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tables/table26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oanb\Desktop\TRANSPERENCIA FINANCIERA\SEPTIEMBRE\"/>
    </mc:Choice>
  </mc:AlternateContent>
  <xr:revisionPtr revIDLastSave="0" documentId="8_{5C457598-B4FF-4F83-9A02-F7B92F17FCF0}" xr6:coauthVersionLast="37" xr6:coauthVersionMax="37" xr10:uidLastSave="{00000000-0000-0000-0000-000000000000}"/>
  <workbookProtection workbookPassword="A90E" lockStructure="1"/>
  <bookViews>
    <workbookView xWindow="0" yWindow="0" windowWidth="15345" windowHeight="4470" tabRatio="606" activeTab="1" xr2:uid="{00000000-000D-0000-FFFF-FFFF00000000}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externalReferences>
    <externalReference r:id="rId6"/>
  </externalReferences>
  <definedNames>
    <definedName name="_xlnm.Print_Area" localSheetId="1">PACC!$A$1:$J$615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apel">[1]UNSPSC!$A$1:$A$18298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565" i="2" l="1"/>
  <c r="I565" i="2"/>
  <c r="H565" i="2"/>
  <c r="C557" i="2"/>
  <c r="C555" i="2"/>
  <c r="J550" i="2"/>
  <c r="I550" i="2"/>
  <c r="H550" i="2"/>
  <c r="C546" i="2"/>
  <c r="C544" i="2"/>
  <c r="B563" i="2"/>
  <c r="F560" i="2"/>
  <c r="F562" i="2"/>
  <c r="B48" i="2"/>
  <c r="B562" i="2"/>
  <c r="B38" i="2"/>
  <c r="B30" i="2"/>
  <c r="B39" i="2"/>
  <c r="B29" i="2"/>
  <c r="F40" i="2"/>
  <c r="F561" i="2"/>
  <c r="F33" i="2"/>
  <c r="F549" i="2"/>
  <c r="B219" i="2"/>
  <c r="B560" i="2"/>
  <c r="B31" i="2"/>
  <c r="F219" i="2"/>
  <c r="F29" i="2"/>
  <c r="F44" i="2"/>
  <c r="B40" i="2"/>
  <c r="B564" i="2"/>
  <c r="F38" i="2"/>
  <c r="F32" i="2"/>
  <c r="F563" i="2"/>
  <c r="B44" i="2"/>
  <c r="F30" i="2"/>
  <c r="F31" i="2"/>
  <c r="F41" i="2"/>
  <c r="B561" i="2"/>
  <c r="B549" i="2"/>
  <c r="F34" i="2"/>
  <c r="F35" i="2"/>
  <c r="B32" i="2"/>
  <c r="F39" i="2"/>
  <c r="B34" i="2"/>
  <c r="F48" i="2"/>
  <c r="B36" i="2"/>
  <c r="F564" i="2"/>
  <c r="F36" i="2"/>
  <c r="B37" i="2"/>
  <c r="B35" i="2"/>
  <c r="B33" i="2"/>
  <c r="F37" i="2"/>
  <c r="F565" i="2" l="1"/>
  <c r="F550" i="2"/>
  <c r="J539" i="2"/>
  <c r="I539" i="2"/>
  <c r="H539" i="2"/>
  <c r="C535" i="2"/>
  <c r="C533" i="2"/>
  <c r="F538" i="2"/>
  <c r="B538" i="2"/>
  <c r="F539" i="2" l="1"/>
  <c r="J528" i="2"/>
  <c r="I528" i="2"/>
  <c r="H528" i="2"/>
  <c r="C524" i="2"/>
  <c r="C522" i="2"/>
  <c r="F527" i="2"/>
  <c r="B527" i="2"/>
  <c r="F528" i="2" l="1"/>
  <c r="B175" i="2"/>
  <c r="F175" i="2"/>
  <c r="J517" i="2" l="1"/>
  <c r="I517" i="2"/>
  <c r="H517" i="2"/>
  <c r="C509" i="2"/>
  <c r="C507" i="2"/>
  <c r="B514" i="2"/>
  <c r="B516" i="2"/>
  <c r="B512" i="2"/>
  <c r="B513" i="2"/>
  <c r="F515" i="2"/>
  <c r="F512" i="2"/>
  <c r="F514" i="2"/>
  <c r="F513" i="2"/>
  <c r="B515" i="2"/>
  <c r="F516" i="2"/>
  <c r="F517" i="2" l="1"/>
  <c r="J502" i="2" l="1"/>
  <c r="I502" i="2"/>
  <c r="H502" i="2"/>
  <c r="C498" i="2"/>
  <c r="C496" i="2"/>
  <c r="F501" i="2"/>
  <c r="B501" i="2"/>
  <c r="F502" i="2" l="1"/>
  <c r="B43" i="2"/>
  <c r="F135" i="2"/>
  <c r="B135" i="2"/>
  <c r="F128" i="2"/>
  <c r="B478" i="2"/>
  <c r="B263" i="2"/>
  <c r="B351" i="2"/>
  <c r="F342" i="2"/>
  <c r="B475" i="2"/>
  <c r="F131" i="2"/>
  <c r="F259" i="2"/>
  <c r="F309" i="2"/>
  <c r="B123" i="2"/>
  <c r="B258" i="2"/>
  <c r="F478" i="2"/>
  <c r="B46" i="2"/>
  <c r="F483" i="2"/>
  <c r="F50" i="2"/>
  <c r="B307" i="2"/>
  <c r="F256" i="2"/>
  <c r="B261" i="2"/>
  <c r="B174" i="2"/>
  <c r="F490" i="2"/>
  <c r="F348" i="2"/>
  <c r="F264" i="2"/>
  <c r="B66" i="2"/>
  <c r="B342" i="2"/>
  <c r="F344" i="2"/>
  <c r="F171" i="2"/>
  <c r="F484" i="2"/>
  <c r="B170" i="2"/>
  <c r="B74" i="2"/>
  <c r="B88" i="2"/>
  <c r="B352" i="2"/>
  <c r="B486" i="2"/>
  <c r="F479" i="2"/>
  <c r="F125" i="2"/>
  <c r="F127" i="2"/>
  <c r="F172" i="2"/>
  <c r="F73" i="2"/>
  <c r="F70" i="2"/>
  <c r="F258" i="2"/>
  <c r="B68" i="2"/>
  <c r="F349" i="2"/>
  <c r="B259" i="2"/>
  <c r="B126" i="2"/>
  <c r="B477" i="2"/>
  <c r="F170" i="2"/>
  <c r="B480" i="2"/>
  <c r="F66" i="2"/>
  <c r="B67" i="2"/>
  <c r="F263" i="2"/>
  <c r="F45" i="2"/>
  <c r="F356" i="2"/>
  <c r="B171" i="2"/>
  <c r="B76" i="2"/>
  <c r="F49" i="2"/>
  <c r="F126" i="2"/>
  <c r="F129" i="2"/>
  <c r="B345" i="2"/>
  <c r="B256" i="2"/>
  <c r="B124" i="2"/>
  <c r="B257" i="2"/>
  <c r="B47" i="2"/>
  <c r="B42" i="2"/>
  <c r="B348" i="2"/>
  <c r="F254" i="2"/>
  <c r="B489" i="2"/>
  <c r="B45" i="2"/>
  <c r="F350" i="2"/>
  <c r="F353" i="2"/>
  <c r="F480" i="2"/>
  <c r="B50" i="2"/>
  <c r="F354" i="2"/>
  <c r="F347" i="2"/>
  <c r="B131" i="2"/>
  <c r="F218" i="2"/>
  <c r="F136" i="2"/>
  <c r="F262" i="2"/>
  <c r="F130" i="2"/>
  <c r="F488" i="2"/>
  <c r="F46" i="2"/>
  <c r="B306" i="2"/>
  <c r="B483" i="2"/>
  <c r="B264" i="2"/>
  <c r="F251" i="2"/>
  <c r="B172" i="2"/>
  <c r="F481" i="2"/>
  <c r="B355" i="2"/>
  <c r="B484" i="2"/>
  <c r="B132" i="2"/>
  <c r="F476" i="2"/>
  <c r="F47" i="2"/>
  <c r="B26" i="2"/>
  <c r="F475" i="2"/>
  <c r="B253" i="2"/>
  <c r="B134" i="2"/>
  <c r="F261" i="2"/>
  <c r="B49" i="2"/>
  <c r="B73" i="2"/>
  <c r="B130" i="2"/>
  <c r="B287" i="2"/>
  <c r="F88" i="2"/>
  <c r="B488" i="2"/>
  <c r="F252" i="2"/>
  <c r="F257" i="2"/>
  <c r="B28" i="2"/>
  <c r="B70" i="2"/>
  <c r="B344" i="2"/>
  <c r="F357" i="2"/>
  <c r="B354" i="2"/>
  <c r="B490" i="2"/>
  <c r="B71" i="2"/>
  <c r="B137" i="2"/>
  <c r="B349" i="2"/>
  <c r="F76" i="2"/>
  <c r="B125" i="2"/>
  <c r="F68" i="2"/>
  <c r="F482" i="2"/>
  <c r="F132" i="2"/>
  <c r="F26" i="2"/>
  <c r="F123" i="2"/>
  <c r="B255" i="2"/>
  <c r="F173" i="2"/>
  <c r="F253" i="2"/>
  <c r="B133" i="2"/>
  <c r="B350" i="2"/>
  <c r="F75" i="2"/>
  <c r="B72" i="2"/>
  <c r="F306" i="2"/>
  <c r="B485" i="2"/>
  <c r="F69" i="2"/>
  <c r="B75" i="2"/>
  <c r="F71" i="2"/>
  <c r="B69" i="2"/>
  <c r="F260" i="2"/>
  <c r="F255" i="2"/>
  <c r="F477" i="2"/>
  <c r="B310" i="2"/>
  <c r="F205" i="2"/>
  <c r="F489" i="2"/>
  <c r="B346" i="2"/>
  <c r="F43" i="2"/>
  <c r="B127" i="2"/>
  <c r="B27" i="2"/>
  <c r="F308" i="2"/>
  <c r="F28" i="2"/>
  <c r="F134" i="2"/>
  <c r="F486" i="2"/>
  <c r="B482" i="2"/>
  <c r="F138" i="2"/>
  <c r="F343" i="2"/>
  <c r="B262" i="2"/>
  <c r="B309" i="2"/>
  <c r="B487" i="2"/>
  <c r="F351" i="2"/>
  <c r="B128" i="2"/>
  <c r="F485" i="2"/>
  <c r="F133" i="2"/>
  <c r="B260" i="2"/>
  <c r="B353" i="2"/>
  <c r="B347" i="2"/>
  <c r="B343" i="2"/>
  <c r="B252" i="2"/>
  <c r="B479" i="2"/>
  <c r="B308" i="2"/>
  <c r="B173" i="2"/>
  <c r="F307" i="2"/>
  <c r="F355" i="2"/>
  <c r="F346" i="2"/>
  <c r="B357" i="2"/>
  <c r="F487" i="2"/>
  <c r="F352" i="2"/>
  <c r="F137" i="2"/>
  <c r="F74" i="2"/>
  <c r="F67" i="2"/>
  <c r="F287" i="2"/>
  <c r="B205" i="2"/>
  <c r="B218" i="2"/>
  <c r="B481" i="2"/>
  <c r="B138" i="2"/>
  <c r="F310" i="2"/>
  <c r="B254" i="2"/>
  <c r="F124" i="2"/>
  <c r="F42" i="2"/>
  <c r="F27" i="2"/>
  <c r="F345" i="2"/>
  <c r="B129" i="2"/>
  <c r="B251" i="2"/>
  <c r="B356" i="2"/>
  <c r="B136" i="2"/>
  <c r="F174" i="2"/>
  <c r="F72" i="2"/>
  <c r="B476" i="2"/>
  <c r="J491" i="2" l="1"/>
  <c r="I491" i="2"/>
  <c r="H491" i="2"/>
  <c r="C462" i="2"/>
  <c r="C460" i="2"/>
  <c r="J455" i="2"/>
  <c r="I455" i="2"/>
  <c r="H455" i="2"/>
  <c r="C451" i="2"/>
  <c r="C449" i="2"/>
  <c r="J444" i="2"/>
  <c r="I444" i="2"/>
  <c r="H444" i="2"/>
  <c r="C438" i="2"/>
  <c r="C436" i="2"/>
  <c r="J431" i="2"/>
  <c r="I431" i="2"/>
  <c r="H431" i="2"/>
  <c r="C404" i="2"/>
  <c r="J399" i="2"/>
  <c r="I399" i="2"/>
  <c r="H399" i="2"/>
  <c r="C365" i="2"/>
  <c r="C363" i="2"/>
  <c r="F381" i="2"/>
  <c r="F409" i="2"/>
  <c r="B383" i="2"/>
  <c r="B410" i="2"/>
  <c r="B421" i="2"/>
  <c r="B424" i="2"/>
  <c r="B393" i="2"/>
  <c r="F454" i="2"/>
  <c r="F389" i="2"/>
  <c r="F392" i="2"/>
  <c r="B371" i="2"/>
  <c r="F472" i="2"/>
  <c r="B384" i="2"/>
  <c r="F467" i="2"/>
  <c r="F383" i="2"/>
  <c r="F398" i="2"/>
  <c r="B419" i="2"/>
  <c r="F375" i="2"/>
  <c r="F374" i="2"/>
  <c r="B378" i="2"/>
  <c r="F424" i="2"/>
  <c r="F384" i="2"/>
  <c r="F373" i="2"/>
  <c r="B474" i="2"/>
  <c r="F393" i="2"/>
  <c r="B412" i="2"/>
  <c r="F396" i="2"/>
  <c r="F427" i="2"/>
  <c r="F390" i="2"/>
  <c r="B368" i="2"/>
  <c r="F474" i="2"/>
  <c r="B471" i="2"/>
  <c r="B369" i="2"/>
  <c r="B376" i="2"/>
  <c r="B388" i="2"/>
  <c r="F415" i="2"/>
  <c r="F369" i="2"/>
  <c r="B422" i="2"/>
  <c r="B425" i="2"/>
  <c r="B372" i="2"/>
  <c r="B423" i="2"/>
  <c r="F414" i="2"/>
  <c r="B417" i="2"/>
  <c r="B396" i="2"/>
  <c r="B413" i="2"/>
  <c r="F469" i="2"/>
  <c r="F471" i="2"/>
  <c r="B426" i="2"/>
  <c r="F430" i="2"/>
  <c r="B370" i="2"/>
  <c r="F395" i="2"/>
  <c r="B418" i="2"/>
  <c r="F428" i="2"/>
  <c r="F370" i="2"/>
  <c r="B385" i="2"/>
  <c r="B381" i="2"/>
  <c r="B394" i="2"/>
  <c r="F443" i="2"/>
  <c r="B442" i="2"/>
  <c r="F410" i="2"/>
  <c r="F465" i="2"/>
  <c r="B409" i="2"/>
  <c r="F412" i="2"/>
  <c r="F418" i="2"/>
  <c r="F421" i="2"/>
  <c r="B416" i="2"/>
  <c r="F385" i="2"/>
  <c r="B398" i="2"/>
  <c r="B472" i="2"/>
  <c r="B377" i="2"/>
  <c r="F391" i="2"/>
  <c r="F379" i="2"/>
  <c r="B469" i="2"/>
  <c r="B443" i="2"/>
  <c r="B380" i="2"/>
  <c r="B428" i="2"/>
  <c r="F413" i="2"/>
  <c r="F420" i="2"/>
  <c r="B392" i="2"/>
  <c r="B389" i="2"/>
  <c r="F441" i="2"/>
  <c r="B386" i="2"/>
  <c r="F382" i="2"/>
  <c r="B397" i="2"/>
  <c r="F377" i="2"/>
  <c r="B387" i="2"/>
  <c r="F378" i="2"/>
  <c r="F372" i="2"/>
  <c r="F473" i="2"/>
  <c r="B465" i="2"/>
  <c r="F416" i="2"/>
  <c r="F466" i="2"/>
  <c r="B429" i="2"/>
  <c r="B427" i="2"/>
  <c r="F368" i="2"/>
  <c r="F376" i="2"/>
  <c r="B468" i="2"/>
  <c r="B473" i="2"/>
  <c r="F442" i="2"/>
  <c r="F386" i="2"/>
  <c r="B382" i="2"/>
  <c r="F419" i="2"/>
  <c r="B373" i="2"/>
  <c r="F417" i="2"/>
  <c r="B415" i="2"/>
  <c r="F380" i="2"/>
  <c r="B467" i="2"/>
  <c r="B420" i="2"/>
  <c r="F429" i="2"/>
  <c r="B466" i="2"/>
  <c r="F425" i="2"/>
  <c r="B470" i="2"/>
  <c r="B391" i="2"/>
  <c r="F470" i="2"/>
  <c r="B379" i="2"/>
  <c r="F397" i="2"/>
  <c r="F468" i="2"/>
  <c r="F388" i="2"/>
  <c r="F422" i="2"/>
  <c r="B390" i="2"/>
  <c r="F387" i="2"/>
  <c r="F411" i="2"/>
  <c r="F371" i="2"/>
  <c r="B454" i="2"/>
  <c r="F394" i="2"/>
  <c r="B374" i="2"/>
  <c r="B441" i="2"/>
  <c r="B375" i="2"/>
  <c r="B395" i="2"/>
  <c r="B411" i="2"/>
  <c r="B414" i="2"/>
  <c r="B430" i="2"/>
  <c r="F423" i="2"/>
  <c r="F491" i="2" l="1"/>
  <c r="F455" i="2"/>
  <c r="F444" i="2"/>
  <c r="F431" i="2"/>
  <c r="F399" i="2"/>
  <c r="J358" i="2"/>
  <c r="I358" i="2"/>
  <c r="H358" i="2"/>
  <c r="C329" i="2"/>
  <c r="C327" i="2"/>
  <c r="J322" i="2"/>
  <c r="I322" i="2"/>
  <c r="H322" i="2"/>
  <c r="C318" i="2"/>
  <c r="C316" i="2"/>
  <c r="J311" i="2"/>
  <c r="I311" i="2"/>
  <c r="H311" i="2"/>
  <c r="C295" i="2"/>
  <c r="C293" i="2"/>
  <c r="J288" i="2"/>
  <c r="I288" i="2"/>
  <c r="H288" i="2"/>
  <c r="C272" i="2"/>
  <c r="C270" i="2"/>
  <c r="J265" i="2"/>
  <c r="I265" i="2"/>
  <c r="H265" i="2"/>
  <c r="C238" i="2"/>
  <c r="C236" i="2"/>
  <c r="J231" i="2"/>
  <c r="I231" i="2"/>
  <c r="H231" i="2"/>
  <c r="C227" i="2"/>
  <c r="C225" i="2"/>
  <c r="J220" i="2"/>
  <c r="I220" i="2"/>
  <c r="H220" i="2"/>
  <c r="C213" i="2"/>
  <c r="C211" i="2"/>
  <c r="J206" i="2"/>
  <c r="I206" i="2"/>
  <c r="H206" i="2"/>
  <c r="C183" i="2"/>
  <c r="C181" i="2"/>
  <c r="J176" i="2"/>
  <c r="I176" i="2"/>
  <c r="H176" i="2"/>
  <c r="C146" i="2"/>
  <c r="C144" i="2"/>
  <c r="B153" i="2"/>
  <c r="B249" i="2"/>
  <c r="F157" i="2"/>
  <c r="F198" i="2"/>
  <c r="B190" i="2"/>
  <c r="F154" i="2"/>
  <c r="F278" i="2"/>
  <c r="B246" i="2"/>
  <c r="F298" i="2"/>
  <c r="B155" i="2"/>
  <c r="F187" i="2"/>
  <c r="B305" i="2"/>
  <c r="F337" i="2"/>
  <c r="F276" i="2"/>
  <c r="B338" i="2"/>
  <c r="F192" i="2"/>
  <c r="B286" i="2"/>
  <c r="B196" i="2"/>
  <c r="F334" i="2"/>
  <c r="F150" i="2"/>
  <c r="B243" i="2"/>
  <c r="B168" i="2"/>
  <c r="F338" i="2"/>
  <c r="B333" i="2"/>
  <c r="B151" i="2"/>
  <c r="B277" i="2"/>
  <c r="B244" i="2"/>
  <c r="B160" i="2"/>
  <c r="B200" i="2"/>
  <c r="B204" i="2"/>
  <c r="B192" i="2"/>
  <c r="F230" i="2"/>
  <c r="B156" i="2"/>
  <c r="F186" i="2"/>
  <c r="B334" i="2"/>
  <c r="F194" i="2"/>
  <c r="B195" i="2"/>
  <c r="B150" i="2"/>
  <c r="F335" i="2"/>
  <c r="F217" i="2"/>
  <c r="B149" i="2"/>
  <c r="F162" i="2"/>
  <c r="B169" i="2"/>
  <c r="F304" i="2"/>
  <c r="B201" i="2"/>
  <c r="F197" i="2"/>
  <c r="B162" i="2"/>
  <c r="F299" i="2"/>
  <c r="B248" i="2"/>
  <c r="F168" i="2"/>
  <c r="F167" i="2"/>
  <c r="F285" i="2"/>
  <c r="B203" i="2"/>
  <c r="F153" i="2"/>
  <c r="B191" i="2"/>
  <c r="B302" i="2"/>
  <c r="B242" i="2"/>
  <c r="F199" i="2"/>
  <c r="B217" i="2"/>
  <c r="B283" i="2"/>
  <c r="F201" i="2"/>
  <c r="F188" i="2"/>
  <c r="B161" i="2"/>
  <c r="F247" i="2"/>
  <c r="F277" i="2"/>
  <c r="F203" i="2"/>
  <c r="F333" i="2"/>
  <c r="B281" i="2"/>
  <c r="F161" i="2"/>
  <c r="F332" i="2"/>
  <c r="B341" i="2"/>
  <c r="F163" i="2"/>
  <c r="B284" i="2"/>
  <c r="B230" i="2"/>
  <c r="F159" i="2"/>
  <c r="F246" i="2"/>
  <c r="B276" i="2"/>
  <c r="F305" i="2"/>
  <c r="B280" i="2"/>
  <c r="B194" i="2"/>
  <c r="B187" i="2"/>
  <c r="B245" i="2"/>
  <c r="F189" i="2"/>
  <c r="B282" i="2"/>
  <c r="B166" i="2"/>
  <c r="F245" i="2"/>
  <c r="B202" i="2"/>
  <c r="F301" i="2"/>
  <c r="B304" i="2"/>
  <c r="F216" i="2"/>
  <c r="F321" i="2"/>
  <c r="F339" i="2"/>
  <c r="F195" i="2"/>
  <c r="B278" i="2"/>
  <c r="F302" i="2"/>
  <c r="F155" i="2"/>
  <c r="F244" i="2"/>
  <c r="B298" i="2"/>
  <c r="F284" i="2"/>
  <c r="B157" i="2"/>
  <c r="F156" i="2"/>
  <c r="B303" i="2"/>
  <c r="F286" i="2"/>
  <c r="B164" i="2"/>
  <c r="F283" i="2"/>
  <c r="F303" i="2"/>
  <c r="F191" i="2"/>
  <c r="F242" i="2"/>
  <c r="F200" i="2"/>
  <c r="F202" i="2"/>
  <c r="F158" i="2"/>
  <c r="B241" i="2"/>
  <c r="B193" i="2"/>
  <c r="B321" i="2"/>
  <c r="B247" i="2"/>
  <c r="F190" i="2"/>
  <c r="B335" i="2"/>
  <c r="F248" i="2"/>
  <c r="B198" i="2"/>
  <c r="B285" i="2"/>
  <c r="B300" i="2"/>
  <c r="B337" i="2"/>
  <c r="B339" i="2"/>
  <c r="F280" i="2"/>
  <c r="B279" i="2"/>
  <c r="B216" i="2"/>
  <c r="F336" i="2"/>
  <c r="F196" i="2"/>
  <c r="B188" i="2"/>
  <c r="B340" i="2"/>
  <c r="F275" i="2"/>
  <c r="F282" i="2"/>
  <c r="B159" i="2"/>
  <c r="F243" i="2"/>
  <c r="B165" i="2"/>
  <c r="F341" i="2"/>
  <c r="B158" i="2"/>
  <c r="B199" i="2"/>
  <c r="B152" i="2"/>
  <c r="B250" i="2"/>
  <c r="F193" i="2"/>
  <c r="F169" i="2"/>
  <c r="B186" i="2"/>
  <c r="F249" i="2"/>
  <c r="B163" i="2"/>
  <c r="B167" i="2"/>
  <c r="B301" i="2"/>
  <c r="F164" i="2"/>
  <c r="B332" i="2"/>
  <c r="F250" i="2"/>
  <c r="F281" i="2"/>
  <c r="F241" i="2"/>
  <c r="F165" i="2"/>
  <c r="F204" i="2"/>
  <c r="F166" i="2"/>
  <c r="B189" i="2"/>
  <c r="F340" i="2"/>
  <c r="B336" i="2"/>
  <c r="F149" i="2"/>
  <c r="B154" i="2"/>
  <c r="F152" i="2"/>
  <c r="F151" i="2"/>
  <c r="B275" i="2"/>
  <c r="F279" i="2"/>
  <c r="F160" i="2"/>
  <c r="F300" i="2"/>
  <c r="B197" i="2"/>
  <c r="B299" i="2"/>
  <c r="F358" i="2" l="1"/>
  <c r="F322" i="2"/>
  <c r="F311" i="2"/>
  <c r="F288" i="2"/>
  <c r="F265" i="2"/>
  <c r="F231" i="2"/>
  <c r="F220" i="2"/>
  <c r="F206" i="2"/>
  <c r="F176" i="2"/>
  <c r="J139" i="2" l="1"/>
  <c r="I139" i="2"/>
  <c r="H139" i="2"/>
  <c r="C107" i="2"/>
  <c r="C105" i="2"/>
  <c r="J100" i="2"/>
  <c r="I100" i="2"/>
  <c r="H100" i="2"/>
  <c r="C96" i="2"/>
  <c r="C94" i="2"/>
  <c r="J89" i="2"/>
  <c r="I89" i="2"/>
  <c r="H89" i="2"/>
  <c r="C84" i="2"/>
  <c r="C82" i="2"/>
  <c r="J77" i="2"/>
  <c r="I77" i="2"/>
  <c r="H77" i="2"/>
  <c r="C58" i="2"/>
  <c r="C56" i="2"/>
  <c r="B119" i="2"/>
  <c r="B63" i="2"/>
  <c r="F65" i="2"/>
  <c r="F115" i="2"/>
  <c r="B112" i="2"/>
  <c r="B87" i="2"/>
  <c r="F113" i="2"/>
  <c r="B114" i="2"/>
  <c r="F118" i="2"/>
  <c r="B62" i="2"/>
  <c r="F99" i="2"/>
  <c r="F111" i="2"/>
  <c r="B110" i="2"/>
  <c r="F62" i="2"/>
  <c r="F120" i="2"/>
  <c r="F87" i="2"/>
  <c r="B111" i="2"/>
  <c r="B121" i="2"/>
  <c r="F114" i="2"/>
  <c r="F121" i="2"/>
  <c r="F117" i="2"/>
  <c r="B117" i="2"/>
  <c r="B65" i="2"/>
  <c r="B113" i="2"/>
  <c r="F63" i="2"/>
  <c r="F64" i="2"/>
  <c r="F112" i="2"/>
  <c r="B99" i="2"/>
  <c r="F116" i="2"/>
  <c r="B122" i="2"/>
  <c r="B118" i="2"/>
  <c r="F122" i="2"/>
  <c r="B64" i="2"/>
  <c r="B61" i="2"/>
  <c r="F61" i="2"/>
  <c r="B120" i="2"/>
  <c r="F110" i="2"/>
  <c r="B115" i="2"/>
  <c r="B116" i="2"/>
  <c r="F119" i="2"/>
  <c r="F139" i="2" l="1"/>
  <c r="F100" i="2"/>
  <c r="F89" i="2"/>
  <c r="F77" i="2"/>
  <c r="J51" i="2"/>
  <c r="C36" i="1" s="1"/>
  <c r="I51" i="2"/>
  <c r="C23" i="1" s="1"/>
  <c r="H51" i="2"/>
  <c r="C18" i="1" s="1"/>
  <c r="C22" i="2"/>
  <c r="C20" i="2"/>
  <c r="J10" i="5"/>
  <c r="I10" i="5"/>
  <c r="H10" i="5"/>
  <c r="C6" i="5"/>
  <c r="C4" i="5"/>
  <c r="B3" i="2"/>
  <c r="C14" i="1"/>
  <c r="C13" i="1"/>
  <c r="C12" i="1"/>
  <c r="C11" i="1"/>
  <c r="C10" i="1"/>
  <c r="C9" i="1"/>
  <c r="F25" i="2"/>
  <c r="B9" i="5"/>
  <c r="F9" i="5"/>
  <c r="B25" i="2"/>
  <c r="C22" i="1" l="1"/>
  <c r="C31" i="1"/>
  <c r="C20" i="1"/>
  <c r="C35" i="1"/>
  <c r="C29" i="1"/>
  <c r="C37" i="1"/>
  <c r="C33" i="1"/>
  <c r="C30" i="1"/>
  <c r="C34" i="1"/>
  <c r="C38" i="1"/>
  <c r="C19" i="1"/>
  <c r="C28" i="1"/>
  <c r="C32" i="1"/>
  <c r="C26" i="1"/>
  <c r="C39" i="1"/>
  <c r="C17" i="1"/>
  <c r="F51" i="2"/>
  <c r="F10" i="5"/>
  <c r="C16" i="1" l="1"/>
  <c r="B9" i="2"/>
  <c r="C8" i="1" s="1"/>
  <c r="C24" i="1"/>
  <c r="C27" i="1"/>
  <c r="B10" i="2"/>
  <c r="C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Zuria Castellanos</author>
    <author>mcorreia</author>
  </authors>
  <commentList>
    <comment ref="E11" authorId="0" shapeId="0" xr:uid="{00000000-0006-0000-0100-000001000000}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 xr:uid="{00000000-0006-0000-0100-000002000000}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8" authorId="1" shapeId="0" xr:uid="{00000000-0006-0000-0100-000003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18" authorId="1" shapeId="0" xr:uid="{00000000-0006-0000-0100-000004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" authorId="1" shapeId="0" xr:uid="{00000000-0006-0000-0100-000005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" authorId="1" shapeId="0" xr:uid="{00000000-0006-0000-0100-000006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" authorId="1" shapeId="0" xr:uid="{00000000-0006-0000-0100-000007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" authorId="1" shapeId="0" xr:uid="{00000000-0006-0000-0100-000008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" authorId="1" shapeId="0" xr:uid="{00000000-0006-0000-0100-000009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" authorId="1" shapeId="0" xr:uid="{00000000-0006-0000-0100-00000A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" authorId="1" shapeId="0" xr:uid="{00000000-0006-0000-0100-00000B000000}">
      <text/>
    </comment>
    <comment ref="C21" authorId="1" shapeId="0" xr:uid="{00000000-0006-0000-0100-00000C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" authorId="1" shapeId="0" xr:uid="{00000000-0006-0000-0100-00000D000000}">
      <text/>
    </comment>
    <comment ref="F22" authorId="1" shapeId="0" xr:uid="{00000000-0006-0000-0100-00000E000000}">
      <text/>
    </comment>
    <comment ref="A24" authorId="1" shapeId="0" xr:uid="{00000000-0006-0000-0100-00000F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" authorId="1" shapeId="0" xr:uid="{00000000-0006-0000-0100-000010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" authorId="1" shapeId="0" xr:uid="{00000000-0006-0000-0100-000011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" authorId="1" shapeId="0" xr:uid="{00000000-0006-0000-0100-000012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" authorId="1" shapeId="0" xr:uid="{00000000-0006-0000-0100-000013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" authorId="1" shapeId="0" xr:uid="{00000000-0006-0000-0100-000014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" authorId="1" shapeId="0" xr:uid="{00000000-0006-0000-0100-000015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54" authorId="1" shapeId="0" xr:uid="{00000000-0006-0000-0100-000016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" authorId="1" shapeId="0" xr:uid="{00000000-0006-0000-0100-000017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" authorId="1" shapeId="0" xr:uid="{00000000-0006-0000-0100-000018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" authorId="1" shapeId="0" xr:uid="{00000000-0006-0000-0100-000019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" authorId="1" shapeId="0" xr:uid="{00000000-0006-0000-0100-00001A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" authorId="1" shapeId="0" xr:uid="{00000000-0006-0000-0100-00001B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" authorId="1" shapeId="0" xr:uid="{00000000-0006-0000-0100-00001C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" authorId="1" shapeId="0" xr:uid="{00000000-0006-0000-0100-00001D000000}">
      <text/>
    </comment>
    <comment ref="C57" authorId="1" shapeId="0" xr:uid="{00000000-0006-0000-0100-00001E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" authorId="1" shapeId="0" xr:uid="{00000000-0006-0000-0100-00001F000000}">
      <text/>
    </comment>
    <comment ref="F58" authorId="1" shapeId="0" xr:uid="{00000000-0006-0000-0100-000020000000}">
      <text/>
    </comment>
    <comment ref="A60" authorId="1" shapeId="0" xr:uid="{00000000-0006-0000-0100-000021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" authorId="1" shapeId="0" xr:uid="{00000000-0006-0000-0100-000022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" authorId="1" shapeId="0" xr:uid="{00000000-0006-0000-0100-000023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" authorId="1" shapeId="0" xr:uid="{00000000-0006-0000-0100-000024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" authorId="1" shapeId="0" xr:uid="{00000000-0006-0000-0100-000025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" authorId="1" shapeId="0" xr:uid="{00000000-0006-0000-0100-000026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" authorId="1" shapeId="0" xr:uid="{00000000-0006-0000-0100-000027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80" authorId="1" shapeId="0" xr:uid="{00000000-0006-0000-0100-000028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" authorId="1" shapeId="0" xr:uid="{00000000-0006-0000-0100-000029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" authorId="1" shapeId="0" xr:uid="{00000000-0006-0000-0100-00002A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" authorId="1" shapeId="0" xr:uid="{00000000-0006-0000-0100-00002B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" authorId="1" shapeId="0" xr:uid="{00000000-0006-0000-0100-00002C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" authorId="1" shapeId="0" xr:uid="{00000000-0006-0000-0100-00002D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" authorId="1" shapeId="0" xr:uid="{00000000-0006-0000-0100-00002E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" authorId="1" shapeId="0" xr:uid="{00000000-0006-0000-0100-00002F000000}">
      <text/>
    </comment>
    <comment ref="C83" authorId="1" shapeId="0" xr:uid="{00000000-0006-0000-0100-000030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" authorId="1" shapeId="0" xr:uid="{00000000-0006-0000-0100-000031000000}">
      <text/>
    </comment>
    <comment ref="F84" authorId="1" shapeId="0" xr:uid="{00000000-0006-0000-0100-000032000000}">
      <text/>
    </comment>
    <comment ref="A86" authorId="1" shapeId="0" xr:uid="{00000000-0006-0000-0100-000033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" authorId="1" shapeId="0" xr:uid="{00000000-0006-0000-0100-000034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" authorId="1" shapeId="0" xr:uid="{00000000-0006-0000-0100-000035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" authorId="1" shapeId="0" xr:uid="{00000000-0006-0000-0100-000036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" authorId="1" shapeId="0" xr:uid="{00000000-0006-0000-0100-000037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" authorId="1" shapeId="0" xr:uid="{00000000-0006-0000-0100-000038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" authorId="1" shapeId="0" xr:uid="{00000000-0006-0000-0100-000039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92" authorId="1" shapeId="0" xr:uid="{00000000-0006-0000-0100-00003A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" authorId="1" shapeId="0" xr:uid="{00000000-0006-0000-0100-00003B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" authorId="1" shapeId="0" xr:uid="{00000000-0006-0000-0100-00003C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" authorId="1" shapeId="0" xr:uid="{00000000-0006-0000-0100-00003D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" authorId="1" shapeId="0" xr:uid="{00000000-0006-0000-0100-00003E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" authorId="1" shapeId="0" xr:uid="{00000000-0006-0000-0100-00003F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" authorId="1" shapeId="0" xr:uid="{00000000-0006-0000-0100-000040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" authorId="1" shapeId="0" xr:uid="{00000000-0006-0000-0100-000041000000}">
      <text/>
    </comment>
    <comment ref="C95" authorId="1" shapeId="0" xr:uid="{00000000-0006-0000-0100-000042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" authorId="1" shapeId="0" xr:uid="{00000000-0006-0000-0100-000043000000}">
      <text/>
    </comment>
    <comment ref="F96" authorId="1" shapeId="0" xr:uid="{00000000-0006-0000-0100-000044000000}">
      <text/>
    </comment>
    <comment ref="A98" authorId="1" shapeId="0" xr:uid="{00000000-0006-0000-0100-000045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" authorId="1" shapeId="0" xr:uid="{00000000-0006-0000-0100-000046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" authorId="1" shapeId="0" xr:uid="{00000000-0006-0000-0100-000047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" authorId="1" shapeId="0" xr:uid="{00000000-0006-0000-0100-000048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" authorId="1" shapeId="0" xr:uid="{00000000-0006-0000-0100-000049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" authorId="1" shapeId="0" xr:uid="{00000000-0006-0000-0100-00004A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" authorId="1" shapeId="0" xr:uid="{00000000-0006-0000-0100-00004B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103" authorId="1" shapeId="0" xr:uid="{00000000-0006-0000-0100-00004C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" authorId="1" shapeId="0" xr:uid="{00000000-0006-0000-0100-00004D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" authorId="1" shapeId="0" xr:uid="{00000000-0006-0000-0100-00004E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" authorId="1" shapeId="0" xr:uid="{00000000-0006-0000-0100-00004F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" authorId="1" shapeId="0" xr:uid="{00000000-0006-0000-0100-000050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" authorId="1" shapeId="0" xr:uid="{00000000-0006-0000-0100-000051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" authorId="1" shapeId="0" xr:uid="{00000000-0006-0000-0100-000052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" authorId="1" shapeId="0" xr:uid="{00000000-0006-0000-0100-000053000000}">
      <text/>
    </comment>
    <comment ref="C106" authorId="1" shapeId="0" xr:uid="{00000000-0006-0000-0100-000054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" authorId="1" shapeId="0" xr:uid="{00000000-0006-0000-0100-000055000000}">
      <text/>
    </comment>
    <comment ref="F107" authorId="1" shapeId="0" xr:uid="{00000000-0006-0000-0100-000056000000}">
      <text/>
    </comment>
    <comment ref="A109" authorId="1" shapeId="0" xr:uid="{00000000-0006-0000-0100-000057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" authorId="1" shapeId="0" xr:uid="{00000000-0006-0000-0100-000058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" authorId="1" shapeId="0" xr:uid="{00000000-0006-0000-0100-000059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" authorId="1" shapeId="0" xr:uid="{00000000-0006-0000-0100-00005A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" authorId="1" shapeId="0" xr:uid="{00000000-0006-0000-0100-00005B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" authorId="1" shapeId="0" xr:uid="{00000000-0006-0000-0100-00005C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" authorId="1" shapeId="0" xr:uid="{00000000-0006-0000-0100-00005D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142" authorId="1" shapeId="0" xr:uid="{00000000-0006-0000-0100-00005E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" authorId="1" shapeId="0" xr:uid="{00000000-0006-0000-0100-00005F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" authorId="1" shapeId="0" xr:uid="{00000000-0006-0000-0100-000060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" authorId="1" shapeId="0" xr:uid="{00000000-0006-0000-0100-000061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" authorId="1" shapeId="0" xr:uid="{00000000-0006-0000-0100-000062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" authorId="1" shapeId="0" xr:uid="{00000000-0006-0000-0100-000063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" authorId="1" shapeId="0" xr:uid="{00000000-0006-0000-0100-000064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" authorId="1" shapeId="0" xr:uid="{00000000-0006-0000-0100-000065000000}">
      <text/>
    </comment>
    <comment ref="C145" authorId="1" shapeId="0" xr:uid="{00000000-0006-0000-0100-000066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" authorId="1" shapeId="0" xr:uid="{00000000-0006-0000-0100-000067000000}">
      <text/>
    </comment>
    <comment ref="F146" authorId="1" shapeId="0" xr:uid="{00000000-0006-0000-0100-000068000000}">
      <text/>
    </comment>
    <comment ref="A148" authorId="1" shapeId="0" xr:uid="{00000000-0006-0000-0100-000069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" authorId="1" shapeId="0" xr:uid="{00000000-0006-0000-0100-00006A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" authorId="1" shapeId="0" xr:uid="{00000000-0006-0000-0100-00006B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" authorId="1" shapeId="0" xr:uid="{00000000-0006-0000-0100-00006C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" authorId="1" shapeId="0" xr:uid="{00000000-0006-0000-0100-00006D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" authorId="1" shapeId="0" xr:uid="{00000000-0006-0000-0100-00006E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" authorId="1" shapeId="0" xr:uid="{00000000-0006-0000-0100-00006F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179" authorId="1" shapeId="0" xr:uid="{00000000-0006-0000-0100-000070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" authorId="1" shapeId="0" xr:uid="{00000000-0006-0000-0100-000071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" authorId="1" shapeId="0" xr:uid="{00000000-0006-0000-0100-000072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" authorId="1" shapeId="0" xr:uid="{00000000-0006-0000-0100-000073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" authorId="1" shapeId="0" xr:uid="{00000000-0006-0000-0100-000074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0" authorId="1" shapeId="0" xr:uid="{00000000-0006-0000-0100-000075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0" authorId="1" shapeId="0" xr:uid="{00000000-0006-0000-0100-000076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" authorId="1" shapeId="0" xr:uid="{00000000-0006-0000-0100-000077000000}">
      <text/>
    </comment>
    <comment ref="C182" authorId="1" shapeId="0" xr:uid="{00000000-0006-0000-0100-000078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2" authorId="1" shapeId="0" xr:uid="{00000000-0006-0000-0100-000079000000}">
      <text/>
    </comment>
    <comment ref="F183" authorId="1" shapeId="0" xr:uid="{00000000-0006-0000-0100-00007A000000}">
      <text/>
    </comment>
    <comment ref="A185" authorId="1" shapeId="0" xr:uid="{00000000-0006-0000-0100-00007B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" authorId="1" shapeId="0" xr:uid="{00000000-0006-0000-0100-00007C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" authorId="1" shapeId="0" xr:uid="{00000000-0006-0000-0100-00007D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" authorId="1" shapeId="0" xr:uid="{00000000-0006-0000-0100-00007E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" authorId="1" shapeId="0" xr:uid="{00000000-0006-0000-0100-00007F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" authorId="1" shapeId="0" xr:uid="{00000000-0006-0000-0100-000080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" authorId="1" shapeId="0" xr:uid="{00000000-0006-0000-0100-000081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209" authorId="1" shapeId="0" xr:uid="{00000000-0006-0000-0100-000082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" authorId="1" shapeId="0" xr:uid="{00000000-0006-0000-0100-000083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" authorId="1" shapeId="0" xr:uid="{00000000-0006-0000-0100-000084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" authorId="1" shapeId="0" xr:uid="{00000000-0006-0000-0100-000085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" authorId="1" shapeId="0" xr:uid="{00000000-0006-0000-0100-000086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" authorId="1" shapeId="0" xr:uid="{00000000-0006-0000-0100-000087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" authorId="1" shapeId="0" xr:uid="{00000000-0006-0000-0100-000088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" authorId="1" shapeId="0" xr:uid="{00000000-0006-0000-0100-000089000000}">
      <text/>
    </comment>
    <comment ref="C212" authorId="1" shapeId="0" xr:uid="{00000000-0006-0000-0100-00008A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" authorId="1" shapeId="0" xr:uid="{00000000-0006-0000-0100-00008B000000}">
      <text/>
    </comment>
    <comment ref="F213" authorId="1" shapeId="0" xr:uid="{00000000-0006-0000-0100-00008C000000}">
      <text/>
    </comment>
    <comment ref="A215" authorId="1" shapeId="0" xr:uid="{00000000-0006-0000-0100-00008D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" authorId="1" shapeId="0" xr:uid="{00000000-0006-0000-0100-00008E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" authorId="1" shapeId="0" xr:uid="{00000000-0006-0000-0100-00008F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" authorId="1" shapeId="0" xr:uid="{00000000-0006-0000-0100-000090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" authorId="1" shapeId="0" xr:uid="{00000000-0006-0000-0100-000091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" authorId="1" shapeId="0" xr:uid="{00000000-0006-0000-0100-000092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3" authorId="1" shapeId="0" xr:uid="{00000000-0006-0000-0100-000093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223" authorId="1" shapeId="0" xr:uid="{00000000-0006-0000-0100-000094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3" authorId="1" shapeId="0" xr:uid="{00000000-0006-0000-0100-000095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3" authorId="1" shapeId="0" xr:uid="{00000000-0006-0000-0100-000096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3" authorId="1" shapeId="0" xr:uid="{00000000-0006-0000-0100-000097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3" authorId="1" shapeId="0" xr:uid="{00000000-0006-0000-0100-000098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4" authorId="1" shapeId="0" xr:uid="{00000000-0006-0000-0100-000099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4" authorId="1" shapeId="0" xr:uid="{00000000-0006-0000-0100-00009A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" authorId="1" shapeId="0" xr:uid="{00000000-0006-0000-0100-00009B000000}">
      <text/>
    </comment>
    <comment ref="C226" authorId="1" shapeId="0" xr:uid="{00000000-0006-0000-0100-00009C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" authorId="1" shapeId="0" xr:uid="{00000000-0006-0000-0100-00009D000000}">
      <text/>
    </comment>
    <comment ref="F227" authorId="1" shapeId="0" xr:uid="{00000000-0006-0000-0100-00009E000000}">
      <text/>
    </comment>
    <comment ref="A229" authorId="1" shapeId="0" xr:uid="{00000000-0006-0000-0100-00009F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9" authorId="1" shapeId="0" xr:uid="{00000000-0006-0000-0100-0000A0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9" authorId="1" shapeId="0" xr:uid="{00000000-0006-0000-0100-0000A1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9" authorId="1" shapeId="0" xr:uid="{00000000-0006-0000-0100-0000A2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9" authorId="1" shapeId="0" xr:uid="{00000000-0006-0000-0100-0000A3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9" authorId="1" shapeId="0" xr:uid="{00000000-0006-0000-0100-0000A4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" authorId="1" shapeId="0" xr:uid="{00000000-0006-0000-0100-0000A5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" authorId="1" shapeId="0" xr:uid="{00000000-0006-0000-0100-0000A6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" authorId="1" shapeId="0" xr:uid="{00000000-0006-0000-0100-0000A7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" authorId="1" shapeId="0" xr:uid="{00000000-0006-0000-0100-0000A8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" authorId="1" shapeId="0" xr:uid="{00000000-0006-0000-0100-0000A9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" authorId="1" shapeId="0" xr:uid="{00000000-0006-0000-0100-0000AA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5" authorId="1" shapeId="0" xr:uid="{00000000-0006-0000-0100-0000AB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5" authorId="1" shapeId="0" xr:uid="{00000000-0006-0000-0100-0000AC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" authorId="1" shapeId="0" xr:uid="{00000000-0006-0000-0100-0000AD000000}">
      <text/>
    </comment>
    <comment ref="C237" authorId="1" shapeId="0" xr:uid="{00000000-0006-0000-0100-0000AE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7" authorId="1" shapeId="0" xr:uid="{00000000-0006-0000-0100-0000AF000000}">
      <text/>
    </comment>
    <comment ref="F238" authorId="1" shapeId="0" xr:uid="{00000000-0006-0000-0100-0000B0000000}">
      <text/>
    </comment>
    <comment ref="A240" authorId="1" shapeId="0" xr:uid="{00000000-0006-0000-0100-0000B1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0" authorId="1" shapeId="0" xr:uid="{00000000-0006-0000-0100-0000B2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0" authorId="1" shapeId="0" xr:uid="{00000000-0006-0000-0100-0000B3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0" authorId="1" shapeId="0" xr:uid="{00000000-0006-0000-0100-0000B4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0" authorId="1" shapeId="0" xr:uid="{00000000-0006-0000-0100-0000B5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0" authorId="1" shapeId="0" xr:uid="{00000000-0006-0000-0100-0000B6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8" authorId="1" shapeId="0" xr:uid="{00000000-0006-0000-0100-0000B7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268" authorId="1" shapeId="0" xr:uid="{00000000-0006-0000-0100-0000B8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8" authorId="1" shapeId="0" xr:uid="{00000000-0006-0000-0100-0000B9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8" authorId="1" shapeId="0" xr:uid="{00000000-0006-0000-0100-0000BA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8" authorId="1" shapeId="0" xr:uid="{00000000-0006-0000-0100-0000BB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8" authorId="1" shapeId="0" xr:uid="{00000000-0006-0000-0100-0000BC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9" authorId="1" shapeId="0" xr:uid="{00000000-0006-0000-0100-0000BD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9" authorId="1" shapeId="0" xr:uid="{00000000-0006-0000-0100-0000BE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" authorId="1" shapeId="0" xr:uid="{00000000-0006-0000-0100-0000BF000000}">
      <text/>
    </comment>
    <comment ref="C271" authorId="1" shapeId="0" xr:uid="{00000000-0006-0000-0100-0000C0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1" authorId="1" shapeId="0" xr:uid="{00000000-0006-0000-0100-0000C1000000}">
      <text/>
    </comment>
    <comment ref="F272" authorId="1" shapeId="0" xr:uid="{00000000-0006-0000-0100-0000C2000000}">
      <text/>
    </comment>
    <comment ref="A274" authorId="1" shapeId="0" xr:uid="{00000000-0006-0000-0100-0000C3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4" authorId="1" shapeId="0" xr:uid="{00000000-0006-0000-0100-0000C4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4" authorId="1" shapeId="0" xr:uid="{00000000-0006-0000-0100-0000C5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4" authorId="1" shapeId="0" xr:uid="{00000000-0006-0000-0100-0000C6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4" authorId="1" shapeId="0" xr:uid="{00000000-0006-0000-0100-0000C7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4" authorId="1" shapeId="0" xr:uid="{00000000-0006-0000-0100-0000C8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1" authorId="1" shapeId="0" xr:uid="{00000000-0006-0000-0100-0000C9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291" authorId="1" shapeId="0" xr:uid="{00000000-0006-0000-0100-0000CA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1" authorId="1" shapeId="0" xr:uid="{00000000-0006-0000-0100-0000CB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1" authorId="1" shapeId="0" xr:uid="{00000000-0006-0000-0100-0000CC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1" authorId="1" shapeId="0" xr:uid="{00000000-0006-0000-0100-0000CD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1" authorId="1" shapeId="0" xr:uid="{00000000-0006-0000-0100-0000CE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2" authorId="1" shapeId="0" xr:uid="{00000000-0006-0000-0100-0000CF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2" authorId="1" shapeId="0" xr:uid="{00000000-0006-0000-0100-0000D0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" authorId="1" shapeId="0" xr:uid="{00000000-0006-0000-0100-0000D1000000}">
      <text/>
    </comment>
    <comment ref="C294" authorId="1" shapeId="0" xr:uid="{00000000-0006-0000-0100-0000D2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4" authorId="1" shapeId="0" xr:uid="{00000000-0006-0000-0100-0000D3000000}">
      <text/>
    </comment>
    <comment ref="F295" authorId="1" shapeId="0" xr:uid="{00000000-0006-0000-0100-0000D4000000}">
      <text/>
    </comment>
    <comment ref="A297" authorId="1" shapeId="0" xr:uid="{00000000-0006-0000-0100-0000D5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7" authorId="1" shapeId="0" xr:uid="{00000000-0006-0000-0100-0000D6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7" authorId="1" shapeId="0" xr:uid="{00000000-0006-0000-0100-0000D7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7" authorId="1" shapeId="0" xr:uid="{00000000-0006-0000-0100-0000D8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7" authorId="1" shapeId="0" xr:uid="{00000000-0006-0000-0100-0000D9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7" authorId="1" shapeId="0" xr:uid="{00000000-0006-0000-0100-0000DA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4" authorId="1" shapeId="0" xr:uid="{00000000-0006-0000-0100-0000DB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314" authorId="1" shapeId="0" xr:uid="{00000000-0006-0000-0100-0000DC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4" authorId="1" shapeId="0" xr:uid="{00000000-0006-0000-0100-0000DD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4" authorId="1" shapeId="0" xr:uid="{00000000-0006-0000-0100-0000DE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4" authorId="1" shapeId="0" xr:uid="{00000000-0006-0000-0100-0000DF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4" authorId="1" shapeId="0" xr:uid="{00000000-0006-0000-0100-0000E0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5" authorId="1" shapeId="0" xr:uid="{00000000-0006-0000-0100-0000E1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5" authorId="1" shapeId="0" xr:uid="{00000000-0006-0000-0100-0000E2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6" authorId="1" shapeId="0" xr:uid="{00000000-0006-0000-0100-0000E3000000}">
      <text/>
    </comment>
    <comment ref="C317" authorId="1" shapeId="0" xr:uid="{00000000-0006-0000-0100-0000E4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7" authorId="1" shapeId="0" xr:uid="{00000000-0006-0000-0100-0000E5000000}">
      <text/>
    </comment>
    <comment ref="F318" authorId="1" shapeId="0" xr:uid="{00000000-0006-0000-0100-0000E6000000}">
      <text/>
    </comment>
    <comment ref="A320" authorId="1" shapeId="0" xr:uid="{00000000-0006-0000-0100-0000E7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0" authorId="1" shapeId="0" xr:uid="{00000000-0006-0000-0100-0000E8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0" authorId="1" shapeId="0" xr:uid="{00000000-0006-0000-0100-0000E9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0" authorId="1" shapeId="0" xr:uid="{00000000-0006-0000-0100-0000EA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0" authorId="1" shapeId="0" xr:uid="{00000000-0006-0000-0100-0000EB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0" authorId="1" shapeId="0" xr:uid="{00000000-0006-0000-0100-0000EC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5" authorId="1" shapeId="0" xr:uid="{00000000-0006-0000-0100-0000ED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325" authorId="1" shapeId="0" xr:uid="{00000000-0006-0000-0100-0000EE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5" authorId="1" shapeId="0" xr:uid="{00000000-0006-0000-0100-0000EF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5" authorId="1" shapeId="0" xr:uid="{00000000-0006-0000-0100-0000F0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5" authorId="1" shapeId="0" xr:uid="{00000000-0006-0000-0100-0000F1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5" authorId="1" shapeId="0" xr:uid="{00000000-0006-0000-0100-0000F2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6" authorId="1" shapeId="0" xr:uid="{00000000-0006-0000-0100-0000F3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6" authorId="1" shapeId="0" xr:uid="{00000000-0006-0000-0100-0000F4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7" authorId="1" shapeId="0" xr:uid="{00000000-0006-0000-0100-0000F5000000}">
      <text/>
    </comment>
    <comment ref="C328" authorId="1" shapeId="0" xr:uid="{00000000-0006-0000-0100-0000F6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8" authorId="1" shapeId="0" xr:uid="{00000000-0006-0000-0100-0000F7000000}">
      <text/>
    </comment>
    <comment ref="F329" authorId="1" shapeId="0" xr:uid="{00000000-0006-0000-0100-0000F8000000}">
      <text/>
    </comment>
    <comment ref="A331" authorId="1" shapeId="0" xr:uid="{00000000-0006-0000-0100-0000F9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1" authorId="1" shapeId="0" xr:uid="{00000000-0006-0000-0100-0000FA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1" authorId="1" shapeId="0" xr:uid="{00000000-0006-0000-0100-0000FB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1" authorId="1" shapeId="0" xr:uid="{00000000-0006-0000-0100-0000FC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1" authorId="1" shapeId="0" xr:uid="{00000000-0006-0000-0100-0000FD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1" authorId="1" shapeId="0" xr:uid="{00000000-0006-0000-0100-0000FE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1" authorId="1" shapeId="0" xr:uid="{00000000-0006-0000-0100-0000FF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361" authorId="1" shapeId="0" xr:uid="{00000000-0006-0000-0100-000000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1" authorId="1" shapeId="0" xr:uid="{00000000-0006-0000-0100-000001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1" authorId="1" shapeId="0" xr:uid="{00000000-0006-0000-0100-000002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1" authorId="1" shapeId="0" xr:uid="{00000000-0006-0000-0100-000003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1" authorId="1" shapeId="0" xr:uid="{00000000-0006-0000-0100-000004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2" authorId="1" shapeId="0" xr:uid="{00000000-0006-0000-0100-000005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2" authorId="1" shapeId="0" xr:uid="{00000000-0006-0000-0100-000006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3" authorId="1" shapeId="0" xr:uid="{00000000-0006-0000-0100-000007010000}">
      <text/>
    </comment>
    <comment ref="C364" authorId="1" shapeId="0" xr:uid="{00000000-0006-0000-0100-000008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4" authorId="1" shapeId="0" xr:uid="{00000000-0006-0000-0100-000009010000}">
      <text/>
    </comment>
    <comment ref="F365" authorId="1" shapeId="0" xr:uid="{00000000-0006-0000-0100-00000A010000}">
      <text/>
    </comment>
    <comment ref="A367" authorId="1" shapeId="0" xr:uid="{00000000-0006-0000-0100-00000B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7" authorId="1" shapeId="0" xr:uid="{00000000-0006-0000-0100-00000C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7" authorId="1" shapeId="0" xr:uid="{00000000-0006-0000-0100-00000D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7" authorId="1" shapeId="0" xr:uid="{00000000-0006-0000-0100-00000E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7" authorId="1" shapeId="0" xr:uid="{00000000-0006-0000-0100-00000F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7" authorId="1" shapeId="0" xr:uid="{00000000-0006-0000-0100-000010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2" authorId="1" shapeId="0" xr:uid="{00000000-0006-0000-0100-000011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402" authorId="1" shapeId="0" xr:uid="{00000000-0006-0000-0100-000012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2" authorId="1" shapeId="0" xr:uid="{00000000-0006-0000-0100-000013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2" authorId="1" shapeId="0" xr:uid="{00000000-0006-0000-0100-000014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2" authorId="1" shapeId="0" xr:uid="{00000000-0006-0000-0100-000015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2" authorId="1" shapeId="0" xr:uid="{00000000-0006-0000-0100-000016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3" authorId="1" shapeId="0" xr:uid="{00000000-0006-0000-0100-000017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3" authorId="1" shapeId="0" xr:uid="{00000000-0006-0000-0100-000018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4" authorId="1" shapeId="0" xr:uid="{00000000-0006-0000-0100-000019010000}">
      <text/>
    </comment>
    <comment ref="C405" authorId="1" shapeId="0" xr:uid="{00000000-0006-0000-0100-00001A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5" authorId="1" shapeId="0" xr:uid="{00000000-0006-0000-0100-00001B010000}">
      <text/>
    </comment>
    <comment ref="F406" authorId="1" shapeId="0" xr:uid="{00000000-0006-0000-0100-00001C010000}">
      <text/>
    </comment>
    <comment ref="A408" authorId="1" shapeId="0" xr:uid="{00000000-0006-0000-0100-00001D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8" authorId="1" shapeId="0" xr:uid="{00000000-0006-0000-0100-00001E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8" authorId="1" shapeId="0" xr:uid="{00000000-0006-0000-0100-00001F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8" authorId="1" shapeId="0" xr:uid="{00000000-0006-0000-0100-000020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8" authorId="1" shapeId="0" xr:uid="{00000000-0006-0000-0100-000021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8" authorId="1" shapeId="0" xr:uid="{00000000-0006-0000-0100-000022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4" authorId="1" shapeId="0" xr:uid="{00000000-0006-0000-0100-000023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434" authorId="1" shapeId="0" xr:uid="{00000000-0006-0000-0100-000024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4" authorId="1" shapeId="0" xr:uid="{00000000-0006-0000-0100-000025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4" authorId="1" shapeId="0" xr:uid="{00000000-0006-0000-0100-000026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4" authorId="1" shapeId="0" xr:uid="{00000000-0006-0000-0100-000027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4" authorId="1" shapeId="0" xr:uid="{00000000-0006-0000-0100-000028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5" authorId="1" shapeId="0" xr:uid="{00000000-0006-0000-0100-000029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5" authorId="1" shapeId="0" xr:uid="{00000000-0006-0000-0100-00002A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6" authorId="1" shapeId="0" xr:uid="{00000000-0006-0000-0100-00002B010000}">
      <text/>
    </comment>
    <comment ref="C437" authorId="1" shapeId="0" xr:uid="{00000000-0006-0000-0100-00002C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7" authorId="1" shapeId="0" xr:uid="{00000000-0006-0000-0100-00002D010000}">
      <text/>
    </comment>
    <comment ref="F438" authorId="1" shapeId="0" xr:uid="{00000000-0006-0000-0100-00002E010000}">
      <text/>
    </comment>
    <comment ref="A440" authorId="1" shapeId="0" xr:uid="{00000000-0006-0000-0100-00002F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0" authorId="1" shapeId="0" xr:uid="{00000000-0006-0000-0100-000030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0" authorId="1" shapeId="0" xr:uid="{00000000-0006-0000-0100-000031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0" authorId="1" shapeId="0" xr:uid="{00000000-0006-0000-0100-000032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0" authorId="1" shapeId="0" xr:uid="{00000000-0006-0000-0100-000033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0" authorId="1" shapeId="0" xr:uid="{00000000-0006-0000-0100-000034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7" authorId="1" shapeId="0" xr:uid="{00000000-0006-0000-0100-000035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447" authorId="1" shapeId="0" xr:uid="{00000000-0006-0000-0100-000036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7" authorId="1" shapeId="0" xr:uid="{00000000-0006-0000-0100-000037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7" authorId="1" shapeId="0" xr:uid="{00000000-0006-0000-0100-000038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7" authorId="1" shapeId="0" xr:uid="{00000000-0006-0000-0100-000039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7" authorId="1" shapeId="0" xr:uid="{00000000-0006-0000-0100-00003A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8" authorId="1" shapeId="0" xr:uid="{00000000-0006-0000-0100-00003B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8" authorId="1" shapeId="0" xr:uid="{00000000-0006-0000-0100-00003C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9" authorId="1" shapeId="0" xr:uid="{00000000-0006-0000-0100-00003D010000}">
      <text/>
    </comment>
    <comment ref="C450" authorId="1" shapeId="0" xr:uid="{00000000-0006-0000-0100-00003E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0" authorId="1" shapeId="0" xr:uid="{00000000-0006-0000-0100-00003F010000}">
      <text/>
    </comment>
    <comment ref="F451" authorId="1" shapeId="0" xr:uid="{00000000-0006-0000-0100-000040010000}">
      <text/>
    </comment>
    <comment ref="A453" authorId="1" shapeId="0" xr:uid="{00000000-0006-0000-0100-000041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3" authorId="1" shapeId="0" xr:uid="{00000000-0006-0000-0100-000042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3" authorId="1" shapeId="0" xr:uid="{00000000-0006-0000-0100-000043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3" authorId="1" shapeId="0" xr:uid="{00000000-0006-0000-0100-000044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3" authorId="1" shapeId="0" xr:uid="{00000000-0006-0000-0100-000045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3" authorId="1" shapeId="0" xr:uid="{00000000-0006-0000-0100-000046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8" authorId="1" shapeId="0" xr:uid="{00000000-0006-0000-0100-000047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8" authorId="1" shapeId="0" xr:uid="{00000000-0006-0000-0100-000048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8" authorId="1" shapeId="0" xr:uid="{00000000-0006-0000-0100-000049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8" authorId="1" shapeId="0" xr:uid="{00000000-0006-0000-0100-00004A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8" authorId="1" shapeId="0" xr:uid="{00000000-0006-0000-0100-00004B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8" authorId="1" shapeId="0" xr:uid="{00000000-0006-0000-0100-00004C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9" authorId="1" shapeId="0" xr:uid="{00000000-0006-0000-0100-00004D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9" authorId="1" shapeId="0" xr:uid="{00000000-0006-0000-0100-00004E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0" authorId="1" shapeId="0" xr:uid="{00000000-0006-0000-0100-00004F010000}">
      <text/>
    </comment>
    <comment ref="C461" authorId="1" shapeId="0" xr:uid="{00000000-0006-0000-0100-000050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1" authorId="1" shapeId="0" xr:uid="{00000000-0006-0000-0100-000051010000}">
      <text/>
    </comment>
    <comment ref="F462" authorId="1" shapeId="0" xr:uid="{00000000-0006-0000-0100-000052010000}">
      <text/>
    </comment>
    <comment ref="A464" authorId="1" shapeId="0" xr:uid="{00000000-0006-0000-0100-000053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4" authorId="1" shapeId="0" xr:uid="{00000000-0006-0000-0100-000054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4" authorId="1" shapeId="0" xr:uid="{00000000-0006-0000-0100-000055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4" authorId="1" shapeId="0" xr:uid="{00000000-0006-0000-0100-000056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4" authorId="1" shapeId="0" xr:uid="{00000000-0006-0000-0100-000057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4" authorId="1" shapeId="0" xr:uid="{00000000-0006-0000-0100-000058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4" authorId="1" shapeId="0" xr:uid="{00000000-0006-0000-0100-000059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4" authorId="1" shapeId="0" xr:uid="{00000000-0006-0000-0100-00005A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4" authorId="1" shapeId="0" xr:uid="{00000000-0006-0000-0100-00005B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4" authorId="1" shapeId="0" xr:uid="{00000000-0006-0000-0100-00005C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4" authorId="1" shapeId="0" xr:uid="{00000000-0006-0000-0100-00005D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4" authorId="1" shapeId="0" xr:uid="{00000000-0006-0000-0100-00005E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5" authorId="1" shapeId="0" xr:uid="{00000000-0006-0000-0100-00005F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5" authorId="1" shapeId="0" xr:uid="{00000000-0006-0000-0100-000060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6" authorId="1" shapeId="0" xr:uid="{00000000-0006-0000-0100-000061010000}">
      <text/>
    </comment>
    <comment ref="C497" authorId="1" shapeId="0" xr:uid="{00000000-0006-0000-0100-000062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7" authorId="1" shapeId="0" xr:uid="{00000000-0006-0000-0100-000063010000}">
      <text/>
    </comment>
    <comment ref="F498" authorId="1" shapeId="0" xr:uid="{00000000-0006-0000-0100-000064010000}">
      <text/>
    </comment>
    <comment ref="A500" authorId="1" shapeId="0" xr:uid="{00000000-0006-0000-0100-000065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0" authorId="1" shapeId="0" xr:uid="{00000000-0006-0000-0100-000066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0" authorId="1" shapeId="0" xr:uid="{00000000-0006-0000-0100-000067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0" authorId="1" shapeId="0" xr:uid="{00000000-0006-0000-0100-000068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0" authorId="1" shapeId="0" xr:uid="{00000000-0006-0000-0100-000069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0" authorId="1" shapeId="0" xr:uid="{00000000-0006-0000-0100-00006A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5" authorId="1" shapeId="0" xr:uid="{00000000-0006-0000-0100-00006B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5" authorId="1" shapeId="0" xr:uid="{00000000-0006-0000-0100-00006C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5" authorId="1" shapeId="0" xr:uid="{00000000-0006-0000-0100-00006D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5" authorId="1" shapeId="0" xr:uid="{00000000-0006-0000-0100-00006E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5" authorId="1" shapeId="0" xr:uid="{00000000-0006-0000-0100-00006F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5" authorId="1" shapeId="0" xr:uid="{00000000-0006-0000-0100-000070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6" authorId="1" shapeId="0" xr:uid="{00000000-0006-0000-0100-000071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6" authorId="1" shapeId="0" xr:uid="{00000000-0006-0000-0100-000072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7" authorId="1" shapeId="0" xr:uid="{00000000-0006-0000-0100-000073010000}">
      <text/>
    </comment>
    <comment ref="C508" authorId="1" shapeId="0" xr:uid="{00000000-0006-0000-0100-000074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8" authorId="1" shapeId="0" xr:uid="{00000000-0006-0000-0100-000075010000}">
      <text/>
    </comment>
    <comment ref="F509" authorId="1" shapeId="0" xr:uid="{00000000-0006-0000-0100-000076010000}">
      <text/>
    </comment>
    <comment ref="A511" authorId="1" shapeId="0" xr:uid="{00000000-0006-0000-0100-000077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1" authorId="1" shapeId="0" xr:uid="{00000000-0006-0000-0100-000078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1" authorId="1" shapeId="0" xr:uid="{00000000-0006-0000-0100-000079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1" authorId="1" shapeId="0" xr:uid="{00000000-0006-0000-0100-00007A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1" authorId="1" shapeId="0" xr:uid="{00000000-0006-0000-0100-00007B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1" authorId="1" shapeId="0" xr:uid="{00000000-0006-0000-0100-00007C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0" authorId="1" shapeId="0" xr:uid="{00000000-0006-0000-0100-00007D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0" authorId="1" shapeId="0" xr:uid="{00000000-0006-0000-0100-00007E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0" authorId="1" shapeId="0" xr:uid="{00000000-0006-0000-0100-00007F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0" authorId="1" shapeId="0" xr:uid="{00000000-0006-0000-0100-000080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0" authorId="1" shapeId="0" xr:uid="{00000000-0006-0000-0100-000081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0" authorId="1" shapeId="0" xr:uid="{00000000-0006-0000-0100-000082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1" authorId="1" shapeId="0" xr:uid="{00000000-0006-0000-0100-000083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1" authorId="1" shapeId="0" xr:uid="{00000000-0006-0000-0100-000084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2" authorId="1" shapeId="0" xr:uid="{00000000-0006-0000-0100-000085010000}">
      <text/>
    </comment>
    <comment ref="C523" authorId="1" shapeId="0" xr:uid="{00000000-0006-0000-0100-000086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3" authorId="1" shapeId="0" xr:uid="{00000000-0006-0000-0100-000087010000}">
      <text/>
    </comment>
    <comment ref="F524" authorId="1" shapeId="0" xr:uid="{00000000-0006-0000-0100-000088010000}">
      <text/>
    </comment>
    <comment ref="A526" authorId="1" shapeId="0" xr:uid="{00000000-0006-0000-0100-000089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6" authorId="1" shapeId="0" xr:uid="{00000000-0006-0000-0100-00008A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6" authorId="1" shapeId="0" xr:uid="{00000000-0006-0000-0100-00008B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6" authorId="1" shapeId="0" xr:uid="{00000000-0006-0000-0100-00008C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6" authorId="1" shapeId="0" xr:uid="{00000000-0006-0000-0100-00008D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6" authorId="1" shapeId="0" xr:uid="{00000000-0006-0000-0100-00008E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1" authorId="1" shapeId="0" xr:uid="{00000000-0006-0000-0100-00008F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1" authorId="1" shapeId="0" xr:uid="{00000000-0006-0000-0100-000090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1" authorId="1" shapeId="0" xr:uid="{00000000-0006-0000-0100-000091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1" authorId="1" shapeId="0" xr:uid="{00000000-0006-0000-0100-000092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1" authorId="1" shapeId="0" xr:uid="{00000000-0006-0000-0100-000093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1" authorId="1" shapeId="0" xr:uid="{00000000-0006-0000-0100-000094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2" authorId="1" shapeId="0" xr:uid="{00000000-0006-0000-0100-000095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2" authorId="1" shapeId="0" xr:uid="{00000000-0006-0000-0100-000096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3" authorId="1" shapeId="0" xr:uid="{00000000-0006-0000-0100-000097010000}">
      <text/>
    </comment>
    <comment ref="C534" authorId="1" shapeId="0" xr:uid="{00000000-0006-0000-0100-000098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4" authorId="1" shapeId="0" xr:uid="{00000000-0006-0000-0100-000099010000}">
      <text/>
    </comment>
    <comment ref="F535" authorId="1" shapeId="0" xr:uid="{00000000-0006-0000-0100-00009A010000}">
      <text/>
    </comment>
    <comment ref="A537" authorId="1" shapeId="0" xr:uid="{00000000-0006-0000-0100-00009B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7" authorId="1" shapeId="0" xr:uid="{00000000-0006-0000-0100-00009C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7" authorId="1" shapeId="0" xr:uid="{00000000-0006-0000-0100-00009D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7" authorId="1" shapeId="0" xr:uid="{00000000-0006-0000-0100-00009E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7" authorId="1" shapeId="0" xr:uid="{00000000-0006-0000-0100-00009F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7" authorId="1" shapeId="0" xr:uid="{00000000-0006-0000-0100-0000A0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2" authorId="1" shapeId="0" xr:uid="{00000000-0006-0000-0100-0000A1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2" authorId="1" shapeId="0" xr:uid="{00000000-0006-0000-0100-0000A2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2" authorId="1" shapeId="0" xr:uid="{00000000-0006-0000-0100-0000A3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2" authorId="1" shapeId="0" xr:uid="{00000000-0006-0000-0100-0000A4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2" authorId="1" shapeId="0" xr:uid="{00000000-0006-0000-0100-0000A5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2" authorId="1" shapeId="0" xr:uid="{00000000-0006-0000-0100-0000A6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3" authorId="1" shapeId="0" xr:uid="{00000000-0006-0000-0100-0000A7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3" authorId="1" shapeId="0" xr:uid="{00000000-0006-0000-0100-0000A8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4" authorId="1" shapeId="0" xr:uid="{00000000-0006-0000-0100-0000A9010000}">
      <text/>
    </comment>
    <comment ref="C545" authorId="1" shapeId="0" xr:uid="{00000000-0006-0000-0100-0000AA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5" authorId="1" shapeId="0" xr:uid="{00000000-0006-0000-0100-0000AB010000}">
      <text/>
    </comment>
    <comment ref="F546" authorId="1" shapeId="0" xr:uid="{00000000-0006-0000-0100-0000AC010000}">
      <text/>
    </comment>
    <comment ref="A548" authorId="1" shapeId="0" xr:uid="{00000000-0006-0000-0100-0000AD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8" authorId="1" shapeId="0" xr:uid="{00000000-0006-0000-0100-0000AE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8" authorId="1" shapeId="0" xr:uid="{00000000-0006-0000-0100-0000AF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8" authorId="1" shapeId="0" xr:uid="{00000000-0006-0000-0100-0000B0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8" authorId="1" shapeId="0" xr:uid="{00000000-0006-0000-0100-0000B1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8" authorId="1" shapeId="0" xr:uid="{00000000-0006-0000-0100-0000B2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3" authorId="1" shapeId="0" xr:uid="{00000000-0006-0000-0100-0000B3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B553" authorId="1" shapeId="0" xr:uid="{00000000-0006-0000-0100-0000B4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3" authorId="1" shapeId="0" xr:uid="{00000000-0006-0000-0100-0000B5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3" authorId="1" shapeId="0" xr:uid="{00000000-0006-0000-0100-0000B6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3" authorId="1" shapeId="0" xr:uid="{00000000-0006-0000-0100-0000B7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3" authorId="1" shapeId="0" xr:uid="{00000000-0006-0000-0100-0000B8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4" authorId="1" shapeId="0" xr:uid="{00000000-0006-0000-0100-0000B9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4" authorId="1" shapeId="0" xr:uid="{00000000-0006-0000-0100-0000BA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5" authorId="1" shapeId="0" xr:uid="{00000000-0006-0000-0100-0000BB010000}">
      <text/>
    </comment>
    <comment ref="C556" authorId="1" shapeId="0" xr:uid="{00000000-0006-0000-0100-0000BC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6" authorId="1" shapeId="0" xr:uid="{00000000-0006-0000-0100-0000BD010000}">
      <text/>
    </comment>
    <comment ref="F557" authorId="1" shapeId="0" xr:uid="{00000000-0006-0000-0100-0000BE010000}">
      <text/>
    </comment>
    <comment ref="A559" authorId="1" shapeId="0" xr:uid="{00000000-0006-0000-0100-0000BF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9" authorId="1" shapeId="0" xr:uid="{00000000-0006-0000-0100-0000C0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9" authorId="1" shapeId="0" xr:uid="{00000000-0006-0000-0100-0000C1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9" authorId="1" shapeId="0" xr:uid="{00000000-0006-0000-0100-0000C2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9" authorId="1" shapeId="0" xr:uid="{00000000-0006-0000-0100-0000C3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9" authorId="1" shapeId="0" xr:uid="{00000000-0006-0000-0100-0000C4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mcorreia</author>
  </authors>
  <commentList>
    <comment ref="A2" authorId="0" shapeId="0" xr:uid="{00000000-0006-0000-0400-000001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 xr:uid="{00000000-0006-0000-0400-000002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 xr:uid="{00000000-0006-0000-0400-000003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 xr:uid="{00000000-0006-0000-0400-000004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 xr:uid="{00000000-0006-0000-0400-000005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 xr:uid="{00000000-0006-0000-0400-000006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 xr:uid="{00000000-0006-0000-0400-000007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 xr:uid="{00000000-0006-0000-0400-000008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 xr:uid="{00000000-0006-0000-0400-000009000000}">
      <text/>
    </comment>
    <comment ref="C5" authorId="0" shapeId="0" xr:uid="{00000000-0006-0000-0400-00000A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 xr:uid="{00000000-0006-0000-0400-00000B000000}">
      <text/>
    </comment>
    <comment ref="F6" authorId="0" shapeId="0" xr:uid="{00000000-0006-0000-0400-00000C000000}">
      <text/>
    </comment>
    <comment ref="A8" authorId="0" shapeId="0" xr:uid="{00000000-0006-0000-0400-00000D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 xr:uid="{00000000-0006-0000-0400-00000E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 xr:uid="{00000000-0006-0000-0400-00000F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 xr:uid="{00000000-0006-0000-0400-000010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 xr:uid="{00000000-0006-0000-0400-000011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 xr:uid="{00000000-0006-0000-0400-000012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<sst xmlns="http://schemas.openxmlformats.org/spreadsheetml/2006/main" count="21687" uniqueCount="18868">
  <si>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</si>
  <si>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</si>
  <si>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</si>
  <si>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</si>
  <si>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</si>
  <si>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</si>
  <si>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</si>
  <si>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</si>
  <si>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</si>
  <si>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</si>
  <si>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</si>
  <si>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</si>
  <si>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</si>
  <si>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</si>
  <si>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</si>
  <si>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</si>
  <si>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</si>
  <si>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</si>
  <si>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</si>
  <si>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</si>
  <si>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</si>
  <si>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</si>
  <si>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</si>
  <si>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</si>
  <si>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</si>
  <si>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</si>
  <si>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</si>
  <si>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</si>
  <si>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</si>
  <si>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</si>
  <si>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</si>
  <si>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</si>
  <si>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</si>
  <si>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</si>
  <si>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</si>
  <si>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</si>
  <si>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</si>
  <si>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</si>
  <si>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</si>
  <si>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</si>
  <si>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</si>
  <si>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</si>
  <si>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</si>
  <si>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</si>
  <si>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</si>
  <si>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</si>
  <si>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</si>
  <si>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</si>
  <si>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</si>
  <si>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</si>
  <si>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</si>
  <si>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</si>
  <si>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</si>
  <si>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</si>
  <si>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</si>
  <si>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</si>
  <si>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</si>
  <si>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</si>
  <si>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</si>
  <si>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</si>
  <si>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</si>
  <si>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</si>
  <si>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</si>
  <si>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</si>
  <si>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</si>
  <si>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</si>
  <si>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</si>
  <si>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</si>
  <si>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</si>
  <si>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</si>
  <si>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</si>
  <si>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</si>
  <si>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</si>
  <si>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</si>
  <si>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</si>
  <si>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</si>
  <si>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</si>
  <si>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</si>
  <si>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</si>
  <si>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</si>
  <si>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</si>
  <si>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</si>
  <si>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</si>
  <si>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</si>
  <si>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</si>
  <si>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</si>
  <si>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</si>
  <si>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</si>
  <si>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</si>
  <si>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</si>
  <si>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</si>
  <si>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</si>
  <si>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</si>
  <si>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</si>
  <si>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</si>
  <si>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</si>
  <si>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</si>
  <si>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</si>
  <si>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</si>
  <si>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</si>
  <si>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</si>
  <si>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</si>
  <si>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</si>
  <si>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</si>
  <si>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</si>
  <si>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</si>
  <si>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</si>
  <si>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</si>
  <si>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</si>
  <si>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</si>
  <si>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</si>
  <si>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</si>
  <si>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</si>
  <si>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</si>
  <si>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</si>
  <si>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</si>
  <si>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</si>
  <si>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</si>
  <si>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</si>
  <si>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</si>
  <si>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</si>
  <si>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</si>
  <si>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</si>
  <si>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</si>
  <si>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</si>
  <si>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</si>
  <si>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</si>
  <si>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</si>
  <si>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</si>
  <si>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</si>
  <si>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</si>
  <si>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</si>
  <si>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</si>
  <si>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</si>
  <si>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</si>
  <si>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</si>
  <si>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</si>
  <si>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</si>
  <si>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</si>
  <si>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</si>
  <si>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</si>
  <si>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</si>
  <si>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</si>
  <si>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</si>
  <si>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</si>
  <si>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</si>
  <si>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</si>
  <si>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</si>
  <si>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</si>
  <si>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</si>
  <si>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</si>
  <si>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</si>
  <si>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</si>
  <si>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</si>
  <si>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</si>
  <si>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</si>
  <si>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</si>
  <si>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</si>
  <si>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</si>
  <si>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</si>
  <si>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</si>
  <si>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</si>
  <si>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</si>
  <si>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</si>
  <si>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</si>
  <si>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</si>
  <si>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</si>
  <si>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</si>
  <si>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</si>
  <si>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</si>
  <si>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</si>
  <si>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</si>
  <si>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</si>
  <si>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</si>
  <si>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</si>
  <si>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</si>
  <si>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</si>
  <si>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</si>
  <si>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</si>
  <si>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</si>
  <si>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</si>
  <si>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</si>
  <si>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</si>
  <si>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</si>
  <si>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</si>
  <si>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</si>
  <si>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</si>
  <si>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</si>
  <si>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</si>
  <si>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</si>
  <si>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</si>
  <si>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</si>
  <si>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</si>
  <si>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</si>
  <si>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</si>
  <si>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</si>
  <si>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</si>
  <si>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</si>
  <si>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</si>
  <si>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</si>
  <si>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</si>
  <si>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</si>
  <si>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</si>
  <si>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</si>
  <si>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</si>
  <si>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</si>
  <si>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</si>
  <si>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</si>
  <si>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</si>
  <si>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</si>
  <si>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</si>
  <si>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</si>
  <si>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</si>
  <si>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</si>
  <si>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</si>
  <si>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</si>
  <si>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</si>
  <si>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</si>
  <si>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</si>
  <si>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</si>
  <si>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</si>
  <si>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</si>
  <si>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</si>
  <si>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</si>
  <si>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</si>
  <si>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</si>
  <si>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</si>
  <si>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</si>
  <si>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</si>
  <si>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</si>
  <si>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</si>
  <si>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</si>
  <si>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</si>
  <si>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</si>
  <si>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</si>
  <si>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</si>
  <si>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</si>
  <si>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</si>
  <si>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</si>
  <si>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</si>
  <si>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</si>
  <si>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</si>
  <si>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</si>
  <si>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</si>
  <si>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</si>
  <si>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</si>
  <si>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</si>
  <si>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</si>
  <si>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</si>
  <si>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</si>
  <si>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</si>
  <si>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</si>
  <si>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</si>
  <si>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</si>
  <si>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</si>
  <si>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</si>
  <si>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</si>
  <si>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</si>
  <si>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</si>
  <si>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</si>
  <si>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</si>
  <si>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</si>
  <si>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</si>
  <si>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</si>
  <si>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</si>
  <si>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</si>
  <si>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</si>
  <si>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</si>
  <si>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</si>
  <si>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</si>
  <si>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</si>
  <si>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</si>
  <si>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</si>
  <si>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</si>
  <si>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</si>
  <si>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</si>
  <si>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</si>
  <si>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</si>
  <si>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</si>
  <si>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</si>
  <si>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</si>
  <si>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</si>
  <si>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</si>
  <si>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</si>
  <si>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</si>
  <si>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</si>
  <si>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</si>
  <si>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</si>
  <si>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</si>
  <si>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</si>
  <si>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</si>
  <si>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</si>
  <si>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</si>
  <si>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</si>
  <si>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</si>
  <si>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</si>
  <si>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</si>
  <si>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</si>
  <si>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</si>
  <si>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</si>
  <si>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</si>
  <si>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</si>
  <si>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</si>
  <si>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</si>
  <si>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</si>
  <si>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</si>
  <si>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</si>
  <si>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</si>
  <si>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</si>
  <si>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</si>
  <si>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</si>
  <si>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</si>
  <si>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</si>
  <si>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</si>
  <si>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</si>
  <si>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</si>
  <si>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</si>
  <si>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</si>
  <si>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</si>
  <si>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</si>
  <si>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</si>
  <si>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</si>
  <si>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</si>
  <si>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</si>
  <si>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</si>
  <si>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</si>
  <si>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</si>
  <si>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</si>
  <si>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</si>
  <si>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</si>
  <si>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</si>
  <si>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</si>
  <si>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</si>
  <si>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</si>
  <si>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</si>
  <si>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</si>
  <si>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</si>
  <si>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</si>
  <si>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</si>
  <si>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</si>
  <si>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</si>
  <si>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</si>
  <si>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</si>
  <si>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</si>
  <si>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</si>
  <si>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</si>
  <si>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</si>
  <si>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</si>
  <si>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</si>
  <si>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</si>
  <si>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</si>
  <si>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</si>
  <si>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</si>
  <si>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</si>
  <si>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</si>
  <si>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</si>
  <si>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</si>
  <si>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</si>
  <si>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</si>
  <si>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</si>
  <si>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</si>
  <si>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</si>
  <si>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</si>
  <si>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</si>
  <si>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</si>
  <si>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</si>
  <si>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</si>
  <si>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</si>
  <si>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</si>
  <si>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</si>
  <si>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</si>
  <si>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</si>
  <si>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</si>
  <si>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</si>
  <si>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</si>
  <si>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</si>
  <si>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</si>
  <si>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</si>
  <si>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</si>
  <si>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</si>
  <si>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</si>
  <si>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</si>
  <si>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</si>
  <si>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</si>
  <si>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</si>
  <si>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</si>
  <si>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</si>
  <si>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</si>
  <si>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</si>
  <si>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</si>
  <si>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</si>
  <si>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</si>
  <si>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</si>
  <si>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</si>
  <si>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</si>
  <si>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</si>
  <si>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</si>
  <si>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</si>
  <si>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</si>
  <si>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</si>
  <si>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</si>
  <si>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</si>
  <si>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</si>
  <si>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</si>
  <si>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</si>
  <si>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</si>
  <si>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</si>
  <si>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</si>
  <si>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</si>
  <si>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</si>
  <si>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</si>
  <si>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</si>
  <si>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</si>
  <si>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</si>
  <si>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</si>
  <si>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</si>
  <si>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</si>
  <si>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</si>
  <si>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</si>
  <si>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</si>
  <si>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</si>
  <si>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</si>
  <si>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</si>
  <si>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</si>
  <si>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</si>
  <si>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</si>
  <si>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</si>
  <si>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</si>
  <si>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</si>
  <si>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</si>
  <si>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</si>
  <si>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</si>
  <si>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</si>
  <si>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</si>
  <si>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</si>
  <si>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</si>
  <si>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</si>
  <si>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</si>
  <si>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</si>
  <si>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</si>
  <si>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</si>
  <si>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</si>
  <si>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</si>
  <si>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</si>
  <si>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</si>
  <si>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</si>
  <si>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</si>
  <si>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</si>
  <si>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</si>
  <si>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</si>
  <si>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</si>
  <si>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</si>
  <si>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</si>
  <si>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</si>
  <si>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</si>
  <si>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</si>
  <si>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</si>
  <si>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</si>
  <si>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</si>
  <si>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</si>
  <si>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</si>
  <si>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</si>
  <si>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</si>
  <si>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</si>
  <si>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</si>
  <si>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</si>
  <si>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</si>
  <si>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</si>
  <si>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</si>
  <si>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</si>
  <si>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</si>
  <si>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</si>
  <si>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</si>
  <si>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</si>
  <si>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</si>
  <si>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</si>
  <si>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</si>
  <si>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</si>
  <si>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</si>
  <si>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</si>
  <si>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</si>
  <si>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</si>
  <si>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</si>
  <si>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</si>
  <si>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</si>
  <si>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</si>
  <si>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</si>
  <si>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</si>
  <si>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</si>
  <si>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</si>
  <si>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</si>
  <si>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</si>
  <si>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</si>
  <si>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</si>
  <si>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</si>
  <si>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</si>
  <si>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</si>
  <si>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</si>
  <si>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</si>
  <si>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</si>
  <si>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</si>
  <si>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</si>
  <si>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</si>
  <si>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</si>
  <si>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</si>
  <si>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</si>
  <si>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</si>
  <si>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</si>
  <si>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</si>
  <si>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</si>
  <si>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</si>
  <si>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</si>
  <si>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</si>
  <si>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</si>
  <si>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</si>
  <si>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</si>
  <si>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</si>
  <si>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</si>
  <si>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</si>
  <si>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</si>
  <si>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</si>
  <si>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</si>
  <si>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</si>
  <si>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</si>
  <si>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</si>
  <si>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</si>
  <si>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</si>
  <si>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</si>
  <si>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</si>
  <si>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</si>
  <si>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</si>
  <si>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</si>
  <si>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</si>
  <si>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</si>
  <si>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</si>
  <si>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</si>
  <si>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</si>
  <si>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</si>
  <si>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</si>
  <si>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</si>
  <si>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</si>
  <si>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</si>
  <si>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</si>
  <si>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</si>
  <si>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</si>
  <si>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</si>
  <si>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</si>
  <si>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</si>
  <si>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</si>
  <si>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</si>
  <si>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</si>
  <si>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</si>
  <si>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</si>
  <si>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</si>
  <si>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</si>
  <si>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</si>
  <si>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</si>
  <si>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</si>
  <si>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</si>
  <si>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</si>
  <si>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</si>
  <si>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</si>
  <si>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</si>
  <si>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</si>
  <si>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</si>
  <si>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</si>
  <si>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</si>
  <si>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</si>
  <si>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</si>
  <si>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</si>
  <si>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</si>
  <si>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</si>
  <si>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</si>
  <si>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</si>
  <si>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</si>
  <si>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</si>
  <si>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</si>
  <si>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</si>
  <si>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</si>
  <si>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</si>
  <si>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</si>
  <si>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</si>
  <si>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</si>
  <si>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</si>
  <si>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</si>
  <si>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</si>
  <si>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</si>
  <si>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</si>
  <si>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</si>
  <si>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</si>
  <si>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</si>
  <si>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</si>
  <si>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</si>
  <si>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</si>
  <si>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</si>
  <si>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</si>
  <si>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</si>
  <si>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</si>
  <si>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</si>
  <si>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</si>
  <si>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</si>
  <si>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</si>
  <si>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</si>
  <si>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</si>
  <si>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</si>
  <si>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</si>
  <si>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</si>
  <si>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</si>
  <si>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</si>
  <si>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</si>
  <si>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</si>
  <si>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</si>
  <si>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</si>
  <si>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</si>
  <si>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</si>
  <si>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</si>
  <si>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</si>
  <si>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</si>
  <si>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</si>
  <si>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</si>
  <si>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</si>
  <si>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</si>
  <si>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</si>
  <si>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</si>
  <si>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</si>
  <si>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</si>
  <si>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</si>
  <si>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</si>
  <si>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</si>
  <si>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</si>
  <si>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</si>
  <si>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</si>
  <si>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</si>
  <si>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</si>
  <si>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</si>
  <si>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</si>
  <si>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</si>
  <si>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</si>
  <si>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</si>
  <si>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</si>
  <si>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</si>
  <si>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</si>
  <si>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</si>
  <si>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</si>
  <si>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</si>
  <si>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</si>
  <si>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</si>
  <si>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</si>
  <si>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</si>
  <si>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</si>
  <si>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</si>
  <si>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</si>
  <si>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</si>
  <si>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</si>
  <si>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</si>
  <si>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</si>
  <si>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</si>
  <si>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</si>
  <si>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</si>
  <si>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</si>
  <si>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</si>
  <si>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</si>
  <si>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</si>
  <si>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</si>
  <si>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</si>
  <si>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</si>
  <si>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</si>
  <si>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</si>
  <si>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</si>
  <si>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</si>
  <si>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</si>
  <si>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</si>
  <si>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</si>
  <si>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</si>
  <si>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</si>
  <si>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</si>
  <si>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</si>
  <si>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</si>
  <si>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</si>
  <si>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</si>
  <si>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</si>
  <si>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</si>
  <si>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</si>
  <si>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</si>
  <si>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</si>
  <si>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</si>
  <si>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</si>
  <si>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</si>
  <si>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</si>
  <si>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</si>
  <si>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</si>
  <si>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</si>
  <si>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</si>
  <si>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</si>
  <si>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</si>
  <si>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</si>
  <si>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</si>
  <si>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</si>
  <si>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</si>
  <si>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</si>
  <si>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</si>
  <si>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</si>
  <si>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</si>
  <si>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</si>
  <si>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</si>
  <si>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</si>
  <si>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</si>
  <si>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</si>
  <si>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</si>
  <si>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</si>
  <si>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</si>
  <si>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</si>
  <si>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</si>
  <si>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</si>
  <si>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</si>
  <si>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</si>
  <si>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</si>
  <si>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</si>
  <si>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</si>
  <si>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</si>
  <si>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</si>
  <si>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</si>
  <si>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</si>
  <si>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</si>
  <si>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</si>
  <si>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</si>
  <si>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</si>
  <si>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</si>
  <si>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</si>
  <si>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</si>
  <si>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</si>
  <si>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</si>
  <si>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</si>
  <si>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</si>
  <si>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</si>
  <si>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</si>
  <si>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</si>
  <si>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</si>
  <si>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</si>
  <si>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</si>
  <si>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</si>
  <si>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</si>
  <si>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</si>
  <si>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</si>
  <si>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</si>
  <si>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</si>
  <si>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</si>
  <si>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</si>
  <si>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</si>
  <si>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</si>
  <si>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</si>
  <si>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</si>
  <si>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</si>
  <si>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</si>
  <si>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</si>
  <si>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</si>
  <si>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</si>
  <si>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</si>
  <si>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</si>
  <si>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</si>
  <si>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</si>
  <si>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</si>
  <si>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</si>
  <si>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</si>
  <si>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</si>
  <si>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</si>
  <si>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</si>
  <si>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</si>
  <si>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</si>
  <si>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</si>
  <si>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</si>
  <si>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</si>
  <si>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</si>
  <si>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</si>
  <si>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</si>
  <si>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</si>
  <si>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</si>
  <si>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</si>
  <si>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</si>
  <si>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</si>
  <si>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</si>
  <si>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</si>
  <si>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</si>
  <si>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</si>
  <si>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</si>
  <si>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</si>
  <si>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</si>
  <si>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</si>
  <si>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</si>
  <si>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</si>
  <si>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</si>
  <si>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</si>
  <si>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</si>
  <si>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</si>
  <si>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</si>
  <si>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</si>
  <si>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</si>
  <si>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</si>
  <si>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</si>
  <si>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</si>
  <si>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</si>
  <si>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</si>
  <si>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</si>
  <si>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</si>
  <si>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</si>
  <si>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</si>
  <si>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</si>
  <si>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</si>
  <si>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</si>
  <si>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</si>
  <si>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</si>
  <si>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</si>
  <si>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</si>
  <si>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</si>
  <si>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</si>
  <si>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</si>
  <si>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</si>
  <si>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</si>
  <si>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</si>
  <si>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</si>
  <si>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</si>
  <si>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</si>
  <si>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</si>
  <si>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</si>
  <si>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</si>
  <si>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</si>
  <si>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</si>
  <si>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</si>
  <si>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</si>
  <si>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</si>
  <si>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</si>
  <si>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</si>
  <si>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</si>
  <si>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</si>
  <si>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</si>
  <si>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</si>
  <si>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</si>
  <si>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</si>
  <si>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</si>
  <si>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</si>
  <si>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</si>
  <si>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</si>
  <si>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</si>
  <si>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</si>
  <si>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</si>
  <si>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</si>
  <si>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</si>
  <si>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</si>
  <si>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</si>
  <si>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</si>
  <si>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</si>
  <si>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</si>
  <si>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</si>
  <si>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</si>
  <si>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</si>
  <si>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</si>
  <si>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</si>
  <si>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</si>
  <si>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</si>
  <si>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</si>
  <si>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</si>
  <si>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</si>
  <si>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</si>
  <si>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</si>
  <si>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</si>
  <si>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</si>
  <si>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</si>
  <si>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</si>
  <si>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</si>
  <si>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</si>
  <si>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</si>
  <si>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</si>
  <si>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</si>
  <si>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</si>
  <si>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</si>
  <si>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</si>
  <si>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</si>
  <si>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</si>
  <si>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</si>
  <si>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</si>
  <si>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</si>
  <si>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</si>
  <si>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</si>
  <si>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</si>
  <si>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</si>
  <si>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</si>
  <si>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</si>
  <si>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</si>
  <si>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</si>
  <si>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</si>
  <si>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</si>
  <si>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</si>
  <si>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</si>
  <si>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</si>
  <si>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</si>
  <si>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</si>
  <si>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</si>
  <si>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</si>
  <si>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</si>
  <si>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</si>
  <si>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</si>
  <si>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</si>
  <si>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</si>
  <si>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</si>
  <si>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</si>
  <si>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</si>
  <si>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</si>
  <si>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</si>
  <si>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</si>
  <si>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</si>
  <si>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</si>
  <si>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</si>
  <si>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</si>
  <si>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</si>
  <si>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</si>
  <si>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</si>
  <si>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</si>
  <si>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</si>
  <si>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</si>
  <si>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</si>
  <si>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</si>
  <si>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</si>
  <si>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</si>
  <si>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</si>
  <si>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</si>
  <si>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</si>
  <si>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</si>
  <si>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</si>
  <si>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</si>
  <si>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</si>
  <si>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</si>
  <si>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</si>
  <si>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</si>
  <si>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</si>
  <si>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</si>
  <si>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</si>
  <si>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</si>
  <si>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</si>
  <si>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</si>
  <si>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</si>
  <si>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</si>
  <si>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</si>
  <si>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</si>
  <si>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</si>
  <si>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</si>
  <si>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</si>
  <si>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</si>
  <si>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</si>
  <si>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</si>
  <si>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</si>
  <si>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</si>
  <si>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</si>
  <si>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</si>
  <si>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</si>
  <si>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</si>
  <si>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</si>
  <si>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</si>
  <si>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</si>
  <si>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</si>
  <si>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</si>
  <si>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</si>
  <si>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</si>
  <si>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</si>
  <si>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</si>
  <si>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</si>
  <si>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</si>
  <si>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</si>
  <si>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</si>
  <si>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</si>
  <si>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</si>
  <si>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</si>
  <si>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</si>
  <si>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</si>
  <si>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</si>
  <si>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</si>
  <si>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</si>
  <si>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</si>
  <si>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</si>
  <si>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</si>
  <si>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</si>
  <si>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</si>
  <si>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</si>
  <si>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</si>
  <si>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</si>
  <si>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</si>
  <si>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</si>
  <si>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</si>
  <si>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</si>
  <si>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</si>
  <si>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</si>
  <si>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</si>
  <si>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</si>
  <si>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</si>
  <si>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</si>
  <si>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</si>
  <si>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</si>
  <si>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</si>
  <si>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</si>
  <si>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</si>
  <si>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</si>
  <si>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</si>
  <si>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</si>
  <si>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</si>
  <si>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</si>
  <si>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</si>
  <si>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</si>
  <si>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</si>
  <si>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</si>
  <si>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</si>
  <si>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</si>
  <si>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</si>
  <si>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</si>
  <si>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</si>
  <si>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</si>
  <si>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</si>
  <si>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</si>
  <si>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</si>
  <si>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</si>
  <si>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</si>
  <si>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</si>
  <si>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</si>
  <si>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</si>
  <si>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</si>
  <si>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</si>
  <si>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</si>
  <si>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</si>
  <si>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</si>
  <si>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</si>
  <si>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</si>
  <si>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</si>
  <si>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</si>
  <si>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</si>
  <si>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</si>
  <si>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</si>
  <si>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</si>
  <si>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</si>
  <si>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</si>
  <si>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</si>
  <si>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</si>
  <si>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</si>
  <si>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</si>
  <si>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</si>
  <si>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</si>
  <si>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</si>
  <si>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</si>
  <si>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</si>
  <si>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</si>
  <si>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</si>
  <si>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</si>
  <si>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</si>
  <si>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</si>
  <si>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</si>
  <si>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</si>
  <si>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</si>
  <si>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</si>
  <si>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</si>
  <si>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</si>
  <si>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</si>
  <si>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</si>
  <si>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</si>
  <si>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</si>
  <si>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</si>
  <si>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</si>
  <si>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</si>
  <si>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</si>
  <si>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</si>
  <si>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</si>
  <si>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</si>
  <si>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</si>
  <si>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</si>
  <si>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</si>
  <si>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</si>
  <si>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</si>
  <si>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</si>
  <si>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</si>
  <si>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</si>
  <si>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</si>
  <si>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</si>
  <si>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</si>
  <si>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</si>
  <si>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</si>
  <si>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</si>
  <si>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</si>
  <si>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</si>
  <si>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</si>
  <si>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</si>
  <si>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</si>
  <si>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</si>
  <si>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</si>
  <si>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</si>
  <si>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</si>
  <si>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</si>
  <si>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</si>
  <si>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</si>
  <si>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</si>
  <si>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</si>
  <si>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</si>
  <si>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</si>
  <si>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</si>
  <si>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</si>
  <si>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</si>
  <si>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</si>
  <si>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</si>
  <si>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</si>
  <si>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</si>
  <si>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</si>
  <si>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</si>
  <si>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</si>
  <si>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</si>
  <si>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</si>
  <si>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</si>
  <si>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</si>
  <si>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</si>
  <si>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</si>
  <si>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</si>
  <si>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</si>
  <si>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</si>
  <si>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</si>
  <si>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</si>
  <si>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</si>
  <si>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</si>
  <si>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</si>
  <si>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</si>
  <si>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</si>
  <si>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</si>
  <si>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</si>
  <si>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</si>
  <si>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</si>
  <si>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</si>
  <si>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</si>
  <si>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</si>
  <si>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</si>
  <si>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</si>
  <si>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</si>
  <si>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</si>
  <si>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</si>
  <si>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</si>
  <si>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</si>
  <si>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</si>
  <si>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</si>
  <si>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</si>
  <si>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</si>
  <si>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</si>
  <si>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</si>
  <si>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</si>
  <si>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</si>
  <si>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</si>
  <si>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</si>
  <si>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</si>
  <si>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</si>
  <si>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</si>
  <si>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</si>
  <si>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</si>
  <si>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</si>
  <si>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</si>
  <si>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</si>
  <si>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</si>
  <si>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</si>
  <si>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</si>
  <si>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</si>
  <si>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</si>
  <si>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</si>
  <si>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</si>
  <si>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</si>
  <si>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</si>
  <si>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</si>
  <si>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</si>
  <si>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</si>
  <si>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</si>
  <si>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</si>
  <si>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</si>
  <si>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</si>
  <si>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</si>
  <si>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</si>
  <si>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</si>
  <si>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</si>
  <si>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</si>
  <si>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</si>
  <si>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</si>
  <si>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</si>
  <si>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</si>
  <si>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</si>
  <si>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</si>
  <si>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</si>
  <si>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</si>
  <si>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</si>
  <si>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</si>
  <si>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</si>
  <si>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</si>
  <si>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</si>
  <si>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</si>
  <si>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</si>
  <si>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</si>
  <si>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</si>
  <si>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</si>
  <si>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</si>
  <si>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</si>
  <si>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</si>
  <si>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</si>
  <si>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</si>
  <si>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</si>
  <si>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</si>
  <si>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</si>
  <si>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</si>
  <si>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</si>
  <si>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</si>
  <si>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</si>
  <si>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</si>
  <si>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</si>
  <si>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</si>
  <si>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</si>
  <si>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</si>
  <si>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</si>
  <si>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</si>
  <si>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</si>
  <si>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</si>
  <si>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</si>
  <si>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</si>
  <si>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</si>
  <si>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</si>
  <si>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</si>
  <si>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</si>
  <si>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</si>
  <si>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</si>
  <si>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</si>
  <si>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</si>
  <si>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</si>
  <si>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</si>
  <si>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</si>
  <si>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</si>
  <si>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</si>
  <si>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</si>
  <si>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</si>
  <si>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</si>
  <si>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</si>
  <si>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</si>
  <si>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</si>
  <si>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</si>
  <si>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</si>
  <si>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</si>
  <si>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</si>
  <si>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</si>
  <si>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</si>
  <si>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</si>
  <si>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</si>
  <si>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</si>
  <si>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</si>
  <si>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</si>
  <si>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</si>
  <si>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</si>
  <si>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</si>
  <si>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</si>
  <si>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</si>
  <si>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</si>
  <si>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</si>
  <si>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</si>
  <si>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</si>
  <si>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</si>
  <si>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</si>
  <si>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</si>
  <si>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</si>
  <si>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</si>
  <si>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</si>
  <si>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</si>
  <si>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</si>
  <si>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</si>
  <si>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</si>
  <si>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</si>
  <si>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</si>
  <si>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</si>
  <si>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</si>
  <si>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</si>
  <si>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</si>
  <si>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</si>
  <si>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</si>
  <si>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</si>
  <si>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</si>
  <si>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</si>
  <si>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</si>
  <si>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</si>
  <si>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</si>
  <si>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</si>
  <si>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</si>
  <si>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</si>
  <si>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</si>
  <si>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</si>
  <si>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</si>
  <si>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</si>
  <si>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</si>
  <si>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</si>
  <si>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</si>
  <si>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</si>
  <si>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</si>
  <si>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</si>
  <si>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</si>
  <si>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</si>
  <si>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</si>
  <si>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</si>
  <si>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</si>
  <si>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</si>
  <si>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</si>
  <si>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</si>
  <si>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</si>
  <si>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</si>
  <si>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</si>
  <si>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</si>
  <si>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</si>
  <si>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</si>
  <si>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</si>
  <si>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</si>
  <si>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</si>
  <si>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</si>
  <si>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</si>
  <si>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</si>
  <si>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</si>
  <si>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</si>
  <si>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</si>
  <si>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</si>
  <si>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</si>
  <si>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</si>
  <si>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</si>
  <si>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</si>
  <si>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</si>
  <si>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</si>
  <si>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</si>
  <si>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</si>
  <si>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</si>
  <si>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</si>
  <si>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</si>
  <si>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</si>
  <si>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</si>
  <si>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</si>
  <si>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</si>
  <si>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</si>
  <si>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</si>
  <si>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</si>
  <si>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</si>
  <si>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</si>
  <si>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</si>
  <si>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</si>
  <si>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</si>
  <si>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</si>
  <si>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</si>
  <si>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</si>
  <si>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</si>
  <si>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</si>
  <si>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</si>
  <si>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</si>
  <si>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</si>
  <si>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</si>
  <si>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</si>
  <si>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</si>
  <si>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</si>
  <si>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</si>
  <si>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</si>
  <si>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</si>
  <si>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</si>
  <si>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</si>
  <si>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</si>
  <si>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</si>
  <si>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</si>
  <si>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</si>
  <si>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</si>
  <si>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</si>
  <si>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</si>
  <si>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</si>
  <si>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</si>
  <si>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</si>
  <si>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</si>
  <si>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</si>
  <si>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</si>
  <si>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</si>
  <si>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</si>
  <si>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</si>
  <si>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</si>
  <si>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</si>
  <si>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</si>
  <si>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</si>
  <si>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</si>
  <si>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</si>
  <si>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</si>
  <si>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</si>
  <si>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</si>
  <si>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</si>
  <si>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</si>
  <si>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</si>
  <si>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</si>
  <si>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</si>
  <si>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</si>
  <si>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</si>
  <si>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</si>
  <si>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</si>
  <si>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</si>
  <si>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</si>
  <si>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</si>
  <si>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</si>
  <si>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</si>
  <si>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</si>
  <si>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</si>
  <si>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</si>
  <si>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</si>
  <si>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</si>
  <si>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</si>
  <si>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</si>
  <si>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</si>
  <si>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</si>
  <si>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</si>
  <si>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</si>
  <si>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</si>
  <si>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</si>
  <si>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</si>
  <si>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</si>
  <si>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</si>
  <si>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</si>
  <si>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</si>
  <si>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</si>
  <si>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</si>
  <si>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</si>
  <si>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</si>
  <si>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</si>
  <si>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</si>
  <si>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</si>
  <si>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</si>
  <si>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</si>
  <si>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</si>
  <si>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</si>
  <si>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</si>
  <si>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</si>
  <si>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</si>
  <si>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</si>
  <si>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</si>
  <si>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</si>
  <si>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</si>
  <si>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</si>
  <si>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</si>
  <si>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</si>
  <si>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</si>
  <si>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</si>
  <si>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</si>
  <si>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</si>
  <si>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</si>
  <si>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</si>
  <si>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</si>
  <si>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</si>
  <si>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</si>
  <si>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</si>
  <si>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</si>
  <si>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</si>
  <si>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</si>
  <si>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</si>
  <si>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</si>
  <si>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</si>
  <si>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</si>
  <si>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</si>
  <si>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</si>
  <si>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</si>
  <si>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</si>
  <si>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</si>
  <si>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</si>
  <si>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</si>
  <si>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</si>
  <si>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</si>
  <si>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</si>
  <si>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</si>
  <si>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</si>
  <si>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</si>
  <si>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</si>
  <si>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</si>
  <si>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</si>
  <si>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</si>
  <si>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</si>
  <si>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</si>
  <si>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</si>
  <si>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</si>
  <si>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</si>
  <si>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</si>
  <si>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</si>
  <si>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</si>
  <si>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</si>
  <si>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</si>
  <si>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</si>
  <si>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</si>
  <si>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</si>
  <si>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</si>
  <si>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</si>
  <si>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</si>
  <si>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</si>
  <si>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</si>
  <si>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</si>
  <si>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</si>
  <si>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</si>
  <si>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</si>
  <si>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</si>
  <si>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</si>
  <si>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</si>
  <si>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</si>
  <si>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</si>
  <si>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</si>
  <si>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</si>
  <si>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</si>
  <si>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</si>
  <si>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</si>
  <si>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</si>
  <si>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</si>
  <si>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</si>
  <si>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</si>
  <si>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</si>
  <si>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</si>
  <si>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</si>
  <si>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</si>
  <si>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</si>
  <si>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</si>
  <si>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</si>
  <si>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</si>
  <si>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</si>
  <si>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</si>
  <si>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</si>
  <si>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</si>
  <si>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</si>
  <si>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</si>
  <si>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</si>
  <si>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</si>
  <si>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</si>
  <si>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</si>
  <si>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</si>
  <si>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</si>
  <si>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</si>
  <si>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</si>
  <si>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</si>
  <si>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</si>
  <si>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</si>
  <si>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</si>
  <si>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</si>
  <si>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</si>
  <si>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</si>
  <si>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</si>
  <si>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</si>
  <si>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</si>
  <si>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</si>
  <si>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</si>
  <si>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</si>
  <si>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</si>
  <si>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</si>
  <si>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</si>
  <si>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</si>
  <si>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</si>
  <si>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</si>
  <si>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</si>
  <si>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</si>
  <si>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</si>
  <si>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</si>
  <si>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</si>
  <si>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</si>
  <si>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</si>
  <si>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</si>
  <si>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</si>
  <si>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</si>
  <si>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</si>
  <si>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</si>
  <si>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</si>
  <si>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</si>
  <si>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</si>
  <si>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</si>
  <si>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</si>
  <si>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</si>
  <si>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</si>
  <si>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</si>
  <si>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</si>
  <si>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</si>
  <si>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</si>
  <si>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</si>
  <si>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</si>
  <si>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</si>
  <si>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</si>
  <si>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</si>
  <si>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</si>
  <si>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</si>
  <si>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</si>
  <si>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</si>
  <si>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</si>
  <si>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</si>
  <si>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</si>
  <si>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</si>
  <si>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</si>
  <si>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</si>
  <si>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</si>
  <si>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</si>
  <si>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</si>
  <si>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</si>
  <si>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</si>
  <si>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</si>
  <si>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</si>
  <si>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</si>
  <si>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</si>
  <si>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</si>
  <si>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</si>
  <si>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</si>
  <si>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</si>
  <si>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</si>
  <si>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</si>
  <si>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</si>
  <si>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</si>
  <si>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</si>
  <si>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</si>
  <si>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</si>
  <si>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</si>
  <si>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</si>
  <si>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</si>
  <si>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</si>
  <si>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</si>
  <si>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</si>
  <si>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</si>
  <si>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</si>
  <si>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</si>
  <si>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</si>
  <si>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</si>
  <si>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</si>
  <si>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</si>
  <si>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</si>
  <si>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</si>
  <si>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</si>
  <si>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</si>
  <si>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</si>
  <si>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</si>
  <si>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</si>
  <si>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</si>
  <si>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</si>
  <si>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</si>
  <si>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</si>
  <si>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</si>
  <si>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</si>
  <si>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</si>
  <si>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</si>
  <si>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</si>
  <si>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</si>
  <si>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</si>
  <si>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</si>
  <si>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</si>
  <si>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</si>
  <si>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</si>
  <si>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</si>
  <si>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</si>
  <si>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</si>
  <si>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</si>
  <si>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</si>
  <si>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</si>
  <si>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</si>
  <si>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</si>
  <si>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</si>
  <si>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</si>
  <si>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</si>
  <si>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</si>
  <si>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</si>
  <si>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</si>
  <si>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</si>
  <si>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</si>
  <si>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</si>
  <si>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</si>
  <si>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</si>
  <si>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</si>
  <si>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</si>
  <si>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</si>
  <si>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</si>
  <si>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</si>
  <si>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</si>
  <si>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</si>
  <si>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</si>
  <si>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</si>
  <si>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</si>
  <si>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</si>
  <si>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</si>
  <si>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</si>
  <si>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</si>
  <si>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</si>
  <si>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</si>
  <si>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</si>
  <si>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</si>
  <si>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</si>
  <si>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</si>
  <si>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</si>
  <si>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</si>
  <si>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</si>
  <si>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</si>
  <si>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</si>
  <si>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</si>
  <si>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</si>
  <si>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</si>
  <si>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</si>
  <si>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</si>
  <si>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</si>
  <si>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</si>
  <si>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</si>
  <si>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</si>
  <si>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</si>
  <si>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</si>
  <si>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</si>
  <si>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</si>
  <si>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</si>
  <si>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</si>
  <si>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</si>
  <si>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</si>
  <si>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</si>
  <si>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</si>
  <si>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</si>
  <si>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</si>
  <si>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</si>
  <si>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</si>
  <si>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</si>
  <si>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</si>
  <si>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</si>
  <si>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</si>
  <si>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</si>
  <si>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</si>
  <si>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</si>
  <si>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</si>
  <si>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</si>
  <si>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</si>
  <si>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</si>
  <si>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</si>
  <si>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</si>
  <si>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</si>
  <si>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</si>
  <si>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</si>
  <si>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</si>
  <si>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</si>
  <si>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</si>
  <si>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</si>
  <si>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</si>
  <si>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</si>
  <si>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</si>
  <si>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</si>
  <si>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</si>
  <si>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</si>
  <si>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</si>
  <si>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</si>
  <si>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</si>
  <si>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</si>
  <si>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</si>
  <si>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</si>
  <si>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</si>
  <si>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</si>
  <si>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</si>
  <si>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</si>
  <si>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</si>
  <si>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</si>
  <si>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</si>
  <si>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</si>
  <si>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</si>
  <si>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</si>
  <si>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</si>
  <si>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</si>
  <si>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</si>
  <si>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</si>
  <si>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</si>
  <si>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</si>
  <si>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</si>
  <si>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</si>
  <si>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</si>
  <si>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</si>
  <si>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</si>
  <si>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</si>
  <si>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</si>
  <si>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</si>
  <si>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</si>
  <si>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</si>
  <si>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</si>
  <si>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</si>
  <si>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</si>
  <si>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</si>
  <si>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</si>
  <si>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</si>
  <si>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</si>
  <si>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</si>
  <si>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</si>
  <si>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</si>
  <si>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</si>
  <si>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</si>
  <si>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</si>
  <si>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</si>
  <si>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</si>
  <si>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</si>
  <si>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</si>
  <si>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</si>
  <si>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</si>
  <si>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</si>
  <si>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</si>
  <si>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</si>
  <si>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</si>
  <si>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</si>
  <si>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</si>
  <si>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</si>
  <si>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</si>
  <si>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</si>
  <si>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</si>
  <si>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</si>
  <si>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</si>
  <si>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</si>
  <si>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</si>
  <si>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</si>
  <si>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</si>
  <si>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</si>
  <si>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</si>
  <si>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</si>
  <si>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</si>
  <si>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</si>
  <si>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</si>
  <si>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</si>
  <si>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</si>
  <si>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</si>
  <si>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</si>
  <si>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</si>
  <si>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</si>
  <si>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</si>
  <si>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</si>
  <si>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</si>
  <si>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</si>
  <si>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</si>
  <si>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</si>
  <si>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</si>
  <si>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</si>
  <si>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</si>
  <si>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</si>
  <si>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</si>
  <si>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</si>
  <si>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</si>
  <si>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</si>
  <si>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</si>
  <si>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</si>
  <si>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</si>
  <si>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</si>
  <si>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</si>
  <si>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</si>
  <si>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</si>
  <si>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</si>
  <si>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</si>
  <si>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</si>
  <si>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</si>
  <si>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</si>
  <si>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</si>
  <si>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</si>
  <si>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</si>
  <si>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</si>
  <si>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</si>
  <si>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</si>
  <si>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</si>
  <si>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</si>
  <si>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</si>
  <si>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</si>
  <si>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</si>
  <si>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</si>
  <si>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</si>
  <si>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</si>
  <si>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</si>
  <si>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</si>
  <si>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</si>
  <si>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</si>
  <si>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</si>
  <si>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</si>
  <si>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</si>
  <si>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</si>
  <si>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</si>
  <si>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</si>
  <si>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</si>
  <si>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</si>
  <si>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</si>
  <si>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</si>
  <si>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</si>
  <si>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</si>
  <si>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</si>
  <si>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</si>
  <si>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</si>
  <si>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</si>
  <si>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</si>
  <si>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</si>
  <si>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</si>
  <si>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</si>
  <si>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</si>
  <si>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</si>
  <si>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</si>
  <si>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</si>
  <si>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</si>
  <si>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</si>
  <si>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</si>
  <si>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</si>
  <si>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</si>
  <si>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</si>
  <si>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</si>
  <si>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</si>
  <si>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</si>
  <si>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</si>
  <si>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</si>
  <si>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</si>
  <si>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</si>
  <si>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</si>
  <si>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</si>
  <si>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</si>
  <si>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</si>
  <si>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</si>
  <si>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</si>
  <si>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</si>
  <si>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</si>
  <si>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</si>
  <si>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</si>
  <si>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</si>
  <si>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</si>
  <si>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</si>
  <si>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</si>
  <si>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</si>
  <si>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</si>
  <si>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</si>
  <si>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</si>
  <si>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</si>
  <si>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</si>
  <si>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</si>
  <si>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</si>
  <si>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</si>
  <si>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</si>
  <si>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</si>
  <si>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</si>
  <si>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</si>
  <si>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</si>
  <si>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</si>
  <si>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</si>
  <si>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</si>
  <si>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</si>
  <si>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</si>
  <si>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</si>
  <si>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</si>
  <si>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</si>
  <si>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</si>
  <si>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</si>
  <si>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</si>
  <si>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</si>
  <si>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</si>
  <si>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</si>
  <si>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</si>
  <si>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</si>
  <si>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</si>
  <si>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</si>
  <si>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</si>
  <si>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</si>
  <si>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</si>
  <si>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</si>
  <si>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</si>
  <si>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</si>
  <si>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</si>
  <si>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</si>
  <si>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</si>
  <si>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</si>
  <si>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</si>
  <si>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</si>
  <si>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</si>
  <si>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</si>
  <si>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</si>
  <si>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</si>
  <si>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</si>
  <si>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</si>
  <si>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</si>
  <si>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</si>
  <si>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</si>
  <si>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</si>
  <si>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</si>
  <si>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</si>
  <si>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</si>
  <si>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</si>
  <si>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</si>
  <si>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</si>
  <si>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</si>
  <si>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</si>
  <si>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</si>
  <si>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</si>
  <si>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</si>
  <si>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</si>
  <si>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</si>
  <si>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</si>
  <si>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</si>
  <si>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</si>
  <si>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</si>
  <si>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</si>
  <si>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</si>
  <si>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</si>
  <si>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</si>
  <si>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</si>
  <si>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</si>
  <si>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</si>
  <si>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</si>
  <si>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</si>
  <si>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</si>
  <si>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</si>
  <si>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</si>
  <si>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</si>
  <si>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</si>
  <si>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</si>
  <si>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</si>
  <si>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</si>
  <si>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</si>
  <si>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</si>
  <si>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</si>
  <si>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</si>
  <si>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</si>
  <si>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</si>
  <si>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</si>
  <si>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</si>
  <si>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</si>
  <si>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</si>
  <si>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</si>
  <si>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</si>
  <si>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</si>
  <si>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</si>
  <si>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</si>
  <si>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</si>
  <si>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</si>
  <si>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</si>
  <si>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</si>
  <si>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</si>
  <si>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</si>
  <si>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</si>
  <si>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</si>
  <si>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</si>
  <si>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</si>
  <si>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</si>
  <si>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</si>
  <si>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</si>
  <si>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</si>
  <si>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</si>
  <si>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</si>
  <si>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</si>
  <si>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</si>
  <si>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</si>
  <si>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</si>
  <si>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</si>
  <si>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</si>
  <si>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</si>
  <si>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</si>
  <si>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</si>
  <si>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</si>
  <si>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</si>
  <si>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</si>
  <si>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</si>
  <si>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</si>
  <si>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</si>
  <si>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</si>
  <si>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</si>
  <si>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</si>
  <si>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</si>
  <si>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</si>
  <si>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</si>
  <si>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</si>
  <si>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</si>
  <si>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</si>
  <si>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</si>
  <si>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</si>
  <si>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</si>
  <si>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</si>
  <si>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</si>
  <si>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</si>
  <si>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</si>
  <si>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</si>
  <si>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</si>
  <si>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</si>
  <si>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</si>
  <si>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</si>
  <si>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</si>
  <si>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</si>
  <si>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</si>
  <si>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</si>
  <si>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</si>
  <si>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</si>
  <si>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</si>
  <si>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</si>
  <si>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</si>
  <si>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</si>
  <si>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</si>
  <si>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</si>
  <si>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</si>
  <si>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</si>
  <si>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</si>
  <si>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</si>
  <si>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</si>
  <si>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</si>
  <si>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</si>
  <si>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</si>
  <si>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</si>
  <si>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</si>
  <si>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</si>
  <si>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</si>
  <si>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</si>
  <si>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</si>
  <si>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</si>
  <si>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</si>
  <si>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</si>
  <si>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</si>
  <si>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</si>
  <si>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</si>
  <si>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</si>
  <si>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</si>
  <si>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</si>
  <si>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</si>
  <si>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</si>
  <si>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</si>
  <si>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</si>
  <si>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</si>
  <si>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</si>
  <si>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</si>
  <si>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</si>
  <si>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</si>
  <si>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</si>
  <si>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</si>
  <si>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</si>
  <si>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</si>
  <si>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</si>
  <si>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</si>
  <si>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</si>
  <si>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</si>
  <si>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</si>
  <si>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</si>
  <si>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</si>
  <si>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</si>
  <si>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</si>
  <si>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</si>
  <si>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</si>
  <si>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</si>
  <si>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</si>
  <si>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</si>
  <si>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</si>
  <si>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</si>
  <si>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</si>
  <si>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</si>
  <si>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</si>
  <si>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</si>
  <si>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</si>
  <si>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</si>
  <si>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</si>
  <si>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</si>
  <si>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</si>
  <si>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</si>
  <si>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</si>
  <si>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</si>
  <si>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</si>
  <si>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</si>
  <si>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</si>
  <si>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</si>
  <si>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</si>
  <si>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</si>
  <si>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</si>
  <si>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</si>
  <si>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</si>
  <si>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</si>
  <si>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</si>
  <si>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</si>
  <si>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</si>
  <si>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</si>
  <si>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</si>
  <si>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</si>
  <si>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</si>
  <si>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</si>
  <si>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</si>
  <si>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</si>
  <si>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</si>
  <si>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</si>
  <si>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</si>
  <si>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</si>
  <si>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</si>
  <si>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</si>
  <si>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</si>
  <si>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</si>
  <si>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</si>
  <si>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</si>
  <si>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</si>
  <si>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</si>
  <si>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</si>
  <si>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</si>
  <si>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</si>
  <si>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</si>
  <si>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</si>
  <si>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</si>
  <si>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</si>
  <si>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</si>
  <si>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</si>
  <si>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</si>
  <si>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</si>
  <si>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</si>
  <si>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</si>
  <si>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</si>
  <si>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</si>
  <si>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</si>
  <si>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</si>
  <si>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</si>
  <si>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</si>
  <si>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</si>
  <si>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</si>
  <si>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</si>
  <si>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</si>
  <si>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</si>
  <si>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</si>
  <si>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</si>
  <si>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</si>
  <si>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</si>
  <si>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</si>
  <si>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</si>
  <si>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</si>
  <si>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</si>
  <si>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</si>
  <si>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</si>
  <si>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</si>
  <si>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</si>
  <si>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</si>
  <si>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</si>
  <si>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</si>
  <si>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</si>
  <si>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</si>
  <si>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</si>
  <si>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</si>
  <si>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</si>
  <si>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</si>
  <si>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</si>
  <si>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</si>
  <si>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</si>
  <si>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</si>
  <si>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</si>
  <si>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</si>
  <si>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</si>
  <si>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</si>
  <si>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</si>
  <si>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</si>
  <si>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</si>
  <si>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</si>
  <si>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</si>
  <si>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</si>
  <si>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</si>
  <si>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</si>
  <si>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</si>
  <si>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</si>
  <si>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</si>
  <si>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</si>
  <si>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</si>
  <si>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</si>
  <si>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</si>
  <si>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</si>
  <si>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</si>
  <si>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</si>
  <si>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</si>
  <si>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</si>
  <si>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</si>
  <si>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</si>
  <si>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</si>
  <si>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</si>
  <si>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</si>
  <si>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</si>
  <si>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</si>
  <si>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</si>
  <si>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</si>
  <si>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</si>
  <si>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</si>
  <si>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</si>
  <si>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</si>
  <si>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</si>
  <si>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</si>
  <si>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</si>
  <si>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</si>
  <si>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</si>
  <si>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</si>
  <si>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</si>
  <si>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</si>
  <si>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</si>
  <si>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</si>
  <si>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</si>
  <si>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</si>
  <si>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</si>
  <si>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</si>
  <si>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</si>
  <si>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</si>
  <si>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</si>
  <si>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</si>
  <si>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</si>
  <si>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</si>
  <si>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</si>
  <si>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</si>
  <si>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</si>
  <si>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</si>
  <si>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</si>
  <si>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</si>
  <si>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</si>
  <si>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</si>
  <si>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</si>
  <si>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</si>
  <si>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</si>
  <si>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</si>
  <si>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</si>
  <si>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</si>
  <si>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</si>
  <si>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</si>
  <si>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</si>
  <si>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</si>
  <si>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</si>
  <si>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</si>
  <si>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</si>
  <si>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</si>
  <si>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</si>
  <si>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</si>
  <si>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</si>
  <si>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</si>
  <si>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</si>
  <si>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</si>
  <si>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</si>
  <si>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</si>
  <si>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</si>
  <si>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</si>
  <si>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</si>
  <si>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</si>
  <si>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</si>
  <si>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</si>
  <si>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</si>
  <si>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</si>
  <si>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</si>
  <si>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</si>
  <si>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</si>
  <si>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</si>
  <si>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</si>
  <si>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</si>
  <si>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</si>
  <si>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</si>
  <si>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</si>
  <si>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</si>
  <si>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</si>
  <si>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</si>
  <si>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</si>
  <si>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</si>
  <si>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</si>
  <si>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</si>
  <si>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</si>
  <si>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</si>
  <si>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</si>
  <si>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</si>
  <si>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</si>
  <si>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</si>
  <si>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</si>
  <si>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</si>
  <si>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</si>
  <si>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</si>
  <si>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</si>
  <si>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</si>
  <si>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</si>
  <si>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</si>
  <si>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</si>
  <si>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</si>
  <si>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</si>
  <si>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</si>
  <si>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</si>
  <si>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</si>
  <si>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</si>
  <si>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</si>
  <si>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</si>
  <si>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</si>
  <si>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</si>
  <si>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</si>
  <si>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</si>
  <si>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</si>
  <si>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</si>
  <si>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</si>
  <si>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</si>
  <si>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</si>
  <si>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</si>
  <si>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</si>
  <si>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</si>
  <si>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</si>
  <si>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</si>
  <si>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</si>
  <si>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</si>
  <si>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</si>
  <si>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</si>
  <si>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</si>
  <si>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</si>
  <si>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</si>
  <si>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</si>
  <si>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</si>
  <si>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</si>
  <si>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</si>
  <si>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</si>
  <si>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</si>
  <si>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</si>
  <si>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</si>
  <si>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</si>
  <si>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</si>
  <si>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</si>
  <si>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</si>
  <si>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</si>
  <si>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</si>
  <si>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</si>
  <si>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</si>
  <si>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</si>
  <si>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</si>
  <si>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</si>
  <si>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</si>
  <si>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</si>
  <si>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</si>
  <si>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</si>
  <si>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</si>
  <si>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</si>
  <si>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</si>
  <si>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</si>
  <si>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</si>
  <si>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</si>
  <si>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</si>
  <si>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</si>
  <si>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</si>
  <si>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</si>
  <si>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</si>
  <si>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</si>
  <si>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</si>
  <si>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</si>
  <si>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</si>
  <si>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</si>
  <si>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</si>
  <si>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</si>
  <si>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</si>
  <si>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</si>
  <si>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</si>
  <si>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</si>
  <si>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</si>
  <si>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</si>
  <si>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</si>
  <si>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</si>
  <si>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</si>
  <si>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</si>
  <si>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</si>
  <si>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</si>
  <si>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</si>
  <si>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</si>
  <si>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</si>
  <si>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</si>
  <si>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</si>
  <si>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</si>
  <si>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</si>
  <si>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</si>
  <si>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</si>
  <si>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</si>
  <si>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</si>
  <si>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</si>
  <si>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</si>
  <si>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</si>
  <si>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</si>
  <si>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</si>
  <si>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</si>
  <si>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</si>
  <si>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</si>
  <si>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</si>
  <si>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</si>
  <si>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</si>
  <si>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</si>
  <si>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</si>
  <si>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</si>
  <si>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</si>
  <si>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</si>
  <si>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</si>
  <si>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</si>
  <si>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</si>
  <si>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</si>
  <si>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</si>
  <si>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</si>
  <si>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</si>
  <si>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</si>
  <si>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</si>
  <si>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</si>
  <si>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</si>
  <si>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</si>
  <si>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</si>
  <si>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</si>
  <si>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</si>
  <si>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</si>
  <si>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</si>
  <si>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</si>
  <si>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</si>
  <si>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</si>
  <si>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</si>
  <si>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</si>
  <si>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</si>
  <si>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</si>
  <si>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</si>
  <si>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</si>
  <si>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</si>
  <si>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</si>
  <si>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</si>
  <si>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</si>
  <si>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</si>
  <si>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</si>
  <si>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</si>
  <si>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</si>
  <si>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</si>
  <si>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</si>
  <si>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</si>
  <si>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</si>
  <si>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</si>
  <si>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</si>
  <si>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</si>
  <si>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</si>
  <si>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</si>
  <si>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</si>
  <si>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</si>
  <si>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</si>
  <si>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</si>
  <si>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</si>
  <si>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</si>
  <si>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</si>
  <si>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</si>
  <si>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</si>
  <si>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</si>
  <si>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</si>
  <si>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</si>
  <si>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</si>
  <si>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</si>
  <si>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</si>
  <si>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</si>
  <si>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</si>
  <si>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</si>
  <si>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</si>
  <si>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</si>
  <si>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</si>
  <si>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</si>
  <si>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</si>
  <si>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</si>
  <si>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</si>
  <si>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</si>
  <si>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</si>
  <si>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</si>
  <si>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</si>
  <si>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</si>
  <si>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</si>
  <si>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</si>
  <si>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</si>
  <si>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</si>
  <si>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</si>
  <si>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</si>
  <si>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</si>
  <si>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</si>
  <si>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</si>
  <si>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</si>
  <si>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</si>
  <si>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</si>
  <si>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</si>
  <si>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</si>
  <si>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</si>
  <si>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</si>
  <si>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</si>
  <si>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</si>
  <si>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</si>
  <si>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</si>
  <si>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</si>
  <si>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</si>
  <si>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</si>
  <si>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</si>
  <si>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</si>
  <si>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</si>
  <si>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</si>
  <si>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</si>
  <si>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</si>
  <si>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</si>
  <si>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</si>
  <si>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</si>
  <si>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</si>
  <si>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</si>
  <si>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</si>
  <si>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</si>
  <si>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</si>
  <si>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</si>
  <si>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</si>
  <si>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</si>
  <si>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</si>
  <si>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</si>
  <si>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</si>
  <si>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</si>
  <si>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</si>
  <si>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</si>
  <si>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</si>
  <si>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</si>
  <si>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</si>
  <si>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</si>
  <si>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</si>
  <si>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</si>
  <si>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</si>
  <si>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</si>
  <si>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</si>
  <si>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</si>
  <si>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</si>
  <si>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</si>
  <si>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</si>
  <si>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</si>
  <si>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</si>
  <si>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</si>
  <si>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</si>
  <si>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</si>
  <si>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</si>
  <si>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</si>
  <si>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</si>
  <si>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</si>
  <si>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</si>
  <si>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</si>
  <si>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</si>
  <si>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</si>
  <si>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</si>
  <si>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</si>
  <si>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</si>
  <si>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</si>
  <si>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</si>
  <si>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</si>
  <si>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</si>
  <si>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</si>
  <si>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</si>
  <si>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</si>
  <si>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</si>
  <si>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</si>
  <si>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</si>
  <si>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</si>
  <si>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</si>
  <si>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</si>
  <si>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</si>
  <si>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</si>
  <si>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</si>
  <si>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</si>
  <si>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</si>
  <si>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</si>
  <si>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</si>
  <si>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</si>
  <si>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</si>
  <si>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</si>
  <si>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</si>
  <si>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</si>
  <si>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</si>
  <si>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</si>
  <si>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</si>
  <si>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</si>
  <si>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</si>
  <si>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</si>
  <si>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</si>
  <si>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</si>
  <si>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</si>
  <si>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</si>
  <si>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</si>
  <si>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</si>
  <si>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</si>
  <si>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</si>
  <si>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</si>
  <si>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</si>
  <si>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</si>
  <si>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</si>
  <si>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</si>
  <si>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</si>
  <si>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</si>
  <si>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</si>
  <si>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</si>
  <si>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</si>
  <si>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</si>
  <si>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</si>
  <si>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</si>
  <si>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</si>
  <si>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</si>
  <si>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</si>
  <si>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</si>
  <si>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</si>
  <si>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</si>
  <si>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</si>
  <si>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</si>
  <si>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</si>
  <si>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</si>
  <si>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</si>
  <si>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</si>
  <si>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</si>
  <si>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</si>
  <si>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</si>
  <si>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</si>
  <si>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</si>
  <si>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</si>
  <si>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</si>
  <si>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</si>
  <si>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</si>
  <si>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</si>
  <si>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</si>
  <si>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</si>
  <si>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</si>
  <si>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</si>
  <si>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</si>
  <si>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</si>
  <si>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</si>
  <si>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</si>
  <si>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</si>
  <si>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</si>
  <si>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</si>
  <si>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</si>
  <si>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</si>
  <si>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</si>
  <si>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</si>
  <si>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</si>
  <si>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</si>
  <si>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</si>
  <si>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</si>
  <si>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</si>
  <si>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</si>
  <si>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</si>
  <si>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</si>
  <si>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</si>
  <si>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</si>
  <si>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</si>
  <si>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</si>
  <si>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</si>
  <si>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</si>
  <si>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</si>
  <si>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</si>
  <si>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</si>
  <si>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</si>
  <si>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</si>
  <si>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</si>
  <si>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</si>
  <si>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</si>
  <si>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</si>
  <si>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</si>
  <si>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</si>
  <si>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</si>
  <si>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</si>
  <si>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</si>
  <si>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</si>
  <si>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</si>
  <si>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</si>
  <si>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</si>
  <si>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</si>
  <si>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</si>
  <si>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</si>
  <si>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</si>
  <si>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</si>
  <si>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</si>
  <si>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</si>
  <si>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</si>
  <si>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</si>
  <si>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</si>
  <si>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</si>
  <si>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</si>
  <si>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</si>
  <si>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</si>
  <si>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</si>
  <si>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</si>
  <si>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</si>
  <si>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</si>
  <si>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</si>
  <si>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</si>
  <si>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</si>
  <si>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</si>
  <si>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</si>
  <si>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</si>
  <si>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</si>
  <si>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</si>
  <si>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</si>
  <si>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</si>
  <si>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</si>
  <si>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</si>
  <si>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</si>
  <si>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</si>
  <si>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</si>
  <si>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</si>
  <si>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</si>
  <si>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</si>
  <si>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</si>
  <si>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</si>
  <si>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</si>
  <si>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</si>
  <si>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</si>
  <si>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</si>
  <si>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</si>
  <si>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</si>
  <si>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</si>
  <si>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</si>
  <si>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</si>
  <si>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</si>
  <si>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</si>
  <si>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</si>
  <si>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</si>
  <si>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</si>
  <si>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</si>
  <si>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</si>
  <si>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</si>
  <si>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</si>
  <si>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</si>
  <si>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</si>
  <si>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</si>
  <si>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</si>
  <si>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</si>
  <si>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</si>
  <si>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</si>
  <si>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</si>
  <si>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</si>
  <si>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</si>
  <si>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</si>
  <si>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</si>
  <si>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</si>
  <si>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</si>
  <si>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</si>
  <si>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</si>
  <si>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</si>
  <si>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</si>
  <si>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</si>
  <si>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</si>
  <si>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</si>
  <si>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</si>
  <si>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</si>
  <si>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</si>
  <si>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</si>
  <si>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</si>
  <si>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</si>
  <si>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</si>
  <si>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</si>
  <si>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</si>
  <si>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</si>
  <si>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</si>
  <si>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</si>
  <si>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</si>
  <si>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</si>
  <si>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</si>
  <si>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</si>
  <si>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</si>
  <si>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</si>
  <si>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</si>
  <si>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</si>
  <si>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</si>
  <si>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</si>
  <si>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</si>
  <si>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</si>
  <si>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</si>
  <si>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</si>
  <si>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</si>
  <si>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</si>
  <si>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</si>
  <si>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</si>
  <si>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</si>
  <si>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</si>
  <si>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</si>
  <si>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</si>
  <si>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</si>
  <si>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</si>
  <si>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</si>
  <si>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</si>
  <si>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</si>
  <si>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</si>
  <si>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</si>
  <si>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</si>
  <si>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</si>
  <si>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</si>
  <si>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</si>
  <si>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</si>
  <si>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</si>
  <si>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</si>
  <si>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</si>
  <si>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</si>
  <si>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</si>
  <si>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</si>
  <si>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</si>
  <si>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</si>
  <si>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</si>
  <si>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</si>
  <si>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</si>
  <si>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</si>
  <si>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</si>
  <si>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</si>
  <si>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</si>
  <si>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</si>
  <si>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</si>
  <si>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</si>
  <si>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</si>
  <si>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</si>
  <si>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</si>
  <si>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</si>
  <si>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</si>
  <si>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</si>
  <si>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</si>
  <si>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</si>
  <si>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</si>
  <si>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</si>
  <si>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</si>
  <si>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</si>
  <si>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</si>
  <si>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</si>
  <si>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</si>
  <si>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</si>
  <si>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</si>
  <si>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</si>
  <si>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</si>
  <si>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</si>
  <si>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</si>
  <si>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</si>
  <si>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</si>
  <si>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</si>
  <si>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</si>
  <si>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</si>
  <si>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</si>
  <si>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</si>
  <si>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</si>
  <si>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</si>
  <si>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</si>
  <si>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</si>
  <si>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</si>
  <si>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</si>
  <si>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</si>
  <si>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</si>
  <si>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</si>
  <si>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</si>
  <si>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</si>
  <si>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</si>
  <si>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</si>
  <si>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</si>
  <si>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</si>
  <si>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</si>
  <si>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</si>
  <si>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</si>
  <si>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</si>
  <si>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</si>
  <si>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</si>
  <si>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</si>
  <si>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</si>
  <si>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</si>
  <si>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</si>
  <si>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</si>
  <si>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</si>
  <si>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</si>
  <si>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</si>
  <si>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</si>
  <si>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</si>
  <si>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</si>
  <si>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</si>
  <si>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</si>
  <si>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</si>
  <si>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</si>
  <si>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</si>
  <si>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</si>
  <si>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</si>
  <si>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</si>
  <si>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</si>
  <si>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</si>
  <si>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</si>
  <si>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</si>
  <si>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</si>
  <si>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</si>
  <si>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</si>
  <si>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</si>
  <si>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</si>
  <si>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</si>
  <si>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</si>
  <si>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</si>
  <si>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</si>
  <si>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</si>
  <si>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</si>
  <si>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</si>
  <si>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</si>
  <si>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</si>
  <si>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</si>
  <si>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</si>
  <si>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</si>
  <si>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</si>
  <si>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</si>
  <si>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</si>
  <si>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</si>
  <si>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</si>
  <si>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</si>
  <si>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</si>
  <si>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</si>
  <si>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</si>
  <si>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</si>
  <si>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</si>
  <si>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</si>
  <si>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</si>
  <si>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</si>
  <si>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</si>
  <si>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</si>
  <si>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</si>
  <si>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</si>
  <si>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</si>
  <si>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</si>
  <si>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</si>
  <si>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</si>
  <si>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</si>
  <si>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</si>
  <si>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</si>
  <si>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</si>
  <si>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</si>
  <si>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</si>
  <si>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</si>
  <si>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</si>
  <si>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</si>
  <si>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</si>
  <si>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</si>
  <si>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</si>
  <si>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</si>
  <si>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</si>
  <si>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</si>
  <si>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</si>
  <si>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</si>
  <si>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</si>
  <si>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</si>
  <si>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</si>
  <si>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</si>
  <si>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</si>
  <si>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</si>
  <si>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</si>
  <si>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</si>
  <si>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</si>
  <si>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</si>
  <si>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</si>
  <si>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</si>
  <si>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</si>
  <si>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</si>
  <si>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</si>
  <si>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</si>
  <si>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</si>
  <si>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</si>
  <si>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</si>
  <si>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</si>
  <si>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</si>
  <si>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</si>
  <si>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</si>
  <si>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</si>
  <si>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</si>
  <si>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</si>
  <si>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</si>
  <si>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</si>
  <si>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</si>
  <si>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</si>
  <si>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</si>
  <si>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</si>
  <si>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</si>
  <si>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</si>
  <si>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</si>
  <si>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</si>
  <si>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</si>
  <si>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</si>
  <si>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</si>
  <si>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</si>
  <si>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</si>
  <si>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</si>
  <si>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</si>
  <si>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</si>
  <si>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</si>
  <si>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</si>
  <si>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</si>
  <si>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</si>
  <si>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</si>
  <si>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</si>
  <si>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</si>
  <si>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</si>
  <si>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</si>
  <si>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</si>
  <si>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</si>
  <si>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</si>
  <si>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</si>
  <si>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</si>
  <si>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</si>
  <si>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</si>
  <si>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</si>
  <si>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</si>
  <si>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</si>
  <si>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</si>
  <si>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</si>
  <si>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</si>
  <si>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</si>
  <si>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</si>
  <si>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</si>
  <si>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</si>
  <si>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</si>
  <si>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</si>
  <si>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</si>
  <si>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</si>
  <si>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</si>
  <si>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</si>
  <si>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</si>
  <si>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</si>
  <si>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</si>
  <si>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</si>
  <si>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</si>
  <si>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</si>
  <si>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</si>
  <si>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</si>
  <si>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</si>
  <si>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</si>
  <si>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</si>
  <si>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</si>
  <si>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</si>
  <si>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</si>
  <si>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</si>
  <si>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</si>
  <si>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</si>
  <si>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</si>
  <si>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</si>
  <si>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</si>
  <si>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</si>
  <si>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</si>
  <si>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</si>
  <si>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</si>
  <si>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</si>
  <si>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</si>
  <si>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</si>
  <si>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</si>
  <si>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</si>
  <si>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</si>
  <si>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</si>
  <si>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</si>
  <si>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</si>
  <si>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</si>
  <si>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</si>
  <si>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</si>
  <si>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</si>
  <si>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</si>
  <si>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</si>
  <si>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</si>
  <si>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</si>
  <si>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</si>
  <si>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</si>
  <si>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</si>
  <si>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</si>
  <si>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</si>
  <si>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</si>
  <si>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</si>
  <si>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</si>
  <si>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</si>
  <si>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</si>
  <si>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</si>
  <si>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</si>
  <si>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</si>
  <si>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</si>
  <si>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</si>
  <si>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</si>
  <si>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</si>
  <si>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</si>
  <si>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</si>
  <si>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</si>
  <si>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</si>
  <si>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</si>
  <si>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</si>
  <si>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</si>
  <si>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</si>
  <si>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</si>
  <si>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</si>
  <si>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</si>
  <si>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</si>
  <si>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</si>
  <si>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</si>
  <si>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</si>
  <si>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</si>
  <si>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</si>
  <si>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</si>
  <si>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</si>
  <si>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</si>
  <si>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</si>
  <si>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</si>
  <si>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</si>
  <si>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</si>
  <si>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</si>
  <si>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</si>
  <si>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</si>
  <si>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</si>
  <si>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</si>
  <si>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</si>
  <si>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</si>
  <si>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</si>
  <si>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</si>
  <si>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</si>
  <si>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</si>
  <si>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</si>
  <si>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</si>
  <si>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</si>
  <si>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</si>
  <si>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</si>
  <si>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</si>
  <si>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</si>
  <si>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</si>
  <si>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</si>
  <si>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</si>
  <si>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</si>
  <si>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</si>
  <si>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</si>
  <si>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</si>
  <si>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</si>
  <si>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</si>
  <si>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</si>
  <si>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</si>
  <si>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</si>
  <si>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</si>
  <si>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</si>
  <si>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</si>
  <si>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</si>
  <si>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</si>
  <si>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</si>
  <si>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</si>
  <si>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</si>
  <si>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</si>
  <si>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</si>
  <si>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</si>
  <si>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</si>
  <si>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</si>
  <si>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</si>
  <si>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</si>
  <si>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</si>
  <si>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</si>
  <si>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</si>
  <si>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</si>
  <si>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</si>
  <si>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</si>
  <si>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</si>
  <si>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</si>
  <si>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</si>
  <si>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</si>
  <si>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</si>
  <si>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</si>
  <si>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</si>
  <si>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</si>
  <si>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</si>
  <si>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</si>
  <si>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</si>
  <si>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</si>
  <si>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</si>
  <si>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</si>
  <si>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</si>
  <si>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</si>
  <si>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</si>
  <si>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</si>
  <si>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</si>
  <si>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</si>
  <si>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</si>
  <si>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</si>
  <si>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</si>
  <si>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</si>
  <si>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</si>
  <si>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</si>
  <si>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</si>
  <si>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</si>
  <si>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</si>
  <si>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</si>
  <si>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</si>
  <si>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</si>
  <si>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</si>
  <si>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</si>
  <si>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</si>
  <si>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</si>
  <si>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</si>
  <si>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</si>
  <si>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</si>
  <si>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</si>
  <si>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</si>
  <si>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</si>
  <si>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</si>
  <si>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</si>
  <si>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</si>
  <si>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</si>
  <si>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</si>
  <si>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</si>
  <si>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</si>
  <si>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</si>
  <si>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</si>
  <si>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</si>
  <si>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</si>
  <si>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</si>
  <si>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</si>
  <si>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</si>
  <si>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</si>
  <si>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</si>
  <si>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</si>
  <si>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</si>
  <si>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</si>
  <si>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</si>
  <si>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</si>
  <si>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</si>
  <si>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</si>
  <si>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</si>
  <si>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</si>
  <si>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</si>
  <si>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</si>
  <si>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</si>
  <si>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</si>
  <si>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</si>
  <si>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</si>
  <si>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</si>
  <si>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</si>
  <si>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</si>
  <si>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</si>
  <si>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</si>
  <si>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</si>
  <si>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</si>
  <si>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</si>
  <si>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</si>
  <si>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</si>
  <si>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</si>
  <si>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</si>
  <si>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</si>
  <si>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</si>
  <si>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</si>
  <si>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</si>
  <si>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</si>
  <si>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</si>
  <si>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</si>
  <si>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</si>
  <si>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</si>
  <si>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</si>
  <si>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</si>
  <si>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</si>
  <si>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</si>
  <si>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</si>
  <si>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</si>
  <si>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</si>
  <si>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</si>
  <si>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</si>
  <si>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</si>
  <si>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</si>
  <si>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</si>
  <si>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</si>
  <si>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</si>
  <si>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</si>
  <si>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</si>
  <si>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</si>
  <si>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</si>
  <si>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</si>
  <si>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</si>
  <si>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</si>
  <si>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</si>
  <si>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</si>
  <si>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</si>
  <si>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</si>
  <si>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</si>
  <si>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</si>
  <si>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</si>
  <si>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</si>
  <si>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</si>
  <si>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</si>
  <si>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</si>
  <si>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</si>
  <si>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</si>
  <si>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</si>
  <si>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</si>
  <si>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</si>
  <si>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</si>
  <si>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</si>
  <si>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</si>
  <si>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</si>
  <si>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</si>
  <si>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</si>
  <si>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</si>
  <si>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</si>
  <si>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</si>
  <si>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</si>
  <si>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</si>
  <si>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</si>
  <si>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</si>
  <si>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</si>
  <si>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</si>
  <si>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</si>
  <si>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</si>
  <si>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</si>
  <si>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</si>
  <si>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</si>
  <si>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</si>
  <si>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</si>
  <si>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</si>
  <si>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</si>
  <si>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</si>
  <si>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</si>
  <si>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</si>
  <si>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</si>
  <si>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</si>
  <si>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</si>
  <si>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</si>
  <si>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</si>
  <si>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</si>
  <si>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</si>
  <si>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</si>
  <si>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</si>
  <si>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</si>
  <si>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</si>
  <si>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</si>
  <si>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</si>
  <si>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</si>
  <si>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</si>
  <si>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</si>
  <si>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</si>
  <si>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</si>
  <si>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</si>
  <si>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</si>
  <si>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</si>
  <si>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</si>
  <si>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</si>
  <si>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</si>
  <si>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</si>
  <si>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</si>
  <si>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</si>
  <si>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</si>
  <si>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</si>
  <si>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</si>
  <si>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</si>
  <si>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</si>
  <si>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</si>
  <si>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</si>
  <si>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</si>
  <si>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</si>
  <si>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</si>
  <si>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</si>
  <si>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</si>
  <si>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</si>
  <si>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</si>
  <si>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</si>
  <si>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</si>
  <si>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</si>
  <si>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</si>
  <si>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</si>
  <si>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</si>
  <si>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</si>
  <si>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</si>
  <si>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</si>
  <si>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</si>
  <si>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</si>
  <si>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</si>
  <si>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</si>
  <si>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</si>
  <si>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</si>
  <si>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</si>
  <si>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</si>
  <si>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</si>
  <si>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</si>
  <si>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</si>
  <si>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</si>
  <si>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</si>
  <si>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</si>
  <si>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</si>
  <si>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</si>
  <si>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</si>
  <si>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</si>
  <si>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</si>
  <si>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</si>
  <si>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</si>
  <si>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</si>
  <si>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</si>
  <si>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</si>
  <si>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</si>
  <si>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</si>
  <si>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</si>
  <si>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</si>
  <si>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</si>
  <si>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</si>
  <si>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</si>
  <si>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</si>
  <si>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</si>
  <si>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</si>
  <si>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</si>
  <si>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</si>
  <si>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</si>
  <si>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</si>
  <si>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</si>
  <si>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</si>
  <si>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</si>
  <si>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</si>
  <si>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</si>
  <si>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</si>
  <si>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</si>
  <si>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</si>
  <si>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</si>
  <si>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</si>
  <si>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</si>
  <si>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</si>
  <si>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</si>
  <si>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</si>
  <si>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</si>
  <si>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</si>
  <si>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</si>
  <si>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</si>
  <si>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</si>
  <si>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</si>
  <si>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</si>
  <si>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</si>
  <si>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</si>
  <si>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</si>
  <si>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</si>
  <si>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</si>
  <si>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</si>
  <si>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</si>
  <si>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</si>
  <si>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</si>
  <si>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</si>
  <si>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</si>
  <si>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</si>
  <si>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</si>
  <si>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</si>
  <si>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</si>
  <si>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</si>
  <si>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</si>
  <si>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</si>
  <si>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</si>
  <si>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</si>
  <si>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</si>
  <si>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</si>
  <si>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</si>
  <si>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</si>
  <si>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</si>
  <si>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</si>
  <si>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</si>
  <si>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</si>
  <si>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</si>
  <si>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</si>
  <si>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</si>
  <si>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</si>
  <si>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</si>
  <si>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</si>
  <si>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</si>
  <si>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</si>
  <si>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</si>
  <si>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</si>
  <si>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</si>
  <si>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</si>
  <si>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</si>
  <si>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</si>
  <si>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</si>
  <si>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</si>
  <si>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</si>
  <si>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</si>
  <si>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</si>
  <si>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</si>
  <si>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</si>
  <si>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</si>
  <si>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</si>
  <si>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</si>
  <si>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</si>
  <si>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</si>
  <si>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</si>
  <si>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</si>
  <si>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</si>
  <si>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</si>
  <si>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</si>
  <si>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</si>
  <si>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</si>
  <si>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</si>
  <si>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</si>
  <si>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</si>
  <si>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</si>
  <si>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</si>
  <si>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</si>
  <si>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</si>
  <si>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</si>
  <si>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</si>
  <si>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</si>
  <si>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</si>
  <si>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</si>
  <si>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</si>
  <si>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</si>
  <si>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</si>
  <si>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</si>
  <si>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</si>
  <si>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</si>
  <si>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</si>
  <si>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</si>
  <si>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</si>
  <si>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</si>
  <si>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</si>
  <si>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</si>
  <si>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</si>
  <si>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</si>
  <si>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</si>
  <si>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</si>
  <si>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</si>
  <si>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</si>
  <si>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</si>
  <si>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</si>
  <si>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</si>
  <si>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</si>
  <si>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</si>
  <si>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</si>
  <si>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</si>
  <si>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</si>
  <si>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</si>
  <si>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</si>
  <si>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</si>
  <si>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</si>
  <si>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</si>
  <si>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</si>
  <si>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</si>
  <si>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</si>
  <si>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</si>
  <si>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</si>
  <si>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</si>
  <si>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</si>
  <si>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</si>
  <si>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</si>
  <si>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</si>
  <si>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</si>
  <si>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</si>
  <si>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</si>
  <si>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</si>
  <si>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</si>
  <si>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</si>
  <si>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</si>
  <si>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</si>
  <si>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</si>
  <si>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</si>
  <si>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</si>
  <si>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</si>
  <si>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</si>
  <si>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</si>
  <si>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</si>
  <si>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</si>
  <si>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</si>
  <si>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</si>
  <si>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</si>
  <si>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</si>
  <si>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</si>
  <si>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</si>
  <si>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</si>
  <si>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</si>
  <si>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</si>
  <si>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</si>
  <si>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</si>
  <si>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</si>
  <si>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</si>
  <si>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</si>
  <si>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</si>
  <si>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</si>
  <si>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</si>
  <si>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</si>
  <si>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</si>
  <si>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</si>
  <si>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</si>
  <si>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</si>
  <si>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</si>
  <si>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</si>
  <si>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</si>
  <si>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</si>
  <si>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</si>
  <si>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</si>
  <si>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</si>
  <si>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</si>
  <si>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</si>
  <si>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</si>
  <si>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</si>
  <si>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</si>
  <si>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</si>
  <si>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</si>
  <si>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</si>
  <si>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</si>
  <si>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</si>
  <si>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</si>
  <si>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</si>
  <si>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</si>
  <si>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</si>
  <si>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</si>
  <si>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</si>
  <si>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</si>
  <si>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</si>
  <si>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</si>
  <si>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</si>
  <si>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</si>
  <si>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</si>
  <si>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</si>
  <si>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</si>
  <si>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</si>
  <si>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</si>
  <si>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</si>
  <si>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</si>
  <si>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</si>
  <si>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</si>
  <si>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</si>
  <si>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</si>
  <si>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</si>
  <si>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</si>
  <si>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</si>
  <si>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</si>
  <si>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</si>
  <si>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</si>
  <si>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</si>
  <si>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</si>
  <si>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</si>
  <si>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</si>
  <si>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</si>
  <si>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</si>
  <si>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</si>
  <si>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</si>
  <si>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</si>
  <si>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</si>
  <si>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</si>
  <si>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</si>
  <si>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</si>
  <si>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</si>
  <si>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</si>
  <si>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</si>
  <si>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</si>
  <si>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</si>
  <si>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</si>
  <si>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</si>
  <si>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</si>
  <si>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</si>
  <si>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</si>
  <si>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</si>
  <si>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</si>
  <si>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</si>
  <si>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</si>
  <si>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</si>
  <si>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</si>
  <si>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</si>
  <si>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</si>
  <si>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</si>
  <si>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</si>
  <si>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</si>
  <si>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</si>
  <si>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</si>
  <si>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</si>
  <si>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</si>
  <si>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</si>
  <si>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</si>
  <si>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</si>
  <si>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</si>
  <si>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</si>
  <si>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</si>
  <si>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</si>
  <si>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</si>
  <si>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</si>
  <si>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</si>
  <si>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</si>
  <si>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</si>
  <si>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</si>
  <si>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</si>
  <si>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</si>
  <si>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</si>
  <si>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</si>
  <si>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</si>
  <si>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</si>
  <si>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</si>
  <si>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</si>
  <si>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</si>
  <si>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</si>
  <si>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</si>
  <si>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</si>
  <si>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</si>
  <si>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</si>
  <si>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</si>
  <si>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</si>
  <si>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</si>
  <si>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</si>
  <si>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</si>
  <si>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</si>
  <si>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</si>
  <si>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</si>
  <si>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</si>
  <si>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</si>
  <si>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</si>
  <si>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</si>
  <si>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</si>
  <si>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</si>
  <si>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</si>
  <si>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</si>
  <si>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</si>
  <si>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</si>
  <si>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</si>
  <si>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</si>
  <si>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</si>
  <si>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</si>
  <si>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</si>
  <si>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</si>
  <si>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</si>
  <si>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</si>
  <si>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</si>
  <si>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</si>
  <si>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</si>
  <si>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</si>
  <si>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</si>
  <si>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</si>
  <si>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</si>
  <si>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</si>
  <si>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</si>
  <si>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</si>
  <si>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</si>
  <si>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</si>
  <si>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</si>
  <si>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</si>
  <si>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</si>
  <si>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</si>
  <si>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</si>
  <si>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</si>
  <si>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</si>
  <si>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</si>
  <si>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</si>
  <si>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</si>
  <si>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</si>
  <si>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</si>
  <si>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</si>
  <si>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</si>
  <si>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</si>
  <si>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</si>
  <si>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</si>
  <si>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</si>
  <si>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</si>
  <si>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</si>
  <si>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</si>
  <si>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</si>
  <si>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</si>
  <si>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</si>
  <si>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</si>
  <si>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</si>
  <si>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</si>
  <si>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</si>
  <si>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</si>
  <si>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</si>
  <si>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</si>
  <si>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</si>
  <si>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</si>
  <si>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</si>
  <si>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</si>
  <si>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</si>
  <si>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</si>
  <si>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</si>
  <si>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</si>
  <si>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</si>
  <si>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</si>
  <si>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</si>
  <si>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</si>
  <si>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</si>
  <si>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</si>
  <si>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</si>
  <si>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</si>
  <si>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</si>
  <si>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</si>
  <si>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</si>
  <si>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</si>
  <si>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</si>
  <si>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</si>
  <si>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</si>
  <si>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</si>
  <si>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</si>
  <si>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</si>
  <si>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</si>
  <si>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</si>
  <si>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</si>
  <si>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</si>
  <si>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</si>
  <si>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</si>
  <si>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</si>
  <si>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</si>
  <si>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</si>
  <si>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</si>
  <si>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</si>
  <si>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</si>
  <si>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</si>
  <si>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</si>
  <si>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</si>
  <si>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</si>
  <si>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</si>
  <si>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</si>
  <si>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</si>
  <si>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</si>
  <si>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</si>
  <si>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</si>
  <si>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</si>
  <si>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</si>
  <si>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</si>
  <si>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</si>
  <si>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</si>
  <si>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</si>
  <si>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</si>
  <si>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</si>
  <si>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</si>
  <si>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</si>
  <si>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</si>
  <si>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</si>
  <si>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</si>
  <si>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</si>
  <si>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</si>
  <si>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</si>
  <si>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</si>
  <si>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</si>
  <si>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</si>
  <si>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</si>
  <si>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</si>
  <si>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</si>
  <si>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</si>
  <si>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</si>
  <si>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</si>
  <si>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</si>
  <si>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</si>
  <si>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</si>
  <si>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</si>
  <si>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</si>
  <si>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</si>
  <si>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</si>
  <si>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</si>
  <si>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</si>
  <si>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</si>
  <si>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</si>
  <si>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</si>
  <si>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</si>
  <si>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</si>
  <si>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</si>
  <si>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</si>
  <si>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</si>
  <si>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</si>
  <si>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</si>
  <si>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</si>
  <si>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</si>
  <si>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</si>
  <si>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</si>
  <si>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</si>
  <si>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</si>
  <si>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</si>
  <si>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</si>
  <si>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</si>
  <si>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</si>
  <si>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</si>
  <si>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</si>
  <si>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</si>
  <si>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</si>
  <si>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</si>
  <si>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</si>
  <si>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</si>
  <si>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</si>
  <si>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</si>
  <si>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</si>
  <si>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</si>
  <si>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</si>
  <si>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</si>
  <si>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</si>
  <si>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</si>
  <si>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</si>
  <si>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</si>
  <si>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</si>
  <si>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</si>
  <si>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</si>
  <si>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</si>
  <si>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</si>
  <si>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</si>
  <si>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</si>
  <si>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</si>
  <si>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</si>
  <si>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</si>
  <si>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</si>
  <si>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</si>
  <si>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</si>
  <si>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</si>
  <si>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</si>
  <si>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</si>
  <si>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</si>
  <si>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</si>
  <si>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</si>
  <si>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</si>
  <si>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</si>
  <si>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</si>
  <si>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</si>
  <si>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</si>
  <si>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</si>
  <si>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</si>
  <si>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</si>
  <si>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</si>
  <si>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</si>
  <si>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</si>
  <si>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</si>
  <si>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</si>
  <si>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</si>
  <si>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</si>
  <si>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</si>
  <si>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</si>
  <si>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</si>
  <si>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</si>
  <si>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</si>
  <si>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</si>
  <si>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</si>
  <si>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</si>
  <si>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</si>
  <si>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</si>
  <si>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</si>
  <si>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</si>
  <si>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</si>
  <si>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</si>
  <si>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</si>
  <si>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</si>
  <si>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</si>
  <si>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</si>
  <si>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</si>
  <si>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</si>
  <si>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</si>
  <si>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</si>
  <si>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</si>
  <si>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</si>
  <si>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</si>
  <si>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</si>
  <si>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</si>
  <si>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</si>
  <si>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</si>
  <si>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</si>
  <si>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</si>
  <si>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</si>
  <si>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</si>
  <si>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</si>
  <si>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</si>
  <si>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</si>
  <si>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</si>
  <si>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</si>
  <si>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</si>
  <si>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</si>
  <si>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</si>
  <si>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</si>
  <si>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</si>
  <si>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</si>
  <si>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</si>
  <si>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</si>
  <si>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</si>
  <si>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</si>
  <si>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</si>
  <si>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</si>
  <si>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</si>
  <si>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</si>
  <si>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</si>
  <si>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</si>
  <si>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</si>
  <si>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</si>
  <si>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</si>
  <si>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</si>
  <si>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</si>
  <si>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</si>
  <si>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</si>
  <si>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</si>
  <si>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</si>
  <si>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</si>
  <si>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</si>
  <si>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</si>
  <si>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</si>
  <si>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</si>
  <si>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</si>
  <si>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</si>
  <si>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</si>
  <si>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</si>
  <si>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</si>
  <si>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</si>
  <si>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</si>
  <si>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</si>
  <si>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</si>
  <si>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</si>
  <si>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</si>
  <si>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</si>
  <si>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</si>
  <si>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</si>
  <si>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</si>
  <si>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</si>
  <si>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</si>
  <si>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</si>
  <si>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</si>
  <si>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</si>
  <si>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</si>
  <si>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</si>
  <si>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</si>
  <si>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</si>
  <si>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</si>
  <si>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</si>
  <si>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</si>
  <si>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</si>
  <si>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</si>
  <si>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</si>
  <si>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</si>
  <si>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</si>
  <si>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</si>
  <si>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</si>
  <si>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</si>
  <si>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</si>
  <si>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</si>
  <si>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</si>
  <si>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</si>
  <si>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</si>
  <si>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</si>
  <si>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</si>
  <si>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</si>
  <si>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</si>
  <si>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</si>
  <si>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</si>
  <si>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</si>
  <si>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</si>
  <si>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</si>
  <si>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</si>
  <si>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</si>
  <si>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</si>
  <si>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</si>
  <si>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</si>
  <si>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</si>
  <si>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</si>
  <si>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</si>
  <si>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</si>
  <si>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</si>
  <si>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</si>
  <si>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</si>
  <si>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</si>
  <si>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</si>
  <si>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</si>
  <si>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</si>
  <si>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</si>
  <si>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</si>
  <si>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</si>
  <si>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</si>
  <si>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</si>
  <si>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</si>
  <si>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</si>
  <si>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</si>
  <si>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</si>
  <si>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</si>
  <si>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</si>
  <si>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</si>
  <si>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</si>
  <si>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</si>
  <si>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</si>
  <si>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</si>
  <si>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</si>
  <si>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</si>
  <si>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</si>
  <si>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</si>
  <si>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</si>
  <si>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</si>
  <si>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</si>
  <si>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</si>
  <si>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</si>
  <si>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</si>
  <si>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</si>
  <si>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</si>
  <si>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</si>
  <si>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</si>
  <si>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</si>
  <si>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</si>
  <si>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</si>
  <si>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</si>
  <si>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</si>
  <si>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</si>
  <si>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</si>
  <si>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</si>
  <si>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</si>
  <si>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</si>
  <si>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</si>
  <si>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</si>
  <si>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</si>
  <si>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</si>
  <si>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</si>
  <si>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</si>
  <si>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</si>
  <si>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</si>
  <si>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</si>
  <si>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</si>
  <si>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</si>
  <si>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</si>
  <si>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</si>
  <si>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</si>
  <si>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</si>
  <si>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</si>
  <si>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</si>
  <si>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</si>
  <si>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</si>
  <si>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</si>
  <si>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</si>
  <si>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</si>
  <si>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</si>
  <si>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</si>
  <si>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</si>
  <si>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</si>
  <si>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</si>
  <si>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</si>
  <si>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</si>
  <si>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</si>
  <si>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</si>
  <si>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</si>
  <si>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</si>
  <si>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</si>
  <si>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</si>
  <si>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</si>
  <si>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</si>
  <si>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</si>
  <si>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</si>
  <si>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</si>
  <si>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</si>
  <si>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</si>
  <si>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</si>
  <si>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</si>
  <si>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</si>
  <si>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</si>
  <si>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</si>
  <si>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</si>
  <si>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</si>
  <si>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</si>
  <si>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</si>
  <si>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</si>
  <si>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</si>
  <si>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</si>
  <si>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</si>
  <si>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</si>
  <si>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</si>
  <si>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</si>
  <si>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</si>
  <si>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</si>
  <si>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</si>
  <si>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</si>
  <si>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</si>
  <si>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</si>
  <si>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</si>
  <si>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</si>
  <si>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</si>
  <si>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</si>
  <si>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</si>
  <si>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</si>
  <si>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</si>
  <si>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</si>
  <si>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</si>
  <si>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</si>
  <si>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</si>
  <si>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</si>
  <si>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</si>
  <si>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</si>
  <si>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</si>
  <si>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</si>
  <si>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</si>
  <si>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</si>
  <si>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</si>
  <si>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</si>
  <si>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</si>
  <si>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</si>
  <si>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</si>
  <si>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</si>
  <si>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</si>
  <si>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</si>
  <si>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</si>
  <si>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</si>
  <si>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</si>
  <si>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</si>
  <si>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</si>
  <si>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</si>
  <si>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</si>
  <si>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</si>
  <si>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</si>
  <si>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</si>
  <si>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</si>
  <si>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</si>
  <si>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</si>
  <si>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</si>
  <si>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</si>
  <si>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</si>
  <si>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</si>
  <si>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</si>
  <si>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</si>
  <si>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</si>
  <si>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</si>
  <si>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</si>
  <si>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</si>
  <si>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</si>
  <si>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</si>
  <si>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</si>
  <si>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</si>
  <si>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</si>
  <si>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</si>
  <si>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</si>
  <si>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</si>
  <si>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</si>
  <si>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</si>
  <si>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</si>
  <si>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</si>
  <si>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</si>
  <si>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</si>
  <si>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</si>
  <si>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</si>
  <si>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</si>
  <si>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</si>
  <si>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</si>
  <si>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</si>
  <si>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</si>
  <si>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</si>
  <si>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</si>
  <si>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</si>
  <si>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</si>
  <si>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</si>
  <si>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</si>
  <si>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</si>
  <si>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</si>
  <si>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</si>
  <si>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</si>
  <si>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</si>
  <si>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</si>
  <si>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</si>
  <si>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</si>
  <si>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</si>
  <si>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</si>
  <si>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</si>
  <si>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</si>
  <si>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</si>
  <si>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</si>
  <si>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</si>
  <si>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</si>
  <si>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</si>
  <si>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</si>
  <si>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</si>
  <si>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</si>
  <si>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</si>
  <si>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</si>
  <si>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</si>
  <si>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</si>
  <si>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</si>
  <si>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</si>
  <si>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</si>
  <si>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</si>
  <si>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</si>
  <si>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</si>
  <si>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</si>
  <si>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</si>
  <si>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</si>
  <si>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</si>
  <si>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</si>
  <si>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</si>
  <si>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</si>
  <si>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</si>
  <si>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</si>
  <si>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</si>
  <si>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</si>
  <si>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</si>
  <si>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</si>
  <si>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</si>
  <si>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</si>
  <si>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</si>
  <si>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</si>
  <si>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</si>
  <si>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</si>
  <si>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</si>
  <si>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</si>
  <si>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</si>
  <si>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</si>
  <si>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</si>
  <si>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</si>
  <si>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</si>
  <si>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</si>
  <si>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</si>
  <si>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</si>
  <si>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</si>
  <si>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</si>
  <si>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</si>
  <si>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</si>
  <si>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</si>
  <si>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</si>
  <si>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</si>
  <si>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</si>
  <si>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</si>
  <si>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</si>
  <si>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</si>
  <si>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</si>
  <si>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</si>
  <si>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</si>
  <si>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</si>
  <si>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</si>
  <si>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</si>
  <si>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</si>
  <si>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</si>
  <si>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</si>
  <si>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</si>
  <si>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</si>
  <si>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</si>
  <si>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</si>
  <si>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</si>
  <si>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</si>
  <si>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</si>
  <si>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</si>
  <si>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</si>
  <si>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</si>
  <si>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</si>
  <si>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</si>
  <si>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</si>
  <si>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</si>
  <si>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</si>
  <si>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</si>
  <si>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</si>
  <si>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</si>
  <si>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</si>
  <si>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</si>
  <si>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</si>
  <si>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</si>
  <si>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</si>
  <si>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</si>
  <si>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</si>
  <si>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</si>
  <si>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</si>
  <si>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</si>
  <si>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</si>
  <si>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</si>
  <si>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</si>
  <si>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</si>
  <si>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</si>
  <si>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</si>
  <si>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</si>
  <si>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</si>
  <si>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</si>
  <si>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</si>
  <si>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</si>
  <si>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</si>
  <si>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</si>
  <si>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</si>
  <si>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</si>
  <si>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</si>
  <si>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</si>
  <si>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</si>
  <si>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</si>
  <si>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</si>
  <si>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</si>
  <si>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</si>
  <si>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</si>
  <si>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</si>
  <si>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</si>
  <si>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</si>
  <si>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</si>
  <si>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</si>
  <si>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</si>
  <si>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</si>
  <si>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</si>
  <si>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</si>
  <si>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</si>
  <si>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</si>
  <si>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</si>
  <si>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</si>
  <si>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</si>
  <si>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</si>
  <si>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</si>
  <si>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</si>
  <si>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</si>
  <si>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</si>
  <si>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</si>
  <si>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</si>
  <si>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</si>
  <si>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</si>
  <si>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</si>
  <si>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</si>
  <si>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</si>
  <si>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</si>
  <si>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</si>
  <si>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</si>
  <si>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</si>
  <si>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</si>
  <si>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</si>
  <si>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</si>
  <si>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</si>
  <si>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</si>
  <si>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</si>
  <si>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</si>
  <si>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</si>
  <si>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</si>
  <si>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</si>
  <si>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</si>
  <si>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</si>
  <si>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</si>
  <si>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</si>
  <si>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</si>
  <si>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</si>
  <si>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</si>
  <si>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</si>
  <si>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</si>
  <si>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</si>
  <si>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</si>
  <si>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</si>
  <si>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</si>
  <si>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</si>
  <si>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</si>
  <si>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</si>
  <si>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</si>
  <si>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</si>
  <si>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</si>
  <si>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</si>
  <si>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</si>
  <si>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</si>
  <si>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</si>
  <si>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</si>
  <si>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</si>
  <si>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</si>
  <si>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</si>
  <si>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</si>
  <si>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</si>
  <si>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</si>
  <si>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</si>
  <si>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</si>
  <si>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</si>
  <si>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</si>
  <si>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</si>
  <si>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</si>
  <si>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</si>
  <si>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</si>
  <si>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</si>
  <si>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</si>
  <si>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</si>
  <si>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</si>
  <si>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</si>
  <si>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</si>
  <si>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</si>
  <si>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</si>
  <si>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</si>
  <si>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</si>
  <si>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</si>
  <si>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</si>
  <si>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</si>
  <si>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</si>
  <si>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</si>
  <si>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</si>
  <si>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</si>
  <si>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</si>
  <si>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</si>
  <si>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</si>
  <si>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</si>
  <si>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</si>
  <si>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</si>
  <si>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</si>
  <si>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</si>
  <si>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</si>
  <si>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</si>
  <si>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</si>
  <si>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</si>
  <si>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</si>
  <si>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</si>
  <si>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</si>
  <si>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</si>
  <si>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</si>
  <si>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</si>
  <si>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</si>
  <si>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</si>
  <si>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</si>
  <si>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</si>
  <si>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</si>
  <si>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</si>
  <si>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</si>
  <si>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</si>
  <si>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</si>
  <si>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</si>
  <si>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</si>
  <si>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</si>
  <si>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</si>
  <si>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</si>
  <si>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</si>
  <si>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</si>
  <si>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</si>
  <si>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</si>
  <si>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</si>
  <si>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</si>
  <si>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</si>
  <si>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</si>
  <si>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</si>
  <si>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</si>
  <si>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</si>
  <si>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</si>
  <si>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</si>
  <si>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</si>
  <si>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</si>
  <si>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</si>
  <si>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</si>
  <si>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</si>
  <si>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</si>
  <si>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</si>
  <si>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</si>
  <si>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</si>
  <si>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</si>
  <si>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</si>
  <si>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</si>
  <si>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</si>
  <si>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</si>
  <si>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</si>
  <si>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</si>
  <si>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</si>
  <si>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</si>
  <si>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</si>
  <si>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</si>
  <si>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</si>
  <si>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</si>
  <si>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</si>
  <si>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</si>
  <si>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</si>
  <si>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</si>
  <si>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</si>
  <si>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</si>
  <si>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</si>
  <si>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</si>
  <si>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</si>
  <si>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</si>
  <si>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</si>
  <si>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</si>
  <si>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</si>
  <si>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</si>
  <si>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</si>
  <si>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</si>
  <si>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</si>
  <si>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</si>
  <si>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</si>
  <si>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</si>
  <si>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</si>
  <si>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</si>
  <si>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</si>
  <si>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</si>
  <si>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</si>
  <si>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</si>
  <si>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</si>
  <si>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</si>
  <si>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</si>
  <si>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</si>
  <si>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</si>
  <si>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</si>
  <si>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</si>
  <si>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</si>
  <si>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</si>
  <si>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</si>
  <si>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</si>
  <si>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</si>
  <si>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</si>
  <si>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</si>
  <si>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</si>
  <si>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</si>
  <si>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</si>
  <si>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</si>
  <si>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</si>
  <si>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</si>
  <si>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</si>
  <si>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</si>
  <si>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</si>
  <si>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</si>
  <si>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</si>
  <si>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</si>
  <si>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</si>
  <si>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</si>
  <si>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</si>
  <si>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</si>
  <si>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</si>
  <si>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</si>
  <si>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</si>
  <si>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</si>
  <si>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</si>
  <si>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</si>
  <si>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</si>
  <si>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</si>
  <si>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</si>
  <si>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</si>
  <si>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</si>
  <si>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</si>
  <si>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</si>
  <si>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</si>
  <si>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</si>
  <si>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</si>
  <si>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</si>
  <si>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</si>
  <si>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</si>
  <si>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</si>
  <si>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</si>
  <si>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</si>
  <si>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</si>
  <si>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</si>
  <si>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</si>
  <si>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</si>
  <si>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</si>
  <si>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</si>
  <si>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</si>
  <si>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</si>
  <si>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</si>
  <si>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</si>
  <si>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</si>
  <si>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</si>
  <si>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</si>
  <si>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</si>
  <si>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</si>
  <si>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</si>
  <si>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</si>
  <si>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</si>
  <si>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</si>
  <si>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</si>
  <si>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</si>
  <si>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</si>
  <si>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</si>
  <si>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</si>
  <si>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</si>
  <si>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</si>
  <si>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</si>
  <si>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</si>
  <si>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</si>
  <si>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</si>
  <si>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</si>
  <si>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</si>
  <si>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</si>
  <si>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</si>
  <si>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</si>
  <si>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</si>
  <si>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</si>
  <si>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</si>
  <si>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</si>
  <si>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</si>
  <si>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</si>
  <si>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</si>
  <si>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</si>
  <si>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</si>
  <si>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</si>
  <si>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</si>
  <si>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</si>
  <si>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</si>
  <si>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</si>
  <si>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</si>
  <si>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</si>
  <si>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</si>
  <si>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</si>
  <si>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</si>
  <si>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</si>
  <si>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</si>
  <si>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</si>
  <si>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</si>
  <si>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</si>
  <si>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</si>
  <si>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</si>
  <si>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</si>
  <si>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</si>
  <si>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</si>
  <si>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</si>
  <si>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</si>
  <si>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</si>
  <si>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</si>
  <si>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</si>
  <si>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</si>
  <si>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</si>
  <si>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</si>
  <si>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</si>
  <si>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</si>
  <si>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</si>
  <si>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</si>
  <si>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</si>
  <si>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</si>
  <si>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</si>
  <si>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</si>
  <si>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</si>
  <si>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</si>
  <si>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</si>
  <si>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</si>
  <si>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</si>
  <si>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</si>
  <si>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</si>
  <si>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</si>
  <si>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</si>
  <si>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</si>
  <si>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</si>
  <si>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</si>
  <si>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</si>
  <si>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</si>
  <si>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</si>
  <si>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</si>
  <si>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</si>
  <si>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</si>
  <si>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</si>
  <si>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</si>
  <si>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</si>
  <si>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</si>
  <si>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</si>
  <si>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</si>
  <si>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</si>
  <si>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</si>
  <si>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</si>
  <si>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</si>
  <si>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</si>
  <si>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</si>
  <si>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</si>
  <si>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</si>
  <si>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</si>
  <si>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</si>
  <si>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</si>
  <si>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</si>
  <si>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</si>
  <si>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</si>
  <si>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</si>
  <si>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</si>
  <si>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</si>
  <si>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</si>
  <si>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</si>
  <si>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</si>
  <si>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</si>
  <si>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</si>
  <si>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</si>
  <si>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</si>
  <si>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</si>
  <si>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</si>
  <si>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</si>
  <si>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</si>
  <si>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</si>
  <si>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</si>
  <si>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</si>
  <si>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</si>
  <si>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</si>
  <si>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</si>
  <si>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</si>
  <si>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</si>
  <si>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</si>
  <si>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</si>
  <si>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</si>
  <si>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</si>
  <si>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</si>
  <si>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</si>
  <si>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</si>
  <si>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</si>
  <si>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</si>
  <si>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</si>
  <si>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</si>
  <si>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</si>
  <si>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</si>
  <si>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</si>
  <si>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</si>
  <si>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</si>
  <si>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</si>
  <si>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</si>
  <si>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</si>
  <si>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</si>
  <si>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</si>
  <si>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</si>
  <si>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</si>
  <si>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</si>
  <si>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</si>
  <si>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</si>
  <si>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</si>
  <si>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</si>
  <si>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</si>
  <si>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</si>
  <si>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</si>
  <si>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</si>
  <si>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</si>
  <si>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</si>
  <si>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</si>
  <si>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</si>
  <si>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</si>
  <si>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</si>
  <si>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</si>
  <si>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</si>
  <si>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</si>
  <si>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</si>
  <si>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</si>
  <si>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</si>
  <si>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</si>
  <si>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</si>
  <si>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</si>
  <si>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</si>
  <si>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</si>
  <si>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</si>
  <si>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</si>
  <si>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</si>
  <si>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</si>
  <si>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</si>
  <si>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</si>
  <si>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</si>
  <si>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</si>
  <si>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</si>
  <si>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</si>
  <si>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</si>
  <si>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</si>
  <si>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</si>
  <si>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</si>
  <si>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</si>
  <si>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</si>
  <si>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</si>
  <si>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</si>
  <si>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</si>
  <si>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</si>
  <si>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</si>
  <si>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</si>
  <si>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</si>
  <si>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</si>
  <si>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</si>
  <si>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</si>
  <si>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</si>
  <si>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</si>
  <si>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</si>
  <si>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</si>
  <si>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</si>
  <si>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</si>
  <si>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</si>
  <si>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</si>
  <si>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</si>
  <si>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</si>
  <si>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</si>
  <si>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</si>
  <si>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</si>
  <si>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</si>
  <si>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</si>
  <si>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</si>
  <si>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</si>
  <si>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</si>
  <si>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</si>
  <si>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</si>
  <si>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</si>
  <si>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</si>
  <si>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</si>
  <si>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</si>
  <si>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</si>
  <si>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</si>
  <si>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</si>
  <si>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</si>
  <si>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</si>
  <si>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</si>
  <si>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</si>
  <si>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</si>
  <si>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</si>
  <si>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</si>
  <si>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</si>
  <si>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</si>
  <si>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</si>
  <si>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</si>
  <si>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</si>
  <si>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</si>
  <si>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</si>
  <si>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</si>
  <si>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</si>
  <si>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</si>
  <si>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</si>
  <si>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</si>
  <si>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</si>
  <si>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</si>
  <si>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</si>
  <si>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</si>
  <si>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</si>
  <si>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</si>
  <si>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</si>
  <si>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</si>
  <si>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</si>
  <si>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</si>
  <si>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</si>
  <si>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</si>
  <si>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</si>
  <si>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</si>
  <si>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</si>
  <si>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</si>
  <si>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</si>
  <si>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</si>
  <si>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</si>
  <si>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</si>
  <si>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</si>
  <si>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</si>
  <si>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</si>
  <si>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</si>
  <si>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</si>
  <si>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</si>
  <si>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</si>
  <si>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</si>
  <si>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</si>
  <si>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</si>
  <si>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</si>
  <si>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</si>
  <si>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</si>
  <si>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</si>
  <si>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</si>
  <si>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</si>
  <si>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</si>
  <si>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</si>
  <si>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</si>
  <si>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</si>
  <si>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</si>
  <si>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</si>
  <si>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</si>
  <si>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</si>
  <si>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</si>
  <si>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</si>
  <si>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</si>
  <si>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</si>
  <si>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</si>
  <si>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</si>
  <si>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</si>
  <si>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</si>
  <si>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</si>
  <si>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</si>
  <si>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</si>
  <si>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</si>
  <si>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</si>
  <si>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</si>
  <si>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</si>
  <si>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</si>
  <si>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</si>
  <si>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</si>
  <si>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</si>
  <si>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</si>
  <si>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</si>
  <si>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</si>
  <si>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</si>
  <si>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</si>
  <si>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</si>
  <si>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</si>
  <si>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</si>
  <si>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</si>
  <si>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</si>
  <si>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</si>
  <si>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</si>
  <si>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</si>
  <si>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</si>
  <si>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</si>
  <si>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</si>
  <si>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</si>
  <si>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</si>
  <si>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</si>
  <si>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</si>
  <si>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</si>
  <si>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</si>
  <si>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</si>
  <si>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</si>
  <si>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</si>
  <si>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</si>
  <si>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</si>
  <si>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</si>
  <si>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</si>
  <si>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</si>
  <si>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</si>
  <si>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</si>
  <si>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</si>
  <si>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</si>
  <si>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</si>
  <si>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</si>
  <si>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</si>
  <si>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</si>
  <si>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</si>
  <si>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</si>
  <si>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</si>
  <si>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</si>
  <si>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</si>
  <si>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</si>
  <si>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</si>
  <si>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</si>
  <si>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</si>
  <si>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</si>
  <si>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</si>
  <si>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</si>
  <si>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</si>
  <si>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</si>
  <si>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</si>
  <si>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</si>
  <si>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</si>
  <si>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</si>
  <si>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</si>
  <si>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</si>
  <si>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</si>
  <si>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</si>
  <si>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</si>
  <si>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</si>
  <si>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</si>
  <si>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</si>
  <si>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</si>
  <si>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</si>
  <si>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</si>
  <si>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</si>
  <si>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</si>
  <si>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</si>
  <si>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</si>
  <si>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</si>
  <si>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</si>
  <si>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</si>
  <si>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</si>
  <si>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</si>
  <si>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</si>
  <si>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</si>
  <si>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</si>
  <si>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</si>
  <si>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</si>
  <si>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</si>
  <si>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</si>
  <si>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</si>
  <si>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</si>
  <si>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</si>
  <si>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</si>
  <si>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</si>
  <si>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</si>
  <si>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</si>
  <si>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</si>
  <si>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</si>
  <si>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</si>
  <si>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</si>
  <si>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</si>
  <si>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</si>
  <si>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</si>
  <si>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</si>
  <si>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</si>
  <si>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</si>
  <si>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</si>
  <si>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</si>
  <si>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</si>
  <si>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</si>
  <si>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</si>
  <si>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</si>
  <si>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</si>
  <si>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</si>
  <si>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</si>
  <si>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</si>
  <si>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</si>
  <si>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</si>
  <si>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</si>
  <si>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</si>
  <si>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</si>
  <si>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</si>
  <si>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</si>
  <si>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</si>
  <si>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</si>
  <si>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</si>
  <si>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</si>
  <si>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</si>
  <si>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</si>
  <si>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</si>
  <si>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</si>
  <si>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</si>
  <si>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</si>
  <si>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</si>
  <si>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</si>
  <si>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</si>
  <si>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</si>
  <si>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</si>
  <si>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</si>
  <si>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</si>
  <si>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</si>
  <si>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</si>
  <si>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</si>
  <si>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</si>
  <si>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</si>
  <si>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</si>
  <si>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</si>
  <si>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</si>
  <si>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</si>
  <si>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</si>
  <si>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</si>
  <si>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</si>
  <si>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</si>
  <si>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</si>
  <si>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</si>
  <si>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</si>
  <si>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</si>
  <si>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</si>
  <si>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</si>
  <si>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</si>
  <si>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</si>
  <si>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</si>
  <si>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</si>
  <si>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</si>
  <si>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</si>
  <si>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</si>
  <si>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</si>
  <si>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</si>
  <si>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</si>
  <si>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</si>
  <si>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</si>
  <si>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</si>
  <si>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</si>
  <si>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</si>
  <si>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</si>
  <si>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</si>
  <si>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</si>
  <si>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</si>
  <si>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</si>
  <si>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</si>
  <si>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</si>
  <si>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</si>
  <si>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</si>
  <si>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</si>
  <si>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</si>
  <si>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</si>
  <si>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</si>
  <si>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</si>
  <si>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</si>
  <si>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</si>
  <si>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</si>
  <si>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</si>
  <si>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</si>
  <si>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</si>
  <si>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</si>
  <si>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</si>
  <si>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</si>
  <si>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</si>
  <si>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</si>
  <si>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</si>
  <si>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</si>
  <si>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</si>
  <si>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</si>
  <si>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</si>
  <si>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</si>
  <si>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</si>
  <si>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</si>
  <si>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</si>
  <si>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</si>
  <si>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</si>
  <si>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</si>
  <si>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</si>
  <si>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</si>
  <si>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</si>
  <si>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</si>
  <si>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</si>
  <si>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</si>
  <si>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</si>
  <si>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</si>
  <si>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</si>
  <si>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</si>
  <si>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</si>
  <si>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</si>
  <si>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</si>
  <si>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</si>
  <si>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</si>
  <si>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</si>
  <si>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</si>
  <si>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</si>
  <si>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</si>
  <si>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</si>
  <si>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</si>
  <si>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</si>
  <si>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</si>
  <si>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</si>
  <si>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</si>
  <si>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</si>
  <si>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</si>
  <si>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</si>
  <si>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</si>
  <si>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</si>
  <si>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</si>
  <si>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</si>
  <si>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</si>
  <si>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</si>
  <si>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</si>
  <si>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</si>
  <si>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</si>
  <si>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</si>
  <si>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</si>
  <si>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</si>
  <si>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</si>
  <si>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</si>
  <si>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</si>
  <si>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</si>
  <si>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</si>
  <si>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</si>
  <si>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</si>
  <si>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</si>
  <si>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</si>
  <si>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</si>
  <si>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</si>
  <si>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</si>
  <si>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</si>
  <si>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</si>
  <si>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</si>
  <si>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</si>
  <si>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</si>
  <si>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</si>
  <si>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</si>
  <si>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</si>
  <si>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</si>
  <si>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</si>
  <si>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</si>
  <si>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</si>
  <si>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</si>
  <si>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</si>
  <si>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</si>
  <si>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</si>
  <si>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</si>
  <si>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</si>
  <si>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</si>
  <si>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</si>
  <si>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</si>
  <si>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</si>
  <si>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</si>
  <si>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</si>
  <si>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</si>
  <si>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</si>
  <si>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</si>
  <si>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</si>
  <si>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</si>
  <si>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</si>
  <si>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</si>
  <si>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</si>
  <si>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</si>
  <si>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</si>
  <si>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</si>
  <si>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</si>
  <si>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</si>
  <si>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</si>
  <si>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</si>
  <si>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</si>
  <si>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</si>
  <si>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</si>
  <si>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</si>
  <si>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</si>
  <si>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</si>
  <si>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</si>
  <si>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</si>
  <si>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</si>
  <si>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</si>
  <si>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</si>
  <si>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</si>
  <si>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</si>
  <si>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</si>
  <si>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</si>
  <si>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</si>
  <si>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</si>
  <si>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</si>
  <si>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</si>
  <si>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</si>
  <si>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</si>
  <si>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</si>
  <si>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</si>
  <si>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</si>
  <si>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</si>
  <si>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</si>
  <si>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</si>
  <si>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</si>
  <si>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</si>
  <si>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</si>
  <si>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</si>
  <si>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</si>
  <si>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</si>
  <si>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</si>
  <si>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</si>
  <si>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</si>
  <si>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</si>
  <si>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</si>
  <si>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</si>
  <si>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</si>
  <si>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</si>
  <si>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</si>
  <si>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</si>
  <si>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</si>
  <si>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</si>
  <si>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</si>
  <si>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</si>
  <si>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</si>
  <si>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</si>
  <si>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</si>
  <si>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</si>
  <si>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</si>
  <si>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</si>
  <si>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</si>
  <si>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</si>
  <si>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</si>
  <si>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</si>
  <si>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</si>
  <si>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0203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</si>
  <si>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</si>
  <si>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</si>
  <si>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</si>
  <si>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</si>
  <si>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</si>
  <si>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</si>
  <si>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</si>
  <si>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</si>
  <si>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</si>
  <si>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</si>
  <si>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</si>
  <si>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</si>
  <si>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</si>
  <si>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</si>
  <si>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</si>
  <si>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</si>
  <si>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</si>
  <si>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</si>
  <si>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</si>
  <si>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</si>
  <si>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</si>
  <si>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</si>
  <si>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</si>
  <si>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</si>
  <si>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</si>
  <si>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</si>
  <si>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</si>
  <si>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</si>
  <si>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</si>
  <si>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</si>
  <si>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</si>
  <si>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</si>
  <si>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</si>
  <si>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</si>
  <si>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</si>
  <si>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</si>
  <si>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</si>
  <si>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</si>
  <si>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</si>
  <si>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</si>
  <si>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</si>
  <si>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</si>
  <si>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</si>
  <si>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</si>
  <si>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</si>
  <si>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</si>
  <si>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</si>
  <si>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</si>
  <si>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</si>
  <si>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</si>
  <si>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</si>
  <si>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</si>
  <si>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</si>
  <si>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</si>
  <si>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</si>
  <si>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</si>
  <si>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</si>
  <si>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</si>
  <si>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</si>
  <si>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</si>
  <si>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</si>
  <si>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</si>
  <si>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</si>
  <si>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</si>
  <si>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</si>
  <si>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</si>
  <si>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</si>
  <si>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</si>
  <si>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</si>
  <si>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</si>
  <si>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</si>
  <si>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</si>
  <si>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</si>
  <si>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</si>
  <si>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</si>
  <si>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</si>
  <si>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</si>
  <si>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</si>
  <si>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</si>
  <si>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</si>
  <si>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</si>
  <si>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</si>
  <si>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</si>
  <si>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</si>
  <si>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</si>
  <si>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</si>
  <si>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</si>
  <si>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</si>
  <si>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</si>
  <si>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</si>
  <si>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</si>
  <si>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</si>
  <si>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</si>
  <si>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</si>
  <si>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</si>
  <si>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</si>
  <si>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</si>
  <si>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</si>
  <si>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</si>
  <si>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</si>
  <si>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</si>
  <si>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</si>
  <si>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</si>
  <si>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</si>
  <si>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</si>
  <si>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</si>
  <si>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</si>
  <si>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</si>
  <si>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</si>
  <si>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</si>
  <si>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</si>
  <si>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</si>
  <si>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</si>
  <si>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</si>
  <si>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</si>
  <si>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</si>
  <si>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</si>
  <si>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</si>
  <si>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</si>
  <si>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</si>
  <si>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</si>
  <si>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</si>
  <si>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</si>
  <si>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</si>
  <si>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</si>
  <si>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</si>
  <si>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</si>
  <si>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</si>
  <si>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</si>
  <si>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</si>
  <si>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</si>
  <si>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</si>
  <si>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</si>
  <si>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</si>
  <si>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</si>
  <si>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</si>
  <si>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</si>
  <si>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</si>
  <si>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</si>
  <si>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</si>
  <si>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</si>
  <si>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</si>
  <si>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</si>
  <si>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</si>
  <si>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</si>
  <si>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</si>
  <si>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</si>
  <si>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</si>
  <si>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</si>
  <si>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</si>
  <si>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</si>
  <si>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</si>
  <si>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</si>
  <si>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</si>
  <si>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</si>
  <si>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</si>
  <si>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</si>
  <si>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</si>
  <si>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</si>
  <si>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</si>
  <si>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</si>
  <si>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</si>
  <si>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</si>
  <si>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</si>
  <si>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</si>
  <si>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</si>
  <si>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</si>
  <si>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</si>
  <si>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</si>
  <si>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</si>
  <si>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</si>
  <si>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</si>
  <si>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</si>
  <si>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</si>
  <si>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</si>
  <si>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</si>
  <si>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</si>
  <si>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</si>
  <si>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</si>
  <si>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</si>
  <si>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</si>
  <si>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</si>
  <si>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</si>
  <si>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</si>
  <si>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</si>
  <si>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</si>
  <si>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</si>
  <si>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</si>
  <si>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</si>
  <si>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</si>
  <si>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</si>
  <si>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</si>
  <si>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</si>
  <si>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</si>
  <si>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</si>
  <si>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</si>
  <si>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</si>
  <si>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</si>
  <si>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</si>
  <si>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</si>
  <si>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</si>
  <si>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</si>
  <si>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</si>
  <si>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</si>
  <si>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</si>
  <si>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</si>
  <si>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</si>
  <si>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</si>
  <si>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</si>
  <si>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</si>
  <si>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</si>
  <si>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</si>
  <si>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</si>
  <si>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</si>
  <si>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</si>
  <si>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</si>
  <si>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</si>
  <si>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</si>
  <si>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</si>
  <si>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</si>
  <si>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</si>
  <si>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</si>
  <si>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</si>
  <si>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</si>
  <si>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</si>
  <si>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</si>
  <si>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</si>
  <si>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</si>
  <si>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</si>
  <si>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</si>
  <si>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</si>
  <si>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</si>
  <si>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</si>
  <si>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</si>
  <si>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</si>
  <si>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</si>
  <si>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</si>
  <si>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</si>
  <si>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</si>
  <si>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</si>
  <si>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</si>
  <si>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</si>
  <si>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</si>
  <si>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</si>
  <si>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</si>
  <si>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</si>
  <si>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</si>
  <si>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</si>
  <si>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</si>
  <si>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</si>
  <si>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</si>
  <si>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</si>
  <si>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</si>
  <si>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</si>
  <si>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</si>
  <si>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</si>
  <si>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</si>
  <si>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</si>
  <si>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</si>
  <si>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</si>
  <si>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</si>
  <si>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</si>
  <si>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</si>
  <si>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</si>
  <si>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</si>
  <si>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</si>
  <si>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</si>
  <si>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</si>
  <si>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</si>
  <si>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</si>
  <si>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</si>
  <si>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</si>
  <si>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</si>
  <si>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</si>
  <si>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</si>
  <si>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</si>
  <si>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</si>
  <si>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</si>
  <si>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</si>
  <si>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</si>
  <si>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</si>
  <si>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</si>
  <si>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</si>
  <si>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</si>
  <si>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</si>
  <si>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</si>
  <si>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</si>
  <si>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</si>
  <si>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</si>
  <si>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</si>
  <si>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</si>
  <si>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</si>
  <si>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</si>
  <si>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</si>
  <si>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</si>
  <si>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</si>
  <si>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</si>
  <si>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</si>
  <si>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</si>
  <si>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</si>
  <si>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</si>
  <si>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</si>
  <si>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</si>
  <si>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</si>
  <si>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</si>
  <si>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</si>
  <si>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</si>
  <si>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</si>
  <si>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</si>
  <si>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</si>
  <si>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</si>
  <si>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</si>
  <si>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</si>
  <si>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</si>
  <si>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</si>
  <si>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</si>
  <si>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</si>
  <si>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</si>
  <si>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</si>
  <si>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</si>
  <si>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</si>
  <si>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</si>
  <si>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</si>
  <si>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</si>
  <si>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</si>
  <si>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</si>
  <si>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</si>
  <si>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</si>
  <si>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</si>
  <si>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</si>
  <si>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</si>
  <si>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</si>
  <si>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</si>
  <si>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</si>
  <si>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</si>
  <si>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</si>
  <si>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</si>
  <si>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</si>
  <si>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</si>
  <si>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</si>
  <si>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</si>
  <si>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</si>
  <si>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</si>
  <si>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</si>
  <si>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</si>
  <si>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</si>
  <si>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</si>
  <si>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</si>
  <si>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</si>
  <si>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</si>
  <si>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</si>
  <si>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</si>
  <si>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</si>
  <si>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</si>
  <si>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</si>
  <si>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</si>
  <si>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</si>
  <si>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</si>
  <si>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</si>
  <si>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</si>
  <si>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</si>
  <si>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</si>
  <si>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</si>
  <si>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</si>
  <si>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</si>
  <si>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</si>
  <si>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</si>
  <si>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</si>
  <si>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</si>
  <si>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</si>
  <si>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</si>
  <si>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</si>
  <si>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</si>
  <si>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</si>
  <si>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</si>
  <si>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</si>
  <si>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</si>
  <si>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</si>
  <si>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</si>
  <si>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</si>
  <si>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</si>
  <si>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</si>
  <si>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</si>
  <si>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</si>
  <si>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</si>
  <si>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</si>
  <si>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</si>
  <si>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</si>
  <si>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</si>
  <si>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</si>
  <si>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</si>
  <si>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</si>
  <si>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</si>
  <si>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</si>
  <si>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</si>
  <si>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</si>
  <si>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</si>
  <si>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</si>
  <si>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</si>
  <si>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</si>
  <si>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</si>
  <si>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</si>
  <si>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</si>
  <si>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</si>
  <si>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</si>
  <si>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</si>
  <si>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</si>
  <si>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</si>
  <si>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</si>
  <si>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</si>
  <si>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</si>
  <si>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</si>
  <si>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</si>
  <si>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</si>
  <si>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</si>
  <si>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</si>
  <si>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</si>
  <si>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</si>
  <si>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</si>
  <si>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</si>
  <si>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</si>
  <si>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</si>
  <si>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</si>
  <si>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</si>
  <si>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</si>
  <si>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</si>
  <si>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</si>
  <si>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</si>
  <si>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</si>
  <si>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</si>
  <si>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</si>
  <si>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</si>
  <si>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</si>
  <si>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</si>
  <si>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</si>
  <si>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</si>
  <si>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</si>
  <si>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</si>
  <si>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</si>
  <si>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</si>
  <si>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</si>
  <si>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</si>
  <si>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</si>
  <si>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</si>
  <si>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</si>
  <si>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</si>
  <si>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</si>
  <si>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</si>
  <si>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</si>
  <si>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</si>
  <si>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</si>
  <si>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</si>
  <si>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</si>
  <si>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</si>
  <si>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</si>
  <si>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</si>
  <si>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</si>
  <si>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</si>
  <si>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</si>
  <si>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</si>
  <si>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</si>
  <si>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</si>
  <si>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</si>
  <si>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</si>
  <si>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</si>
  <si>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</si>
  <si>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</si>
  <si>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</si>
  <si>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</si>
  <si>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</si>
  <si>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</si>
  <si>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</si>
  <si>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</si>
  <si>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</si>
  <si>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</si>
  <si>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</si>
  <si>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</si>
  <si>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</si>
  <si>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</si>
  <si>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</si>
  <si>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</si>
  <si>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</si>
  <si>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</si>
  <si>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</si>
  <si>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</si>
  <si>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</si>
  <si>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</si>
  <si>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</si>
  <si>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</si>
  <si>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</si>
  <si>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</si>
  <si>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</si>
  <si>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</si>
  <si>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</si>
  <si>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</si>
  <si>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</si>
  <si>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</si>
  <si>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</si>
  <si>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</si>
  <si>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</si>
  <si>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</si>
  <si>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</si>
  <si>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</si>
  <si>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</si>
  <si>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</si>
  <si>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</si>
  <si>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</si>
  <si>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</si>
  <si>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</si>
  <si>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</si>
  <si>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</si>
  <si>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</si>
  <si>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</si>
  <si>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</si>
  <si>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</si>
  <si>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</si>
  <si>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</si>
  <si>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</si>
  <si>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</si>
  <si>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</si>
  <si>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</si>
  <si>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</si>
  <si>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</si>
  <si>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</si>
  <si>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</si>
  <si>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</si>
  <si>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</si>
  <si>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</si>
  <si>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</si>
  <si>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</si>
  <si>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</si>
  <si>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</si>
  <si>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</si>
  <si>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</si>
  <si>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</si>
  <si>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</si>
  <si>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</si>
  <si>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</si>
  <si>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</si>
  <si>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</si>
  <si>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</si>
  <si>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</si>
  <si>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</si>
  <si>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</si>
  <si>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</si>
  <si>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</si>
  <si>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</si>
  <si>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</si>
  <si>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</si>
  <si>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</si>
  <si>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</si>
  <si>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</si>
  <si>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</si>
  <si>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</si>
  <si>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</si>
  <si>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</si>
  <si>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</si>
  <si>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</si>
  <si>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</si>
  <si>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</si>
  <si>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</si>
  <si>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</si>
  <si>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</si>
  <si>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</si>
  <si>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</si>
  <si>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</si>
  <si>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</si>
  <si>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</si>
  <si>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</si>
  <si>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</si>
  <si>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</si>
  <si>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</si>
  <si>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</si>
  <si>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</si>
  <si>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</si>
  <si>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</si>
  <si>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</si>
  <si>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</si>
  <si>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</si>
  <si>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</si>
  <si>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</si>
  <si>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</si>
  <si>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</si>
  <si>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</si>
  <si>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</si>
  <si>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</si>
  <si>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</si>
  <si>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</si>
  <si>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</si>
  <si>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</si>
  <si>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</si>
  <si>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</si>
  <si>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</si>
  <si>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</si>
  <si>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</si>
  <si>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</si>
  <si>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</si>
  <si>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</si>
  <si>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</si>
  <si>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</si>
  <si>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</si>
  <si>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</si>
  <si>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</si>
  <si>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</si>
  <si>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</si>
  <si>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</si>
  <si>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</si>
  <si>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</si>
  <si>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</si>
  <si>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</si>
  <si>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</si>
  <si>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</si>
  <si>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</si>
  <si>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</si>
  <si>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</si>
  <si>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</si>
  <si>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</si>
  <si>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</si>
  <si>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</si>
  <si>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</si>
  <si>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</si>
  <si>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</si>
  <si>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</si>
  <si>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</si>
  <si>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</si>
  <si>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</si>
  <si>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</si>
  <si>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</si>
  <si>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</si>
  <si>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</si>
  <si>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</si>
  <si>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</si>
  <si>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</si>
  <si>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</si>
  <si>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</si>
  <si>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</si>
  <si>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</si>
  <si>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</si>
  <si>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</si>
  <si>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</si>
  <si>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</si>
  <si>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</si>
  <si>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</si>
  <si>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</si>
  <si>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</si>
  <si>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</si>
  <si>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</si>
  <si>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</si>
  <si>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</si>
  <si>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</si>
  <si>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</si>
  <si>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</si>
  <si>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</si>
  <si>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</si>
  <si>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</si>
  <si>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</si>
  <si>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</si>
  <si>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</si>
  <si>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</si>
  <si>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</si>
  <si>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</si>
  <si>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</si>
  <si>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</si>
  <si>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</si>
  <si>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</si>
  <si>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</si>
  <si>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</si>
  <si>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</si>
  <si>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</si>
  <si>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</si>
  <si>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</si>
  <si>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</si>
  <si>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</si>
  <si>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</si>
  <si>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</si>
  <si>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</si>
  <si>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</si>
  <si>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</si>
  <si>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</si>
  <si>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</si>
  <si>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</si>
  <si>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</si>
  <si>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</si>
  <si>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</si>
  <si>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</si>
  <si>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</si>
  <si>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</si>
  <si>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</si>
  <si>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</si>
  <si>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</si>
  <si>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</si>
  <si>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</si>
  <si>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</si>
  <si>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</si>
  <si>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</si>
  <si>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</si>
  <si>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</si>
  <si>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</si>
  <si>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</si>
  <si>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</si>
  <si>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</si>
  <si>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</si>
  <si>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</si>
  <si>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</si>
  <si>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</si>
  <si>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</si>
  <si>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</si>
  <si>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</si>
  <si>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</si>
  <si>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</si>
  <si>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</si>
  <si>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</si>
  <si>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</si>
  <si>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</si>
  <si>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</si>
  <si>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</si>
  <si>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</si>
  <si>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</si>
  <si>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</si>
  <si>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</si>
  <si>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</si>
  <si>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</si>
  <si>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</si>
  <si>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</si>
  <si>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</si>
  <si>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</si>
  <si>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</si>
  <si>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</si>
  <si>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</si>
  <si>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</si>
  <si>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</si>
  <si>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</si>
  <si>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</si>
  <si>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</si>
  <si>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</si>
  <si>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</si>
  <si>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</si>
  <si>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</si>
  <si>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</si>
  <si>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</si>
  <si>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</si>
  <si>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</si>
  <si>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</si>
  <si>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</si>
  <si>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</si>
  <si>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</si>
  <si>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</si>
  <si>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</si>
  <si>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</si>
  <si>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</si>
  <si>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</si>
  <si>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</si>
  <si>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</si>
  <si>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</si>
  <si>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</si>
  <si>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</si>
  <si>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</si>
  <si>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</si>
  <si>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</si>
  <si>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</si>
  <si>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</si>
  <si>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</si>
  <si>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</si>
  <si>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</si>
  <si>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</si>
  <si>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</si>
  <si>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</si>
  <si>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</si>
  <si>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</si>
  <si>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</si>
  <si>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</si>
  <si>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</si>
  <si>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</si>
  <si>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</si>
  <si>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</si>
  <si>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</si>
  <si>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</si>
  <si>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</si>
  <si>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</si>
  <si>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</si>
  <si>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</si>
  <si>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</si>
  <si>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</si>
  <si>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</si>
  <si>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</si>
  <si>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</si>
  <si>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</si>
  <si>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</si>
  <si>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</si>
  <si>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</si>
  <si>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</si>
  <si>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</si>
  <si>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</si>
  <si>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</si>
  <si>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</si>
  <si>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</si>
  <si>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</si>
  <si>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</si>
  <si>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</si>
  <si>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</si>
  <si>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</si>
  <si>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</si>
  <si>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</si>
  <si>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</si>
  <si>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</si>
  <si>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</si>
  <si>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</si>
  <si>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</si>
  <si>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</si>
  <si>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</si>
  <si>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</si>
  <si>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</si>
  <si>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</si>
  <si>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</si>
  <si>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</si>
  <si>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</si>
  <si>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</si>
  <si>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</si>
  <si>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</si>
  <si>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</si>
  <si>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</si>
  <si>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</si>
  <si>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</si>
  <si>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</si>
  <si>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</si>
  <si>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</si>
  <si>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</si>
  <si>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</si>
  <si>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</si>
  <si>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</si>
  <si>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</si>
  <si>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</si>
  <si>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</si>
  <si>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</si>
  <si>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</si>
  <si>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</si>
  <si>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</si>
  <si>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</si>
  <si>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</si>
  <si>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</si>
  <si>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</si>
  <si>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</si>
  <si>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</si>
  <si>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</si>
  <si>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</si>
  <si>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</si>
  <si>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</si>
  <si>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</si>
  <si>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</si>
  <si>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</si>
  <si>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</si>
  <si>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</si>
  <si>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</si>
  <si>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</si>
  <si>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</si>
  <si>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</si>
  <si>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</si>
  <si>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</si>
  <si>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</si>
  <si>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</si>
  <si>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</si>
  <si>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</si>
  <si>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</si>
  <si>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</si>
  <si>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</si>
  <si>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</si>
  <si>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</si>
  <si>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</si>
  <si>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</si>
  <si>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</si>
  <si>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</si>
  <si>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</si>
  <si>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</si>
  <si>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</si>
  <si>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</si>
  <si>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</si>
  <si>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</si>
  <si>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</si>
  <si>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</si>
  <si>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</si>
  <si>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</si>
  <si>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</si>
  <si>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</si>
  <si>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</si>
  <si>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</si>
  <si>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</si>
  <si>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</si>
  <si>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</si>
  <si>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</si>
  <si>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</si>
  <si>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</si>
  <si>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</si>
  <si>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</si>
  <si>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</si>
  <si>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</si>
  <si>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</si>
  <si>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</si>
  <si>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</si>
  <si>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</si>
  <si>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</si>
  <si>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</si>
  <si>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</si>
  <si>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</si>
  <si>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</si>
  <si>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</si>
  <si>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</si>
  <si>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</si>
  <si>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</si>
  <si>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</si>
  <si>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</si>
  <si>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</si>
  <si>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</si>
  <si>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</si>
  <si>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</si>
  <si>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</si>
  <si>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</si>
  <si>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</si>
  <si>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</si>
  <si>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</si>
  <si>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</si>
  <si>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</si>
  <si>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</si>
  <si>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</si>
  <si>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</si>
  <si>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</si>
  <si>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</si>
  <si>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</si>
  <si>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</si>
  <si>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</si>
  <si>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</si>
  <si>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</si>
  <si>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</si>
  <si>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</si>
  <si>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</si>
  <si>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</si>
  <si>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</si>
  <si>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</si>
  <si>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</si>
  <si>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</si>
  <si>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</si>
  <si>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</si>
  <si>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</si>
  <si>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</si>
  <si>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</si>
  <si>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</si>
  <si>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</si>
  <si>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</si>
  <si>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</si>
  <si>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</si>
  <si>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</si>
  <si>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</si>
  <si>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</si>
  <si>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</si>
  <si>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</si>
  <si>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</si>
  <si>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</si>
  <si>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</si>
  <si>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</si>
  <si>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</si>
  <si>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</si>
  <si>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</si>
  <si>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</si>
  <si>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</si>
  <si>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</si>
  <si>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</si>
  <si>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</si>
  <si>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</si>
  <si>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</si>
  <si>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</si>
  <si>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</si>
  <si>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</si>
  <si>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</si>
  <si>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</si>
  <si>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</si>
  <si>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</si>
  <si>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</si>
  <si>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</si>
  <si>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</si>
  <si>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</si>
  <si>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</si>
  <si>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</si>
  <si>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</si>
  <si>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</si>
  <si>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</si>
  <si>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</si>
  <si>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</si>
  <si>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</si>
  <si>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</si>
  <si>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</si>
  <si>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</si>
  <si>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</si>
  <si>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</si>
  <si>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</si>
  <si>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</si>
  <si>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</si>
  <si>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</si>
  <si>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</si>
  <si>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</si>
  <si>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</si>
  <si>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</si>
  <si>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</si>
  <si>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</si>
  <si>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</si>
  <si>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</si>
  <si>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</si>
  <si>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</si>
  <si>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</si>
  <si>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</si>
  <si>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</si>
  <si>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</si>
  <si>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</si>
  <si>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</si>
  <si>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</si>
  <si>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</si>
  <si>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</si>
  <si>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</si>
  <si>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</si>
  <si>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</si>
  <si>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</si>
  <si>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</si>
  <si>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</si>
  <si>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</si>
  <si>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</si>
  <si>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</si>
  <si>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</si>
  <si>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</si>
  <si>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</si>
  <si>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</si>
  <si>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</si>
  <si>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</si>
  <si>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</si>
  <si>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</si>
  <si>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</si>
  <si>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</si>
  <si>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</si>
  <si>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</si>
  <si>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</si>
  <si>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</si>
  <si>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</si>
  <si>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</si>
  <si>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</si>
  <si>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</si>
  <si>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</si>
  <si>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</si>
  <si>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</si>
  <si>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</si>
  <si>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</si>
  <si>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</si>
  <si>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</si>
  <si>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</si>
  <si>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</si>
  <si>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</si>
  <si>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</si>
  <si>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</si>
  <si>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</si>
  <si>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</si>
  <si>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</si>
  <si>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</si>
  <si>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</si>
  <si>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</si>
  <si>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</si>
  <si>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</si>
  <si>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</si>
  <si>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</si>
  <si>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</si>
  <si>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</si>
  <si>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</si>
  <si>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</si>
  <si>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</si>
  <si>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</si>
  <si>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</si>
  <si>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</si>
  <si>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</si>
  <si>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</si>
  <si>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</si>
  <si>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</si>
  <si>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</si>
  <si>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</si>
  <si>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</si>
  <si>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</si>
  <si>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</si>
  <si>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</si>
  <si>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</si>
  <si>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</si>
  <si>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</si>
  <si>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</si>
  <si>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</si>
  <si>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</si>
  <si>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</si>
  <si>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</si>
  <si>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</si>
  <si>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</si>
  <si>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</si>
  <si>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</si>
  <si>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</si>
  <si>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</si>
  <si>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</si>
  <si>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</si>
  <si>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</si>
  <si>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</si>
  <si>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</si>
  <si>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</si>
  <si>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</si>
  <si>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</si>
  <si>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</si>
  <si>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</si>
  <si>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</si>
  <si>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</si>
  <si>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</si>
  <si>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</si>
  <si>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</si>
  <si>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</si>
  <si>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</si>
  <si>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</si>
  <si>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</si>
  <si>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</si>
  <si>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</si>
  <si>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</si>
  <si>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</si>
  <si>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</si>
  <si>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</si>
  <si>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</si>
  <si>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</si>
  <si>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</si>
  <si>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</si>
  <si>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</si>
  <si>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</si>
  <si>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</si>
  <si>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</si>
  <si>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</si>
  <si>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</si>
  <si>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</si>
  <si>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</si>
  <si>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</si>
  <si>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</si>
  <si>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</si>
  <si>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</si>
  <si>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</si>
  <si>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</si>
  <si>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</si>
  <si>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</si>
  <si>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</si>
  <si>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</si>
  <si>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</si>
  <si>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</si>
  <si>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</si>
  <si>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</si>
  <si>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</si>
  <si>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</si>
  <si>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</si>
  <si>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</si>
  <si>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</si>
  <si>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</si>
  <si>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</si>
  <si>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</si>
  <si>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</si>
  <si>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</si>
  <si>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</si>
  <si>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</si>
  <si>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</si>
  <si>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</si>
  <si>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</si>
  <si>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</si>
  <si>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</si>
  <si>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</si>
  <si>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</si>
  <si>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</si>
  <si>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</si>
  <si>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</si>
  <si>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</si>
  <si>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</si>
  <si>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</si>
  <si>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</si>
  <si>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</si>
  <si>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</si>
  <si>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</si>
  <si>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</si>
  <si>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</si>
  <si>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</si>
  <si>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</si>
  <si>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</si>
  <si>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</si>
  <si>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</si>
  <si>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</si>
  <si>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</si>
  <si>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</si>
  <si>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</si>
  <si>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</si>
  <si>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</si>
  <si>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</si>
  <si>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</si>
  <si>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</si>
  <si>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</si>
  <si>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</si>
  <si>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</si>
  <si>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</si>
  <si>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</si>
  <si>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</si>
  <si>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</si>
  <si>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</si>
  <si>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</si>
  <si>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</si>
  <si>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</si>
  <si>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</si>
  <si>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</si>
  <si>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</si>
  <si>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</si>
  <si>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</si>
  <si>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</si>
  <si>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</si>
  <si>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</si>
  <si>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</si>
  <si>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</si>
  <si>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</si>
  <si>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</si>
  <si>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</si>
  <si>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</si>
  <si>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</si>
  <si>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</si>
  <si>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</si>
  <si>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</si>
  <si>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</si>
  <si>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</si>
  <si>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</si>
  <si>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</si>
  <si>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</si>
  <si>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</si>
  <si>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</si>
  <si>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</si>
  <si>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</si>
  <si>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</si>
  <si>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</si>
  <si>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</si>
  <si>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</si>
  <si>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</si>
  <si>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</si>
  <si>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</si>
  <si>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</si>
  <si>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</si>
  <si>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</si>
  <si>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</si>
  <si>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</si>
  <si>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</si>
  <si>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</si>
  <si>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</si>
  <si>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</si>
  <si>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</si>
  <si>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</si>
  <si>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</si>
  <si>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</si>
  <si>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</si>
  <si>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</si>
  <si>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</si>
  <si>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</si>
  <si>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</si>
  <si>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</si>
  <si>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</si>
  <si>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</si>
  <si>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</si>
  <si>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</si>
  <si>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</si>
  <si>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</si>
  <si>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</si>
  <si>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</si>
  <si>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</si>
  <si>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</si>
  <si>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</si>
  <si>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</si>
  <si>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</si>
  <si>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</si>
  <si>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</si>
  <si>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</si>
  <si>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</si>
  <si>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</si>
  <si>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</si>
  <si>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</si>
  <si>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</si>
  <si>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</si>
  <si>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</si>
  <si>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</si>
  <si>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</si>
  <si>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</si>
  <si>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</si>
  <si>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</si>
  <si>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</si>
  <si>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</si>
  <si>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</si>
  <si>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</si>
  <si>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</si>
  <si>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</si>
  <si>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</si>
  <si>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</si>
  <si>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</si>
  <si>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</si>
  <si>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</si>
  <si>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</si>
  <si>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</si>
  <si>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</si>
  <si>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</si>
  <si>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</si>
  <si>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</si>
  <si>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</si>
  <si>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</si>
  <si>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</si>
  <si>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</si>
  <si>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</si>
  <si>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</si>
  <si>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</si>
  <si>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</si>
  <si>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</si>
  <si>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</si>
  <si>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</si>
  <si>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</si>
  <si>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</si>
  <si>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</si>
  <si>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</si>
  <si>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</si>
  <si>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</si>
  <si>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</si>
  <si>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</si>
  <si>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</si>
  <si>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</si>
  <si>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</si>
  <si>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</si>
  <si>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</si>
  <si>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</si>
  <si>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</si>
  <si>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</si>
  <si>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</si>
  <si>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</si>
  <si>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</si>
  <si>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</si>
  <si>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</si>
  <si>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</si>
  <si>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</si>
  <si>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</si>
  <si>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</si>
  <si>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</si>
  <si>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</si>
  <si>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</si>
  <si>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</si>
  <si>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</si>
  <si>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</si>
  <si>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</si>
  <si>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</si>
  <si>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</si>
  <si>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</si>
  <si>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</si>
  <si>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</si>
  <si>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</si>
  <si>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</si>
  <si>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</si>
  <si>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</si>
  <si>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</si>
  <si>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</si>
  <si>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</si>
  <si>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</si>
  <si>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</si>
  <si>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</si>
  <si>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</si>
  <si>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</si>
  <si>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</si>
  <si>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</si>
  <si>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</si>
  <si>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</si>
  <si>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</si>
  <si>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</si>
  <si>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</si>
  <si>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</si>
  <si>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</si>
  <si>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</si>
  <si>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</si>
  <si>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</si>
  <si>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</si>
  <si>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</si>
  <si>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</si>
  <si>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</si>
  <si>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</si>
  <si>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</si>
  <si>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</si>
  <si>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</si>
  <si>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</si>
  <si>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</si>
  <si>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</si>
  <si>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</si>
  <si>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</si>
  <si>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</si>
  <si>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</si>
  <si>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</si>
  <si>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</si>
  <si>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</si>
  <si>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</si>
  <si>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</si>
  <si>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</si>
  <si>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</si>
  <si>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</si>
  <si>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</si>
  <si>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</si>
  <si>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</si>
  <si>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</si>
  <si>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</si>
  <si>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</si>
  <si>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</si>
  <si>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</si>
  <si>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</si>
  <si>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</si>
  <si>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</si>
  <si>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</si>
  <si>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</si>
  <si>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</si>
  <si>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</si>
  <si>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</si>
  <si>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</si>
  <si>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</si>
  <si>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</si>
  <si>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</si>
  <si>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</si>
  <si>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</si>
  <si>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</si>
  <si>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</si>
  <si>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</si>
  <si>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</si>
  <si>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</si>
  <si>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</si>
  <si>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</si>
  <si>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</si>
  <si>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</si>
  <si>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</si>
  <si>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</si>
  <si>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</si>
  <si>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</si>
  <si>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</si>
  <si>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</si>
  <si>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</si>
  <si>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</si>
  <si>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</si>
  <si>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</si>
  <si>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</si>
  <si>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</si>
  <si>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</si>
  <si>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</si>
  <si>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</si>
  <si>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</si>
  <si>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</si>
  <si>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</si>
  <si>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</si>
  <si>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</si>
  <si>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</si>
  <si>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</si>
  <si>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</si>
  <si>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</si>
  <si>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</si>
  <si>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</si>
  <si>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</si>
  <si>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</si>
  <si>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</si>
  <si>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</si>
  <si>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</si>
  <si>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</si>
  <si>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</si>
  <si>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</si>
  <si>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</si>
  <si>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</si>
  <si>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</si>
  <si>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</si>
  <si>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</si>
  <si>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</si>
  <si>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</si>
  <si>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</si>
  <si>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</si>
  <si>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</si>
  <si>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</si>
  <si>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</si>
  <si>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</si>
  <si>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</si>
  <si>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</si>
  <si>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</si>
  <si>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</si>
  <si>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</si>
  <si>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</si>
  <si>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</si>
  <si>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</si>
  <si>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</si>
  <si>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</si>
  <si>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</si>
  <si>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</si>
  <si>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</si>
  <si>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</si>
  <si>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</si>
  <si>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</si>
  <si>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</si>
  <si>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</si>
  <si>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</si>
  <si>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</si>
  <si>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</si>
  <si>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</si>
  <si>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</si>
  <si>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</si>
  <si>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</si>
  <si>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</si>
  <si>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</si>
  <si>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</si>
  <si>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</si>
  <si>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</si>
  <si>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</si>
  <si>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</si>
  <si>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</si>
  <si>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</si>
  <si>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</si>
  <si>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</si>
  <si>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</si>
  <si>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</si>
  <si>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</si>
  <si>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</si>
  <si>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</si>
  <si>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</si>
  <si>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</si>
  <si>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</si>
  <si>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</si>
  <si>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</si>
  <si>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</si>
  <si>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</si>
  <si>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</si>
  <si>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</si>
  <si>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</si>
  <si>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</si>
  <si>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</si>
  <si>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</si>
  <si>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</si>
  <si>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</si>
  <si>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</si>
  <si>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</si>
  <si>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</si>
  <si>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</si>
  <si>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</si>
  <si>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</si>
  <si>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</si>
  <si>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</si>
  <si>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</si>
  <si>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</si>
  <si>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</si>
  <si>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</si>
  <si>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</si>
  <si>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</si>
  <si>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</si>
  <si>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</si>
  <si>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</si>
  <si>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</si>
  <si>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</si>
  <si>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</si>
  <si>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</si>
  <si>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</si>
  <si>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</si>
  <si>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</si>
  <si>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</si>
  <si>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</si>
  <si>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</si>
  <si>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</si>
  <si>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</si>
  <si>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</si>
  <si>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</si>
  <si>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</si>
  <si>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</si>
  <si>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</si>
  <si>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</si>
  <si>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</si>
  <si>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</si>
  <si>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</si>
  <si>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</si>
  <si>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</si>
  <si>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</si>
  <si>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</si>
  <si>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</si>
  <si>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</si>
  <si>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</si>
  <si>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</si>
  <si>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</si>
  <si>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</si>
  <si>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</si>
  <si>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</si>
  <si>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</si>
  <si>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</si>
  <si>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</si>
  <si>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</si>
  <si>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</si>
  <si>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</si>
  <si>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</si>
  <si>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</si>
  <si>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</si>
  <si>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</si>
  <si>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</si>
  <si>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</si>
  <si>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</si>
  <si>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</si>
  <si>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</si>
  <si>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</si>
  <si>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</si>
  <si>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</si>
  <si>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</si>
  <si>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</si>
  <si>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</si>
  <si>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</si>
  <si>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</si>
  <si>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</si>
  <si>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</si>
  <si>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</si>
  <si>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</si>
  <si>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</si>
  <si>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</si>
  <si>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</si>
  <si>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</si>
  <si>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</si>
  <si>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</si>
  <si>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</si>
  <si>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</si>
  <si>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</si>
  <si>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</si>
  <si>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</si>
  <si>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</si>
  <si>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</si>
  <si>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</si>
  <si>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</si>
  <si>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</si>
  <si>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</si>
  <si>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</si>
  <si>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</si>
  <si>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</si>
  <si>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</si>
  <si>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</si>
  <si>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</si>
  <si>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</si>
  <si>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</si>
  <si>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</si>
  <si>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</si>
  <si>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</si>
  <si>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</si>
  <si>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</si>
  <si>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</si>
  <si>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</si>
  <si>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</si>
  <si>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</si>
  <si>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</si>
  <si>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</si>
  <si>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</si>
  <si>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</si>
  <si>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</si>
  <si>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</si>
  <si>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</si>
  <si>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</si>
  <si>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</si>
  <si>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</si>
  <si>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</si>
  <si>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</si>
  <si>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</si>
  <si>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</si>
  <si>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</si>
  <si>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</si>
  <si>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</si>
  <si>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</si>
  <si>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</si>
  <si>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</si>
  <si>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</si>
  <si>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</si>
  <si>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</si>
  <si>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</si>
  <si>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</si>
  <si>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</si>
  <si>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</si>
  <si>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</si>
  <si>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</si>
  <si>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</si>
  <si>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</si>
  <si>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</si>
  <si>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</si>
  <si>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</si>
  <si>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</si>
  <si>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</si>
  <si>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</si>
  <si>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</si>
  <si>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</si>
  <si>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</si>
  <si>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</si>
  <si>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</si>
  <si>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</si>
  <si>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</si>
  <si>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</si>
  <si>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</si>
  <si>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</si>
  <si>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</si>
  <si>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</si>
  <si>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</si>
  <si>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</si>
  <si>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</si>
  <si>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</si>
  <si>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</si>
  <si>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</si>
  <si>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</si>
  <si>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</si>
  <si>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</si>
  <si>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</si>
  <si>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</si>
  <si>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</si>
  <si>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</si>
  <si>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</si>
  <si>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</si>
  <si>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</si>
  <si>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</si>
  <si>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</si>
  <si>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</si>
  <si>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</si>
  <si>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</si>
  <si>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</si>
  <si>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</si>
  <si>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</si>
  <si>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</si>
  <si>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</si>
  <si>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</si>
  <si>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</si>
  <si>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</si>
  <si>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</si>
  <si>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</si>
  <si>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</si>
  <si>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</si>
  <si>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</si>
  <si>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</si>
  <si>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</si>
  <si>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</si>
  <si>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</si>
  <si>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</si>
  <si>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</si>
  <si>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</si>
  <si>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</si>
  <si>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</si>
  <si>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</si>
  <si>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</si>
  <si>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</si>
  <si>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</si>
  <si>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</si>
  <si>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</si>
  <si>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</si>
  <si>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</si>
  <si>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</si>
  <si>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</si>
  <si>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</si>
  <si>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</si>
  <si>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</si>
  <si>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</si>
  <si>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</si>
  <si>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</si>
  <si>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</si>
  <si>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</si>
  <si>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</si>
  <si>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</si>
  <si>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</si>
  <si>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</si>
  <si>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</si>
  <si>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</si>
  <si>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</si>
  <si>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</si>
  <si>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</si>
  <si>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</si>
  <si>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</si>
  <si>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</si>
  <si>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</si>
  <si>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</si>
  <si>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</si>
  <si>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</si>
  <si>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</si>
  <si>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</si>
  <si>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</si>
  <si>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</si>
  <si>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</si>
  <si>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</si>
  <si>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</si>
  <si>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</si>
  <si>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</si>
  <si>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</si>
  <si>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</si>
  <si>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</si>
  <si>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</si>
  <si>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</si>
  <si>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</si>
  <si>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</si>
  <si>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</si>
  <si>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</si>
  <si>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</si>
  <si>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</si>
  <si>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</si>
  <si>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</si>
  <si>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</si>
  <si>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</si>
  <si>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</si>
  <si>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</si>
  <si>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</si>
  <si>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</si>
  <si>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</si>
  <si>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</si>
  <si>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</si>
  <si>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</si>
  <si>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</si>
  <si>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</si>
  <si>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</si>
  <si>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</si>
  <si>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</si>
  <si>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</si>
  <si>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</si>
  <si>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</si>
  <si>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</si>
  <si>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</si>
  <si>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</si>
  <si>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</si>
  <si>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</si>
  <si>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</si>
  <si>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</si>
  <si>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</si>
  <si>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</si>
  <si>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</si>
  <si>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</si>
  <si>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</si>
  <si>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</si>
  <si>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</si>
  <si>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</si>
  <si>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</si>
  <si>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</si>
  <si>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</si>
  <si>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</si>
  <si>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</si>
  <si>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</si>
  <si>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</si>
  <si>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</si>
  <si>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</si>
  <si>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</si>
  <si>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</si>
  <si>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</si>
  <si>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</si>
  <si>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</si>
  <si>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</si>
  <si>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</si>
  <si>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</si>
  <si>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</si>
  <si>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</si>
  <si>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</si>
  <si>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</si>
  <si>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</si>
  <si>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</si>
  <si>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</si>
  <si>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</si>
  <si>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</si>
  <si>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</si>
  <si>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</si>
  <si>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</si>
  <si>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</si>
  <si>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</si>
  <si>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</si>
  <si>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</si>
  <si>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</si>
  <si>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</si>
  <si>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</si>
  <si>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</si>
  <si>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</si>
  <si>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</si>
  <si>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</si>
  <si>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</si>
  <si>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</si>
  <si>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</si>
  <si>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</si>
  <si>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</si>
  <si>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</si>
  <si>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</si>
  <si>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</si>
  <si>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</si>
  <si>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</si>
  <si>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</si>
  <si>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</si>
  <si>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</si>
  <si>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</si>
  <si>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</si>
  <si>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</si>
  <si>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</si>
  <si>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</si>
  <si>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</si>
  <si>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</si>
  <si>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</si>
  <si>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</si>
  <si>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</si>
  <si>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</si>
  <si>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</si>
  <si>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</si>
  <si>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</si>
  <si>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</si>
  <si>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</si>
  <si>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</si>
  <si>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</si>
  <si>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</si>
  <si>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</si>
  <si>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</si>
  <si>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</si>
  <si>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</si>
  <si>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</si>
  <si>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</si>
  <si>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</si>
  <si>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</si>
  <si>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</si>
  <si>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</si>
  <si>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</si>
  <si>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</si>
  <si>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</si>
  <si>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</si>
  <si>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</si>
  <si>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</si>
  <si>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</si>
  <si>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</si>
  <si>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</si>
  <si>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</si>
  <si>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</si>
  <si>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</si>
  <si>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</si>
  <si>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</si>
  <si>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</si>
  <si>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</si>
  <si>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</si>
  <si>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</si>
  <si>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</si>
  <si>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</si>
  <si>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</si>
  <si>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</si>
  <si>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</si>
  <si>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</si>
  <si>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</si>
  <si>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</si>
  <si>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</si>
  <si>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</si>
  <si>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</si>
  <si>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</si>
  <si>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</si>
  <si>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</si>
  <si>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</si>
  <si>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</si>
  <si>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</si>
  <si>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</si>
  <si>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</si>
  <si>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</si>
  <si>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</si>
  <si>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</si>
  <si>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</si>
  <si>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</si>
  <si>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</si>
  <si>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</si>
  <si>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</si>
  <si>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</si>
  <si>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</si>
  <si>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</si>
  <si>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</si>
  <si>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</si>
  <si>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</si>
  <si>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</si>
  <si>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</si>
  <si>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</si>
  <si>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</si>
  <si>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</si>
  <si>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</si>
  <si>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</si>
  <si>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</si>
  <si>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</si>
  <si>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</si>
  <si>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</si>
  <si>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</si>
  <si>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</si>
  <si>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</si>
  <si>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</si>
  <si>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</si>
  <si>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</si>
  <si>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</si>
  <si>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</si>
  <si>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</si>
  <si>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</si>
  <si>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</si>
  <si>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</si>
  <si>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</si>
  <si>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</si>
  <si>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</si>
  <si>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</si>
  <si>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</si>
  <si>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</si>
  <si>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</si>
  <si>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</si>
  <si>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</si>
  <si>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</si>
  <si>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</si>
  <si>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</si>
  <si>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</si>
  <si>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</si>
  <si>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</si>
  <si>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</si>
  <si>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</si>
  <si>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</si>
  <si>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</si>
  <si>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</si>
  <si>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</si>
  <si>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</si>
  <si>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</si>
  <si>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</si>
  <si>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</si>
  <si>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</si>
  <si>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</si>
  <si>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</si>
  <si>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</si>
  <si>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</si>
  <si>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</si>
  <si>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</si>
  <si>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</si>
  <si>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</si>
  <si>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</si>
  <si>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</si>
  <si>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</si>
  <si>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</si>
  <si>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</si>
  <si>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</si>
  <si>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</si>
  <si>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</si>
  <si>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</si>
  <si>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</si>
  <si>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</si>
  <si>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</si>
  <si>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</si>
  <si>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</si>
  <si>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</si>
  <si>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</si>
  <si>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</si>
  <si>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</si>
  <si>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</si>
  <si>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</si>
  <si>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</si>
  <si>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</si>
  <si>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</si>
  <si>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</si>
  <si>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</si>
  <si>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</si>
  <si>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</si>
  <si>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</si>
  <si>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</si>
  <si>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</si>
  <si>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</si>
  <si>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</si>
  <si>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</si>
  <si>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</si>
  <si>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</si>
  <si>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</si>
  <si>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</si>
  <si>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</si>
  <si>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</si>
  <si>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</si>
  <si>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</si>
  <si>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</si>
  <si>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</si>
  <si>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</si>
  <si>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</si>
  <si>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</si>
  <si>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</si>
  <si>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</si>
  <si>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</si>
  <si>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</si>
  <si>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</si>
  <si>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</si>
  <si>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</si>
  <si>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</si>
  <si>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</si>
  <si>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</si>
  <si>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</si>
  <si>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</si>
  <si>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</si>
  <si>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</si>
  <si>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</si>
  <si>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</si>
  <si>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</si>
  <si>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</si>
  <si>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</si>
  <si>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</si>
  <si>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</si>
  <si>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</si>
  <si>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</si>
  <si>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</si>
  <si>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</si>
  <si>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</si>
  <si>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</si>
  <si>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</si>
  <si>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</si>
  <si>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</si>
  <si>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</si>
  <si>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</si>
  <si>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</si>
  <si>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</si>
  <si>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</si>
  <si>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</si>
  <si>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</si>
  <si>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</si>
  <si>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</si>
  <si>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</si>
  <si>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</si>
  <si>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</si>
  <si>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</si>
  <si>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</si>
  <si>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</si>
  <si>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</si>
  <si>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</si>
  <si>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</si>
  <si>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</si>
  <si>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</si>
  <si>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</si>
  <si>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</si>
  <si>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</si>
  <si>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</si>
  <si>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</si>
  <si>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</si>
  <si>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</si>
  <si>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</si>
  <si>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</si>
  <si>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</si>
  <si>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</si>
  <si>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</si>
  <si>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</si>
  <si>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</si>
  <si>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</si>
  <si>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</si>
  <si>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</si>
  <si>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</si>
  <si>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</si>
  <si>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</si>
  <si>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</si>
  <si>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</si>
  <si>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</si>
  <si>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</si>
  <si>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</si>
  <si>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</si>
  <si>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</si>
  <si>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</si>
  <si>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</si>
  <si>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</si>
  <si>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</si>
  <si>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</si>
  <si>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</si>
  <si>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</si>
  <si>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</si>
  <si>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</si>
  <si>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</si>
  <si>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</si>
  <si>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</si>
  <si>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</si>
  <si>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</si>
  <si>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</si>
  <si>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</si>
  <si>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</si>
  <si>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</si>
  <si>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</si>
  <si>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</si>
  <si>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</si>
  <si>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</si>
  <si>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</si>
  <si>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</si>
  <si>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</si>
  <si>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</si>
  <si>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</si>
  <si>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</si>
  <si>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</si>
  <si>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</si>
  <si>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</si>
  <si>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</si>
  <si>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</si>
  <si>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</si>
  <si>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</si>
  <si>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</si>
  <si>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</si>
  <si>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</si>
  <si>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</si>
  <si>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</si>
  <si>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</si>
  <si>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</si>
  <si>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</si>
  <si>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</si>
  <si>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</si>
  <si>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</si>
  <si>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</si>
  <si>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</si>
  <si>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</si>
  <si>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</si>
  <si>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</si>
  <si>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</si>
  <si>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</si>
  <si>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</si>
  <si>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</si>
  <si>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</si>
  <si>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</si>
  <si>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</si>
  <si>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</si>
  <si>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</si>
  <si>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</si>
  <si>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</si>
  <si>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</si>
  <si>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</si>
  <si>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</si>
  <si>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</si>
  <si>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</si>
  <si>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</si>
  <si>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</si>
  <si>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</si>
  <si>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</si>
  <si>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</si>
  <si>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</si>
  <si>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</si>
  <si>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</si>
  <si>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</si>
  <si>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</si>
  <si>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</si>
  <si>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</si>
  <si>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</si>
  <si>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</si>
  <si>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</si>
  <si>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</si>
  <si>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</si>
  <si>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</si>
  <si>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</si>
  <si>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</si>
  <si>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</si>
  <si>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</si>
  <si>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</si>
  <si>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</si>
  <si>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</si>
  <si>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</si>
  <si>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</si>
  <si>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</si>
  <si>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</si>
  <si>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</si>
  <si>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</si>
  <si>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</si>
  <si>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</si>
  <si>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</si>
  <si>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</si>
  <si>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</si>
  <si>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</si>
  <si>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</si>
  <si>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</si>
  <si>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</si>
  <si>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</si>
  <si>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</si>
  <si>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</si>
  <si>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</si>
  <si>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</si>
  <si>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</si>
  <si>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</si>
  <si>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</si>
  <si>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</si>
  <si>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</si>
  <si>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</si>
  <si>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</si>
  <si>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</si>
  <si>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</si>
  <si>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</si>
  <si>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</si>
  <si>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</si>
  <si>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</si>
  <si>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</si>
  <si>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</si>
  <si>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</si>
  <si>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</si>
  <si>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</si>
  <si>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</si>
  <si>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</si>
  <si>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</si>
  <si>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</si>
  <si>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</si>
  <si>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</si>
  <si>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</si>
  <si>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</si>
  <si>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</si>
  <si>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</si>
  <si>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</si>
  <si>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</si>
  <si>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</si>
  <si>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</si>
  <si>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</si>
  <si>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</si>
  <si>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</si>
  <si>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</si>
  <si>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</si>
  <si>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</si>
  <si>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</si>
  <si>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</si>
  <si>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</si>
  <si>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</si>
  <si>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</si>
  <si>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</si>
  <si>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</si>
  <si>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</si>
  <si>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</si>
  <si>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</si>
  <si>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</si>
  <si>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</si>
  <si>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</si>
  <si>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</si>
  <si>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</si>
  <si>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</si>
  <si>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</si>
  <si>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</si>
  <si>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</si>
  <si>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</si>
  <si>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</si>
  <si>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</si>
  <si>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</si>
  <si>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</si>
  <si>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</si>
  <si>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</si>
  <si>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</si>
  <si>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</si>
  <si>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</si>
  <si>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</si>
  <si>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</si>
  <si>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</si>
  <si>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</si>
  <si>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</si>
  <si>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</si>
  <si>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</si>
  <si>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</si>
  <si>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</si>
  <si>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</si>
  <si>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</si>
  <si>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</si>
  <si>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</si>
  <si>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</si>
  <si>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</si>
  <si>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</si>
  <si>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</si>
  <si>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</si>
  <si>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</si>
  <si>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</si>
  <si>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</si>
  <si>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</si>
  <si>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</si>
  <si>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</si>
  <si>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</si>
  <si>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</si>
  <si>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</si>
  <si>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</si>
  <si>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</si>
  <si>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</si>
  <si>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</si>
  <si>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</si>
  <si>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</si>
  <si>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</si>
  <si>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</si>
  <si>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</si>
  <si>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</si>
  <si>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</si>
  <si>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</si>
  <si>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</si>
  <si>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</si>
  <si>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</si>
  <si>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</si>
  <si>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</si>
  <si>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</si>
  <si>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</si>
  <si>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</si>
  <si>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</si>
  <si>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</si>
  <si>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</si>
  <si>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</si>
  <si>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</si>
  <si>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</si>
  <si>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</si>
  <si>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</si>
  <si>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</si>
  <si>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</si>
  <si>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</si>
  <si>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</si>
  <si>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</si>
  <si>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</si>
  <si>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</si>
  <si>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</si>
  <si>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</si>
  <si>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</si>
  <si>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</si>
  <si>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</si>
  <si>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</si>
  <si>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</si>
  <si>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</si>
  <si>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</si>
  <si>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</si>
  <si>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</si>
  <si>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</si>
  <si>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</si>
  <si>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</si>
  <si>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</si>
  <si>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</si>
  <si>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</si>
  <si>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</si>
  <si>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</si>
  <si>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</si>
  <si>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</si>
  <si>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</si>
  <si>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</si>
  <si>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</si>
  <si>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</si>
  <si>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</si>
  <si>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</si>
  <si>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</si>
  <si>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</si>
  <si>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</si>
  <si>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</si>
  <si>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</si>
  <si>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</si>
  <si>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</si>
  <si>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</si>
  <si>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</si>
  <si>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</si>
  <si>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</si>
  <si>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</si>
  <si>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</si>
  <si>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</si>
  <si>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</si>
  <si>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</si>
  <si>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</si>
  <si>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</si>
  <si>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</si>
  <si>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</si>
  <si>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</si>
  <si>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</si>
  <si>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</si>
  <si>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</si>
  <si>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</si>
  <si>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</si>
  <si>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</si>
  <si>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</si>
  <si>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</si>
  <si>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</si>
  <si>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</si>
  <si>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</si>
  <si>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</si>
  <si>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</si>
  <si>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</si>
  <si>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</si>
  <si>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</si>
  <si>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</si>
  <si>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</si>
  <si>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</si>
  <si>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</si>
  <si>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</si>
  <si>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</si>
  <si>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</si>
  <si>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</si>
  <si>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</si>
  <si>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</si>
  <si>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</si>
  <si>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</si>
  <si>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</si>
  <si>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</si>
  <si>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</si>
  <si>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</si>
  <si>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</si>
  <si>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</si>
  <si>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</si>
  <si>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</si>
  <si>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</si>
  <si>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</si>
  <si>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</si>
  <si>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</si>
  <si>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</si>
  <si>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</si>
  <si>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</si>
  <si>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</si>
  <si>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</si>
  <si>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</si>
  <si>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</si>
  <si>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</si>
  <si>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</si>
  <si>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</si>
  <si>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</si>
  <si>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</si>
  <si>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</si>
  <si>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</si>
  <si>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</si>
  <si>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</si>
  <si>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</si>
  <si>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</si>
  <si>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</si>
  <si>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</si>
  <si>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</si>
  <si>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</si>
  <si>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</si>
  <si>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</si>
  <si>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</si>
  <si>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</si>
  <si>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</si>
  <si>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</si>
  <si>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</si>
  <si>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</si>
  <si>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</si>
  <si>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</si>
  <si>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</si>
  <si>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</si>
  <si>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</si>
  <si>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</si>
  <si>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</si>
  <si>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</si>
  <si>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</si>
  <si>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</si>
  <si>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</si>
  <si>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</si>
  <si>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</si>
  <si>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</si>
  <si>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</si>
  <si>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</si>
  <si>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</si>
  <si>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</si>
  <si>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</si>
  <si>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</si>
  <si>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</si>
  <si>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</si>
  <si>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</si>
  <si>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</si>
  <si>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</si>
  <si>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</si>
  <si>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</si>
  <si>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</si>
  <si>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</si>
  <si>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</si>
  <si>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</si>
  <si>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</si>
  <si>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</si>
  <si>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</si>
  <si>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</si>
  <si>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</si>
  <si>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</si>
  <si>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</si>
  <si>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</si>
  <si>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</si>
  <si>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</si>
  <si>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</si>
  <si>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</si>
  <si>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</si>
  <si>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</si>
  <si>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</si>
  <si>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</si>
  <si>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</si>
  <si>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</si>
  <si>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</si>
  <si>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</si>
  <si>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</si>
  <si>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</si>
  <si>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</si>
  <si>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</si>
  <si>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</si>
  <si>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</si>
  <si>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</si>
  <si>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</si>
  <si>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</si>
  <si>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</si>
  <si>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</si>
  <si>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</si>
  <si>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</si>
  <si>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</si>
  <si>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</si>
  <si>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</si>
  <si>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</si>
  <si>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</si>
  <si>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</si>
  <si>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</si>
  <si>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</si>
  <si>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</si>
  <si>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</si>
  <si>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</si>
  <si>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</si>
  <si>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</si>
  <si>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</si>
  <si>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</si>
  <si>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</si>
  <si>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</si>
  <si>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</si>
  <si>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</si>
  <si>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</si>
  <si>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</si>
  <si>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</si>
  <si>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</si>
  <si>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</si>
  <si>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</si>
  <si>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</si>
  <si>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</si>
  <si>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</si>
  <si>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</si>
  <si>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</si>
  <si>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</si>
  <si>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</si>
  <si>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</si>
  <si>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</si>
  <si>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</si>
  <si>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</si>
  <si>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</si>
  <si>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</si>
  <si>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</si>
  <si>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</si>
  <si>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</si>
  <si>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</si>
  <si>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</si>
  <si>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</si>
  <si>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</si>
  <si>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</si>
  <si>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</si>
  <si>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</si>
  <si>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</si>
  <si>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</si>
  <si>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</si>
  <si>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</si>
  <si>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</si>
  <si>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</si>
  <si>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</si>
  <si>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</si>
  <si>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</si>
  <si>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</si>
  <si>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</si>
  <si>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</si>
  <si>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</si>
  <si>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</si>
  <si>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</si>
  <si>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</si>
  <si>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</si>
  <si>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</si>
  <si>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</si>
  <si>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</si>
  <si>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</si>
  <si>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</si>
  <si>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</si>
  <si>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</si>
  <si>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</si>
  <si>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</si>
  <si>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</si>
  <si>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</si>
  <si>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</si>
  <si>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</si>
  <si>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</si>
  <si>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</si>
  <si>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</si>
  <si>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</si>
  <si>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</si>
  <si>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</si>
  <si>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</si>
  <si>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</si>
  <si>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</si>
  <si>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</si>
  <si>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</si>
  <si>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</si>
  <si>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</si>
  <si>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</si>
  <si>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</si>
  <si>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</si>
  <si>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</si>
  <si>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</si>
  <si>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</si>
  <si>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</si>
  <si>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</si>
  <si>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</si>
  <si>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</si>
  <si>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</si>
  <si>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</si>
  <si>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</si>
  <si>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</si>
  <si>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</si>
  <si>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</si>
  <si>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</si>
  <si>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</si>
  <si>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</si>
  <si>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</si>
  <si>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</si>
  <si>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</si>
  <si>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</si>
  <si>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</si>
  <si>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</si>
  <si>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</si>
  <si>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</si>
  <si>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</si>
  <si>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</si>
  <si>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</si>
  <si>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</si>
  <si>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</si>
  <si>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</si>
  <si>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</si>
  <si>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</si>
  <si>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</si>
  <si>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</si>
  <si>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</si>
  <si>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</si>
  <si>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</si>
  <si>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</si>
  <si>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</si>
  <si>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</si>
  <si>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</si>
  <si>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</si>
  <si>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</si>
  <si>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</si>
  <si>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</si>
  <si>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</si>
  <si>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</si>
  <si>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</si>
  <si>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</si>
  <si>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</si>
  <si>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</si>
  <si>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</si>
  <si>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</si>
  <si>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</si>
  <si>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</si>
  <si>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</si>
  <si>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</si>
  <si>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</si>
  <si>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</si>
  <si>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</si>
  <si>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</si>
  <si>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</si>
  <si>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</si>
  <si>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</si>
  <si>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</si>
  <si>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</si>
  <si>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</si>
  <si>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</si>
  <si>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</si>
  <si>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</si>
  <si>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</si>
  <si>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</si>
  <si>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</si>
  <si>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</si>
  <si>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</si>
  <si>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</si>
  <si>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</si>
  <si>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</si>
  <si>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</si>
  <si>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</si>
  <si>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</si>
  <si>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</si>
  <si>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</si>
  <si>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</si>
  <si>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</si>
  <si>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</si>
  <si>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</si>
  <si>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</si>
  <si>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</si>
  <si>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</si>
  <si>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</si>
  <si>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</si>
  <si>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</si>
  <si>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</si>
  <si>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</si>
  <si>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</si>
  <si>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</si>
  <si>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</si>
  <si>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</si>
  <si>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</si>
  <si>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</si>
  <si>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</si>
  <si>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</si>
  <si>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</si>
  <si>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</si>
  <si>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</si>
  <si>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</si>
  <si>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</si>
  <si>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</si>
  <si>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</si>
  <si>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</si>
  <si>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</si>
  <si>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</si>
  <si>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</si>
  <si>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</si>
  <si>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</si>
  <si>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</si>
  <si>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</si>
  <si>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</si>
  <si>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</si>
  <si>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</si>
  <si>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</si>
  <si>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</si>
  <si>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</si>
  <si>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</si>
  <si>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</si>
  <si>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</si>
  <si>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</si>
  <si>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</si>
  <si>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</si>
  <si>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</si>
  <si>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</si>
  <si>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</si>
  <si>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</si>
  <si>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</si>
  <si>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</si>
  <si>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</si>
  <si>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</si>
  <si>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</si>
  <si>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</si>
  <si>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</si>
  <si>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</si>
  <si>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</si>
  <si>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</si>
  <si>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</si>
  <si>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</si>
  <si>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</si>
  <si>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</si>
  <si>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</si>
  <si>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</si>
  <si>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</si>
  <si>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</si>
  <si>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</si>
  <si>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</si>
  <si>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</si>
  <si>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</si>
  <si>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</si>
  <si>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</si>
  <si>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</si>
  <si>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</si>
  <si>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</si>
  <si>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</si>
  <si>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</si>
  <si>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</si>
  <si>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</si>
  <si>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</si>
  <si>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</si>
  <si>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</si>
  <si>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</si>
  <si>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</si>
  <si>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</si>
  <si>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</si>
  <si>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</si>
  <si>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</si>
  <si>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</si>
  <si>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</si>
  <si>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</si>
  <si>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</si>
  <si>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</si>
  <si>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</si>
  <si>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</si>
  <si>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</si>
  <si>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</si>
  <si>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</si>
  <si>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</si>
  <si>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</si>
  <si>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</si>
  <si>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</si>
  <si>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</si>
  <si>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</si>
  <si>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</si>
  <si>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</si>
  <si>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</si>
  <si>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</si>
  <si>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</si>
  <si>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</si>
  <si>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</si>
  <si>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</si>
  <si>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</si>
  <si>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</si>
  <si>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</si>
  <si>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</si>
  <si>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</si>
  <si>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</si>
  <si>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</si>
  <si>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</si>
  <si>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</si>
  <si>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</si>
  <si>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</si>
  <si>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</si>
  <si>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</si>
  <si>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</si>
  <si>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</si>
  <si>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</si>
  <si>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</si>
  <si>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</si>
  <si>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</si>
  <si>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</si>
  <si>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</si>
  <si>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</si>
  <si>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</si>
  <si>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</si>
  <si>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</si>
  <si>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</si>
  <si>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</si>
  <si>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</si>
  <si>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</si>
  <si>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</si>
  <si>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</si>
  <si>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</si>
  <si>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</si>
  <si>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</si>
  <si>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</si>
  <si>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</si>
  <si>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</si>
  <si>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</si>
  <si>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</si>
  <si>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</si>
  <si>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</si>
  <si>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</si>
  <si>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</si>
  <si>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</si>
  <si>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</si>
  <si>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</si>
  <si>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</si>
  <si>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</si>
  <si>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</si>
  <si>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</si>
  <si>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</si>
  <si>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</si>
  <si>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</si>
  <si>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</si>
  <si>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</si>
  <si>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</si>
  <si>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</si>
  <si>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</si>
  <si>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</si>
  <si>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</si>
  <si>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</si>
  <si>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</si>
  <si>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</si>
  <si>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</si>
  <si>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</si>
  <si>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</si>
  <si>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</si>
  <si>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</si>
  <si>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</si>
  <si>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</si>
  <si>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</si>
  <si>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</si>
  <si>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</si>
  <si>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</si>
  <si>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</si>
  <si>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</si>
  <si>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</si>
  <si>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</si>
  <si>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</si>
  <si>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</si>
  <si>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</si>
  <si>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</si>
  <si>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</si>
  <si>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</si>
  <si>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</si>
  <si>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</si>
  <si>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</si>
  <si>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</si>
  <si>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</si>
  <si>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</si>
  <si>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</si>
  <si>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</si>
  <si>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</si>
  <si>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</si>
  <si>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</si>
  <si>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</si>
  <si>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</si>
  <si>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</si>
  <si>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</si>
  <si>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</si>
  <si>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</si>
  <si>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</si>
  <si>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</si>
  <si>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</si>
  <si>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</si>
  <si>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</si>
  <si>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</si>
  <si>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</si>
  <si>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</si>
  <si>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</si>
  <si>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</si>
  <si>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</si>
  <si>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</si>
  <si>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</si>
  <si>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</si>
  <si>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</si>
  <si>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</si>
  <si>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</si>
  <si>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</si>
  <si>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</si>
  <si>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</si>
  <si>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</si>
  <si>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</si>
  <si>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</si>
  <si>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</si>
  <si>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</si>
  <si>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</si>
  <si>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</si>
  <si>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</si>
  <si>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</si>
  <si>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</si>
  <si>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</si>
  <si>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</si>
  <si>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</si>
  <si>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</si>
  <si>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</si>
  <si>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</si>
  <si>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</si>
  <si>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</si>
  <si>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</si>
  <si>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</si>
  <si>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</si>
  <si>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</si>
  <si>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</si>
  <si>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</si>
  <si>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</si>
  <si>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</si>
  <si>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</si>
  <si>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</si>
  <si>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</si>
  <si>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</si>
  <si>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</si>
  <si>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</si>
  <si>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</si>
  <si>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</si>
  <si>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</si>
  <si>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</si>
  <si>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</si>
  <si>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</si>
  <si>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</si>
  <si>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</si>
  <si>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</si>
  <si>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</si>
  <si>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</si>
  <si>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</si>
  <si>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</si>
  <si>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</si>
  <si>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</si>
  <si>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</si>
  <si>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</si>
  <si>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</si>
  <si>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</si>
  <si>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</si>
  <si>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</si>
  <si>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</si>
  <si>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</si>
  <si>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</si>
  <si>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</si>
  <si>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</si>
  <si>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</si>
  <si>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</si>
  <si>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</si>
  <si>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</si>
  <si>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</si>
  <si>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</si>
  <si>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</si>
  <si>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</si>
  <si>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</si>
  <si>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</si>
  <si>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</si>
  <si>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</si>
  <si>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</si>
  <si>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</si>
  <si>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</si>
  <si>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</si>
  <si>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</si>
  <si>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</si>
  <si>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</si>
  <si>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</si>
  <si>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</si>
  <si>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</si>
  <si>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</si>
  <si>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</si>
  <si>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</si>
  <si>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</si>
  <si>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</si>
  <si>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</si>
  <si>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</si>
  <si>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</si>
  <si>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</si>
  <si>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</si>
  <si>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</si>
  <si>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</si>
  <si>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</si>
  <si>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</si>
  <si>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</si>
  <si>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</si>
  <si>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</si>
  <si>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</si>
  <si>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</si>
  <si>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</si>
  <si>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</si>
  <si>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</si>
  <si>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</si>
  <si>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</si>
  <si>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</si>
  <si>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</si>
  <si>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</si>
  <si>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</si>
  <si>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</si>
  <si>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</si>
  <si>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</si>
  <si>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</si>
  <si>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</si>
  <si>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</si>
  <si>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</si>
  <si>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</si>
  <si>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</si>
  <si>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</si>
  <si>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</si>
  <si>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</si>
  <si>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</si>
  <si>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</si>
  <si>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</si>
  <si>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</si>
  <si>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</si>
  <si>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</si>
  <si>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</si>
  <si>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</si>
  <si>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</si>
  <si>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</si>
  <si>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</si>
  <si>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</si>
  <si>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</si>
  <si>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</si>
  <si>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</si>
  <si>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</si>
  <si>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</si>
  <si>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</si>
  <si>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</si>
  <si>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</si>
  <si>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</si>
  <si>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</si>
  <si>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</si>
  <si>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</si>
  <si>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</si>
  <si>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</si>
  <si>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</si>
  <si>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</si>
  <si>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</si>
  <si>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</si>
  <si>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</si>
  <si>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</si>
  <si>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</si>
  <si>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</si>
  <si>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</si>
  <si>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</si>
  <si>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</si>
  <si>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</si>
  <si>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</si>
  <si>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</si>
  <si>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</si>
  <si>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</si>
  <si>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</si>
  <si>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</si>
  <si>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</si>
  <si>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</si>
  <si>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</si>
  <si>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</si>
  <si>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</si>
  <si>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</si>
  <si>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</si>
  <si>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</si>
  <si>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</si>
  <si>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</si>
  <si>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</si>
  <si>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</si>
  <si>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</si>
  <si>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</si>
  <si>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</si>
  <si>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</si>
  <si>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</si>
  <si>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</si>
  <si>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</si>
  <si>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</si>
  <si>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</si>
  <si>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</si>
  <si>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</si>
  <si>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</si>
  <si>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</si>
  <si>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</si>
  <si>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</si>
  <si>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</si>
  <si>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</si>
  <si>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</si>
  <si>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</si>
  <si>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</si>
  <si>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</si>
  <si>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</si>
  <si>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</si>
  <si>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</si>
  <si>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</si>
  <si>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</si>
  <si>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</si>
  <si>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</si>
  <si>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</si>
  <si>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</si>
  <si>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</si>
  <si>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</si>
  <si>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</si>
  <si>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</si>
  <si>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</si>
  <si>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</si>
  <si>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</si>
  <si>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</si>
  <si>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</si>
  <si>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</si>
  <si>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</si>
  <si>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</si>
  <si>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</si>
  <si>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</si>
  <si>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</si>
  <si>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</si>
  <si>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</si>
  <si>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</si>
  <si>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</si>
  <si>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</si>
  <si>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</si>
  <si>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</si>
  <si>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</si>
  <si>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</si>
  <si>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</si>
  <si>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</si>
  <si>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</si>
  <si>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</si>
  <si>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</si>
  <si>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</si>
  <si>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</si>
  <si>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</si>
  <si>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</si>
  <si>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</si>
  <si>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</si>
  <si>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</si>
  <si>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</si>
  <si>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</si>
  <si>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</si>
  <si>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</si>
  <si>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</si>
  <si>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</si>
  <si>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</si>
  <si>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</si>
  <si>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</si>
  <si>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</si>
  <si>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</si>
  <si>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</si>
  <si>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</si>
  <si>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</si>
  <si>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</si>
  <si>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</si>
  <si>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</si>
  <si>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</si>
  <si>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</si>
  <si>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</si>
  <si>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</si>
  <si>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</si>
  <si>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</si>
  <si>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</si>
  <si>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</si>
  <si>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</si>
  <si>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</si>
  <si>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</si>
  <si>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</si>
  <si>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</si>
  <si>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</si>
  <si>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</si>
  <si>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</si>
  <si>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</si>
  <si>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</si>
  <si>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</si>
  <si>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</si>
  <si>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</si>
  <si>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</si>
  <si>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</si>
  <si>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</si>
  <si>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</si>
  <si>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</si>
  <si>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</si>
  <si>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</si>
  <si>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</si>
  <si>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</si>
  <si>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</si>
  <si>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</si>
  <si>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</si>
  <si>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</si>
  <si>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</si>
  <si>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</si>
  <si>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</si>
  <si>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</si>
  <si>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</si>
  <si>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</si>
  <si>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</si>
  <si>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</si>
  <si>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</si>
  <si>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</si>
  <si>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</si>
  <si>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</si>
  <si>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</si>
  <si>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</si>
  <si>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</si>
  <si>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</si>
  <si>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</si>
  <si>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</si>
  <si>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</si>
  <si>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</si>
  <si>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</si>
  <si>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</si>
  <si>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</si>
  <si>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</si>
  <si>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</si>
  <si>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</si>
  <si>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</si>
  <si>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</si>
  <si>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</si>
  <si>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</si>
  <si>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</si>
  <si>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</si>
  <si>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</si>
  <si>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</si>
  <si>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</si>
  <si>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</si>
  <si>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</si>
  <si>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</si>
  <si>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</si>
  <si>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</si>
  <si>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</si>
  <si>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</si>
  <si>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</si>
  <si>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</si>
  <si>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</si>
  <si>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</si>
  <si>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</si>
  <si>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</si>
  <si>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</si>
  <si>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</si>
  <si>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</si>
  <si>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</si>
  <si>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</si>
  <si>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</si>
  <si>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</si>
  <si>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</si>
  <si>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</si>
  <si>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</si>
  <si>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</si>
  <si>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</si>
  <si>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</si>
  <si>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</si>
  <si>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</si>
  <si>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</si>
  <si>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</si>
  <si>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</si>
  <si>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</si>
  <si>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</si>
  <si>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</si>
  <si>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</si>
  <si>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</si>
  <si>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</si>
  <si>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</si>
  <si>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</si>
  <si>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</si>
  <si>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</si>
  <si>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</si>
  <si>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</si>
  <si>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</si>
  <si>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</si>
  <si>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</si>
  <si>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</si>
  <si>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</si>
  <si>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</si>
  <si>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</si>
  <si>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</si>
  <si>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</si>
  <si>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</si>
  <si>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</si>
  <si>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</si>
  <si>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</si>
  <si>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</si>
  <si>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</si>
  <si>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</si>
  <si>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</si>
  <si>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</si>
  <si>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</si>
  <si>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</si>
  <si>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</si>
  <si>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</si>
  <si>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</si>
  <si>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</si>
  <si>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</si>
  <si>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</si>
  <si>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</si>
  <si>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</si>
  <si>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</si>
  <si>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</si>
  <si>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</si>
  <si>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</si>
  <si>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</si>
  <si>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</si>
  <si>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</si>
  <si>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</si>
  <si>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</si>
  <si>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</si>
  <si>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</si>
  <si>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</si>
  <si>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</si>
  <si>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</si>
  <si>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</si>
  <si>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</si>
  <si>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</si>
  <si>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</si>
  <si>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</si>
  <si>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</si>
  <si>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</si>
  <si>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</si>
  <si>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</si>
  <si>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</si>
  <si>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</si>
  <si>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</si>
  <si>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</si>
  <si>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</si>
  <si>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</si>
  <si>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</si>
  <si>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</si>
  <si>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</si>
  <si>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</si>
  <si>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</si>
  <si>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</si>
  <si>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</si>
  <si>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</si>
  <si>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</si>
  <si>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</si>
  <si>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</si>
  <si>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</si>
  <si>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</si>
  <si>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</si>
  <si>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</si>
  <si>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</si>
  <si>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</si>
  <si>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</si>
  <si>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</si>
  <si>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</si>
  <si>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</si>
  <si>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</si>
  <si>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</si>
  <si>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</si>
  <si>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</si>
  <si>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</si>
  <si>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</si>
  <si>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</si>
  <si>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</si>
  <si>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</si>
  <si>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</si>
  <si>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</si>
  <si>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</si>
  <si>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</si>
  <si>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</si>
  <si>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</si>
  <si>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</si>
  <si>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</si>
  <si>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</si>
  <si>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</si>
  <si>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</si>
  <si>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</si>
  <si>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</si>
  <si>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</si>
  <si>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</si>
  <si>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</si>
  <si>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</si>
  <si>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</si>
  <si>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</si>
  <si>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</si>
  <si>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</si>
  <si>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</si>
  <si>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</si>
  <si>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</si>
  <si>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</si>
  <si>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</si>
  <si>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</si>
  <si>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</si>
  <si>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</si>
  <si>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</si>
  <si>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</si>
  <si>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</si>
  <si>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</si>
  <si>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</si>
  <si>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</si>
  <si>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</si>
  <si>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</si>
  <si>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</si>
  <si>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</si>
  <si>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</si>
  <si>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</si>
  <si>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</si>
  <si>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</si>
  <si>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</si>
  <si>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</si>
  <si>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</si>
  <si>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</si>
  <si>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</si>
  <si>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</si>
  <si>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</si>
  <si>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</si>
  <si>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</si>
  <si>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</si>
  <si>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</si>
  <si>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</si>
  <si>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</si>
  <si>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</si>
  <si>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</si>
  <si>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</si>
  <si>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</si>
  <si>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</si>
  <si>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</si>
  <si>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</si>
  <si>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</si>
  <si>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</si>
  <si>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</si>
  <si>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</si>
  <si>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</si>
  <si>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</si>
  <si>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</si>
  <si>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</si>
  <si>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</si>
  <si>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</si>
  <si>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</si>
  <si>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</si>
  <si>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</si>
  <si>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</si>
  <si>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</si>
  <si>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</si>
  <si>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</si>
  <si>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</si>
  <si>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</si>
  <si>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</si>
  <si>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</si>
  <si>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</si>
  <si>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</si>
  <si>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</si>
  <si>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</si>
  <si>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</si>
  <si>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</si>
  <si>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</si>
  <si>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</si>
  <si>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</si>
  <si>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</si>
  <si>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</si>
  <si>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</si>
  <si>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</si>
  <si>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</si>
  <si>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</si>
  <si>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</si>
  <si>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</si>
  <si>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</si>
  <si>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</si>
  <si>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</si>
  <si>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</si>
  <si>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</si>
  <si>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</si>
  <si>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</si>
  <si>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</si>
  <si>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</si>
  <si>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</si>
  <si>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</si>
  <si>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</si>
  <si>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</si>
  <si>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</si>
  <si>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</si>
  <si>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</si>
  <si>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</si>
  <si>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</si>
  <si>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</si>
  <si>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</si>
  <si>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</si>
  <si>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</si>
  <si>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</si>
  <si>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</si>
  <si>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</si>
  <si>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</si>
  <si>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</si>
  <si>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</si>
  <si>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</si>
  <si>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</si>
  <si>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</si>
  <si>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</si>
  <si>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</si>
  <si>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</si>
  <si>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</si>
  <si>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</si>
  <si>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</si>
  <si>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</si>
  <si>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</si>
  <si>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</si>
  <si>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</si>
  <si>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</si>
  <si>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</si>
  <si>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</si>
  <si>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</si>
  <si>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</si>
  <si>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</si>
  <si>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</si>
  <si>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</si>
  <si>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</si>
  <si>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</si>
  <si>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</si>
  <si>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</si>
  <si>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</si>
  <si>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</si>
  <si>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</si>
  <si>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</si>
  <si>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</si>
  <si>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</si>
  <si>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</si>
  <si>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</si>
  <si>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</si>
  <si>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</si>
  <si>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</si>
  <si>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</si>
  <si>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</si>
  <si>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</si>
  <si>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</si>
  <si>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</si>
  <si>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</si>
  <si>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</si>
  <si>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</si>
  <si>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</si>
  <si>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</si>
  <si>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</si>
  <si>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</si>
  <si>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</si>
  <si>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</si>
  <si>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</si>
  <si>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</si>
  <si>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</si>
  <si>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</si>
  <si>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</si>
  <si>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</si>
  <si>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</si>
  <si>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</si>
  <si>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</si>
  <si>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</si>
  <si>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</si>
  <si>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</si>
  <si>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</si>
  <si>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</si>
  <si>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</si>
  <si>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</si>
  <si>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</si>
  <si>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</si>
  <si>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</si>
  <si>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</si>
  <si>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</si>
  <si>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</si>
  <si>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</si>
  <si>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</si>
  <si>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</si>
  <si>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</si>
  <si>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</si>
  <si>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</si>
  <si>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</si>
  <si>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</si>
  <si>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</si>
  <si>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</si>
  <si>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</si>
  <si>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</si>
  <si>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</si>
  <si>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</si>
  <si>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</si>
  <si>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</si>
  <si>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</si>
  <si>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</si>
  <si>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</si>
  <si>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</si>
  <si>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</si>
  <si>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</si>
  <si>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</si>
  <si>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</si>
  <si>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</si>
  <si>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</si>
  <si>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</si>
  <si>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</si>
  <si>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</si>
  <si>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</si>
  <si>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</si>
  <si>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</si>
  <si>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</si>
  <si>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</si>
  <si>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</si>
  <si>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</si>
  <si>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</si>
  <si>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</si>
  <si>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</si>
  <si>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</si>
  <si>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</si>
  <si>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</si>
  <si>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</si>
  <si>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</si>
  <si>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</si>
  <si>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</si>
  <si>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</si>
  <si>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</si>
  <si>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</si>
  <si>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</si>
  <si>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</si>
  <si>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</si>
  <si>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</si>
  <si>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</si>
  <si>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</si>
  <si>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</si>
  <si>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</si>
  <si>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</si>
  <si>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</si>
  <si>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</si>
  <si>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</si>
  <si>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</si>
  <si>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</si>
  <si>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</si>
  <si>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</si>
  <si>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</si>
  <si>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</si>
  <si>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</si>
  <si>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</si>
  <si>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</si>
  <si>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</si>
  <si>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</si>
  <si>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</si>
  <si>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</si>
  <si>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</si>
  <si>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</si>
  <si>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</si>
  <si>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</si>
  <si>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</si>
  <si>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</si>
  <si>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</si>
  <si>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</si>
  <si>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</si>
  <si>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</si>
  <si>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</si>
  <si>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</si>
  <si>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</si>
  <si>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</si>
  <si>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</si>
  <si>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</si>
  <si>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</si>
  <si>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</si>
  <si>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</si>
  <si>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</si>
  <si>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</si>
  <si>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</si>
  <si>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</si>
  <si>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</si>
  <si>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</si>
  <si>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</si>
  <si>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</si>
  <si>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</si>
  <si>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</si>
  <si>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</si>
  <si>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</si>
  <si>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</si>
  <si>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</si>
  <si>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</si>
  <si>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</si>
  <si>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</si>
  <si>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</si>
  <si>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</si>
  <si>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</si>
  <si>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</si>
  <si>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</si>
  <si>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</si>
  <si>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</si>
  <si>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</si>
  <si>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</si>
  <si>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</si>
  <si>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</si>
  <si>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</si>
  <si>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</si>
  <si>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</si>
  <si>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</si>
  <si>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</si>
  <si>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</si>
  <si>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</si>
  <si>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</si>
  <si>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</si>
  <si>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</si>
  <si>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</si>
  <si>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</si>
  <si>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</si>
  <si>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</si>
  <si>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</si>
  <si>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</si>
  <si>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</si>
  <si>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</si>
  <si>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</si>
  <si>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</si>
  <si>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</si>
  <si>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</si>
  <si>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</si>
  <si>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</si>
  <si>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</si>
  <si>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</si>
  <si>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</si>
  <si>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</si>
  <si>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</si>
  <si>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</si>
  <si>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</si>
  <si>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</si>
  <si>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</si>
  <si>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</si>
  <si>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</si>
  <si>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</si>
  <si>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</si>
  <si>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</si>
  <si>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</si>
  <si>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</si>
  <si>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</si>
  <si>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</si>
  <si>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</si>
  <si>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</si>
  <si>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</si>
  <si>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</si>
  <si>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</si>
  <si>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</si>
  <si>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</si>
  <si>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</si>
  <si>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</si>
  <si>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</si>
  <si>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</si>
  <si>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</si>
  <si>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</si>
  <si>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</si>
  <si>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</si>
  <si>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</si>
  <si>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</si>
  <si>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</si>
  <si>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</si>
  <si>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</si>
  <si>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</si>
  <si>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</si>
  <si>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</si>
  <si>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</si>
  <si>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</si>
  <si>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</si>
  <si>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</si>
  <si>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</si>
  <si>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</si>
  <si>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</si>
  <si>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</si>
  <si>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</si>
  <si>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</si>
  <si>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</si>
  <si>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</si>
  <si>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</si>
  <si>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</si>
  <si>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</si>
  <si>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</si>
  <si>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</si>
  <si>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</si>
  <si>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</si>
  <si>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</si>
  <si>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</si>
  <si>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</si>
  <si>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</si>
  <si>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</si>
  <si>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</si>
  <si>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</si>
  <si>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</si>
  <si>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</si>
  <si>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</si>
  <si>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</si>
  <si>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</si>
  <si>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</si>
  <si>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</si>
  <si>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</si>
  <si>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</si>
  <si>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</si>
  <si>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</si>
  <si>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</si>
  <si>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</si>
  <si>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</si>
  <si>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</si>
  <si>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</si>
  <si>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</si>
  <si>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</si>
  <si>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</si>
  <si>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</si>
  <si>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</si>
  <si>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</si>
  <si>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</si>
  <si>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</si>
  <si>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</si>
  <si>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</si>
  <si>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</si>
  <si>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</si>
  <si>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</si>
  <si>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</si>
  <si>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</si>
  <si>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</si>
  <si>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</si>
  <si>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</si>
  <si>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</si>
  <si>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</si>
  <si>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</si>
  <si>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</si>
  <si>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</si>
  <si>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</si>
  <si>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</si>
  <si>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</si>
  <si>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</si>
  <si>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</si>
  <si>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</si>
  <si>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</si>
  <si>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</si>
  <si>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</si>
  <si>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</si>
  <si>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</si>
  <si>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</si>
  <si>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</si>
  <si>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</si>
  <si>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</si>
  <si>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</si>
  <si>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</si>
  <si>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</si>
  <si>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</si>
  <si>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</si>
  <si>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</si>
  <si>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</si>
  <si>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</si>
  <si>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</si>
  <si>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</si>
  <si>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</si>
  <si>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</si>
  <si>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</si>
  <si>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</si>
  <si>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</si>
  <si>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</si>
  <si>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</si>
  <si>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</si>
  <si>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</si>
  <si>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</si>
  <si>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</si>
  <si>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</si>
  <si>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</si>
  <si>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</si>
  <si>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</si>
  <si>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</si>
  <si>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</si>
  <si>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</si>
  <si>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</si>
  <si>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</si>
  <si>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</si>
  <si>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</si>
  <si>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</si>
  <si>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</si>
  <si>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</si>
  <si>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</si>
  <si>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</si>
  <si>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</si>
  <si>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</si>
  <si>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</si>
  <si>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</si>
  <si>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</si>
  <si>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</si>
  <si>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</si>
  <si>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</si>
  <si>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</si>
  <si>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</si>
  <si>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</si>
  <si>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</si>
  <si>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</si>
  <si>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</si>
  <si>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</si>
  <si>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</si>
  <si>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</si>
  <si>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</si>
  <si>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</si>
  <si>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</si>
  <si>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</si>
  <si>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</si>
  <si>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</si>
  <si>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</si>
  <si>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</si>
  <si>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</si>
  <si>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</si>
  <si>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</si>
  <si>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</si>
  <si>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</si>
  <si>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</si>
  <si>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</si>
  <si>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</si>
  <si>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</si>
  <si>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</si>
  <si>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</si>
  <si>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</si>
  <si>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</si>
  <si>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</si>
  <si>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</si>
  <si>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</si>
  <si>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</si>
  <si>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</si>
  <si>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</si>
  <si>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</si>
  <si>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</si>
  <si>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</si>
  <si>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</si>
  <si>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</si>
  <si>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</si>
  <si>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</si>
  <si>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</si>
  <si>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</si>
  <si>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</si>
  <si>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</si>
  <si>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</si>
  <si>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</si>
  <si>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</si>
  <si>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</si>
  <si>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</si>
  <si>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</si>
  <si>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</si>
  <si>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</si>
  <si>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</si>
  <si>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</si>
  <si>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</si>
  <si>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</si>
  <si>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</si>
  <si>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</si>
  <si>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</si>
  <si>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</si>
  <si>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</si>
  <si>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</si>
  <si>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</si>
  <si>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</si>
  <si>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</si>
  <si>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</si>
  <si>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</si>
  <si>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</si>
  <si>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</si>
  <si>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</si>
  <si>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</si>
  <si>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</si>
  <si>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</si>
  <si>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</si>
  <si>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</si>
  <si>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</si>
  <si>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</si>
  <si>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</si>
  <si>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</si>
  <si>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</si>
  <si>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</si>
  <si>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</si>
  <si>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</si>
  <si>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</si>
  <si>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</si>
  <si>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</si>
  <si>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</si>
  <si>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</si>
  <si>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</si>
  <si>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</si>
  <si>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</si>
  <si>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</si>
  <si>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</si>
  <si>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</si>
  <si>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</si>
  <si>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</si>
  <si>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</si>
  <si>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</si>
  <si>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</si>
  <si>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</si>
  <si>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</si>
  <si>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</si>
  <si>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</si>
  <si>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</si>
  <si>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</si>
  <si>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</si>
  <si>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</si>
  <si>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</si>
  <si>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</si>
  <si>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</si>
  <si>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</si>
  <si>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</si>
  <si>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</si>
  <si>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</si>
  <si>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</si>
  <si>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</si>
  <si>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</si>
  <si>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</si>
  <si>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</si>
  <si>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</si>
  <si>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</si>
  <si>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</si>
  <si>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</si>
  <si>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</si>
  <si>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</si>
  <si>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</si>
  <si>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</si>
  <si>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</si>
  <si>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</si>
  <si>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</si>
  <si>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</si>
  <si>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</si>
  <si>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</si>
  <si>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</si>
  <si>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</si>
  <si>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</si>
  <si>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</si>
  <si>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</si>
  <si>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</si>
  <si>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</si>
  <si>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</si>
  <si>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</si>
  <si>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</si>
  <si>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</si>
  <si>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</si>
  <si>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</si>
  <si>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</si>
  <si>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</si>
  <si>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</si>
  <si>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</si>
  <si>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</si>
  <si>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</si>
  <si>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</si>
  <si>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</si>
  <si>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</si>
  <si>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</si>
  <si>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</si>
  <si>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</si>
  <si>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</si>
  <si>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</si>
  <si>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</si>
  <si>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</si>
  <si>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</si>
  <si>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</si>
  <si>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</si>
  <si>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</si>
  <si>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</si>
  <si>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</si>
  <si>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</si>
  <si>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</si>
  <si>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</si>
  <si>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</si>
  <si>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</si>
  <si>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</si>
  <si>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</si>
  <si>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</si>
  <si>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</si>
  <si>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</si>
  <si>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</si>
  <si>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</si>
  <si>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</si>
  <si>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</si>
  <si>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</si>
  <si>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</si>
  <si>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</si>
  <si>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</si>
  <si>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</si>
  <si>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</si>
  <si>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</si>
  <si>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</si>
  <si>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</si>
  <si>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</si>
  <si>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</si>
  <si>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</si>
  <si>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</si>
  <si>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</si>
  <si>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</si>
  <si>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</si>
  <si>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</si>
  <si>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</si>
  <si>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</si>
  <si>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</si>
  <si>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</si>
  <si>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</si>
  <si>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</si>
  <si>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</si>
  <si>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</si>
  <si>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</si>
  <si>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</si>
  <si>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</si>
  <si>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</si>
  <si>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</si>
  <si>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</si>
  <si>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</si>
  <si>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</si>
  <si>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</si>
  <si>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</si>
  <si>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</si>
  <si>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</si>
  <si>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</si>
  <si>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</si>
  <si>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</si>
  <si>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</si>
  <si>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</si>
  <si>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</si>
  <si>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</si>
  <si>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</si>
  <si>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</si>
  <si>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</si>
  <si>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</si>
  <si>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</si>
  <si>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</si>
  <si>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</si>
  <si>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</si>
  <si>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</si>
  <si>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</si>
  <si>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</si>
  <si>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</si>
  <si>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</si>
  <si>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</si>
  <si>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</si>
  <si>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</si>
  <si>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</si>
  <si>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</si>
  <si>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</si>
  <si>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</si>
  <si>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</si>
  <si>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</si>
  <si>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</si>
  <si>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</si>
  <si>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</si>
  <si>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</si>
  <si>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</si>
  <si>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</si>
  <si>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</si>
  <si>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</si>
  <si>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</si>
  <si>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</si>
  <si>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</si>
  <si>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</si>
  <si>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</si>
  <si>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</si>
  <si>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</si>
  <si>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</si>
  <si>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</si>
  <si>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</si>
  <si>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</si>
  <si>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</si>
  <si>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</si>
  <si>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</si>
  <si>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</si>
  <si>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</si>
  <si>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</si>
  <si>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</si>
  <si>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</si>
  <si>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</si>
  <si>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</si>
  <si>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</si>
  <si>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</si>
  <si>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</si>
  <si>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</si>
  <si>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</si>
  <si>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</si>
  <si>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</si>
  <si>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</si>
  <si>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</si>
  <si>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</si>
  <si>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</si>
  <si>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</si>
  <si>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</si>
  <si>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</si>
  <si>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</si>
  <si>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</si>
  <si>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</si>
  <si>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</si>
  <si>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</si>
  <si>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</si>
  <si>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</si>
  <si>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</si>
  <si>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</si>
  <si>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</si>
  <si>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</si>
  <si>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</si>
  <si>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</si>
  <si>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</si>
  <si>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</si>
  <si>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</si>
  <si>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</si>
  <si>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</si>
  <si>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</si>
  <si>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</si>
  <si>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</si>
  <si>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</si>
  <si>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</si>
  <si>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</si>
  <si>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</si>
  <si>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</si>
  <si>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</si>
  <si>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</si>
  <si>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</si>
  <si>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</si>
  <si>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</si>
  <si>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</si>
  <si>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</si>
  <si>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</si>
  <si>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</si>
  <si>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</si>
  <si>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</si>
  <si>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</si>
  <si>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</si>
  <si>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</si>
  <si>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</si>
  <si>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</si>
  <si>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</si>
  <si>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</si>
  <si>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</si>
  <si>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</si>
  <si>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</si>
  <si>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</si>
  <si>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</si>
  <si>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</si>
  <si>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</si>
  <si>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</si>
  <si>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</si>
  <si>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</si>
  <si>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</si>
  <si>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</si>
  <si>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</si>
  <si>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</si>
  <si>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</si>
  <si>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</si>
  <si>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</si>
  <si>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</si>
  <si>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</si>
  <si>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</si>
  <si>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</si>
  <si>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</si>
  <si>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</si>
  <si>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</si>
  <si>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</si>
  <si>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</si>
  <si>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</si>
  <si>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</si>
  <si>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</si>
  <si>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</si>
  <si>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</si>
  <si>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</si>
  <si>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</si>
  <si>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</si>
  <si>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</si>
  <si>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</si>
  <si>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</si>
  <si>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</si>
  <si>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</si>
  <si>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</si>
  <si>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</si>
  <si>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</si>
  <si>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</si>
  <si>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</si>
  <si>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</si>
  <si>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</si>
  <si>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</si>
  <si>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</si>
  <si>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</si>
  <si>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</si>
  <si>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</si>
  <si>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</si>
  <si>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</si>
  <si>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</si>
  <si>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</si>
  <si>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</si>
  <si>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</si>
  <si>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</si>
  <si>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</si>
  <si>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</si>
  <si>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</si>
  <si>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</si>
  <si>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</si>
  <si>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</si>
  <si>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</si>
  <si>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</si>
  <si>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</si>
  <si>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</si>
  <si>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</si>
  <si>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</si>
  <si>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</si>
  <si>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</si>
  <si>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</si>
  <si>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</si>
  <si>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</si>
  <si>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</si>
  <si>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</si>
  <si>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</si>
  <si>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</si>
  <si>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</si>
  <si>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</si>
  <si>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</si>
  <si>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</si>
  <si>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</si>
  <si>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</si>
  <si>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</si>
  <si>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</si>
  <si>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</si>
  <si>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</si>
  <si>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</si>
  <si>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</si>
  <si>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</si>
  <si>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</si>
  <si>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</si>
  <si>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</si>
  <si>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</si>
  <si>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</si>
  <si>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</si>
  <si>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</si>
  <si>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</si>
  <si>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</si>
  <si>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</si>
  <si>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</si>
  <si>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</si>
  <si>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</si>
  <si>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</si>
  <si>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</si>
  <si>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</si>
  <si>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</si>
  <si>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</si>
  <si>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</si>
  <si>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</si>
  <si>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</si>
  <si>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</si>
  <si>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</si>
  <si>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</si>
  <si>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</si>
  <si>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</si>
  <si>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</si>
  <si>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</si>
  <si>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</si>
  <si>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</si>
  <si>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</si>
  <si>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</si>
  <si>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</si>
  <si>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</si>
  <si>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</si>
  <si>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</si>
  <si>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</si>
  <si>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</si>
  <si>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</si>
  <si>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</si>
  <si>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</si>
  <si>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</si>
  <si>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</si>
  <si>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</si>
  <si>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</si>
  <si>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</si>
  <si>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</si>
  <si>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</si>
  <si>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</si>
  <si>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</si>
  <si>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</si>
  <si>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</si>
  <si>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</si>
  <si>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</si>
  <si>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</si>
  <si>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</si>
  <si>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</si>
  <si>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</si>
  <si>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</si>
  <si>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</si>
  <si>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</si>
  <si>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</si>
  <si>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</si>
  <si>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</si>
  <si>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</si>
  <si>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</si>
  <si>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</si>
  <si>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</si>
  <si>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</si>
  <si>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</si>
  <si>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</si>
  <si>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</si>
  <si>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</si>
  <si>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</si>
  <si>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</si>
  <si>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</si>
  <si>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</si>
  <si>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</si>
  <si>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</si>
  <si>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</si>
  <si>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</si>
  <si>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</si>
  <si>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</si>
  <si>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</si>
  <si>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</si>
  <si>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</si>
  <si>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</si>
  <si>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</si>
  <si>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</si>
  <si>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</si>
  <si>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</si>
  <si>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</si>
  <si>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</si>
  <si>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</si>
  <si>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</si>
  <si>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</si>
  <si>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</si>
  <si>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</si>
  <si>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</si>
  <si>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</si>
  <si>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</si>
  <si>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</si>
  <si>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</si>
  <si>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</si>
  <si>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</si>
  <si>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</si>
  <si>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</si>
  <si>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</si>
  <si>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</si>
  <si>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</si>
  <si>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</si>
  <si>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</si>
  <si>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</si>
  <si>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</si>
  <si>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</si>
  <si>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</si>
  <si>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</si>
  <si>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</si>
  <si>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</si>
  <si>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</si>
  <si>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</si>
  <si>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</si>
  <si>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</si>
  <si>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</si>
  <si>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</si>
  <si>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</si>
  <si>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</si>
  <si>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</si>
  <si>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</si>
  <si>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</si>
  <si>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</si>
  <si>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</si>
  <si>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</si>
  <si>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</si>
  <si>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</si>
  <si>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</si>
  <si>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</si>
  <si>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</si>
  <si>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</si>
  <si>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</si>
  <si>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</si>
  <si>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</si>
  <si>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</si>
  <si>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</si>
  <si>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</si>
  <si>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</si>
  <si>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</si>
  <si>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</si>
  <si>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</si>
  <si>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</si>
  <si>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</si>
  <si>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</si>
  <si>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</si>
  <si>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</si>
  <si>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</si>
  <si>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</si>
  <si>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</si>
  <si>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</si>
  <si>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</si>
  <si>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</si>
  <si>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</si>
  <si>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</si>
  <si>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</si>
  <si>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</si>
  <si>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</si>
  <si>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</si>
  <si>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</si>
  <si>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</si>
  <si>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</si>
  <si>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</si>
  <si>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</si>
  <si>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</si>
  <si>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</si>
  <si>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</si>
  <si>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</si>
  <si>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</si>
  <si>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</si>
  <si>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</si>
  <si>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</si>
  <si>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</si>
  <si>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</si>
  <si>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</si>
  <si>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</si>
  <si>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</si>
  <si>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</si>
  <si>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</si>
  <si>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</si>
  <si>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</si>
  <si>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</si>
  <si>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</si>
  <si>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</si>
  <si>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</si>
  <si>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</si>
  <si>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</si>
  <si>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</si>
  <si>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</si>
  <si>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</si>
  <si>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</si>
  <si>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</si>
  <si>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</si>
  <si>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</si>
  <si>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</si>
  <si>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</si>
  <si>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</si>
  <si>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</si>
  <si>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</si>
  <si>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</si>
  <si>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</si>
  <si>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</si>
  <si>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</si>
  <si>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</si>
  <si>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</si>
  <si>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</si>
  <si>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</si>
  <si>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</si>
  <si>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</si>
  <si>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</si>
  <si>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</si>
  <si>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</si>
  <si>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</si>
  <si>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</si>
  <si>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</si>
  <si>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</si>
  <si>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</si>
  <si>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</si>
  <si>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</si>
  <si>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</si>
  <si>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</si>
  <si>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</si>
  <si>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</si>
  <si>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</si>
  <si>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</si>
  <si>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</si>
  <si>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</si>
  <si>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</si>
  <si>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</si>
  <si>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</si>
  <si>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</si>
  <si>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</si>
  <si>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</si>
  <si>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</si>
  <si>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</si>
  <si>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</si>
  <si>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</si>
  <si>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</si>
  <si>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</si>
  <si>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</si>
  <si>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</si>
  <si>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</si>
  <si>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</si>
  <si>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</si>
  <si>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</si>
  <si>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</si>
  <si>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</si>
  <si>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</si>
  <si>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</si>
  <si>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</si>
  <si>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</si>
  <si>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</si>
  <si>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</si>
  <si>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</si>
  <si>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</si>
  <si>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</si>
  <si>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</si>
  <si>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</si>
  <si>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</si>
  <si>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</si>
  <si>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</si>
  <si>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</si>
  <si>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</si>
  <si>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</si>
  <si>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</si>
  <si>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</si>
  <si>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</si>
  <si>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</si>
  <si>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</si>
  <si>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</si>
  <si>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</si>
  <si>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</si>
  <si>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</si>
  <si>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</si>
  <si>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</si>
  <si>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</si>
  <si>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</si>
  <si>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</si>
  <si>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</si>
  <si>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</si>
  <si>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</si>
  <si>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</si>
  <si>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</si>
  <si>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</si>
  <si>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</si>
  <si>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</si>
  <si>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</si>
  <si>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</si>
  <si>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</si>
  <si>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</si>
  <si>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</si>
  <si>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</si>
  <si>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</si>
  <si>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</si>
  <si>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</si>
  <si>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</si>
  <si>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</si>
  <si>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</si>
  <si>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</si>
  <si>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</si>
  <si>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</si>
  <si>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</si>
  <si>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</si>
  <si>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</si>
  <si>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</si>
  <si>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</si>
  <si>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</si>
  <si>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</si>
  <si>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</si>
  <si>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</si>
  <si>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</si>
  <si>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</si>
  <si>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</si>
  <si>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</si>
  <si>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</si>
  <si>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</si>
  <si>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</si>
  <si>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</si>
  <si>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</si>
  <si>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</si>
  <si>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</si>
  <si>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</si>
  <si>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</si>
  <si>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</si>
  <si>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</si>
  <si>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</si>
  <si>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</si>
  <si>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</si>
  <si>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</si>
  <si>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</si>
  <si>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</si>
  <si>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</si>
  <si>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</si>
  <si>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</si>
  <si>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</si>
  <si>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</si>
  <si>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</si>
  <si>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</si>
  <si>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</si>
  <si>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</si>
  <si>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</si>
  <si>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</si>
  <si>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</si>
  <si>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</si>
  <si>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</si>
  <si>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</si>
  <si>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</si>
  <si>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</si>
  <si>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</si>
  <si>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</si>
  <si>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</si>
  <si>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</si>
  <si>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</si>
  <si>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</si>
  <si>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</si>
  <si>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</si>
  <si>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</si>
  <si>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</si>
  <si>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</si>
  <si>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</si>
  <si>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</si>
  <si>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</si>
  <si>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</si>
  <si>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</si>
  <si>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</si>
  <si>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</si>
  <si>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</si>
  <si>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</si>
  <si>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</si>
  <si>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</si>
  <si>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</si>
  <si>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</si>
  <si>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</si>
  <si>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</si>
  <si>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</si>
  <si>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</si>
  <si>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</si>
  <si>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</si>
  <si>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</si>
  <si>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</si>
  <si>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</si>
  <si>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</si>
  <si>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</si>
  <si>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</si>
  <si>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</si>
  <si>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</si>
  <si>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</si>
  <si>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</si>
  <si>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</si>
  <si>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</si>
  <si>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</si>
  <si>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</si>
  <si>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</si>
  <si>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</si>
  <si>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</si>
  <si>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</si>
  <si>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</si>
  <si>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</si>
  <si>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</si>
  <si>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</si>
  <si>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</si>
  <si>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</si>
  <si>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</si>
  <si>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</si>
  <si>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</si>
  <si>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</si>
  <si>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</si>
  <si>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</si>
  <si>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</si>
  <si>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</si>
  <si>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</si>
  <si>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</si>
  <si>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</si>
  <si>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</si>
  <si>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</si>
  <si>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</si>
  <si>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</si>
  <si>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</si>
  <si>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</si>
  <si>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</si>
  <si>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</si>
  <si>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</si>
  <si>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</si>
  <si>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</si>
  <si>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</si>
  <si>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</si>
  <si>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</si>
  <si>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</si>
  <si>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</si>
  <si>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</si>
  <si>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</si>
  <si>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</si>
  <si>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</si>
  <si>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</si>
  <si>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</si>
  <si>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</si>
  <si>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</si>
  <si>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</si>
  <si>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</si>
  <si>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</si>
  <si>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</si>
  <si>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</si>
  <si>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</si>
  <si>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</si>
  <si>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</si>
  <si>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</si>
  <si>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</si>
  <si>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</si>
  <si>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</si>
  <si>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</si>
  <si>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</si>
  <si>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</si>
  <si>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</si>
  <si>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</si>
  <si>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</si>
  <si>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</si>
  <si>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</si>
  <si>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</si>
  <si>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</si>
  <si>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</si>
  <si>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</si>
  <si>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</si>
  <si>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</si>
  <si>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</si>
  <si>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</si>
  <si>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</si>
  <si>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</si>
  <si>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</si>
  <si>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</si>
  <si>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</si>
  <si>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</si>
  <si>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</si>
  <si>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</si>
  <si>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</si>
  <si>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</si>
  <si>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</si>
  <si>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</si>
  <si>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</si>
  <si>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</si>
  <si>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</si>
  <si>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</si>
  <si>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</si>
  <si>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</si>
  <si>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</si>
  <si>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</si>
  <si>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</si>
  <si>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</si>
  <si>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</si>
  <si>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</si>
  <si>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</si>
  <si>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</si>
  <si>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</si>
  <si>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</si>
  <si>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</si>
  <si>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</si>
  <si>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</si>
  <si>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</si>
  <si>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</si>
  <si>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</si>
  <si>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</si>
  <si>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</si>
  <si>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</si>
  <si>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</si>
  <si>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</si>
  <si>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</si>
  <si>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</si>
  <si>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</si>
  <si>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</si>
  <si>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</si>
  <si>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</si>
  <si>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</si>
  <si>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</si>
  <si>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</si>
  <si>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</si>
  <si>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</si>
  <si>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</si>
  <si>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</si>
  <si>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</si>
  <si>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</si>
  <si>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</si>
  <si>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</si>
  <si>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</si>
  <si>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</si>
  <si>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</si>
  <si>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</si>
  <si>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</si>
  <si>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</si>
  <si>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</si>
  <si>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</si>
  <si>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</si>
  <si>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</si>
  <si>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</si>
  <si>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</si>
  <si>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</si>
  <si>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</si>
  <si>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</si>
  <si>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</si>
  <si>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</si>
  <si>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</si>
  <si>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</si>
  <si>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</si>
  <si>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</si>
  <si>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</si>
  <si>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</si>
  <si>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</si>
  <si>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</si>
  <si>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</si>
  <si>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</si>
  <si>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</si>
  <si>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</si>
  <si>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</si>
  <si>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</si>
  <si>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</si>
  <si>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</si>
  <si>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</si>
  <si>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</si>
  <si>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</si>
  <si>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</si>
  <si>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</si>
  <si>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</si>
  <si>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</si>
  <si>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</si>
  <si>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</si>
  <si>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</si>
  <si>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</si>
  <si>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</si>
  <si>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</si>
  <si>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</si>
  <si>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</si>
  <si>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</si>
  <si>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</si>
  <si>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</si>
  <si>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</si>
  <si>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</si>
  <si>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</si>
  <si>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</si>
  <si>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</si>
  <si>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</si>
  <si>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</si>
  <si>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</si>
  <si>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</si>
  <si>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</si>
  <si>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</si>
  <si>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</si>
  <si>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</si>
  <si>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</si>
  <si>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</si>
  <si>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</si>
  <si>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</si>
  <si>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</si>
  <si>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</si>
  <si>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</si>
  <si>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</si>
  <si>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</si>
  <si>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</si>
  <si>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</si>
  <si>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</si>
  <si>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</si>
  <si>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</si>
  <si>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</si>
  <si>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</si>
  <si>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</si>
  <si>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</si>
  <si>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</si>
  <si>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</si>
  <si>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</si>
  <si>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</si>
  <si>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</si>
  <si>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</si>
  <si>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</si>
  <si>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</si>
  <si>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</si>
  <si>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</si>
  <si>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</si>
  <si>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</si>
  <si>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</si>
  <si>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</si>
  <si>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</si>
  <si>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</si>
  <si>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</si>
  <si>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</si>
  <si>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</si>
  <si>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</si>
  <si>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</si>
  <si>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</si>
  <si>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</si>
  <si>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</si>
  <si>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</si>
  <si>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</si>
  <si>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</si>
  <si>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</si>
  <si>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</si>
  <si>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</si>
  <si>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</si>
  <si>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</si>
  <si>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</si>
  <si>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</si>
  <si>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</si>
  <si>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</si>
  <si>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</si>
  <si>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</si>
  <si>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</si>
  <si>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</si>
  <si>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</si>
  <si>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</si>
  <si>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</si>
  <si>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</si>
  <si>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</si>
  <si>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</si>
  <si>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</si>
  <si>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</si>
  <si>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</si>
  <si>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</si>
  <si>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</si>
  <si>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</si>
  <si>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</si>
  <si>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</si>
  <si>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</si>
  <si>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</si>
  <si>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</si>
  <si>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</si>
  <si>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</si>
  <si>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</si>
  <si>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</si>
  <si>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</si>
  <si>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</si>
  <si>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</si>
  <si>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</si>
  <si>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</si>
  <si>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</si>
  <si>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</si>
  <si>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</si>
  <si>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</si>
  <si>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</si>
  <si>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</si>
  <si>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</si>
  <si>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</si>
  <si>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</si>
  <si>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</si>
  <si>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</si>
  <si>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</si>
  <si>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</si>
  <si>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</si>
  <si>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</si>
  <si>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</si>
  <si>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</si>
  <si>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</si>
  <si>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</si>
  <si>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</si>
  <si>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</si>
  <si>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</si>
  <si>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</si>
  <si>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</si>
  <si>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</si>
  <si>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</si>
  <si>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</si>
  <si>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</si>
  <si>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</si>
  <si>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</si>
  <si>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</si>
  <si>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</si>
  <si>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</si>
  <si>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</si>
  <si>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</si>
  <si>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</si>
  <si>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</si>
  <si>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</si>
  <si>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</si>
  <si>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</si>
  <si>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</si>
  <si>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</si>
  <si>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</si>
  <si>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</si>
  <si>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</si>
  <si>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</si>
  <si>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</si>
  <si>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</si>
  <si>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</si>
  <si>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</si>
  <si>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</si>
  <si>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</si>
  <si>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</si>
  <si>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</si>
  <si>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</si>
  <si>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</si>
  <si>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</si>
  <si>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</si>
  <si>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</si>
  <si>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</si>
  <si>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</si>
  <si>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</si>
  <si>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</si>
  <si>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</si>
  <si>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</si>
  <si>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</si>
  <si>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</si>
  <si>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</si>
  <si>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</si>
  <si>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</si>
  <si>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</si>
  <si>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</si>
  <si>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</si>
  <si>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</si>
  <si>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</si>
  <si>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</si>
  <si>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</si>
  <si>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</si>
  <si>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</si>
  <si>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</si>
  <si>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</si>
  <si>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</si>
  <si>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</si>
  <si>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</si>
  <si>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</si>
  <si>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</si>
  <si>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</si>
  <si>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</si>
  <si>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</si>
  <si>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</si>
  <si>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</si>
  <si>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</si>
  <si>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</si>
  <si>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</si>
  <si>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</si>
  <si>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</si>
  <si>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</si>
  <si>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</si>
  <si>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</si>
  <si>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</si>
  <si>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</si>
  <si>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</si>
  <si>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</si>
  <si>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</si>
  <si>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</si>
  <si>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</si>
  <si>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</si>
  <si>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</si>
  <si>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</si>
  <si>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</si>
  <si>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</si>
  <si>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</si>
  <si>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</si>
  <si>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</si>
  <si>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</si>
  <si>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</si>
  <si>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</si>
  <si>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</si>
  <si>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</si>
  <si>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</si>
  <si>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</si>
  <si>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</si>
  <si>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</si>
  <si>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</si>
  <si>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</si>
  <si>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</si>
  <si>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</si>
  <si>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</si>
  <si>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</si>
  <si>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</si>
  <si>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</si>
  <si>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</si>
  <si>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</si>
  <si>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</si>
  <si>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</si>
  <si>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</si>
  <si>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</si>
  <si>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</si>
  <si>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</si>
  <si>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</si>
  <si>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</si>
  <si>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</si>
  <si>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</si>
  <si>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</si>
  <si>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</si>
  <si>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</si>
  <si>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</si>
  <si>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</si>
  <si>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</si>
  <si>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</si>
  <si>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</si>
  <si>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</si>
  <si>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</si>
  <si>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</si>
  <si>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</si>
  <si>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</si>
  <si>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</si>
  <si>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</si>
  <si>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</si>
  <si>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</si>
  <si>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</si>
  <si>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</si>
  <si>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</si>
  <si>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</si>
  <si>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</si>
  <si>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</si>
  <si>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</si>
  <si>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</si>
  <si>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</si>
  <si>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</si>
  <si>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</si>
  <si>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</si>
  <si>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</si>
  <si>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</si>
  <si>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</si>
  <si>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</si>
  <si>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</si>
  <si>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</si>
  <si>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</si>
  <si>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</si>
  <si>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</si>
  <si>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</si>
  <si>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</si>
  <si>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</si>
  <si>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</si>
  <si>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</si>
  <si>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</si>
  <si>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</si>
  <si>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</si>
  <si>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</si>
  <si>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</si>
  <si>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</si>
  <si>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</si>
  <si>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</si>
  <si>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</si>
  <si>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</si>
  <si>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</si>
  <si>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</si>
  <si>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</si>
  <si>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</si>
  <si>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</si>
  <si>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</si>
  <si>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</si>
  <si>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</si>
  <si>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</si>
  <si>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</si>
  <si>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</si>
  <si>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</si>
  <si>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</si>
  <si>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</si>
  <si>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</si>
  <si>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</si>
  <si>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</si>
  <si>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</si>
  <si>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</si>
  <si>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</si>
  <si>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</si>
  <si>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</si>
  <si>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</si>
  <si>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</si>
  <si>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</si>
  <si>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</si>
  <si>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</si>
  <si>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</si>
  <si>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</si>
  <si>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</si>
  <si>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</si>
  <si>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</si>
  <si>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</si>
  <si>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</si>
  <si>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</si>
  <si>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</si>
  <si>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</si>
  <si>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</si>
  <si>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</si>
  <si>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</si>
  <si>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</si>
  <si>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</si>
  <si>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</si>
  <si>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</si>
  <si>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</si>
  <si>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</si>
  <si>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</si>
  <si>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</si>
  <si>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</si>
  <si>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</si>
  <si>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</si>
  <si>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</si>
  <si>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</si>
  <si>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</si>
  <si>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</si>
  <si>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</si>
  <si>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</si>
  <si>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</si>
  <si>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</si>
  <si>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</si>
  <si>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</si>
  <si>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</si>
  <si>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</si>
  <si>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</si>
  <si>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</si>
  <si>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</si>
  <si>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</si>
  <si>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</si>
  <si>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</si>
  <si>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</si>
  <si>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</si>
  <si>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</si>
  <si>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</si>
  <si>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</si>
  <si>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</si>
  <si>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</si>
  <si>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</si>
  <si>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</si>
  <si>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</si>
  <si>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</si>
  <si>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</si>
  <si>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</si>
  <si>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</si>
  <si>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</si>
  <si>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</si>
  <si>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</si>
  <si>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</si>
  <si>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</si>
  <si>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</si>
  <si>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</si>
  <si>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</si>
  <si>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</si>
  <si>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</si>
  <si>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</si>
  <si>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</si>
  <si>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</si>
  <si>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</si>
  <si>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</si>
  <si>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</si>
  <si>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</si>
  <si>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</si>
  <si>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</si>
  <si>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</si>
  <si>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</si>
  <si>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</si>
  <si>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</si>
  <si>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</si>
  <si>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</si>
  <si>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</si>
  <si>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</si>
  <si>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</si>
  <si>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</si>
  <si>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</si>
  <si>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</si>
  <si>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</si>
  <si>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</si>
  <si>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</si>
  <si>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</si>
  <si>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</si>
  <si>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</si>
  <si>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</si>
  <si>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</si>
  <si>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</si>
  <si>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</si>
  <si>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</si>
  <si>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</si>
  <si>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</si>
  <si>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</si>
  <si>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</si>
  <si>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</si>
  <si>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</si>
  <si>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</si>
  <si>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</si>
  <si>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</si>
  <si>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</si>
  <si>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</si>
  <si>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</si>
  <si>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</si>
  <si>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</si>
  <si>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</si>
  <si>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</si>
  <si>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</si>
  <si>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</si>
  <si>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</si>
  <si>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</si>
  <si>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</si>
  <si>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</si>
  <si>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</si>
  <si>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</si>
  <si>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</si>
  <si>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</si>
  <si>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</si>
  <si>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</si>
  <si>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</si>
  <si>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</si>
  <si>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</si>
  <si>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</si>
  <si>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</si>
  <si>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</si>
  <si>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</si>
  <si>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</si>
  <si>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</si>
  <si>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</si>
  <si>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</si>
  <si>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</si>
  <si>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</si>
  <si>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</si>
  <si>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</si>
  <si>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</si>
  <si>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</si>
  <si>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</si>
  <si>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</si>
  <si>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</si>
  <si>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</si>
  <si>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</si>
  <si>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</si>
  <si>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</si>
  <si>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</si>
  <si>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</si>
  <si>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</si>
  <si>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</si>
  <si>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</si>
  <si>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</si>
  <si>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</si>
  <si>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</si>
  <si>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</si>
  <si>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</si>
  <si>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</si>
  <si>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</si>
  <si>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</si>
  <si>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</si>
  <si>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</si>
  <si>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</si>
  <si>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</si>
  <si>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</si>
  <si>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</si>
  <si>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</si>
  <si>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</si>
  <si>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</si>
  <si>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</si>
  <si>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</si>
  <si>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</si>
  <si>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</si>
  <si>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</si>
  <si>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</si>
  <si>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</si>
  <si>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</si>
  <si>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</si>
  <si>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</si>
  <si>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</si>
  <si>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</si>
  <si>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</si>
  <si>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</si>
  <si>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</si>
  <si>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</si>
  <si>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</si>
  <si>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</si>
  <si>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</si>
  <si>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</si>
  <si>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</si>
  <si>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</si>
  <si>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</si>
  <si>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</si>
  <si>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</si>
  <si>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</si>
  <si>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</si>
  <si>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</si>
  <si>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</si>
  <si>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</si>
  <si>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</si>
  <si>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</si>
  <si>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</si>
  <si>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</si>
  <si>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</si>
  <si>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</si>
  <si>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</si>
  <si>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</si>
  <si>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</si>
  <si>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</si>
  <si>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</si>
  <si>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</si>
  <si>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</si>
  <si>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</si>
  <si>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</si>
  <si>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</si>
  <si>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</si>
  <si>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</si>
  <si>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</si>
  <si>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</si>
  <si>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</si>
  <si>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</si>
  <si>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</si>
  <si>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</si>
  <si>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</si>
  <si>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</si>
  <si>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</si>
  <si>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</si>
  <si>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</si>
  <si>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</si>
  <si>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</si>
  <si>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</si>
  <si>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</si>
  <si>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</si>
  <si>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</si>
  <si>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</si>
  <si>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</si>
  <si>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</si>
  <si>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</si>
  <si>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</si>
  <si>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</si>
  <si>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</si>
  <si>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</si>
  <si>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</si>
  <si>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</si>
  <si>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</si>
  <si>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</si>
  <si>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</si>
  <si>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</si>
  <si>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</si>
  <si>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</si>
  <si>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</si>
  <si>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</si>
  <si>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</si>
  <si>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</si>
  <si>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</si>
  <si>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</si>
  <si>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</si>
  <si>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</si>
  <si>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</si>
  <si>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</si>
  <si>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</si>
  <si>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</si>
  <si>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</si>
  <si>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</si>
  <si>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</si>
  <si>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</si>
  <si>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</si>
  <si>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</si>
  <si>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</si>
  <si>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</si>
  <si>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</si>
  <si>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</si>
  <si>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</si>
  <si>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</si>
  <si>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</si>
  <si>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</si>
  <si>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</si>
  <si>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</si>
  <si>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</si>
  <si>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</si>
  <si>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</si>
  <si>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</si>
  <si>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</si>
  <si>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</si>
  <si>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</si>
  <si>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</si>
  <si>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</si>
  <si>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</si>
  <si>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</si>
  <si>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</si>
  <si>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</si>
  <si>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</si>
  <si>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</si>
  <si>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</si>
  <si>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</si>
  <si>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</si>
  <si>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</si>
  <si>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</si>
  <si>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</si>
  <si>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</si>
  <si>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</si>
  <si>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</si>
  <si>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</si>
  <si>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</si>
  <si>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</si>
  <si>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</si>
  <si>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</si>
  <si>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</si>
  <si>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</si>
  <si>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</si>
  <si>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</si>
  <si>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</si>
  <si>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</si>
  <si>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</si>
  <si>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</si>
  <si>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</si>
  <si>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</si>
  <si>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</si>
  <si>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</si>
  <si>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</si>
  <si>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</si>
  <si>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</si>
  <si>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</si>
  <si>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</si>
  <si>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</si>
  <si>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</si>
  <si>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</si>
  <si>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</si>
  <si>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</si>
  <si>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</si>
  <si>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</si>
  <si>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</si>
  <si>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</si>
  <si>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</si>
  <si>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</si>
  <si>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</si>
  <si>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</si>
  <si>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</si>
  <si>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</si>
  <si>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</si>
  <si>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</si>
  <si>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</si>
  <si>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</si>
  <si>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</si>
  <si>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</si>
  <si>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</si>
  <si>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</si>
  <si>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</si>
  <si>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</si>
  <si>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</si>
  <si>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</si>
  <si>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</si>
  <si>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</si>
  <si>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</si>
  <si>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</si>
  <si>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</si>
  <si>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</si>
  <si>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</si>
  <si>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</si>
  <si>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</si>
  <si>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</si>
  <si>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</si>
  <si>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</si>
  <si>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</si>
  <si>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</si>
  <si>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</si>
  <si>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</si>
  <si>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</si>
  <si>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</si>
  <si>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</si>
  <si>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</si>
  <si>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</si>
  <si>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</si>
  <si>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</si>
  <si>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</si>
  <si>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</si>
  <si>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</si>
  <si>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</si>
  <si>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</si>
  <si>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</si>
  <si>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</si>
  <si>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</si>
  <si>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</si>
  <si>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</si>
  <si>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</si>
  <si>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</si>
  <si>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</si>
  <si>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</si>
  <si>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</si>
  <si>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</si>
  <si>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</si>
  <si>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</si>
  <si>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</si>
  <si>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</si>
  <si>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</si>
  <si>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</si>
  <si>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</si>
  <si>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</si>
  <si>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</si>
  <si>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</si>
  <si>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</si>
  <si>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</si>
  <si>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</si>
  <si>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</si>
  <si>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</si>
  <si>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</si>
  <si>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</si>
  <si>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</si>
  <si>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</si>
  <si>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</si>
  <si>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</si>
  <si>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</si>
  <si>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</si>
  <si>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</si>
  <si>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</si>
  <si>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</si>
  <si>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</si>
  <si>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</si>
  <si>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</si>
  <si>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</si>
  <si>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</si>
  <si>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</si>
  <si>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</si>
  <si>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</si>
  <si>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</si>
  <si>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</si>
  <si>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</si>
  <si>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</si>
  <si>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</si>
  <si>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</si>
  <si>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</si>
  <si>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</si>
  <si>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</si>
  <si>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</si>
  <si>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</si>
  <si>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</si>
  <si>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</si>
  <si>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</si>
  <si>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</si>
  <si>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</si>
  <si>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</si>
  <si>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</si>
  <si>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</si>
  <si>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</si>
  <si>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</si>
  <si>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</si>
  <si>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</si>
  <si>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</si>
  <si>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</si>
  <si>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</si>
  <si>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</si>
  <si>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</si>
  <si>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</si>
  <si>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</si>
  <si>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</si>
  <si>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</si>
  <si>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</si>
  <si>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</si>
  <si>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</si>
  <si>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</si>
  <si>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</si>
  <si>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</si>
  <si>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</si>
  <si>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</si>
  <si>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</si>
  <si>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</si>
  <si>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</si>
  <si>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</si>
  <si>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</si>
  <si>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</si>
  <si>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</si>
  <si>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</si>
  <si>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</si>
  <si>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</si>
  <si>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</si>
  <si>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</si>
  <si>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</si>
  <si>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</si>
  <si>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</si>
  <si>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</si>
  <si>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</si>
  <si>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</si>
  <si>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</si>
  <si>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</si>
  <si>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</si>
  <si>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</si>
  <si>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</si>
  <si>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</si>
  <si>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</si>
  <si>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</si>
  <si>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</si>
  <si>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</si>
  <si>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</si>
  <si>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</si>
  <si>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</si>
  <si>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</si>
  <si>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</si>
  <si>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</si>
  <si>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</si>
  <si>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</si>
  <si>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</si>
  <si>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</si>
  <si>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</si>
  <si>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</si>
  <si>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</si>
  <si>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</si>
  <si>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</si>
  <si>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</si>
  <si>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</si>
  <si>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</si>
  <si>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</si>
  <si>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</si>
  <si>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</si>
  <si>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</si>
  <si>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</si>
  <si>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</si>
  <si>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</si>
  <si>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</si>
  <si>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</si>
  <si>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</si>
  <si>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</si>
  <si>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</si>
  <si>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</si>
  <si>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</si>
  <si>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</si>
  <si>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</si>
  <si>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</si>
  <si>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</si>
  <si>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</si>
  <si>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</si>
  <si>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</si>
  <si>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</si>
  <si>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</si>
  <si>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</si>
  <si>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</si>
  <si>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</si>
  <si>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</si>
  <si>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</si>
  <si>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</si>
  <si>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</si>
  <si>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</si>
  <si>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</si>
  <si>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</si>
  <si>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</si>
  <si>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</si>
  <si>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</si>
  <si>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</si>
  <si>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</si>
  <si>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</si>
  <si>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</si>
  <si>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</si>
  <si>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</si>
  <si>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</si>
  <si>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</si>
  <si>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</si>
  <si>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</si>
  <si>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</si>
  <si>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</si>
  <si>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</si>
  <si>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</si>
  <si>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</si>
  <si>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</si>
  <si>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</si>
  <si>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</si>
  <si>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</si>
  <si>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</si>
  <si>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</si>
  <si>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</si>
  <si>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</si>
  <si>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</si>
  <si>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</si>
  <si>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</si>
  <si>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</si>
  <si>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</si>
  <si>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</si>
  <si>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</si>
  <si>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</si>
  <si>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</si>
  <si>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</si>
  <si>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</si>
  <si>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</si>
  <si>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</si>
  <si>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</si>
  <si>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</si>
  <si>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</si>
  <si>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</si>
  <si>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</si>
  <si>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</si>
  <si>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</si>
  <si>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</si>
  <si>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</si>
  <si>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</si>
  <si>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</si>
  <si>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</si>
  <si>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</si>
  <si>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</si>
  <si>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</si>
  <si>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</si>
  <si>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</si>
  <si>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</si>
  <si>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</si>
  <si>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</si>
  <si>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</si>
  <si>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</si>
  <si>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</si>
  <si>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</si>
  <si>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</si>
  <si>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</si>
  <si>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</si>
  <si>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</si>
  <si>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</si>
  <si>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</si>
  <si>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</si>
  <si>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</si>
  <si>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</si>
  <si>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</si>
  <si>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</si>
  <si>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</si>
  <si>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</si>
  <si>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</si>
  <si>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</si>
  <si>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</si>
  <si>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</si>
  <si>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</si>
  <si>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</si>
  <si>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</si>
  <si>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</si>
  <si>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</si>
  <si>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</si>
  <si>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</si>
  <si>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</si>
  <si>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</si>
  <si>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</si>
  <si>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</si>
  <si>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</si>
  <si>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</si>
  <si>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</si>
  <si>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</si>
  <si>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</si>
  <si>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</si>
  <si>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</si>
  <si>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</si>
  <si>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</si>
  <si>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</si>
  <si>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</si>
  <si>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</si>
  <si>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</si>
  <si>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</si>
  <si>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</si>
  <si>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</si>
  <si>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</si>
  <si>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</si>
  <si>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</si>
  <si>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</si>
  <si>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</si>
  <si>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</si>
  <si>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</si>
  <si>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</si>
  <si>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</si>
  <si>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</si>
  <si>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</si>
  <si>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</si>
  <si>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</si>
  <si>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</si>
  <si>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</si>
  <si>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</si>
  <si>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</si>
  <si>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</si>
  <si>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</si>
  <si>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</si>
  <si>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</si>
  <si>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</si>
  <si>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</si>
  <si>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</si>
  <si>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</si>
  <si>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</si>
  <si>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</si>
  <si>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</si>
  <si>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</si>
  <si>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</si>
  <si>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</si>
  <si>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</si>
  <si>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</si>
  <si>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</si>
  <si>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</si>
  <si>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</si>
  <si>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</si>
  <si>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</si>
  <si>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</si>
  <si>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</si>
  <si>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</si>
  <si>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</si>
  <si>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</si>
  <si>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</si>
  <si>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</si>
  <si>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</si>
  <si>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</si>
  <si>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</si>
  <si>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</si>
  <si>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</si>
  <si>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</si>
  <si>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</si>
  <si>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</si>
  <si>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</si>
  <si>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</si>
  <si>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</si>
  <si>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</si>
  <si>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</si>
  <si>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</si>
  <si>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</si>
  <si>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</si>
  <si>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</si>
  <si>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</si>
  <si>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</si>
  <si>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</si>
  <si>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</si>
  <si>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</si>
  <si>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</si>
  <si>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</si>
  <si>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</si>
  <si>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</si>
  <si>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</si>
  <si>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</si>
  <si>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</si>
  <si>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</si>
  <si>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</si>
  <si>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</si>
  <si>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</si>
  <si>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</si>
  <si>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</si>
  <si>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</si>
  <si>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</si>
  <si>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</si>
  <si>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</si>
  <si>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</si>
  <si>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</si>
  <si>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</si>
  <si>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</si>
  <si>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</si>
  <si>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</si>
  <si>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</si>
  <si>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</si>
  <si>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</si>
  <si>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</si>
  <si>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</si>
  <si>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</si>
  <si>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</si>
  <si>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</si>
  <si>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</si>
  <si>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</si>
  <si>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</si>
  <si>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</si>
  <si>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</si>
  <si>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</si>
  <si>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</si>
  <si>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</si>
  <si>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</si>
  <si>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</si>
  <si>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</si>
  <si>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</si>
  <si>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</si>
  <si>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</si>
  <si>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</si>
  <si>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</si>
  <si>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</si>
  <si>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</si>
  <si>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</si>
  <si>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</si>
  <si>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</si>
  <si>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</si>
  <si>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</si>
  <si>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</si>
  <si>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</si>
  <si>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</si>
  <si>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</si>
  <si>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</si>
  <si>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</si>
  <si>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</si>
  <si>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</si>
  <si>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</si>
  <si>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</si>
  <si>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</si>
  <si>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</si>
  <si>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</si>
  <si>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</si>
  <si>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</si>
  <si>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</si>
  <si>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</si>
  <si>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</si>
  <si>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</si>
  <si>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</si>
  <si>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</si>
  <si>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</si>
  <si>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</si>
  <si>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</si>
  <si>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</si>
  <si>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</si>
  <si>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</si>
  <si>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</si>
  <si>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</si>
  <si>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</si>
  <si>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</si>
  <si>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</si>
  <si>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</si>
  <si>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</si>
  <si>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</si>
  <si>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</si>
  <si>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</si>
  <si>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</si>
  <si>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</si>
  <si>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</si>
  <si>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</si>
  <si>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</si>
  <si>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</si>
  <si>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</si>
  <si>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</si>
  <si>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</si>
  <si>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</si>
  <si>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</si>
  <si>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</si>
  <si>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</si>
  <si>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</si>
  <si>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</si>
  <si>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</si>
  <si>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</si>
  <si>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</si>
  <si>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</si>
  <si>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</si>
  <si>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</si>
  <si>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</si>
  <si>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</si>
  <si>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</si>
  <si>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</si>
  <si>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</si>
  <si>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</si>
  <si>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</si>
  <si>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</si>
  <si>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</si>
  <si>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</si>
  <si>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</si>
  <si>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</si>
  <si>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</si>
  <si>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</si>
  <si>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</si>
  <si>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</si>
  <si>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</si>
  <si>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</si>
  <si>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</si>
  <si>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</si>
  <si>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</si>
  <si>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</si>
  <si>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</si>
  <si>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</si>
  <si>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</si>
  <si>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</si>
  <si>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</si>
  <si>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</si>
  <si>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</si>
  <si>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</si>
  <si>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</si>
  <si>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</si>
  <si>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</si>
  <si>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</si>
  <si>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</si>
  <si>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</si>
  <si>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</si>
  <si>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</si>
  <si>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</si>
  <si>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</si>
  <si>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</si>
  <si>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</si>
  <si>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</si>
  <si>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</si>
  <si>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</si>
  <si>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</si>
  <si>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</si>
  <si>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</si>
  <si>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</si>
  <si>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</si>
  <si>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</si>
  <si>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</si>
  <si>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</si>
  <si>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</si>
  <si>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</si>
  <si>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</si>
  <si>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</si>
  <si>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</si>
  <si>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</si>
  <si>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</si>
  <si>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</si>
  <si>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</si>
  <si>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</si>
  <si>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</si>
  <si>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</si>
  <si>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</si>
  <si>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</si>
  <si>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</si>
  <si>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</si>
  <si>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</si>
  <si>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</si>
  <si>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</si>
  <si>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</si>
  <si>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</si>
  <si>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</si>
  <si>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</si>
  <si>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</si>
  <si>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</si>
  <si>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</si>
  <si>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</si>
  <si>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</si>
  <si>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</si>
  <si>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</si>
  <si>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</si>
  <si>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</si>
  <si>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</si>
  <si>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</si>
  <si>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</si>
  <si>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</si>
  <si>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</si>
  <si>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</si>
  <si>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</si>
  <si>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</si>
  <si>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</si>
  <si>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</si>
  <si>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</si>
  <si>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</si>
  <si>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</si>
  <si>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</si>
  <si>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</si>
  <si>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</si>
  <si>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</si>
  <si>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</si>
  <si>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</si>
  <si>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</si>
  <si>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</si>
  <si>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</si>
  <si>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</si>
  <si>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</si>
  <si>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</si>
  <si>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</si>
  <si>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</si>
  <si>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</si>
  <si>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</si>
  <si>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</si>
  <si>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</si>
  <si>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</si>
  <si>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</si>
  <si>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</si>
  <si>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</si>
  <si>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</si>
  <si>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</si>
  <si>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</si>
  <si>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</si>
  <si>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</si>
  <si>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</si>
  <si>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</si>
  <si>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</si>
  <si>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</si>
  <si>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</si>
  <si>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</si>
  <si>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</si>
  <si>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</si>
  <si>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</si>
  <si>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</si>
  <si>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</si>
  <si>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</si>
  <si>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</si>
  <si>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</si>
  <si>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</si>
  <si>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</si>
  <si>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</si>
  <si>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</si>
  <si>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</si>
  <si>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</si>
  <si>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</si>
  <si>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</si>
  <si>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</si>
  <si>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</si>
  <si>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</si>
  <si>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</si>
  <si>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</si>
  <si>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</si>
  <si>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</si>
  <si>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</si>
  <si>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</si>
  <si>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</si>
  <si>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</si>
  <si>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</si>
  <si>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</si>
  <si>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</si>
  <si>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</si>
  <si>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</si>
  <si>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</si>
  <si>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</si>
  <si>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</si>
  <si>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</si>
  <si>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</si>
  <si>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</si>
  <si>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</si>
  <si>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</si>
  <si>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</si>
  <si>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</si>
  <si>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</si>
  <si>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</si>
  <si>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</si>
  <si>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</si>
  <si>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</si>
  <si>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</si>
  <si>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</si>
  <si>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</si>
  <si>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</si>
  <si>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</si>
  <si>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</si>
  <si>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</si>
  <si>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</si>
  <si>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</si>
  <si>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</si>
  <si>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</si>
  <si>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</si>
  <si>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</si>
  <si>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</si>
  <si>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</si>
  <si>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</si>
  <si>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</si>
  <si>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</si>
  <si>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</si>
  <si>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</si>
  <si>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</si>
  <si>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</si>
  <si>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</si>
  <si>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</si>
  <si>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</si>
  <si>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</si>
  <si>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</si>
  <si>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</si>
  <si>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</si>
  <si>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</si>
  <si>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</si>
  <si>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</si>
  <si>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</si>
  <si>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</si>
  <si>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</si>
  <si>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</si>
  <si>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</si>
  <si>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</si>
  <si>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</si>
  <si>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</si>
  <si>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</si>
  <si>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</si>
  <si>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</si>
  <si>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</si>
  <si>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</si>
  <si>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</si>
  <si>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</si>
  <si>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</si>
  <si>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</si>
  <si>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</si>
  <si>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</si>
  <si>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</si>
  <si>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</si>
  <si>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</si>
  <si>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</si>
  <si>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</si>
  <si>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</si>
  <si>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</si>
  <si>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</si>
  <si>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</si>
  <si>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</si>
  <si>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</si>
  <si>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</si>
  <si>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</si>
  <si>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</si>
  <si>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</si>
  <si>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</si>
  <si>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</si>
  <si>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</si>
  <si>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</si>
  <si>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</si>
  <si>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</si>
  <si>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</si>
  <si>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</si>
  <si>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</si>
  <si>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</si>
  <si>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</si>
  <si>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</si>
  <si>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</si>
  <si>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</si>
  <si>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</si>
  <si>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</si>
  <si>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</si>
  <si>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</si>
  <si>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</si>
  <si>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</si>
  <si>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</si>
  <si>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</si>
  <si>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</si>
  <si>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</si>
  <si>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</si>
  <si>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</si>
  <si>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</si>
  <si>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</si>
  <si>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</si>
  <si>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</si>
  <si>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</si>
  <si>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</si>
  <si>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</si>
  <si>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</si>
  <si>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</si>
  <si>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</si>
  <si>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</si>
  <si>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</si>
  <si>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</si>
  <si>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</si>
  <si>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</si>
  <si>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</si>
  <si>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</si>
  <si>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</si>
  <si>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</si>
  <si>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</si>
  <si>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</si>
  <si>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</si>
  <si>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</si>
  <si>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</si>
  <si>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</si>
  <si>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</si>
  <si>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</si>
  <si>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</si>
  <si>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</si>
  <si>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</si>
  <si>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</si>
  <si>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</si>
  <si>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</si>
  <si>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</si>
  <si>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</si>
  <si>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</si>
  <si>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</si>
  <si>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</si>
  <si>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</si>
  <si>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</si>
  <si>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</si>
  <si>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</si>
  <si>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</si>
  <si>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</si>
  <si>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</si>
  <si>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</si>
  <si>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</si>
  <si>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</si>
  <si>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</si>
  <si>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</si>
  <si>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</si>
  <si>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</si>
  <si>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</si>
  <si>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</si>
  <si>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</si>
  <si>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</si>
  <si>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</si>
  <si>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</si>
  <si>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</si>
  <si>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</si>
  <si>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</si>
  <si>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</si>
  <si>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</si>
  <si>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</si>
  <si>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</si>
  <si>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</si>
  <si>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</si>
  <si>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</si>
  <si>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</si>
  <si>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</si>
  <si>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</si>
  <si>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</si>
  <si>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</si>
  <si>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</si>
  <si>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</si>
  <si>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</si>
  <si>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</si>
  <si>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</si>
  <si>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</si>
  <si>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</si>
  <si>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</si>
  <si>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</si>
  <si>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</si>
  <si>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</si>
  <si>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</si>
  <si>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</si>
  <si>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</si>
  <si>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</si>
  <si>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</si>
  <si>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</si>
  <si>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</si>
  <si>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</si>
  <si>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</si>
  <si>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</si>
  <si>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</si>
  <si>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</si>
  <si>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</si>
  <si>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</si>
  <si>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</si>
  <si>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</si>
  <si>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</si>
  <si>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</si>
  <si>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</si>
  <si>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</si>
  <si>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</si>
  <si>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</si>
  <si>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</si>
  <si>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</si>
  <si>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</si>
  <si>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</si>
  <si>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</si>
  <si>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</si>
  <si>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</si>
  <si>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</si>
  <si>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</si>
  <si>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</si>
  <si>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</si>
  <si>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</si>
  <si>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</si>
  <si>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</si>
  <si>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</si>
  <si>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</si>
  <si>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</si>
  <si>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</si>
  <si>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</si>
  <si>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</si>
  <si>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</si>
  <si>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</si>
  <si>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</si>
  <si>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</si>
  <si>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</si>
  <si>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</si>
  <si>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</si>
  <si>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</si>
  <si>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</si>
  <si>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</si>
  <si>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</si>
  <si>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</si>
  <si>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</si>
  <si>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</si>
  <si>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</si>
  <si>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</si>
  <si>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</si>
  <si>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</si>
  <si>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</si>
  <si>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</si>
  <si>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</si>
  <si>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</si>
  <si>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</si>
  <si>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</si>
  <si>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</si>
  <si>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</si>
  <si>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</si>
  <si>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</si>
  <si>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</si>
  <si>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</si>
  <si>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</si>
  <si>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</si>
  <si>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</si>
  <si>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</si>
  <si>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</si>
  <si>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</si>
  <si>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</si>
  <si>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</si>
  <si>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</si>
  <si>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</si>
  <si>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</si>
  <si>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</si>
  <si>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</si>
  <si>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</si>
  <si>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</si>
  <si>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</si>
  <si>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</si>
  <si>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</si>
  <si>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</si>
  <si>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</si>
  <si>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</si>
  <si>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</si>
  <si>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</si>
  <si>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</si>
  <si>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</si>
  <si>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</si>
  <si>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</si>
  <si>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</si>
  <si>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</si>
  <si>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</si>
  <si>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</si>
  <si>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</si>
  <si>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</si>
  <si>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</si>
  <si>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</si>
  <si>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</si>
  <si>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</si>
  <si>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</si>
  <si>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</si>
  <si>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</si>
  <si>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</si>
  <si>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</si>
  <si>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</si>
  <si>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</si>
  <si>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</si>
  <si>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</si>
  <si>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</si>
  <si>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</si>
  <si>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</si>
  <si>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</si>
  <si>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</si>
  <si>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</si>
  <si>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</si>
  <si>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</si>
  <si>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</si>
  <si>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</si>
  <si>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</si>
  <si>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</si>
  <si>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</si>
  <si>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</si>
  <si>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</si>
  <si>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</si>
  <si>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</si>
  <si>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</si>
  <si>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</si>
  <si>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</si>
  <si>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</si>
  <si>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</si>
  <si>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</si>
  <si>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</si>
  <si>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</si>
  <si>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</si>
  <si>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</si>
  <si>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</si>
  <si>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</si>
  <si>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</si>
  <si>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</si>
  <si>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</si>
  <si>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</si>
  <si>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</si>
  <si>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</si>
  <si>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</si>
  <si>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</si>
  <si>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</si>
  <si>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</si>
  <si>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</si>
  <si>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</si>
  <si>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</si>
  <si>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</si>
  <si>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</si>
  <si>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</si>
  <si>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</si>
  <si>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</si>
  <si>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</si>
  <si>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</si>
  <si>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</si>
  <si>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</si>
  <si>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</si>
  <si>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</si>
  <si>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</si>
  <si>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</si>
  <si>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</si>
  <si>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</si>
  <si>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</si>
  <si>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</si>
  <si>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</si>
  <si>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</si>
  <si>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</si>
  <si>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</si>
  <si>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</si>
  <si>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</si>
  <si>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</si>
  <si>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</si>
  <si>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</si>
  <si>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</si>
  <si>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</si>
  <si>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</si>
  <si>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</si>
  <si>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</si>
  <si>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</si>
  <si>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</si>
  <si>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</si>
  <si>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</si>
  <si>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</si>
  <si>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</si>
  <si>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</si>
  <si>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</si>
  <si>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</si>
  <si>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</si>
  <si>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</si>
  <si>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</si>
  <si>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</si>
  <si>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</si>
  <si>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</si>
  <si>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</si>
  <si>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</si>
  <si>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</si>
  <si>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</si>
  <si>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</si>
  <si>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</si>
  <si>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</si>
  <si>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</si>
  <si>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</si>
  <si>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</si>
  <si>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</si>
  <si>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</si>
  <si>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</si>
  <si>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</si>
  <si>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</si>
  <si>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</si>
  <si>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</si>
  <si>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</si>
  <si>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</si>
  <si>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</si>
  <si>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</si>
  <si>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</si>
  <si>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</si>
  <si>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</si>
  <si>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</si>
  <si>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</si>
  <si>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</si>
  <si>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</si>
  <si>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</si>
  <si>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</si>
  <si>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</si>
  <si>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</si>
  <si>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</si>
  <si>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</si>
  <si>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</si>
  <si>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</si>
  <si>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</si>
  <si>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</si>
  <si>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</si>
  <si>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</si>
  <si>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</si>
  <si>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</si>
  <si>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</si>
  <si>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</si>
  <si>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</si>
  <si>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</si>
  <si>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</si>
  <si>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</si>
  <si>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</si>
  <si>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</si>
  <si>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</si>
  <si>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</si>
  <si>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</si>
  <si>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</si>
  <si>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</si>
  <si>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</si>
  <si>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</si>
  <si>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</si>
  <si>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</si>
  <si>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</si>
  <si>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</si>
  <si>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</si>
  <si>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</si>
  <si>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</si>
  <si>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</si>
  <si>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</si>
  <si>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</si>
  <si>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</si>
  <si>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</si>
  <si>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</si>
  <si>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</si>
  <si>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</si>
  <si>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</si>
  <si>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</si>
  <si>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</si>
  <si>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</si>
  <si>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</si>
  <si>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</si>
  <si>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</si>
  <si>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</si>
  <si>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</si>
  <si>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</si>
  <si>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</si>
  <si>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</si>
  <si>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</si>
  <si>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</si>
  <si>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</si>
  <si>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</si>
  <si>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</si>
  <si>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</si>
  <si>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</si>
  <si>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</si>
  <si>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</si>
  <si>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</si>
  <si>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</si>
  <si>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</si>
  <si>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</si>
  <si>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</si>
  <si>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</si>
  <si>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</si>
  <si>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</si>
  <si>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</si>
  <si>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</si>
  <si>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</si>
  <si>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</si>
  <si>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</si>
  <si>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</si>
  <si>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</si>
  <si>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</si>
  <si>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</si>
  <si>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</si>
  <si>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</si>
  <si>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</si>
  <si>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</si>
  <si>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</si>
  <si>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</si>
  <si>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</si>
  <si>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</si>
  <si>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</si>
  <si>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</si>
  <si>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</si>
  <si>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</si>
  <si>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</si>
  <si>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</si>
  <si>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</si>
  <si>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</si>
  <si>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</si>
  <si>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</si>
  <si>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</si>
  <si>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</si>
  <si>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</si>
  <si>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</si>
  <si>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</si>
  <si>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</si>
  <si>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</si>
  <si>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</si>
  <si>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</si>
  <si>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</si>
  <si>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</si>
  <si>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</si>
  <si>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</si>
  <si>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</si>
  <si>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</si>
  <si>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</si>
  <si>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</si>
  <si>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</si>
  <si>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</si>
  <si>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</si>
  <si>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</si>
  <si>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</si>
  <si>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</si>
  <si>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</si>
  <si>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</si>
  <si>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</si>
  <si>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</si>
  <si>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</si>
  <si>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</si>
  <si>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</si>
  <si>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</si>
  <si>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</si>
  <si>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</si>
  <si>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</si>
  <si>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</si>
  <si>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</si>
  <si>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</si>
  <si>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</si>
  <si>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</si>
  <si>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</si>
  <si>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</si>
  <si>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</si>
  <si>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</si>
  <si>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</si>
  <si>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</si>
  <si>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</si>
  <si>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</si>
  <si>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</si>
  <si>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</si>
  <si>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</si>
  <si>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</si>
  <si>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</si>
  <si>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</si>
  <si>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</si>
  <si>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</si>
  <si>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</si>
  <si>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</si>
  <si>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</si>
  <si>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</si>
  <si>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</si>
  <si>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</si>
  <si>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</si>
  <si>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</si>
  <si>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</si>
  <si>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</si>
  <si>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</si>
  <si>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</si>
  <si>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</si>
  <si>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</si>
  <si>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</si>
  <si>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</si>
  <si>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</si>
  <si>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</si>
  <si>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</si>
  <si>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</si>
  <si>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</si>
  <si>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</si>
  <si>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</si>
  <si>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</si>
  <si>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</si>
  <si>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</si>
  <si>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</si>
  <si>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</si>
  <si>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</si>
  <si>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</si>
  <si>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</si>
  <si>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</si>
  <si>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</si>
  <si>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</si>
  <si>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</si>
  <si>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</si>
  <si>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</si>
  <si>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</si>
  <si>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</si>
  <si>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</si>
  <si>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</si>
  <si>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</si>
  <si>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</si>
  <si>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</si>
  <si>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</si>
  <si>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</si>
  <si>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</si>
  <si>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</si>
  <si>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</si>
  <si>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</si>
  <si>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</si>
  <si>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</si>
  <si>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</si>
  <si>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</si>
  <si>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</si>
  <si>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</si>
  <si>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</si>
  <si>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</si>
  <si>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</si>
  <si>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</si>
  <si>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</si>
  <si>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</si>
  <si>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</si>
  <si>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</si>
  <si>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</si>
  <si>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</si>
  <si>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</si>
  <si>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</si>
  <si>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</si>
  <si>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</si>
  <si>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</si>
  <si>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</si>
  <si>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</si>
  <si>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</si>
  <si>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</si>
  <si>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</si>
  <si>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</si>
  <si>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</si>
  <si>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</si>
  <si>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</si>
  <si>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</si>
  <si>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</si>
  <si>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</si>
  <si>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</si>
  <si>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</si>
  <si>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</si>
  <si>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</si>
  <si>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</si>
  <si>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</si>
  <si>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</si>
  <si>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</si>
  <si>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</si>
  <si>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</si>
  <si>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</si>
  <si>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</si>
  <si>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</si>
  <si>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</si>
  <si>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</si>
  <si>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</si>
  <si>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</si>
  <si>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</si>
  <si>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</si>
  <si>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</si>
  <si>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</si>
  <si>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</si>
  <si>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</si>
  <si>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</si>
  <si>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</si>
  <si>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</si>
  <si>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</si>
  <si>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</si>
  <si>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</si>
  <si>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</si>
  <si>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</si>
  <si>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</si>
  <si>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</si>
  <si>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</si>
  <si>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</si>
  <si>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</si>
  <si>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</si>
  <si>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</si>
  <si>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</si>
  <si>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</si>
  <si>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</si>
  <si>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</si>
  <si>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</si>
  <si>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</si>
  <si>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</si>
  <si>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</si>
  <si>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</si>
  <si>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</si>
  <si>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</si>
  <si>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</si>
  <si>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</si>
  <si>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</si>
  <si>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</si>
  <si>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</si>
  <si>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</si>
  <si>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</si>
  <si>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</si>
  <si>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</si>
  <si>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</si>
  <si>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</si>
  <si>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</si>
  <si>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</si>
  <si>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</si>
  <si>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</si>
  <si>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</si>
  <si>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</si>
  <si>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</si>
  <si>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</si>
  <si>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</si>
  <si>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</si>
  <si>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</si>
  <si>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</si>
  <si>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</si>
  <si>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</si>
  <si>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</si>
  <si>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</si>
  <si>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</si>
  <si>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</si>
  <si>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</si>
  <si>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</si>
  <si>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</si>
  <si>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</si>
  <si>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</si>
  <si>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</si>
  <si>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</si>
  <si>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</si>
  <si>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</si>
  <si>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</si>
  <si>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</si>
  <si>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</si>
  <si>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</si>
  <si>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</si>
  <si>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</si>
  <si>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</si>
  <si>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</si>
  <si>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</si>
  <si>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</si>
  <si>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</si>
  <si>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</si>
  <si>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</si>
  <si>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</si>
  <si>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</si>
  <si>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</si>
  <si>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</si>
  <si>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</si>
  <si>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</si>
  <si>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</si>
  <si>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</si>
  <si>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</si>
  <si>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</si>
  <si>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</si>
  <si>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</si>
  <si>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</si>
  <si>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</si>
  <si>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</si>
  <si>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</si>
  <si>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</si>
  <si>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</si>
  <si>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</si>
  <si>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</si>
  <si>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</si>
  <si>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</si>
  <si>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</si>
  <si>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</si>
  <si>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</si>
  <si>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</si>
  <si>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</si>
  <si>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</si>
  <si>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</si>
  <si>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</si>
  <si>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</si>
  <si>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</si>
  <si>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</si>
  <si>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</si>
  <si>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</si>
  <si>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</si>
  <si>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</si>
  <si>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</si>
  <si>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</si>
  <si>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</si>
  <si>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</si>
  <si>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</si>
  <si>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</si>
  <si>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</si>
  <si>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</si>
  <si>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</si>
  <si>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</si>
  <si>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</si>
  <si>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</si>
  <si>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</si>
  <si>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</si>
  <si>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</si>
  <si>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</si>
  <si>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</si>
  <si>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</si>
  <si>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</si>
  <si>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</si>
  <si>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</si>
  <si>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</si>
  <si>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</si>
  <si>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</si>
  <si>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</si>
  <si>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</si>
  <si>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</si>
  <si>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</si>
  <si>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</si>
  <si>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</si>
  <si>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</si>
  <si>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</si>
  <si>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</si>
  <si>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</si>
  <si>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</si>
  <si>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</si>
  <si>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</si>
  <si>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</si>
  <si>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</si>
  <si>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</si>
  <si>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</si>
  <si>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</si>
  <si>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</si>
  <si>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</si>
  <si>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</si>
  <si>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</si>
  <si>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</si>
  <si>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</si>
  <si>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</si>
  <si>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</si>
  <si>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</si>
  <si>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</si>
  <si>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</si>
  <si>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</si>
  <si>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</si>
  <si>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</si>
  <si>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</si>
  <si>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</si>
  <si>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</si>
  <si>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</si>
  <si>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</si>
  <si>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</si>
  <si>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</si>
  <si>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</si>
  <si>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</si>
  <si>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</si>
  <si>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</si>
  <si>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</si>
  <si>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</si>
  <si>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</si>
  <si>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</si>
  <si>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</si>
  <si>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</si>
  <si>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</si>
  <si>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</si>
  <si>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</si>
  <si>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</si>
  <si>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</si>
  <si>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</si>
  <si>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</si>
  <si>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</si>
  <si>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</si>
  <si>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</si>
  <si>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</si>
  <si>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</si>
  <si>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</si>
  <si>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</si>
  <si>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</si>
  <si>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</si>
  <si>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</si>
  <si>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</si>
  <si>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</si>
  <si>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</si>
  <si>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</si>
  <si>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</si>
  <si>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</si>
  <si>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</si>
  <si>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</si>
  <si>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</si>
  <si>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</si>
  <si>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</si>
  <si>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</si>
  <si>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</si>
  <si>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</si>
  <si>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</si>
  <si>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</si>
  <si>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</si>
  <si>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</si>
  <si>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</si>
  <si>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</si>
  <si>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</si>
  <si>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</si>
  <si>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</si>
  <si>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</si>
  <si>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</si>
  <si>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</si>
  <si>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</si>
  <si>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</si>
  <si>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</si>
  <si>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</si>
  <si>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</si>
  <si>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</si>
  <si>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</si>
  <si>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</si>
  <si>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</si>
  <si>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</si>
  <si>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</si>
  <si>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</si>
  <si>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</si>
  <si>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</si>
  <si>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</si>
  <si>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</si>
  <si>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</si>
  <si>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</si>
  <si>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</si>
  <si>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</si>
  <si>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</si>
  <si>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</si>
  <si>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</si>
  <si>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</si>
  <si>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</si>
  <si>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</si>
  <si>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</si>
  <si>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</si>
  <si>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</si>
  <si>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</si>
  <si>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</si>
  <si>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</si>
  <si>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</si>
  <si>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</si>
  <si>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</si>
  <si>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</si>
  <si>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</si>
  <si>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</si>
  <si>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</si>
  <si>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</si>
  <si>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</si>
  <si>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</si>
  <si>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</si>
  <si>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</si>
  <si>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</si>
  <si>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</si>
  <si>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</si>
  <si>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</si>
  <si>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</si>
  <si>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</si>
  <si>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</si>
  <si>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</si>
  <si>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</si>
  <si>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</si>
  <si>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</si>
  <si>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</si>
  <si>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</si>
  <si>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</si>
  <si>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</si>
  <si>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</si>
  <si>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</si>
  <si>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</si>
  <si>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</si>
  <si>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</si>
  <si>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</si>
  <si>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</si>
  <si>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</si>
  <si>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</si>
  <si>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</si>
  <si>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</si>
  <si>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</si>
  <si>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</si>
  <si>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</si>
  <si>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</si>
  <si>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</si>
  <si>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</si>
  <si>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</si>
  <si>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</si>
  <si>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</si>
  <si>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</si>
  <si>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</si>
  <si>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</si>
  <si>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</si>
  <si>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</si>
  <si>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</si>
  <si>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</si>
  <si>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</si>
  <si>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</si>
  <si>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</si>
  <si>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</si>
  <si>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</si>
  <si>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</si>
  <si>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</si>
  <si>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</si>
  <si>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</si>
  <si>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</si>
  <si>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</si>
  <si>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</si>
  <si>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</si>
  <si>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</si>
  <si>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</si>
  <si>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</si>
  <si>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</si>
  <si>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</si>
  <si>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</si>
  <si>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</si>
  <si>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</si>
  <si>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</si>
  <si>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</si>
  <si>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</si>
  <si>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</si>
  <si>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</si>
  <si>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</si>
  <si>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</si>
  <si>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</si>
  <si>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</si>
  <si>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</si>
  <si>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</si>
  <si>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</si>
  <si>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</si>
  <si>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</si>
  <si>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</si>
  <si>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</si>
  <si>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</si>
  <si>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</si>
  <si>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</si>
  <si>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</si>
  <si>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</si>
  <si>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</si>
  <si>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</si>
  <si>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</si>
  <si>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</si>
  <si>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</si>
  <si>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</si>
  <si>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</si>
  <si>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</si>
  <si>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</si>
  <si>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</si>
  <si>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</si>
  <si>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</si>
  <si>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</si>
  <si>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</si>
  <si>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</si>
  <si>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</si>
  <si>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</si>
  <si>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</si>
  <si>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</si>
  <si>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</si>
  <si>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</si>
  <si>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</si>
  <si>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</si>
  <si>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</si>
  <si>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</si>
  <si>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</si>
  <si>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</si>
  <si>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</si>
  <si>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</si>
  <si>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</si>
  <si>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</si>
  <si>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</si>
  <si>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</si>
  <si>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</si>
  <si>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</si>
  <si>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</si>
  <si>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</si>
  <si>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</si>
  <si>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</si>
  <si>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</si>
  <si>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</si>
  <si>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</si>
  <si>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</si>
  <si>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</si>
  <si>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</si>
  <si>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</si>
  <si>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</si>
  <si>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</si>
  <si>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</si>
  <si>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</si>
  <si>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</si>
  <si>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</si>
  <si>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</si>
  <si>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</si>
  <si>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</si>
  <si>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</si>
  <si>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</si>
  <si>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</si>
  <si>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</si>
  <si>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</si>
  <si>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</si>
  <si>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</si>
  <si>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</si>
  <si>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</si>
  <si>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</si>
  <si>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</si>
  <si>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</si>
  <si>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</si>
  <si>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</si>
  <si>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</si>
  <si>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</si>
  <si>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</si>
  <si>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</si>
  <si>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</si>
  <si>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</si>
  <si>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</si>
  <si>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</si>
  <si>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</si>
  <si>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</si>
  <si>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</si>
  <si>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</si>
  <si>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</si>
  <si>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</si>
  <si>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</si>
  <si>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</si>
  <si>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</si>
  <si>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</si>
  <si>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</si>
  <si>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</si>
  <si>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</si>
  <si>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</si>
  <si>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</si>
  <si>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</si>
  <si>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</si>
  <si>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</si>
  <si>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</si>
  <si>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</si>
  <si>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</si>
  <si>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</si>
  <si>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</si>
  <si>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</si>
  <si>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</si>
  <si>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</si>
  <si>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</si>
  <si>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</si>
  <si>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</si>
  <si>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</si>
  <si>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</si>
  <si>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</si>
  <si>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</si>
  <si>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</si>
  <si>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</si>
  <si>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</si>
  <si>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</si>
  <si>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</si>
  <si>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</si>
  <si>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</si>
  <si>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</si>
  <si>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</si>
  <si>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</si>
  <si>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</si>
  <si>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</si>
  <si>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</si>
  <si>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</si>
  <si>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</si>
  <si>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</si>
  <si>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</si>
  <si>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</si>
  <si>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</si>
  <si>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</si>
  <si>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</si>
  <si>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</si>
  <si>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</si>
  <si>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</si>
  <si>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</si>
  <si>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</si>
  <si>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</si>
  <si>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</si>
  <si>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</si>
  <si>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</si>
  <si>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</si>
  <si>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</si>
  <si>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</si>
  <si>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</si>
  <si>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</si>
  <si>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</si>
  <si>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</si>
  <si>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</si>
  <si>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</si>
  <si>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</si>
  <si>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</si>
  <si>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</si>
  <si>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</si>
  <si>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</si>
  <si>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</si>
  <si>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</si>
  <si>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</si>
  <si>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</si>
  <si>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</si>
  <si>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</si>
  <si>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</si>
  <si>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</si>
  <si>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</si>
  <si>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</si>
  <si>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</si>
  <si>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</si>
  <si>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</si>
  <si>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</si>
  <si>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</si>
  <si>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</si>
  <si>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</si>
  <si>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</si>
  <si>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</si>
  <si>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</si>
  <si>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</si>
  <si>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</si>
  <si>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</si>
  <si>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</si>
  <si>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</si>
  <si>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</si>
  <si>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</si>
  <si>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</si>
  <si>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</si>
  <si>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</si>
  <si>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</si>
  <si>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</si>
  <si>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</si>
  <si>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</si>
  <si>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</si>
  <si>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</si>
  <si>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</si>
  <si>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</si>
  <si>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</si>
  <si>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</si>
  <si>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</si>
  <si>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</si>
  <si>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</si>
  <si>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</si>
  <si>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</si>
  <si>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</si>
  <si>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</si>
  <si>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</si>
  <si>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</si>
  <si>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</si>
  <si>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</si>
  <si>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</si>
  <si>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</si>
  <si>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</si>
  <si>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</si>
  <si>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</si>
  <si>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</si>
  <si>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</si>
  <si>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</si>
  <si>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</si>
  <si>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</si>
  <si>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</si>
  <si>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</si>
  <si>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</si>
  <si>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</si>
  <si>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</si>
  <si>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</si>
  <si>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</si>
  <si>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</si>
  <si>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</si>
  <si>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</si>
  <si>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</si>
  <si>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</si>
  <si>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</si>
  <si>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</si>
  <si>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</si>
  <si>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</si>
  <si>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</si>
  <si>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</si>
  <si>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</si>
  <si>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</si>
  <si>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</si>
  <si>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</si>
  <si>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</si>
  <si>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</si>
  <si>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</si>
  <si>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</si>
  <si>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</si>
  <si>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</si>
  <si>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</si>
  <si>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</si>
  <si>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</si>
  <si>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</si>
  <si>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</si>
  <si>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</si>
  <si>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</si>
  <si>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</si>
  <si>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</si>
  <si>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</si>
  <si>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</si>
  <si>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</si>
  <si>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</si>
  <si>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</si>
  <si>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</si>
  <si>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</si>
  <si>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</si>
  <si>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</si>
  <si>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</si>
  <si>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</si>
  <si>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</si>
  <si>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</si>
  <si>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</si>
  <si>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</si>
  <si>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</si>
  <si>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</si>
  <si>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</si>
  <si>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</si>
  <si>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</si>
  <si>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</si>
  <si>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</si>
  <si>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</si>
  <si>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</si>
  <si>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</si>
  <si>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</si>
  <si>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</si>
  <si>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</si>
  <si>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</si>
  <si>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</si>
  <si>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</si>
  <si>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</si>
  <si>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</si>
  <si>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</si>
  <si>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</si>
  <si>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</si>
  <si>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</si>
  <si>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</si>
  <si>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</si>
  <si>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</si>
  <si>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</si>
  <si>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</si>
  <si>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</si>
  <si>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</si>
  <si>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</si>
  <si>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</si>
  <si>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</si>
  <si>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</si>
  <si>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</si>
  <si>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</si>
  <si>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</si>
  <si>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</si>
  <si>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</si>
  <si>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</si>
  <si>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</si>
  <si>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</si>
  <si>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</si>
  <si>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</si>
  <si>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</si>
  <si>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</si>
  <si>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</si>
  <si>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</si>
  <si>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</si>
  <si>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</si>
  <si>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</si>
  <si>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</si>
  <si>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</si>
  <si>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</si>
  <si>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</si>
  <si>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</si>
  <si>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</si>
  <si>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</si>
  <si>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</si>
  <si>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</si>
  <si>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</si>
  <si>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</si>
  <si>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</si>
  <si>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</si>
  <si>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</si>
  <si>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</si>
  <si>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</si>
  <si>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</si>
  <si>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</si>
  <si>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</si>
  <si>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</si>
  <si>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</si>
  <si>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</si>
  <si>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</si>
  <si>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</si>
  <si>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</si>
  <si>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</si>
  <si>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</si>
  <si>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</si>
  <si>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</si>
  <si>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</si>
  <si>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</si>
  <si>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</si>
  <si>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</si>
  <si>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</si>
  <si>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</si>
  <si>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</si>
  <si>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</si>
  <si>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</si>
  <si>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</si>
  <si>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</si>
  <si>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</si>
  <si>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</si>
  <si>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</si>
  <si>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</si>
  <si>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</si>
  <si>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</si>
  <si>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</si>
  <si>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</si>
  <si>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</si>
  <si>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</si>
  <si>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</si>
  <si>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</si>
  <si>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</si>
  <si>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</si>
  <si>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</si>
  <si>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</si>
  <si>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</si>
  <si>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</si>
  <si>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</si>
  <si>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</si>
  <si>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</si>
  <si>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</si>
  <si>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</si>
  <si>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</si>
  <si>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</si>
  <si>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</si>
  <si>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</si>
  <si>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</si>
  <si>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</si>
  <si>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</si>
  <si>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</si>
  <si>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</si>
  <si>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</si>
  <si>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</si>
  <si>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</si>
  <si>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</si>
  <si>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</si>
  <si>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</si>
  <si>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</si>
  <si>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</si>
  <si>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</si>
  <si>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</si>
  <si>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</si>
  <si>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</si>
  <si>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</si>
  <si>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</si>
  <si>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</si>
  <si>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</si>
  <si>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</si>
  <si>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</si>
  <si>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</si>
  <si>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</si>
  <si>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</si>
  <si>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</si>
  <si>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</si>
  <si>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</si>
  <si>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</si>
  <si>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</si>
  <si>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</si>
  <si>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</si>
  <si>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</si>
  <si>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</si>
  <si>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</si>
  <si>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</si>
  <si>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</si>
  <si>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</si>
  <si>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</si>
  <si>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</si>
  <si>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</si>
  <si>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</si>
  <si>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</si>
  <si>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</si>
  <si>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</si>
  <si>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</si>
  <si>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</si>
  <si>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</si>
  <si>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</si>
  <si>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</si>
  <si>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</si>
  <si>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</si>
  <si>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</si>
  <si>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</si>
  <si>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</si>
  <si>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</si>
  <si>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</si>
  <si>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</si>
  <si>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</si>
  <si>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</si>
  <si>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</si>
  <si>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</si>
  <si>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</si>
  <si>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</si>
  <si>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</si>
  <si>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</si>
  <si>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</si>
  <si>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</si>
  <si>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</si>
  <si>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</si>
  <si>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</si>
  <si>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</si>
  <si>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</si>
  <si>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</si>
  <si>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</si>
  <si>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</si>
  <si>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</si>
  <si>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</si>
  <si>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</si>
  <si>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</si>
  <si>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</si>
  <si>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</si>
  <si>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</si>
  <si>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</si>
  <si>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</si>
  <si>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</si>
  <si>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</si>
  <si>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</si>
  <si>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</si>
  <si>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</si>
  <si>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</si>
  <si>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</si>
  <si>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</si>
  <si>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</si>
  <si>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</si>
  <si>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</si>
  <si>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</si>
  <si>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</si>
  <si>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</si>
  <si>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</si>
  <si>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</si>
  <si>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</si>
  <si>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</si>
  <si>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</si>
  <si>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</si>
  <si>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</si>
  <si>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</si>
  <si>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</si>
  <si>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</si>
  <si>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</si>
  <si>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</si>
  <si>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</si>
  <si>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</si>
  <si>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</si>
  <si>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</si>
  <si>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</si>
  <si>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</si>
  <si>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</si>
  <si>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</si>
  <si>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</si>
  <si>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</si>
  <si>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</si>
  <si>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</si>
  <si>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</si>
  <si>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</si>
  <si>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</si>
  <si>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</si>
  <si>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</si>
  <si>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</si>
  <si>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</si>
  <si>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</si>
  <si>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</si>
  <si>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</si>
  <si>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</si>
  <si>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</si>
  <si>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</si>
  <si>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</si>
  <si>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</si>
  <si>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</si>
  <si>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</si>
  <si>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</si>
  <si>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</si>
  <si>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</si>
  <si>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</si>
  <si>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</si>
  <si>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</si>
  <si>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</si>
  <si>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</si>
  <si>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</si>
  <si>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</si>
  <si>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</si>
  <si>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</si>
  <si>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</si>
  <si>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</si>
  <si>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</si>
  <si>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</si>
  <si>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</si>
  <si>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</si>
  <si>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</si>
  <si>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</si>
  <si>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</si>
  <si>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</si>
  <si>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</si>
  <si>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</si>
  <si>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</si>
  <si>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</si>
  <si>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</si>
  <si>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</si>
  <si>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</si>
  <si>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</si>
  <si>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</si>
  <si>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</si>
  <si>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</si>
  <si>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</si>
  <si>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</si>
  <si>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</si>
  <si>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</si>
  <si>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</si>
  <si>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</si>
  <si>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</si>
  <si>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</si>
  <si>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</si>
  <si>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</si>
  <si>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</si>
  <si>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</si>
  <si>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</si>
  <si>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</si>
  <si>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</si>
  <si>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</si>
  <si>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</si>
  <si>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</si>
  <si>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</si>
  <si>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</si>
  <si>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</si>
  <si>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</si>
  <si>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</si>
  <si>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</si>
  <si>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</si>
  <si>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</si>
  <si>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</si>
  <si>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</si>
  <si>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</si>
  <si>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</si>
  <si>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</si>
  <si>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</si>
  <si>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</si>
  <si>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</si>
  <si>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</si>
  <si>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</si>
  <si>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</si>
  <si>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</si>
  <si>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</si>
  <si>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</si>
  <si>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</si>
  <si>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</si>
  <si>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</si>
  <si>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</si>
  <si>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</si>
  <si>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</si>
  <si>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</si>
  <si>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</si>
  <si>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</si>
  <si>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</si>
  <si>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</si>
  <si>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</si>
  <si>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</si>
  <si>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</si>
  <si>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</si>
  <si>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</si>
  <si>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</si>
  <si>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</si>
  <si>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</si>
  <si>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</si>
  <si>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</si>
  <si>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</si>
  <si>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</si>
  <si>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</si>
  <si>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</si>
  <si>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</si>
  <si>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</si>
  <si>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</si>
  <si>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</si>
  <si>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</si>
  <si>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</si>
  <si>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</si>
  <si>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</si>
  <si>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</si>
  <si>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</si>
  <si>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</si>
  <si>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</si>
  <si>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</si>
  <si>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</si>
  <si>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</si>
  <si>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</si>
  <si>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</si>
  <si>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</si>
  <si>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</si>
  <si>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</si>
  <si>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</si>
  <si>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</si>
  <si>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</si>
  <si>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</si>
  <si>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</si>
  <si>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</si>
  <si>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</si>
  <si>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</si>
  <si>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</si>
  <si>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</si>
  <si>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</si>
  <si>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</si>
  <si>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</si>
  <si>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</si>
  <si>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</si>
  <si>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</si>
  <si>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</si>
  <si>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</si>
  <si>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</si>
  <si>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</si>
  <si>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</si>
  <si>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</si>
  <si>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</si>
  <si>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</si>
  <si>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</si>
  <si>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</si>
  <si>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</si>
  <si>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</si>
  <si>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</si>
  <si>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</si>
  <si>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</si>
  <si>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</si>
  <si>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</si>
  <si>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</si>
  <si>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</si>
  <si>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</si>
  <si>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</si>
  <si>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</si>
  <si>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</si>
  <si>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</si>
  <si>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</si>
  <si>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</si>
  <si>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</si>
  <si>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</si>
  <si>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</si>
  <si>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</si>
  <si>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</si>
  <si>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</si>
  <si>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</si>
  <si>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</si>
  <si>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</si>
  <si>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</si>
  <si>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</si>
  <si>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</si>
  <si>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</si>
  <si>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</si>
  <si>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</si>
  <si>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</si>
  <si>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</si>
  <si>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</si>
  <si>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</si>
  <si>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</si>
  <si>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</si>
  <si>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</si>
  <si>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</si>
  <si>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</si>
  <si>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</si>
  <si>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</si>
  <si>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</si>
  <si>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</si>
  <si>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</si>
  <si>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</si>
  <si>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</si>
  <si>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</si>
  <si>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</si>
  <si>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</si>
  <si>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</si>
  <si>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</si>
  <si>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</si>
  <si>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</si>
  <si>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</si>
  <si>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</si>
  <si>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</si>
  <si>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</si>
  <si>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</si>
  <si>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</si>
  <si>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</si>
  <si>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</si>
  <si>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</si>
  <si>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</si>
  <si>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</si>
  <si>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</si>
  <si>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</si>
  <si>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</si>
  <si>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</si>
  <si>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</si>
  <si>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</si>
  <si>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</si>
  <si>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</si>
  <si>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</si>
  <si>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</si>
  <si>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</si>
  <si>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</si>
  <si>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</si>
  <si>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</si>
  <si>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</si>
  <si>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</si>
  <si>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</si>
  <si>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</si>
  <si>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</si>
  <si>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</si>
  <si>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</si>
  <si>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</si>
  <si>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</si>
  <si>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</si>
  <si>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</si>
  <si>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</si>
  <si>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</si>
  <si>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</si>
  <si>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</si>
  <si>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</si>
  <si>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</si>
  <si>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</si>
  <si>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</si>
  <si>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</si>
  <si>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</si>
  <si>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</si>
  <si>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</si>
  <si>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</si>
  <si>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</si>
  <si>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</si>
  <si>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</si>
  <si>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</si>
  <si>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</si>
  <si>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</si>
  <si>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</si>
  <si>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</si>
  <si>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</si>
  <si>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</si>
  <si>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</si>
  <si>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</si>
  <si>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</si>
  <si>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</si>
  <si>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</si>
  <si>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</si>
  <si>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</si>
  <si>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</si>
  <si>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</si>
  <si>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</si>
  <si>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</si>
  <si>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</si>
  <si>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</si>
  <si>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</si>
  <si>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</si>
  <si>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</si>
  <si>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</si>
  <si>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</si>
  <si>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</si>
  <si>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</si>
  <si>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</si>
  <si>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</si>
  <si>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</si>
  <si>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</si>
  <si>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</si>
  <si>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</si>
  <si>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</si>
  <si>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</si>
  <si>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</si>
  <si>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</si>
  <si>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</si>
  <si>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</si>
  <si>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</si>
  <si>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</si>
  <si>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</si>
  <si>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</si>
  <si>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</si>
  <si>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</si>
  <si>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</si>
  <si>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</si>
  <si>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</si>
  <si>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</si>
  <si>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</si>
  <si>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</si>
  <si>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</si>
  <si>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</si>
  <si>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</si>
  <si>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</si>
  <si>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</si>
  <si>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</si>
  <si>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</si>
  <si>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</si>
  <si>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</si>
  <si>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</si>
  <si>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</si>
  <si>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</si>
  <si>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</si>
  <si>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</si>
  <si>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</si>
  <si>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</si>
  <si>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</si>
  <si>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</si>
  <si>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</si>
  <si>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</si>
  <si>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</si>
  <si>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</si>
  <si>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</si>
  <si>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</si>
  <si>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</si>
  <si>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</si>
  <si>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</si>
  <si>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</si>
  <si>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</si>
  <si>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</si>
  <si>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</si>
  <si>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</si>
  <si>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</si>
  <si>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</si>
  <si>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</si>
  <si>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</si>
  <si>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</si>
  <si>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</si>
  <si>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</si>
  <si>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</si>
  <si>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</si>
  <si>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</si>
  <si>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</si>
  <si>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</si>
  <si>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</si>
  <si>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</si>
  <si>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</si>
  <si>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</si>
  <si>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</si>
  <si>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</si>
  <si>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</si>
  <si>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</si>
  <si>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</si>
  <si>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</si>
  <si>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</si>
  <si>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</si>
  <si>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</si>
  <si>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</si>
  <si>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</si>
  <si>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</si>
  <si>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</si>
  <si>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</si>
  <si>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</si>
  <si>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</si>
  <si>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</si>
  <si>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</si>
  <si>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</si>
  <si>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</si>
  <si>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</si>
  <si>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</si>
  <si>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</si>
  <si>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</si>
  <si>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</si>
  <si>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</si>
  <si>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</si>
  <si>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</si>
  <si>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</si>
  <si>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</si>
  <si>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</si>
  <si>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</si>
  <si>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</si>
  <si>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</si>
  <si>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</si>
  <si>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</si>
  <si>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</si>
  <si>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</si>
  <si>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</si>
  <si>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</si>
  <si>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</si>
  <si>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</si>
  <si>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</si>
  <si>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</si>
  <si>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</si>
  <si>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</si>
  <si>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</si>
  <si>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</si>
  <si>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</si>
  <si>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</si>
  <si>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</si>
  <si>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</si>
  <si>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</si>
  <si>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</si>
  <si>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</si>
  <si>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</si>
  <si>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</si>
  <si>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</si>
  <si>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</si>
  <si>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</si>
  <si>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</si>
  <si>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</si>
  <si>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</si>
  <si>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</si>
  <si>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</si>
  <si>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</si>
  <si>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</si>
  <si>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</si>
  <si>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</si>
  <si>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</si>
  <si>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</si>
  <si>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</si>
  <si>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</si>
  <si>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</si>
  <si>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</si>
  <si>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</si>
  <si>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</si>
  <si>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</si>
  <si>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</si>
  <si>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</si>
  <si>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</si>
  <si>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</si>
  <si>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</si>
  <si>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</si>
  <si>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</si>
  <si>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</si>
  <si>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</si>
  <si>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</si>
  <si>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</si>
  <si>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</si>
  <si>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</si>
  <si>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</si>
  <si>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</si>
  <si>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</si>
  <si>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</si>
  <si>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</si>
  <si>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</si>
  <si>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</si>
  <si>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</si>
  <si>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</si>
  <si>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</si>
  <si>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</si>
  <si>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</si>
  <si>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</si>
  <si>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</si>
  <si>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</si>
  <si>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</si>
  <si>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</si>
  <si>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</si>
  <si>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</si>
  <si>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</si>
  <si>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</si>
  <si>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</si>
  <si>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</si>
  <si>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</si>
  <si>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</si>
  <si>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</si>
  <si>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</si>
  <si>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</si>
  <si>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</si>
  <si>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</si>
  <si>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</si>
  <si>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</si>
  <si>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</si>
  <si>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</si>
  <si>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</si>
  <si>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</si>
  <si>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</si>
  <si>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</si>
  <si>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</si>
  <si>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</si>
  <si>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</si>
  <si>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</si>
  <si>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</si>
  <si>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</si>
  <si>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</si>
  <si>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</si>
  <si>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</si>
  <si>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</si>
  <si>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</si>
  <si>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</si>
  <si>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</si>
  <si>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</si>
  <si>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</si>
  <si>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</si>
  <si>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</si>
  <si>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</si>
  <si>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</si>
  <si>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</si>
  <si>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</si>
  <si>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</si>
  <si>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</si>
  <si>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</si>
  <si>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</si>
  <si>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</si>
  <si>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</si>
  <si>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</si>
  <si>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</si>
  <si>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</si>
  <si>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</si>
  <si>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</si>
  <si>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</si>
  <si>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</si>
  <si>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</si>
  <si>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</si>
  <si>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</si>
  <si>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</si>
  <si>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</si>
  <si>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</si>
  <si>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</si>
  <si>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</si>
  <si>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</si>
  <si>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</si>
  <si>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</si>
  <si>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</si>
  <si>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</si>
  <si>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</si>
  <si>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</si>
  <si>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</si>
  <si>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</si>
  <si>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</si>
  <si>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</si>
  <si>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</si>
  <si>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</si>
  <si>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</si>
  <si>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</si>
  <si>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</si>
  <si>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</si>
  <si>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</si>
  <si>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</si>
  <si>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</si>
  <si>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</si>
  <si>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</si>
  <si>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</si>
  <si>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</si>
  <si>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</si>
  <si>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</si>
  <si>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</si>
  <si>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</si>
  <si>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</si>
  <si>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</si>
  <si>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</si>
  <si>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</si>
  <si>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</si>
  <si>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</si>
  <si>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</si>
  <si>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</si>
  <si>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</si>
  <si>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</si>
  <si>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</si>
  <si>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</si>
  <si>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</si>
  <si>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</si>
  <si>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</si>
  <si>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</si>
  <si>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</si>
  <si>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</si>
  <si>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</si>
  <si>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</si>
  <si>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</si>
  <si>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</si>
  <si>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</si>
  <si>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</si>
  <si>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</si>
  <si>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</si>
  <si>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</si>
  <si>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</si>
  <si>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</si>
  <si>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</si>
  <si>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</si>
  <si>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</si>
  <si>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</si>
  <si>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</si>
  <si>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</si>
  <si>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</si>
  <si>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</si>
  <si>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</si>
  <si>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</si>
  <si>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</si>
  <si>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</si>
  <si>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</si>
  <si>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</si>
  <si>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</si>
  <si>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</si>
  <si>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</si>
  <si>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</si>
  <si>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</si>
  <si>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</si>
  <si>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</si>
  <si>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</si>
  <si>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</si>
  <si>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</si>
  <si>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</si>
  <si>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</si>
  <si>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</si>
  <si>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</si>
  <si>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</si>
  <si>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</si>
  <si>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</si>
  <si>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</si>
  <si>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</si>
  <si>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</si>
  <si>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</si>
  <si>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</si>
  <si>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</si>
  <si>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</si>
  <si>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</si>
  <si>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</si>
  <si>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</si>
  <si>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</si>
  <si>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</si>
  <si>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</si>
  <si>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</si>
  <si>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</si>
  <si>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</si>
  <si>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</si>
  <si>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</si>
  <si>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</si>
  <si>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</si>
  <si>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</si>
  <si>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</si>
  <si>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</si>
  <si>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</si>
  <si>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</si>
  <si>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</si>
  <si>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</si>
  <si>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</si>
  <si>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</si>
  <si>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</si>
  <si>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</si>
  <si>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</si>
  <si>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</si>
  <si>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</si>
  <si>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</si>
  <si>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</si>
  <si>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</si>
  <si>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</si>
  <si>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</si>
  <si>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</si>
  <si>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</si>
  <si>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</si>
  <si>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</si>
  <si>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</si>
  <si>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</si>
  <si>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</si>
  <si>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</si>
  <si>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</si>
  <si>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</si>
  <si>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</si>
  <si>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</si>
  <si>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</si>
  <si>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</si>
  <si>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</si>
  <si>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</si>
  <si>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</si>
  <si>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</si>
  <si>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</si>
  <si>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</si>
  <si>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</si>
  <si>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</si>
  <si>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</si>
  <si>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</si>
  <si>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</si>
  <si>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</si>
  <si>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</si>
  <si>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</si>
  <si>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</si>
  <si>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</si>
  <si>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</si>
  <si>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</si>
  <si>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</si>
  <si>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</si>
  <si>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</si>
  <si>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</si>
  <si>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</si>
  <si>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</si>
  <si>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</si>
  <si>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</si>
  <si>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</si>
  <si>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</si>
  <si>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</si>
  <si>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</si>
  <si>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</si>
  <si>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</si>
  <si>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</si>
  <si>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</si>
  <si>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</si>
  <si>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</si>
  <si>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</si>
  <si>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</si>
  <si>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</si>
  <si>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</si>
  <si>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</si>
  <si>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</si>
  <si>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</si>
  <si>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</si>
  <si>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</si>
  <si>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</si>
  <si>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</si>
  <si>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</si>
  <si>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</si>
  <si>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</si>
  <si>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</si>
  <si>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</si>
  <si>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</si>
  <si>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</si>
  <si>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</si>
  <si>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</si>
  <si>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</si>
  <si>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</si>
  <si>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</si>
  <si>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</si>
  <si>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</si>
  <si>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</si>
  <si>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</si>
  <si>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</si>
  <si>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</si>
  <si>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</si>
  <si>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</si>
  <si>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</si>
  <si>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</si>
  <si>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</si>
  <si>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</si>
  <si>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</si>
  <si>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</si>
  <si>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</si>
  <si>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</si>
  <si>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</si>
  <si>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</si>
  <si>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</si>
  <si>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</si>
  <si>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</si>
  <si>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</si>
  <si>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</si>
  <si>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</si>
  <si>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</si>
  <si>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</si>
  <si>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</si>
  <si>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</si>
  <si>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</si>
  <si>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</si>
  <si>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</si>
  <si>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</si>
  <si>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</si>
  <si>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</si>
  <si>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</si>
  <si>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</si>
  <si>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</si>
  <si>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</si>
  <si>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</si>
  <si>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</si>
  <si>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</si>
  <si>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</si>
  <si>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</si>
  <si>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</si>
  <si>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</si>
  <si>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</si>
  <si>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</si>
  <si>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</si>
  <si>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</si>
  <si>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</si>
  <si>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</si>
  <si>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</si>
  <si>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</si>
  <si>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</si>
  <si>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</si>
  <si>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</si>
  <si>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</si>
  <si>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</si>
  <si>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</si>
  <si>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</si>
  <si>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</si>
  <si>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</si>
  <si>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</si>
  <si>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</si>
  <si>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</si>
  <si>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</si>
  <si>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</si>
  <si>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</si>
  <si>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</si>
  <si>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</si>
  <si>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</si>
  <si>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</si>
  <si>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</si>
  <si>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</si>
  <si>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</si>
  <si>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</si>
  <si>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</si>
  <si>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</si>
  <si>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</si>
  <si>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</si>
  <si>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</si>
  <si>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</si>
  <si>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</si>
  <si>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</si>
  <si>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</si>
  <si>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</si>
  <si>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</si>
  <si>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</si>
  <si>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</si>
  <si>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</si>
  <si>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</si>
  <si>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</si>
  <si>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</si>
  <si>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</si>
  <si>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</si>
  <si>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</si>
  <si>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</si>
  <si>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</si>
  <si>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</si>
  <si>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</si>
  <si>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</si>
  <si>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</si>
  <si>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</si>
  <si>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</si>
  <si>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</si>
  <si>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</si>
  <si>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</si>
  <si>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</si>
  <si>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</si>
  <si>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</si>
  <si>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</si>
  <si>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</si>
  <si>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</si>
  <si>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</si>
  <si>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</si>
  <si>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</si>
  <si>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</si>
  <si>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</si>
  <si>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</si>
  <si>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</si>
  <si>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</si>
  <si>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</si>
  <si>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</si>
  <si>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</si>
  <si>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</si>
  <si>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</si>
  <si>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</si>
  <si>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</si>
  <si>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</si>
  <si>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</si>
  <si>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</si>
  <si>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</si>
  <si>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</si>
  <si>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</si>
  <si>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</si>
  <si>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</si>
  <si>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</si>
  <si>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</si>
  <si>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</si>
  <si>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</si>
  <si>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</si>
  <si>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</si>
  <si>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</si>
  <si>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</si>
  <si>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</si>
  <si>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</si>
  <si>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</si>
  <si>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</si>
  <si>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</si>
  <si>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</si>
  <si>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</si>
  <si>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</si>
  <si>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</si>
  <si>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</si>
  <si>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</si>
  <si>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</si>
  <si>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</si>
  <si>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</si>
  <si>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</si>
  <si>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</si>
  <si>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</si>
  <si>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</si>
  <si>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</si>
  <si>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</si>
  <si>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</si>
  <si>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</si>
  <si>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</si>
  <si>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</si>
  <si>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</si>
  <si>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</si>
  <si>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</si>
  <si>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</si>
  <si>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</si>
  <si>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</si>
  <si>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</si>
  <si>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</si>
  <si>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</si>
  <si>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</si>
  <si>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</si>
  <si>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</si>
  <si>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</si>
  <si>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</si>
  <si>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</si>
  <si>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</si>
  <si>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</si>
  <si>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</si>
  <si>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</si>
  <si>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</si>
  <si>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</si>
  <si>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</si>
  <si>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</si>
  <si>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</si>
  <si>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</si>
  <si>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</si>
  <si>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</si>
  <si>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</si>
  <si>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</si>
  <si>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</si>
  <si>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</si>
  <si>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</si>
  <si>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</si>
  <si>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</si>
  <si>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</si>
  <si>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</si>
  <si>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</si>
  <si>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</si>
  <si>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</si>
  <si>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</si>
  <si>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</si>
  <si>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</si>
  <si>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</si>
  <si>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</si>
  <si>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</si>
  <si>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</si>
  <si>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</si>
  <si>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</si>
  <si>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</si>
  <si>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</si>
  <si>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</si>
  <si>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</si>
  <si>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</si>
  <si>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</si>
  <si>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</si>
  <si>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</si>
  <si>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</si>
  <si>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</si>
  <si>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</si>
  <si>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</si>
  <si>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</si>
  <si>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</si>
  <si>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</si>
  <si>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</si>
  <si>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</si>
  <si>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</si>
  <si>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</si>
  <si>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</si>
  <si>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</si>
  <si>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</si>
  <si>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</si>
  <si>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</si>
  <si>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</si>
  <si>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</si>
  <si>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</si>
  <si>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</si>
  <si>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</si>
  <si>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</si>
  <si>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</si>
  <si>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</si>
  <si>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</si>
  <si>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</si>
  <si>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</si>
  <si>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</si>
  <si>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</si>
  <si>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</si>
  <si>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</si>
  <si>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</si>
  <si>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</si>
  <si>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</si>
  <si>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</si>
  <si>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</si>
  <si>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</si>
  <si>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</si>
  <si>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</si>
  <si>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</si>
  <si>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</si>
  <si>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</si>
  <si>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</si>
  <si>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</si>
  <si>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</si>
  <si>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</si>
  <si>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</si>
  <si>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</si>
  <si>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</si>
  <si>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</si>
  <si>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</si>
  <si>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</si>
  <si>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</si>
  <si>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</si>
  <si>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</si>
  <si>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</si>
  <si>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</si>
  <si>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</si>
  <si>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</si>
  <si>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</si>
  <si>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</si>
  <si>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</si>
  <si>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</si>
  <si>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</si>
  <si>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</si>
  <si>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</si>
  <si>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</si>
  <si>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</si>
  <si>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</si>
  <si>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</si>
  <si>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</si>
  <si>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</si>
  <si>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</si>
  <si>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</si>
  <si>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</si>
  <si>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</si>
  <si>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</si>
  <si>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</si>
  <si>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</si>
  <si>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</si>
  <si>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</si>
  <si>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</si>
  <si>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</si>
  <si>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</si>
  <si>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</si>
  <si>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</si>
  <si>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</si>
  <si>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</si>
  <si>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</si>
  <si>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</si>
  <si>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</si>
  <si>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</si>
  <si>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</si>
  <si>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</si>
  <si>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</si>
  <si>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</si>
  <si>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</si>
  <si>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</si>
  <si>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</si>
  <si>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</si>
  <si>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</si>
  <si>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</si>
  <si>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</si>
  <si>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</si>
  <si>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</si>
  <si>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</si>
  <si>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</si>
  <si>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</si>
  <si>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</si>
  <si>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</si>
  <si>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</si>
  <si>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</si>
  <si>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</si>
  <si>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</si>
  <si>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</si>
  <si>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</si>
  <si>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</si>
  <si>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</si>
  <si>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</si>
  <si>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</si>
  <si>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</si>
  <si>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</si>
  <si>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</si>
  <si>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</si>
  <si>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</si>
  <si>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</si>
  <si>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</si>
  <si>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</si>
  <si>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</si>
  <si>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</si>
  <si>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</si>
  <si>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</si>
  <si>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</si>
  <si>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</si>
  <si>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</si>
  <si>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</si>
  <si>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</si>
  <si>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</si>
  <si>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</si>
  <si>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</si>
  <si>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</si>
  <si>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</si>
  <si>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</si>
  <si>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</si>
  <si>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</si>
  <si>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</si>
  <si>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</si>
  <si>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</si>
  <si>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</si>
  <si>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</si>
  <si>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</si>
  <si>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</si>
  <si>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</si>
  <si>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</si>
  <si>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</si>
  <si>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</si>
  <si>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</si>
  <si>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</si>
  <si>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</si>
  <si>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</si>
  <si>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</si>
  <si>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</si>
  <si>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</si>
  <si>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</si>
  <si>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</si>
  <si>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</si>
  <si>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</si>
  <si>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</si>
  <si>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</si>
  <si>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</si>
  <si>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</si>
  <si>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</si>
  <si>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</si>
  <si>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</si>
  <si>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</si>
  <si>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</si>
  <si>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</si>
  <si>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</si>
  <si>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</si>
  <si>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</si>
  <si>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</si>
  <si>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</si>
  <si>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</si>
  <si>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</si>
  <si>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</si>
  <si>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</si>
  <si>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</si>
  <si>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</si>
  <si>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</si>
  <si>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</si>
  <si>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</si>
  <si>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</si>
  <si>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</si>
  <si>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</si>
  <si>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</si>
  <si>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</si>
  <si>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</si>
  <si>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</si>
  <si>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</si>
  <si>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</si>
  <si>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</si>
  <si>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</si>
  <si>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</si>
  <si>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</si>
  <si>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</si>
  <si>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</si>
  <si>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</si>
  <si>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</si>
  <si>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</si>
  <si>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</si>
  <si>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</si>
  <si>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</si>
  <si>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</si>
  <si>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</si>
  <si>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</si>
  <si>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</si>
  <si>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</si>
  <si>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</si>
  <si>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</si>
  <si>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</si>
  <si>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</si>
  <si>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</si>
  <si>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</si>
  <si>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</si>
  <si>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</si>
  <si>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</si>
  <si>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</si>
  <si>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</si>
  <si>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</si>
  <si>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</si>
  <si>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</si>
  <si>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</si>
  <si>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</si>
  <si>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</si>
  <si>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</si>
  <si>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</si>
  <si>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</si>
  <si>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</si>
  <si>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</si>
  <si>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</si>
  <si>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</si>
  <si>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</si>
  <si>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</si>
  <si>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</si>
  <si>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</si>
  <si>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</si>
  <si>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</si>
  <si>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</si>
  <si>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</si>
  <si>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</si>
  <si>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</si>
  <si>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</si>
  <si>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</si>
  <si>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</si>
  <si>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</si>
  <si>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</si>
  <si>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</si>
  <si>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</si>
  <si>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</si>
  <si>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</si>
  <si>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</si>
  <si>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</si>
  <si>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</si>
  <si>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</si>
  <si>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</si>
  <si>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</si>
  <si>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</si>
  <si>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</si>
  <si>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</si>
  <si>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</si>
  <si>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</si>
  <si>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</si>
  <si>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</si>
  <si>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</si>
  <si>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</si>
  <si>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</si>
  <si>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</si>
  <si>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</si>
  <si>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</si>
  <si>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</si>
  <si>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</si>
  <si>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</si>
  <si>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</si>
  <si>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</si>
  <si>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</si>
  <si>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</si>
  <si>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</si>
  <si>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</si>
  <si>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</si>
  <si>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</si>
  <si>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</si>
  <si>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</si>
  <si>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</si>
  <si>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</si>
  <si>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</si>
  <si>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</si>
  <si>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</si>
  <si>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</si>
  <si>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</si>
  <si>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</si>
  <si>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</si>
  <si>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</si>
  <si>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</si>
  <si>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</si>
  <si>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</si>
  <si>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</si>
  <si>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</si>
  <si>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</si>
  <si>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</si>
  <si>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</si>
  <si>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</si>
  <si>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</si>
  <si>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</si>
  <si>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</si>
  <si>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</si>
  <si>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</si>
  <si>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</si>
  <si>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</si>
  <si>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</si>
  <si>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</si>
  <si>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</si>
  <si>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</si>
  <si>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</si>
  <si>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</si>
  <si>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</si>
  <si>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</si>
  <si>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</si>
  <si>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</si>
  <si>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</si>
  <si>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</si>
  <si>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</si>
  <si>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</si>
  <si>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</si>
  <si>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</si>
  <si>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</si>
  <si>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</si>
  <si>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</si>
  <si>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</si>
  <si>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</si>
  <si>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</si>
  <si>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</si>
  <si>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</si>
  <si>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</si>
  <si>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</si>
  <si>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</si>
  <si>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</si>
  <si>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</si>
  <si>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</si>
  <si>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</si>
  <si>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</si>
  <si>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</si>
  <si>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</si>
  <si>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</si>
  <si>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</si>
  <si>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</si>
  <si>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</si>
  <si>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</si>
  <si>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</si>
  <si>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</si>
  <si>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</si>
  <si>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</si>
  <si>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</si>
  <si>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</si>
  <si>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</si>
  <si>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</si>
  <si>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</si>
  <si>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</si>
  <si>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</si>
  <si>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</si>
  <si>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</si>
  <si>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</si>
  <si>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</si>
  <si>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</si>
  <si>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</si>
  <si>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</si>
  <si>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</si>
  <si>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</si>
  <si>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</si>
  <si>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</si>
  <si>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</si>
  <si>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</si>
  <si>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</si>
  <si>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</si>
  <si>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</si>
  <si>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</si>
  <si>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</si>
  <si>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</si>
  <si>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</si>
  <si>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</si>
  <si>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</si>
  <si>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</si>
  <si>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</si>
  <si>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</si>
  <si>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</si>
  <si>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</si>
  <si>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</si>
  <si>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</si>
  <si>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</si>
  <si>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</si>
  <si>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</si>
  <si>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</si>
  <si>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</si>
  <si>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</si>
  <si>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</si>
  <si>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</si>
  <si>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</si>
  <si>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</si>
  <si>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</si>
  <si>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</si>
  <si>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</si>
  <si>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</si>
  <si>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</si>
  <si>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</si>
  <si>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</si>
  <si>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</si>
  <si>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</si>
  <si>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</si>
  <si>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</si>
  <si>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</si>
  <si>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</si>
  <si>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</si>
  <si>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</si>
  <si>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</si>
  <si>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</si>
  <si>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</si>
  <si>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</si>
  <si>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</si>
  <si>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</si>
  <si>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</si>
  <si>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</si>
  <si>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</si>
  <si>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</si>
  <si>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</si>
  <si>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</si>
  <si>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</si>
  <si>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</si>
  <si>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</si>
  <si>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</si>
  <si>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</si>
  <si>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</si>
  <si>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</si>
  <si>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</si>
  <si>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</si>
  <si>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</si>
  <si>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</si>
  <si>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</si>
  <si>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</si>
  <si>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</si>
  <si>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</si>
  <si>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</si>
  <si>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</si>
  <si>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</si>
  <si>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</si>
  <si>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</si>
  <si>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</si>
  <si>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</si>
  <si>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</si>
  <si>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</si>
  <si>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</si>
  <si>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</si>
  <si>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</si>
  <si>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</si>
  <si>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</si>
  <si>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</si>
  <si>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</si>
  <si>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</si>
  <si>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</si>
  <si>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</si>
  <si>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</si>
  <si>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</si>
  <si>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</si>
  <si>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</si>
  <si>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</si>
  <si>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</si>
  <si>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</si>
  <si>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</si>
  <si>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</si>
  <si>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</si>
  <si>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</si>
  <si>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</si>
  <si>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</si>
  <si>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</si>
  <si>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</si>
  <si>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</si>
  <si>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</si>
  <si>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</si>
  <si>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</si>
  <si>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</si>
  <si>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</si>
  <si>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</si>
  <si>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</si>
  <si>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</si>
  <si>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</si>
  <si>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</si>
  <si>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</si>
  <si>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</si>
  <si>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</si>
  <si>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</si>
  <si>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</si>
  <si>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</si>
  <si>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</si>
  <si>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</si>
  <si>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</si>
  <si>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</si>
  <si>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</si>
  <si>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</si>
  <si>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</si>
  <si>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</si>
  <si>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</si>
  <si>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</si>
  <si>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</si>
  <si>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</si>
  <si>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</si>
  <si>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</si>
  <si>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</si>
  <si>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</si>
  <si>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</si>
  <si>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</si>
  <si>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</si>
  <si>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</si>
  <si>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</si>
  <si>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</si>
  <si>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</si>
  <si>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</si>
  <si>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</si>
  <si>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</si>
  <si>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</si>
  <si>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</si>
  <si>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</si>
  <si>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</si>
  <si>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</si>
  <si>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</si>
  <si>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</si>
  <si>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</si>
  <si>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</si>
  <si>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</si>
  <si>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</si>
  <si>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</si>
  <si>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</si>
  <si>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</si>
  <si>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</si>
  <si>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</si>
  <si>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</si>
  <si>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</si>
  <si>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</si>
  <si>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</si>
  <si>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</si>
  <si>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</si>
  <si>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</si>
  <si>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</si>
  <si>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</si>
  <si>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</si>
  <si>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</si>
  <si>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</si>
  <si>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</si>
  <si>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</si>
  <si>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</si>
  <si>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</si>
  <si>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</si>
  <si>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</si>
  <si>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</si>
  <si>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</si>
  <si>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</si>
  <si>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</si>
  <si>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</si>
  <si>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</si>
  <si>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</si>
  <si>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</si>
  <si>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</si>
  <si>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</si>
  <si>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</si>
  <si>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</si>
  <si>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</si>
  <si>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</si>
  <si>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</si>
  <si>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</si>
  <si>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</si>
  <si>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</si>
  <si>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</si>
  <si>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</si>
  <si>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</si>
  <si>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</si>
  <si>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</si>
  <si>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</si>
  <si>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</si>
  <si>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</si>
  <si>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</si>
  <si>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</si>
  <si>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</si>
  <si>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</si>
  <si>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</si>
  <si>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</si>
  <si>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</si>
  <si>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</si>
  <si>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</si>
  <si>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</si>
  <si>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</si>
  <si>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</si>
  <si>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</si>
  <si>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</si>
  <si>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</si>
  <si>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</si>
  <si>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</si>
  <si>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</si>
  <si>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</si>
  <si>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</si>
  <si>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</si>
  <si>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</si>
  <si>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</si>
  <si>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</si>
  <si>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</si>
  <si>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</si>
  <si>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</si>
  <si>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</si>
  <si>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</si>
  <si>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</si>
  <si>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</si>
  <si>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</si>
  <si>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</si>
  <si>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</si>
  <si>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</si>
  <si>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</si>
  <si>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</si>
  <si>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</si>
  <si>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</si>
  <si>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</si>
  <si>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</si>
  <si>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</si>
  <si>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</si>
  <si>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</si>
  <si>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</si>
  <si>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</si>
  <si>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</si>
  <si>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</si>
  <si>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</si>
  <si>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</si>
  <si>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</si>
  <si>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</si>
  <si>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</si>
  <si>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</si>
  <si>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</si>
  <si>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</si>
  <si>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</si>
  <si>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</si>
  <si>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</si>
  <si>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</si>
  <si>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</si>
  <si>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</si>
  <si>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</si>
  <si>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</si>
  <si>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</si>
  <si>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</si>
  <si>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</si>
  <si>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</si>
  <si>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</si>
  <si>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</si>
  <si>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</si>
  <si>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</si>
  <si>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</si>
  <si>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</si>
  <si>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</si>
  <si>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</si>
  <si>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</si>
  <si>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</si>
  <si>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</si>
  <si>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</si>
  <si>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</si>
  <si>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</si>
  <si>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</si>
  <si>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</si>
  <si>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</si>
  <si>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</si>
  <si>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</si>
  <si>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</si>
  <si>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</si>
  <si>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</si>
  <si>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</si>
  <si>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</si>
  <si>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</si>
  <si>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</si>
  <si>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</si>
  <si>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</si>
  <si>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</si>
  <si>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</si>
  <si>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</si>
  <si>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</si>
  <si>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</si>
  <si>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</si>
  <si>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</si>
  <si>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</si>
  <si>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</si>
  <si>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</si>
  <si>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</si>
  <si>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</si>
  <si>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</si>
  <si>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</si>
  <si>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</si>
  <si>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</si>
  <si>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</si>
  <si>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</si>
  <si>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</si>
  <si>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</si>
  <si>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</si>
  <si>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</si>
  <si>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</si>
  <si>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</si>
  <si>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</si>
  <si>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</si>
  <si>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</si>
  <si>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</si>
  <si>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</si>
  <si>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</si>
  <si>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</si>
  <si>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</si>
  <si>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</si>
  <si>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</si>
  <si>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</si>
  <si>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</si>
  <si>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</si>
  <si>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</si>
  <si>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</si>
  <si>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</si>
  <si>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</si>
  <si>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</si>
  <si>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</si>
  <si>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</si>
  <si>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</si>
  <si>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</si>
  <si>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</si>
  <si>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</si>
  <si>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</si>
  <si>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</si>
  <si>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</si>
  <si>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</si>
  <si>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</si>
  <si>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</si>
  <si>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</si>
  <si>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</si>
  <si>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</si>
  <si>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</si>
  <si>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</si>
  <si>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</si>
  <si>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</si>
  <si>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</si>
  <si>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</si>
  <si>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</si>
  <si>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</si>
  <si>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</si>
  <si>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</si>
  <si>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</si>
  <si>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</si>
  <si>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</si>
  <si>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</si>
  <si>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</si>
  <si>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</si>
  <si>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</si>
  <si>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</si>
  <si>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</si>
  <si>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</si>
  <si>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</si>
  <si>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</si>
  <si>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</si>
  <si>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</si>
  <si>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</si>
  <si>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</si>
  <si>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</si>
  <si>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</si>
  <si>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</si>
  <si>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</si>
  <si>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</si>
  <si>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</si>
  <si>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</si>
  <si>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</si>
  <si>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</si>
  <si>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</si>
  <si>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</si>
  <si>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</si>
  <si>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</si>
  <si>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</si>
  <si>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</si>
  <si>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</si>
  <si>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</si>
  <si>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</si>
  <si>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</si>
  <si>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</si>
  <si>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</si>
  <si>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</si>
  <si>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</si>
  <si>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</si>
  <si>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</si>
  <si>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</si>
  <si>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</si>
  <si>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</si>
  <si>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</si>
  <si>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</si>
  <si>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</si>
  <si>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</si>
  <si>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</si>
  <si>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</si>
  <si>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</si>
  <si>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</si>
  <si>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</si>
  <si>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</si>
  <si>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</si>
  <si>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</si>
  <si>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</si>
  <si>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</si>
  <si>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</si>
  <si>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</si>
  <si>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</si>
  <si>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</si>
  <si>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</si>
  <si>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</si>
  <si>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</si>
  <si>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</si>
  <si>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</si>
  <si>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</si>
  <si>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</si>
  <si>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</si>
  <si>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</si>
  <si>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</si>
  <si>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</si>
  <si>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</si>
  <si>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</si>
  <si>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</si>
  <si>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</si>
  <si>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</si>
  <si>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</si>
  <si>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</si>
  <si>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</si>
  <si>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</si>
  <si>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</si>
  <si>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</si>
  <si>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</si>
  <si>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</si>
  <si>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</si>
  <si>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</si>
  <si>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</si>
  <si>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</si>
  <si>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</si>
  <si>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</si>
  <si>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</si>
  <si>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</si>
  <si>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</si>
  <si>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</si>
  <si>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</si>
  <si>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</si>
  <si>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</si>
  <si>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</si>
  <si>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</si>
  <si>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</si>
  <si>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</si>
  <si>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</si>
  <si>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</si>
  <si>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</si>
  <si>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</si>
  <si>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</si>
  <si>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</si>
  <si>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</si>
  <si>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</si>
  <si>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</si>
  <si>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</si>
  <si>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</si>
  <si>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</si>
  <si>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</si>
  <si>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</si>
  <si>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</si>
  <si>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</si>
  <si>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</si>
  <si>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</si>
  <si>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</si>
  <si>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</si>
  <si>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</si>
  <si>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</si>
  <si>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</si>
  <si>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</si>
  <si>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</si>
  <si>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</si>
  <si>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</si>
  <si>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</si>
  <si>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</si>
  <si>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</si>
  <si>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</si>
  <si>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</si>
  <si>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</si>
  <si>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</si>
  <si>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</si>
  <si>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</si>
  <si>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</si>
  <si>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</si>
  <si>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</si>
  <si>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</si>
  <si>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</si>
  <si>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</si>
  <si>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</si>
  <si>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</si>
  <si>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</si>
  <si>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</si>
  <si>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</si>
  <si>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</si>
  <si>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</si>
  <si>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</si>
  <si>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</si>
  <si>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</si>
  <si>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</si>
  <si>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</si>
  <si>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</si>
  <si>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</si>
  <si>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</si>
  <si>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</si>
  <si>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</si>
  <si>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</si>
  <si>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</si>
  <si>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</si>
  <si>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</si>
  <si>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</si>
  <si>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</si>
  <si>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</si>
  <si>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</si>
  <si>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</si>
  <si>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</si>
  <si>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</si>
  <si>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</si>
  <si>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</si>
  <si>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</si>
  <si>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</si>
  <si>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</si>
  <si>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</si>
  <si>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</si>
  <si>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</si>
  <si>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</si>
  <si>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</si>
  <si>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</si>
  <si>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</si>
  <si>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</si>
  <si>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</si>
  <si>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</si>
  <si>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</si>
  <si>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</si>
  <si>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</si>
  <si>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</si>
  <si>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</si>
  <si>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</si>
  <si>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</si>
  <si>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</si>
  <si>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</si>
  <si>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</si>
  <si>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</si>
  <si>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</si>
  <si>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</si>
  <si>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</si>
  <si>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</si>
  <si>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</si>
  <si>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</si>
  <si>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</si>
  <si>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</si>
  <si>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</si>
  <si>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</si>
  <si>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</si>
  <si>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</si>
  <si>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</si>
  <si>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</si>
  <si>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</si>
  <si>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</si>
  <si>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</si>
  <si>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</si>
  <si>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</si>
  <si>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</si>
  <si>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</si>
  <si>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</si>
  <si>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</si>
  <si>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</si>
  <si>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</si>
  <si>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</si>
  <si>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</si>
  <si>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</si>
  <si>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</si>
  <si>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</si>
  <si>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</si>
  <si>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</si>
  <si>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</si>
  <si>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</si>
  <si>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</si>
  <si>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</si>
  <si>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</si>
  <si>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</si>
  <si>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</si>
  <si>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</si>
  <si>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</si>
  <si>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</si>
  <si>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</si>
  <si>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</si>
  <si>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</si>
  <si>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</si>
  <si>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</si>
  <si>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</si>
  <si>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</si>
  <si>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</si>
  <si>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</si>
  <si>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</si>
  <si>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</si>
  <si>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</si>
  <si>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</si>
  <si>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</si>
  <si>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</si>
  <si>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</si>
  <si>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</si>
  <si>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</si>
  <si>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</si>
  <si>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</si>
  <si>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</si>
  <si>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</si>
  <si>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</si>
  <si>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</si>
  <si>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</si>
  <si>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</si>
  <si>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</si>
  <si>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</si>
  <si>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</si>
  <si>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</si>
  <si>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</si>
  <si>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</si>
  <si>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</si>
  <si>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</si>
  <si>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</si>
  <si>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</si>
  <si>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</si>
  <si>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</si>
  <si>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</si>
  <si>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</si>
  <si>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</si>
  <si>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</si>
  <si>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</si>
  <si>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</si>
  <si>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</si>
  <si>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</si>
  <si>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</si>
  <si>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</si>
  <si>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</si>
  <si>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</si>
  <si>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</si>
  <si>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</si>
  <si>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</si>
  <si>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</si>
  <si>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</si>
  <si>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</si>
  <si>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</si>
  <si>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</si>
  <si>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</si>
  <si>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</si>
  <si>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</si>
  <si>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</si>
  <si>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</si>
  <si>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</si>
  <si>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</si>
  <si>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</si>
  <si>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</si>
  <si>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</si>
  <si>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</si>
  <si>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</si>
  <si>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</si>
  <si>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</si>
  <si>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</si>
  <si>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</si>
  <si>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</si>
  <si>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</si>
  <si>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</si>
  <si>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</si>
  <si>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</si>
  <si>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</si>
  <si>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</si>
  <si>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</si>
  <si>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</si>
  <si>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</si>
  <si>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</si>
  <si>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</si>
  <si>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</si>
  <si>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</si>
  <si>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</si>
  <si>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</si>
  <si>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</si>
  <si>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</si>
  <si>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</si>
  <si>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</si>
  <si>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</si>
  <si>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</si>
  <si>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</si>
  <si>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</si>
  <si>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</si>
  <si>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</si>
  <si>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</si>
  <si>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</si>
  <si>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</si>
  <si>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</si>
  <si>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</si>
  <si>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</si>
  <si>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</si>
  <si>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</si>
  <si>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</si>
  <si>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</si>
  <si>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</si>
  <si>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</si>
  <si>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</si>
  <si>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</si>
  <si>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</si>
  <si>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</si>
  <si>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</si>
  <si>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</si>
  <si>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</si>
  <si>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</si>
  <si>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</si>
  <si>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</si>
  <si>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</si>
  <si>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</si>
  <si>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</si>
  <si>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</si>
  <si>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</si>
  <si>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</si>
  <si>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</si>
  <si>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</si>
  <si>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</si>
  <si>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</si>
  <si>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</si>
  <si>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</si>
  <si>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</si>
  <si>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</si>
  <si>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</si>
  <si>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</si>
  <si>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</si>
  <si>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</si>
  <si>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</si>
  <si>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</si>
  <si>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</si>
  <si>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</si>
  <si>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</si>
  <si>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</si>
  <si>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</si>
  <si>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</si>
  <si>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</si>
  <si>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</si>
  <si>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</si>
  <si>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</si>
  <si>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</si>
  <si>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</si>
  <si>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</si>
  <si>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</si>
  <si>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</si>
  <si>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</si>
  <si>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</si>
  <si>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</si>
  <si>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</si>
  <si>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</si>
  <si>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</si>
  <si>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</si>
  <si>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</si>
  <si>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</si>
  <si>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</si>
  <si>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</si>
  <si>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</si>
  <si>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</si>
  <si>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</si>
  <si>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</si>
  <si>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</si>
  <si>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</si>
  <si>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</si>
  <si>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</si>
  <si>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</si>
  <si>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</si>
  <si>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</si>
  <si>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</si>
  <si>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</si>
  <si>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</si>
  <si>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</si>
  <si>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</si>
  <si>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</si>
  <si>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</si>
  <si>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</si>
  <si>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</si>
  <si>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</si>
  <si>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</si>
  <si>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</si>
  <si>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</si>
  <si>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</si>
  <si>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</si>
  <si>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</si>
  <si>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</si>
  <si>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</si>
  <si>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</si>
  <si>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</si>
  <si>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</si>
  <si>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</si>
  <si>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</si>
  <si>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</si>
  <si>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</si>
  <si>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</si>
  <si>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</si>
  <si>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</si>
  <si>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</si>
  <si>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</si>
  <si>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</si>
  <si>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</si>
  <si>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</si>
  <si>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</si>
  <si>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</si>
  <si>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</si>
  <si>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</si>
  <si>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</si>
  <si>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</si>
  <si>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</si>
  <si>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</si>
  <si>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</si>
  <si>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</si>
  <si>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</si>
  <si>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</si>
  <si>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</si>
  <si>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</si>
  <si>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</si>
  <si>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</si>
  <si>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</si>
  <si>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</si>
  <si>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</si>
  <si>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</si>
  <si>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</si>
  <si>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</si>
  <si>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</si>
  <si>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</si>
  <si>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</si>
  <si>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</si>
  <si>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</si>
  <si>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</si>
  <si>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</si>
  <si>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</si>
  <si>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</si>
  <si>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</si>
  <si>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</si>
  <si>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</si>
  <si>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</si>
  <si>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</si>
  <si>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</si>
  <si>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</si>
  <si>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</si>
  <si>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</si>
  <si>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</si>
  <si>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</si>
  <si>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</si>
  <si>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</si>
  <si>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</si>
  <si>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</si>
  <si>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</si>
  <si>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</si>
  <si>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</si>
  <si>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</si>
  <si>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</si>
  <si>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</si>
  <si>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</si>
  <si>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</si>
  <si>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</si>
  <si>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</si>
  <si>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</si>
  <si>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</si>
  <si>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</si>
  <si>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</si>
  <si>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</si>
  <si>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</si>
  <si>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</si>
  <si>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</si>
  <si>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</si>
  <si>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</si>
  <si>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</si>
  <si>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</si>
  <si>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</si>
  <si>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</si>
  <si>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</si>
  <si>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</si>
  <si>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</si>
  <si>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</si>
  <si>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</si>
  <si>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</si>
  <si>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</si>
  <si>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</si>
  <si>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</si>
  <si>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</si>
  <si>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</si>
  <si>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</si>
  <si>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</si>
  <si>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</si>
  <si>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</si>
  <si>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</si>
  <si>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</si>
  <si>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</si>
  <si>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</si>
  <si>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</si>
  <si>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</si>
  <si>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</si>
  <si>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</si>
  <si>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</si>
  <si>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</si>
  <si>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</si>
  <si>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</si>
  <si>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</si>
  <si>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</si>
  <si>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</si>
  <si>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</si>
  <si>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</si>
  <si>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</si>
  <si>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</si>
  <si>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</si>
  <si>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</si>
  <si>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</si>
  <si>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</si>
  <si>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</si>
  <si>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</si>
  <si>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</si>
  <si>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</si>
  <si>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</si>
  <si>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</si>
  <si>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</si>
  <si>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</si>
  <si>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</si>
  <si>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</si>
  <si>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</si>
  <si>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</si>
  <si>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</si>
  <si>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</si>
  <si>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</si>
  <si>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</si>
  <si>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</si>
  <si>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</si>
  <si>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</si>
  <si>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</si>
  <si>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</si>
  <si>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</si>
  <si>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</si>
  <si>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</si>
  <si>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</si>
  <si>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</si>
  <si>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</si>
  <si>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</si>
  <si>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</si>
  <si>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</si>
  <si>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</si>
  <si>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</si>
  <si>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</si>
  <si>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</si>
  <si>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</si>
  <si>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</si>
  <si>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</si>
  <si>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</si>
  <si>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</si>
  <si>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</si>
  <si>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</si>
  <si>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</si>
  <si>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</si>
  <si>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</si>
  <si>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</si>
  <si>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</si>
  <si>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</si>
  <si>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</si>
  <si>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</si>
  <si>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</si>
  <si>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</si>
  <si>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</si>
  <si>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</si>
  <si>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</si>
  <si>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</si>
  <si>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</si>
  <si>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</si>
  <si>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</si>
  <si>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</si>
  <si>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</si>
  <si>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</si>
  <si>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</si>
  <si>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</si>
  <si>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</si>
  <si>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</si>
  <si>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</si>
  <si>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</si>
  <si>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</si>
  <si>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</si>
  <si>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</si>
  <si>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</si>
  <si>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</si>
  <si>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</si>
  <si>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</si>
  <si>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</si>
  <si>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</si>
  <si>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</si>
  <si>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</si>
  <si>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</si>
  <si>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</si>
  <si>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</si>
  <si>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</si>
  <si>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</si>
  <si>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</si>
  <si>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</si>
  <si>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</si>
  <si>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</si>
  <si>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</si>
  <si>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</si>
  <si>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</si>
  <si>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</si>
  <si>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</si>
  <si>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</si>
  <si>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</si>
  <si>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</si>
  <si>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</si>
  <si>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</si>
  <si>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</si>
  <si>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</si>
  <si>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</si>
  <si>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</si>
  <si>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</si>
  <si>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</si>
  <si>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</si>
  <si>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</si>
  <si>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</si>
  <si>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</si>
  <si>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</si>
  <si>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</si>
  <si>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</si>
  <si>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</si>
  <si>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</si>
  <si>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</si>
  <si>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</si>
  <si>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</si>
  <si>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</si>
  <si>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</si>
  <si>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</si>
  <si>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</si>
  <si>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</si>
  <si>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</si>
  <si>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</si>
  <si>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</si>
  <si>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</si>
  <si>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</si>
  <si>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</si>
  <si>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</si>
  <si>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</si>
  <si>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</si>
  <si>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</si>
  <si>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</si>
  <si>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</si>
  <si>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</si>
  <si>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</si>
  <si>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</si>
  <si>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</si>
  <si>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</si>
  <si>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</si>
  <si>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</si>
  <si>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</si>
  <si>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</si>
  <si>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</si>
  <si>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</si>
  <si>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</si>
  <si>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</si>
  <si>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</si>
  <si>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</si>
  <si>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</si>
  <si>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</si>
  <si>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</si>
  <si>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</si>
  <si>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</si>
  <si>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</si>
  <si>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</si>
  <si>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</si>
  <si>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</si>
  <si>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</si>
  <si>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</si>
  <si>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</si>
  <si>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</si>
  <si>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</si>
  <si>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</si>
  <si>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</si>
  <si>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</si>
  <si>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</si>
  <si>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</si>
  <si>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</si>
  <si>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</si>
  <si>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</si>
  <si>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</si>
  <si>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</si>
  <si>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</si>
  <si>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</si>
  <si>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</si>
  <si>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</si>
  <si>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</si>
  <si>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</si>
  <si>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</si>
  <si>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</si>
  <si>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</si>
  <si>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</si>
  <si>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</si>
  <si>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</si>
  <si>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</si>
  <si>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</si>
  <si>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</si>
  <si>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</si>
  <si>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</si>
  <si>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</si>
  <si>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</si>
  <si>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</si>
  <si>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</si>
  <si>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</si>
  <si>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</si>
  <si>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</si>
  <si>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</si>
  <si>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</si>
  <si>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</si>
  <si>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</si>
  <si>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</si>
  <si>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</si>
  <si>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</si>
  <si>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</si>
  <si>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</si>
  <si>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</si>
  <si>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</si>
  <si>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</si>
  <si>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</si>
  <si>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</si>
  <si>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</si>
  <si>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</si>
  <si>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</si>
  <si>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</si>
  <si>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</si>
  <si>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</si>
  <si>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</si>
  <si>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</si>
  <si>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</si>
  <si>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</si>
  <si>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</si>
  <si>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</si>
  <si>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</si>
  <si>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</si>
  <si>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</si>
  <si>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</si>
  <si>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</si>
  <si>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</si>
  <si>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</si>
  <si>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</si>
  <si>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</si>
  <si>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</si>
  <si>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</si>
  <si>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</si>
  <si>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</si>
  <si>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</si>
  <si>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</si>
  <si>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</si>
  <si>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</si>
  <si>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</si>
  <si>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</si>
  <si>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</si>
  <si>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</si>
  <si>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</si>
  <si>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</si>
  <si>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</si>
  <si>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</si>
  <si>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</si>
  <si>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</si>
  <si>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</si>
  <si>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</si>
  <si>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</si>
  <si>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</si>
  <si>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</si>
  <si>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</si>
  <si>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</si>
  <si>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</si>
  <si>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</si>
  <si>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</si>
  <si>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</si>
  <si>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</si>
  <si>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</si>
  <si>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</si>
  <si>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</si>
  <si>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</si>
  <si>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</si>
  <si>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</si>
  <si>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</si>
  <si>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</si>
  <si>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</si>
  <si>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</si>
  <si>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</si>
  <si>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</si>
  <si>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</si>
  <si>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</si>
  <si>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</si>
  <si>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</si>
  <si>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</si>
  <si>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</si>
  <si>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</si>
  <si>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</si>
  <si>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</si>
  <si>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</si>
  <si>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</si>
  <si>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</si>
  <si>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</si>
  <si>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</si>
  <si>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</si>
  <si>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</si>
  <si>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</si>
  <si>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</si>
  <si>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</si>
  <si>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</si>
  <si>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</si>
  <si>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</si>
  <si>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</si>
  <si>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</si>
  <si>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</si>
  <si>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</si>
  <si>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</si>
  <si>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</si>
  <si>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</si>
  <si>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</si>
  <si>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</si>
  <si>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</si>
  <si>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</si>
  <si>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</si>
  <si>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</si>
  <si>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</si>
  <si>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</si>
  <si>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</si>
  <si>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</si>
  <si>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</si>
  <si>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</si>
  <si>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</si>
  <si>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</si>
  <si>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</si>
  <si>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</si>
  <si>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</si>
  <si>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</si>
  <si>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</si>
  <si>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</si>
  <si>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</si>
  <si>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</si>
  <si>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</si>
  <si>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</si>
  <si>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</si>
  <si>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</si>
  <si>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</si>
  <si>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</si>
  <si>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</si>
  <si>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</si>
  <si>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</si>
  <si>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</si>
  <si>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</si>
  <si>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</si>
  <si>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</si>
  <si>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</si>
  <si>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</si>
  <si>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</si>
  <si>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</si>
  <si>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</si>
  <si>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</si>
  <si>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</si>
  <si>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</si>
  <si>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</si>
  <si>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</si>
  <si>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</si>
  <si>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</si>
  <si>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</si>
  <si>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</si>
  <si>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</si>
  <si>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</si>
  <si>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</si>
  <si>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</si>
  <si>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</si>
  <si>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</si>
  <si>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</si>
  <si>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</si>
  <si>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</si>
  <si>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</si>
  <si>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</si>
  <si>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</si>
  <si>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</si>
  <si>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</si>
  <si>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</si>
  <si>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</si>
  <si>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</si>
  <si>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</si>
  <si>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</si>
  <si>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</si>
  <si>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</si>
  <si>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</si>
  <si>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</si>
  <si>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</si>
  <si>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</si>
  <si>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</si>
  <si>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</si>
  <si>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</si>
  <si>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</si>
  <si>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</si>
  <si>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</si>
  <si>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</si>
  <si>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</si>
  <si>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</si>
  <si>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</si>
  <si>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</si>
  <si>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</si>
  <si>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</si>
  <si>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</si>
  <si>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</si>
  <si>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</si>
  <si>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</si>
  <si>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</si>
  <si>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</si>
  <si>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</si>
  <si>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</si>
  <si>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</si>
  <si>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</si>
  <si>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</si>
  <si>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</si>
  <si>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</si>
  <si>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</si>
  <si>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</si>
  <si>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</si>
  <si>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</si>
  <si>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</si>
  <si>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</si>
  <si>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</si>
  <si>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</si>
  <si>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</si>
  <si>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</si>
  <si>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</si>
  <si>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</si>
  <si>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</si>
  <si>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</si>
  <si>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</si>
  <si>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</si>
  <si>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</si>
  <si>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</si>
  <si>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</si>
  <si>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</si>
  <si>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</si>
  <si>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</si>
  <si>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</si>
  <si>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</si>
  <si>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</si>
  <si>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</si>
  <si>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</si>
  <si>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</si>
  <si>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</si>
  <si>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</si>
  <si>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</si>
  <si>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</si>
  <si>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</si>
  <si>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</si>
  <si>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</si>
  <si>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</si>
  <si>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</si>
  <si>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</si>
  <si>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</si>
  <si>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</si>
  <si>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</si>
  <si>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</si>
  <si>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</si>
  <si>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</si>
  <si>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</si>
  <si>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</si>
  <si>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</si>
  <si>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</si>
  <si>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</si>
  <si>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</si>
  <si>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</si>
  <si>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</si>
  <si>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</si>
  <si>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</si>
  <si>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</si>
  <si>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</si>
  <si>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</si>
  <si>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</si>
  <si>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</si>
  <si>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</si>
  <si>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</si>
  <si>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</si>
  <si>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</si>
  <si>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</si>
  <si>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</si>
  <si>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</si>
  <si>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</si>
  <si>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</si>
  <si>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</si>
  <si>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</si>
  <si>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</si>
  <si>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</si>
  <si>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</si>
  <si>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</si>
  <si>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</si>
  <si>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</si>
  <si>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</si>
  <si>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</si>
  <si>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</si>
  <si>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</si>
  <si>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</si>
  <si>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</si>
  <si>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</si>
  <si>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</si>
  <si>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</si>
  <si>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</si>
  <si>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</si>
  <si>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</si>
  <si>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</si>
  <si>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</si>
  <si>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</si>
  <si>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</si>
  <si>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</si>
  <si>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</si>
  <si>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</si>
  <si>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</si>
  <si>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</si>
  <si>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</si>
  <si>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</si>
  <si>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</si>
  <si>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</si>
  <si>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</si>
  <si>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</si>
  <si>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</si>
  <si>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</si>
  <si>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</si>
  <si>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</si>
  <si>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</si>
  <si>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</si>
  <si>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</si>
  <si>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</si>
  <si>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</si>
  <si>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</si>
  <si>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</si>
  <si>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</si>
  <si>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</si>
  <si>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</si>
  <si>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</si>
  <si>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</si>
  <si>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</si>
  <si>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</si>
  <si>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</si>
  <si>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</si>
  <si>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</si>
  <si>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</si>
  <si>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</si>
  <si>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</si>
  <si>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</si>
  <si>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</si>
  <si>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</si>
  <si>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</si>
  <si>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</si>
  <si>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</si>
  <si>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</si>
  <si>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</si>
  <si>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</si>
  <si>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</si>
  <si>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</si>
  <si>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</si>
  <si>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</si>
  <si>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</si>
  <si>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</si>
  <si>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</si>
  <si>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</si>
  <si>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</si>
  <si>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</si>
  <si>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</si>
  <si>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</si>
  <si>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</si>
  <si>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</si>
  <si>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</si>
  <si>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</si>
  <si>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</si>
  <si>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</si>
  <si>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</si>
  <si>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</si>
  <si>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</si>
  <si>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</si>
  <si>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</si>
  <si>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</si>
  <si>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</si>
  <si>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</si>
  <si>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</si>
  <si>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</si>
  <si>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</si>
  <si>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</si>
  <si>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</si>
  <si>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</si>
  <si>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</si>
  <si>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</si>
  <si>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</si>
  <si>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</si>
  <si>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</si>
  <si>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</si>
  <si>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</si>
  <si>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</si>
  <si>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</si>
  <si>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</si>
  <si>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</si>
  <si>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</si>
  <si>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</si>
  <si>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</si>
  <si>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</si>
  <si>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</si>
  <si>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</si>
  <si>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</si>
  <si>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</si>
  <si>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</si>
  <si>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</si>
  <si>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</si>
  <si>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</si>
  <si>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</si>
  <si>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</si>
  <si>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</si>
  <si>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</si>
  <si>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</si>
  <si>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</si>
  <si>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</si>
  <si>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</si>
  <si>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</si>
  <si>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</si>
  <si>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</si>
  <si>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</si>
  <si>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</si>
  <si>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</si>
  <si>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</si>
  <si>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</si>
  <si>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</si>
  <si>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</si>
  <si>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</si>
  <si>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</si>
  <si>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</si>
  <si>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</si>
  <si>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</si>
  <si>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</si>
  <si>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</si>
  <si>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</si>
  <si>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</si>
  <si>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</si>
  <si>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</si>
  <si>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</si>
  <si>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</si>
  <si>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</si>
  <si>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</si>
  <si>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</si>
  <si>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</si>
  <si>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</si>
  <si>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</si>
  <si>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</si>
  <si>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</si>
  <si>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</si>
  <si>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</si>
  <si>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</si>
  <si>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</si>
  <si>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</si>
  <si>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</si>
  <si>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</si>
  <si>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</si>
  <si>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</si>
  <si>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</si>
  <si>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</si>
  <si>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</si>
  <si>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</si>
  <si>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</si>
  <si>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</si>
  <si>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</si>
  <si>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</si>
  <si>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</si>
  <si>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</si>
  <si>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</si>
  <si>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</si>
  <si>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</si>
  <si>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</si>
  <si>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</si>
  <si>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</si>
  <si>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</si>
  <si>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</si>
  <si>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</si>
  <si>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</si>
  <si>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</si>
  <si>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</si>
  <si>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</si>
  <si>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</si>
  <si>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</si>
  <si>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</si>
  <si>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</si>
  <si>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</si>
  <si>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</si>
  <si>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</si>
  <si>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</si>
  <si>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</si>
  <si>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</si>
  <si>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</si>
  <si>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</si>
  <si>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</si>
  <si>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</si>
  <si>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</si>
  <si>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</si>
  <si>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</si>
  <si>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</si>
  <si>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</si>
  <si>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</si>
  <si>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</si>
  <si>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</si>
  <si>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</si>
  <si>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</si>
  <si>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</si>
  <si>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</si>
  <si>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</si>
  <si>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</si>
  <si>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</si>
  <si>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</si>
  <si>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</si>
  <si>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</si>
  <si>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</si>
  <si>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</si>
  <si>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</si>
  <si>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</si>
  <si>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</si>
  <si>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</si>
  <si>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</si>
  <si>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</si>
  <si>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</si>
  <si>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</si>
  <si>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</si>
  <si>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</si>
  <si>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</si>
  <si>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</si>
  <si>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</si>
  <si>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</si>
  <si>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</si>
  <si>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</si>
  <si>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</si>
  <si>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</si>
  <si>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</si>
  <si>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</si>
  <si>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</si>
  <si>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</si>
  <si>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</si>
  <si>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</si>
  <si>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</si>
  <si>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</si>
  <si>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</si>
  <si>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</si>
  <si>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</si>
  <si>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</si>
  <si>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</si>
  <si>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</si>
  <si>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</si>
  <si>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</si>
  <si>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</si>
  <si>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</si>
  <si>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</si>
  <si>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</si>
  <si>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</si>
  <si>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</si>
  <si>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</si>
  <si>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</si>
  <si>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</si>
  <si>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</si>
  <si>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</si>
  <si>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</si>
  <si>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</si>
  <si>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</si>
  <si>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</si>
  <si>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</si>
  <si>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</si>
  <si>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</si>
  <si>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</si>
  <si>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</si>
  <si>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</si>
  <si>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</si>
  <si>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</si>
  <si>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</si>
  <si>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</si>
  <si>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</si>
  <si>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</si>
  <si>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</si>
  <si>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</si>
  <si>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</si>
  <si>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</si>
  <si>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</si>
  <si>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</si>
  <si>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</si>
  <si>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</si>
  <si>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</si>
  <si>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</si>
  <si>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</si>
  <si>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</si>
  <si>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</si>
  <si>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</si>
  <si>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</si>
  <si>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</si>
  <si>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</si>
  <si>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</si>
  <si>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</si>
  <si>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</si>
  <si>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</si>
  <si>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</si>
  <si>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</si>
  <si>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</si>
  <si>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</si>
  <si>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</si>
  <si>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</si>
  <si>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</si>
  <si>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</si>
  <si>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</si>
  <si>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</si>
  <si>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</si>
  <si>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</si>
  <si>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</si>
  <si>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</si>
  <si>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</si>
  <si>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</si>
  <si>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</si>
  <si>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</si>
  <si>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</si>
  <si>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</si>
  <si>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</si>
  <si>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</si>
  <si>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</si>
  <si>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</si>
  <si>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</si>
  <si>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</si>
  <si>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</si>
  <si>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</si>
  <si>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</si>
  <si>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</si>
  <si>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</si>
  <si>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</si>
  <si>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</si>
  <si>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</si>
  <si>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</si>
  <si>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</si>
  <si>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</si>
  <si>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</si>
  <si>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</si>
  <si>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</si>
  <si>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</si>
  <si>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</si>
  <si>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</si>
  <si>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</si>
  <si>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</si>
  <si>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</si>
  <si>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</si>
  <si>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</si>
  <si>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</si>
  <si>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</si>
  <si>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</si>
  <si>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</si>
  <si>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</si>
  <si>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</si>
  <si>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</si>
  <si>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</si>
  <si>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</si>
  <si>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</si>
  <si>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</si>
  <si>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</si>
  <si>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</si>
  <si>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</si>
  <si>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</si>
  <si>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</si>
  <si>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</si>
  <si>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</si>
  <si>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</si>
  <si>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</si>
  <si>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</si>
  <si>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</si>
  <si>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</si>
  <si>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</si>
  <si>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</si>
  <si>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</si>
  <si>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</si>
  <si>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</si>
  <si>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</si>
  <si>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</si>
  <si>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</si>
  <si>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</si>
  <si>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</si>
  <si>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</si>
  <si>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</si>
  <si>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</si>
  <si>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</si>
  <si>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</si>
  <si>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</si>
  <si>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</si>
  <si>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</si>
  <si>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</si>
  <si>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</si>
  <si>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</si>
  <si>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</si>
  <si>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</si>
  <si>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</si>
  <si>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</si>
  <si>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</si>
  <si>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</si>
  <si>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</si>
  <si>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</si>
  <si>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</si>
  <si>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</si>
  <si>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</si>
  <si>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</si>
  <si>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</si>
  <si>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</si>
  <si>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</si>
  <si>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</si>
  <si>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</si>
  <si>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</si>
  <si>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</si>
  <si>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</si>
  <si>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</si>
  <si>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</si>
  <si>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</si>
  <si>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</si>
  <si>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</si>
  <si>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</si>
  <si>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</si>
  <si>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</si>
  <si>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</si>
  <si>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</si>
  <si>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</si>
  <si>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</si>
  <si>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</si>
  <si>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</si>
  <si>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</si>
  <si>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</si>
  <si>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</si>
  <si>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</si>
  <si>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</si>
  <si>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</si>
  <si>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</si>
  <si>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</si>
  <si>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</si>
  <si>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</si>
  <si>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</si>
  <si>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</si>
  <si>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</si>
  <si>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</si>
  <si>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</si>
  <si>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</si>
  <si>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</si>
  <si>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</si>
  <si>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</si>
  <si>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</si>
  <si>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</si>
  <si>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</si>
  <si>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</si>
  <si>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</si>
  <si>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</si>
  <si>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</si>
  <si>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</si>
  <si>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</si>
  <si>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</si>
  <si>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</si>
  <si>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</si>
  <si>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</si>
  <si>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</si>
  <si>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</si>
  <si>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</si>
  <si>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</si>
  <si>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</si>
  <si>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</si>
  <si>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</si>
  <si>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</si>
  <si>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</si>
  <si>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</si>
  <si>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</si>
  <si>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</si>
  <si>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</si>
  <si>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</si>
  <si>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</si>
  <si>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</si>
  <si>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</si>
  <si>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</si>
  <si>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</si>
  <si>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</si>
  <si>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</si>
  <si>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</si>
  <si>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</si>
  <si>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</si>
  <si>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</si>
  <si>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</si>
  <si>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</si>
  <si>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</si>
  <si>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</si>
  <si>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</si>
  <si>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</si>
  <si>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</si>
  <si>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</si>
  <si>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</si>
  <si>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</si>
  <si>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</si>
  <si>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</si>
  <si>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</si>
  <si>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</si>
  <si>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</si>
  <si>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</si>
  <si>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</si>
  <si>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</si>
  <si>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</si>
  <si>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</si>
  <si>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</si>
  <si>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</si>
  <si>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</si>
  <si>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</si>
  <si>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</si>
  <si>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</si>
  <si>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</si>
  <si>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</si>
  <si>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</si>
  <si>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</si>
  <si>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</si>
  <si>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</si>
  <si>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</si>
  <si>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</si>
  <si>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</si>
  <si>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</si>
  <si>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</si>
  <si>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</si>
  <si>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</si>
  <si>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</si>
  <si>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</si>
  <si>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</si>
  <si>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</si>
  <si>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</si>
  <si>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</si>
  <si>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</si>
  <si>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</si>
  <si>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</si>
  <si>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</si>
  <si>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</si>
  <si>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</si>
  <si>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</si>
  <si>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</si>
  <si>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</si>
  <si>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</si>
  <si>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</si>
  <si>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</si>
  <si>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</si>
  <si>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</si>
  <si>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</si>
  <si>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</si>
  <si>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</si>
  <si>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</si>
  <si>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</si>
  <si>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</si>
  <si>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</si>
  <si>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</si>
  <si>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</si>
  <si>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</si>
  <si>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</si>
  <si>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</si>
  <si>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</si>
  <si>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</si>
  <si>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</si>
  <si>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</si>
  <si>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</si>
  <si>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</si>
  <si>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</si>
  <si>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</si>
  <si>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</si>
  <si>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</si>
  <si>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</si>
  <si>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</si>
  <si>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</si>
  <si>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</si>
  <si>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</si>
  <si>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</si>
  <si>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</si>
  <si>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</si>
  <si>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</si>
  <si>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</si>
  <si>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</si>
  <si>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</si>
  <si>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</si>
  <si>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</si>
  <si>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</si>
  <si>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</si>
  <si>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</si>
  <si>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</si>
  <si>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</si>
  <si>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</si>
  <si>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</si>
  <si>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</si>
  <si>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</si>
  <si>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</si>
  <si>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</si>
  <si>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</si>
  <si>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</si>
  <si>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</si>
  <si>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</si>
  <si>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</si>
  <si>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</si>
  <si>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</si>
  <si>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</si>
  <si>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</si>
  <si>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</si>
  <si>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</si>
  <si>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</si>
  <si>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</si>
  <si>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</si>
  <si>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</si>
  <si>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</si>
  <si>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</si>
  <si>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</si>
  <si>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</si>
  <si>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</si>
  <si>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</si>
  <si>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</si>
  <si>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</si>
  <si>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</si>
  <si>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</si>
  <si>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</si>
  <si>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</si>
  <si>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</si>
  <si>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</si>
  <si>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</si>
  <si>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</si>
  <si>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</si>
  <si>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</si>
  <si>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</si>
  <si>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</si>
  <si>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</si>
  <si>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</si>
  <si>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</si>
  <si>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</si>
  <si>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</si>
  <si>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</si>
  <si>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</si>
  <si>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</si>
  <si>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</si>
  <si>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</si>
  <si>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</si>
  <si>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</si>
  <si>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</si>
  <si>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</si>
  <si>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</si>
  <si>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</si>
  <si>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</si>
  <si>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</si>
  <si>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</si>
  <si>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</si>
  <si>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</si>
  <si>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</si>
  <si>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</si>
  <si>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</si>
  <si>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</si>
  <si>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</si>
  <si>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</si>
  <si>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</si>
  <si>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</si>
  <si>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</si>
  <si>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</si>
  <si>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</si>
  <si>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</si>
  <si>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</si>
  <si>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</si>
  <si>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</si>
  <si>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</si>
  <si>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</si>
  <si>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</si>
  <si>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</si>
  <si>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</si>
  <si>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</si>
  <si>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</si>
  <si>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</si>
  <si>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</si>
  <si>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</si>
  <si>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</si>
  <si>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</si>
  <si>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</si>
  <si>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</si>
  <si>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</si>
  <si>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</si>
  <si>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</si>
  <si>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</si>
  <si>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</si>
  <si>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</si>
  <si>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</si>
  <si>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</si>
  <si>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</si>
  <si>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</si>
  <si>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</si>
  <si>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</si>
  <si>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</si>
  <si>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</si>
  <si>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</si>
  <si>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</si>
  <si>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</si>
  <si>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</si>
  <si>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</si>
  <si>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</si>
  <si>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</si>
  <si>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</si>
  <si>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</si>
  <si>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</si>
  <si>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</si>
  <si>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</si>
  <si>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</si>
  <si>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</si>
  <si>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</si>
  <si>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</si>
  <si>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</si>
  <si>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</si>
  <si>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</si>
  <si>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</si>
  <si>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</si>
  <si>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</si>
  <si>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</si>
  <si>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</si>
  <si>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</si>
  <si>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</si>
  <si>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</si>
  <si>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</si>
  <si>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</si>
  <si>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</si>
  <si>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</si>
  <si>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</si>
  <si>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</si>
  <si>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</si>
  <si>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</si>
  <si>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</si>
  <si>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</si>
  <si>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</si>
  <si>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</si>
  <si>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</si>
  <si>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</si>
  <si>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</si>
  <si>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</si>
  <si>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</si>
  <si>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</si>
  <si>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</si>
  <si>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</si>
  <si>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</si>
  <si>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</si>
  <si>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</si>
  <si>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</si>
  <si>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</si>
  <si>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</si>
  <si>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</si>
  <si>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</si>
  <si>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</si>
  <si>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</si>
  <si>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</si>
  <si>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</si>
  <si>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</si>
  <si>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</si>
  <si>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</si>
  <si>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</si>
  <si>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</si>
  <si>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</si>
  <si>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</si>
  <si>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</si>
  <si>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</si>
  <si>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</si>
  <si>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</si>
  <si>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</si>
  <si>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</si>
  <si>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</si>
  <si>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</si>
  <si>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</si>
  <si>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</si>
  <si>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</si>
  <si>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</si>
  <si>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</si>
  <si>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</si>
  <si>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</si>
  <si>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</si>
  <si>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</si>
  <si>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</si>
  <si>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</si>
  <si>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</si>
  <si>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</si>
  <si>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</si>
  <si>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</si>
  <si>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</si>
  <si>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</si>
  <si>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</si>
  <si>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</si>
  <si>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</si>
  <si>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</si>
  <si>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</si>
  <si>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</si>
  <si>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</si>
  <si>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</si>
  <si>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</si>
  <si>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</si>
  <si>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</si>
  <si>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</si>
  <si>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</si>
  <si>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</si>
  <si>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</si>
  <si>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</si>
  <si>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</si>
  <si>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</si>
  <si>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</si>
  <si>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</si>
  <si>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</si>
  <si>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</si>
  <si>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</si>
  <si>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</si>
  <si>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</si>
  <si>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</si>
  <si>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</si>
  <si>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</si>
  <si>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</si>
  <si>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</si>
  <si>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</si>
  <si>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</si>
  <si>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</si>
  <si>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</si>
  <si>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</si>
  <si>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</si>
  <si>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</si>
  <si>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</si>
  <si>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</si>
  <si>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</si>
  <si>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</si>
  <si>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</si>
  <si>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</si>
  <si>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</si>
  <si>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</si>
  <si>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</si>
  <si>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</si>
  <si>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</si>
  <si>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</si>
  <si>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</si>
  <si>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</si>
  <si>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</si>
  <si>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</si>
  <si>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</si>
  <si>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</si>
  <si>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</si>
  <si>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</si>
  <si>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</si>
  <si>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</si>
  <si>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</si>
  <si>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</si>
  <si>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</si>
  <si>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</si>
  <si>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</si>
  <si>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</si>
  <si>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</si>
  <si>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</si>
  <si>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</si>
  <si>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</si>
  <si>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</si>
  <si>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</si>
  <si>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</si>
  <si>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</si>
  <si>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</si>
  <si>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</si>
  <si>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</si>
  <si>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</si>
  <si>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</si>
  <si>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</si>
  <si>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</si>
  <si>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</si>
  <si>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</si>
  <si>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</si>
  <si>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</si>
  <si>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</si>
  <si>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</si>
  <si>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</si>
  <si>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</si>
  <si>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</si>
  <si>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</si>
  <si>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</si>
  <si>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</si>
  <si>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</si>
  <si>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</si>
  <si>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</si>
  <si>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</si>
  <si>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</si>
  <si>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</si>
  <si>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</si>
  <si>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</si>
  <si>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</si>
  <si>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</si>
  <si>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</si>
  <si>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</si>
  <si>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</si>
  <si>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</si>
  <si>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</si>
  <si>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</si>
  <si>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</si>
  <si>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</si>
  <si>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</si>
  <si>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</si>
  <si>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</si>
  <si>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</si>
  <si>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</si>
  <si>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</si>
  <si>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</si>
  <si>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</si>
  <si>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</si>
  <si>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</si>
  <si>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</si>
  <si>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</si>
  <si>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</si>
  <si>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</si>
  <si>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</si>
  <si>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</si>
  <si>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</si>
  <si>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</si>
  <si>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</si>
  <si>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</si>
  <si>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</si>
  <si>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</si>
  <si>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</si>
  <si>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</si>
  <si>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</si>
  <si>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</si>
  <si>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</si>
  <si>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</si>
  <si>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</si>
  <si>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</si>
  <si>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</si>
  <si>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</si>
  <si>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</si>
  <si>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</si>
  <si>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</si>
  <si>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</si>
  <si>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</si>
  <si>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</si>
  <si>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</si>
  <si>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</si>
  <si>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</si>
  <si>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</si>
  <si>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</si>
  <si>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</si>
  <si>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</si>
  <si>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</si>
  <si>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</si>
  <si>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</si>
  <si>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</si>
  <si>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</si>
  <si>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</si>
  <si>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</si>
  <si>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</si>
  <si>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</si>
  <si>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</si>
  <si>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</si>
  <si>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</si>
  <si>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</si>
  <si>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</si>
  <si>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</si>
  <si>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</si>
  <si>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</si>
  <si>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</si>
  <si>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</si>
  <si>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</si>
  <si>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</si>
  <si>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</si>
  <si>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</si>
  <si>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</si>
  <si>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</si>
  <si>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</si>
  <si>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</si>
  <si>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</si>
  <si>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</si>
  <si>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</si>
  <si>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</si>
  <si>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</si>
  <si>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</si>
  <si>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</si>
  <si>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</si>
  <si>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</si>
  <si>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</si>
  <si>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</si>
  <si>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</si>
  <si>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</si>
  <si>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</si>
  <si>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</si>
  <si>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</si>
  <si>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</si>
  <si>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</si>
  <si>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</si>
  <si>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</si>
  <si>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</si>
  <si>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</si>
  <si>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</si>
  <si>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</si>
  <si>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</si>
  <si>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</si>
  <si>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</si>
  <si>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</si>
  <si>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</si>
  <si>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</si>
  <si>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</si>
  <si>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</si>
  <si>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</si>
  <si>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</si>
  <si>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</si>
  <si>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</si>
  <si>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</si>
  <si>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</si>
  <si>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</si>
  <si>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</si>
  <si>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</si>
  <si>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</si>
  <si>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</si>
  <si>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</si>
  <si>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</si>
  <si>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</si>
  <si>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</si>
  <si>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</si>
  <si>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</si>
  <si>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</si>
  <si>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</si>
  <si>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</si>
  <si>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</si>
  <si>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</si>
  <si>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</si>
  <si>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</si>
  <si>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</si>
  <si>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</si>
  <si>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</si>
  <si>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</si>
  <si>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</si>
  <si>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</si>
  <si>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</si>
  <si>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</si>
  <si>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</si>
  <si>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</si>
  <si>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</si>
  <si>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</si>
  <si>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</si>
  <si>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</si>
  <si>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</si>
  <si>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</si>
  <si>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</si>
  <si>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</si>
  <si>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</si>
  <si>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</si>
  <si>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</si>
  <si>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</si>
  <si>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</si>
  <si>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</si>
  <si>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</si>
  <si>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</si>
  <si>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</si>
  <si>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</si>
  <si>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</si>
  <si>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</si>
  <si>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</si>
  <si>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</si>
  <si>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</si>
  <si>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</si>
  <si>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</si>
  <si>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</si>
  <si>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</si>
  <si>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</si>
  <si>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</si>
  <si>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</si>
  <si>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</si>
  <si>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</si>
  <si>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</si>
  <si>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</si>
  <si>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</si>
  <si>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</si>
  <si>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</si>
  <si>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</si>
  <si>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</si>
  <si>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</si>
  <si>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</si>
  <si>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</si>
  <si>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</si>
  <si>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</si>
  <si>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</si>
  <si>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</si>
  <si>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</si>
  <si>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</si>
  <si>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</si>
  <si>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</si>
  <si>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</si>
  <si>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</si>
  <si>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</si>
  <si>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</si>
  <si>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</si>
  <si>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</si>
  <si>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</si>
  <si>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</si>
  <si>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</si>
  <si>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</si>
  <si>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</si>
  <si>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</si>
  <si>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</si>
  <si>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</si>
  <si>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</si>
  <si>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</si>
  <si>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</si>
  <si>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</si>
  <si>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</si>
  <si>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</si>
  <si>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</si>
  <si>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</si>
  <si>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</si>
  <si>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</si>
  <si>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</si>
  <si>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</si>
  <si>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</si>
  <si>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</si>
  <si>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</si>
  <si>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</si>
  <si>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</si>
  <si>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</si>
  <si>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</si>
  <si>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</si>
  <si>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</si>
  <si>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</si>
  <si>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</si>
  <si>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</si>
  <si>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</si>
  <si>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</si>
  <si>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</si>
  <si>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</si>
  <si>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</si>
  <si>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</si>
  <si>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</si>
  <si>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</si>
  <si>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</si>
  <si>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</si>
  <si>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</si>
  <si>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</si>
  <si>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</si>
  <si>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</si>
  <si>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</si>
  <si>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</si>
  <si>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</si>
  <si>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</si>
  <si>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</si>
  <si>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</si>
  <si>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</si>
  <si>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</si>
  <si>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</si>
  <si>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</si>
  <si>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</si>
  <si>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</si>
  <si>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</si>
  <si>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</si>
  <si>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</si>
  <si>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</si>
  <si>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</si>
  <si>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</si>
  <si>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</si>
  <si>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</si>
  <si>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</si>
  <si>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</si>
  <si>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</si>
  <si>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</si>
  <si>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</si>
  <si>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</si>
  <si>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</si>
  <si>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</si>
  <si>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</si>
  <si>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</si>
  <si>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</si>
  <si>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</si>
  <si>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</si>
  <si>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</si>
  <si>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</si>
  <si>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</si>
  <si>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</si>
  <si>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</si>
  <si>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</si>
  <si>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</si>
  <si>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</si>
  <si>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</si>
  <si>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</si>
  <si>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</si>
  <si>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</si>
  <si>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</si>
  <si>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</si>
  <si>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</si>
  <si>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</si>
  <si>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</si>
  <si>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</si>
  <si>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</si>
  <si>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</si>
  <si>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</si>
  <si>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</si>
  <si>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</si>
  <si>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</si>
  <si>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</si>
  <si>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</si>
  <si>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</si>
  <si>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</si>
  <si>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</si>
  <si>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</si>
  <si>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</si>
  <si>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</si>
  <si>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</si>
  <si>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</si>
  <si>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</si>
  <si>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</si>
  <si>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</si>
  <si>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</si>
  <si>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</si>
  <si>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</si>
  <si>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</si>
  <si>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</si>
  <si>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</si>
  <si>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</si>
  <si>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</si>
  <si>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</si>
  <si>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</si>
  <si>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</si>
  <si>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</si>
  <si>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</si>
  <si>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</si>
  <si>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</si>
  <si>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</si>
  <si>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</si>
  <si>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</si>
  <si>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</si>
  <si>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</si>
  <si>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</si>
  <si>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</si>
  <si>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</si>
  <si>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</si>
  <si>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</si>
  <si>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</si>
  <si>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</si>
  <si>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</si>
  <si>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</si>
  <si>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</si>
  <si>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</si>
  <si>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</si>
  <si>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</si>
  <si>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</si>
  <si>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</si>
  <si>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</si>
  <si>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</si>
  <si>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</si>
  <si>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</si>
  <si>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</si>
  <si>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</si>
  <si>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</si>
  <si>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</si>
  <si>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</si>
  <si>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</si>
  <si>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</si>
  <si>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</si>
  <si>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</si>
  <si>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</si>
  <si>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</si>
  <si>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</si>
  <si>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</si>
  <si>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</si>
  <si>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</si>
  <si>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</si>
  <si>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</si>
  <si>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</si>
  <si>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</si>
  <si>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</si>
  <si>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</si>
  <si>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</si>
  <si>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</si>
  <si>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</si>
  <si>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</si>
  <si>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</si>
  <si>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</si>
  <si>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</si>
  <si>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</si>
  <si>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</si>
  <si>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</si>
  <si>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</si>
  <si>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</si>
  <si>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</si>
  <si>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</si>
  <si>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</si>
  <si>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</si>
  <si>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</si>
  <si>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</si>
  <si>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</si>
  <si>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</si>
  <si>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</si>
  <si>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</si>
  <si>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</si>
  <si>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</si>
  <si>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</si>
  <si>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</si>
  <si>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</si>
  <si>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</si>
  <si>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</si>
  <si>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</si>
  <si>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</si>
  <si>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</si>
  <si>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</si>
  <si>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</si>
  <si>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</si>
  <si>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</si>
  <si>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</si>
  <si>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</si>
  <si>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</si>
  <si>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</si>
  <si>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</si>
  <si>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</si>
  <si>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</si>
  <si>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</si>
  <si>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</si>
  <si>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</si>
  <si>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</si>
  <si>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</si>
  <si>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</si>
  <si>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</si>
  <si>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</si>
  <si>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</si>
  <si>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</si>
  <si>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</si>
  <si>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</si>
  <si>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</si>
  <si>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</si>
  <si>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</si>
  <si>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</si>
  <si>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</si>
  <si>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</si>
  <si>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</si>
  <si>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</si>
  <si>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</si>
  <si>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</si>
  <si>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</si>
  <si>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</si>
  <si>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</si>
  <si>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</si>
  <si>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</si>
  <si>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</si>
  <si>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</si>
  <si>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</si>
  <si>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</si>
  <si>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</si>
  <si>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</si>
  <si>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</si>
  <si>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</si>
  <si>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</si>
  <si>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</si>
  <si>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</si>
  <si>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</si>
  <si>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</si>
  <si>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</si>
  <si>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</si>
  <si>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</si>
  <si>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</si>
  <si>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</si>
  <si>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</si>
  <si>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</si>
  <si>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</si>
  <si>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</si>
  <si>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</si>
  <si>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</si>
  <si>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</si>
  <si>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</si>
  <si>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</si>
  <si>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</si>
  <si>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</si>
  <si>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</si>
  <si>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</si>
  <si>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</si>
  <si>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</si>
  <si>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</si>
  <si>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</si>
  <si>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</si>
  <si>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</si>
  <si>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</si>
  <si>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</si>
  <si>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</si>
  <si>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</si>
  <si>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</si>
  <si>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</si>
  <si>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</si>
  <si>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</si>
  <si>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</si>
  <si>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</si>
  <si>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</si>
  <si>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</si>
  <si>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</si>
  <si>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</si>
  <si>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</si>
  <si>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</si>
  <si>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</si>
  <si>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</si>
  <si>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</si>
  <si>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</si>
  <si>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</si>
  <si>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</si>
  <si>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</si>
  <si>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</si>
  <si>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</si>
  <si>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</si>
  <si>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</si>
  <si>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</si>
  <si>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</si>
  <si>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</si>
  <si>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</si>
  <si>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</si>
  <si>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</si>
  <si>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</si>
  <si>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</si>
  <si>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</si>
  <si>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</si>
  <si>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</si>
  <si>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</si>
  <si>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</si>
  <si>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</si>
  <si>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</si>
  <si>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</si>
  <si>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</si>
  <si>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</si>
  <si>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</si>
  <si>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</si>
  <si>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</si>
  <si>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</si>
  <si>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</si>
  <si>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</si>
  <si>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</si>
  <si>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</si>
  <si>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</si>
  <si>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</si>
  <si>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</si>
  <si>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</si>
  <si>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</si>
  <si>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</si>
  <si>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</si>
  <si>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</si>
  <si>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</si>
  <si>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</si>
  <si>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</si>
  <si>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</si>
  <si>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</si>
  <si>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</si>
  <si>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</si>
  <si>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</si>
  <si>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</si>
  <si>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</si>
  <si>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</si>
  <si>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</si>
  <si>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</si>
  <si>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</si>
  <si>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</si>
  <si>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</si>
  <si>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</si>
  <si>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</si>
  <si>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</si>
  <si>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</si>
  <si>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</si>
  <si>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</si>
  <si>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</si>
  <si>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</si>
  <si>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</si>
  <si>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</si>
  <si>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</si>
  <si>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</si>
  <si>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</si>
  <si>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</si>
  <si>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</si>
  <si>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</si>
  <si>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</si>
  <si>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</si>
  <si>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</si>
  <si>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</si>
  <si>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</si>
  <si>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</si>
  <si>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</si>
  <si>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</si>
  <si>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</si>
  <si>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</si>
  <si>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</si>
  <si>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</si>
  <si>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</si>
  <si>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</si>
  <si>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</si>
  <si>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</si>
  <si>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</si>
  <si>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</si>
  <si>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</si>
  <si>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</si>
  <si>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</si>
  <si>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</si>
  <si>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</si>
  <si>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</si>
  <si>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</si>
  <si>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</si>
  <si>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</si>
  <si>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</si>
  <si>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</si>
  <si>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</si>
  <si>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</si>
  <si>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</si>
  <si>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</si>
  <si>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</si>
  <si>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</si>
  <si>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</si>
  <si>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</si>
  <si>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</si>
  <si>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</si>
  <si>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</si>
  <si>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</si>
  <si>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</si>
  <si>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</si>
  <si>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</si>
  <si>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</si>
  <si>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</si>
  <si>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</si>
  <si>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</si>
  <si>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</si>
  <si>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</si>
  <si>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</si>
  <si>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</si>
  <si>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</si>
  <si>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</si>
  <si>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</si>
  <si>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</si>
  <si>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</si>
  <si>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</si>
  <si>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</si>
  <si>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</si>
  <si>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</si>
  <si>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</si>
  <si>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</si>
  <si>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</si>
  <si>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</si>
  <si>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</si>
  <si>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</si>
  <si>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</si>
  <si>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</si>
  <si>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</si>
  <si>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</si>
  <si>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</si>
  <si>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</si>
  <si>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</si>
  <si>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</si>
  <si>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</si>
  <si>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</si>
  <si>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</si>
  <si>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</si>
  <si>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</si>
  <si>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</si>
  <si>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</si>
  <si>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</si>
  <si>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</si>
  <si>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</si>
  <si>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</si>
  <si>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</si>
  <si>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</si>
  <si>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</si>
  <si>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</si>
  <si>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</si>
  <si>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</si>
  <si>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</si>
  <si>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</si>
  <si>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</si>
  <si>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</si>
  <si>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</si>
  <si>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</si>
  <si>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</si>
  <si>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</si>
  <si>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</si>
  <si>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</si>
  <si>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</si>
  <si>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</si>
  <si>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</si>
  <si>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</si>
  <si>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</si>
  <si>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</si>
  <si>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</si>
  <si>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</si>
  <si>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</si>
  <si>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</si>
  <si>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</si>
  <si>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</si>
  <si>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</si>
  <si>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</si>
  <si>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</si>
  <si>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</si>
  <si>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</si>
  <si>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</si>
  <si>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</si>
  <si>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</si>
  <si>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</si>
  <si>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</si>
  <si>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</si>
  <si>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</si>
  <si>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</si>
  <si>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</si>
  <si>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</si>
  <si>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</si>
  <si>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</si>
  <si>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</si>
  <si>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</si>
  <si>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</si>
  <si>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</si>
  <si>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</si>
  <si>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</si>
  <si>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</si>
  <si>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</si>
  <si>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</si>
  <si>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</si>
  <si>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</si>
  <si>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</si>
  <si>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</si>
  <si>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</si>
  <si>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</si>
  <si>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</si>
  <si>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</si>
  <si>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</si>
  <si>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</si>
  <si>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</si>
  <si>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</si>
  <si>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</si>
  <si>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</si>
  <si>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</si>
  <si>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</si>
  <si>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</si>
  <si>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</si>
  <si>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</si>
  <si>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</si>
  <si>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</si>
  <si>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</si>
  <si>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</si>
  <si>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</si>
  <si>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</si>
  <si>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</si>
  <si>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</si>
  <si>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</si>
  <si>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</si>
  <si>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</si>
  <si>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</si>
  <si>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</si>
  <si>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</si>
  <si>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</si>
  <si>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</si>
  <si>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</si>
  <si>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</si>
  <si>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</si>
  <si>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</si>
  <si>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</si>
  <si>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</si>
  <si>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</si>
  <si>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</si>
  <si>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</si>
  <si>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</si>
  <si>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</si>
  <si>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</si>
  <si>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</si>
  <si>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</si>
  <si>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</si>
  <si>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</si>
  <si>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</si>
  <si>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</si>
  <si>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</si>
  <si>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</si>
  <si>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</si>
  <si>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</si>
  <si>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</si>
  <si>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</si>
  <si>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</si>
  <si>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</si>
  <si>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</si>
  <si>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</si>
  <si>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</si>
  <si>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</si>
  <si>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</si>
  <si>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</si>
  <si>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</si>
  <si>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</si>
  <si>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</si>
  <si>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</si>
  <si>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</si>
  <si>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</si>
  <si>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</si>
  <si>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</si>
  <si>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</si>
  <si>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</si>
  <si>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</si>
  <si>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</si>
  <si>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</si>
  <si>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</si>
  <si>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</si>
  <si>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</si>
  <si>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</si>
  <si>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</si>
  <si>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</si>
  <si>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</si>
  <si>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</si>
  <si>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</si>
  <si>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</si>
  <si>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</si>
  <si>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</si>
  <si>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</si>
  <si>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</si>
  <si>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</si>
  <si>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</si>
  <si>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</si>
  <si>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</si>
  <si>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</si>
  <si>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</si>
  <si>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</si>
  <si>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</si>
  <si>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</si>
  <si>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</si>
  <si>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</si>
  <si>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</si>
  <si>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</si>
  <si>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</si>
  <si>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</si>
  <si>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</si>
  <si>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</si>
  <si>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</si>
  <si>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</si>
  <si>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</si>
  <si>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</si>
  <si>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</si>
  <si>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</si>
  <si>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</si>
  <si>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</si>
  <si>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</si>
  <si>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</si>
  <si>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</si>
  <si>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</si>
  <si>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</si>
  <si>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</si>
  <si>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</si>
  <si>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</si>
  <si>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</si>
  <si>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</si>
  <si>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</si>
  <si>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</si>
  <si>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</si>
  <si>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</si>
  <si>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</si>
  <si>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</si>
  <si>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</si>
  <si>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</si>
  <si>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</si>
  <si>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</si>
  <si>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</si>
  <si>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</si>
  <si>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</si>
  <si>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</si>
  <si>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</si>
  <si>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</si>
  <si>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</si>
  <si>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</si>
  <si>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</si>
  <si>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</si>
  <si>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</si>
  <si>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</si>
  <si>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</si>
  <si>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</si>
  <si>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</si>
  <si>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</si>
  <si>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</si>
  <si>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</si>
  <si>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</si>
  <si>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</si>
  <si>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</si>
  <si>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</si>
  <si>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</si>
  <si>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</si>
  <si>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</si>
  <si>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</si>
  <si>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</si>
  <si>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</si>
  <si>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</si>
  <si>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</si>
  <si>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</si>
  <si>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</si>
  <si>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</si>
  <si>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</si>
  <si>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</si>
  <si>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</si>
  <si>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</si>
  <si>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</si>
  <si>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</si>
  <si>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</si>
  <si>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</si>
  <si>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</si>
  <si>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</si>
  <si>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</si>
  <si>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</si>
  <si>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</si>
  <si>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</si>
  <si>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</si>
  <si>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</si>
  <si>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</si>
  <si>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</si>
  <si>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</si>
  <si>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</si>
  <si>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</si>
  <si>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</si>
  <si>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</si>
  <si>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</si>
  <si>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</si>
  <si>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</si>
  <si>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</si>
  <si>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</si>
  <si>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</si>
  <si>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</si>
  <si>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</si>
  <si>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</si>
  <si>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</si>
  <si>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</si>
  <si>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</si>
  <si>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</si>
  <si>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</si>
  <si>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</si>
  <si>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</si>
  <si>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</si>
  <si>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</si>
  <si>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</si>
  <si>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</si>
  <si>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</si>
  <si>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</si>
  <si>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</si>
  <si>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</si>
  <si>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</si>
  <si>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</si>
  <si>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</si>
  <si>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</si>
  <si>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</si>
  <si>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</si>
  <si>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</si>
  <si>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</si>
  <si>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</si>
  <si>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</si>
  <si>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</si>
  <si>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</si>
  <si>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</si>
  <si>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</si>
  <si>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</si>
  <si>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</si>
  <si>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</si>
  <si>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</si>
  <si>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</si>
  <si>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</si>
  <si>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</si>
  <si>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</si>
  <si>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</si>
  <si>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</si>
  <si>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</si>
  <si>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</si>
  <si>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</si>
  <si>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</si>
  <si>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</si>
  <si>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</si>
  <si>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</si>
  <si>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</si>
  <si>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</si>
  <si>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</si>
  <si>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</si>
  <si>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</si>
  <si>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</si>
  <si>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</si>
  <si>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</si>
  <si>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</si>
  <si>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</si>
  <si>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</si>
  <si>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</si>
  <si>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</si>
  <si>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</si>
  <si>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</si>
  <si>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</si>
  <si>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</si>
  <si>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</si>
  <si>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</si>
  <si>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</si>
  <si>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</si>
  <si>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</si>
  <si>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</si>
  <si>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</si>
  <si>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</si>
  <si>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</si>
  <si>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</si>
  <si>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</si>
  <si>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</si>
  <si>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</si>
  <si>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</si>
  <si>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</si>
  <si>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</si>
  <si>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</si>
  <si>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</si>
  <si>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</si>
  <si>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</si>
  <si>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</si>
  <si>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</si>
  <si>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</si>
  <si>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</si>
  <si>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</si>
  <si>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</si>
  <si>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</si>
  <si>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</si>
  <si>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</si>
  <si>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</si>
  <si>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</si>
  <si>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</si>
  <si>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</si>
  <si>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</si>
  <si>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</si>
  <si>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</si>
  <si>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</si>
  <si>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</si>
  <si>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</si>
  <si>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</si>
  <si>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</si>
  <si>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</si>
  <si>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</si>
  <si>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</si>
  <si>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</si>
  <si>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</si>
  <si>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</si>
  <si>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</si>
  <si>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</si>
  <si>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</si>
  <si>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</si>
  <si>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</si>
  <si>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</si>
  <si>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</si>
  <si>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</si>
  <si>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</si>
  <si>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</si>
  <si>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</si>
  <si>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</si>
  <si>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</si>
  <si>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</si>
  <si>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</si>
  <si>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</si>
  <si>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</si>
  <si>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</si>
  <si>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</si>
  <si>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</si>
  <si>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</si>
  <si>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</si>
  <si>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</si>
  <si>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</si>
  <si>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</si>
  <si>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</si>
  <si>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</si>
  <si>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</si>
  <si>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</si>
  <si>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</si>
  <si>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</si>
  <si>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</si>
  <si>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</si>
  <si>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</si>
  <si>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</si>
  <si>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</si>
  <si>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</si>
  <si>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</si>
  <si>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</si>
  <si>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</si>
  <si>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</si>
  <si>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</si>
  <si>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</si>
  <si>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</si>
  <si>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</si>
  <si>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</si>
  <si>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</si>
  <si>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</si>
  <si>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</si>
  <si>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</si>
  <si>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</si>
  <si>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</si>
  <si>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</si>
  <si>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</si>
  <si>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</si>
  <si>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</si>
  <si>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</si>
  <si>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</si>
  <si>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</si>
  <si>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</si>
  <si>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</si>
  <si>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</si>
  <si>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</si>
  <si>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</si>
  <si>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</si>
  <si>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</si>
  <si>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</si>
  <si>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</si>
  <si>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</si>
  <si>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</si>
  <si>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</si>
  <si>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</si>
  <si>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</si>
  <si>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</si>
  <si>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</si>
  <si>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</si>
  <si>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</si>
  <si>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</si>
  <si>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</si>
  <si>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</si>
  <si>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</si>
  <si>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</si>
  <si>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</si>
  <si>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</si>
  <si>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</si>
  <si>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</si>
  <si>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</si>
  <si>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</si>
  <si>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</si>
  <si>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</si>
  <si>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</si>
  <si>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</si>
  <si>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</si>
  <si>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</si>
  <si>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</si>
  <si>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</si>
  <si>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</si>
  <si>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</si>
  <si>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</si>
  <si>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</si>
  <si>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</si>
  <si>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</si>
  <si>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</si>
  <si>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</si>
  <si>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</si>
  <si>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</si>
  <si>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</si>
  <si>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</si>
  <si>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</si>
  <si>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</si>
  <si>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</si>
  <si>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</si>
  <si>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</si>
  <si>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</si>
  <si>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</si>
  <si>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</si>
  <si>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</si>
  <si>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</si>
  <si>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</si>
  <si>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</si>
  <si>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</si>
  <si>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</si>
  <si>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</si>
  <si>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</si>
  <si>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</si>
  <si>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</si>
  <si>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</si>
  <si>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</si>
  <si>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</si>
  <si>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</si>
  <si>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</si>
  <si>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</si>
  <si>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</si>
  <si>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</si>
  <si>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</si>
  <si>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</si>
  <si>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</si>
  <si>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</si>
  <si>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</si>
  <si>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</si>
  <si>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</si>
  <si>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</si>
  <si>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</si>
  <si>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</si>
  <si>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</si>
  <si>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</si>
  <si>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</si>
  <si>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</si>
  <si>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</si>
  <si>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</si>
  <si>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</si>
  <si>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</si>
  <si>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</si>
  <si>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</si>
  <si>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</si>
  <si>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</si>
  <si>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</si>
  <si>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</si>
  <si>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</si>
  <si>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</si>
  <si>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</si>
  <si>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</si>
  <si>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</si>
  <si>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</si>
  <si>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</si>
  <si>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</si>
  <si>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</si>
  <si>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</si>
  <si>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</si>
  <si>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</si>
  <si>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</si>
  <si>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</si>
  <si>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</si>
  <si>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</si>
  <si>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</si>
  <si>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</si>
  <si>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</si>
  <si>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</si>
  <si>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</si>
  <si>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</si>
  <si>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</si>
  <si>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</si>
  <si>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</si>
  <si>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</si>
  <si>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</si>
  <si>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</si>
  <si>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</si>
  <si>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</si>
  <si>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</si>
  <si>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</si>
  <si>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</si>
  <si>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</si>
  <si>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</si>
  <si>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</si>
  <si>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</si>
  <si>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</si>
  <si>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</si>
  <si>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</si>
  <si>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</si>
  <si>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</si>
  <si>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</si>
  <si>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</si>
  <si>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</si>
  <si>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</si>
  <si>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</si>
  <si>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</si>
  <si>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</si>
  <si>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</si>
  <si>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</si>
  <si>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</si>
  <si>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</si>
  <si>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</si>
  <si>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</si>
  <si>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</si>
  <si>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</si>
  <si>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</si>
  <si>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</si>
  <si>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</si>
  <si>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</si>
  <si>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</si>
  <si>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</si>
  <si>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</si>
  <si>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</si>
  <si>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</si>
  <si>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</si>
  <si>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</si>
  <si>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</si>
  <si>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</si>
  <si>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</si>
  <si>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</si>
  <si>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</si>
  <si>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</si>
  <si>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</si>
  <si>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</si>
  <si>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</si>
  <si>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</si>
  <si>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</si>
  <si>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</si>
  <si>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</si>
  <si>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</si>
  <si>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</si>
  <si>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</si>
  <si>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</si>
  <si>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</si>
  <si>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</si>
  <si>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</si>
  <si>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</si>
  <si>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</si>
  <si>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</si>
  <si>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</si>
  <si>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</si>
  <si>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</si>
  <si>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</si>
  <si>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</si>
  <si>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</si>
  <si>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</si>
  <si>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</si>
  <si>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</si>
  <si>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</si>
  <si>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</si>
  <si>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</si>
  <si>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</si>
  <si>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</si>
  <si>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</si>
  <si>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</si>
  <si>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</si>
  <si>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</si>
  <si>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</si>
  <si>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</si>
  <si>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</si>
  <si>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</si>
  <si>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</si>
  <si>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</si>
  <si>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</si>
  <si>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</si>
  <si>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</si>
  <si>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</si>
  <si>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</si>
  <si>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</si>
  <si>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</si>
  <si>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</si>
  <si>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</si>
  <si>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</si>
  <si>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</si>
  <si>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</si>
  <si>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</si>
  <si>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</si>
  <si>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</si>
  <si>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</si>
  <si>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</si>
  <si>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</si>
  <si>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</si>
  <si>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</si>
  <si>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</si>
  <si>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</si>
  <si>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</si>
  <si>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</si>
  <si>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</si>
  <si>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</si>
  <si>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</si>
  <si>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</si>
  <si>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</si>
  <si>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</si>
  <si>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</si>
  <si>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</si>
  <si>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</si>
  <si>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</si>
  <si>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</si>
  <si>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</si>
  <si>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</si>
  <si>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</si>
  <si>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</si>
  <si>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</si>
  <si>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</si>
  <si>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</si>
  <si>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</si>
  <si>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</si>
  <si>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</si>
  <si>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</si>
  <si>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</si>
  <si>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</si>
  <si>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</si>
  <si>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</si>
  <si>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</si>
  <si>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</si>
  <si>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</si>
  <si>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</si>
  <si>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</si>
  <si>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</si>
  <si>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</si>
  <si>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</si>
  <si>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</si>
  <si>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</si>
  <si>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</si>
  <si>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</si>
  <si>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</si>
  <si>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</si>
  <si>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</si>
  <si>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</si>
  <si>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</si>
  <si>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</si>
  <si>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</si>
  <si>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</si>
  <si>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</si>
  <si>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</si>
  <si>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</si>
  <si>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</si>
  <si>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</si>
  <si>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</si>
  <si>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</si>
  <si>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</si>
  <si>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</si>
  <si>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</si>
  <si>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</si>
  <si>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</si>
  <si>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</si>
  <si>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</si>
  <si>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</si>
  <si>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</si>
  <si>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</si>
  <si>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</si>
  <si>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</si>
  <si>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</si>
  <si>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</si>
  <si>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</si>
  <si>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</si>
  <si>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</si>
  <si>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</si>
  <si>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</si>
  <si>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</si>
  <si>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</si>
  <si>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</si>
  <si>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</si>
  <si>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</si>
  <si>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</si>
  <si>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</si>
  <si>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</si>
  <si>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</si>
  <si>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</si>
  <si>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</si>
  <si>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</si>
  <si>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</si>
  <si>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</si>
  <si>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</si>
  <si>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</si>
  <si>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</si>
  <si>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</si>
  <si>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</si>
  <si>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</si>
  <si>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</si>
  <si>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</si>
  <si>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</si>
  <si>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</si>
  <si>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</si>
  <si>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</si>
  <si>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</si>
  <si>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</si>
  <si>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</si>
  <si>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</si>
  <si>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</si>
  <si>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</si>
  <si>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</si>
  <si>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</si>
  <si>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</si>
  <si>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</si>
  <si>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</si>
  <si>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</si>
  <si>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</si>
  <si>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</si>
  <si>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</si>
  <si>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</si>
  <si>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</si>
  <si>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</si>
  <si>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</si>
  <si>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</si>
  <si>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</si>
  <si>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</si>
  <si>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</si>
  <si>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</si>
  <si>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</si>
  <si>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</si>
  <si>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</si>
  <si>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</si>
  <si>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</si>
  <si>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</si>
  <si>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</si>
  <si>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</si>
  <si>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</si>
  <si>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</si>
  <si>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</si>
  <si>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</si>
  <si>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</si>
  <si>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</si>
  <si>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</si>
  <si>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</si>
  <si>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</si>
  <si>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</si>
  <si>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</si>
  <si>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</si>
  <si>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</si>
  <si>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</si>
  <si>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</si>
  <si>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</si>
  <si>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</si>
  <si>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</si>
  <si>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</si>
  <si>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</si>
  <si>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</si>
  <si>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</si>
  <si>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</si>
  <si>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</si>
  <si>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</si>
  <si>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</si>
  <si>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</si>
  <si>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</si>
  <si>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</si>
  <si>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</si>
  <si>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</si>
  <si>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</si>
  <si>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</si>
  <si>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</si>
  <si>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</si>
  <si>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</si>
  <si>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</si>
  <si>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</si>
  <si>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</si>
  <si>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</si>
  <si>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</si>
  <si>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</si>
  <si>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</si>
  <si>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</si>
  <si>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</si>
  <si>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</si>
  <si>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</si>
  <si>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</si>
  <si>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</si>
  <si>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</si>
  <si>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</si>
  <si>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</si>
  <si>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</si>
  <si>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</si>
  <si>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</si>
  <si>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</si>
  <si>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</si>
  <si>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</si>
  <si>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</si>
  <si>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</si>
  <si>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</si>
  <si>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</si>
  <si>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</si>
  <si>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</si>
  <si>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</si>
  <si>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</si>
  <si>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</si>
  <si>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</si>
  <si>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</si>
  <si>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</si>
  <si>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</si>
  <si>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</si>
  <si>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</si>
  <si>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</si>
  <si>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</si>
  <si>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</si>
  <si>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</si>
  <si>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</si>
  <si>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</si>
  <si>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</si>
  <si>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</si>
  <si>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</si>
  <si>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</si>
  <si>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</si>
  <si>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</si>
  <si>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</si>
  <si>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</si>
  <si>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</si>
  <si>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</si>
  <si>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</si>
  <si>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</si>
  <si>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</si>
  <si>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</si>
  <si>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</si>
  <si>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</si>
  <si>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</si>
  <si>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</si>
  <si>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</si>
  <si>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</si>
  <si>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</si>
  <si>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</si>
  <si>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</si>
  <si>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</si>
  <si>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</si>
  <si>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</si>
  <si>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</si>
  <si>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</si>
  <si>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</si>
  <si>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</si>
  <si>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</si>
  <si>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</si>
  <si>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</si>
  <si>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</si>
  <si>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</si>
  <si>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</si>
  <si>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</si>
  <si>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</si>
  <si>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</si>
  <si>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</si>
  <si>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</si>
  <si>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</si>
  <si>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</si>
  <si>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</si>
  <si>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</si>
  <si>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</si>
  <si>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</si>
  <si>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</si>
  <si>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</si>
  <si>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</si>
  <si>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</si>
  <si>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</si>
  <si>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</si>
  <si>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</si>
  <si>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</si>
  <si>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</si>
  <si>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</si>
  <si>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</si>
  <si>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</si>
  <si>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</si>
  <si>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</si>
  <si>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</si>
  <si>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</si>
  <si>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</si>
  <si>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</si>
  <si>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</si>
  <si>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</si>
  <si>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</si>
  <si>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</si>
  <si>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</si>
  <si>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</si>
  <si>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</si>
  <si>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</si>
  <si>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</si>
  <si>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</si>
  <si>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</si>
  <si>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</si>
  <si>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</si>
  <si>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</si>
  <si>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</si>
  <si>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</si>
  <si>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</si>
  <si>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</si>
  <si>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</si>
  <si>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</si>
  <si>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</si>
  <si>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</si>
  <si>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</si>
  <si>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</si>
  <si>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</si>
  <si>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</si>
  <si>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</si>
  <si>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</si>
  <si>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</si>
  <si>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</si>
  <si>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</si>
  <si>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</si>
  <si>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</si>
  <si>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</si>
  <si>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</si>
  <si>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</si>
  <si>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</si>
  <si>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</si>
  <si>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</si>
  <si>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</si>
  <si>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</si>
  <si>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</si>
  <si>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</si>
  <si>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</si>
  <si>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</si>
  <si>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</si>
  <si>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</si>
  <si>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</si>
  <si>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</si>
  <si>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</si>
  <si>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</si>
  <si>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</si>
  <si>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</si>
  <si>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</si>
  <si>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</si>
  <si>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</si>
  <si>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</si>
  <si>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</si>
  <si>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</si>
  <si>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</si>
  <si>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</si>
  <si>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</si>
  <si>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</si>
  <si>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</si>
  <si>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</si>
  <si>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</si>
  <si>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</si>
  <si>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</si>
  <si>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</si>
  <si>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</si>
  <si>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</si>
  <si>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</si>
  <si>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</si>
  <si>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</si>
  <si>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</si>
  <si>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</si>
  <si>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</si>
  <si>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</si>
  <si>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</si>
  <si>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</si>
  <si>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</si>
  <si>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</si>
  <si>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</si>
  <si>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</si>
  <si>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</si>
  <si>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</si>
  <si>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</si>
  <si>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</si>
  <si>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</si>
  <si>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</si>
  <si>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</si>
  <si>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</si>
  <si>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</si>
  <si>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</si>
  <si>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</si>
  <si>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</si>
  <si>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</si>
  <si>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</si>
  <si>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</si>
  <si>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</si>
  <si>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</si>
  <si>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</si>
  <si>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</si>
  <si>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</si>
  <si>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</si>
  <si>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</si>
  <si>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</si>
  <si>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</si>
  <si>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</si>
  <si>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</si>
  <si>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</si>
  <si>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</si>
  <si>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</si>
  <si>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</si>
  <si>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</si>
  <si>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</si>
  <si>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</si>
  <si>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</si>
  <si>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</si>
  <si>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</si>
  <si>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</si>
  <si>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</si>
  <si>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</si>
  <si>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</si>
  <si>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</si>
  <si>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</si>
  <si>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</si>
  <si>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</si>
  <si>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</si>
  <si>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</si>
  <si>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</si>
  <si>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</si>
  <si>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</si>
  <si>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</si>
  <si>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</si>
  <si>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</si>
  <si>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</si>
  <si>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</si>
  <si>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</si>
  <si>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</si>
  <si>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</si>
  <si>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</si>
  <si>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</si>
  <si>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</si>
  <si>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</si>
  <si>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</si>
  <si>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</si>
  <si>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</si>
  <si>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</si>
  <si>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</si>
  <si>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</si>
  <si>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</si>
  <si>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</si>
  <si>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</si>
  <si>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</si>
  <si>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</si>
  <si>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</si>
  <si>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</si>
  <si>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</si>
  <si>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</si>
  <si>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</si>
  <si>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</si>
  <si>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</si>
  <si>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</si>
  <si>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</si>
  <si>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</si>
  <si>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</si>
  <si>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</si>
  <si>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</si>
  <si>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</si>
  <si>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</si>
  <si>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</si>
  <si>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</si>
  <si>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</si>
  <si>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</si>
  <si>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</si>
  <si>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</si>
  <si>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</si>
  <si>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</si>
  <si>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</si>
  <si>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</si>
  <si>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</si>
  <si>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</si>
  <si>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</si>
  <si>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</si>
  <si>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</si>
  <si>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</si>
  <si>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</si>
  <si>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</si>
  <si>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</si>
  <si>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</si>
  <si>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</si>
  <si>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</si>
  <si>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</si>
  <si>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</si>
  <si>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</si>
  <si>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</si>
  <si>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</si>
  <si>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</si>
  <si>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</si>
  <si>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</si>
  <si>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</si>
  <si>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</si>
  <si>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</si>
  <si>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</si>
  <si>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</si>
  <si>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</si>
  <si>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</si>
  <si>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</si>
  <si>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</si>
  <si>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</si>
  <si>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</si>
  <si>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</si>
  <si>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</si>
  <si>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</si>
  <si>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</si>
  <si>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</si>
  <si>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</si>
  <si>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</si>
  <si>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</si>
  <si>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</si>
  <si>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</si>
  <si>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</si>
  <si>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</si>
  <si>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</si>
  <si>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</si>
  <si>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</si>
  <si>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</si>
  <si>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</si>
  <si>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</si>
  <si>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</si>
  <si>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</si>
  <si>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</si>
  <si>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</si>
  <si>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</si>
  <si>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</si>
  <si>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</si>
  <si>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</si>
  <si>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</si>
  <si>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</si>
  <si>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</si>
  <si>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</si>
  <si>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</si>
  <si>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</si>
  <si>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</si>
  <si>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</si>
  <si>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</si>
  <si>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</si>
  <si>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</si>
  <si>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</si>
  <si>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</si>
  <si>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</si>
  <si>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</si>
  <si>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</si>
  <si>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</si>
  <si>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</si>
  <si>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</si>
  <si>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</si>
  <si>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</si>
  <si>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</si>
  <si>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</si>
  <si>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</si>
  <si>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</si>
  <si>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</si>
  <si>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</si>
  <si>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</si>
  <si>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</si>
  <si>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</si>
  <si>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</si>
  <si>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</si>
  <si>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</si>
  <si>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</si>
  <si>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</si>
  <si>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</si>
  <si>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</si>
  <si>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</si>
  <si>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</si>
  <si>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</si>
  <si>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</si>
  <si>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</si>
  <si>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</si>
  <si>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</si>
  <si>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</si>
  <si>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</si>
  <si>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</si>
  <si>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</si>
  <si>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</si>
  <si>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</si>
  <si>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</si>
  <si>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</si>
  <si>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</si>
  <si>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</si>
  <si>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</si>
  <si>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</si>
  <si>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</si>
  <si>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</si>
  <si>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</si>
  <si>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</si>
  <si>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</si>
  <si>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</si>
  <si>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</si>
  <si>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</si>
  <si>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</si>
  <si>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</si>
  <si>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</si>
  <si>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</si>
  <si>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</si>
  <si>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</si>
  <si>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</si>
  <si>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</si>
  <si>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</si>
  <si>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</si>
  <si>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</si>
  <si>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</si>
  <si>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</si>
  <si>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</si>
  <si>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</si>
  <si>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</si>
  <si>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</si>
  <si>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</si>
  <si>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</si>
  <si>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</si>
  <si>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</si>
  <si>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</si>
  <si>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</si>
  <si>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</si>
  <si>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</si>
  <si>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</si>
  <si>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</si>
  <si>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</si>
  <si>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</si>
  <si>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</si>
  <si>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</si>
  <si>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</si>
  <si>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</si>
  <si>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</si>
  <si>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</si>
  <si>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</si>
  <si>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</si>
  <si>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</si>
  <si>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</si>
  <si>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</si>
  <si>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</si>
  <si>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</si>
  <si>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</si>
  <si>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</si>
  <si>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</si>
  <si>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</si>
  <si>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</si>
  <si>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</si>
  <si>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</si>
  <si>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</si>
  <si>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</si>
  <si>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</si>
  <si>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</si>
  <si>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</si>
  <si>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</si>
  <si>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</si>
  <si>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</si>
  <si>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</si>
  <si>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</si>
  <si>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</si>
  <si>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</si>
  <si>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</si>
  <si>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</si>
  <si>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</si>
  <si>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</si>
  <si>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</si>
  <si>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</si>
  <si>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</si>
  <si>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</si>
  <si>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</si>
  <si>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</si>
  <si>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</si>
  <si>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</si>
  <si>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</si>
  <si>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</si>
  <si>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</si>
  <si>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</si>
  <si>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</si>
  <si>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</si>
  <si>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</si>
  <si>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</si>
  <si>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</si>
  <si>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</si>
  <si>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</si>
  <si>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</si>
  <si>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</si>
  <si>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</si>
  <si>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</si>
  <si>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</si>
  <si>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</si>
  <si>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</si>
  <si>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</si>
  <si>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</si>
  <si>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</si>
  <si>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</si>
  <si>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</si>
  <si>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</si>
  <si>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</si>
  <si>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</si>
  <si>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</si>
  <si>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</si>
  <si>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</si>
  <si>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</si>
  <si>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</si>
  <si>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</si>
  <si>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</si>
  <si>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</si>
  <si>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</si>
  <si>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</si>
  <si>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</si>
  <si>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</si>
  <si>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</si>
  <si>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</si>
  <si>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</si>
  <si>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</si>
  <si>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</si>
  <si>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</si>
  <si>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</si>
  <si>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</si>
  <si>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</si>
  <si>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</si>
  <si>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</si>
  <si>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</si>
  <si>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</si>
  <si>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</si>
  <si>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</si>
  <si>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</si>
  <si>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</si>
  <si>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</si>
  <si>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</si>
  <si>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</si>
  <si>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</si>
  <si>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</si>
  <si>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</si>
  <si>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</si>
  <si>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</si>
  <si>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</si>
  <si>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</si>
  <si>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</si>
  <si>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</si>
  <si>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</si>
  <si>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</si>
  <si>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</si>
  <si>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</si>
  <si>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</si>
  <si>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</si>
  <si>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</si>
  <si>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</si>
  <si>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</si>
  <si>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</si>
  <si>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</si>
  <si>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</si>
  <si>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</si>
  <si>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</si>
  <si>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</si>
  <si>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</si>
  <si>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</si>
  <si>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</si>
  <si>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</si>
  <si>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</si>
  <si>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</si>
  <si>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</si>
  <si>
    <t>Suministro de Oficina</t>
  </si>
  <si>
    <t>Suministro de Limpieza</t>
  </si>
  <si>
    <t>Adquisición de respuesto de vehiculo de motor</t>
  </si>
  <si>
    <t>Combustible</t>
  </si>
  <si>
    <t>Productos Farmaceuticos</t>
  </si>
  <si>
    <t>Suministro de oficina</t>
  </si>
  <si>
    <t>suministro de Limpieza</t>
  </si>
  <si>
    <t>Equipos de oficina</t>
  </si>
  <si>
    <t>Producto farmaceuticos</t>
  </si>
  <si>
    <t>Adquisición de Mobiliario de Oficina</t>
  </si>
  <si>
    <t>Producto Farmaceuticos</t>
  </si>
  <si>
    <t>Servicio telefonico</t>
  </si>
  <si>
    <t>Uniforme para el Personal Militar y Civil</t>
  </si>
  <si>
    <t xml:space="preserve">Almuerzo Navideño </t>
  </si>
  <si>
    <t>Canastas Navideñas</t>
  </si>
  <si>
    <t>Impresos para graduación</t>
  </si>
  <si>
    <t>no</t>
  </si>
  <si>
    <t>Medicamentos</t>
  </si>
  <si>
    <t xml:space="preserve"> Mobiliario de Oficina</t>
  </si>
  <si>
    <t>Servicio Telefonos</t>
  </si>
  <si>
    <t>Uniformes</t>
  </si>
  <si>
    <t>Impresión de Mapas</t>
  </si>
  <si>
    <t>Almuerzo Navideño</t>
  </si>
  <si>
    <t>Pago de Publicidad</t>
  </si>
  <si>
    <t xml:space="preserve">Impresiones de Folletos </t>
  </si>
  <si>
    <t>SUPERINTENDENCIA DE VIGILANCIA Y SEGURIDAD PRIVADA</t>
  </si>
  <si>
    <t>0019</t>
  </si>
  <si>
    <t>000181</t>
  </si>
  <si>
    <t>43202001</t>
  </si>
  <si>
    <t>44121503</t>
  </si>
  <si>
    <t>31201522</t>
  </si>
  <si>
    <t>14111530</t>
  </si>
  <si>
    <t>44121706</t>
  </si>
  <si>
    <t>44121708</t>
  </si>
  <si>
    <t>44121701</t>
  </si>
  <si>
    <t>44121802</t>
  </si>
  <si>
    <t>43202101</t>
  </si>
  <si>
    <t>44103105</t>
  </si>
  <si>
    <t>32101622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</si>
</sst>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5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b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9"/>
      <color rgb="FF002060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sz val="16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48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left" vertical="center" wrapText="1"/>
    </xf>
    <xf numFmtId="169" fontId="17" fillId="0" borderId="1">
      <alignment horizontal="center" vertical="center"/>
    </xf>
    <xf numFmtId="0" fontId="18" fillId="3" borderId="1">
      <alignment horizontal="left" vertical="center"/>
    </xf>
    <xf numFmtId="0" fontId="18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left" vertical="center" wrapText="1"/>
    </xf>
  </cellStyleXfs>
  <cellXfs count="103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 applyFont="1">
      <alignment horizontal="center" vertical="center" wrapText="1"/>
    </xf>
    <xf numFmtId="0" fontId="17" fillId="0" borderId="1" xfId="41" applyAlignment="1">
      <alignment horizontal="center" vertical="center"/>
    </xf>
    <xf numFmtId="0" fontId="17" fillId="0" borderId="1" xfId="41" applyAlignment="1" applyProtection="1">
      <alignment horizontal="center" vertical="center"/>
      <protection locked="0"/>
    </xf>
    <xf numFmtId="0" fontId="17" fillId="3" borderId="1" xfId="43" applyFont="1" applyAlignment="1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 applyAlignment="1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Font="1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0" fontId="17" fillId="0" borderId="1" xfId="41" applyAlignment="1">
      <alignment horizontal="center" vertical="center"/>
    </xf>
    <xf numFmtId="0" fontId="17" fillId="0" borderId="1" xfId="41" applyAlignment="1">
      <alignment horizontal="center" vertical="center"/>
    </xf>
    <xf numFmtId="0" fontId="7" fillId="0" borderId="2" xfId="0" applyFont="1" applyBorder="1" applyAlignment="1" applyProtection="1">
      <alignment horizontal="center" vertical="center"/>
      <protection locked="0"/>
    </xf>
    <xf numFmtId="0" fontId="17" fillId="0" borderId="1" xfId="41" applyAlignment="1">
      <alignment horizontal="center" vertical="center"/>
    </xf>
    <xf numFmtId="0" fontId="17" fillId="0" borderId="1" xfId="4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" xfId="41" applyAlignment="1">
      <alignment horizontal="center" vertical="center"/>
    </xf>
    <xf numFmtId="0" fontId="17" fillId="0" borderId="1" xfId="41" applyAlignment="1">
      <alignment horizontal="center" vertical="center"/>
    </xf>
    <xf numFmtId="0" fontId="17" fillId="0" borderId="1" xfId="41" applyAlignment="1">
      <alignment horizontal="center" vertical="center"/>
    </xf>
    <xf numFmtId="0" fontId="17" fillId="0" borderId="1" xfId="41" applyAlignment="1">
      <alignment horizontal="center" vertical="center"/>
    </xf>
    <xf numFmtId="0" fontId="17" fillId="0" borderId="1" xfId="41" applyAlignment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  <protection hidden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49" fontId="17" fillId="0" borderId="12" xfId="0" applyNumberFormat="1" applyFont="1" applyFill="1" applyBorder="1" applyAlignment="1" applyProtection="1">
      <alignment horizontal="center" vertical="top" wrapText="1"/>
    </xf>
    <xf numFmtId="49" fontId="17" fillId="0" borderId="14" xfId="0" applyNumberFormat="1" applyFont="1" applyFill="1" applyBorder="1" applyAlignment="1" applyProtection="1">
      <alignment horizontal="center" vertical="top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</cellXfs>
  <cellStyles count="48">
    <cellStyle name="ArticleBody" xfId="45" xr:uid="{00000000-0005-0000-0000-000000000000}"/>
    <cellStyle name="ArticleBody_currency" xfId="46" xr:uid="{00000000-0005-0000-0000-000001000000}"/>
    <cellStyle name="ArticleBody_UNSCPCDescription" xfId="47" xr:uid="{00000000-0005-0000-0000-000002000000}"/>
    <cellStyle name="ArticleHeader" xfId="44" xr:uid="{00000000-0005-0000-0000-000003000000}"/>
    <cellStyle name="Comma" xfId="4" xr:uid="{00000000-0005-0000-0000-000004000000}"/>
    <cellStyle name="Comma [0]" xfId="5" xr:uid="{00000000-0005-0000-0000-000005000000}"/>
    <cellStyle name="Currency" xfId="2" xr:uid="{00000000-0005-0000-0000-000006000000}"/>
    <cellStyle name="Currency [0]" xfId="3" xr:uid="{00000000-0005-0000-0000-000007000000}"/>
    <cellStyle name="Normal" xfId="0" builtinId="0"/>
    <cellStyle name="Normal 2" xfId="6" xr:uid="{00000000-0005-0000-0000-000009000000}"/>
    <cellStyle name="Normal 3" xfId="7" xr:uid="{00000000-0005-0000-0000-00000A000000}"/>
    <cellStyle name="Normal 3 10" xfId="8" xr:uid="{00000000-0005-0000-0000-00000B000000}"/>
    <cellStyle name="Normal 3 11" xfId="9" xr:uid="{00000000-0005-0000-0000-00000C000000}"/>
    <cellStyle name="Normal 3 12" xfId="10" xr:uid="{00000000-0005-0000-0000-00000D000000}"/>
    <cellStyle name="Normal 3 13" xfId="11" xr:uid="{00000000-0005-0000-0000-00000E000000}"/>
    <cellStyle name="Normal 3 14" xfId="12" xr:uid="{00000000-0005-0000-0000-00000F000000}"/>
    <cellStyle name="Normal 3 15" xfId="13" xr:uid="{00000000-0005-0000-0000-000010000000}"/>
    <cellStyle name="Normal 3 16" xfId="14" xr:uid="{00000000-0005-0000-0000-000011000000}"/>
    <cellStyle name="Normal 3 17" xfId="15" xr:uid="{00000000-0005-0000-0000-000012000000}"/>
    <cellStyle name="Normal 3 18" xfId="16" xr:uid="{00000000-0005-0000-0000-000013000000}"/>
    <cellStyle name="Normal 3 19" xfId="17" xr:uid="{00000000-0005-0000-0000-000014000000}"/>
    <cellStyle name="Normal 3 2" xfId="18" xr:uid="{00000000-0005-0000-0000-000015000000}"/>
    <cellStyle name="Normal 3 20" xfId="19" xr:uid="{00000000-0005-0000-0000-000016000000}"/>
    <cellStyle name="Normal 3 21" xfId="20" xr:uid="{00000000-0005-0000-0000-000017000000}"/>
    <cellStyle name="Normal 3 22" xfId="21" xr:uid="{00000000-0005-0000-0000-000018000000}"/>
    <cellStyle name="Normal 3 23" xfId="22" xr:uid="{00000000-0005-0000-0000-000019000000}"/>
    <cellStyle name="Normal 3 24" xfId="23" xr:uid="{00000000-0005-0000-0000-00001A000000}"/>
    <cellStyle name="Normal 3 25" xfId="24" xr:uid="{00000000-0005-0000-0000-00001B000000}"/>
    <cellStyle name="Normal 3 26" xfId="25" xr:uid="{00000000-0005-0000-0000-00001C000000}"/>
    <cellStyle name="Normal 3 27" xfId="26" xr:uid="{00000000-0005-0000-0000-00001D000000}"/>
    <cellStyle name="Normal 3 28" xfId="27" xr:uid="{00000000-0005-0000-0000-00001E000000}"/>
    <cellStyle name="Normal 3 29" xfId="28" xr:uid="{00000000-0005-0000-0000-00001F000000}"/>
    <cellStyle name="Normal 3 3" xfId="29" xr:uid="{00000000-0005-0000-0000-000020000000}"/>
    <cellStyle name="Normal 3 30" xfId="30" xr:uid="{00000000-0005-0000-0000-000021000000}"/>
    <cellStyle name="Normal 3 31" xfId="31" xr:uid="{00000000-0005-0000-0000-000022000000}"/>
    <cellStyle name="Normal 3 32" xfId="32" xr:uid="{00000000-0005-0000-0000-000023000000}"/>
    <cellStyle name="Normal 3 4" xfId="33" xr:uid="{00000000-0005-0000-0000-000024000000}"/>
    <cellStyle name="Normal 3 5" xfId="34" xr:uid="{00000000-0005-0000-0000-000025000000}"/>
    <cellStyle name="Normal 3 6" xfId="35" xr:uid="{00000000-0005-0000-0000-000026000000}"/>
    <cellStyle name="Normal 3 7" xfId="36" xr:uid="{00000000-0005-0000-0000-000027000000}"/>
    <cellStyle name="Normal 3 8" xfId="37" xr:uid="{00000000-0005-0000-0000-000028000000}"/>
    <cellStyle name="Normal 3 9" xfId="38" xr:uid="{00000000-0005-0000-0000-000029000000}"/>
    <cellStyle name="Percent" xfId="1" xr:uid="{00000000-0005-0000-0000-00002A000000}"/>
    <cellStyle name="ProcessBody" xfId="41" xr:uid="{00000000-0005-0000-0000-00002B000000}"/>
    <cellStyle name="ProcessBody_datetime" xfId="42" xr:uid="{00000000-0005-0000-0000-00002C000000}"/>
    <cellStyle name="ProcessHeader" xfId="39" xr:uid="{00000000-0005-0000-0000-00002D000000}"/>
    <cellStyle name="ProcessHeader_vertical" xfId="40" xr:uid="{00000000-0005-0000-0000-00002E000000}"/>
    <cellStyle name="ProcessSubHeader" xfId="43" xr:uid="{00000000-0005-0000-0000-00002F000000}"/>
  </cellStyles>
  <dxfs count="29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protection locked="0" hidden="0"/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 xr9:uid="{00000000-0011-0000-FFFF-FFFF00000000}">
      <tableStyleElement type="totalRow" dxfId="28"/>
    </tableStyle>
    <tableStyle name="Table Style 2" pivot="0" count="2" xr9:uid="{00000000-0011-0000-FFFF-FFFF01000000}">
      <tableStyleElement type="wholeTable" dxfId="27"/>
      <tableStyleElement type="totalRow" dxfId="26"/>
    </tableStyle>
    <tableStyle name="Table Style 3" pivot="0" count="3" xr9:uid="{00000000-0011-0000-FFFF-FFFF02000000}">
      <tableStyleElement type="lastColumn" dxfId="25"/>
      <tableStyleElement type="firstRowStripe" dxfId="24"/>
      <tableStyleElement type="secondRowStripe" dxfId="23"/>
    </tableStyle>
    <tableStyle name="Table Style 4" pivot="0" count="2" xr9:uid="{00000000-0011-0000-FFFF-FFFF03000000}">
      <tableStyleElement type="firstRowStripe" dxfId="22"/>
      <tableStyleElement type="secondColumnStripe" dxfId="2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/>
</file>

<file path=xl/ctrlProps/ctrlProp100.xml><?xml version="1.0" encoding="utf-8"?>
<formControlPr xmlns="http://schemas.microsoft.com/office/spreadsheetml/2009/9/main" objectType="Button"/>
</file>

<file path=xl/ctrlProps/ctrlProp101.xml><?xml version="1.0" encoding="utf-8"?>
<formControlPr xmlns="http://schemas.microsoft.com/office/spreadsheetml/2009/9/main" objectType="Button"/>
</file>

<file path=xl/ctrlProps/ctrlProp102.xml><?xml version="1.0" encoding="utf-8"?>
<formControlPr xmlns="http://schemas.microsoft.com/office/spreadsheetml/2009/9/main" objectType="Button"/>
</file>

<file path=xl/ctrlProps/ctrlProp103.xml><?xml version="1.0" encoding="utf-8"?>
<formControlPr xmlns="http://schemas.microsoft.com/office/spreadsheetml/2009/9/main" objectType="Button"/>
</file>

<file path=xl/ctrlProps/ctrlProp104.xml><?xml version="1.0" encoding="utf-8"?>
<formControlPr xmlns="http://schemas.microsoft.com/office/spreadsheetml/2009/9/main" objectType="Button"/>
</file>

<file path=xl/ctrlProps/ctrlProp105.xml><?xml version="1.0" encoding="utf-8"?>
<formControlPr xmlns="http://schemas.microsoft.com/office/spreadsheetml/2009/9/main" objectType="Button"/>
</file>

<file path=xl/ctrlProps/ctrlProp106.xml><?xml version="1.0" encoding="utf-8"?>
<formControlPr xmlns="http://schemas.microsoft.com/office/spreadsheetml/2009/9/main" objectType="Button"/>
</file>

<file path=xl/ctrlProps/ctrlProp107.xml><?xml version="1.0" encoding="utf-8"?>
<formControlPr xmlns="http://schemas.microsoft.com/office/spreadsheetml/2009/9/main" objectType="Button"/>
</file>

<file path=xl/ctrlProps/ctrlProp108.xml><?xml version="1.0" encoding="utf-8"?>
<formControlPr xmlns="http://schemas.microsoft.com/office/spreadsheetml/2009/9/main" objectType="Button"/>
</file>

<file path=xl/ctrlProps/ctrlProp109.xml><?xml version="1.0" encoding="utf-8"?>
<formControlPr xmlns="http://schemas.microsoft.com/office/spreadsheetml/2009/9/main" objectType="Button"/>
</file>

<file path=xl/ctrlProps/ctrlProp11.xml><?xml version="1.0" encoding="utf-8"?>
<formControlPr xmlns="http://schemas.microsoft.com/office/spreadsheetml/2009/9/main" objectType="Button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/>
</file>

<file path=xl/ctrlProps/ctrlProp114.xml><?xml version="1.0" encoding="utf-8"?>
<formControlPr xmlns="http://schemas.microsoft.com/office/spreadsheetml/2009/9/main" objectType="Button"/>
</file>

<file path=xl/ctrlProps/ctrlProp115.xml><?xml version="1.0" encoding="utf-8"?>
<formControlPr xmlns="http://schemas.microsoft.com/office/spreadsheetml/2009/9/main" objectType="Button"/>
</file>

<file path=xl/ctrlProps/ctrlProp116.xml><?xml version="1.0" encoding="utf-8"?>
<formControlPr xmlns="http://schemas.microsoft.com/office/spreadsheetml/2009/9/main" objectType="Button"/>
</file>

<file path=xl/ctrlProps/ctrlProp117.xml><?xml version="1.0" encoding="utf-8"?>
<formControlPr xmlns="http://schemas.microsoft.com/office/spreadsheetml/2009/9/main" objectType="Button"/>
</file>

<file path=xl/ctrlProps/ctrlProp118.xml><?xml version="1.0" encoding="utf-8"?>
<formControlPr xmlns="http://schemas.microsoft.com/office/spreadsheetml/2009/9/main" objectType="Button"/>
</file>

<file path=xl/ctrlProps/ctrlProp119.xml><?xml version="1.0" encoding="utf-8"?>
<formControlPr xmlns="http://schemas.microsoft.com/office/spreadsheetml/2009/9/main" objectType="Button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/>
</file>

<file path=xl/ctrlProps/ctrlProp127.xml><?xml version="1.0" encoding="utf-8"?>
<formControlPr xmlns="http://schemas.microsoft.com/office/spreadsheetml/2009/9/main" objectType="Button"/>
</file>

<file path=xl/ctrlProps/ctrlProp128.xml><?xml version="1.0" encoding="utf-8"?>
<formControlPr xmlns="http://schemas.microsoft.com/office/spreadsheetml/2009/9/main" objectType="Button"/>
</file>

<file path=xl/ctrlProps/ctrlProp129.xml><?xml version="1.0" encoding="utf-8"?>
<formControlPr xmlns="http://schemas.microsoft.com/office/spreadsheetml/2009/9/main" objectType="Button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/>
</file>

<file path=xl/ctrlProps/ctrlProp131.xml><?xml version="1.0" encoding="utf-8"?>
<formControlPr xmlns="http://schemas.microsoft.com/office/spreadsheetml/2009/9/main" objectType="Button"/>
</file>

<file path=xl/ctrlProps/ctrlProp132.xml><?xml version="1.0" encoding="utf-8"?>
<formControlPr xmlns="http://schemas.microsoft.com/office/spreadsheetml/2009/9/main" objectType="Button"/>
</file>

<file path=xl/ctrlProps/ctrlProp133.xml><?xml version="1.0" encoding="utf-8"?>
<formControlPr xmlns="http://schemas.microsoft.com/office/spreadsheetml/2009/9/main" objectType="Button"/>
</file>

<file path=xl/ctrlProps/ctrlProp134.xml><?xml version="1.0" encoding="utf-8"?>
<formControlPr xmlns="http://schemas.microsoft.com/office/spreadsheetml/2009/9/main" objectType="Button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/>
</file>

<file path=xl/ctrlProps/ctrlProp138.xml><?xml version="1.0" encoding="utf-8"?>
<formControlPr xmlns="http://schemas.microsoft.com/office/spreadsheetml/2009/9/main" objectType="Button"/>
</file>

<file path=xl/ctrlProps/ctrlProp139.xml><?xml version="1.0" encoding="utf-8"?>
<formControlPr xmlns="http://schemas.microsoft.com/office/spreadsheetml/2009/9/main" objectType="Button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/>
</file>

<file path=xl/ctrlProps/ctrlProp141.xml><?xml version="1.0" encoding="utf-8"?>
<formControlPr xmlns="http://schemas.microsoft.com/office/spreadsheetml/2009/9/main" objectType="Button"/>
</file>

<file path=xl/ctrlProps/ctrlProp142.xml><?xml version="1.0" encoding="utf-8"?>
<formControlPr xmlns="http://schemas.microsoft.com/office/spreadsheetml/2009/9/main" objectType="Button"/>
</file>

<file path=xl/ctrlProps/ctrlProp143.xml><?xml version="1.0" encoding="utf-8"?>
<formControlPr xmlns="http://schemas.microsoft.com/office/spreadsheetml/2009/9/main" objectType="Button"/>
</file>

<file path=xl/ctrlProps/ctrlProp144.xml><?xml version="1.0" encoding="utf-8"?>
<formControlPr xmlns="http://schemas.microsoft.com/office/spreadsheetml/2009/9/main" objectType="Button"/>
</file>

<file path=xl/ctrlProps/ctrlProp145.xml><?xml version="1.0" encoding="utf-8"?>
<formControlPr xmlns="http://schemas.microsoft.com/office/spreadsheetml/2009/9/main" objectType="Button"/>
</file>

<file path=xl/ctrlProps/ctrlProp146.xml><?xml version="1.0" encoding="utf-8"?>
<formControlPr xmlns="http://schemas.microsoft.com/office/spreadsheetml/2009/9/main" objectType="Button"/>
</file>

<file path=xl/ctrlProps/ctrlProp147.xml><?xml version="1.0" encoding="utf-8"?>
<formControlPr xmlns="http://schemas.microsoft.com/office/spreadsheetml/2009/9/main" objectType="Button"/>
</file>

<file path=xl/ctrlProps/ctrlProp148.xml><?xml version="1.0" encoding="utf-8"?>
<formControlPr xmlns="http://schemas.microsoft.com/office/spreadsheetml/2009/9/main" objectType="Button"/>
</file>

<file path=xl/ctrlProps/ctrlProp149.xml><?xml version="1.0" encoding="utf-8"?>
<formControlPr xmlns="http://schemas.microsoft.com/office/spreadsheetml/2009/9/main" objectType="Button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/>
</file>

<file path=xl/ctrlProps/ctrlProp151.xml><?xml version="1.0" encoding="utf-8"?>
<formControlPr xmlns="http://schemas.microsoft.com/office/spreadsheetml/2009/9/main" objectType="Button"/>
</file>

<file path=xl/ctrlProps/ctrlProp152.xml><?xml version="1.0" encoding="utf-8"?>
<formControlPr xmlns="http://schemas.microsoft.com/office/spreadsheetml/2009/9/main" objectType="Button"/>
</file>

<file path=xl/ctrlProps/ctrlProp153.xml><?xml version="1.0" encoding="utf-8"?>
<formControlPr xmlns="http://schemas.microsoft.com/office/spreadsheetml/2009/9/main" objectType="Button"/>
</file>

<file path=xl/ctrlProps/ctrlProp154.xml><?xml version="1.0" encoding="utf-8"?>
<formControlPr xmlns="http://schemas.microsoft.com/office/spreadsheetml/2009/9/main" objectType="Button"/>
</file>

<file path=xl/ctrlProps/ctrlProp155.xml><?xml version="1.0" encoding="utf-8"?>
<formControlPr xmlns="http://schemas.microsoft.com/office/spreadsheetml/2009/9/main" objectType="Button"/>
</file>

<file path=xl/ctrlProps/ctrlProp156.xml><?xml version="1.0" encoding="utf-8"?>
<formControlPr xmlns="http://schemas.microsoft.com/office/spreadsheetml/2009/9/main" objectType="Button"/>
</file>

<file path=xl/ctrlProps/ctrlProp157.xml><?xml version="1.0" encoding="utf-8"?>
<formControlPr xmlns="http://schemas.microsoft.com/office/spreadsheetml/2009/9/main" objectType="Button"/>
</file>

<file path=xl/ctrlProps/ctrlProp158.xml><?xml version="1.0" encoding="utf-8"?>
<formControlPr xmlns="http://schemas.microsoft.com/office/spreadsheetml/2009/9/main" objectType="Button"/>
</file>

<file path=xl/ctrlProps/ctrlProp159.xml><?xml version="1.0" encoding="utf-8"?>
<formControlPr xmlns="http://schemas.microsoft.com/office/spreadsheetml/2009/9/main" objectType="Button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/>
</file>

<file path=xl/ctrlProps/ctrlProp161.xml><?xml version="1.0" encoding="utf-8"?>
<formControlPr xmlns="http://schemas.microsoft.com/office/spreadsheetml/2009/9/main" objectType="Button"/>
</file>

<file path=xl/ctrlProps/ctrlProp162.xml><?xml version="1.0" encoding="utf-8"?>
<formControlPr xmlns="http://schemas.microsoft.com/office/spreadsheetml/2009/9/main" objectType="Button"/>
</file>

<file path=xl/ctrlProps/ctrlProp163.xml><?xml version="1.0" encoding="utf-8"?>
<formControlPr xmlns="http://schemas.microsoft.com/office/spreadsheetml/2009/9/main" objectType="Button"/>
</file>

<file path=xl/ctrlProps/ctrlProp164.xml><?xml version="1.0" encoding="utf-8"?>
<formControlPr xmlns="http://schemas.microsoft.com/office/spreadsheetml/2009/9/main" objectType="Button"/>
</file>

<file path=xl/ctrlProps/ctrlProp165.xml><?xml version="1.0" encoding="utf-8"?>
<formControlPr xmlns="http://schemas.microsoft.com/office/spreadsheetml/2009/9/main" objectType="Button"/>
</file>

<file path=xl/ctrlProps/ctrlProp166.xml><?xml version="1.0" encoding="utf-8"?>
<formControlPr xmlns="http://schemas.microsoft.com/office/spreadsheetml/2009/9/main" objectType="Button"/>
</file>

<file path=xl/ctrlProps/ctrlProp167.xml><?xml version="1.0" encoding="utf-8"?>
<formControlPr xmlns="http://schemas.microsoft.com/office/spreadsheetml/2009/9/main" objectType="Button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/>
</file>

<file path=xl/ctrlProps/ctrlProp172.xml><?xml version="1.0" encoding="utf-8"?>
<formControlPr xmlns="http://schemas.microsoft.com/office/spreadsheetml/2009/9/main" objectType="Button"/>
</file>

<file path=xl/ctrlProps/ctrlProp173.xml><?xml version="1.0" encoding="utf-8"?>
<formControlPr xmlns="http://schemas.microsoft.com/office/spreadsheetml/2009/9/main" objectType="Button"/>
</file>

<file path=xl/ctrlProps/ctrlProp174.xml><?xml version="1.0" encoding="utf-8"?>
<formControlPr xmlns="http://schemas.microsoft.com/office/spreadsheetml/2009/9/main" objectType="Button"/>
</file>

<file path=xl/ctrlProps/ctrlProp175.xml><?xml version="1.0" encoding="utf-8"?>
<formControlPr xmlns="http://schemas.microsoft.com/office/spreadsheetml/2009/9/main" objectType="Button"/>
</file>

<file path=xl/ctrlProps/ctrlProp176.xml><?xml version="1.0" encoding="utf-8"?>
<formControlPr xmlns="http://schemas.microsoft.com/office/spreadsheetml/2009/9/main" objectType="Button"/>
</file>

<file path=xl/ctrlProps/ctrlProp177.xml><?xml version="1.0" encoding="utf-8"?>
<formControlPr xmlns="http://schemas.microsoft.com/office/spreadsheetml/2009/9/main" objectType="Button"/>
</file>

<file path=xl/ctrlProps/ctrlProp178.xml><?xml version="1.0" encoding="utf-8"?>
<formControlPr xmlns="http://schemas.microsoft.com/office/spreadsheetml/2009/9/main" objectType="Button"/>
</file>

<file path=xl/ctrlProps/ctrlProp179.xml><?xml version="1.0" encoding="utf-8"?>
<formControlPr xmlns="http://schemas.microsoft.com/office/spreadsheetml/2009/9/main" objectType="Button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/>
</file>

<file path=xl/ctrlProps/ctrlProp181.xml><?xml version="1.0" encoding="utf-8"?>
<formControlPr xmlns="http://schemas.microsoft.com/office/spreadsheetml/2009/9/main" objectType="Button"/>
</file>

<file path=xl/ctrlProps/ctrlProp182.xml><?xml version="1.0" encoding="utf-8"?>
<formControlPr xmlns="http://schemas.microsoft.com/office/spreadsheetml/2009/9/main" objectType="Button"/>
</file>

<file path=xl/ctrlProps/ctrlProp183.xml><?xml version="1.0" encoding="utf-8"?>
<formControlPr xmlns="http://schemas.microsoft.com/office/spreadsheetml/2009/9/main" objectType="Button"/>
</file>

<file path=xl/ctrlProps/ctrlProp184.xml><?xml version="1.0" encoding="utf-8"?>
<formControlPr xmlns="http://schemas.microsoft.com/office/spreadsheetml/2009/9/main" objectType="Button"/>
</file>

<file path=xl/ctrlProps/ctrlProp185.xml><?xml version="1.0" encoding="utf-8"?>
<formControlPr xmlns="http://schemas.microsoft.com/office/spreadsheetml/2009/9/main" objectType="Button"/>
</file>

<file path=xl/ctrlProps/ctrlProp186.xml><?xml version="1.0" encoding="utf-8"?>
<formControlPr xmlns="http://schemas.microsoft.com/office/spreadsheetml/2009/9/main" objectType="Button"/>
</file>

<file path=xl/ctrlProps/ctrlProp187.xml><?xml version="1.0" encoding="utf-8"?>
<formControlPr xmlns="http://schemas.microsoft.com/office/spreadsheetml/2009/9/main" objectType="Button"/>
</file>

<file path=xl/ctrlProps/ctrlProp188.xml><?xml version="1.0" encoding="utf-8"?>
<formControlPr xmlns="http://schemas.microsoft.com/office/spreadsheetml/2009/9/main" objectType="Button"/>
</file>

<file path=xl/ctrlProps/ctrlProp189.xml><?xml version="1.0" encoding="utf-8"?>
<formControlPr xmlns="http://schemas.microsoft.com/office/spreadsheetml/2009/9/main" objectType="Button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/>
</file>

<file path=xl/ctrlProps/ctrlProp191.xml><?xml version="1.0" encoding="utf-8"?>
<formControlPr xmlns="http://schemas.microsoft.com/office/spreadsheetml/2009/9/main" objectType="Button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/>
</file>

<file path=xl/ctrlProps/ctrlProp195.xml><?xml version="1.0" encoding="utf-8"?>
<formControlPr xmlns="http://schemas.microsoft.com/office/spreadsheetml/2009/9/main" objectType="Button"/>
</file>

<file path=xl/ctrlProps/ctrlProp196.xml><?xml version="1.0" encoding="utf-8"?>
<formControlPr xmlns="http://schemas.microsoft.com/office/spreadsheetml/2009/9/main" objectType="Button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/>
</file>

<file path=xl/ctrlProps/ctrlProp204.xml><?xml version="1.0" encoding="utf-8"?>
<formControlPr xmlns="http://schemas.microsoft.com/office/spreadsheetml/2009/9/main" objectType="Button"/>
</file>

<file path=xl/ctrlProps/ctrlProp205.xml><?xml version="1.0" encoding="utf-8"?>
<formControlPr xmlns="http://schemas.microsoft.com/office/spreadsheetml/2009/9/main" objectType="Button"/>
</file>

<file path=xl/ctrlProps/ctrlProp206.xml><?xml version="1.0" encoding="utf-8"?>
<formControlPr xmlns="http://schemas.microsoft.com/office/spreadsheetml/2009/9/main" objectType="Button"/>
</file>

<file path=xl/ctrlProps/ctrlProp207.xml><?xml version="1.0" encoding="utf-8"?>
<formControlPr xmlns="http://schemas.microsoft.com/office/spreadsheetml/2009/9/main" objectType="Button"/>
</file>

<file path=xl/ctrlProps/ctrlProp208.xml><?xml version="1.0" encoding="utf-8"?>
<formControlPr xmlns="http://schemas.microsoft.com/office/spreadsheetml/2009/9/main" objectType="Button"/>
</file>

<file path=xl/ctrlProps/ctrlProp209.xml><?xml version="1.0" encoding="utf-8"?>
<formControlPr xmlns="http://schemas.microsoft.com/office/spreadsheetml/2009/9/main" objectType="Button"/>
</file>

<file path=xl/ctrlProps/ctrlProp21.xml><?xml version="1.0" encoding="utf-8"?>
<formControlPr xmlns="http://schemas.microsoft.com/office/spreadsheetml/2009/9/main" objectType="Button"/>
</file>

<file path=xl/ctrlProps/ctrlProp210.xml><?xml version="1.0" encoding="utf-8"?>
<formControlPr xmlns="http://schemas.microsoft.com/office/spreadsheetml/2009/9/main" objectType="Button"/>
</file>

<file path=xl/ctrlProps/ctrlProp211.xml><?xml version="1.0" encoding="utf-8"?>
<formControlPr xmlns="http://schemas.microsoft.com/office/spreadsheetml/2009/9/main" objectType="Button"/>
</file>

<file path=xl/ctrlProps/ctrlProp212.xml><?xml version="1.0" encoding="utf-8"?>
<formControlPr xmlns="http://schemas.microsoft.com/office/spreadsheetml/2009/9/main" objectType="Button"/>
</file>

<file path=xl/ctrlProps/ctrlProp213.xml><?xml version="1.0" encoding="utf-8"?>
<formControlPr xmlns="http://schemas.microsoft.com/office/spreadsheetml/2009/9/main" objectType="Button"/>
</file>

<file path=xl/ctrlProps/ctrlProp214.xml><?xml version="1.0" encoding="utf-8"?>
<formControlPr xmlns="http://schemas.microsoft.com/office/spreadsheetml/2009/9/main" objectType="Button"/>
</file>

<file path=xl/ctrlProps/ctrlProp215.xml><?xml version="1.0" encoding="utf-8"?>
<formControlPr xmlns="http://schemas.microsoft.com/office/spreadsheetml/2009/9/main" objectType="Button"/>
</file>

<file path=xl/ctrlProps/ctrlProp216.xml><?xml version="1.0" encoding="utf-8"?>
<formControlPr xmlns="http://schemas.microsoft.com/office/spreadsheetml/2009/9/main" objectType="Button"/>
</file>

<file path=xl/ctrlProps/ctrlProp217.xml><?xml version="1.0" encoding="utf-8"?>
<formControlPr xmlns="http://schemas.microsoft.com/office/spreadsheetml/2009/9/main" objectType="Button"/>
</file>

<file path=xl/ctrlProps/ctrlProp218.xml><?xml version="1.0" encoding="utf-8"?>
<formControlPr xmlns="http://schemas.microsoft.com/office/spreadsheetml/2009/9/main" objectType="Button"/>
</file>

<file path=xl/ctrlProps/ctrlProp219.xml><?xml version="1.0" encoding="utf-8"?>
<formControlPr xmlns="http://schemas.microsoft.com/office/spreadsheetml/2009/9/main" objectType="Button"/>
</file>

<file path=xl/ctrlProps/ctrlProp22.xml><?xml version="1.0" encoding="utf-8"?>
<formControlPr xmlns="http://schemas.microsoft.com/office/spreadsheetml/2009/9/main" objectType="Button"/>
</file>

<file path=xl/ctrlProps/ctrlProp220.xml><?xml version="1.0" encoding="utf-8"?>
<formControlPr xmlns="http://schemas.microsoft.com/office/spreadsheetml/2009/9/main" objectType="Button"/>
</file>

<file path=xl/ctrlProps/ctrlProp221.xml><?xml version="1.0" encoding="utf-8"?>
<formControlPr xmlns="http://schemas.microsoft.com/office/spreadsheetml/2009/9/main" objectType="Button"/>
</file>

<file path=xl/ctrlProps/ctrlProp222.xml><?xml version="1.0" encoding="utf-8"?>
<formControlPr xmlns="http://schemas.microsoft.com/office/spreadsheetml/2009/9/main" objectType="Button"/>
</file>

<file path=xl/ctrlProps/ctrlProp223.xml><?xml version="1.0" encoding="utf-8"?>
<formControlPr xmlns="http://schemas.microsoft.com/office/spreadsheetml/2009/9/main" objectType="Button"/>
</file>

<file path=xl/ctrlProps/ctrlProp224.xml><?xml version="1.0" encoding="utf-8"?>
<formControlPr xmlns="http://schemas.microsoft.com/office/spreadsheetml/2009/9/main" objectType="Button"/>
</file>

<file path=xl/ctrlProps/ctrlProp225.xml><?xml version="1.0" encoding="utf-8"?>
<formControlPr xmlns="http://schemas.microsoft.com/office/spreadsheetml/2009/9/main" objectType="Button"/>
</file>

<file path=xl/ctrlProps/ctrlProp226.xml><?xml version="1.0" encoding="utf-8"?>
<formControlPr xmlns="http://schemas.microsoft.com/office/spreadsheetml/2009/9/main" objectType="Button"/>
</file>

<file path=xl/ctrlProps/ctrlProp227.xml><?xml version="1.0" encoding="utf-8"?>
<formControlPr xmlns="http://schemas.microsoft.com/office/spreadsheetml/2009/9/main" objectType="Button"/>
</file>

<file path=xl/ctrlProps/ctrlProp228.xml><?xml version="1.0" encoding="utf-8"?>
<formControlPr xmlns="http://schemas.microsoft.com/office/spreadsheetml/2009/9/main" objectType="Button"/>
</file>

<file path=xl/ctrlProps/ctrlProp229.xml><?xml version="1.0" encoding="utf-8"?>
<formControlPr xmlns="http://schemas.microsoft.com/office/spreadsheetml/2009/9/main" objectType="Button"/>
</file>

<file path=xl/ctrlProps/ctrlProp23.xml><?xml version="1.0" encoding="utf-8"?>
<formControlPr xmlns="http://schemas.microsoft.com/office/spreadsheetml/2009/9/main" objectType="Button"/>
</file>

<file path=xl/ctrlProps/ctrlProp230.xml><?xml version="1.0" encoding="utf-8"?>
<formControlPr xmlns="http://schemas.microsoft.com/office/spreadsheetml/2009/9/main" objectType="Button"/>
</file>

<file path=xl/ctrlProps/ctrlProp231.xml><?xml version="1.0" encoding="utf-8"?>
<formControlPr xmlns="http://schemas.microsoft.com/office/spreadsheetml/2009/9/main" objectType="Button"/>
</file>

<file path=xl/ctrlProps/ctrlProp232.xml><?xml version="1.0" encoding="utf-8"?>
<formControlPr xmlns="http://schemas.microsoft.com/office/spreadsheetml/2009/9/main" objectType="Button"/>
</file>

<file path=xl/ctrlProps/ctrlProp233.xml><?xml version="1.0" encoding="utf-8"?>
<formControlPr xmlns="http://schemas.microsoft.com/office/spreadsheetml/2009/9/main" objectType="Button"/>
</file>

<file path=xl/ctrlProps/ctrlProp234.xml><?xml version="1.0" encoding="utf-8"?>
<formControlPr xmlns="http://schemas.microsoft.com/office/spreadsheetml/2009/9/main" objectType="Button"/>
</file>

<file path=xl/ctrlProps/ctrlProp235.xml><?xml version="1.0" encoding="utf-8"?>
<formControlPr xmlns="http://schemas.microsoft.com/office/spreadsheetml/2009/9/main" objectType="Button"/>
</file>

<file path=xl/ctrlProps/ctrlProp236.xml><?xml version="1.0" encoding="utf-8"?>
<formControlPr xmlns="http://schemas.microsoft.com/office/spreadsheetml/2009/9/main" objectType="Button"/>
</file>

<file path=xl/ctrlProps/ctrlProp237.xml><?xml version="1.0" encoding="utf-8"?>
<formControlPr xmlns="http://schemas.microsoft.com/office/spreadsheetml/2009/9/main" objectType="Button"/>
</file>

<file path=xl/ctrlProps/ctrlProp238.xml><?xml version="1.0" encoding="utf-8"?>
<formControlPr xmlns="http://schemas.microsoft.com/office/spreadsheetml/2009/9/main" objectType="Button"/>
</file>

<file path=xl/ctrlProps/ctrlProp239.xml><?xml version="1.0" encoding="utf-8"?>
<formControlPr xmlns="http://schemas.microsoft.com/office/spreadsheetml/2009/9/main" objectType="Button"/>
</file>

<file path=xl/ctrlProps/ctrlProp24.xml><?xml version="1.0" encoding="utf-8"?>
<formControlPr xmlns="http://schemas.microsoft.com/office/spreadsheetml/2009/9/main" objectType="Button"/>
</file>

<file path=xl/ctrlProps/ctrlProp240.xml><?xml version="1.0" encoding="utf-8"?>
<formControlPr xmlns="http://schemas.microsoft.com/office/spreadsheetml/2009/9/main" objectType="Button"/>
</file>

<file path=xl/ctrlProps/ctrlProp241.xml><?xml version="1.0" encoding="utf-8"?>
<formControlPr xmlns="http://schemas.microsoft.com/office/spreadsheetml/2009/9/main" objectType="Button"/>
</file>

<file path=xl/ctrlProps/ctrlProp242.xml><?xml version="1.0" encoding="utf-8"?>
<formControlPr xmlns="http://schemas.microsoft.com/office/spreadsheetml/2009/9/main" objectType="Button"/>
</file>

<file path=xl/ctrlProps/ctrlProp243.xml><?xml version="1.0" encoding="utf-8"?>
<formControlPr xmlns="http://schemas.microsoft.com/office/spreadsheetml/2009/9/main" objectType="Button"/>
</file>

<file path=xl/ctrlProps/ctrlProp244.xml><?xml version="1.0" encoding="utf-8"?>
<formControlPr xmlns="http://schemas.microsoft.com/office/spreadsheetml/2009/9/main" objectType="Button"/>
</file>

<file path=xl/ctrlProps/ctrlProp245.xml><?xml version="1.0" encoding="utf-8"?>
<formControlPr xmlns="http://schemas.microsoft.com/office/spreadsheetml/2009/9/main" objectType="Button"/>
</file>

<file path=xl/ctrlProps/ctrlProp246.xml><?xml version="1.0" encoding="utf-8"?>
<formControlPr xmlns="http://schemas.microsoft.com/office/spreadsheetml/2009/9/main" objectType="Button"/>
</file>

<file path=xl/ctrlProps/ctrlProp247.xml><?xml version="1.0" encoding="utf-8"?>
<formControlPr xmlns="http://schemas.microsoft.com/office/spreadsheetml/2009/9/main" objectType="Button"/>
</file>

<file path=xl/ctrlProps/ctrlProp248.xml><?xml version="1.0" encoding="utf-8"?>
<formControlPr xmlns="http://schemas.microsoft.com/office/spreadsheetml/2009/9/main" objectType="Button"/>
</file>

<file path=xl/ctrlProps/ctrlProp249.xml><?xml version="1.0" encoding="utf-8"?>
<formControlPr xmlns="http://schemas.microsoft.com/office/spreadsheetml/2009/9/main" objectType="Button"/>
</file>

<file path=xl/ctrlProps/ctrlProp25.xml><?xml version="1.0" encoding="utf-8"?>
<formControlPr xmlns="http://schemas.microsoft.com/office/spreadsheetml/2009/9/main" objectType="Button"/>
</file>

<file path=xl/ctrlProps/ctrlProp250.xml><?xml version="1.0" encoding="utf-8"?>
<formControlPr xmlns="http://schemas.microsoft.com/office/spreadsheetml/2009/9/main" objectType="Button"/>
</file>

<file path=xl/ctrlProps/ctrlProp251.xml><?xml version="1.0" encoding="utf-8"?>
<formControlPr xmlns="http://schemas.microsoft.com/office/spreadsheetml/2009/9/main" objectType="Button"/>
</file>

<file path=xl/ctrlProps/ctrlProp252.xml><?xml version="1.0" encoding="utf-8"?>
<formControlPr xmlns="http://schemas.microsoft.com/office/spreadsheetml/2009/9/main" objectType="Button"/>
</file>

<file path=xl/ctrlProps/ctrlProp253.xml><?xml version="1.0" encoding="utf-8"?>
<formControlPr xmlns="http://schemas.microsoft.com/office/spreadsheetml/2009/9/main" objectType="Button"/>
</file>

<file path=xl/ctrlProps/ctrlProp254.xml><?xml version="1.0" encoding="utf-8"?>
<formControlPr xmlns="http://schemas.microsoft.com/office/spreadsheetml/2009/9/main" objectType="Button"/>
</file>

<file path=xl/ctrlProps/ctrlProp255.xml><?xml version="1.0" encoding="utf-8"?>
<formControlPr xmlns="http://schemas.microsoft.com/office/spreadsheetml/2009/9/main" objectType="Button"/>
</file>

<file path=xl/ctrlProps/ctrlProp256.xml><?xml version="1.0" encoding="utf-8"?>
<formControlPr xmlns="http://schemas.microsoft.com/office/spreadsheetml/2009/9/main" objectType="Button"/>
</file>

<file path=xl/ctrlProps/ctrlProp257.xml><?xml version="1.0" encoding="utf-8"?>
<formControlPr xmlns="http://schemas.microsoft.com/office/spreadsheetml/2009/9/main" objectType="Button"/>
</file>

<file path=xl/ctrlProps/ctrlProp258.xml><?xml version="1.0" encoding="utf-8"?>
<formControlPr xmlns="http://schemas.microsoft.com/office/spreadsheetml/2009/9/main" objectType="Button"/>
</file>

<file path=xl/ctrlProps/ctrlProp259.xml><?xml version="1.0" encoding="utf-8"?>
<formControlPr xmlns="http://schemas.microsoft.com/office/spreadsheetml/2009/9/main" objectType="Button"/>
</file>

<file path=xl/ctrlProps/ctrlProp26.xml><?xml version="1.0" encoding="utf-8"?>
<formControlPr xmlns="http://schemas.microsoft.com/office/spreadsheetml/2009/9/main" objectType="Button"/>
</file>

<file path=xl/ctrlProps/ctrlProp260.xml><?xml version="1.0" encoding="utf-8"?>
<formControlPr xmlns="http://schemas.microsoft.com/office/spreadsheetml/2009/9/main" objectType="Button"/>
</file>

<file path=xl/ctrlProps/ctrlProp261.xml><?xml version="1.0" encoding="utf-8"?>
<formControlPr xmlns="http://schemas.microsoft.com/office/spreadsheetml/2009/9/main" objectType="Button"/>
</file>

<file path=xl/ctrlProps/ctrlProp262.xml><?xml version="1.0" encoding="utf-8"?>
<formControlPr xmlns="http://schemas.microsoft.com/office/spreadsheetml/2009/9/main" objectType="Button"/>
</file>

<file path=xl/ctrlProps/ctrlProp263.xml><?xml version="1.0" encoding="utf-8"?>
<formControlPr xmlns="http://schemas.microsoft.com/office/spreadsheetml/2009/9/main" objectType="Button"/>
</file>

<file path=xl/ctrlProps/ctrlProp264.xml><?xml version="1.0" encoding="utf-8"?>
<formControlPr xmlns="http://schemas.microsoft.com/office/spreadsheetml/2009/9/main" objectType="Button"/>
</file>

<file path=xl/ctrlProps/ctrlProp265.xml><?xml version="1.0" encoding="utf-8"?>
<formControlPr xmlns="http://schemas.microsoft.com/office/spreadsheetml/2009/9/main" objectType="Button"/>
</file>

<file path=xl/ctrlProps/ctrlProp266.xml><?xml version="1.0" encoding="utf-8"?>
<formControlPr xmlns="http://schemas.microsoft.com/office/spreadsheetml/2009/9/main" objectType="Button"/>
</file>

<file path=xl/ctrlProps/ctrlProp267.xml><?xml version="1.0" encoding="utf-8"?>
<formControlPr xmlns="http://schemas.microsoft.com/office/spreadsheetml/2009/9/main" objectType="Button"/>
</file>

<file path=xl/ctrlProps/ctrlProp268.xml><?xml version="1.0" encoding="utf-8"?>
<formControlPr xmlns="http://schemas.microsoft.com/office/spreadsheetml/2009/9/main" objectType="Button"/>
</file>

<file path=xl/ctrlProps/ctrlProp269.xml><?xml version="1.0" encoding="utf-8"?>
<formControlPr xmlns="http://schemas.microsoft.com/office/spreadsheetml/2009/9/main" objectType="Button"/>
</file>

<file path=xl/ctrlProps/ctrlProp27.xml><?xml version="1.0" encoding="utf-8"?>
<formControlPr xmlns="http://schemas.microsoft.com/office/spreadsheetml/2009/9/main" objectType="Button"/>
</file>

<file path=xl/ctrlProps/ctrlProp270.xml><?xml version="1.0" encoding="utf-8"?>
<formControlPr xmlns="http://schemas.microsoft.com/office/spreadsheetml/2009/9/main" objectType="Button"/>
</file>

<file path=xl/ctrlProps/ctrlProp271.xml><?xml version="1.0" encoding="utf-8"?>
<formControlPr xmlns="http://schemas.microsoft.com/office/spreadsheetml/2009/9/main" objectType="Button"/>
</file>

<file path=xl/ctrlProps/ctrlProp272.xml><?xml version="1.0" encoding="utf-8"?>
<formControlPr xmlns="http://schemas.microsoft.com/office/spreadsheetml/2009/9/main" objectType="Button"/>
</file>

<file path=xl/ctrlProps/ctrlProp273.xml><?xml version="1.0" encoding="utf-8"?>
<formControlPr xmlns="http://schemas.microsoft.com/office/spreadsheetml/2009/9/main" objectType="Button"/>
</file>

<file path=xl/ctrlProps/ctrlProp274.xml><?xml version="1.0" encoding="utf-8"?>
<formControlPr xmlns="http://schemas.microsoft.com/office/spreadsheetml/2009/9/main" objectType="Button"/>
</file>

<file path=xl/ctrlProps/ctrlProp275.xml><?xml version="1.0" encoding="utf-8"?>
<formControlPr xmlns="http://schemas.microsoft.com/office/spreadsheetml/2009/9/main" objectType="Button"/>
</file>

<file path=xl/ctrlProps/ctrlProp276.xml><?xml version="1.0" encoding="utf-8"?>
<formControlPr xmlns="http://schemas.microsoft.com/office/spreadsheetml/2009/9/main" objectType="Button"/>
</file>

<file path=xl/ctrlProps/ctrlProp277.xml><?xml version="1.0" encoding="utf-8"?>
<formControlPr xmlns="http://schemas.microsoft.com/office/spreadsheetml/2009/9/main" objectType="Button"/>
</file>

<file path=xl/ctrlProps/ctrlProp278.xml><?xml version="1.0" encoding="utf-8"?>
<formControlPr xmlns="http://schemas.microsoft.com/office/spreadsheetml/2009/9/main" objectType="Button"/>
</file>

<file path=xl/ctrlProps/ctrlProp279.xml><?xml version="1.0" encoding="utf-8"?>
<formControlPr xmlns="http://schemas.microsoft.com/office/spreadsheetml/2009/9/main" objectType="Button"/>
</file>

<file path=xl/ctrlProps/ctrlProp28.xml><?xml version="1.0" encoding="utf-8"?>
<formControlPr xmlns="http://schemas.microsoft.com/office/spreadsheetml/2009/9/main" objectType="Button"/>
</file>

<file path=xl/ctrlProps/ctrlProp280.xml><?xml version="1.0" encoding="utf-8"?>
<formControlPr xmlns="http://schemas.microsoft.com/office/spreadsheetml/2009/9/main" objectType="Button"/>
</file>

<file path=xl/ctrlProps/ctrlProp281.xml><?xml version="1.0" encoding="utf-8"?>
<formControlPr xmlns="http://schemas.microsoft.com/office/spreadsheetml/2009/9/main" objectType="Button"/>
</file>

<file path=xl/ctrlProps/ctrlProp282.xml><?xml version="1.0" encoding="utf-8"?>
<formControlPr xmlns="http://schemas.microsoft.com/office/spreadsheetml/2009/9/main" objectType="Button"/>
</file>

<file path=xl/ctrlProps/ctrlProp283.xml><?xml version="1.0" encoding="utf-8"?>
<formControlPr xmlns="http://schemas.microsoft.com/office/spreadsheetml/2009/9/main" objectType="Button"/>
</file>

<file path=xl/ctrlProps/ctrlProp284.xml><?xml version="1.0" encoding="utf-8"?>
<formControlPr xmlns="http://schemas.microsoft.com/office/spreadsheetml/2009/9/main" objectType="Button"/>
</file>

<file path=xl/ctrlProps/ctrlProp285.xml><?xml version="1.0" encoding="utf-8"?>
<formControlPr xmlns="http://schemas.microsoft.com/office/spreadsheetml/2009/9/main" objectType="Button"/>
</file>

<file path=xl/ctrlProps/ctrlProp286.xml><?xml version="1.0" encoding="utf-8"?>
<formControlPr xmlns="http://schemas.microsoft.com/office/spreadsheetml/2009/9/main" objectType="Button"/>
</file>

<file path=xl/ctrlProps/ctrlProp287.xml><?xml version="1.0" encoding="utf-8"?>
<formControlPr xmlns="http://schemas.microsoft.com/office/spreadsheetml/2009/9/main" objectType="Button"/>
</file>

<file path=xl/ctrlProps/ctrlProp288.xml><?xml version="1.0" encoding="utf-8"?>
<formControlPr xmlns="http://schemas.microsoft.com/office/spreadsheetml/2009/9/main" objectType="Button"/>
</file>

<file path=xl/ctrlProps/ctrlProp289.xml><?xml version="1.0" encoding="utf-8"?>
<formControlPr xmlns="http://schemas.microsoft.com/office/spreadsheetml/2009/9/main" objectType="Button"/>
</file>

<file path=xl/ctrlProps/ctrlProp29.xml><?xml version="1.0" encoding="utf-8"?>
<formControlPr xmlns="http://schemas.microsoft.com/office/spreadsheetml/2009/9/main" objectType="Button"/>
</file>

<file path=xl/ctrlProps/ctrlProp290.xml><?xml version="1.0" encoding="utf-8"?>
<formControlPr xmlns="http://schemas.microsoft.com/office/spreadsheetml/2009/9/main" objectType="Button"/>
</file>

<file path=xl/ctrlProps/ctrlProp291.xml><?xml version="1.0" encoding="utf-8"?>
<formControlPr xmlns="http://schemas.microsoft.com/office/spreadsheetml/2009/9/main" objectType="Button"/>
</file>

<file path=xl/ctrlProps/ctrlProp292.xml><?xml version="1.0" encoding="utf-8"?>
<formControlPr xmlns="http://schemas.microsoft.com/office/spreadsheetml/2009/9/main" objectType="Button"/>
</file>

<file path=xl/ctrlProps/ctrlProp293.xml><?xml version="1.0" encoding="utf-8"?>
<formControlPr xmlns="http://schemas.microsoft.com/office/spreadsheetml/2009/9/main" objectType="Button"/>
</file>

<file path=xl/ctrlProps/ctrlProp294.xml><?xml version="1.0" encoding="utf-8"?>
<formControlPr xmlns="http://schemas.microsoft.com/office/spreadsheetml/2009/9/main" objectType="Button"/>
</file>

<file path=xl/ctrlProps/ctrlProp295.xml><?xml version="1.0" encoding="utf-8"?>
<formControlPr xmlns="http://schemas.microsoft.com/office/spreadsheetml/2009/9/main" objectType="Button"/>
</file>

<file path=xl/ctrlProps/ctrlProp296.xml><?xml version="1.0" encoding="utf-8"?>
<formControlPr xmlns="http://schemas.microsoft.com/office/spreadsheetml/2009/9/main" objectType="Button"/>
</file>

<file path=xl/ctrlProps/ctrlProp297.xml><?xml version="1.0" encoding="utf-8"?>
<formControlPr xmlns="http://schemas.microsoft.com/office/spreadsheetml/2009/9/main" objectType="Button"/>
</file>

<file path=xl/ctrlProps/ctrlProp298.xml><?xml version="1.0" encoding="utf-8"?>
<formControlPr xmlns="http://schemas.microsoft.com/office/spreadsheetml/2009/9/main" objectType="Button"/>
</file>

<file path=xl/ctrlProps/ctrlProp299.xml><?xml version="1.0" encoding="utf-8"?>
<formControlPr xmlns="http://schemas.microsoft.com/office/spreadsheetml/2009/9/main" objectType="Button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/>
</file>

<file path=xl/ctrlProps/ctrlProp300.xml><?xml version="1.0" encoding="utf-8"?>
<formControlPr xmlns="http://schemas.microsoft.com/office/spreadsheetml/2009/9/main" objectType="Button"/>
</file>

<file path=xl/ctrlProps/ctrlProp301.xml><?xml version="1.0" encoding="utf-8"?>
<formControlPr xmlns="http://schemas.microsoft.com/office/spreadsheetml/2009/9/main" objectType="Button"/>
</file>

<file path=xl/ctrlProps/ctrlProp302.xml><?xml version="1.0" encoding="utf-8"?>
<formControlPr xmlns="http://schemas.microsoft.com/office/spreadsheetml/2009/9/main" objectType="Button"/>
</file>

<file path=xl/ctrlProps/ctrlProp303.xml><?xml version="1.0" encoding="utf-8"?>
<formControlPr xmlns="http://schemas.microsoft.com/office/spreadsheetml/2009/9/main" objectType="Button"/>
</file>

<file path=xl/ctrlProps/ctrlProp304.xml><?xml version="1.0" encoding="utf-8"?>
<formControlPr xmlns="http://schemas.microsoft.com/office/spreadsheetml/2009/9/main" objectType="Button"/>
</file>

<file path=xl/ctrlProps/ctrlProp305.xml><?xml version="1.0" encoding="utf-8"?>
<formControlPr xmlns="http://schemas.microsoft.com/office/spreadsheetml/2009/9/main" objectType="Button"/>
</file>

<file path=xl/ctrlProps/ctrlProp306.xml><?xml version="1.0" encoding="utf-8"?>
<formControlPr xmlns="http://schemas.microsoft.com/office/spreadsheetml/2009/9/main" objectType="Button"/>
</file>

<file path=xl/ctrlProps/ctrlProp307.xml><?xml version="1.0" encoding="utf-8"?>
<formControlPr xmlns="http://schemas.microsoft.com/office/spreadsheetml/2009/9/main" objectType="Button"/>
</file>

<file path=xl/ctrlProps/ctrlProp308.xml><?xml version="1.0" encoding="utf-8"?>
<formControlPr xmlns="http://schemas.microsoft.com/office/spreadsheetml/2009/9/main" objectType="Button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/>
</file>

<file path=xl/ctrlProps/ctrlProp316.xml><?xml version="1.0" encoding="utf-8"?>
<formControlPr xmlns="http://schemas.microsoft.com/office/spreadsheetml/2009/9/main" objectType="Button"/>
</file>

<file path=xl/ctrlProps/ctrlProp317.xml><?xml version="1.0" encoding="utf-8"?>
<formControlPr xmlns="http://schemas.microsoft.com/office/spreadsheetml/2009/9/main" objectType="Button"/>
</file>

<file path=xl/ctrlProps/ctrlProp318.xml><?xml version="1.0" encoding="utf-8"?>
<formControlPr xmlns="http://schemas.microsoft.com/office/spreadsheetml/2009/9/main" objectType="Button"/>
</file>

<file path=xl/ctrlProps/ctrlProp319.xml><?xml version="1.0" encoding="utf-8"?>
<formControlPr xmlns="http://schemas.microsoft.com/office/spreadsheetml/2009/9/main" objectType="Button"/>
</file>

<file path=xl/ctrlProps/ctrlProp32.xml><?xml version="1.0" encoding="utf-8"?>
<formControlPr xmlns="http://schemas.microsoft.com/office/spreadsheetml/2009/9/main" objectType="Button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/>
</file>

<file path=xl/ctrlProps/ctrlProp333.xml><?xml version="1.0" encoding="utf-8"?>
<formControlPr xmlns="http://schemas.microsoft.com/office/spreadsheetml/2009/9/main" objectType="Button"/>
</file>

<file path=xl/ctrlProps/ctrlProp334.xml><?xml version="1.0" encoding="utf-8"?>
<formControlPr xmlns="http://schemas.microsoft.com/office/spreadsheetml/2009/9/main" objectType="Button"/>
</file>

<file path=xl/ctrlProps/ctrlProp335.xml><?xml version="1.0" encoding="utf-8"?>
<formControlPr xmlns="http://schemas.microsoft.com/office/spreadsheetml/2009/9/main" objectType="Button"/>
</file>

<file path=xl/ctrlProps/ctrlProp336.xml><?xml version="1.0" encoding="utf-8"?>
<formControlPr xmlns="http://schemas.microsoft.com/office/spreadsheetml/2009/9/main" objectType="Button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/>
</file>

<file path=xl/ctrlProps/ctrlProp36.xml><?xml version="1.0" encoding="utf-8"?>
<formControlPr xmlns="http://schemas.microsoft.com/office/spreadsheetml/2009/9/main" objectType="Button"/>
</file>

<file path=xl/ctrlProps/ctrlProp37.xml><?xml version="1.0" encoding="utf-8"?>
<formControlPr xmlns="http://schemas.microsoft.com/office/spreadsheetml/2009/9/main" objectType="Button"/>
</file>

<file path=xl/ctrlProps/ctrlProp38.xml><?xml version="1.0" encoding="utf-8"?>
<formControlPr xmlns="http://schemas.microsoft.com/office/spreadsheetml/2009/9/main" objectType="Button"/>
</file>

<file path=xl/ctrlProps/ctrlProp39.xml><?xml version="1.0" encoding="utf-8"?>
<formControlPr xmlns="http://schemas.microsoft.com/office/spreadsheetml/2009/9/main" objectType="Button"/>
</file>

<file path=xl/ctrlProps/ctrlProp4.xml><?xml version="1.0" encoding="utf-8"?>
<formControlPr xmlns="http://schemas.microsoft.com/office/spreadsheetml/2009/9/main" objectType="Button"/>
</file>

<file path=xl/ctrlProps/ctrlProp40.xml><?xml version="1.0" encoding="utf-8"?>
<formControlPr xmlns="http://schemas.microsoft.com/office/spreadsheetml/2009/9/main" objectType="Button"/>
</file>

<file path=xl/ctrlProps/ctrlProp41.xml><?xml version="1.0" encoding="utf-8"?>
<formControlPr xmlns="http://schemas.microsoft.com/office/spreadsheetml/2009/9/main" objectType="Button"/>
</file>

<file path=xl/ctrlProps/ctrlProp42.xml><?xml version="1.0" encoding="utf-8"?>
<formControlPr xmlns="http://schemas.microsoft.com/office/spreadsheetml/2009/9/main" objectType="Button"/>
</file>

<file path=xl/ctrlProps/ctrlProp43.xml><?xml version="1.0" encoding="utf-8"?>
<formControlPr xmlns="http://schemas.microsoft.com/office/spreadsheetml/2009/9/main" objectType="Button"/>
</file>

<file path=xl/ctrlProps/ctrlProp44.xml><?xml version="1.0" encoding="utf-8"?>
<formControlPr xmlns="http://schemas.microsoft.com/office/spreadsheetml/2009/9/main" objectType="Button"/>
</file>

<file path=xl/ctrlProps/ctrlProp45.xml><?xml version="1.0" encoding="utf-8"?>
<formControlPr xmlns="http://schemas.microsoft.com/office/spreadsheetml/2009/9/main" objectType="Button"/>
</file>

<file path=xl/ctrlProps/ctrlProp46.xml><?xml version="1.0" encoding="utf-8"?>
<formControlPr xmlns="http://schemas.microsoft.com/office/spreadsheetml/2009/9/main" objectType="Button"/>
</file>

<file path=xl/ctrlProps/ctrlProp47.xml><?xml version="1.0" encoding="utf-8"?>
<formControlPr xmlns="http://schemas.microsoft.com/office/spreadsheetml/2009/9/main" objectType="Button"/>
</file>

<file path=xl/ctrlProps/ctrlProp48.xml><?xml version="1.0" encoding="utf-8"?>
<formControlPr xmlns="http://schemas.microsoft.com/office/spreadsheetml/2009/9/main" objectType="Button"/>
</file>

<file path=xl/ctrlProps/ctrlProp49.xml><?xml version="1.0" encoding="utf-8"?>
<formControlPr xmlns="http://schemas.microsoft.com/office/spreadsheetml/2009/9/main" objectType="Button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/>
</file>

<file path=xl/ctrlProps/ctrlProp51.xml><?xml version="1.0" encoding="utf-8"?>
<formControlPr xmlns="http://schemas.microsoft.com/office/spreadsheetml/2009/9/main" objectType="Button"/>
</file>

<file path=xl/ctrlProps/ctrlProp52.xml><?xml version="1.0" encoding="utf-8"?>
<formControlPr xmlns="http://schemas.microsoft.com/office/spreadsheetml/2009/9/main" objectType="Button"/>
</file>

<file path=xl/ctrlProps/ctrlProp53.xml><?xml version="1.0" encoding="utf-8"?>
<formControlPr xmlns="http://schemas.microsoft.com/office/spreadsheetml/2009/9/main" objectType="Button"/>
</file>

<file path=xl/ctrlProps/ctrlProp54.xml><?xml version="1.0" encoding="utf-8"?>
<formControlPr xmlns="http://schemas.microsoft.com/office/spreadsheetml/2009/9/main" objectType="Button"/>
</file>

<file path=xl/ctrlProps/ctrlProp55.xml><?xml version="1.0" encoding="utf-8"?>
<formControlPr xmlns="http://schemas.microsoft.com/office/spreadsheetml/2009/9/main" objectType="Button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/>
</file>

<file path=xl/ctrlProps/ctrlProp61.xml><?xml version="1.0" encoding="utf-8"?>
<formControlPr xmlns="http://schemas.microsoft.com/office/spreadsheetml/2009/9/main" objectType="Button"/>
</file>

<file path=xl/ctrlProps/ctrlProp62.xml><?xml version="1.0" encoding="utf-8"?>
<formControlPr xmlns="http://schemas.microsoft.com/office/spreadsheetml/2009/9/main" objectType="Button"/>
</file>

<file path=xl/ctrlProps/ctrlProp63.xml><?xml version="1.0" encoding="utf-8"?>
<formControlPr xmlns="http://schemas.microsoft.com/office/spreadsheetml/2009/9/main" objectType="Button"/>
</file>

<file path=xl/ctrlProps/ctrlProp64.xml><?xml version="1.0" encoding="utf-8"?>
<formControlPr xmlns="http://schemas.microsoft.com/office/spreadsheetml/2009/9/main" objectType="Button"/>
</file>

<file path=xl/ctrlProps/ctrlProp65.xml><?xml version="1.0" encoding="utf-8"?>
<formControlPr xmlns="http://schemas.microsoft.com/office/spreadsheetml/2009/9/main" objectType="Button"/>
</file>

<file path=xl/ctrlProps/ctrlProp66.xml><?xml version="1.0" encoding="utf-8"?>
<formControlPr xmlns="http://schemas.microsoft.com/office/spreadsheetml/2009/9/main" objectType="Button"/>
</file>

<file path=xl/ctrlProps/ctrlProp67.xml><?xml version="1.0" encoding="utf-8"?>
<formControlPr xmlns="http://schemas.microsoft.com/office/spreadsheetml/2009/9/main" objectType="Button"/>
</file>

<file path=xl/ctrlProps/ctrlProp68.xml><?xml version="1.0" encoding="utf-8"?>
<formControlPr xmlns="http://schemas.microsoft.com/office/spreadsheetml/2009/9/main" objectType="Button"/>
</file>

<file path=xl/ctrlProps/ctrlProp69.xml><?xml version="1.0" encoding="utf-8"?>
<formControlPr xmlns="http://schemas.microsoft.com/office/spreadsheetml/2009/9/main" objectType="Button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/>
</file>

<file path=xl/ctrlProps/ctrlProp71.xml><?xml version="1.0" encoding="utf-8"?>
<formControlPr xmlns="http://schemas.microsoft.com/office/spreadsheetml/2009/9/main" objectType="Button"/>
</file>

<file path=xl/ctrlProps/ctrlProp72.xml><?xml version="1.0" encoding="utf-8"?>
<formControlPr xmlns="http://schemas.microsoft.com/office/spreadsheetml/2009/9/main" objectType="Button"/>
</file>

<file path=xl/ctrlProps/ctrlProp73.xml><?xml version="1.0" encoding="utf-8"?>
<formControlPr xmlns="http://schemas.microsoft.com/office/spreadsheetml/2009/9/main" objectType="Button"/>
</file>

<file path=xl/ctrlProps/ctrlProp74.xml><?xml version="1.0" encoding="utf-8"?>
<formControlPr xmlns="http://schemas.microsoft.com/office/spreadsheetml/2009/9/main" objectType="Button"/>
</file>

<file path=xl/ctrlProps/ctrlProp75.xml><?xml version="1.0" encoding="utf-8"?>
<formControlPr xmlns="http://schemas.microsoft.com/office/spreadsheetml/2009/9/main" objectType="Button"/>
</file>

<file path=xl/ctrlProps/ctrlProp76.xml><?xml version="1.0" encoding="utf-8"?>
<formControlPr xmlns="http://schemas.microsoft.com/office/spreadsheetml/2009/9/main" objectType="Button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/>
</file>

<file path=xl/ctrlProps/ctrlProp8.xml><?xml version="1.0" encoding="utf-8"?>
<formControlPr xmlns="http://schemas.microsoft.com/office/spreadsheetml/2009/9/main" objectType="Button"/>
</file>

<file path=xl/ctrlProps/ctrlProp80.xml><?xml version="1.0" encoding="utf-8"?>
<formControlPr xmlns="http://schemas.microsoft.com/office/spreadsheetml/2009/9/main" objectType="Button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/>
</file>

<file path=xl/ctrlProps/ctrlProp88.xml><?xml version="1.0" encoding="utf-8"?>
<formControlPr xmlns="http://schemas.microsoft.com/office/spreadsheetml/2009/9/main" objectType="Button"/>
</file>

<file path=xl/ctrlProps/ctrlProp89.xml><?xml version="1.0" encoding="utf-8"?>
<formControlPr xmlns="http://schemas.microsoft.com/office/spreadsheetml/2009/9/main" objectType="Button"/>
</file>

<file path=xl/ctrlProps/ctrlProp9.xml><?xml version="1.0" encoding="utf-8"?>
<formControlPr xmlns="http://schemas.microsoft.com/office/spreadsheetml/2009/9/main" objectType="Button"/>
</file>

<file path=xl/ctrlProps/ctrlProp90.xml><?xml version="1.0" encoding="utf-8"?>
<formControlPr xmlns="http://schemas.microsoft.com/office/spreadsheetml/2009/9/main" objectType="Button"/>
</file>

<file path=xl/ctrlProps/ctrlProp91.xml><?xml version="1.0" encoding="utf-8"?>
<formControlPr xmlns="http://schemas.microsoft.com/office/spreadsheetml/2009/9/main" objectType="Button"/>
</file>

<file path=xl/ctrlProps/ctrlProp92.xml><?xml version="1.0" encoding="utf-8"?>
<formControlPr xmlns="http://schemas.microsoft.com/office/spreadsheetml/2009/9/main" objectType="Button"/>
</file>

<file path=xl/ctrlProps/ctrlProp93.xml><?xml version="1.0" encoding="utf-8"?>
<formControlPr xmlns="http://schemas.microsoft.com/office/spreadsheetml/2009/9/main" objectType="Button"/>
</file>

<file path=xl/ctrlProps/ctrlProp94.xml><?xml version="1.0" encoding="utf-8"?>
<formControlPr xmlns="http://schemas.microsoft.com/office/spreadsheetml/2009/9/main" objectType="Button"/>
</file>

<file path=xl/ctrlProps/ctrlProp95.xml><?xml version="1.0" encoding="utf-8"?>
<formControlPr xmlns="http://schemas.microsoft.com/office/spreadsheetml/2009/9/main" objectType="Button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568</xdr:row>
          <xdr:rowOff>0</xdr:rowOff>
        </xdr:from>
        <xdr:to>
          <xdr:col>1</xdr:col>
          <xdr:colOff>333375</xdr:colOff>
          <xdr:row>570</xdr:row>
          <xdr:rowOff>19050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1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24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1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</xdr:row>
          <xdr:rowOff>0</xdr:rowOff>
        </xdr:from>
        <xdr:to>
          <xdr:col>7</xdr:col>
          <xdr:colOff>0</xdr:colOff>
          <xdr:row>17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1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25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  <a:ext uri="{FF2B5EF4-FFF2-40B4-BE49-F238E27FC236}">
                  <a16:creationId xmlns:a16="http://schemas.microsoft.com/office/drawing/2014/main" id="{00000000-0008-0000-0100-00002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60</xdr:row>
          <xdr:rowOff>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1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61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  <a:ext uri="{FF2B5EF4-FFF2-40B4-BE49-F238E27FC236}">
                  <a16:creationId xmlns:a16="http://schemas.microsoft.com/office/drawing/2014/main" id="{00000000-0008-0000-0100-00003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53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1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62</xdr:row>
          <xdr:rowOff>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1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63</xdr:row>
          <xdr:rowOff>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1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64</xdr:row>
          <xdr:rowOff>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1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65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1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86</xdr:row>
          <xdr:rowOff>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  <a:ext uri="{FF2B5EF4-FFF2-40B4-BE49-F238E27FC236}">
                  <a16:creationId xmlns:a16="http://schemas.microsoft.com/office/drawing/2014/main" id="{00000000-0008-0000-0100-00005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87</xdr:row>
          <xdr:rowOff>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  <a:ext uri="{FF2B5EF4-FFF2-40B4-BE49-F238E27FC236}">
                  <a16:creationId xmlns:a16="http://schemas.microsoft.com/office/drawing/2014/main" id="{00000000-0008-0000-0100-00005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79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  <a:ext uri="{FF2B5EF4-FFF2-40B4-BE49-F238E27FC236}">
                  <a16:creationId xmlns:a16="http://schemas.microsoft.com/office/drawing/2014/main" id="{00000000-0008-0000-0100-00005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98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  <a:ext uri="{FF2B5EF4-FFF2-40B4-BE49-F238E27FC236}">
                  <a16:creationId xmlns:a16="http://schemas.microsoft.com/office/drawing/2014/main" id="{00000000-0008-0000-0100-00006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99</xdr:row>
          <xdr:rowOff>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  <a:ext uri="{FF2B5EF4-FFF2-40B4-BE49-F238E27FC236}">
                  <a16:creationId xmlns:a16="http://schemas.microsoft.com/office/drawing/2014/main" id="{00000000-0008-0000-0100-00007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91</xdr:row>
          <xdr:rowOff>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  <a:ext uri="{FF2B5EF4-FFF2-40B4-BE49-F238E27FC236}">
                  <a16:creationId xmlns:a16="http://schemas.microsoft.com/office/drawing/2014/main" id="{00000000-0008-0000-0100-00007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109</xdr:row>
          <xdr:rowOff>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  <a:ext uri="{FF2B5EF4-FFF2-40B4-BE49-F238E27FC236}">
                  <a16:creationId xmlns:a16="http://schemas.microsoft.com/office/drawing/2014/main" id="{00000000-0008-0000-0100-00008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110</xdr:row>
          <xdr:rowOff>0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  <a:ext uri="{FF2B5EF4-FFF2-40B4-BE49-F238E27FC236}">
                  <a16:creationId xmlns:a16="http://schemas.microsoft.com/office/drawing/2014/main" id="{00000000-0008-0000-0100-00008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102</xdr:row>
          <xdr:rowOff>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  <a:ext uri="{FF2B5EF4-FFF2-40B4-BE49-F238E27FC236}">
                  <a16:creationId xmlns:a16="http://schemas.microsoft.com/office/drawing/2014/main" id="{00000000-0008-0000-0100-00008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111</xdr:row>
          <xdr:rowOff>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  <a:ext uri="{FF2B5EF4-FFF2-40B4-BE49-F238E27FC236}">
                  <a16:creationId xmlns:a16="http://schemas.microsoft.com/office/drawing/2014/main" id="{00000000-0008-0000-0100-00008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112</xdr:row>
          <xdr:rowOff>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  <a:ext uri="{FF2B5EF4-FFF2-40B4-BE49-F238E27FC236}">
                  <a16:creationId xmlns:a16="http://schemas.microsoft.com/office/drawing/2014/main" id="{00000000-0008-0000-0100-00008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113</xdr:row>
          <xdr:rowOff>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  <a:ext uri="{FF2B5EF4-FFF2-40B4-BE49-F238E27FC236}">
                  <a16:creationId xmlns:a16="http://schemas.microsoft.com/office/drawing/2014/main" id="{00000000-0008-0000-0100-00008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114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  <a:ext uri="{FF2B5EF4-FFF2-40B4-BE49-F238E27FC236}">
                  <a16:creationId xmlns:a16="http://schemas.microsoft.com/office/drawing/2014/main" id="{00000000-0008-0000-0100-00008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115</xdr:row>
          <xdr:rowOff>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  <a:ext uri="{FF2B5EF4-FFF2-40B4-BE49-F238E27FC236}">
                  <a16:creationId xmlns:a16="http://schemas.microsoft.com/office/drawing/2014/main" id="{00000000-0008-0000-0100-00008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116</xdr:row>
          <xdr:rowOff>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  <a:ext uri="{FF2B5EF4-FFF2-40B4-BE49-F238E27FC236}">
                  <a16:creationId xmlns:a16="http://schemas.microsoft.com/office/drawing/2014/main" id="{00000000-0008-0000-0100-00008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117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  <a:ext uri="{FF2B5EF4-FFF2-40B4-BE49-F238E27FC236}">
                  <a16:creationId xmlns:a16="http://schemas.microsoft.com/office/drawing/2014/main" id="{00000000-0008-0000-0100-00009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118</xdr:row>
          <xdr:rowOff>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  <a:ext uri="{FF2B5EF4-FFF2-40B4-BE49-F238E27FC236}">
                  <a16:creationId xmlns:a16="http://schemas.microsoft.com/office/drawing/2014/main" id="{00000000-0008-0000-0100-00009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119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  <a:ext uri="{FF2B5EF4-FFF2-40B4-BE49-F238E27FC236}">
                  <a16:creationId xmlns:a16="http://schemas.microsoft.com/office/drawing/2014/main" id="{00000000-0008-0000-0100-00009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120</xdr:row>
          <xdr:rowOff>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  <a:ext uri="{FF2B5EF4-FFF2-40B4-BE49-F238E27FC236}">
                  <a16:creationId xmlns:a16="http://schemas.microsoft.com/office/drawing/2014/main" id="{00000000-0008-0000-0100-00009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121</xdr:row>
          <xdr:rowOff>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  <a:ext uri="{FF2B5EF4-FFF2-40B4-BE49-F238E27FC236}">
                  <a16:creationId xmlns:a16="http://schemas.microsoft.com/office/drawing/2014/main" id="{00000000-0008-0000-0100-00009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122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  <a:ext uri="{FF2B5EF4-FFF2-40B4-BE49-F238E27FC236}">
                  <a16:creationId xmlns:a16="http://schemas.microsoft.com/office/drawing/2014/main" id="{00000000-0008-0000-0100-00009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148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  <a:ext uri="{FF2B5EF4-FFF2-40B4-BE49-F238E27FC236}">
                  <a16:creationId xmlns:a16="http://schemas.microsoft.com/office/drawing/2014/main" id="{00000000-0008-0000-0100-00001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141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  <a:ext uri="{FF2B5EF4-FFF2-40B4-BE49-F238E27FC236}">
                  <a16:creationId xmlns:a16="http://schemas.microsoft.com/office/drawing/2014/main" id="{00000000-0008-0000-0100-00002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149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  <a:ext uri="{FF2B5EF4-FFF2-40B4-BE49-F238E27FC236}">
                  <a16:creationId xmlns:a16="http://schemas.microsoft.com/office/drawing/2014/main" id="{00000000-0008-0000-0100-00002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150</xdr:row>
          <xdr:rowOff>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  <a:ext uri="{FF2B5EF4-FFF2-40B4-BE49-F238E27FC236}">
                  <a16:creationId xmlns:a16="http://schemas.microsoft.com/office/drawing/2014/main" id="{00000000-0008-0000-0100-00002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151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  <a:ext uri="{FF2B5EF4-FFF2-40B4-BE49-F238E27FC236}">
                  <a16:creationId xmlns:a16="http://schemas.microsoft.com/office/drawing/2014/main" id="{00000000-0008-0000-0100-00002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152</xdr:row>
          <xdr:rowOff>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  <a:ext uri="{FF2B5EF4-FFF2-40B4-BE49-F238E27FC236}">
                  <a16:creationId xmlns:a16="http://schemas.microsoft.com/office/drawing/2014/main" id="{00000000-0008-0000-0100-00002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153</xdr:row>
          <xdr:rowOff>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  <a:ext uri="{FF2B5EF4-FFF2-40B4-BE49-F238E27FC236}">
                  <a16:creationId xmlns:a16="http://schemas.microsoft.com/office/drawing/2014/main" id="{00000000-0008-0000-0100-00002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  <a:ext uri="{FF2B5EF4-FFF2-40B4-BE49-F238E27FC236}">
                  <a16:creationId xmlns:a16="http://schemas.microsoft.com/office/drawing/2014/main" id="{00000000-0008-0000-0100-00002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155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  <a:ext uri="{FF2B5EF4-FFF2-40B4-BE49-F238E27FC236}">
                  <a16:creationId xmlns:a16="http://schemas.microsoft.com/office/drawing/2014/main" id="{00000000-0008-0000-0100-00002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156</xdr:row>
          <xdr:rowOff>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  <a:ext uri="{FF2B5EF4-FFF2-40B4-BE49-F238E27FC236}">
                  <a16:creationId xmlns:a16="http://schemas.microsoft.com/office/drawing/2014/main" id="{00000000-0008-0000-0100-00002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157</xdr:row>
          <xdr:rowOff>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  <a:ext uri="{FF2B5EF4-FFF2-40B4-BE49-F238E27FC236}">
                  <a16:creationId xmlns:a16="http://schemas.microsoft.com/office/drawing/2014/main" id="{00000000-0008-0000-0100-00002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158</xdr:row>
          <xdr:rowOff>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  <a:ext uri="{FF2B5EF4-FFF2-40B4-BE49-F238E27FC236}">
                  <a16:creationId xmlns:a16="http://schemas.microsoft.com/office/drawing/2014/main" id="{00000000-0008-0000-0100-00002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159</xdr:row>
          <xdr:rowOff>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  <a:ext uri="{FF2B5EF4-FFF2-40B4-BE49-F238E27FC236}">
                  <a16:creationId xmlns:a16="http://schemas.microsoft.com/office/drawing/2014/main" id="{00000000-0008-0000-0100-00002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160</xdr:row>
          <xdr:rowOff>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  <a:ext uri="{FF2B5EF4-FFF2-40B4-BE49-F238E27FC236}">
                  <a16:creationId xmlns:a16="http://schemas.microsoft.com/office/drawing/2014/main" id="{00000000-0008-0000-0100-00002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161</xdr:row>
          <xdr:rowOff>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  <a:ext uri="{FF2B5EF4-FFF2-40B4-BE49-F238E27FC236}">
                  <a16:creationId xmlns:a16="http://schemas.microsoft.com/office/drawing/2014/main" id="{00000000-0008-0000-0100-00003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162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  <a:ext uri="{FF2B5EF4-FFF2-40B4-BE49-F238E27FC236}">
                  <a16:creationId xmlns:a16="http://schemas.microsoft.com/office/drawing/2014/main" id="{00000000-0008-0000-0100-00003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163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  <a:ext uri="{FF2B5EF4-FFF2-40B4-BE49-F238E27FC236}">
                  <a16:creationId xmlns:a16="http://schemas.microsoft.com/office/drawing/2014/main" id="{00000000-0008-0000-0100-00003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164</xdr:row>
          <xdr:rowOff>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  <a:ext uri="{FF2B5EF4-FFF2-40B4-BE49-F238E27FC236}">
                  <a16:creationId xmlns:a16="http://schemas.microsoft.com/office/drawing/2014/main" id="{00000000-0008-0000-0100-00003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165</xdr:row>
          <xdr:rowOff>0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  <a:ext uri="{FF2B5EF4-FFF2-40B4-BE49-F238E27FC236}">
                  <a16:creationId xmlns:a16="http://schemas.microsoft.com/office/drawing/2014/main" id="{00000000-0008-0000-0100-00003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166</xdr:row>
          <xdr:rowOff>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  <a:ext uri="{FF2B5EF4-FFF2-40B4-BE49-F238E27FC236}">
                  <a16:creationId xmlns:a16="http://schemas.microsoft.com/office/drawing/2014/main" id="{00000000-0008-0000-0100-00003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167</xdr:row>
          <xdr:rowOff>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  <a:ext uri="{FF2B5EF4-FFF2-40B4-BE49-F238E27FC236}">
                  <a16:creationId xmlns:a16="http://schemas.microsoft.com/office/drawing/2014/main" id="{00000000-0008-0000-0100-00003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168</xdr:row>
          <xdr:rowOff>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  <a:ext uri="{FF2B5EF4-FFF2-40B4-BE49-F238E27FC236}">
                  <a16:creationId xmlns:a16="http://schemas.microsoft.com/office/drawing/2014/main" id="{00000000-0008-0000-0100-00003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169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  <a:ext uri="{FF2B5EF4-FFF2-40B4-BE49-F238E27FC236}">
                  <a16:creationId xmlns:a16="http://schemas.microsoft.com/office/drawing/2014/main" id="{00000000-0008-0000-0100-00003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185</xdr:row>
          <xdr:rowOff>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  <a:ext uri="{FF2B5EF4-FFF2-40B4-BE49-F238E27FC236}">
                  <a16:creationId xmlns:a16="http://schemas.microsoft.com/office/drawing/2014/main" id="{00000000-0008-0000-0100-00004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186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  <a:ext uri="{FF2B5EF4-FFF2-40B4-BE49-F238E27FC236}">
                  <a16:creationId xmlns:a16="http://schemas.microsoft.com/office/drawing/2014/main" id="{00000000-0008-0000-0100-00004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178</xdr:row>
          <xdr:rowOff>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  <a:ext uri="{FF2B5EF4-FFF2-40B4-BE49-F238E27FC236}">
                  <a16:creationId xmlns:a16="http://schemas.microsoft.com/office/drawing/2014/main" id="{00000000-0008-0000-0100-00004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187</xdr:row>
          <xdr:rowOff>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  <a:ext uri="{FF2B5EF4-FFF2-40B4-BE49-F238E27FC236}">
                  <a16:creationId xmlns:a16="http://schemas.microsoft.com/office/drawing/2014/main" id="{00000000-0008-0000-0100-00005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188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  <a:ext uri="{FF2B5EF4-FFF2-40B4-BE49-F238E27FC236}">
                  <a16:creationId xmlns:a16="http://schemas.microsoft.com/office/drawing/2014/main" id="{00000000-0008-0000-0100-00005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189</xdr:row>
          <xdr:rowOff>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  <a:ext uri="{FF2B5EF4-FFF2-40B4-BE49-F238E27FC236}">
                  <a16:creationId xmlns:a16="http://schemas.microsoft.com/office/drawing/2014/main" id="{00000000-0008-0000-0100-00005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190</xdr:row>
          <xdr:rowOff>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  <a:ext uri="{FF2B5EF4-FFF2-40B4-BE49-F238E27FC236}">
                  <a16:creationId xmlns:a16="http://schemas.microsoft.com/office/drawing/2014/main" id="{00000000-0008-0000-0100-00005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191</xdr:row>
          <xdr:rowOff>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  <a:ext uri="{FF2B5EF4-FFF2-40B4-BE49-F238E27FC236}">
                  <a16:creationId xmlns:a16="http://schemas.microsoft.com/office/drawing/2014/main" id="{00000000-0008-0000-0100-00005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192</xdr:row>
          <xdr:rowOff>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  <a:ext uri="{FF2B5EF4-FFF2-40B4-BE49-F238E27FC236}">
                  <a16:creationId xmlns:a16="http://schemas.microsoft.com/office/drawing/2014/main" id="{00000000-0008-0000-0100-00005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193</xdr:row>
          <xdr:rowOff>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  <a:ext uri="{FF2B5EF4-FFF2-40B4-BE49-F238E27FC236}">
                  <a16:creationId xmlns:a16="http://schemas.microsoft.com/office/drawing/2014/main" id="{00000000-0008-0000-0100-00005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194</xdr:row>
          <xdr:rowOff>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  <a:ext uri="{FF2B5EF4-FFF2-40B4-BE49-F238E27FC236}">
                  <a16:creationId xmlns:a16="http://schemas.microsoft.com/office/drawing/2014/main" id="{00000000-0008-0000-0100-00005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195</xdr:row>
          <xdr:rowOff>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  <a:ext uri="{FF2B5EF4-FFF2-40B4-BE49-F238E27FC236}">
                  <a16:creationId xmlns:a16="http://schemas.microsoft.com/office/drawing/2014/main" id="{00000000-0008-0000-0100-00005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196</xdr:row>
          <xdr:rowOff>0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  <a:ext uri="{FF2B5EF4-FFF2-40B4-BE49-F238E27FC236}">
                  <a16:creationId xmlns:a16="http://schemas.microsoft.com/office/drawing/2014/main" id="{00000000-0008-0000-0100-00005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197</xdr:row>
          <xdr:rowOff>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  <a:ext uri="{FF2B5EF4-FFF2-40B4-BE49-F238E27FC236}">
                  <a16:creationId xmlns:a16="http://schemas.microsoft.com/office/drawing/2014/main" id="{00000000-0008-0000-0100-00005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198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  <a:ext uri="{FF2B5EF4-FFF2-40B4-BE49-F238E27FC236}">
                  <a16:creationId xmlns:a16="http://schemas.microsoft.com/office/drawing/2014/main" id="{00000000-0008-0000-0100-00005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199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  <a:ext uri="{FF2B5EF4-FFF2-40B4-BE49-F238E27FC236}">
                  <a16:creationId xmlns:a16="http://schemas.microsoft.com/office/drawing/2014/main" id="{00000000-0008-0000-0100-00005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200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  <a:ext uri="{FF2B5EF4-FFF2-40B4-BE49-F238E27FC236}">
                  <a16:creationId xmlns:a16="http://schemas.microsoft.com/office/drawing/2014/main" id="{00000000-0008-0000-0100-00005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201</xdr:row>
          <xdr:rowOff>0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  <a:ext uri="{FF2B5EF4-FFF2-40B4-BE49-F238E27FC236}">
                  <a16:creationId xmlns:a16="http://schemas.microsoft.com/office/drawing/2014/main" id="{00000000-0008-0000-0100-00005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202</xdr:row>
          <xdr:rowOff>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  <a:ext uri="{FF2B5EF4-FFF2-40B4-BE49-F238E27FC236}">
                  <a16:creationId xmlns:a16="http://schemas.microsoft.com/office/drawing/2014/main" id="{00000000-0008-0000-0100-00006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203</xdr:row>
          <xdr:rowOff>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  <a:ext uri="{FF2B5EF4-FFF2-40B4-BE49-F238E27FC236}">
                  <a16:creationId xmlns:a16="http://schemas.microsoft.com/office/drawing/2014/main" id="{00000000-0008-0000-0100-00006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204</xdr:row>
          <xdr:rowOff>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  <a:ext uri="{FF2B5EF4-FFF2-40B4-BE49-F238E27FC236}">
                  <a16:creationId xmlns:a16="http://schemas.microsoft.com/office/drawing/2014/main" id="{00000000-0008-0000-0100-00006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215</xdr:row>
          <xdr:rowOff>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  <a:ext uri="{FF2B5EF4-FFF2-40B4-BE49-F238E27FC236}">
                  <a16:creationId xmlns:a16="http://schemas.microsoft.com/office/drawing/2014/main" id="{00000000-0008-0000-0100-00008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208</xdr:row>
          <xdr:rowOff>0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  <a:ext uri="{FF2B5EF4-FFF2-40B4-BE49-F238E27FC236}">
                  <a16:creationId xmlns:a16="http://schemas.microsoft.com/office/drawing/2014/main" id="{00000000-0008-0000-0100-00009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216</xdr:row>
          <xdr:rowOff>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  <a:ext uri="{FF2B5EF4-FFF2-40B4-BE49-F238E27FC236}">
                  <a16:creationId xmlns:a16="http://schemas.microsoft.com/office/drawing/2014/main" id="{00000000-0008-0000-0100-00009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217</xdr:row>
          <xdr:rowOff>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  <a:ext uri="{FF2B5EF4-FFF2-40B4-BE49-F238E27FC236}">
                  <a16:creationId xmlns:a16="http://schemas.microsoft.com/office/drawing/2014/main" id="{00000000-0008-0000-0100-00009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229</xdr:row>
          <xdr:rowOff>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  <a:ext uri="{FF2B5EF4-FFF2-40B4-BE49-F238E27FC236}">
                  <a16:creationId xmlns:a16="http://schemas.microsoft.com/office/drawing/2014/main" id="{00000000-0008-0000-0100-0000A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230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  <a:ext uri="{FF2B5EF4-FFF2-40B4-BE49-F238E27FC236}">
                  <a16:creationId xmlns:a16="http://schemas.microsoft.com/office/drawing/2014/main" id="{00000000-0008-0000-0100-0000A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222</xdr:row>
          <xdr:rowOff>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  <a:ext uri="{FF2B5EF4-FFF2-40B4-BE49-F238E27FC236}">
                  <a16:creationId xmlns:a16="http://schemas.microsoft.com/office/drawing/2014/main" id="{00000000-0008-0000-0100-0000A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240</xdr:row>
          <xdr:rowOff>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  <a:ext uri="{FF2B5EF4-FFF2-40B4-BE49-F238E27FC236}">
                  <a16:creationId xmlns:a16="http://schemas.microsoft.com/office/drawing/2014/main" id="{00000000-0008-0000-0100-0000B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241</xdr:row>
          <xdr:rowOff>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  <a:ext uri="{FF2B5EF4-FFF2-40B4-BE49-F238E27FC236}">
                  <a16:creationId xmlns:a16="http://schemas.microsoft.com/office/drawing/2014/main" id="{00000000-0008-0000-0100-0000B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233</xdr:row>
          <xdr:rowOff>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  <a:ext uri="{FF2B5EF4-FFF2-40B4-BE49-F238E27FC236}">
                  <a16:creationId xmlns:a16="http://schemas.microsoft.com/office/drawing/2014/main" id="{00000000-0008-0000-0100-0000B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242</xdr:row>
          <xdr:rowOff>0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  <a:ext uri="{FF2B5EF4-FFF2-40B4-BE49-F238E27FC236}">
                  <a16:creationId xmlns:a16="http://schemas.microsoft.com/office/drawing/2014/main" id="{00000000-0008-0000-0100-0000C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243</xdr:row>
          <xdr:rowOff>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  <a:ext uri="{FF2B5EF4-FFF2-40B4-BE49-F238E27FC236}">
                  <a16:creationId xmlns:a16="http://schemas.microsoft.com/office/drawing/2014/main" id="{00000000-0008-0000-0100-0000C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244</xdr:row>
          <xdr:rowOff>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  <a:ext uri="{FF2B5EF4-FFF2-40B4-BE49-F238E27FC236}">
                  <a16:creationId xmlns:a16="http://schemas.microsoft.com/office/drawing/2014/main" id="{00000000-0008-0000-0100-0000C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245</xdr:row>
          <xdr:rowOff>0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  <a:ext uri="{FF2B5EF4-FFF2-40B4-BE49-F238E27FC236}">
                  <a16:creationId xmlns:a16="http://schemas.microsoft.com/office/drawing/2014/main" id="{00000000-0008-0000-0100-0000C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246</xdr:row>
          <xdr:rowOff>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  <a:ext uri="{FF2B5EF4-FFF2-40B4-BE49-F238E27FC236}">
                  <a16:creationId xmlns:a16="http://schemas.microsoft.com/office/drawing/2014/main" id="{00000000-0008-0000-0100-0000C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247</xdr:row>
          <xdr:rowOff>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  <a:ext uri="{FF2B5EF4-FFF2-40B4-BE49-F238E27FC236}">
                  <a16:creationId xmlns:a16="http://schemas.microsoft.com/office/drawing/2014/main" id="{00000000-0008-0000-0100-0000C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248</xdr:row>
          <xdr:rowOff>0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  <a:ext uri="{FF2B5EF4-FFF2-40B4-BE49-F238E27FC236}">
                  <a16:creationId xmlns:a16="http://schemas.microsoft.com/office/drawing/2014/main" id="{00000000-0008-0000-0100-0000C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249</xdr:row>
          <xdr:rowOff>0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  <a:ext uri="{FF2B5EF4-FFF2-40B4-BE49-F238E27FC236}">
                  <a16:creationId xmlns:a16="http://schemas.microsoft.com/office/drawing/2014/main" id="{00000000-0008-0000-0100-0000C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250</xdr:row>
          <xdr:rowOff>0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  <a:ext uri="{FF2B5EF4-FFF2-40B4-BE49-F238E27FC236}">
                  <a16:creationId xmlns:a16="http://schemas.microsoft.com/office/drawing/2014/main" id="{00000000-0008-0000-0100-0000C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274</xdr:row>
          <xdr:rowOff>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  <a:ext uri="{FF2B5EF4-FFF2-40B4-BE49-F238E27FC236}">
                  <a16:creationId xmlns:a16="http://schemas.microsoft.com/office/drawing/2014/main" id="{00000000-0008-0000-0100-00001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275</xdr:row>
          <xdr:rowOff>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  <a:ext uri="{FF2B5EF4-FFF2-40B4-BE49-F238E27FC236}">
                  <a16:creationId xmlns:a16="http://schemas.microsoft.com/office/drawing/2014/main" id="{00000000-0008-0000-0100-00001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267</xdr:row>
          <xdr:rowOff>0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  <a:ext uri="{FF2B5EF4-FFF2-40B4-BE49-F238E27FC236}">
                  <a16:creationId xmlns:a16="http://schemas.microsoft.com/office/drawing/2014/main" id="{00000000-0008-0000-0100-00001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276</xdr:row>
          <xdr:rowOff>0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  <a:ext uri="{FF2B5EF4-FFF2-40B4-BE49-F238E27FC236}">
                  <a16:creationId xmlns:a16="http://schemas.microsoft.com/office/drawing/2014/main" id="{00000000-0008-0000-0100-00001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277</xdr:row>
          <xdr:rowOff>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  <a:ext uri="{FF2B5EF4-FFF2-40B4-BE49-F238E27FC236}">
                  <a16:creationId xmlns:a16="http://schemas.microsoft.com/office/drawing/2014/main" id="{00000000-0008-0000-0100-00001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278</xdr:row>
          <xdr:rowOff>0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  <a:ext uri="{FF2B5EF4-FFF2-40B4-BE49-F238E27FC236}">
                  <a16:creationId xmlns:a16="http://schemas.microsoft.com/office/drawing/2014/main" id="{00000000-0008-0000-0100-00002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279</xdr:row>
          <xdr:rowOff>0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  <a:ext uri="{FF2B5EF4-FFF2-40B4-BE49-F238E27FC236}">
                  <a16:creationId xmlns:a16="http://schemas.microsoft.com/office/drawing/2014/main" id="{00000000-0008-0000-0100-00002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280</xdr:row>
          <xdr:rowOff>0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  <a:ext uri="{FF2B5EF4-FFF2-40B4-BE49-F238E27FC236}">
                  <a16:creationId xmlns:a16="http://schemas.microsoft.com/office/drawing/2014/main" id="{00000000-0008-0000-0100-00002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281</xdr:row>
          <xdr:rowOff>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  <a:ext uri="{FF2B5EF4-FFF2-40B4-BE49-F238E27FC236}">
                  <a16:creationId xmlns:a16="http://schemas.microsoft.com/office/drawing/2014/main" id="{00000000-0008-0000-0100-00002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282</xdr:row>
          <xdr:rowOff>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  <a:ext uri="{FF2B5EF4-FFF2-40B4-BE49-F238E27FC236}">
                  <a16:creationId xmlns:a16="http://schemas.microsoft.com/office/drawing/2014/main" id="{00000000-0008-0000-0100-00002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283</xdr:row>
          <xdr:rowOff>0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  <a:ext uri="{FF2B5EF4-FFF2-40B4-BE49-F238E27FC236}">
                  <a16:creationId xmlns:a16="http://schemas.microsoft.com/office/drawing/2014/main" id="{00000000-0008-0000-0100-00002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284</xdr:row>
          <xdr:rowOff>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  <a:ext uri="{FF2B5EF4-FFF2-40B4-BE49-F238E27FC236}">
                  <a16:creationId xmlns:a16="http://schemas.microsoft.com/office/drawing/2014/main" id="{00000000-0008-0000-0100-00002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285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  <a:ext uri="{FF2B5EF4-FFF2-40B4-BE49-F238E27FC236}">
                  <a16:creationId xmlns:a16="http://schemas.microsoft.com/office/drawing/2014/main" id="{00000000-0008-0000-0100-00002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286</xdr:row>
          <xdr:rowOff>0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  <a:ext uri="{FF2B5EF4-FFF2-40B4-BE49-F238E27FC236}">
                  <a16:creationId xmlns:a16="http://schemas.microsoft.com/office/drawing/2014/main" id="{00000000-0008-0000-0100-00002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297</xdr:row>
          <xdr:rowOff>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  <a:ext uri="{FF2B5EF4-FFF2-40B4-BE49-F238E27FC236}">
                  <a16:creationId xmlns:a16="http://schemas.microsoft.com/office/drawing/2014/main" id="{00000000-0008-0000-0100-00004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298</xdr:row>
          <xdr:rowOff>0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  <a:ext uri="{FF2B5EF4-FFF2-40B4-BE49-F238E27FC236}">
                  <a16:creationId xmlns:a16="http://schemas.microsoft.com/office/drawing/2014/main" id="{00000000-0008-0000-0100-00004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290</xdr:row>
          <xdr:rowOff>0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  <a:ext uri="{FF2B5EF4-FFF2-40B4-BE49-F238E27FC236}">
                  <a16:creationId xmlns:a16="http://schemas.microsoft.com/office/drawing/2014/main" id="{00000000-0008-0000-0100-00004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299</xdr:row>
          <xdr:rowOff>0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  <a:ext uri="{FF2B5EF4-FFF2-40B4-BE49-F238E27FC236}">
                  <a16:creationId xmlns:a16="http://schemas.microsoft.com/office/drawing/2014/main" id="{00000000-0008-0000-0100-00004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300</xdr:row>
          <xdr:rowOff>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  <a:ext uri="{FF2B5EF4-FFF2-40B4-BE49-F238E27FC236}">
                  <a16:creationId xmlns:a16="http://schemas.microsoft.com/office/drawing/2014/main" id="{00000000-0008-0000-0100-00004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301</xdr:row>
          <xdr:rowOff>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  <a:ext uri="{FF2B5EF4-FFF2-40B4-BE49-F238E27FC236}">
                  <a16:creationId xmlns:a16="http://schemas.microsoft.com/office/drawing/2014/main" id="{00000000-0008-0000-0100-00004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302</xdr:row>
          <xdr:rowOff>0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  <a:ext uri="{FF2B5EF4-FFF2-40B4-BE49-F238E27FC236}">
                  <a16:creationId xmlns:a16="http://schemas.microsoft.com/office/drawing/2014/main" id="{00000000-0008-0000-0100-00004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303</xdr:row>
          <xdr:rowOff>0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  <a:ext uri="{FF2B5EF4-FFF2-40B4-BE49-F238E27FC236}">
                  <a16:creationId xmlns:a16="http://schemas.microsoft.com/office/drawing/2014/main" id="{00000000-0008-0000-0100-00004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304</xdr:row>
          <xdr:rowOff>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  <a:ext uri="{FF2B5EF4-FFF2-40B4-BE49-F238E27FC236}">
                  <a16:creationId xmlns:a16="http://schemas.microsoft.com/office/drawing/2014/main" id="{00000000-0008-0000-0100-00004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305</xdr:row>
          <xdr:rowOff>0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  <a:ext uri="{FF2B5EF4-FFF2-40B4-BE49-F238E27FC236}">
                  <a16:creationId xmlns:a16="http://schemas.microsoft.com/office/drawing/2014/main" id="{00000000-0008-0000-0100-00004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320</xdr:row>
          <xdr:rowOff>0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  <a:ext uri="{FF2B5EF4-FFF2-40B4-BE49-F238E27FC236}">
                  <a16:creationId xmlns:a16="http://schemas.microsoft.com/office/drawing/2014/main" id="{00000000-0008-0000-0100-00006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321</xdr:row>
          <xdr:rowOff>0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  <a:ext uri="{FF2B5EF4-FFF2-40B4-BE49-F238E27FC236}">
                  <a16:creationId xmlns:a16="http://schemas.microsoft.com/office/drawing/2014/main" id="{00000000-0008-0000-0100-00006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313</xdr:row>
          <xdr:rowOff>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  <a:ext uri="{FF2B5EF4-FFF2-40B4-BE49-F238E27FC236}">
                  <a16:creationId xmlns:a16="http://schemas.microsoft.com/office/drawing/2014/main" id="{00000000-0008-0000-0100-00006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331</xdr:row>
          <xdr:rowOff>0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  <a:ext uri="{FF2B5EF4-FFF2-40B4-BE49-F238E27FC236}">
                  <a16:creationId xmlns:a16="http://schemas.microsoft.com/office/drawing/2014/main" id="{00000000-0008-0000-0100-00007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332</xdr:row>
          <xdr:rowOff>0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  <a:ext uri="{FF2B5EF4-FFF2-40B4-BE49-F238E27FC236}">
                  <a16:creationId xmlns:a16="http://schemas.microsoft.com/office/drawing/2014/main" id="{00000000-0008-0000-0100-00007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324</xdr:row>
          <xdr:rowOff>0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  <a:ext uri="{FF2B5EF4-FFF2-40B4-BE49-F238E27FC236}">
                  <a16:creationId xmlns:a16="http://schemas.microsoft.com/office/drawing/2014/main" id="{00000000-0008-0000-0100-00007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333</xdr:row>
          <xdr:rowOff>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  <a:ext uri="{FF2B5EF4-FFF2-40B4-BE49-F238E27FC236}">
                  <a16:creationId xmlns:a16="http://schemas.microsoft.com/office/drawing/2014/main" id="{00000000-0008-0000-0100-00007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334</xdr:row>
          <xdr:rowOff>0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  <a:ext uri="{FF2B5EF4-FFF2-40B4-BE49-F238E27FC236}">
                  <a16:creationId xmlns:a16="http://schemas.microsoft.com/office/drawing/2014/main" id="{00000000-0008-0000-0100-00007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335</xdr:row>
          <xdr:rowOff>0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  <a:ext uri="{FF2B5EF4-FFF2-40B4-BE49-F238E27FC236}">
                  <a16:creationId xmlns:a16="http://schemas.microsoft.com/office/drawing/2014/main" id="{00000000-0008-0000-0100-00007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336</xdr:row>
          <xdr:rowOff>0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  <a:ext uri="{FF2B5EF4-FFF2-40B4-BE49-F238E27FC236}">
                  <a16:creationId xmlns:a16="http://schemas.microsoft.com/office/drawing/2014/main" id="{00000000-0008-0000-0100-00007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337</xdr:row>
          <xdr:rowOff>0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  <a:ext uri="{FF2B5EF4-FFF2-40B4-BE49-F238E27FC236}">
                  <a16:creationId xmlns:a16="http://schemas.microsoft.com/office/drawing/2014/main" id="{00000000-0008-0000-0100-00007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338</xdr:row>
          <xdr:rowOff>0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  <a:ext uri="{FF2B5EF4-FFF2-40B4-BE49-F238E27FC236}">
                  <a16:creationId xmlns:a16="http://schemas.microsoft.com/office/drawing/2014/main" id="{00000000-0008-0000-0100-00007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339</xdr:row>
          <xdr:rowOff>0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  <a:ext uri="{FF2B5EF4-FFF2-40B4-BE49-F238E27FC236}">
                  <a16:creationId xmlns:a16="http://schemas.microsoft.com/office/drawing/2014/main" id="{00000000-0008-0000-0100-00007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340</xdr:row>
          <xdr:rowOff>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  <a:ext uri="{FF2B5EF4-FFF2-40B4-BE49-F238E27FC236}">
                  <a16:creationId xmlns:a16="http://schemas.microsoft.com/office/drawing/2014/main" id="{00000000-0008-0000-0100-00008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341</xdr:row>
          <xdr:rowOff>0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  <a:ext uri="{FF2B5EF4-FFF2-40B4-BE49-F238E27FC236}">
                  <a16:creationId xmlns:a16="http://schemas.microsoft.com/office/drawing/2014/main" id="{00000000-0008-0000-0100-00008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367</xdr:row>
          <xdr:rowOff>0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  <a:ext uri="{FF2B5EF4-FFF2-40B4-BE49-F238E27FC236}">
                  <a16:creationId xmlns:a16="http://schemas.microsoft.com/office/drawing/2014/main" id="{00000000-0008-0000-0100-0000F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360</xdr:row>
          <xdr:rowOff>0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  <a:ext uri="{FF2B5EF4-FFF2-40B4-BE49-F238E27FC236}">
                  <a16:creationId xmlns:a16="http://schemas.microsoft.com/office/drawing/2014/main" id="{00000000-0008-0000-0100-0000F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368</xdr:row>
          <xdr:rowOff>0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  <a:ext uri="{FF2B5EF4-FFF2-40B4-BE49-F238E27FC236}">
                  <a16:creationId xmlns:a16="http://schemas.microsoft.com/office/drawing/2014/main" id="{00000000-0008-0000-0100-0000F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369</xdr:row>
          <xdr:rowOff>0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  <a:ext uri="{FF2B5EF4-FFF2-40B4-BE49-F238E27FC236}">
                  <a16:creationId xmlns:a16="http://schemas.microsoft.com/office/drawing/2014/main" id="{00000000-0008-0000-0100-0000F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370</xdr:row>
          <xdr:rowOff>0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  <a:ext uri="{FF2B5EF4-FFF2-40B4-BE49-F238E27FC236}">
                  <a16:creationId xmlns:a16="http://schemas.microsoft.com/office/drawing/2014/main" id="{00000000-0008-0000-0100-0000F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371</xdr:row>
          <xdr:rowOff>0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  <a:ext uri="{FF2B5EF4-FFF2-40B4-BE49-F238E27FC236}">
                  <a16:creationId xmlns:a16="http://schemas.microsoft.com/office/drawing/2014/main" id="{00000000-0008-0000-0100-0000F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372</xdr:row>
          <xdr:rowOff>0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  <a:ext uri="{FF2B5EF4-FFF2-40B4-BE49-F238E27FC236}">
                  <a16:creationId xmlns:a16="http://schemas.microsoft.com/office/drawing/2014/main" id="{00000000-0008-0000-0100-00000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373</xdr:row>
          <xdr:rowOff>0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  <a:ext uri="{FF2B5EF4-FFF2-40B4-BE49-F238E27FC236}">
                  <a16:creationId xmlns:a16="http://schemas.microsoft.com/office/drawing/2014/main" id="{00000000-0008-0000-0100-00000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374</xdr:row>
          <xdr:rowOff>0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  <a:ext uri="{FF2B5EF4-FFF2-40B4-BE49-F238E27FC236}">
                  <a16:creationId xmlns:a16="http://schemas.microsoft.com/office/drawing/2014/main" id="{00000000-0008-0000-0100-00000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375</xdr:row>
          <xdr:rowOff>0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  <a:ext uri="{FF2B5EF4-FFF2-40B4-BE49-F238E27FC236}">
                  <a16:creationId xmlns:a16="http://schemas.microsoft.com/office/drawing/2014/main" id="{00000000-0008-0000-0100-00000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376</xdr:row>
          <xdr:rowOff>0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  <a:ext uri="{FF2B5EF4-FFF2-40B4-BE49-F238E27FC236}">
                  <a16:creationId xmlns:a16="http://schemas.microsoft.com/office/drawing/2014/main" id="{00000000-0008-0000-0100-00000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377</xdr:row>
          <xdr:rowOff>0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  <a:ext uri="{FF2B5EF4-FFF2-40B4-BE49-F238E27FC236}">
                  <a16:creationId xmlns:a16="http://schemas.microsoft.com/office/drawing/2014/main" id="{00000000-0008-0000-0100-00000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378</xdr:row>
          <xdr:rowOff>0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  <a:ext uri="{FF2B5EF4-FFF2-40B4-BE49-F238E27FC236}">
                  <a16:creationId xmlns:a16="http://schemas.microsoft.com/office/drawing/2014/main" id="{00000000-0008-0000-0100-00000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379</xdr:row>
          <xdr:rowOff>0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  <a:ext uri="{FF2B5EF4-FFF2-40B4-BE49-F238E27FC236}">
                  <a16:creationId xmlns:a16="http://schemas.microsoft.com/office/drawing/2014/main" id="{00000000-0008-0000-0100-00000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380</xdr:row>
          <xdr:rowOff>0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  <a:ext uri="{FF2B5EF4-FFF2-40B4-BE49-F238E27FC236}">
                  <a16:creationId xmlns:a16="http://schemas.microsoft.com/office/drawing/2014/main" id="{00000000-0008-0000-0100-00000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381</xdr:row>
          <xdr:rowOff>0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  <a:ext uri="{FF2B5EF4-FFF2-40B4-BE49-F238E27FC236}">
                  <a16:creationId xmlns:a16="http://schemas.microsoft.com/office/drawing/2014/main" id="{00000000-0008-0000-0100-00000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382</xdr:row>
          <xdr:rowOff>0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  <a:ext uri="{FF2B5EF4-FFF2-40B4-BE49-F238E27FC236}">
                  <a16:creationId xmlns:a16="http://schemas.microsoft.com/office/drawing/2014/main" id="{00000000-0008-0000-0100-00000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383</xdr:row>
          <xdr:rowOff>0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  <a:ext uri="{FF2B5EF4-FFF2-40B4-BE49-F238E27FC236}">
                  <a16:creationId xmlns:a16="http://schemas.microsoft.com/office/drawing/2014/main" id="{00000000-0008-0000-0100-00001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384</xdr:row>
          <xdr:rowOff>0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  <a:ext uri="{FF2B5EF4-FFF2-40B4-BE49-F238E27FC236}">
                  <a16:creationId xmlns:a16="http://schemas.microsoft.com/office/drawing/2014/main" id="{00000000-0008-0000-0100-00001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385</xdr:row>
          <xdr:rowOff>0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  <a:ext uri="{FF2B5EF4-FFF2-40B4-BE49-F238E27FC236}">
                  <a16:creationId xmlns:a16="http://schemas.microsoft.com/office/drawing/2014/main" id="{00000000-0008-0000-0100-00001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386</xdr:row>
          <xdr:rowOff>0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  <a:ext uri="{FF2B5EF4-FFF2-40B4-BE49-F238E27FC236}">
                  <a16:creationId xmlns:a16="http://schemas.microsoft.com/office/drawing/2014/main" id="{00000000-0008-0000-0100-00001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387</xdr:row>
          <xdr:rowOff>0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  <a:ext uri="{FF2B5EF4-FFF2-40B4-BE49-F238E27FC236}">
                  <a16:creationId xmlns:a16="http://schemas.microsoft.com/office/drawing/2014/main" id="{00000000-0008-0000-0100-00001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388</xdr:row>
          <xdr:rowOff>0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  <a:ext uri="{FF2B5EF4-FFF2-40B4-BE49-F238E27FC236}">
                  <a16:creationId xmlns:a16="http://schemas.microsoft.com/office/drawing/2014/main" id="{00000000-0008-0000-0100-00001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389</xdr:row>
          <xdr:rowOff>0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  <a:ext uri="{FF2B5EF4-FFF2-40B4-BE49-F238E27FC236}">
                  <a16:creationId xmlns:a16="http://schemas.microsoft.com/office/drawing/2014/main" id="{00000000-0008-0000-0100-00001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390</xdr:row>
          <xdr:rowOff>0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  <a:ext uri="{FF2B5EF4-FFF2-40B4-BE49-F238E27FC236}">
                  <a16:creationId xmlns:a16="http://schemas.microsoft.com/office/drawing/2014/main" id="{00000000-0008-0000-0100-00001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391</xdr:row>
          <xdr:rowOff>0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  <a:ext uri="{FF2B5EF4-FFF2-40B4-BE49-F238E27FC236}">
                  <a16:creationId xmlns:a16="http://schemas.microsoft.com/office/drawing/2014/main" id="{00000000-0008-0000-0100-00001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392</xdr:row>
          <xdr:rowOff>0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  <a:ext uri="{FF2B5EF4-FFF2-40B4-BE49-F238E27FC236}">
                  <a16:creationId xmlns:a16="http://schemas.microsoft.com/office/drawing/2014/main" id="{00000000-0008-0000-0100-00001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393</xdr:row>
          <xdr:rowOff>0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  <a:ext uri="{FF2B5EF4-FFF2-40B4-BE49-F238E27FC236}">
                  <a16:creationId xmlns:a16="http://schemas.microsoft.com/office/drawing/2014/main" id="{00000000-0008-0000-0100-00001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394</xdr:row>
          <xdr:rowOff>0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  <a:ext uri="{FF2B5EF4-FFF2-40B4-BE49-F238E27FC236}">
                  <a16:creationId xmlns:a16="http://schemas.microsoft.com/office/drawing/2014/main" id="{00000000-0008-0000-0100-00001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395</xdr:row>
          <xdr:rowOff>0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  <a:ext uri="{FF2B5EF4-FFF2-40B4-BE49-F238E27FC236}">
                  <a16:creationId xmlns:a16="http://schemas.microsoft.com/office/drawing/2014/main" id="{00000000-0008-0000-0100-00001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396</xdr:row>
          <xdr:rowOff>0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  <a:ext uri="{FF2B5EF4-FFF2-40B4-BE49-F238E27FC236}">
                  <a16:creationId xmlns:a16="http://schemas.microsoft.com/office/drawing/2014/main" id="{00000000-0008-0000-0100-00002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397</xdr:row>
          <xdr:rowOff>0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  <a:ext uri="{FF2B5EF4-FFF2-40B4-BE49-F238E27FC236}">
                  <a16:creationId xmlns:a16="http://schemas.microsoft.com/office/drawing/2014/main" id="{00000000-0008-0000-0100-00002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398</xdr:row>
          <xdr:rowOff>0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  <a:ext uri="{FF2B5EF4-FFF2-40B4-BE49-F238E27FC236}">
                  <a16:creationId xmlns:a16="http://schemas.microsoft.com/office/drawing/2014/main" id="{00000000-0008-0000-0100-00002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408</xdr:row>
          <xdr:rowOff>0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  <a:ext uri="{FF2B5EF4-FFF2-40B4-BE49-F238E27FC236}">
                  <a16:creationId xmlns:a16="http://schemas.microsoft.com/office/drawing/2014/main" id="{00000000-0008-0000-0100-00003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409</xdr:row>
          <xdr:rowOff>0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  <a:ext uri="{FF2B5EF4-FFF2-40B4-BE49-F238E27FC236}">
                  <a16:creationId xmlns:a16="http://schemas.microsoft.com/office/drawing/2014/main" id="{00000000-0008-0000-0100-00003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401</xdr:row>
          <xdr:rowOff>0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  <a:ext uri="{FF2B5EF4-FFF2-40B4-BE49-F238E27FC236}">
                  <a16:creationId xmlns:a16="http://schemas.microsoft.com/office/drawing/2014/main" id="{00000000-0008-0000-0100-00003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410</xdr:row>
          <xdr:rowOff>0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  <a:ext uri="{FF2B5EF4-FFF2-40B4-BE49-F238E27FC236}">
                  <a16:creationId xmlns:a16="http://schemas.microsoft.com/office/drawing/2014/main" id="{00000000-0008-0000-0100-00003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411</xdr:row>
          <xdr:rowOff>0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  <a:ext uri="{FF2B5EF4-FFF2-40B4-BE49-F238E27FC236}">
                  <a16:creationId xmlns:a16="http://schemas.microsoft.com/office/drawing/2014/main" id="{00000000-0008-0000-0100-00003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412</xdr:row>
          <xdr:rowOff>0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  <a:ext uri="{FF2B5EF4-FFF2-40B4-BE49-F238E27FC236}">
                  <a16:creationId xmlns:a16="http://schemas.microsoft.com/office/drawing/2014/main" id="{00000000-0008-0000-0100-00003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413</xdr:row>
          <xdr:rowOff>0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  <a:ext uri="{FF2B5EF4-FFF2-40B4-BE49-F238E27FC236}">
                  <a16:creationId xmlns:a16="http://schemas.microsoft.com/office/drawing/2014/main" id="{00000000-0008-0000-0100-00003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414</xdr:row>
          <xdr:rowOff>0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  <a:ext uri="{FF2B5EF4-FFF2-40B4-BE49-F238E27FC236}">
                  <a16:creationId xmlns:a16="http://schemas.microsoft.com/office/drawing/2014/main" id="{00000000-0008-0000-0100-00003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415</xdr:row>
          <xdr:rowOff>0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  <a:ext uri="{FF2B5EF4-FFF2-40B4-BE49-F238E27FC236}">
                  <a16:creationId xmlns:a16="http://schemas.microsoft.com/office/drawing/2014/main" id="{00000000-0008-0000-0100-00003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416</xdr:row>
          <xdr:rowOff>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  <a:ext uri="{FF2B5EF4-FFF2-40B4-BE49-F238E27FC236}">
                  <a16:creationId xmlns:a16="http://schemas.microsoft.com/office/drawing/2014/main" id="{00000000-0008-0000-0100-00004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417</xdr:row>
          <xdr:rowOff>0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  <a:ext uri="{FF2B5EF4-FFF2-40B4-BE49-F238E27FC236}">
                  <a16:creationId xmlns:a16="http://schemas.microsoft.com/office/drawing/2014/main" id="{00000000-0008-0000-0100-00004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418</xdr:row>
          <xdr:rowOff>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  <a:ext uri="{FF2B5EF4-FFF2-40B4-BE49-F238E27FC236}">
                  <a16:creationId xmlns:a16="http://schemas.microsoft.com/office/drawing/2014/main" id="{00000000-0008-0000-0100-00004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419</xdr:row>
          <xdr:rowOff>0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  <a:ext uri="{FF2B5EF4-FFF2-40B4-BE49-F238E27FC236}">
                  <a16:creationId xmlns:a16="http://schemas.microsoft.com/office/drawing/2014/main" id="{00000000-0008-0000-0100-00004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420</xdr:row>
          <xdr:rowOff>0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  <a:ext uri="{FF2B5EF4-FFF2-40B4-BE49-F238E27FC236}">
                  <a16:creationId xmlns:a16="http://schemas.microsoft.com/office/drawing/2014/main" id="{00000000-0008-0000-0100-00004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421</xdr:row>
          <xdr:rowOff>0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  <a:ext uri="{FF2B5EF4-FFF2-40B4-BE49-F238E27FC236}">
                  <a16:creationId xmlns:a16="http://schemas.microsoft.com/office/drawing/2014/main" id="{00000000-0008-0000-0100-00004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422</xdr:row>
          <xdr:rowOff>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  <a:ext uri="{FF2B5EF4-FFF2-40B4-BE49-F238E27FC236}">
                  <a16:creationId xmlns:a16="http://schemas.microsoft.com/office/drawing/2014/main" id="{00000000-0008-0000-0100-00004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423</xdr:row>
          <xdr:rowOff>0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  <a:ext uri="{FF2B5EF4-FFF2-40B4-BE49-F238E27FC236}">
                  <a16:creationId xmlns:a16="http://schemas.microsoft.com/office/drawing/2014/main" id="{00000000-0008-0000-0100-00004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424</xdr:row>
          <xdr:rowOff>0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  <a:ext uri="{FF2B5EF4-FFF2-40B4-BE49-F238E27FC236}">
                  <a16:creationId xmlns:a16="http://schemas.microsoft.com/office/drawing/2014/main" id="{00000000-0008-0000-0100-00004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425</xdr:row>
          <xdr:rowOff>0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  <a:ext uri="{FF2B5EF4-FFF2-40B4-BE49-F238E27FC236}">
                  <a16:creationId xmlns:a16="http://schemas.microsoft.com/office/drawing/2014/main" id="{00000000-0008-0000-0100-00004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426</xdr:row>
          <xdr:rowOff>0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  <a:ext uri="{FF2B5EF4-FFF2-40B4-BE49-F238E27FC236}">
                  <a16:creationId xmlns:a16="http://schemas.microsoft.com/office/drawing/2014/main" id="{00000000-0008-0000-0100-00004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427</xdr:row>
          <xdr:rowOff>0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  <a:ext uri="{FF2B5EF4-FFF2-40B4-BE49-F238E27FC236}">
                  <a16:creationId xmlns:a16="http://schemas.microsoft.com/office/drawing/2014/main" id="{00000000-0008-0000-0100-00004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428</xdr:row>
          <xdr:rowOff>0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  <a:ext uri="{FF2B5EF4-FFF2-40B4-BE49-F238E27FC236}">
                  <a16:creationId xmlns:a16="http://schemas.microsoft.com/office/drawing/2014/main" id="{00000000-0008-0000-0100-00004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429</xdr:row>
          <xdr:rowOff>0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  <a:ext uri="{FF2B5EF4-FFF2-40B4-BE49-F238E27FC236}">
                  <a16:creationId xmlns:a16="http://schemas.microsoft.com/office/drawing/2014/main" id="{00000000-0008-0000-0100-00004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430</xdr:row>
          <xdr:rowOff>0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  <a:ext uri="{FF2B5EF4-FFF2-40B4-BE49-F238E27FC236}">
                  <a16:creationId xmlns:a16="http://schemas.microsoft.com/office/drawing/2014/main" id="{00000000-0008-0000-0100-00004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440</xdr:row>
          <xdr:rowOff>0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  <a:ext uri="{FF2B5EF4-FFF2-40B4-BE49-F238E27FC236}">
                  <a16:creationId xmlns:a16="http://schemas.microsoft.com/office/drawing/2014/main" id="{00000000-0008-0000-0100-00006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433</xdr:row>
          <xdr:rowOff>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  <a:ext uri="{FF2B5EF4-FFF2-40B4-BE49-F238E27FC236}">
                  <a16:creationId xmlns:a16="http://schemas.microsoft.com/office/drawing/2014/main" id="{00000000-0008-0000-0100-00006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441</xdr:row>
          <xdr:rowOff>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  <a:ext uri="{FF2B5EF4-FFF2-40B4-BE49-F238E27FC236}">
                  <a16:creationId xmlns:a16="http://schemas.microsoft.com/office/drawing/2014/main" id="{00000000-0008-0000-0100-00006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442</xdr:row>
          <xdr:rowOff>0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  <a:ext uri="{FF2B5EF4-FFF2-40B4-BE49-F238E27FC236}">
                  <a16:creationId xmlns:a16="http://schemas.microsoft.com/office/drawing/2014/main" id="{00000000-0008-0000-0100-00006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443</xdr:row>
          <xdr:rowOff>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  <a:ext uri="{FF2B5EF4-FFF2-40B4-BE49-F238E27FC236}">
                  <a16:creationId xmlns:a16="http://schemas.microsoft.com/office/drawing/2014/main" id="{00000000-0008-0000-0100-00007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453</xdr:row>
          <xdr:rowOff>0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  <a:ext uri="{FF2B5EF4-FFF2-40B4-BE49-F238E27FC236}">
                  <a16:creationId xmlns:a16="http://schemas.microsoft.com/office/drawing/2014/main" id="{00000000-0008-0000-0100-00009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454</xdr:row>
          <xdr:rowOff>0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  <a:ext uri="{FF2B5EF4-FFF2-40B4-BE49-F238E27FC236}">
                  <a16:creationId xmlns:a16="http://schemas.microsoft.com/office/drawing/2014/main" id="{00000000-0008-0000-0100-00009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446</xdr:row>
          <xdr:rowOff>0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  <a:ext uri="{FF2B5EF4-FFF2-40B4-BE49-F238E27FC236}">
                  <a16:creationId xmlns:a16="http://schemas.microsoft.com/office/drawing/2014/main" id="{00000000-0008-0000-0100-0000A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464</xdr:row>
          <xdr:rowOff>0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  <a:ext uri="{FF2B5EF4-FFF2-40B4-BE49-F238E27FC236}">
                  <a16:creationId xmlns:a16="http://schemas.microsoft.com/office/drawing/2014/main" id="{00000000-0008-0000-0100-0000B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465</xdr:row>
          <xdr:rowOff>0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  <a:ext uri="{FF2B5EF4-FFF2-40B4-BE49-F238E27FC236}">
                  <a16:creationId xmlns:a16="http://schemas.microsoft.com/office/drawing/2014/main" id="{00000000-0008-0000-0100-0000B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457</xdr:row>
          <xdr:rowOff>0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  <a:ext uri="{FF2B5EF4-FFF2-40B4-BE49-F238E27FC236}">
                  <a16:creationId xmlns:a16="http://schemas.microsoft.com/office/drawing/2014/main" id="{00000000-0008-0000-0100-0000B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466</xdr:row>
          <xdr:rowOff>0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  <a:ext uri="{FF2B5EF4-FFF2-40B4-BE49-F238E27FC236}">
                  <a16:creationId xmlns:a16="http://schemas.microsoft.com/office/drawing/2014/main" id="{00000000-0008-0000-0100-0000B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467</xdr:row>
          <xdr:rowOff>0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  <a:ext uri="{FF2B5EF4-FFF2-40B4-BE49-F238E27FC236}">
                  <a16:creationId xmlns:a16="http://schemas.microsoft.com/office/drawing/2014/main" id="{00000000-0008-0000-0100-0000B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468</xdr:row>
          <xdr:rowOff>0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  <a:ext uri="{FF2B5EF4-FFF2-40B4-BE49-F238E27FC236}">
                  <a16:creationId xmlns:a16="http://schemas.microsoft.com/office/drawing/2014/main" id="{00000000-0008-0000-0100-0000B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469</xdr:row>
          <xdr:rowOff>0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  <a:ext uri="{FF2B5EF4-FFF2-40B4-BE49-F238E27FC236}">
                  <a16:creationId xmlns:a16="http://schemas.microsoft.com/office/drawing/2014/main" id="{00000000-0008-0000-0100-0000B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470</xdr:row>
          <xdr:rowOff>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  <a:ext uri="{FF2B5EF4-FFF2-40B4-BE49-F238E27FC236}">
                  <a16:creationId xmlns:a16="http://schemas.microsoft.com/office/drawing/2014/main" id="{00000000-0008-0000-0100-0000B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471</xdr:row>
          <xdr:rowOff>0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  <a:ext uri="{FF2B5EF4-FFF2-40B4-BE49-F238E27FC236}">
                  <a16:creationId xmlns:a16="http://schemas.microsoft.com/office/drawing/2014/main" id="{00000000-0008-0000-0100-0000B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472</xdr:row>
          <xdr:rowOff>0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  <a:ext uri="{FF2B5EF4-FFF2-40B4-BE49-F238E27FC236}">
                  <a16:creationId xmlns:a16="http://schemas.microsoft.com/office/drawing/2014/main" id="{00000000-0008-0000-0100-0000B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473</xdr:row>
          <xdr:rowOff>0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  <a:ext uri="{FF2B5EF4-FFF2-40B4-BE49-F238E27FC236}">
                  <a16:creationId xmlns:a16="http://schemas.microsoft.com/office/drawing/2014/main" id="{00000000-0008-0000-0100-0000B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474</xdr:row>
          <xdr:rowOff>0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  <a:ext uri="{FF2B5EF4-FFF2-40B4-BE49-F238E27FC236}">
                  <a16:creationId xmlns:a16="http://schemas.microsoft.com/office/drawing/2014/main" id="{00000000-0008-0000-0100-0000B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287</xdr:row>
          <xdr:rowOff>0</xdr:rowOff>
        </xdr:to>
        <xdr:sp macro="" textlink="">
          <xdr:nvSpPr>
            <xdr:cNvPr id="17480" name="Button 2120" hidden="1">
              <a:extLst>
                <a:ext uri="{63B3BB69-23CF-44E3-9099-C40C66FF867C}">
                  <a14:compatExt spid="_x0000_s17480"/>
                </a:ext>
                <a:ext uri="{FF2B5EF4-FFF2-40B4-BE49-F238E27FC236}">
                  <a16:creationId xmlns:a16="http://schemas.microsoft.com/office/drawing/2014/main" id="{00000000-0008-0000-0100-00004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170</xdr:row>
          <xdr:rowOff>0</xdr:rowOff>
        </xdr:to>
        <xdr:sp macro="" textlink="">
          <xdr:nvSpPr>
            <xdr:cNvPr id="17508" name="Button 2148" hidden="1">
              <a:extLst>
                <a:ext uri="{63B3BB69-23CF-44E3-9099-C40C66FF867C}">
                  <a14:compatExt spid="_x0000_s17508"/>
                </a:ext>
                <a:ext uri="{FF2B5EF4-FFF2-40B4-BE49-F238E27FC236}">
                  <a16:creationId xmlns:a16="http://schemas.microsoft.com/office/drawing/2014/main" id="{00000000-0008-0000-0100-00006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88</xdr:row>
          <xdr:rowOff>0</xdr:rowOff>
        </xdr:to>
        <xdr:sp macro="" textlink="">
          <xdr:nvSpPr>
            <xdr:cNvPr id="17698" name="Button 2338" hidden="1">
              <a:extLst>
                <a:ext uri="{63B3BB69-23CF-44E3-9099-C40C66FF867C}">
                  <a14:compatExt spid="_x0000_s17698"/>
                </a:ext>
                <a:ext uri="{FF2B5EF4-FFF2-40B4-BE49-F238E27FC236}">
                  <a16:creationId xmlns:a16="http://schemas.microsoft.com/office/drawing/2014/main" id="{00000000-0008-0000-0100-000022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66</xdr:row>
          <xdr:rowOff>0</xdr:rowOff>
        </xdr:to>
        <xdr:sp macro="" textlink="">
          <xdr:nvSpPr>
            <xdr:cNvPr id="17705" name="Button 2345" hidden="1">
              <a:extLst>
                <a:ext uri="{63B3BB69-23CF-44E3-9099-C40C66FF867C}">
                  <a14:compatExt spid="_x0000_s17705"/>
                </a:ext>
                <a:ext uri="{FF2B5EF4-FFF2-40B4-BE49-F238E27FC236}">
                  <a16:creationId xmlns:a16="http://schemas.microsoft.com/office/drawing/2014/main" id="{00000000-0008-0000-0100-000029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306</xdr:row>
          <xdr:rowOff>0</xdr:rowOff>
        </xdr:to>
        <xdr:sp macro="" textlink="">
          <xdr:nvSpPr>
            <xdr:cNvPr id="17708" name="Button 2348" hidden="1">
              <a:extLst>
                <a:ext uri="{63B3BB69-23CF-44E3-9099-C40C66FF867C}">
                  <a14:compatExt spid="_x0000_s17708"/>
                </a:ext>
                <a:ext uri="{FF2B5EF4-FFF2-40B4-BE49-F238E27FC236}">
                  <a16:creationId xmlns:a16="http://schemas.microsoft.com/office/drawing/2014/main" id="{00000000-0008-0000-0100-00002C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307</xdr:row>
          <xdr:rowOff>0</xdr:rowOff>
        </xdr:to>
        <xdr:sp macro="" textlink="">
          <xdr:nvSpPr>
            <xdr:cNvPr id="17709" name="Button 2349" hidden="1">
              <a:extLst>
                <a:ext uri="{63B3BB69-23CF-44E3-9099-C40C66FF867C}">
                  <a14:compatExt spid="_x0000_s17709"/>
                </a:ext>
                <a:ext uri="{FF2B5EF4-FFF2-40B4-BE49-F238E27FC236}">
                  <a16:creationId xmlns:a16="http://schemas.microsoft.com/office/drawing/2014/main" id="{00000000-0008-0000-0100-00002D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7710" name="Button 2350" hidden="1">
              <a:extLst>
                <a:ext uri="{63B3BB69-23CF-44E3-9099-C40C66FF867C}">
                  <a14:compatExt spid="_x0000_s17710"/>
                </a:ext>
                <a:ext uri="{FF2B5EF4-FFF2-40B4-BE49-F238E27FC236}">
                  <a16:creationId xmlns:a16="http://schemas.microsoft.com/office/drawing/2014/main" id="{00000000-0008-0000-0100-00002E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17711" name="Button 2351" hidden="1">
              <a:extLst>
                <a:ext uri="{63B3BB69-23CF-44E3-9099-C40C66FF867C}">
                  <a14:compatExt spid="_x0000_s17711"/>
                </a:ext>
                <a:ext uri="{FF2B5EF4-FFF2-40B4-BE49-F238E27FC236}">
                  <a16:creationId xmlns:a16="http://schemas.microsoft.com/office/drawing/2014/main" id="{00000000-0008-0000-0100-00002F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28</xdr:row>
          <xdr:rowOff>0</xdr:rowOff>
        </xdr:to>
        <xdr:sp macro="" textlink="">
          <xdr:nvSpPr>
            <xdr:cNvPr id="17712" name="Button 2352" hidden="1">
              <a:extLst>
                <a:ext uri="{63B3BB69-23CF-44E3-9099-C40C66FF867C}">
                  <a14:compatExt spid="_x0000_s17712"/>
                </a:ext>
                <a:ext uri="{FF2B5EF4-FFF2-40B4-BE49-F238E27FC236}">
                  <a16:creationId xmlns:a16="http://schemas.microsoft.com/office/drawing/2014/main" id="{00000000-0008-0000-0100-000030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42</xdr:row>
          <xdr:rowOff>0</xdr:rowOff>
        </xdr:to>
        <xdr:sp macro="" textlink="">
          <xdr:nvSpPr>
            <xdr:cNvPr id="17713" name="Button 2353" hidden="1">
              <a:extLst>
                <a:ext uri="{63B3BB69-23CF-44E3-9099-C40C66FF867C}">
                  <a14:compatExt spid="_x0000_s17713"/>
                </a:ext>
                <a:ext uri="{FF2B5EF4-FFF2-40B4-BE49-F238E27FC236}">
                  <a16:creationId xmlns:a16="http://schemas.microsoft.com/office/drawing/2014/main" id="{00000000-0008-0000-0100-000031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17714" name="Button 2354" hidden="1">
              <a:extLst>
                <a:ext uri="{63B3BB69-23CF-44E3-9099-C40C66FF867C}">
                  <a14:compatExt spid="_x0000_s17714"/>
                </a:ext>
                <a:ext uri="{FF2B5EF4-FFF2-40B4-BE49-F238E27FC236}">
                  <a16:creationId xmlns:a16="http://schemas.microsoft.com/office/drawing/2014/main" id="{00000000-0008-0000-0100-000032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45</xdr:row>
          <xdr:rowOff>0</xdr:rowOff>
        </xdr:to>
        <xdr:sp macro="" textlink="">
          <xdr:nvSpPr>
            <xdr:cNvPr id="17715" name="Button 2355" hidden="1">
              <a:extLst>
                <a:ext uri="{63B3BB69-23CF-44E3-9099-C40C66FF867C}">
                  <a14:compatExt spid="_x0000_s17715"/>
                </a:ext>
                <a:ext uri="{FF2B5EF4-FFF2-40B4-BE49-F238E27FC236}">
                  <a16:creationId xmlns:a16="http://schemas.microsoft.com/office/drawing/2014/main" id="{00000000-0008-0000-0100-000033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7716" name="Button 2356" hidden="1">
              <a:extLst>
                <a:ext uri="{63B3BB69-23CF-44E3-9099-C40C66FF867C}">
                  <a14:compatExt spid="_x0000_s17716"/>
                </a:ext>
                <a:ext uri="{FF2B5EF4-FFF2-40B4-BE49-F238E27FC236}">
                  <a16:creationId xmlns:a16="http://schemas.microsoft.com/office/drawing/2014/main" id="{00000000-0008-0000-0100-000034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47</xdr:row>
          <xdr:rowOff>0</xdr:rowOff>
        </xdr:to>
        <xdr:sp macro="" textlink="">
          <xdr:nvSpPr>
            <xdr:cNvPr id="17717" name="Button 2357" hidden="1">
              <a:extLst>
                <a:ext uri="{63B3BB69-23CF-44E3-9099-C40C66FF867C}">
                  <a14:compatExt spid="_x0000_s17717"/>
                </a:ext>
                <a:ext uri="{FF2B5EF4-FFF2-40B4-BE49-F238E27FC236}">
                  <a16:creationId xmlns:a16="http://schemas.microsoft.com/office/drawing/2014/main" id="{00000000-0008-0000-0100-000035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49</xdr:row>
          <xdr:rowOff>0</xdr:rowOff>
        </xdr:to>
        <xdr:sp macro="" textlink="">
          <xdr:nvSpPr>
            <xdr:cNvPr id="17718" name="Button 2358" hidden="1">
              <a:extLst>
                <a:ext uri="{63B3BB69-23CF-44E3-9099-C40C66FF867C}">
                  <a14:compatExt spid="_x0000_s17718"/>
                </a:ext>
                <a:ext uri="{FF2B5EF4-FFF2-40B4-BE49-F238E27FC236}">
                  <a16:creationId xmlns:a16="http://schemas.microsoft.com/office/drawing/2014/main" id="{00000000-0008-0000-0100-000036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17719" name="Button 2359" hidden="1">
              <a:extLst>
                <a:ext uri="{63B3BB69-23CF-44E3-9099-C40C66FF867C}">
                  <a14:compatExt spid="_x0000_s17719"/>
                </a:ext>
                <a:ext uri="{FF2B5EF4-FFF2-40B4-BE49-F238E27FC236}">
                  <a16:creationId xmlns:a16="http://schemas.microsoft.com/office/drawing/2014/main" id="{00000000-0008-0000-0100-000037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67</xdr:row>
          <xdr:rowOff>0</xdr:rowOff>
        </xdr:to>
        <xdr:sp macro="" textlink="">
          <xdr:nvSpPr>
            <xdr:cNvPr id="17727" name="Button 2367" hidden="1">
              <a:extLst>
                <a:ext uri="{63B3BB69-23CF-44E3-9099-C40C66FF867C}">
                  <a14:compatExt spid="_x0000_s17727"/>
                </a:ext>
                <a:ext uri="{FF2B5EF4-FFF2-40B4-BE49-F238E27FC236}">
                  <a16:creationId xmlns:a16="http://schemas.microsoft.com/office/drawing/2014/main" id="{00000000-0008-0000-0100-00003F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68</xdr:row>
          <xdr:rowOff>0</xdr:rowOff>
        </xdr:to>
        <xdr:sp macro="" textlink="">
          <xdr:nvSpPr>
            <xdr:cNvPr id="17728" name="Button 2368" hidden="1">
              <a:extLst>
                <a:ext uri="{63B3BB69-23CF-44E3-9099-C40C66FF867C}">
                  <a14:compatExt spid="_x0000_s17728"/>
                </a:ext>
                <a:ext uri="{FF2B5EF4-FFF2-40B4-BE49-F238E27FC236}">
                  <a16:creationId xmlns:a16="http://schemas.microsoft.com/office/drawing/2014/main" id="{00000000-0008-0000-0100-000040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69</xdr:row>
          <xdr:rowOff>0</xdr:rowOff>
        </xdr:to>
        <xdr:sp macro="" textlink="">
          <xdr:nvSpPr>
            <xdr:cNvPr id="17730" name="Button 2370" hidden="1">
              <a:extLst>
                <a:ext uri="{63B3BB69-23CF-44E3-9099-C40C66FF867C}">
                  <a14:compatExt spid="_x0000_s17730"/>
                </a:ext>
                <a:ext uri="{FF2B5EF4-FFF2-40B4-BE49-F238E27FC236}">
                  <a16:creationId xmlns:a16="http://schemas.microsoft.com/office/drawing/2014/main" id="{00000000-0008-0000-0100-000042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70</xdr:row>
          <xdr:rowOff>0</xdr:rowOff>
        </xdr:to>
        <xdr:sp macro="" textlink="">
          <xdr:nvSpPr>
            <xdr:cNvPr id="17731" name="Button 2371" hidden="1">
              <a:extLst>
                <a:ext uri="{63B3BB69-23CF-44E3-9099-C40C66FF867C}">
                  <a14:compatExt spid="_x0000_s17731"/>
                </a:ext>
                <a:ext uri="{FF2B5EF4-FFF2-40B4-BE49-F238E27FC236}">
                  <a16:creationId xmlns:a16="http://schemas.microsoft.com/office/drawing/2014/main" id="{00000000-0008-0000-0100-000043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71</xdr:row>
          <xdr:rowOff>0</xdr:rowOff>
        </xdr:to>
        <xdr:sp macro="" textlink="">
          <xdr:nvSpPr>
            <xdr:cNvPr id="17733" name="Button 2373" hidden="1">
              <a:extLst>
                <a:ext uri="{63B3BB69-23CF-44E3-9099-C40C66FF867C}">
                  <a14:compatExt spid="_x0000_s17733"/>
                </a:ext>
                <a:ext uri="{FF2B5EF4-FFF2-40B4-BE49-F238E27FC236}">
                  <a16:creationId xmlns:a16="http://schemas.microsoft.com/office/drawing/2014/main" id="{00000000-0008-0000-0100-000045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72</xdr:row>
          <xdr:rowOff>0</xdr:rowOff>
        </xdr:to>
        <xdr:sp macro="" textlink="">
          <xdr:nvSpPr>
            <xdr:cNvPr id="17734" name="Button 2374" hidden="1">
              <a:extLst>
                <a:ext uri="{63B3BB69-23CF-44E3-9099-C40C66FF867C}">
                  <a14:compatExt spid="_x0000_s17734"/>
                </a:ext>
                <a:ext uri="{FF2B5EF4-FFF2-40B4-BE49-F238E27FC236}">
                  <a16:creationId xmlns:a16="http://schemas.microsoft.com/office/drawing/2014/main" id="{00000000-0008-0000-0100-000046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73</xdr:row>
          <xdr:rowOff>0</xdr:rowOff>
        </xdr:to>
        <xdr:sp macro="" textlink="">
          <xdr:nvSpPr>
            <xdr:cNvPr id="17737" name="Button 2377" hidden="1">
              <a:extLst>
                <a:ext uri="{63B3BB69-23CF-44E3-9099-C40C66FF867C}">
                  <a14:compatExt spid="_x0000_s17737"/>
                </a:ext>
                <a:ext uri="{FF2B5EF4-FFF2-40B4-BE49-F238E27FC236}">
                  <a16:creationId xmlns:a16="http://schemas.microsoft.com/office/drawing/2014/main" id="{00000000-0008-0000-0100-000049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123</xdr:row>
          <xdr:rowOff>0</xdr:rowOff>
        </xdr:to>
        <xdr:sp macro="" textlink="">
          <xdr:nvSpPr>
            <xdr:cNvPr id="17748" name="Button 2388" hidden="1">
              <a:extLst>
                <a:ext uri="{63B3BB69-23CF-44E3-9099-C40C66FF867C}">
                  <a14:compatExt spid="_x0000_s17748"/>
                </a:ext>
                <a:ext uri="{FF2B5EF4-FFF2-40B4-BE49-F238E27FC236}">
                  <a16:creationId xmlns:a16="http://schemas.microsoft.com/office/drawing/2014/main" id="{00000000-0008-0000-0100-000054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124</xdr:row>
          <xdr:rowOff>0</xdr:rowOff>
        </xdr:to>
        <xdr:sp macro="" textlink="">
          <xdr:nvSpPr>
            <xdr:cNvPr id="17749" name="Button 2389" hidden="1">
              <a:extLst>
                <a:ext uri="{63B3BB69-23CF-44E3-9099-C40C66FF867C}">
                  <a14:compatExt spid="_x0000_s17749"/>
                </a:ext>
                <a:ext uri="{FF2B5EF4-FFF2-40B4-BE49-F238E27FC236}">
                  <a16:creationId xmlns:a16="http://schemas.microsoft.com/office/drawing/2014/main" id="{00000000-0008-0000-0100-000055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125</xdr:row>
          <xdr:rowOff>0</xdr:rowOff>
        </xdr:to>
        <xdr:sp macro="" textlink="">
          <xdr:nvSpPr>
            <xdr:cNvPr id="17750" name="Button 2390" hidden="1">
              <a:extLst>
                <a:ext uri="{63B3BB69-23CF-44E3-9099-C40C66FF867C}">
                  <a14:compatExt spid="_x0000_s17750"/>
                </a:ext>
                <a:ext uri="{FF2B5EF4-FFF2-40B4-BE49-F238E27FC236}">
                  <a16:creationId xmlns:a16="http://schemas.microsoft.com/office/drawing/2014/main" id="{00000000-0008-0000-0100-000056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126</xdr:row>
          <xdr:rowOff>0</xdr:rowOff>
        </xdr:to>
        <xdr:sp macro="" textlink="">
          <xdr:nvSpPr>
            <xdr:cNvPr id="17751" name="Button 2391" hidden="1">
              <a:extLst>
                <a:ext uri="{63B3BB69-23CF-44E3-9099-C40C66FF867C}">
                  <a14:compatExt spid="_x0000_s17751"/>
                </a:ext>
                <a:ext uri="{FF2B5EF4-FFF2-40B4-BE49-F238E27FC236}">
                  <a16:creationId xmlns:a16="http://schemas.microsoft.com/office/drawing/2014/main" id="{00000000-0008-0000-0100-000057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127</xdr:row>
          <xdr:rowOff>0</xdr:rowOff>
        </xdr:to>
        <xdr:sp macro="" textlink="">
          <xdr:nvSpPr>
            <xdr:cNvPr id="17752" name="Button 2392" hidden="1">
              <a:extLst>
                <a:ext uri="{63B3BB69-23CF-44E3-9099-C40C66FF867C}">
                  <a14:compatExt spid="_x0000_s17752"/>
                </a:ext>
                <a:ext uri="{FF2B5EF4-FFF2-40B4-BE49-F238E27FC236}">
                  <a16:creationId xmlns:a16="http://schemas.microsoft.com/office/drawing/2014/main" id="{00000000-0008-0000-0100-000058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128</xdr:row>
          <xdr:rowOff>0</xdr:rowOff>
        </xdr:to>
        <xdr:sp macro="" textlink="">
          <xdr:nvSpPr>
            <xdr:cNvPr id="17753" name="Button 2393" hidden="1">
              <a:extLst>
                <a:ext uri="{63B3BB69-23CF-44E3-9099-C40C66FF867C}">
                  <a14:compatExt spid="_x0000_s17753"/>
                </a:ext>
                <a:ext uri="{FF2B5EF4-FFF2-40B4-BE49-F238E27FC236}">
                  <a16:creationId xmlns:a16="http://schemas.microsoft.com/office/drawing/2014/main" id="{00000000-0008-0000-0100-000059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129</xdr:row>
          <xdr:rowOff>0</xdr:rowOff>
        </xdr:to>
        <xdr:sp macro="" textlink="">
          <xdr:nvSpPr>
            <xdr:cNvPr id="17754" name="Button 2394" hidden="1">
              <a:extLst>
                <a:ext uri="{63B3BB69-23CF-44E3-9099-C40C66FF867C}">
                  <a14:compatExt spid="_x0000_s17754"/>
                </a:ext>
                <a:ext uri="{FF2B5EF4-FFF2-40B4-BE49-F238E27FC236}">
                  <a16:creationId xmlns:a16="http://schemas.microsoft.com/office/drawing/2014/main" id="{00000000-0008-0000-0100-00005A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130</xdr:row>
          <xdr:rowOff>0</xdr:rowOff>
        </xdr:to>
        <xdr:sp macro="" textlink="">
          <xdr:nvSpPr>
            <xdr:cNvPr id="17755" name="Button 2395" hidden="1">
              <a:extLst>
                <a:ext uri="{63B3BB69-23CF-44E3-9099-C40C66FF867C}">
                  <a14:compatExt spid="_x0000_s17755"/>
                </a:ext>
                <a:ext uri="{FF2B5EF4-FFF2-40B4-BE49-F238E27FC236}">
                  <a16:creationId xmlns:a16="http://schemas.microsoft.com/office/drawing/2014/main" id="{00000000-0008-0000-0100-00005B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131</xdr:row>
          <xdr:rowOff>0</xdr:rowOff>
        </xdr:to>
        <xdr:sp macro="" textlink="">
          <xdr:nvSpPr>
            <xdr:cNvPr id="17756" name="Button 2396" hidden="1">
              <a:extLst>
                <a:ext uri="{63B3BB69-23CF-44E3-9099-C40C66FF867C}">
                  <a14:compatExt spid="_x0000_s17756"/>
                </a:ext>
                <a:ext uri="{FF2B5EF4-FFF2-40B4-BE49-F238E27FC236}">
                  <a16:creationId xmlns:a16="http://schemas.microsoft.com/office/drawing/2014/main" id="{00000000-0008-0000-0100-00005C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132</xdr:row>
          <xdr:rowOff>0</xdr:rowOff>
        </xdr:to>
        <xdr:sp macro="" textlink="">
          <xdr:nvSpPr>
            <xdr:cNvPr id="17757" name="Button 2397" hidden="1">
              <a:extLst>
                <a:ext uri="{63B3BB69-23CF-44E3-9099-C40C66FF867C}">
                  <a14:compatExt spid="_x0000_s17757"/>
                </a:ext>
                <a:ext uri="{FF2B5EF4-FFF2-40B4-BE49-F238E27FC236}">
                  <a16:creationId xmlns:a16="http://schemas.microsoft.com/office/drawing/2014/main" id="{00000000-0008-0000-0100-00005D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133</xdr:row>
          <xdr:rowOff>0</xdr:rowOff>
        </xdr:to>
        <xdr:sp macro="" textlink="">
          <xdr:nvSpPr>
            <xdr:cNvPr id="17758" name="Button 2398" hidden="1">
              <a:extLst>
                <a:ext uri="{63B3BB69-23CF-44E3-9099-C40C66FF867C}">
                  <a14:compatExt spid="_x0000_s17758"/>
                </a:ext>
                <a:ext uri="{FF2B5EF4-FFF2-40B4-BE49-F238E27FC236}">
                  <a16:creationId xmlns:a16="http://schemas.microsoft.com/office/drawing/2014/main" id="{00000000-0008-0000-0100-00005E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134</xdr:row>
          <xdr:rowOff>0</xdr:rowOff>
        </xdr:to>
        <xdr:sp macro="" textlink="">
          <xdr:nvSpPr>
            <xdr:cNvPr id="17759" name="Button 2399" hidden="1">
              <a:extLst>
                <a:ext uri="{63B3BB69-23CF-44E3-9099-C40C66FF867C}">
                  <a14:compatExt spid="_x0000_s17759"/>
                </a:ext>
                <a:ext uri="{FF2B5EF4-FFF2-40B4-BE49-F238E27FC236}">
                  <a16:creationId xmlns:a16="http://schemas.microsoft.com/office/drawing/2014/main" id="{00000000-0008-0000-0100-00005F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135</xdr:row>
          <xdr:rowOff>0</xdr:rowOff>
        </xdr:to>
        <xdr:sp macro="" textlink="">
          <xdr:nvSpPr>
            <xdr:cNvPr id="17760" name="Button 2400" hidden="1">
              <a:extLst>
                <a:ext uri="{63B3BB69-23CF-44E3-9099-C40C66FF867C}">
                  <a14:compatExt spid="_x0000_s17760"/>
                </a:ext>
                <a:ext uri="{FF2B5EF4-FFF2-40B4-BE49-F238E27FC236}">
                  <a16:creationId xmlns:a16="http://schemas.microsoft.com/office/drawing/2014/main" id="{00000000-0008-0000-0100-000060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0</xdr:rowOff>
        </xdr:to>
        <xdr:sp macro="" textlink="">
          <xdr:nvSpPr>
            <xdr:cNvPr id="17761" name="Button 2401" hidden="1">
              <a:extLst>
                <a:ext uri="{63B3BB69-23CF-44E3-9099-C40C66FF867C}">
                  <a14:compatExt spid="_x0000_s17761"/>
                </a:ext>
                <a:ext uri="{FF2B5EF4-FFF2-40B4-BE49-F238E27FC236}">
                  <a16:creationId xmlns:a16="http://schemas.microsoft.com/office/drawing/2014/main" id="{00000000-0008-0000-0100-000061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137</xdr:row>
          <xdr:rowOff>0</xdr:rowOff>
        </xdr:to>
        <xdr:sp macro="" textlink="">
          <xdr:nvSpPr>
            <xdr:cNvPr id="17763" name="Button 2403" hidden="1">
              <a:extLst>
                <a:ext uri="{63B3BB69-23CF-44E3-9099-C40C66FF867C}">
                  <a14:compatExt spid="_x0000_s17763"/>
                </a:ext>
                <a:ext uri="{FF2B5EF4-FFF2-40B4-BE49-F238E27FC236}">
                  <a16:creationId xmlns:a16="http://schemas.microsoft.com/office/drawing/2014/main" id="{00000000-0008-0000-0100-000063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138</xdr:row>
          <xdr:rowOff>0</xdr:rowOff>
        </xdr:to>
        <xdr:sp macro="" textlink="">
          <xdr:nvSpPr>
            <xdr:cNvPr id="17764" name="Button 2404" hidden="1">
              <a:extLst>
                <a:ext uri="{63B3BB69-23CF-44E3-9099-C40C66FF867C}">
                  <a14:compatExt spid="_x0000_s17764"/>
                </a:ext>
                <a:ext uri="{FF2B5EF4-FFF2-40B4-BE49-F238E27FC236}">
                  <a16:creationId xmlns:a16="http://schemas.microsoft.com/office/drawing/2014/main" id="{00000000-0008-0000-0100-000064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251</xdr:row>
          <xdr:rowOff>0</xdr:rowOff>
        </xdr:to>
        <xdr:sp macro="" textlink="">
          <xdr:nvSpPr>
            <xdr:cNvPr id="17793" name="Button 2433" hidden="1">
              <a:extLst>
                <a:ext uri="{63B3BB69-23CF-44E3-9099-C40C66FF867C}">
                  <a14:compatExt spid="_x0000_s17793"/>
                </a:ext>
                <a:ext uri="{FF2B5EF4-FFF2-40B4-BE49-F238E27FC236}">
                  <a16:creationId xmlns:a16="http://schemas.microsoft.com/office/drawing/2014/main" id="{00000000-0008-0000-0100-000081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252</xdr:row>
          <xdr:rowOff>0</xdr:rowOff>
        </xdr:to>
        <xdr:sp macro="" textlink="">
          <xdr:nvSpPr>
            <xdr:cNvPr id="17794" name="Button 2434" hidden="1">
              <a:extLst>
                <a:ext uri="{63B3BB69-23CF-44E3-9099-C40C66FF867C}">
                  <a14:compatExt spid="_x0000_s17794"/>
                </a:ext>
                <a:ext uri="{FF2B5EF4-FFF2-40B4-BE49-F238E27FC236}">
                  <a16:creationId xmlns:a16="http://schemas.microsoft.com/office/drawing/2014/main" id="{00000000-0008-0000-0100-000082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253</xdr:row>
          <xdr:rowOff>0</xdr:rowOff>
        </xdr:to>
        <xdr:sp macro="" textlink="">
          <xdr:nvSpPr>
            <xdr:cNvPr id="17795" name="Button 2435" hidden="1">
              <a:extLst>
                <a:ext uri="{63B3BB69-23CF-44E3-9099-C40C66FF867C}">
                  <a14:compatExt spid="_x0000_s17795"/>
                </a:ext>
                <a:ext uri="{FF2B5EF4-FFF2-40B4-BE49-F238E27FC236}">
                  <a16:creationId xmlns:a16="http://schemas.microsoft.com/office/drawing/2014/main" id="{00000000-0008-0000-0100-000083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254</xdr:row>
          <xdr:rowOff>0</xdr:rowOff>
        </xdr:to>
        <xdr:sp macro="" textlink="">
          <xdr:nvSpPr>
            <xdr:cNvPr id="17796" name="Button 2436" hidden="1">
              <a:extLst>
                <a:ext uri="{63B3BB69-23CF-44E3-9099-C40C66FF867C}">
                  <a14:compatExt spid="_x0000_s17796"/>
                </a:ext>
                <a:ext uri="{FF2B5EF4-FFF2-40B4-BE49-F238E27FC236}">
                  <a16:creationId xmlns:a16="http://schemas.microsoft.com/office/drawing/2014/main" id="{00000000-0008-0000-0100-000084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255</xdr:row>
          <xdr:rowOff>0</xdr:rowOff>
        </xdr:to>
        <xdr:sp macro="" textlink="">
          <xdr:nvSpPr>
            <xdr:cNvPr id="17797" name="Button 2437" hidden="1">
              <a:extLst>
                <a:ext uri="{63B3BB69-23CF-44E3-9099-C40C66FF867C}">
                  <a14:compatExt spid="_x0000_s17797"/>
                </a:ext>
                <a:ext uri="{FF2B5EF4-FFF2-40B4-BE49-F238E27FC236}">
                  <a16:creationId xmlns:a16="http://schemas.microsoft.com/office/drawing/2014/main" id="{00000000-0008-0000-0100-000085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256</xdr:row>
          <xdr:rowOff>0</xdr:rowOff>
        </xdr:to>
        <xdr:sp macro="" textlink="">
          <xdr:nvSpPr>
            <xdr:cNvPr id="17799" name="Button 2439" hidden="1">
              <a:extLst>
                <a:ext uri="{63B3BB69-23CF-44E3-9099-C40C66FF867C}">
                  <a14:compatExt spid="_x0000_s17799"/>
                </a:ext>
                <a:ext uri="{FF2B5EF4-FFF2-40B4-BE49-F238E27FC236}">
                  <a16:creationId xmlns:a16="http://schemas.microsoft.com/office/drawing/2014/main" id="{00000000-0008-0000-0100-000087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257</xdr:row>
          <xdr:rowOff>0</xdr:rowOff>
        </xdr:to>
        <xdr:sp macro="" textlink="">
          <xdr:nvSpPr>
            <xdr:cNvPr id="17801" name="Button 2441" hidden="1">
              <a:extLst>
                <a:ext uri="{63B3BB69-23CF-44E3-9099-C40C66FF867C}">
                  <a14:compatExt spid="_x0000_s17801"/>
                </a:ext>
                <a:ext uri="{FF2B5EF4-FFF2-40B4-BE49-F238E27FC236}">
                  <a16:creationId xmlns:a16="http://schemas.microsoft.com/office/drawing/2014/main" id="{00000000-0008-0000-0100-000089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258</xdr:row>
          <xdr:rowOff>0</xdr:rowOff>
        </xdr:to>
        <xdr:sp macro="" textlink="">
          <xdr:nvSpPr>
            <xdr:cNvPr id="17803" name="Button 2443" hidden="1">
              <a:extLst>
                <a:ext uri="{63B3BB69-23CF-44E3-9099-C40C66FF867C}">
                  <a14:compatExt spid="_x0000_s17803"/>
                </a:ext>
                <a:ext uri="{FF2B5EF4-FFF2-40B4-BE49-F238E27FC236}">
                  <a16:creationId xmlns:a16="http://schemas.microsoft.com/office/drawing/2014/main" id="{00000000-0008-0000-0100-00008B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259</xdr:row>
          <xdr:rowOff>0</xdr:rowOff>
        </xdr:to>
        <xdr:sp macro="" textlink="">
          <xdr:nvSpPr>
            <xdr:cNvPr id="17804" name="Button 2444" hidden="1">
              <a:extLst>
                <a:ext uri="{63B3BB69-23CF-44E3-9099-C40C66FF867C}">
                  <a14:compatExt spid="_x0000_s17804"/>
                </a:ext>
                <a:ext uri="{FF2B5EF4-FFF2-40B4-BE49-F238E27FC236}">
                  <a16:creationId xmlns:a16="http://schemas.microsoft.com/office/drawing/2014/main" id="{00000000-0008-0000-0100-00008C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260</xdr:row>
          <xdr:rowOff>0</xdr:rowOff>
        </xdr:to>
        <xdr:sp macro="" textlink="">
          <xdr:nvSpPr>
            <xdr:cNvPr id="17805" name="Button 2445" hidden="1">
              <a:extLst>
                <a:ext uri="{63B3BB69-23CF-44E3-9099-C40C66FF867C}">
                  <a14:compatExt spid="_x0000_s17805"/>
                </a:ext>
                <a:ext uri="{FF2B5EF4-FFF2-40B4-BE49-F238E27FC236}">
                  <a16:creationId xmlns:a16="http://schemas.microsoft.com/office/drawing/2014/main" id="{00000000-0008-0000-0100-00008D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261</xdr:row>
          <xdr:rowOff>0</xdr:rowOff>
        </xdr:to>
        <xdr:sp macro="" textlink="">
          <xdr:nvSpPr>
            <xdr:cNvPr id="17806" name="Button 2446" hidden="1">
              <a:extLst>
                <a:ext uri="{63B3BB69-23CF-44E3-9099-C40C66FF867C}">
                  <a14:compatExt spid="_x0000_s17806"/>
                </a:ext>
                <a:ext uri="{FF2B5EF4-FFF2-40B4-BE49-F238E27FC236}">
                  <a16:creationId xmlns:a16="http://schemas.microsoft.com/office/drawing/2014/main" id="{00000000-0008-0000-0100-00008E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262</xdr:row>
          <xdr:rowOff>0</xdr:rowOff>
        </xdr:to>
        <xdr:sp macro="" textlink="">
          <xdr:nvSpPr>
            <xdr:cNvPr id="17807" name="Button 2447" hidden="1">
              <a:extLst>
                <a:ext uri="{63B3BB69-23CF-44E3-9099-C40C66FF867C}">
                  <a14:compatExt spid="_x0000_s17807"/>
                </a:ext>
                <a:ext uri="{FF2B5EF4-FFF2-40B4-BE49-F238E27FC236}">
                  <a16:creationId xmlns:a16="http://schemas.microsoft.com/office/drawing/2014/main" id="{00000000-0008-0000-0100-00008F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263</xdr:row>
          <xdr:rowOff>0</xdr:rowOff>
        </xdr:to>
        <xdr:sp macro="" textlink="">
          <xdr:nvSpPr>
            <xdr:cNvPr id="17808" name="Button 2448" hidden="1">
              <a:extLst>
                <a:ext uri="{63B3BB69-23CF-44E3-9099-C40C66FF867C}">
                  <a14:compatExt spid="_x0000_s17808"/>
                </a:ext>
                <a:ext uri="{FF2B5EF4-FFF2-40B4-BE49-F238E27FC236}">
                  <a16:creationId xmlns:a16="http://schemas.microsoft.com/office/drawing/2014/main" id="{00000000-0008-0000-0100-000090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264</xdr:row>
          <xdr:rowOff>0</xdr:rowOff>
        </xdr:to>
        <xdr:sp macro="" textlink="">
          <xdr:nvSpPr>
            <xdr:cNvPr id="17810" name="Button 2450" hidden="1">
              <a:extLst>
                <a:ext uri="{63B3BB69-23CF-44E3-9099-C40C66FF867C}">
                  <a14:compatExt spid="_x0000_s17810"/>
                </a:ext>
                <a:ext uri="{FF2B5EF4-FFF2-40B4-BE49-F238E27FC236}">
                  <a16:creationId xmlns:a16="http://schemas.microsoft.com/office/drawing/2014/main" id="{00000000-0008-0000-0100-000092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342</xdr:row>
          <xdr:rowOff>0</xdr:rowOff>
        </xdr:to>
        <xdr:sp macro="" textlink="">
          <xdr:nvSpPr>
            <xdr:cNvPr id="17812" name="Button 2452" hidden="1">
              <a:extLst>
                <a:ext uri="{63B3BB69-23CF-44E3-9099-C40C66FF867C}">
                  <a14:compatExt spid="_x0000_s17812"/>
                </a:ext>
                <a:ext uri="{FF2B5EF4-FFF2-40B4-BE49-F238E27FC236}">
                  <a16:creationId xmlns:a16="http://schemas.microsoft.com/office/drawing/2014/main" id="{00000000-0008-0000-0100-000094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343</xdr:row>
          <xdr:rowOff>0</xdr:rowOff>
        </xdr:to>
        <xdr:sp macro="" textlink="">
          <xdr:nvSpPr>
            <xdr:cNvPr id="17813" name="Button 2453" hidden="1">
              <a:extLst>
                <a:ext uri="{63B3BB69-23CF-44E3-9099-C40C66FF867C}">
                  <a14:compatExt spid="_x0000_s17813"/>
                </a:ext>
                <a:ext uri="{FF2B5EF4-FFF2-40B4-BE49-F238E27FC236}">
                  <a16:creationId xmlns:a16="http://schemas.microsoft.com/office/drawing/2014/main" id="{00000000-0008-0000-0100-000095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344</xdr:row>
          <xdr:rowOff>0</xdr:rowOff>
        </xdr:to>
        <xdr:sp macro="" textlink="">
          <xdr:nvSpPr>
            <xdr:cNvPr id="17814" name="Button 2454" hidden="1">
              <a:extLst>
                <a:ext uri="{63B3BB69-23CF-44E3-9099-C40C66FF867C}">
                  <a14:compatExt spid="_x0000_s17814"/>
                </a:ext>
                <a:ext uri="{FF2B5EF4-FFF2-40B4-BE49-F238E27FC236}">
                  <a16:creationId xmlns:a16="http://schemas.microsoft.com/office/drawing/2014/main" id="{00000000-0008-0000-0100-000096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345</xdr:row>
          <xdr:rowOff>0</xdr:rowOff>
        </xdr:to>
        <xdr:sp macro="" textlink="">
          <xdr:nvSpPr>
            <xdr:cNvPr id="17815" name="Button 2455" hidden="1">
              <a:extLst>
                <a:ext uri="{63B3BB69-23CF-44E3-9099-C40C66FF867C}">
                  <a14:compatExt spid="_x0000_s17815"/>
                </a:ext>
                <a:ext uri="{FF2B5EF4-FFF2-40B4-BE49-F238E27FC236}">
                  <a16:creationId xmlns:a16="http://schemas.microsoft.com/office/drawing/2014/main" id="{00000000-0008-0000-0100-000097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346</xdr:row>
          <xdr:rowOff>0</xdr:rowOff>
        </xdr:to>
        <xdr:sp macro="" textlink="">
          <xdr:nvSpPr>
            <xdr:cNvPr id="17816" name="Button 2456" hidden="1">
              <a:extLst>
                <a:ext uri="{63B3BB69-23CF-44E3-9099-C40C66FF867C}">
                  <a14:compatExt spid="_x0000_s17816"/>
                </a:ext>
                <a:ext uri="{FF2B5EF4-FFF2-40B4-BE49-F238E27FC236}">
                  <a16:creationId xmlns:a16="http://schemas.microsoft.com/office/drawing/2014/main" id="{00000000-0008-0000-0100-000098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347</xdr:row>
          <xdr:rowOff>0</xdr:rowOff>
        </xdr:to>
        <xdr:sp macro="" textlink="">
          <xdr:nvSpPr>
            <xdr:cNvPr id="17817" name="Button 2457" hidden="1">
              <a:extLst>
                <a:ext uri="{63B3BB69-23CF-44E3-9099-C40C66FF867C}">
                  <a14:compatExt spid="_x0000_s17817"/>
                </a:ext>
                <a:ext uri="{FF2B5EF4-FFF2-40B4-BE49-F238E27FC236}">
                  <a16:creationId xmlns:a16="http://schemas.microsoft.com/office/drawing/2014/main" id="{00000000-0008-0000-0100-000099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348</xdr:row>
          <xdr:rowOff>0</xdr:rowOff>
        </xdr:to>
        <xdr:sp macro="" textlink="">
          <xdr:nvSpPr>
            <xdr:cNvPr id="17818" name="Button 2458" hidden="1">
              <a:extLst>
                <a:ext uri="{63B3BB69-23CF-44E3-9099-C40C66FF867C}">
                  <a14:compatExt spid="_x0000_s17818"/>
                </a:ext>
                <a:ext uri="{FF2B5EF4-FFF2-40B4-BE49-F238E27FC236}">
                  <a16:creationId xmlns:a16="http://schemas.microsoft.com/office/drawing/2014/main" id="{00000000-0008-0000-0100-00009A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349</xdr:row>
          <xdr:rowOff>0</xdr:rowOff>
        </xdr:to>
        <xdr:sp macro="" textlink="">
          <xdr:nvSpPr>
            <xdr:cNvPr id="17819" name="Button 2459" hidden="1">
              <a:extLst>
                <a:ext uri="{63B3BB69-23CF-44E3-9099-C40C66FF867C}">
                  <a14:compatExt spid="_x0000_s17819"/>
                </a:ext>
                <a:ext uri="{FF2B5EF4-FFF2-40B4-BE49-F238E27FC236}">
                  <a16:creationId xmlns:a16="http://schemas.microsoft.com/office/drawing/2014/main" id="{00000000-0008-0000-0100-00009B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350</xdr:row>
          <xdr:rowOff>0</xdr:rowOff>
        </xdr:to>
        <xdr:sp macro="" textlink="">
          <xdr:nvSpPr>
            <xdr:cNvPr id="17820" name="Button 2460" hidden="1">
              <a:extLst>
                <a:ext uri="{63B3BB69-23CF-44E3-9099-C40C66FF867C}">
                  <a14:compatExt spid="_x0000_s17820"/>
                </a:ext>
                <a:ext uri="{FF2B5EF4-FFF2-40B4-BE49-F238E27FC236}">
                  <a16:creationId xmlns:a16="http://schemas.microsoft.com/office/drawing/2014/main" id="{00000000-0008-0000-0100-00009C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351</xdr:row>
          <xdr:rowOff>0</xdr:rowOff>
        </xdr:to>
        <xdr:sp macro="" textlink="">
          <xdr:nvSpPr>
            <xdr:cNvPr id="17821" name="Button 2461" hidden="1">
              <a:extLst>
                <a:ext uri="{63B3BB69-23CF-44E3-9099-C40C66FF867C}">
                  <a14:compatExt spid="_x0000_s17821"/>
                </a:ext>
                <a:ext uri="{FF2B5EF4-FFF2-40B4-BE49-F238E27FC236}">
                  <a16:creationId xmlns:a16="http://schemas.microsoft.com/office/drawing/2014/main" id="{00000000-0008-0000-0100-00009D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352</xdr:row>
          <xdr:rowOff>0</xdr:rowOff>
        </xdr:to>
        <xdr:sp macro="" textlink="">
          <xdr:nvSpPr>
            <xdr:cNvPr id="17822" name="Button 2462" hidden="1">
              <a:extLst>
                <a:ext uri="{63B3BB69-23CF-44E3-9099-C40C66FF867C}">
                  <a14:compatExt spid="_x0000_s17822"/>
                </a:ext>
                <a:ext uri="{FF2B5EF4-FFF2-40B4-BE49-F238E27FC236}">
                  <a16:creationId xmlns:a16="http://schemas.microsoft.com/office/drawing/2014/main" id="{00000000-0008-0000-0100-00009E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353</xdr:row>
          <xdr:rowOff>0</xdr:rowOff>
        </xdr:to>
        <xdr:sp macro="" textlink="">
          <xdr:nvSpPr>
            <xdr:cNvPr id="17823" name="Button 2463" hidden="1">
              <a:extLst>
                <a:ext uri="{63B3BB69-23CF-44E3-9099-C40C66FF867C}">
                  <a14:compatExt spid="_x0000_s17823"/>
                </a:ext>
                <a:ext uri="{FF2B5EF4-FFF2-40B4-BE49-F238E27FC236}">
                  <a16:creationId xmlns:a16="http://schemas.microsoft.com/office/drawing/2014/main" id="{00000000-0008-0000-0100-00009F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354</xdr:row>
          <xdr:rowOff>0</xdr:rowOff>
        </xdr:to>
        <xdr:sp macro="" textlink="">
          <xdr:nvSpPr>
            <xdr:cNvPr id="17824" name="Button 2464" hidden="1">
              <a:extLst>
                <a:ext uri="{63B3BB69-23CF-44E3-9099-C40C66FF867C}">
                  <a14:compatExt spid="_x0000_s17824"/>
                </a:ext>
                <a:ext uri="{FF2B5EF4-FFF2-40B4-BE49-F238E27FC236}">
                  <a16:creationId xmlns:a16="http://schemas.microsoft.com/office/drawing/2014/main" id="{00000000-0008-0000-0100-0000A0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355</xdr:row>
          <xdr:rowOff>0</xdr:rowOff>
        </xdr:to>
        <xdr:sp macro="" textlink="">
          <xdr:nvSpPr>
            <xdr:cNvPr id="17825" name="Button 2465" hidden="1">
              <a:extLst>
                <a:ext uri="{63B3BB69-23CF-44E3-9099-C40C66FF867C}">
                  <a14:compatExt spid="_x0000_s17825"/>
                </a:ext>
                <a:ext uri="{FF2B5EF4-FFF2-40B4-BE49-F238E27FC236}">
                  <a16:creationId xmlns:a16="http://schemas.microsoft.com/office/drawing/2014/main" id="{00000000-0008-0000-0100-0000A1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356</xdr:row>
          <xdr:rowOff>0</xdr:rowOff>
        </xdr:to>
        <xdr:sp macro="" textlink="">
          <xdr:nvSpPr>
            <xdr:cNvPr id="17826" name="Button 2466" hidden="1">
              <a:extLst>
                <a:ext uri="{63B3BB69-23CF-44E3-9099-C40C66FF867C}">
                  <a14:compatExt spid="_x0000_s17826"/>
                </a:ext>
                <a:ext uri="{FF2B5EF4-FFF2-40B4-BE49-F238E27FC236}">
                  <a16:creationId xmlns:a16="http://schemas.microsoft.com/office/drawing/2014/main" id="{00000000-0008-0000-0100-0000A2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357</xdr:row>
          <xdr:rowOff>0</xdr:rowOff>
        </xdr:to>
        <xdr:sp macro="" textlink="">
          <xdr:nvSpPr>
            <xdr:cNvPr id="17828" name="Button 2468" hidden="1">
              <a:extLst>
                <a:ext uri="{63B3BB69-23CF-44E3-9099-C40C66FF867C}">
                  <a14:compatExt spid="_x0000_s17828"/>
                </a:ext>
                <a:ext uri="{FF2B5EF4-FFF2-40B4-BE49-F238E27FC236}">
                  <a16:creationId xmlns:a16="http://schemas.microsoft.com/office/drawing/2014/main" id="{00000000-0008-0000-0100-0000A4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475</xdr:row>
          <xdr:rowOff>0</xdr:rowOff>
        </xdr:to>
        <xdr:sp macro="" textlink="">
          <xdr:nvSpPr>
            <xdr:cNvPr id="17832" name="Button 2472" hidden="1">
              <a:extLst>
                <a:ext uri="{63B3BB69-23CF-44E3-9099-C40C66FF867C}">
                  <a14:compatExt spid="_x0000_s17832"/>
                </a:ext>
                <a:ext uri="{FF2B5EF4-FFF2-40B4-BE49-F238E27FC236}">
                  <a16:creationId xmlns:a16="http://schemas.microsoft.com/office/drawing/2014/main" id="{00000000-0008-0000-0100-0000A8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476</xdr:row>
          <xdr:rowOff>0</xdr:rowOff>
        </xdr:to>
        <xdr:sp macro="" textlink="">
          <xdr:nvSpPr>
            <xdr:cNvPr id="17833" name="Button 2473" hidden="1">
              <a:extLst>
                <a:ext uri="{63B3BB69-23CF-44E3-9099-C40C66FF867C}">
                  <a14:compatExt spid="_x0000_s17833"/>
                </a:ext>
                <a:ext uri="{FF2B5EF4-FFF2-40B4-BE49-F238E27FC236}">
                  <a16:creationId xmlns:a16="http://schemas.microsoft.com/office/drawing/2014/main" id="{00000000-0008-0000-0100-0000A9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477</xdr:row>
          <xdr:rowOff>0</xdr:rowOff>
        </xdr:to>
        <xdr:sp macro="" textlink="">
          <xdr:nvSpPr>
            <xdr:cNvPr id="17834" name="Button 2474" hidden="1">
              <a:extLst>
                <a:ext uri="{63B3BB69-23CF-44E3-9099-C40C66FF867C}">
                  <a14:compatExt spid="_x0000_s17834"/>
                </a:ext>
                <a:ext uri="{FF2B5EF4-FFF2-40B4-BE49-F238E27FC236}">
                  <a16:creationId xmlns:a16="http://schemas.microsoft.com/office/drawing/2014/main" id="{00000000-0008-0000-0100-0000AA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478</xdr:row>
          <xdr:rowOff>0</xdr:rowOff>
        </xdr:to>
        <xdr:sp macro="" textlink="">
          <xdr:nvSpPr>
            <xdr:cNvPr id="17835" name="Button 2475" hidden="1">
              <a:extLst>
                <a:ext uri="{63B3BB69-23CF-44E3-9099-C40C66FF867C}">
                  <a14:compatExt spid="_x0000_s17835"/>
                </a:ext>
                <a:ext uri="{FF2B5EF4-FFF2-40B4-BE49-F238E27FC236}">
                  <a16:creationId xmlns:a16="http://schemas.microsoft.com/office/drawing/2014/main" id="{00000000-0008-0000-0100-0000AB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479</xdr:row>
          <xdr:rowOff>0</xdr:rowOff>
        </xdr:to>
        <xdr:sp macro="" textlink="">
          <xdr:nvSpPr>
            <xdr:cNvPr id="17836" name="Button 2476" hidden="1">
              <a:extLst>
                <a:ext uri="{63B3BB69-23CF-44E3-9099-C40C66FF867C}">
                  <a14:compatExt spid="_x0000_s17836"/>
                </a:ext>
                <a:ext uri="{FF2B5EF4-FFF2-40B4-BE49-F238E27FC236}">
                  <a16:creationId xmlns:a16="http://schemas.microsoft.com/office/drawing/2014/main" id="{00000000-0008-0000-0100-0000AC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480</xdr:row>
          <xdr:rowOff>0</xdr:rowOff>
        </xdr:to>
        <xdr:sp macro="" textlink="">
          <xdr:nvSpPr>
            <xdr:cNvPr id="17837" name="Button 2477" hidden="1">
              <a:extLst>
                <a:ext uri="{63B3BB69-23CF-44E3-9099-C40C66FF867C}">
                  <a14:compatExt spid="_x0000_s17837"/>
                </a:ext>
                <a:ext uri="{FF2B5EF4-FFF2-40B4-BE49-F238E27FC236}">
                  <a16:creationId xmlns:a16="http://schemas.microsoft.com/office/drawing/2014/main" id="{00000000-0008-0000-0100-0000AD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481</xdr:row>
          <xdr:rowOff>0</xdr:rowOff>
        </xdr:to>
        <xdr:sp macro="" textlink="">
          <xdr:nvSpPr>
            <xdr:cNvPr id="17838" name="Button 2478" hidden="1">
              <a:extLst>
                <a:ext uri="{63B3BB69-23CF-44E3-9099-C40C66FF867C}">
                  <a14:compatExt spid="_x0000_s17838"/>
                </a:ext>
                <a:ext uri="{FF2B5EF4-FFF2-40B4-BE49-F238E27FC236}">
                  <a16:creationId xmlns:a16="http://schemas.microsoft.com/office/drawing/2014/main" id="{00000000-0008-0000-0100-0000AE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482</xdr:row>
          <xdr:rowOff>0</xdr:rowOff>
        </xdr:to>
        <xdr:sp macro="" textlink="">
          <xdr:nvSpPr>
            <xdr:cNvPr id="17839" name="Button 2479" hidden="1">
              <a:extLst>
                <a:ext uri="{63B3BB69-23CF-44E3-9099-C40C66FF867C}">
                  <a14:compatExt spid="_x0000_s17839"/>
                </a:ext>
                <a:ext uri="{FF2B5EF4-FFF2-40B4-BE49-F238E27FC236}">
                  <a16:creationId xmlns:a16="http://schemas.microsoft.com/office/drawing/2014/main" id="{00000000-0008-0000-0100-0000AF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483</xdr:row>
          <xdr:rowOff>0</xdr:rowOff>
        </xdr:to>
        <xdr:sp macro="" textlink="">
          <xdr:nvSpPr>
            <xdr:cNvPr id="17840" name="Button 2480" hidden="1">
              <a:extLst>
                <a:ext uri="{63B3BB69-23CF-44E3-9099-C40C66FF867C}">
                  <a14:compatExt spid="_x0000_s17840"/>
                </a:ext>
                <a:ext uri="{FF2B5EF4-FFF2-40B4-BE49-F238E27FC236}">
                  <a16:creationId xmlns:a16="http://schemas.microsoft.com/office/drawing/2014/main" id="{00000000-0008-0000-0100-0000B0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484</xdr:row>
          <xdr:rowOff>0</xdr:rowOff>
        </xdr:to>
        <xdr:sp macro="" textlink="">
          <xdr:nvSpPr>
            <xdr:cNvPr id="17841" name="Button 2481" hidden="1">
              <a:extLst>
                <a:ext uri="{63B3BB69-23CF-44E3-9099-C40C66FF867C}">
                  <a14:compatExt spid="_x0000_s17841"/>
                </a:ext>
                <a:ext uri="{FF2B5EF4-FFF2-40B4-BE49-F238E27FC236}">
                  <a16:creationId xmlns:a16="http://schemas.microsoft.com/office/drawing/2014/main" id="{00000000-0008-0000-0100-0000B1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485</xdr:row>
          <xdr:rowOff>0</xdr:rowOff>
        </xdr:to>
        <xdr:sp macro="" textlink="">
          <xdr:nvSpPr>
            <xdr:cNvPr id="17842" name="Button 2482" hidden="1">
              <a:extLst>
                <a:ext uri="{63B3BB69-23CF-44E3-9099-C40C66FF867C}">
                  <a14:compatExt spid="_x0000_s17842"/>
                </a:ext>
                <a:ext uri="{FF2B5EF4-FFF2-40B4-BE49-F238E27FC236}">
                  <a16:creationId xmlns:a16="http://schemas.microsoft.com/office/drawing/2014/main" id="{00000000-0008-0000-0100-0000B2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486</xdr:row>
          <xdr:rowOff>0</xdr:rowOff>
        </xdr:to>
        <xdr:sp macro="" textlink="">
          <xdr:nvSpPr>
            <xdr:cNvPr id="17843" name="Button 2483" hidden="1">
              <a:extLst>
                <a:ext uri="{63B3BB69-23CF-44E3-9099-C40C66FF867C}">
                  <a14:compatExt spid="_x0000_s17843"/>
                </a:ext>
                <a:ext uri="{FF2B5EF4-FFF2-40B4-BE49-F238E27FC236}">
                  <a16:creationId xmlns:a16="http://schemas.microsoft.com/office/drawing/2014/main" id="{00000000-0008-0000-0100-0000B3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487</xdr:row>
          <xdr:rowOff>0</xdr:rowOff>
        </xdr:to>
        <xdr:sp macro="" textlink="">
          <xdr:nvSpPr>
            <xdr:cNvPr id="17844" name="Button 2484" hidden="1">
              <a:extLst>
                <a:ext uri="{63B3BB69-23CF-44E3-9099-C40C66FF867C}">
                  <a14:compatExt spid="_x0000_s17844"/>
                </a:ext>
                <a:ext uri="{FF2B5EF4-FFF2-40B4-BE49-F238E27FC236}">
                  <a16:creationId xmlns:a16="http://schemas.microsoft.com/office/drawing/2014/main" id="{00000000-0008-0000-0100-0000B4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488</xdr:row>
          <xdr:rowOff>0</xdr:rowOff>
        </xdr:to>
        <xdr:sp macro="" textlink="">
          <xdr:nvSpPr>
            <xdr:cNvPr id="17845" name="Button 2485" hidden="1">
              <a:extLst>
                <a:ext uri="{63B3BB69-23CF-44E3-9099-C40C66FF867C}">
                  <a14:compatExt spid="_x0000_s17845"/>
                </a:ext>
                <a:ext uri="{FF2B5EF4-FFF2-40B4-BE49-F238E27FC236}">
                  <a16:creationId xmlns:a16="http://schemas.microsoft.com/office/drawing/2014/main" id="{00000000-0008-0000-0100-0000B5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489</xdr:row>
          <xdr:rowOff>0</xdr:rowOff>
        </xdr:to>
        <xdr:sp macro="" textlink="">
          <xdr:nvSpPr>
            <xdr:cNvPr id="17846" name="Button 2486" hidden="1">
              <a:extLst>
                <a:ext uri="{63B3BB69-23CF-44E3-9099-C40C66FF867C}">
                  <a14:compatExt spid="_x0000_s17846"/>
                </a:ext>
                <a:ext uri="{FF2B5EF4-FFF2-40B4-BE49-F238E27FC236}">
                  <a16:creationId xmlns:a16="http://schemas.microsoft.com/office/drawing/2014/main" id="{00000000-0008-0000-0100-0000B6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490</xdr:row>
          <xdr:rowOff>0</xdr:rowOff>
        </xdr:to>
        <xdr:sp macro="" textlink="">
          <xdr:nvSpPr>
            <xdr:cNvPr id="17847" name="Button 2487" hidden="1">
              <a:extLst>
                <a:ext uri="{63B3BB69-23CF-44E3-9099-C40C66FF867C}">
                  <a14:compatExt spid="_x0000_s17847"/>
                </a:ext>
                <a:ext uri="{FF2B5EF4-FFF2-40B4-BE49-F238E27FC236}">
                  <a16:creationId xmlns:a16="http://schemas.microsoft.com/office/drawing/2014/main" id="{00000000-0008-0000-0100-0000B7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218</xdr:row>
          <xdr:rowOff>0</xdr:rowOff>
        </xdr:to>
        <xdr:sp macro="" textlink="">
          <xdr:nvSpPr>
            <xdr:cNvPr id="17879" name="Button 2519" hidden="1">
              <a:extLst>
                <a:ext uri="{63B3BB69-23CF-44E3-9099-C40C66FF867C}">
                  <a14:compatExt spid="_x0000_s17879"/>
                </a:ext>
                <a:ext uri="{FF2B5EF4-FFF2-40B4-BE49-F238E27FC236}">
                  <a16:creationId xmlns:a16="http://schemas.microsoft.com/office/drawing/2014/main" id="{00000000-0008-0000-0100-0000D7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74</xdr:row>
          <xdr:rowOff>0</xdr:rowOff>
        </xdr:to>
        <xdr:sp macro="" textlink="">
          <xdr:nvSpPr>
            <xdr:cNvPr id="17906" name="Button 2546" hidden="1">
              <a:extLst>
                <a:ext uri="{63B3BB69-23CF-44E3-9099-C40C66FF867C}">
                  <a14:compatExt spid="_x0000_s17906"/>
                </a:ext>
                <a:ext uri="{FF2B5EF4-FFF2-40B4-BE49-F238E27FC236}">
                  <a16:creationId xmlns:a16="http://schemas.microsoft.com/office/drawing/2014/main" id="{00000000-0008-0000-0100-0000F2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75</xdr:row>
          <xdr:rowOff>0</xdr:rowOff>
        </xdr:to>
        <xdr:sp macro="" textlink="">
          <xdr:nvSpPr>
            <xdr:cNvPr id="17907" name="Button 2547" hidden="1">
              <a:extLst>
                <a:ext uri="{63B3BB69-23CF-44E3-9099-C40C66FF867C}">
                  <a14:compatExt spid="_x0000_s17907"/>
                </a:ext>
                <a:ext uri="{FF2B5EF4-FFF2-40B4-BE49-F238E27FC236}">
                  <a16:creationId xmlns:a16="http://schemas.microsoft.com/office/drawing/2014/main" id="{00000000-0008-0000-0100-0000F3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76</xdr:row>
          <xdr:rowOff>0</xdr:rowOff>
        </xdr:to>
        <xdr:sp macro="" textlink="">
          <xdr:nvSpPr>
            <xdr:cNvPr id="17910" name="Button 2550" hidden="1">
              <a:extLst>
                <a:ext uri="{63B3BB69-23CF-44E3-9099-C40C66FF867C}">
                  <a14:compatExt spid="_x0000_s17910"/>
                </a:ext>
                <a:ext uri="{FF2B5EF4-FFF2-40B4-BE49-F238E27FC236}">
                  <a16:creationId xmlns:a16="http://schemas.microsoft.com/office/drawing/2014/main" id="{00000000-0008-0000-0100-0000F6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171</xdr:row>
          <xdr:rowOff>0</xdr:rowOff>
        </xdr:to>
        <xdr:sp macro="" textlink="">
          <xdr:nvSpPr>
            <xdr:cNvPr id="17915" name="Button 2555" hidden="1">
              <a:extLst>
                <a:ext uri="{63B3BB69-23CF-44E3-9099-C40C66FF867C}">
                  <a14:compatExt spid="_x0000_s17915"/>
                </a:ext>
                <a:ext uri="{FF2B5EF4-FFF2-40B4-BE49-F238E27FC236}">
                  <a16:creationId xmlns:a16="http://schemas.microsoft.com/office/drawing/2014/main" id="{00000000-0008-0000-0100-0000FB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172</xdr:row>
          <xdr:rowOff>0</xdr:rowOff>
        </xdr:to>
        <xdr:sp macro="" textlink="">
          <xdr:nvSpPr>
            <xdr:cNvPr id="17917" name="Button 2557" hidden="1">
              <a:extLst>
                <a:ext uri="{63B3BB69-23CF-44E3-9099-C40C66FF867C}">
                  <a14:compatExt spid="_x0000_s17917"/>
                </a:ext>
                <a:ext uri="{FF2B5EF4-FFF2-40B4-BE49-F238E27FC236}">
                  <a16:creationId xmlns:a16="http://schemas.microsoft.com/office/drawing/2014/main" id="{00000000-0008-0000-0100-0000FD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173</xdr:row>
          <xdr:rowOff>0</xdr:rowOff>
        </xdr:to>
        <xdr:sp macro="" textlink="">
          <xdr:nvSpPr>
            <xdr:cNvPr id="17918" name="Button 2558" hidden="1">
              <a:extLst>
                <a:ext uri="{63B3BB69-23CF-44E3-9099-C40C66FF867C}">
                  <a14:compatExt spid="_x0000_s17918"/>
                </a:ext>
                <a:ext uri="{FF2B5EF4-FFF2-40B4-BE49-F238E27FC236}">
                  <a16:creationId xmlns:a16="http://schemas.microsoft.com/office/drawing/2014/main" id="{00000000-0008-0000-0100-0000FE4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174</xdr:row>
          <xdr:rowOff>0</xdr:rowOff>
        </xdr:to>
        <xdr:sp macro="" textlink="">
          <xdr:nvSpPr>
            <xdr:cNvPr id="17920" name="Button 2560" hidden="1">
              <a:extLst>
                <a:ext uri="{63B3BB69-23CF-44E3-9099-C40C66FF867C}">
                  <a14:compatExt spid="_x0000_s17920"/>
                </a:ext>
                <a:ext uri="{FF2B5EF4-FFF2-40B4-BE49-F238E27FC236}">
                  <a16:creationId xmlns:a16="http://schemas.microsoft.com/office/drawing/2014/main" id="{00000000-0008-0000-0100-000000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205</xdr:row>
          <xdr:rowOff>0</xdr:rowOff>
        </xdr:to>
        <xdr:sp macro="" textlink="">
          <xdr:nvSpPr>
            <xdr:cNvPr id="17925" name="Button 2565" hidden="1">
              <a:extLst>
                <a:ext uri="{63B3BB69-23CF-44E3-9099-C40C66FF867C}">
                  <a14:compatExt spid="_x0000_s17925"/>
                </a:ext>
                <a:ext uri="{FF2B5EF4-FFF2-40B4-BE49-F238E27FC236}">
                  <a16:creationId xmlns:a16="http://schemas.microsoft.com/office/drawing/2014/main" id="{00000000-0008-0000-0100-000005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308</xdr:row>
          <xdr:rowOff>0</xdr:rowOff>
        </xdr:to>
        <xdr:sp macro="" textlink="">
          <xdr:nvSpPr>
            <xdr:cNvPr id="17936" name="Button 2576" hidden="1">
              <a:extLst>
                <a:ext uri="{63B3BB69-23CF-44E3-9099-C40C66FF867C}">
                  <a14:compatExt spid="_x0000_s17936"/>
                </a:ext>
                <a:ext uri="{FF2B5EF4-FFF2-40B4-BE49-F238E27FC236}">
                  <a16:creationId xmlns:a16="http://schemas.microsoft.com/office/drawing/2014/main" id="{00000000-0008-0000-0100-000010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309</xdr:row>
          <xdr:rowOff>0</xdr:rowOff>
        </xdr:to>
        <xdr:sp macro="" textlink="">
          <xdr:nvSpPr>
            <xdr:cNvPr id="17937" name="Button 2577" hidden="1">
              <a:extLst>
                <a:ext uri="{63B3BB69-23CF-44E3-9099-C40C66FF867C}">
                  <a14:compatExt spid="_x0000_s17937"/>
                </a:ext>
                <a:ext uri="{FF2B5EF4-FFF2-40B4-BE49-F238E27FC236}">
                  <a16:creationId xmlns:a16="http://schemas.microsoft.com/office/drawing/2014/main" id="{00000000-0008-0000-0100-000011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310</xdr:row>
          <xdr:rowOff>0</xdr:rowOff>
        </xdr:to>
        <xdr:sp macro="" textlink="">
          <xdr:nvSpPr>
            <xdr:cNvPr id="17938" name="Button 2578" hidden="1">
              <a:extLst>
                <a:ext uri="{63B3BB69-23CF-44E3-9099-C40C66FF867C}">
                  <a14:compatExt spid="_x0000_s17938"/>
                </a:ext>
                <a:ext uri="{FF2B5EF4-FFF2-40B4-BE49-F238E27FC236}">
                  <a16:creationId xmlns:a16="http://schemas.microsoft.com/office/drawing/2014/main" id="{00000000-0008-0000-0100-000012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500</xdr:row>
          <xdr:rowOff>0</xdr:rowOff>
        </xdr:to>
        <xdr:sp macro="" textlink="">
          <xdr:nvSpPr>
            <xdr:cNvPr id="17987" name="Button 2627" hidden="1">
              <a:extLst>
                <a:ext uri="{63B3BB69-23CF-44E3-9099-C40C66FF867C}">
                  <a14:compatExt spid="_x0000_s17987"/>
                </a:ext>
                <a:ext uri="{FF2B5EF4-FFF2-40B4-BE49-F238E27FC236}">
                  <a16:creationId xmlns:a16="http://schemas.microsoft.com/office/drawing/2014/main" id="{00000000-0008-0000-0100-000043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501</xdr:row>
          <xdr:rowOff>0</xdr:rowOff>
        </xdr:to>
        <xdr:sp macro="" textlink="">
          <xdr:nvSpPr>
            <xdr:cNvPr id="17988" name="Button 2628" hidden="1">
              <a:extLst>
                <a:ext uri="{63B3BB69-23CF-44E3-9099-C40C66FF867C}">
                  <a14:compatExt spid="_x0000_s17988"/>
                </a:ext>
                <a:ext uri="{FF2B5EF4-FFF2-40B4-BE49-F238E27FC236}">
                  <a16:creationId xmlns:a16="http://schemas.microsoft.com/office/drawing/2014/main" id="{00000000-0008-0000-0100-000044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493</xdr:row>
          <xdr:rowOff>0</xdr:rowOff>
        </xdr:to>
        <xdr:sp macro="" textlink="">
          <xdr:nvSpPr>
            <xdr:cNvPr id="17989" name="Button 2629" hidden="1">
              <a:extLst>
                <a:ext uri="{63B3BB69-23CF-44E3-9099-C40C66FF867C}">
                  <a14:compatExt spid="_x0000_s17989"/>
                </a:ext>
                <a:ext uri="{FF2B5EF4-FFF2-40B4-BE49-F238E27FC236}">
                  <a16:creationId xmlns:a16="http://schemas.microsoft.com/office/drawing/2014/main" id="{00000000-0008-0000-0100-000045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511</xdr:row>
          <xdr:rowOff>0</xdr:rowOff>
        </xdr:to>
        <xdr:sp macro="" textlink="">
          <xdr:nvSpPr>
            <xdr:cNvPr id="18053" name="Button 2693" hidden="1">
              <a:extLst>
                <a:ext uri="{63B3BB69-23CF-44E3-9099-C40C66FF867C}">
                  <a14:compatExt spid="_x0000_s18053"/>
                </a:ext>
                <a:ext uri="{FF2B5EF4-FFF2-40B4-BE49-F238E27FC236}">
                  <a16:creationId xmlns:a16="http://schemas.microsoft.com/office/drawing/2014/main" id="{00000000-0008-0000-0100-000085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512</xdr:row>
          <xdr:rowOff>0</xdr:rowOff>
        </xdr:to>
        <xdr:sp macro="" textlink="">
          <xdr:nvSpPr>
            <xdr:cNvPr id="18054" name="Button 2694" hidden="1">
              <a:extLst>
                <a:ext uri="{63B3BB69-23CF-44E3-9099-C40C66FF867C}">
                  <a14:compatExt spid="_x0000_s18054"/>
                </a:ext>
                <a:ext uri="{FF2B5EF4-FFF2-40B4-BE49-F238E27FC236}">
                  <a16:creationId xmlns:a16="http://schemas.microsoft.com/office/drawing/2014/main" id="{00000000-0008-0000-0100-000086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504</xdr:row>
          <xdr:rowOff>0</xdr:rowOff>
        </xdr:to>
        <xdr:sp macro="" textlink="">
          <xdr:nvSpPr>
            <xdr:cNvPr id="18055" name="Button 2695" hidden="1">
              <a:extLst>
                <a:ext uri="{63B3BB69-23CF-44E3-9099-C40C66FF867C}">
                  <a14:compatExt spid="_x0000_s18055"/>
                </a:ext>
                <a:ext uri="{FF2B5EF4-FFF2-40B4-BE49-F238E27FC236}">
                  <a16:creationId xmlns:a16="http://schemas.microsoft.com/office/drawing/2014/main" id="{00000000-0008-0000-0100-000087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513</xdr:row>
          <xdr:rowOff>0</xdr:rowOff>
        </xdr:to>
        <xdr:sp macro="" textlink="">
          <xdr:nvSpPr>
            <xdr:cNvPr id="18057" name="Button 2697" hidden="1">
              <a:extLst>
                <a:ext uri="{63B3BB69-23CF-44E3-9099-C40C66FF867C}">
                  <a14:compatExt spid="_x0000_s18057"/>
                </a:ext>
                <a:ext uri="{FF2B5EF4-FFF2-40B4-BE49-F238E27FC236}">
                  <a16:creationId xmlns:a16="http://schemas.microsoft.com/office/drawing/2014/main" id="{00000000-0008-0000-0100-000089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514</xdr:row>
          <xdr:rowOff>0</xdr:rowOff>
        </xdr:to>
        <xdr:sp macro="" textlink="">
          <xdr:nvSpPr>
            <xdr:cNvPr id="18059" name="Button 2699" hidden="1">
              <a:extLst>
                <a:ext uri="{63B3BB69-23CF-44E3-9099-C40C66FF867C}">
                  <a14:compatExt spid="_x0000_s18059"/>
                </a:ext>
                <a:ext uri="{FF2B5EF4-FFF2-40B4-BE49-F238E27FC236}">
                  <a16:creationId xmlns:a16="http://schemas.microsoft.com/office/drawing/2014/main" id="{00000000-0008-0000-0100-00008B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515</xdr:row>
          <xdr:rowOff>0</xdr:rowOff>
        </xdr:to>
        <xdr:sp macro="" textlink="">
          <xdr:nvSpPr>
            <xdr:cNvPr id="18061" name="Button 2701" hidden="1">
              <a:extLst>
                <a:ext uri="{63B3BB69-23CF-44E3-9099-C40C66FF867C}">
                  <a14:compatExt spid="_x0000_s18061"/>
                </a:ext>
                <a:ext uri="{FF2B5EF4-FFF2-40B4-BE49-F238E27FC236}">
                  <a16:creationId xmlns:a16="http://schemas.microsoft.com/office/drawing/2014/main" id="{00000000-0008-0000-0100-00008D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516</xdr:row>
          <xdr:rowOff>0</xdr:rowOff>
        </xdr:to>
        <xdr:sp macro="" textlink="">
          <xdr:nvSpPr>
            <xdr:cNvPr id="18062" name="Button 2702" hidden="1">
              <a:extLst>
                <a:ext uri="{63B3BB69-23CF-44E3-9099-C40C66FF867C}">
                  <a14:compatExt spid="_x0000_s18062"/>
                </a:ext>
                <a:ext uri="{FF2B5EF4-FFF2-40B4-BE49-F238E27FC236}">
                  <a16:creationId xmlns:a16="http://schemas.microsoft.com/office/drawing/2014/main" id="{00000000-0008-0000-0100-00008E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175</xdr:row>
          <xdr:rowOff>0</xdr:rowOff>
        </xdr:to>
        <xdr:sp macro="" textlink="">
          <xdr:nvSpPr>
            <xdr:cNvPr id="18116" name="Button 2756" hidden="1">
              <a:extLst>
                <a:ext uri="{63B3BB69-23CF-44E3-9099-C40C66FF867C}">
                  <a14:compatExt spid="_x0000_s18116"/>
                </a:ext>
                <a:ext uri="{FF2B5EF4-FFF2-40B4-BE49-F238E27FC236}">
                  <a16:creationId xmlns:a16="http://schemas.microsoft.com/office/drawing/2014/main" id="{00000000-0008-0000-0100-0000C4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526</xdr:row>
          <xdr:rowOff>0</xdr:rowOff>
        </xdr:to>
        <xdr:sp macro="" textlink="">
          <xdr:nvSpPr>
            <xdr:cNvPr id="18135" name="Button 2775" hidden="1">
              <a:extLst>
                <a:ext uri="{63B3BB69-23CF-44E3-9099-C40C66FF867C}">
                  <a14:compatExt spid="_x0000_s18135"/>
                </a:ext>
                <a:ext uri="{FF2B5EF4-FFF2-40B4-BE49-F238E27FC236}">
                  <a16:creationId xmlns:a16="http://schemas.microsoft.com/office/drawing/2014/main" id="{00000000-0008-0000-0100-0000D7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527</xdr:row>
          <xdr:rowOff>0</xdr:rowOff>
        </xdr:to>
        <xdr:sp macro="" textlink="">
          <xdr:nvSpPr>
            <xdr:cNvPr id="18136" name="Button 2776" hidden="1">
              <a:extLst>
                <a:ext uri="{63B3BB69-23CF-44E3-9099-C40C66FF867C}">
                  <a14:compatExt spid="_x0000_s18136"/>
                </a:ext>
                <a:ext uri="{FF2B5EF4-FFF2-40B4-BE49-F238E27FC236}">
                  <a16:creationId xmlns:a16="http://schemas.microsoft.com/office/drawing/2014/main" id="{00000000-0008-0000-0100-0000D8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519</xdr:row>
          <xdr:rowOff>0</xdr:rowOff>
        </xdr:to>
        <xdr:sp macro="" textlink="">
          <xdr:nvSpPr>
            <xdr:cNvPr id="18137" name="Button 2777" hidden="1">
              <a:extLst>
                <a:ext uri="{63B3BB69-23CF-44E3-9099-C40C66FF867C}">
                  <a14:compatExt spid="_x0000_s18137"/>
                </a:ext>
                <a:ext uri="{FF2B5EF4-FFF2-40B4-BE49-F238E27FC236}">
                  <a16:creationId xmlns:a16="http://schemas.microsoft.com/office/drawing/2014/main" id="{00000000-0008-0000-0100-0000D9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537</xdr:row>
          <xdr:rowOff>0</xdr:rowOff>
        </xdr:to>
        <xdr:sp macro="" textlink="">
          <xdr:nvSpPr>
            <xdr:cNvPr id="18158" name="Button 2798" hidden="1">
              <a:extLst>
                <a:ext uri="{63B3BB69-23CF-44E3-9099-C40C66FF867C}">
                  <a14:compatExt spid="_x0000_s18158"/>
                </a:ext>
                <a:ext uri="{FF2B5EF4-FFF2-40B4-BE49-F238E27FC236}">
                  <a16:creationId xmlns:a16="http://schemas.microsoft.com/office/drawing/2014/main" id="{00000000-0008-0000-0100-0000EE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538</xdr:row>
          <xdr:rowOff>0</xdr:rowOff>
        </xdr:to>
        <xdr:sp macro="" textlink="">
          <xdr:nvSpPr>
            <xdr:cNvPr id="18159" name="Button 2799" hidden="1">
              <a:extLst>
                <a:ext uri="{63B3BB69-23CF-44E3-9099-C40C66FF867C}">
                  <a14:compatExt spid="_x0000_s18159"/>
                </a:ext>
                <a:ext uri="{FF2B5EF4-FFF2-40B4-BE49-F238E27FC236}">
                  <a16:creationId xmlns:a16="http://schemas.microsoft.com/office/drawing/2014/main" id="{00000000-0008-0000-0100-0000EF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530</xdr:row>
          <xdr:rowOff>0</xdr:rowOff>
        </xdr:to>
        <xdr:sp macro="" textlink="">
          <xdr:nvSpPr>
            <xdr:cNvPr id="18160" name="Button 2800" hidden="1">
              <a:extLst>
                <a:ext uri="{63B3BB69-23CF-44E3-9099-C40C66FF867C}">
                  <a14:compatExt spid="_x0000_s18160"/>
                </a:ext>
                <a:ext uri="{FF2B5EF4-FFF2-40B4-BE49-F238E27FC236}">
                  <a16:creationId xmlns:a16="http://schemas.microsoft.com/office/drawing/2014/main" id="{00000000-0008-0000-0100-0000F0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548</xdr:row>
          <xdr:rowOff>0</xdr:rowOff>
        </xdr:to>
        <xdr:sp macro="" textlink="">
          <xdr:nvSpPr>
            <xdr:cNvPr id="18180" name="Button 2820" hidden="1">
              <a:extLst>
                <a:ext uri="{63B3BB69-23CF-44E3-9099-C40C66FF867C}">
                  <a14:compatExt spid="_x0000_s18180"/>
                </a:ext>
                <a:ext uri="{FF2B5EF4-FFF2-40B4-BE49-F238E27FC236}">
                  <a16:creationId xmlns:a16="http://schemas.microsoft.com/office/drawing/2014/main" id="{00000000-0008-0000-0100-0000044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549</xdr:row>
          <xdr:rowOff>0</xdr:rowOff>
        </xdr:to>
        <xdr:sp macro="" textlink="">
          <xdr:nvSpPr>
            <xdr:cNvPr id="18181" name="Button 2821" hidden="1">
              <a:extLst>
                <a:ext uri="{63B3BB69-23CF-44E3-9099-C40C66FF867C}">
                  <a14:compatExt spid="_x0000_s18181"/>
                </a:ext>
                <a:ext uri="{FF2B5EF4-FFF2-40B4-BE49-F238E27FC236}">
                  <a16:creationId xmlns:a16="http://schemas.microsoft.com/office/drawing/2014/main" id="{00000000-0008-0000-0100-0000054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541</xdr:row>
          <xdr:rowOff>0</xdr:rowOff>
        </xdr:to>
        <xdr:sp macro="" textlink="">
          <xdr:nvSpPr>
            <xdr:cNvPr id="18182" name="Button 2822" hidden="1">
              <a:extLst>
                <a:ext uri="{63B3BB69-23CF-44E3-9099-C40C66FF867C}">
                  <a14:compatExt spid="_x0000_s18182"/>
                </a:ext>
                <a:ext uri="{FF2B5EF4-FFF2-40B4-BE49-F238E27FC236}">
                  <a16:creationId xmlns:a16="http://schemas.microsoft.com/office/drawing/2014/main" id="{00000000-0008-0000-0100-0000064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559</xdr:row>
          <xdr:rowOff>0</xdr:rowOff>
        </xdr:to>
        <xdr:sp macro="" textlink="">
          <xdr:nvSpPr>
            <xdr:cNvPr id="18201" name="Button 2841" hidden="1">
              <a:extLst>
                <a:ext uri="{63B3BB69-23CF-44E3-9099-C40C66FF867C}">
                  <a14:compatExt spid="_x0000_s18201"/>
                </a:ext>
                <a:ext uri="{FF2B5EF4-FFF2-40B4-BE49-F238E27FC236}">
                  <a16:creationId xmlns:a16="http://schemas.microsoft.com/office/drawing/2014/main" id="{00000000-0008-0000-0100-0000194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560</xdr:row>
          <xdr:rowOff>0</xdr:rowOff>
        </xdr:to>
        <xdr:sp macro="" textlink="">
          <xdr:nvSpPr>
            <xdr:cNvPr id="18202" name="Button 2842" hidden="1">
              <a:extLst>
                <a:ext uri="{63B3BB69-23CF-44E3-9099-C40C66FF867C}">
                  <a14:compatExt spid="_x0000_s18202"/>
                </a:ext>
                <a:ext uri="{FF2B5EF4-FFF2-40B4-BE49-F238E27FC236}">
                  <a16:creationId xmlns:a16="http://schemas.microsoft.com/office/drawing/2014/main" id="{00000000-0008-0000-0100-00001A4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552</xdr:row>
          <xdr:rowOff>0</xdr:rowOff>
        </xdr:to>
        <xdr:sp macro="" textlink="">
          <xdr:nvSpPr>
            <xdr:cNvPr id="18203" name="Button 2843" hidden="1">
              <a:extLst>
                <a:ext uri="{63B3BB69-23CF-44E3-9099-C40C66FF867C}">
                  <a14:compatExt spid="_x0000_s18203"/>
                </a:ext>
                <a:ext uri="{FF2B5EF4-FFF2-40B4-BE49-F238E27FC236}">
                  <a16:creationId xmlns:a16="http://schemas.microsoft.com/office/drawing/2014/main" id="{00000000-0008-0000-0100-00001B4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561</xdr:row>
          <xdr:rowOff>0</xdr:rowOff>
        </xdr:to>
        <xdr:sp macro="" textlink="">
          <xdr:nvSpPr>
            <xdr:cNvPr id="18205" name="Button 2845" hidden="1">
              <a:extLst>
                <a:ext uri="{63B3BB69-23CF-44E3-9099-C40C66FF867C}">
                  <a14:compatExt spid="_x0000_s18205"/>
                </a:ext>
                <a:ext uri="{FF2B5EF4-FFF2-40B4-BE49-F238E27FC236}">
                  <a16:creationId xmlns:a16="http://schemas.microsoft.com/office/drawing/2014/main" id="{00000000-0008-0000-0100-00001D4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562</xdr:row>
          <xdr:rowOff>0</xdr:rowOff>
        </xdr:to>
        <xdr:sp macro="" textlink="">
          <xdr:nvSpPr>
            <xdr:cNvPr id="18206" name="Button 2846" hidden="1">
              <a:extLst>
                <a:ext uri="{63B3BB69-23CF-44E3-9099-C40C66FF867C}">
                  <a14:compatExt spid="_x0000_s18206"/>
                </a:ext>
                <a:ext uri="{FF2B5EF4-FFF2-40B4-BE49-F238E27FC236}">
                  <a16:creationId xmlns:a16="http://schemas.microsoft.com/office/drawing/2014/main" id="{00000000-0008-0000-0100-00001E4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563</xdr:row>
          <xdr:rowOff>0</xdr:rowOff>
        </xdr:to>
        <xdr:sp macro="" textlink="">
          <xdr:nvSpPr>
            <xdr:cNvPr id="18207" name="Button 2847" hidden="1">
              <a:extLst>
                <a:ext uri="{63B3BB69-23CF-44E3-9099-C40C66FF867C}">
                  <a14:compatExt spid="_x0000_s18207"/>
                </a:ext>
                <a:ext uri="{FF2B5EF4-FFF2-40B4-BE49-F238E27FC236}">
                  <a16:creationId xmlns:a16="http://schemas.microsoft.com/office/drawing/2014/main" id="{00000000-0008-0000-0100-00001F4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564</xdr:row>
          <xdr:rowOff>0</xdr:rowOff>
        </xdr:to>
        <xdr:sp macro="" textlink="">
          <xdr:nvSpPr>
            <xdr:cNvPr id="18208" name="Button 2848" hidden="1">
              <a:extLst>
                <a:ext uri="{63B3BB69-23CF-44E3-9099-C40C66FF867C}">
                  <a14:compatExt spid="_x0000_s18208"/>
                </a:ext>
                <a:ext uri="{FF2B5EF4-FFF2-40B4-BE49-F238E27FC236}">
                  <a16:creationId xmlns:a16="http://schemas.microsoft.com/office/drawing/2014/main" id="{00000000-0008-0000-0100-0000204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219</xdr:row>
          <xdr:rowOff>0</xdr:rowOff>
        </xdr:to>
        <xdr:sp macro="" textlink="">
          <xdr:nvSpPr>
            <xdr:cNvPr id="18210" name="Button 2850" hidden="1">
              <a:extLst>
                <a:ext uri="{63B3BB69-23CF-44E3-9099-C40C66FF867C}">
                  <a14:compatExt spid="_x0000_s18210"/>
                </a:ext>
                <a:ext uri="{FF2B5EF4-FFF2-40B4-BE49-F238E27FC236}">
                  <a16:creationId xmlns:a16="http://schemas.microsoft.com/office/drawing/2014/main" id="{00000000-0008-0000-0100-0000224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>
          <a:extLst>
            <a:ext uri="{FF2B5EF4-FFF2-40B4-BE49-F238E27FC236}">
              <a16:creationId xmlns:a16="http://schemas.microsoft.com/office/drawing/2014/main" id="{00000000-0008-0000-0400-000011280000}"/>
            </a:ext>
          </a:extLst>
        </xdr:cNvPr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>
          <a:extLst>
            <a:ext uri="{FF2B5EF4-FFF2-40B4-BE49-F238E27FC236}">
              <a16:creationId xmlns:a16="http://schemas.microsoft.com/office/drawing/2014/main" id="{00000000-0008-0000-0400-000013280000}"/>
            </a:ext>
          </a:extLst>
        </xdr:cNvPr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>
          <a:extLst>
            <a:ext uri="{FF2B5EF4-FFF2-40B4-BE49-F238E27FC236}">
              <a16:creationId xmlns:a16="http://schemas.microsoft.com/office/drawing/2014/main" id="{00000000-0008-0000-0400-000014280000}"/>
            </a:ext>
          </a:extLst>
        </xdr:cNvPr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>
          <a:extLst>
            <a:ext uri="{FF2B5EF4-FFF2-40B4-BE49-F238E27FC236}">
              <a16:creationId xmlns:a16="http://schemas.microsoft.com/office/drawing/2014/main" id="{00000000-0008-0000-0400-000016280000}"/>
            </a:ext>
          </a:extLst>
        </xdr:cNvPr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4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4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4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4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ACC_2019_V1%20(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ACC"/>
      <sheetName val="Informacion "/>
      <sheetName val="UNSPSC"/>
      <sheetName val="ProcedureTemplate"/>
    </sheetNames>
    <sheetDataSet>
      <sheetData sheetId="0" refreshError="1"/>
      <sheetData sheetId="1" refreshError="1"/>
      <sheetData sheetId="2" refreshError="1"/>
      <sheetData sheetId="3">
        <row r="1">
          <cell r="A1">
            <v>10101501</v>
          </cell>
        </row>
        <row r="2">
          <cell r="A2">
            <v>10101502</v>
          </cell>
        </row>
        <row r="3">
          <cell r="A3">
            <v>10101504</v>
          </cell>
        </row>
        <row r="4">
          <cell r="A4">
            <v>10101505</v>
          </cell>
        </row>
        <row r="5">
          <cell r="A5">
            <v>10101506</v>
          </cell>
        </row>
        <row r="6">
          <cell r="A6">
            <v>10101507</v>
          </cell>
        </row>
        <row r="7">
          <cell r="A7">
            <v>10101508</v>
          </cell>
        </row>
        <row r="8">
          <cell r="A8">
            <v>10101509</v>
          </cell>
        </row>
        <row r="9">
          <cell r="A9">
            <v>10101510</v>
          </cell>
        </row>
        <row r="10">
          <cell r="A10">
            <v>10101511</v>
          </cell>
        </row>
        <row r="11">
          <cell r="A11">
            <v>10101512</v>
          </cell>
        </row>
        <row r="12">
          <cell r="A12">
            <v>10101513</v>
          </cell>
        </row>
        <row r="13">
          <cell r="A13">
            <v>10101514</v>
          </cell>
        </row>
        <row r="14">
          <cell r="A14">
            <v>10101515</v>
          </cell>
        </row>
        <row r="15">
          <cell r="A15">
            <v>10101516</v>
          </cell>
        </row>
        <row r="16">
          <cell r="A16">
            <v>10101517</v>
          </cell>
        </row>
        <row r="17">
          <cell r="A17">
            <v>10101601</v>
          </cell>
        </row>
        <row r="18">
          <cell r="A18">
            <v>10101602</v>
          </cell>
        </row>
        <row r="19">
          <cell r="A19">
            <v>10101603</v>
          </cell>
        </row>
        <row r="20">
          <cell r="A20">
            <v>10101604</v>
          </cell>
        </row>
        <row r="21">
          <cell r="A21">
            <v>10101605</v>
          </cell>
        </row>
        <row r="22">
          <cell r="A22">
            <v>10101701</v>
          </cell>
        </row>
        <row r="23">
          <cell r="A23">
            <v>10101702</v>
          </cell>
        </row>
        <row r="24">
          <cell r="A24">
            <v>10101703</v>
          </cell>
        </row>
        <row r="25">
          <cell r="A25">
            <v>10101704</v>
          </cell>
        </row>
        <row r="26">
          <cell r="A26">
            <v>10101705</v>
          </cell>
        </row>
        <row r="27">
          <cell r="A27">
            <v>10101801</v>
          </cell>
        </row>
        <row r="28">
          <cell r="A28">
            <v>10101802</v>
          </cell>
        </row>
        <row r="29">
          <cell r="A29">
            <v>10101803</v>
          </cell>
        </row>
        <row r="30">
          <cell r="A30">
            <v>10101804</v>
          </cell>
        </row>
        <row r="31">
          <cell r="A31">
            <v>10101805</v>
          </cell>
        </row>
        <row r="32">
          <cell r="A32">
            <v>10101806</v>
          </cell>
        </row>
        <row r="33">
          <cell r="A33">
            <v>10101807</v>
          </cell>
        </row>
        <row r="34">
          <cell r="A34">
            <v>10101808</v>
          </cell>
        </row>
        <row r="35">
          <cell r="A35">
            <v>10101901</v>
          </cell>
        </row>
        <row r="36">
          <cell r="A36">
            <v>10101902</v>
          </cell>
        </row>
        <row r="37">
          <cell r="A37">
            <v>10101903</v>
          </cell>
        </row>
        <row r="38">
          <cell r="A38">
            <v>10101904</v>
          </cell>
        </row>
        <row r="39">
          <cell r="A39">
            <v>10102001</v>
          </cell>
        </row>
        <row r="40">
          <cell r="A40">
            <v>10102002</v>
          </cell>
        </row>
        <row r="41">
          <cell r="A41">
            <v>10111301</v>
          </cell>
        </row>
        <row r="42">
          <cell r="A42">
            <v>10111302</v>
          </cell>
        </row>
        <row r="43">
          <cell r="A43">
            <v>10111303</v>
          </cell>
        </row>
        <row r="44">
          <cell r="A44">
            <v>10111304</v>
          </cell>
        </row>
        <row r="45">
          <cell r="A45">
            <v>10111305</v>
          </cell>
        </row>
        <row r="46">
          <cell r="A46">
            <v>10111306</v>
          </cell>
        </row>
        <row r="47">
          <cell r="A47">
            <v>10111307</v>
          </cell>
        </row>
        <row r="48">
          <cell r="A48">
            <v>10121501</v>
          </cell>
        </row>
        <row r="49">
          <cell r="A49">
            <v>10121502</v>
          </cell>
        </row>
        <row r="50">
          <cell r="A50">
            <v>10121503</v>
          </cell>
        </row>
        <row r="51">
          <cell r="A51">
            <v>10121504</v>
          </cell>
        </row>
        <row r="52">
          <cell r="A52">
            <v>10121505</v>
          </cell>
        </row>
        <row r="53">
          <cell r="A53">
            <v>10121506</v>
          </cell>
        </row>
        <row r="54">
          <cell r="A54">
            <v>10121601</v>
          </cell>
        </row>
        <row r="55">
          <cell r="A55">
            <v>10121602</v>
          </cell>
        </row>
        <row r="56">
          <cell r="A56">
            <v>10121603</v>
          </cell>
        </row>
        <row r="57">
          <cell r="A57">
            <v>10121604</v>
          </cell>
        </row>
        <row r="58">
          <cell r="A58">
            <v>10121701</v>
          </cell>
        </row>
        <row r="59">
          <cell r="A59">
            <v>10121702</v>
          </cell>
        </row>
        <row r="60">
          <cell r="A60">
            <v>10121703</v>
          </cell>
        </row>
        <row r="61">
          <cell r="A61">
            <v>10121801</v>
          </cell>
        </row>
        <row r="62">
          <cell r="A62">
            <v>10121802</v>
          </cell>
        </row>
        <row r="63">
          <cell r="A63">
            <v>10121803</v>
          </cell>
        </row>
        <row r="64">
          <cell r="A64">
            <v>10121804</v>
          </cell>
        </row>
        <row r="65">
          <cell r="A65">
            <v>10121805</v>
          </cell>
        </row>
        <row r="66">
          <cell r="A66">
            <v>10121806</v>
          </cell>
        </row>
        <row r="67">
          <cell r="A67">
            <v>10121901</v>
          </cell>
        </row>
        <row r="68">
          <cell r="A68">
            <v>10122001</v>
          </cell>
        </row>
        <row r="69">
          <cell r="A69">
            <v>10122002</v>
          </cell>
        </row>
        <row r="70">
          <cell r="A70">
            <v>10122003</v>
          </cell>
        </row>
        <row r="71">
          <cell r="A71">
            <v>10122101</v>
          </cell>
        </row>
        <row r="72">
          <cell r="A72">
            <v>10122102</v>
          </cell>
        </row>
        <row r="73">
          <cell r="A73">
            <v>10122103</v>
          </cell>
        </row>
        <row r="74">
          <cell r="A74">
            <v>10131506</v>
          </cell>
        </row>
        <row r="75">
          <cell r="A75">
            <v>10131507</v>
          </cell>
        </row>
        <row r="76">
          <cell r="A76">
            <v>10131508</v>
          </cell>
        </row>
        <row r="77">
          <cell r="A77">
            <v>10131601</v>
          </cell>
        </row>
        <row r="78">
          <cell r="A78">
            <v>10131602</v>
          </cell>
        </row>
        <row r="79">
          <cell r="A79">
            <v>10131603</v>
          </cell>
        </row>
        <row r="80">
          <cell r="A80">
            <v>10131604</v>
          </cell>
        </row>
        <row r="81">
          <cell r="A81">
            <v>10131701</v>
          </cell>
        </row>
        <row r="82">
          <cell r="A82">
            <v>10131702</v>
          </cell>
        </row>
        <row r="83">
          <cell r="A83">
            <v>10141501</v>
          </cell>
        </row>
        <row r="84">
          <cell r="A84">
            <v>10141502</v>
          </cell>
        </row>
        <row r="85">
          <cell r="A85">
            <v>10141503</v>
          </cell>
        </row>
        <row r="86">
          <cell r="A86">
            <v>10141504</v>
          </cell>
        </row>
        <row r="87">
          <cell r="A87">
            <v>10141601</v>
          </cell>
        </row>
        <row r="88">
          <cell r="A88">
            <v>10141602</v>
          </cell>
        </row>
        <row r="89">
          <cell r="A89">
            <v>10141603</v>
          </cell>
        </row>
        <row r="90">
          <cell r="A90">
            <v>10141604</v>
          </cell>
        </row>
        <row r="91">
          <cell r="A91">
            <v>10141605</v>
          </cell>
        </row>
        <row r="92">
          <cell r="A92">
            <v>10141606</v>
          </cell>
        </row>
        <row r="93">
          <cell r="A93">
            <v>10141607</v>
          </cell>
        </row>
        <row r="94">
          <cell r="A94">
            <v>10141608</v>
          </cell>
        </row>
        <row r="95">
          <cell r="A95">
            <v>10141609</v>
          </cell>
        </row>
        <row r="96">
          <cell r="A96">
            <v>10141610</v>
          </cell>
        </row>
        <row r="97">
          <cell r="A97">
            <v>10141611</v>
          </cell>
        </row>
        <row r="98">
          <cell r="A98">
            <v>10151501</v>
          </cell>
        </row>
        <row r="99">
          <cell r="A99">
            <v>10151502</v>
          </cell>
        </row>
        <row r="100">
          <cell r="A100">
            <v>10151503</v>
          </cell>
        </row>
        <row r="101">
          <cell r="A101">
            <v>10151504</v>
          </cell>
        </row>
        <row r="102">
          <cell r="A102">
            <v>10151505</v>
          </cell>
        </row>
        <row r="103">
          <cell r="A103">
            <v>10151506</v>
          </cell>
        </row>
        <row r="104">
          <cell r="A104">
            <v>10151507</v>
          </cell>
        </row>
        <row r="105">
          <cell r="A105">
            <v>10151508</v>
          </cell>
        </row>
        <row r="106">
          <cell r="A106">
            <v>10151509</v>
          </cell>
        </row>
        <row r="107">
          <cell r="A107">
            <v>10151510</v>
          </cell>
        </row>
        <row r="108">
          <cell r="A108">
            <v>10151511</v>
          </cell>
        </row>
        <row r="109">
          <cell r="A109">
            <v>10151512</v>
          </cell>
        </row>
        <row r="110">
          <cell r="A110">
            <v>10151513</v>
          </cell>
        </row>
        <row r="111">
          <cell r="A111">
            <v>10151514</v>
          </cell>
        </row>
        <row r="112">
          <cell r="A112">
            <v>10151515</v>
          </cell>
        </row>
        <row r="113">
          <cell r="A113">
            <v>10151516</v>
          </cell>
        </row>
        <row r="114">
          <cell r="A114">
            <v>10151517</v>
          </cell>
        </row>
        <row r="115">
          <cell r="A115">
            <v>10151518</v>
          </cell>
        </row>
        <row r="116">
          <cell r="A116">
            <v>10151519</v>
          </cell>
        </row>
        <row r="117">
          <cell r="A117">
            <v>10151520</v>
          </cell>
        </row>
        <row r="118">
          <cell r="A118">
            <v>10151521</v>
          </cell>
        </row>
        <row r="119">
          <cell r="A119">
            <v>10151522</v>
          </cell>
        </row>
        <row r="120">
          <cell r="A120">
            <v>10151523</v>
          </cell>
        </row>
        <row r="121">
          <cell r="A121">
            <v>10151524</v>
          </cell>
        </row>
        <row r="122">
          <cell r="A122">
            <v>10151525</v>
          </cell>
        </row>
        <row r="123">
          <cell r="A123">
            <v>10151526</v>
          </cell>
        </row>
        <row r="124">
          <cell r="A124">
            <v>10151527</v>
          </cell>
        </row>
        <row r="125">
          <cell r="A125">
            <v>10151528</v>
          </cell>
        </row>
        <row r="126">
          <cell r="A126">
            <v>10151529</v>
          </cell>
        </row>
        <row r="127">
          <cell r="A127">
            <v>10151530</v>
          </cell>
        </row>
        <row r="128">
          <cell r="A128">
            <v>10151531</v>
          </cell>
        </row>
        <row r="129">
          <cell r="A129">
            <v>10151532</v>
          </cell>
        </row>
        <row r="130">
          <cell r="A130">
            <v>10151533</v>
          </cell>
        </row>
        <row r="131">
          <cell r="A131">
            <v>10151534</v>
          </cell>
        </row>
        <row r="132">
          <cell r="A132">
            <v>10151535</v>
          </cell>
        </row>
        <row r="133">
          <cell r="A133">
            <v>10151601</v>
          </cell>
        </row>
        <row r="134">
          <cell r="A134">
            <v>10151602</v>
          </cell>
        </row>
        <row r="135">
          <cell r="A135">
            <v>10151603</v>
          </cell>
        </row>
        <row r="136">
          <cell r="A136">
            <v>10151604</v>
          </cell>
        </row>
        <row r="137">
          <cell r="A137">
            <v>10151605</v>
          </cell>
        </row>
        <row r="138">
          <cell r="A138">
            <v>10151606</v>
          </cell>
        </row>
        <row r="139">
          <cell r="A139">
            <v>10151607</v>
          </cell>
        </row>
        <row r="140">
          <cell r="A140">
            <v>10151608</v>
          </cell>
        </row>
        <row r="141">
          <cell r="A141">
            <v>10151609</v>
          </cell>
        </row>
        <row r="142">
          <cell r="A142">
            <v>10151610</v>
          </cell>
        </row>
        <row r="143">
          <cell r="A143">
            <v>10151611</v>
          </cell>
        </row>
        <row r="144">
          <cell r="A144">
            <v>10151701</v>
          </cell>
        </row>
        <row r="145">
          <cell r="A145">
            <v>10151702</v>
          </cell>
        </row>
        <row r="146">
          <cell r="A146">
            <v>10151703</v>
          </cell>
        </row>
        <row r="147">
          <cell r="A147">
            <v>10151704</v>
          </cell>
        </row>
        <row r="148">
          <cell r="A148">
            <v>10151705</v>
          </cell>
        </row>
        <row r="149">
          <cell r="A149">
            <v>10151706</v>
          </cell>
        </row>
        <row r="150">
          <cell r="A150">
            <v>10151801</v>
          </cell>
        </row>
        <row r="151">
          <cell r="A151">
            <v>10151802</v>
          </cell>
        </row>
        <row r="152">
          <cell r="A152">
            <v>10151803</v>
          </cell>
        </row>
        <row r="153">
          <cell r="A153">
            <v>10151804</v>
          </cell>
        </row>
        <row r="154">
          <cell r="A154">
            <v>10151805</v>
          </cell>
        </row>
        <row r="155">
          <cell r="A155">
            <v>10151806</v>
          </cell>
        </row>
        <row r="156">
          <cell r="A156">
            <v>10151807</v>
          </cell>
        </row>
        <row r="157">
          <cell r="A157">
            <v>10151808</v>
          </cell>
        </row>
        <row r="158">
          <cell r="A158">
            <v>10151809</v>
          </cell>
        </row>
        <row r="159">
          <cell r="A159">
            <v>10151810</v>
          </cell>
        </row>
        <row r="160">
          <cell r="A160">
            <v>10151811</v>
          </cell>
        </row>
        <row r="161">
          <cell r="A161">
            <v>10151901</v>
          </cell>
        </row>
        <row r="162">
          <cell r="A162">
            <v>10151902</v>
          </cell>
        </row>
        <row r="163">
          <cell r="A163">
            <v>10151903</v>
          </cell>
        </row>
        <row r="164">
          <cell r="A164">
            <v>10151904</v>
          </cell>
        </row>
        <row r="165">
          <cell r="A165">
            <v>10151905</v>
          </cell>
        </row>
        <row r="166">
          <cell r="A166">
            <v>10151906</v>
          </cell>
        </row>
        <row r="167">
          <cell r="A167">
            <v>10151907</v>
          </cell>
        </row>
        <row r="168">
          <cell r="A168">
            <v>10152001</v>
          </cell>
        </row>
        <row r="169">
          <cell r="A169">
            <v>10152002</v>
          </cell>
        </row>
        <row r="170">
          <cell r="A170">
            <v>10152003</v>
          </cell>
        </row>
        <row r="171">
          <cell r="A171">
            <v>10152101</v>
          </cell>
        </row>
        <row r="172">
          <cell r="A172">
            <v>10152102</v>
          </cell>
        </row>
        <row r="173">
          <cell r="A173">
            <v>10152103</v>
          </cell>
        </row>
        <row r="174">
          <cell r="A174">
            <v>10152104</v>
          </cell>
        </row>
        <row r="175">
          <cell r="A175">
            <v>10152201</v>
          </cell>
        </row>
        <row r="176">
          <cell r="A176">
            <v>10152202</v>
          </cell>
        </row>
        <row r="177">
          <cell r="A177">
            <v>10161501</v>
          </cell>
        </row>
        <row r="178">
          <cell r="A178">
            <v>10161502</v>
          </cell>
        </row>
        <row r="179">
          <cell r="A179">
            <v>10161503</v>
          </cell>
        </row>
        <row r="180">
          <cell r="A180">
            <v>10161504</v>
          </cell>
        </row>
        <row r="181">
          <cell r="A181">
            <v>10161505</v>
          </cell>
        </row>
        <row r="182">
          <cell r="A182">
            <v>10161506</v>
          </cell>
        </row>
        <row r="183">
          <cell r="A183">
            <v>10161507</v>
          </cell>
        </row>
        <row r="184">
          <cell r="A184">
            <v>10161508</v>
          </cell>
        </row>
        <row r="185">
          <cell r="A185">
            <v>10161509</v>
          </cell>
        </row>
        <row r="186">
          <cell r="A186">
            <v>10161510</v>
          </cell>
        </row>
        <row r="187">
          <cell r="A187">
            <v>10161511</v>
          </cell>
        </row>
        <row r="188">
          <cell r="A188">
            <v>10161512</v>
          </cell>
        </row>
        <row r="189">
          <cell r="A189">
            <v>10161513</v>
          </cell>
        </row>
        <row r="190">
          <cell r="A190">
            <v>10161601</v>
          </cell>
        </row>
        <row r="191">
          <cell r="A191">
            <v>10161602</v>
          </cell>
        </row>
        <row r="192">
          <cell r="A192">
            <v>10161603</v>
          </cell>
        </row>
        <row r="193">
          <cell r="A193">
            <v>10161604</v>
          </cell>
        </row>
        <row r="194">
          <cell r="A194">
            <v>10161605</v>
          </cell>
        </row>
        <row r="195">
          <cell r="A195">
            <v>10161701</v>
          </cell>
        </row>
        <row r="196">
          <cell r="A196">
            <v>10161702</v>
          </cell>
        </row>
        <row r="197">
          <cell r="A197">
            <v>10161703</v>
          </cell>
        </row>
        <row r="198">
          <cell r="A198">
            <v>10161704</v>
          </cell>
        </row>
        <row r="199">
          <cell r="A199">
            <v>10161705</v>
          </cell>
        </row>
        <row r="200">
          <cell r="A200">
            <v>10161707</v>
          </cell>
        </row>
        <row r="201">
          <cell r="A201">
            <v>10161801</v>
          </cell>
        </row>
        <row r="202">
          <cell r="A202">
            <v>10161802</v>
          </cell>
        </row>
        <row r="203">
          <cell r="A203">
            <v>10161803</v>
          </cell>
        </row>
        <row r="204">
          <cell r="A204">
            <v>10161804</v>
          </cell>
        </row>
        <row r="205">
          <cell r="A205">
            <v>10161901</v>
          </cell>
        </row>
        <row r="206">
          <cell r="A206">
            <v>10161902</v>
          </cell>
        </row>
        <row r="207">
          <cell r="A207">
            <v>10161903</v>
          </cell>
        </row>
        <row r="208">
          <cell r="A208">
            <v>10161904</v>
          </cell>
        </row>
        <row r="209">
          <cell r="A209">
            <v>10161905</v>
          </cell>
        </row>
        <row r="210">
          <cell r="A210">
            <v>10161906</v>
          </cell>
        </row>
        <row r="211">
          <cell r="A211">
            <v>10161907</v>
          </cell>
        </row>
        <row r="212">
          <cell r="A212">
            <v>10161908</v>
          </cell>
        </row>
        <row r="213">
          <cell r="A213">
            <v>10171501</v>
          </cell>
        </row>
        <row r="214">
          <cell r="A214">
            <v>10171502</v>
          </cell>
        </row>
        <row r="215">
          <cell r="A215">
            <v>10171503</v>
          </cell>
        </row>
        <row r="216">
          <cell r="A216">
            <v>10171504</v>
          </cell>
        </row>
        <row r="217">
          <cell r="A217">
            <v>10171601</v>
          </cell>
        </row>
        <row r="218">
          <cell r="A218">
            <v>10171602</v>
          </cell>
        </row>
        <row r="219">
          <cell r="A219">
            <v>10171603</v>
          </cell>
        </row>
        <row r="220">
          <cell r="A220">
            <v>10171604</v>
          </cell>
        </row>
        <row r="221">
          <cell r="A221">
            <v>10171605</v>
          </cell>
        </row>
        <row r="222">
          <cell r="A222">
            <v>10171701</v>
          </cell>
        </row>
        <row r="223">
          <cell r="A223">
            <v>10171702</v>
          </cell>
        </row>
        <row r="224">
          <cell r="A224">
            <v>10191506</v>
          </cell>
        </row>
        <row r="225">
          <cell r="A225">
            <v>10191507</v>
          </cell>
        </row>
        <row r="226">
          <cell r="A226">
            <v>10191508</v>
          </cell>
        </row>
        <row r="227">
          <cell r="A227">
            <v>10191509</v>
          </cell>
        </row>
        <row r="228">
          <cell r="A228">
            <v>10191701</v>
          </cell>
        </row>
        <row r="229">
          <cell r="A229">
            <v>10191703</v>
          </cell>
        </row>
        <row r="230">
          <cell r="A230">
            <v>10191704</v>
          </cell>
        </row>
        <row r="231">
          <cell r="A231">
            <v>10191705</v>
          </cell>
        </row>
        <row r="232">
          <cell r="A232">
            <v>10191706</v>
          </cell>
        </row>
        <row r="233">
          <cell r="A233">
            <v>11101501</v>
          </cell>
        </row>
        <row r="234">
          <cell r="A234">
            <v>11101502</v>
          </cell>
        </row>
        <row r="235">
          <cell r="A235">
            <v>11101503</v>
          </cell>
        </row>
        <row r="236">
          <cell r="A236">
            <v>11101504</v>
          </cell>
        </row>
        <row r="237">
          <cell r="A237">
            <v>11101505</v>
          </cell>
        </row>
        <row r="238">
          <cell r="A238">
            <v>11101506</v>
          </cell>
        </row>
        <row r="239">
          <cell r="A239">
            <v>11101507</v>
          </cell>
        </row>
        <row r="240">
          <cell r="A240">
            <v>11101508</v>
          </cell>
        </row>
        <row r="241">
          <cell r="A241">
            <v>11101509</v>
          </cell>
        </row>
        <row r="242">
          <cell r="A242">
            <v>11101510</v>
          </cell>
        </row>
        <row r="243">
          <cell r="A243">
            <v>11101511</v>
          </cell>
        </row>
        <row r="244">
          <cell r="A244">
            <v>11101512</v>
          </cell>
        </row>
        <row r="245">
          <cell r="A245">
            <v>11101513</v>
          </cell>
        </row>
        <row r="246">
          <cell r="A246">
            <v>11101514</v>
          </cell>
        </row>
        <row r="247">
          <cell r="A247">
            <v>11101515</v>
          </cell>
        </row>
        <row r="248">
          <cell r="A248">
            <v>11101516</v>
          </cell>
        </row>
        <row r="249">
          <cell r="A249">
            <v>11101517</v>
          </cell>
        </row>
        <row r="250">
          <cell r="A250">
            <v>11101518</v>
          </cell>
        </row>
        <row r="251">
          <cell r="A251">
            <v>11101519</v>
          </cell>
        </row>
        <row r="252">
          <cell r="A252">
            <v>11101520</v>
          </cell>
        </row>
        <row r="253">
          <cell r="A253">
            <v>11101521</v>
          </cell>
        </row>
        <row r="254">
          <cell r="A254">
            <v>11101522</v>
          </cell>
        </row>
        <row r="255">
          <cell r="A255">
            <v>11101523</v>
          </cell>
        </row>
        <row r="256">
          <cell r="A256">
            <v>11101524</v>
          </cell>
        </row>
        <row r="257">
          <cell r="A257">
            <v>11101525</v>
          </cell>
        </row>
        <row r="258">
          <cell r="A258">
            <v>11101526</v>
          </cell>
        </row>
        <row r="259">
          <cell r="A259">
            <v>11101527</v>
          </cell>
        </row>
        <row r="260">
          <cell r="A260">
            <v>11101601</v>
          </cell>
        </row>
        <row r="261">
          <cell r="A261">
            <v>11101602</v>
          </cell>
        </row>
        <row r="262">
          <cell r="A262">
            <v>11101603</v>
          </cell>
        </row>
        <row r="263">
          <cell r="A263">
            <v>11101604</v>
          </cell>
        </row>
        <row r="264">
          <cell r="A264">
            <v>11101605</v>
          </cell>
        </row>
        <row r="265">
          <cell r="A265">
            <v>11101606</v>
          </cell>
        </row>
        <row r="266">
          <cell r="A266">
            <v>11101607</v>
          </cell>
        </row>
        <row r="267">
          <cell r="A267">
            <v>11101608</v>
          </cell>
        </row>
        <row r="268">
          <cell r="A268">
            <v>11101609</v>
          </cell>
        </row>
        <row r="269">
          <cell r="A269">
            <v>11101610</v>
          </cell>
        </row>
        <row r="270">
          <cell r="A270">
            <v>11101611</v>
          </cell>
        </row>
        <row r="271">
          <cell r="A271">
            <v>11101612</v>
          </cell>
        </row>
        <row r="272">
          <cell r="A272">
            <v>11101613</v>
          </cell>
        </row>
        <row r="273">
          <cell r="A273">
            <v>11101614</v>
          </cell>
        </row>
        <row r="274">
          <cell r="A274">
            <v>11101615</v>
          </cell>
        </row>
        <row r="275">
          <cell r="A275">
            <v>11101616</v>
          </cell>
        </row>
        <row r="276">
          <cell r="A276">
            <v>11101617</v>
          </cell>
        </row>
        <row r="277">
          <cell r="A277">
            <v>11101618</v>
          </cell>
        </row>
        <row r="278">
          <cell r="A278">
            <v>11101619</v>
          </cell>
        </row>
        <row r="279">
          <cell r="A279">
            <v>11101620</v>
          </cell>
        </row>
        <row r="280">
          <cell r="A280">
            <v>11101621</v>
          </cell>
        </row>
        <row r="281">
          <cell r="A281">
            <v>11101622</v>
          </cell>
        </row>
        <row r="282">
          <cell r="A282">
            <v>11101623</v>
          </cell>
        </row>
        <row r="283">
          <cell r="A283">
            <v>11101701</v>
          </cell>
        </row>
        <row r="284">
          <cell r="A284">
            <v>11101702</v>
          </cell>
        </row>
        <row r="285">
          <cell r="A285">
            <v>11101703</v>
          </cell>
        </row>
        <row r="286">
          <cell r="A286">
            <v>11101704</v>
          </cell>
        </row>
        <row r="287">
          <cell r="A287">
            <v>11101705</v>
          </cell>
        </row>
        <row r="288">
          <cell r="A288">
            <v>11101706</v>
          </cell>
        </row>
        <row r="289">
          <cell r="A289">
            <v>11101707</v>
          </cell>
        </row>
        <row r="290">
          <cell r="A290">
            <v>11101708</v>
          </cell>
        </row>
        <row r="291">
          <cell r="A291">
            <v>11101709</v>
          </cell>
        </row>
        <row r="292">
          <cell r="A292">
            <v>11101710</v>
          </cell>
        </row>
        <row r="293">
          <cell r="A293">
            <v>11101711</v>
          </cell>
        </row>
        <row r="294">
          <cell r="A294">
            <v>11101712</v>
          </cell>
        </row>
        <row r="295">
          <cell r="A295">
            <v>11101713</v>
          </cell>
        </row>
        <row r="296">
          <cell r="A296">
            <v>11101714</v>
          </cell>
        </row>
        <row r="297">
          <cell r="A297">
            <v>11101715</v>
          </cell>
        </row>
        <row r="298">
          <cell r="A298">
            <v>11101716</v>
          </cell>
        </row>
        <row r="299">
          <cell r="A299">
            <v>11101717</v>
          </cell>
        </row>
        <row r="300">
          <cell r="A300">
            <v>11101718</v>
          </cell>
        </row>
        <row r="301">
          <cell r="A301">
            <v>11101719</v>
          </cell>
        </row>
        <row r="302">
          <cell r="A302">
            <v>11101801</v>
          </cell>
        </row>
        <row r="303">
          <cell r="A303">
            <v>11101802</v>
          </cell>
        </row>
        <row r="304">
          <cell r="A304">
            <v>11101803</v>
          </cell>
        </row>
        <row r="305">
          <cell r="A305">
            <v>11111501</v>
          </cell>
        </row>
        <row r="306">
          <cell r="A306">
            <v>11111502</v>
          </cell>
        </row>
        <row r="307">
          <cell r="A307">
            <v>11111503</v>
          </cell>
        </row>
        <row r="308">
          <cell r="A308">
            <v>11111601</v>
          </cell>
        </row>
        <row r="309">
          <cell r="A309">
            <v>11111602</v>
          </cell>
        </row>
        <row r="310">
          <cell r="A310">
            <v>11111603</v>
          </cell>
        </row>
        <row r="311">
          <cell r="A311">
            <v>11111604</v>
          </cell>
        </row>
        <row r="312">
          <cell r="A312">
            <v>11111605</v>
          </cell>
        </row>
        <row r="313">
          <cell r="A313">
            <v>11111606</v>
          </cell>
        </row>
        <row r="314">
          <cell r="A314">
            <v>11111607</v>
          </cell>
        </row>
        <row r="315">
          <cell r="A315">
            <v>11111608</v>
          </cell>
        </row>
        <row r="316">
          <cell r="A316">
            <v>11111609</v>
          </cell>
        </row>
        <row r="317">
          <cell r="A317">
            <v>11111610</v>
          </cell>
        </row>
        <row r="318">
          <cell r="A318">
            <v>11111611</v>
          </cell>
        </row>
        <row r="319">
          <cell r="A319">
            <v>11111701</v>
          </cell>
        </row>
        <row r="320">
          <cell r="A320">
            <v>11111801</v>
          </cell>
        </row>
        <row r="321">
          <cell r="A321">
            <v>11111802</v>
          </cell>
        </row>
        <row r="322">
          <cell r="A322">
            <v>11111803</v>
          </cell>
        </row>
        <row r="323">
          <cell r="A323">
            <v>11111804</v>
          </cell>
        </row>
        <row r="324">
          <cell r="A324">
            <v>11111805</v>
          </cell>
        </row>
        <row r="325">
          <cell r="A325">
            <v>11111806</v>
          </cell>
        </row>
        <row r="326">
          <cell r="A326">
            <v>11111807</v>
          </cell>
        </row>
        <row r="327">
          <cell r="A327">
            <v>11111808</v>
          </cell>
        </row>
        <row r="328">
          <cell r="A328">
            <v>11111809</v>
          </cell>
        </row>
        <row r="329">
          <cell r="A329">
            <v>11111810</v>
          </cell>
        </row>
        <row r="330">
          <cell r="A330">
            <v>11121502</v>
          </cell>
        </row>
        <row r="331">
          <cell r="A331">
            <v>11121503</v>
          </cell>
        </row>
        <row r="332">
          <cell r="A332">
            <v>11121603</v>
          </cell>
        </row>
        <row r="333">
          <cell r="A333">
            <v>11121604</v>
          </cell>
        </row>
        <row r="334">
          <cell r="A334">
            <v>11121605</v>
          </cell>
        </row>
        <row r="335">
          <cell r="A335">
            <v>11121606</v>
          </cell>
        </row>
        <row r="336">
          <cell r="A336">
            <v>11121607</v>
          </cell>
        </row>
        <row r="337">
          <cell r="A337">
            <v>11121608</v>
          </cell>
        </row>
        <row r="338">
          <cell r="A338">
            <v>11121609</v>
          </cell>
        </row>
        <row r="339">
          <cell r="A339">
            <v>11121610</v>
          </cell>
        </row>
        <row r="340">
          <cell r="A340">
            <v>11121611</v>
          </cell>
        </row>
        <row r="341">
          <cell r="A341">
            <v>11121612</v>
          </cell>
        </row>
        <row r="342">
          <cell r="A342">
            <v>11121701</v>
          </cell>
        </row>
        <row r="343">
          <cell r="A343">
            <v>11121702</v>
          </cell>
        </row>
        <row r="344">
          <cell r="A344">
            <v>11121703</v>
          </cell>
        </row>
        <row r="345">
          <cell r="A345">
            <v>11121705</v>
          </cell>
        </row>
        <row r="346">
          <cell r="A346">
            <v>11121706</v>
          </cell>
        </row>
        <row r="347">
          <cell r="A347">
            <v>11121707</v>
          </cell>
        </row>
        <row r="348">
          <cell r="A348">
            <v>11121708</v>
          </cell>
        </row>
        <row r="349">
          <cell r="A349">
            <v>11121709</v>
          </cell>
        </row>
        <row r="350">
          <cell r="A350">
            <v>11121710</v>
          </cell>
        </row>
        <row r="351">
          <cell r="A351">
            <v>11121801</v>
          </cell>
        </row>
        <row r="352">
          <cell r="A352">
            <v>11121802</v>
          </cell>
        </row>
        <row r="353">
          <cell r="A353">
            <v>11121803</v>
          </cell>
        </row>
        <row r="354">
          <cell r="A354">
            <v>11121804</v>
          </cell>
        </row>
        <row r="355">
          <cell r="A355">
            <v>11121805</v>
          </cell>
        </row>
        <row r="356">
          <cell r="A356">
            <v>11121806</v>
          </cell>
        </row>
        <row r="357">
          <cell r="A357">
            <v>11121807</v>
          </cell>
        </row>
        <row r="358">
          <cell r="A358">
            <v>11121808</v>
          </cell>
        </row>
        <row r="359">
          <cell r="A359">
            <v>11121809</v>
          </cell>
        </row>
        <row r="360">
          <cell r="A360">
            <v>11121810</v>
          </cell>
        </row>
        <row r="361">
          <cell r="A361">
            <v>11121901</v>
          </cell>
        </row>
        <row r="362">
          <cell r="A362">
            <v>11131501</v>
          </cell>
        </row>
        <row r="363">
          <cell r="A363">
            <v>11131502</v>
          </cell>
        </row>
        <row r="364">
          <cell r="A364">
            <v>11131503</v>
          </cell>
        </row>
        <row r="365">
          <cell r="A365">
            <v>11131504</v>
          </cell>
        </row>
        <row r="366">
          <cell r="A366">
            <v>11131505</v>
          </cell>
        </row>
        <row r="367">
          <cell r="A367">
            <v>11131506</v>
          </cell>
        </row>
        <row r="368">
          <cell r="A368">
            <v>11131507</v>
          </cell>
        </row>
        <row r="369">
          <cell r="A369">
            <v>11131508</v>
          </cell>
        </row>
        <row r="370">
          <cell r="A370">
            <v>11131601</v>
          </cell>
        </row>
        <row r="371">
          <cell r="A371">
            <v>11131602</v>
          </cell>
        </row>
        <row r="372">
          <cell r="A372">
            <v>11131603</v>
          </cell>
        </row>
        <row r="373">
          <cell r="A373">
            <v>11131604</v>
          </cell>
        </row>
        <row r="374">
          <cell r="A374">
            <v>11131605</v>
          </cell>
        </row>
        <row r="375">
          <cell r="A375">
            <v>11131606</v>
          </cell>
        </row>
        <row r="376">
          <cell r="A376">
            <v>11131607</v>
          </cell>
        </row>
        <row r="377">
          <cell r="A377">
            <v>11131608</v>
          </cell>
        </row>
        <row r="378">
          <cell r="A378">
            <v>11141601</v>
          </cell>
        </row>
        <row r="379">
          <cell r="A379">
            <v>11141602</v>
          </cell>
        </row>
        <row r="380">
          <cell r="A380">
            <v>11141603</v>
          </cell>
        </row>
        <row r="381">
          <cell r="A381">
            <v>11141604</v>
          </cell>
        </row>
        <row r="382">
          <cell r="A382">
            <v>11141605</v>
          </cell>
        </row>
        <row r="383">
          <cell r="A383">
            <v>11141606</v>
          </cell>
        </row>
        <row r="384">
          <cell r="A384">
            <v>11141607</v>
          </cell>
        </row>
        <row r="385">
          <cell r="A385">
            <v>11141608</v>
          </cell>
        </row>
        <row r="386">
          <cell r="A386">
            <v>11141609</v>
          </cell>
        </row>
        <row r="387">
          <cell r="A387">
            <v>11141610</v>
          </cell>
        </row>
        <row r="388">
          <cell r="A388">
            <v>11141701</v>
          </cell>
        </row>
        <row r="389">
          <cell r="A389">
            <v>11141702</v>
          </cell>
        </row>
        <row r="390">
          <cell r="A390">
            <v>11151501</v>
          </cell>
        </row>
        <row r="391">
          <cell r="A391">
            <v>11151502</v>
          </cell>
        </row>
        <row r="392">
          <cell r="A392">
            <v>11151503</v>
          </cell>
        </row>
        <row r="393">
          <cell r="A393">
            <v>11151504</v>
          </cell>
        </row>
        <row r="394">
          <cell r="A394">
            <v>11151505</v>
          </cell>
        </row>
        <row r="395">
          <cell r="A395">
            <v>11151506</v>
          </cell>
        </row>
        <row r="396">
          <cell r="A396">
            <v>11151507</v>
          </cell>
        </row>
        <row r="397">
          <cell r="A397">
            <v>11151508</v>
          </cell>
        </row>
        <row r="398">
          <cell r="A398">
            <v>11151509</v>
          </cell>
        </row>
        <row r="399">
          <cell r="A399">
            <v>11151510</v>
          </cell>
        </row>
        <row r="400">
          <cell r="A400">
            <v>11151511</v>
          </cell>
        </row>
        <row r="401">
          <cell r="A401">
            <v>11151512</v>
          </cell>
        </row>
        <row r="402">
          <cell r="A402">
            <v>11151513</v>
          </cell>
        </row>
        <row r="403">
          <cell r="A403">
            <v>11151514</v>
          </cell>
        </row>
        <row r="404">
          <cell r="A404">
            <v>11151515</v>
          </cell>
        </row>
        <row r="405">
          <cell r="A405">
            <v>11151601</v>
          </cell>
        </row>
        <row r="406">
          <cell r="A406">
            <v>11151602</v>
          </cell>
        </row>
        <row r="407">
          <cell r="A407">
            <v>11151603</v>
          </cell>
        </row>
        <row r="408">
          <cell r="A408">
            <v>11151604</v>
          </cell>
        </row>
        <row r="409">
          <cell r="A409">
            <v>11151605</v>
          </cell>
        </row>
        <row r="410">
          <cell r="A410">
            <v>11151606</v>
          </cell>
        </row>
        <row r="411">
          <cell r="A411">
            <v>11151607</v>
          </cell>
        </row>
        <row r="412">
          <cell r="A412">
            <v>11151608</v>
          </cell>
        </row>
        <row r="413">
          <cell r="A413">
            <v>11151609</v>
          </cell>
        </row>
        <row r="414">
          <cell r="A414">
            <v>11151610</v>
          </cell>
        </row>
        <row r="415">
          <cell r="A415">
            <v>11151611</v>
          </cell>
        </row>
        <row r="416">
          <cell r="A416">
            <v>11151612</v>
          </cell>
        </row>
        <row r="417">
          <cell r="A417">
            <v>11151701</v>
          </cell>
        </row>
        <row r="418">
          <cell r="A418">
            <v>11151702</v>
          </cell>
        </row>
        <row r="419">
          <cell r="A419">
            <v>11151703</v>
          </cell>
        </row>
        <row r="420">
          <cell r="A420">
            <v>11151704</v>
          </cell>
        </row>
        <row r="421">
          <cell r="A421">
            <v>11151705</v>
          </cell>
        </row>
        <row r="422">
          <cell r="A422">
            <v>11151706</v>
          </cell>
        </row>
        <row r="423">
          <cell r="A423">
            <v>11151708</v>
          </cell>
        </row>
        <row r="424">
          <cell r="A424">
            <v>11151709</v>
          </cell>
        </row>
        <row r="425">
          <cell r="A425">
            <v>11151710</v>
          </cell>
        </row>
        <row r="426">
          <cell r="A426">
            <v>11151711</v>
          </cell>
        </row>
        <row r="427">
          <cell r="A427">
            <v>11151712</v>
          </cell>
        </row>
        <row r="428">
          <cell r="A428">
            <v>11151713</v>
          </cell>
        </row>
        <row r="429">
          <cell r="A429">
            <v>11151714</v>
          </cell>
        </row>
        <row r="430">
          <cell r="A430">
            <v>11151715</v>
          </cell>
        </row>
        <row r="431">
          <cell r="A431">
            <v>11161501</v>
          </cell>
        </row>
        <row r="432">
          <cell r="A432">
            <v>11161502</v>
          </cell>
        </row>
        <row r="433">
          <cell r="A433">
            <v>11161503</v>
          </cell>
        </row>
        <row r="434">
          <cell r="A434">
            <v>11161504</v>
          </cell>
        </row>
        <row r="435">
          <cell r="A435">
            <v>11161601</v>
          </cell>
        </row>
        <row r="436">
          <cell r="A436">
            <v>11161602</v>
          </cell>
        </row>
        <row r="437">
          <cell r="A437">
            <v>11161603</v>
          </cell>
        </row>
        <row r="438">
          <cell r="A438">
            <v>11161604</v>
          </cell>
        </row>
        <row r="439">
          <cell r="A439">
            <v>11161701</v>
          </cell>
        </row>
        <row r="440">
          <cell r="A440">
            <v>11161702</v>
          </cell>
        </row>
        <row r="441">
          <cell r="A441">
            <v>11161703</v>
          </cell>
        </row>
        <row r="442">
          <cell r="A442">
            <v>11161704</v>
          </cell>
        </row>
        <row r="443">
          <cell r="A443">
            <v>11161705</v>
          </cell>
        </row>
        <row r="444">
          <cell r="A444">
            <v>11161801</v>
          </cell>
        </row>
        <row r="445">
          <cell r="A445">
            <v>11161802</v>
          </cell>
        </row>
        <row r="446">
          <cell r="A446">
            <v>11161803</v>
          </cell>
        </row>
        <row r="447">
          <cell r="A447">
            <v>11161804</v>
          </cell>
        </row>
        <row r="448">
          <cell r="A448">
            <v>11161805</v>
          </cell>
        </row>
        <row r="449">
          <cell r="A449">
            <v>11162001</v>
          </cell>
        </row>
        <row r="450">
          <cell r="A450">
            <v>11162002</v>
          </cell>
        </row>
        <row r="451">
          <cell r="A451">
            <v>11162003</v>
          </cell>
        </row>
        <row r="452">
          <cell r="A452">
            <v>11162101</v>
          </cell>
        </row>
        <row r="453">
          <cell r="A453">
            <v>11162102</v>
          </cell>
        </row>
        <row r="454">
          <cell r="A454">
            <v>11162104</v>
          </cell>
        </row>
        <row r="455">
          <cell r="A455">
            <v>11162105</v>
          </cell>
        </row>
        <row r="456">
          <cell r="A456">
            <v>11162107</v>
          </cell>
        </row>
        <row r="457">
          <cell r="A457">
            <v>11162108</v>
          </cell>
        </row>
        <row r="458">
          <cell r="A458">
            <v>11162109</v>
          </cell>
        </row>
        <row r="459">
          <cell r="A459">
            <v>11162110</v>
          </cell>
        </row>
        <row r="460">
          <cell r="A460">
            <v>11162111</v>
          </cell>
        </row>
        <row r="461">
          <cell r="A461">
            <v>11162112</v>
          </cell>
        </row>
        <row r="462">
          <cell r="A462">
            <v>11162113</v>
          </cell>
        </row>
        <row r="463">
          <cell r="A463">
            <v>11162114</v>
          </cell>
        </row>
        <row r="464">
          <cell r="A464">
            <v>11162115</v>
          </cell>
        </row>
        <row r="465">
          <cell r="A465">
            <v>11162116</v>
          </cell>
        </row>
        <row r="466">
          <cell r="A466">
            <v>11162117</v>
          </cell>
        </row>
        <row r="467">
          <cell r="A467">
            <v>11162118</v>
          </cell>
        </row>
        <row r="468">
          <cell r="A468">
            <v>11162119</v>
          </cell>
        </row>
        <row r="469">
          <cell r="A469">
            <v>11162120</v>
          </cell>
        </row>
        <row r="470">
          <cell r="A470">
            <v>11162121</v>
          </cell>
        </row>
        <row r="471">
          <cell r="A471">
            <v>11162122</v>
          </cell>
        </row>
        <row r="472">
          <cell r="A472">
            <v>11162123</v>
          </cell>
        </row>
        <row r="473">
          <cell r="A473">
            <v>11162124</v>
          </cell>
        </row>
        <row r="474">
          <cell r="A474">
            <v>11162125</v>
          </cell>
        </row>
        <row r="475">
          <cell r="A475">
            <v>11162126</v>
          </cell>
        </row>
        <row r="476">
          <cell r="A476">
            <v>11162127</v>
          </cell>
        </row>
        <row r="477">
          <cell r="A477">
            <v>11162128</v>
          </cell>
        </row>
        <row r="478">
          <cell r="A478">
            <v>11162129</v>
          </cell>
        </row>
        <row r="479">
          <cell r="A479">
            <v>11162130</v>
          </cell>
        </row>
        <row r="480">
          <cell r="A480">
            <v>11162131</v>
          </cell>
        </row>
        <row r="481">
          <cell r="A481">
            <v>11162201</v>
          </cell>
        </row>
        <row r="482">
          <cell r="A482">
            <v>11162202</v>
          </cell>
        </row>
        <row r="483">
          <cell r="A483">
            <v>11162301</v>
          </cell>
        </row>
        <row r="484">
          <cell r="A484">
            <v>11162302</v>
          </cell>
        </row>
        <row r="485">
          <cell r="A485">
            <v>11162303</v>
          </cell>
        </row>
        <row r="486">
          <cell r="A486">
            <v>11162304</v>
          </cell>
        </row>
        <row r="487">
          <cell r="A487">
            <v>11162305</v>
          </cell>
        </row>
        <row r="488">
          <cell r="A488">
            <v>11162306</v>
          </cell>
        </row>
        <row r="489">
          <cell r="A489">
            <v>11162307</v>
          </cell>
        </row>
        <row r="490">
          <cell r="A490">
            <v>11162308</v>
          </cell>
        </row>
        <row r="491">
          <cell r="A491">
            <v>11162309</v>
          </cell>
        </row>
        <row r="492">
          <cell r="A492">
            <v>11162310</v>
          </cell>
        </row>
        <row r="493">
          <cell r="A493">
            <v>11162311</v>
          </cell>
        </row>
        <row r="494">
          <cell r="A494">
            <v>11171501</v>
          </cell>
        </row>
        <row r="495">
          <cell r="A495">
            <v>11171601</v>
          </cell>
        </row>
        <row r="496">
          <cell r="A496">
            <v>11171602</v>
          </cell>
        </row>
        <row r="497">
          <cell r="A497">
            <v>11171603</v>
          </cell>
        </row>
        <row r="498">
          <cell r="A498">
            <v>11171701</v>
          </cell>
        </row>
        <row r="499">
          <cell r="A499">
            <v>11171702</v>
          </cell>
        </row>
        <row r="500">
          <cell r="A500">
            <v>11171801</v>
          </cell>
        </row>
        <row r="501">
          <cell r="A501">
            <v>11171901</v>
          </cell>
        </row>
        <row r="502">
          <cell r="A502">
            <v>11172001</v>
          </cell>
        </row>
        <row r="503">
          <cell r="A503">
            <v>11172101</v>
          </cell>
        </row>
        <row r="504">
          <cell r="A504">
            <v>11181501</v>
          </cell>
        </row>
        <row r="505">
          <cell r="A505">
            <v>11191501</v>
          </cell>
        </row>
        <row r="506">
          <cell r="A506">
            <v>11191502</v>
          </cell>
        </row>
        <row r="507">
          <cell r="A507">
            <v>11191503</v>
          </cell>
        </row>
        <row r="508">
          <cell r="A508">
            <v>11191504</v>
          </cell>
        </row>
        <row r="509">
          <cell r="A509">
            <v>11191505</v>
          </cell>
        </row>
        <row r="510">
          <cell r="A510">
            <v>11191601</v>
          </cell>
        </row>
        <row r="511">
          <cell r="A511">
            <v>11191602</v>
          </cell>
        </row>
        <row r="512">
          <cell r="A512">
            <v>11191603</v>
          </cell>
        </row>
        <row r="513">
          <cell r="A513">
            <v>11191604</v>
          </cell>
        </row>
        <row r="514">
          <cell r="A514">
            <v>11191605</v>
          </cell>
        </row>
        <row r="515">
          <cell r="A515">
            <v>11191606</v>
          </cell>
        </row>
        <row r="516">
          <cell r="A516">
            <v>11191701</v>
          </cell>
        </row>
        <row r="517">
          <cell r="A517">
            <v>11191702</v>
          </cell>
        </row>
        <row r="518">
          <cell r="A518">
            <v>12131501</v>
          </cell>
        </row>
        <row r="519">
          <cell r="A519">
            <v>12131502</v>
          </cell>
        </row>
        <row r="520">
          <cell r="A520">
            <v>12131503</v>
          </cell>
        </row>
        <row r="521">
          <cell r="A521">
            <v>12131504</v>
          </cell>
        </row>
        <row r="522">
          <cell r="A522">
            <v>12131505</v>
          </cell>
        </row>
        <row r="523">
          <cell r="A523">
            <v>12131506</v>
          </cell>
        </row>
        <row r="524">
          <cell r="A524">
            <v>12131507</v>
          </cell>
        </row>
        <row r="525">
          <cell r="A525">
            <v>12131508</v>
          </cell>
        </row>
        <row r="526">
          <cell r="A526">
            <v>12131601</v>
          </cell>
        </row>
        <row r="527">
          <cell r="A527">
            <v>12131602</v>
          </cell>
        </row>
        <row r="528">
          <cell r="A528">
            <v>12131603</v>
          </cell>
        </row>
        <row r="529">
          <cell r="A529">
            <v>12131604</v>
          </cell>
        </row>
        <row r="530">
          <cell r="A530">
            <v>12131605</v>
          </cell>
        </row>
        <row r="531">
          <cell r="A531">
            <v>12131701</v>
          </cell>
        </row>
        <row r="532">
          <cell r="A532">
            <v>12131702</v>
          </cell>
        </row>
        <row r="533">
          <cell r="A533">
            <v>12131703</v>
          </cell>
        </row>
        <row r="534">
          <cell r="A534">
            <v>12131704</v>
          </cell>
        </row>
        <row r="535">
          <cell r="A535">
            <v>12131705</v>
          </cell>
        </row>
        <row r="536">
          <cell r="A536">
            <v>12131706</v>
          </cell>
        </row>
        <row r="537">
          <cell r="A537">
            <v>12131707</v>
          </cell>
        </row>
        <row r="538">
          <cell r="A538">
            <v>12131708</v>
          </cell>
        </row>
        <row r="539">
          <cell r="A539">
            <v>12131801</v>
          </cell>
        </row>
        <row r="540">
          <cell r="A540">
            <v>12131802</v>
          </cell>
        </row>
        <row r="541">
          <cell r="A541">
            <v>12131803</v>
          </cell>
        </row>
        <row r="542">
          <cell r="A542">
            <v>12131804</v>
          </cell>
        </row>
        <row r="543">
          <cell r="A543">
            <v>12131805</v>
          </cell>
        </row>
        <row r="544">
          <cell r="A544">
            <v>12131806</v>
          </cell>
        </row>
        <row r="545">
          <cell r="A545">
            <v>12141501</v>
          </cell>
        </row>
        <row r="546">
          <cell r="A546">
            <v>12141502</v>
          </cell>
        </row>
        <row r="547">
          <cell r="A547">
            <v>12141503</v>
          </cell>
        </row>
        <row r="548">
          <cell r="A548">
            <v>12141504</v>
          </cell>
        </row>
        <row r="549">
          <cell r="A549">
            <v>12141505</v>
          </cell>
        </row>
        <row r="550">
          <cell r="A550">
            <v>12141506</v>
          </cell>
        </row>
        <row r="551">
          <cell r="A551">
            <v>12141601</v>
          </cell>
        </row>
        <row r="552">
          <cell r="A552">
            <v>12141602</v>
          </cell>
        </row>
        <row r="553">
          <cell r="A553">
            <v>12141603</v>
          </cell>
        </row>
        <row r="554">
          <cell r="A554">
            <v>12141604</v>
          </cell>
        </row>
        <row r="555">
          <cell r="A555">
            <v>12141605</v>
          </cell>
        </row>
        <row r="556">
          <cell r="A556">
            <v>12141606</v>
          </cell>
        </row>
        <row r="557">
          <cell r="A557">
            <v>12141607</v>
          </cell>
        </row>
        <row r="558">
          <cell r="A558">
            <v>12141608</v>
          </cell>
        </row>
        <row r="559">
          <cell r="A559">
            <v>12141609</v>
          </cell>
        </row>
        <row r="560">
          <cell r="A560">
            <v>12141610</v>
          </cell>
        </row>
        <row r="561">
          <cell r="A561">
            <v>12141611</v>
          </cell>
        </row>
        <row r="562">
          <cell r="A562">
            <v>12141612</v>
          </cell>
        </row>
        <row r="563">
          <cell r="A563">
            <v>12141613</v>
          </cell>
        </row>
        <row r="564">
          <cell r="A564">
            <v>12141614</v>
          </cell>
        </row>
        <row r="565">
          <cell r="A565">
            <v>12141615</v>
          </cell>
        </row>
        <row r="566">
          <cell r="A566">
            <v>12141616</v>
          </cell>
        </row>
        <row r="567">
          <cell r="A567">
            <v>12141617</v>
          </cell>
        </row>
        <row r="568">
          <cell r="A568">
            <v>12141701</v>
          </cell>
        </row>
        <row r="569">
          <cell r="A569">
            <v>12141702</v>
          </cell>
        </row>
        <row r="570">
          <cell r="A570">
            <v>12141703</v>
          </cell>
        </row>
        <row r="571">
          <cell r="A571">
            <v>12141704</v>
          </cell>
        </row>
        <row r="572">
          <cell r="A572">
            <v>12141705</v>
          </cell>
        </row>
        <row r="573">
          <cell r="A573">
            <v>12141706</v>
          </cell>
        </row>
        <row r="574">
          <cell r="A574">
            <v>12141707</v>
          </cell>
        </row>
        <row r="575">
          <cell r="A575">
            <v>12141708</v>
          </cell>
        </row>
        <row r="576">
          <cell r="A576">
            <v>12141709</v>
          </cell>
        </row>
        <row r="577">
          <cell r="A577">
            <v>12141710</v>
          </cell>
        </row>
        <row r="578">
          <cell r="A578">
            <v>12141711</v>
          </cell>
        </row>
        <row r="579">
          <cell r="A579">
            <v>12141712</v>
          </cell>
        </row>
        <row r="580">
          <cell r="A580">
            <v>12141713</v>
          </cell>
        </row>
        <row r="581">
          <cell r="A581">
            <v>12141714</v>
          </cell>
        </row>
        <row r="582">
          <cell r="A582">
            <v>12141715</v>
          </cell>
        </row>
        <row r="583">
          <cell r="A583">
            <v>12141716</v>
          </cell>
        </row>
        <row r="584">
          <cell r="A584">
            <v>12141717</v>
          </cell>
        </row>
        <row r="585">
          <cell r="A585">
            <v>12141718</v>
          </cell>
        </row>
        <row r="586">
          <cell r="A586">
            <v>12141719</v>
          </cell>
        </row>
        <row r="587">
          <cell r="A587">
            <v>12141720</v>
          </cell>
        </row>
        <row r="588">
          <cell r="A588">
            <v>12141721</v>
          </cell>
        </row>
        <row r="589">
          <cell r="A589">
            <v>12141722</v>
          </cell>
        </row>
        <row r="590">
          <cell r="A590">
            <v>12141723</v>
          </cell>
        </row>
        <row r="591">
          <cell r="A591">
            <v>12141724</v>
          </cell>
        </row>
        <row r="592">
          <cell r="A592">
            <v>12141725</v>
          </cell>
        </row>
        <row r="593">
          <cell r="A593">
            <v>12141726</v>
          </cell>
        </row>
        <row r="594">
          <cell r="A594">
            <v>12141727</v>
          </cell>
        </row>
        <row r="595">
          <cell r="A595">
            <v>12141728</v>
          </cell>
        </row>
        <row r="596">
          <cell r="A596">
            <v>12141729</v>
          </cell>
        </row>
        <row r="597">
          <cell r="A597">
            <v>12141730</v>
          </cell>
        </row>
        <row r="598">
          <cell r="A598">
            <v>12141731</v>
          </cell>
        </row>
        <row r="599">
          <cell r="A599">
            <v>12141732</v>
          </cell>
        </row>
        <row r="600">
          <cell r="A600">
            <v>12141733</v>
          </cell>
        </row>
        <row r="601">
          <cell r="A601">
            <v>12141734</v>
          </cell>
        </row>
        <row r="602">
          <cell r="A602">
            <v>12141735</v>
          </cell>
        </row>
        <row r="603">
          <cell r="A603">
            <v>12141736</v>
          </cell>
        </row>
        <row r="604">
          <cell r="A604">
            <v>12141737</v>
          </cell>
        </row>
        <row r="605">
          <cell r="A605">
            <v>12141738</v>
          </cell>
        </row>
        <row r="606">
          <cell r="A606">
            <v>12141739</v>
          </cell>
        </row>
        <row r="607">
          <cell r="A607">
            <v>12141740</v>
          </cell>
        </row>
        <row r="608">
          <cell r="A608">
            <v>12141741</v>
          </cell>
        </row>
        <row r="609">
          <cell r="A609">
            <v>12141742</v>
          </cell>
        </row>
        <row r="610">
          <cell r="A610">
            <v>12141743</v>
          </cell>
        </row>
        <row r="611">
          <cell r="A611">
            <v>12141744</v>
          </cell>
        </row>
        <row r="612">
          <cell r="A612">
            <v>12141745</v>
          </cell>
        </row>
        <row r="613">
          <cell r="A613">
            <v>12141746</v>
          </cell>
        </row>
        <row r="614">
          <cell r="A614">
            <v>12141747</v>
          </cell>
        </row>
        <row r="615">
          <cell r="A615">
            <v>12141748</v>
          </cell>
        </row>
        <row r="616">
          <cell r="A616">
            <v>12141749</v>
          </cell>
        </row>
        <row r="617">
          <cell r="A617">
            <v>12141750</v>
          </cell>
        </row>
        <row r="618">
          <cell r="A618">
            <v>12141751</v>
          </cell>
        </row>
        <row r="619">
          <cell r="A619">
            <v>12141752</v>
          </cell>
        </row>
        <row r="620">
          <cell r="A620">
            <v>12141753</v>
          </cell>
        </row>
        <row r="621">
          <cell r="A621">
            <v>12141754</v>
          </cell>
        </row>
        <row r="622">
          <cell r="A622">
            <v>12141755</v>
          </cell>
        </row>
        <row r="623">
          <cell r="A623">
            <v>12141756</v>
          </cell>
        </row>
        <row r="624">
          <cell r="A624">
            <v>12141757</v>
          </cell>
        </row>
        <row r="625">
          <cell r="A625">
            <v>12141758</v>
          </cell>
        </row>
        <row r="626">
          <cell r="A626">
            <v>12141759</v>
          </cell>
        </row>
        <row r="627">
          <cell r="A627">
            <v>12141760</v>
          </cell>
        </row>
        <row r="628">
          <cell r="A628">
            <v>12141801</v>
          </cell>
        </row>
        <row r="629">
          <cell r="A629">
            <v>12141802</v>
          </cell>
        </row>
        <row r="630">
          <cell r="A630">
            <v>12141803</v>
          </cell>
        </row>
        <row r="631">
          <cell r="A631">
            <v>12141804</v>
          </cell>
        </row>
        <row r="632">
          <cell r="A632">
            <v>12141805</v>
          </cell>
        </row>
        <row r="633">
          <cell r="A633">
            <v>12141806</v>
          </cell>
        </row>
        <row r="634">
          <cell r="A634">
            <v>12141901</v>
          </cell>
        </row>
        <row r="635">
          <cell r="A635">
            <v>12141902</v>
          </cell>
        </row>
        <row r="636">
          <cell r="A636">
            <v>12141903</v>
          </cell>
        </row>
        <row r="637">
          <cell r="A637">
            <v>12141904</v>
          </cell>
        </row>
        <row r="638">
          <cell r="A638">
            <v>12141905</v>
          </cell>
        </row>
        <row r="639">
          <cell r="A639">
            <v>12141906</v>
          </cell>
        </row>
        <row r="640">
          <cell r="A640">
            <v>12141907</v>
          </cell>
        </row>
        <row r="641">
          <cell r="A641">
            <v>12141908</v>
          </cell>
        </row>
        <row r="642">
          <cell r="A642">
            <v>12141909</v>
          </cell>
        </row>
        <row r="643">
          <cell r="A643">
            <v>12141910</v>
          </cell>
        </row>
        <row r="644">
          <cell r="A644">
            <v>12141911</v>
          </cell>
        </row>
        <row r="645">
          <cell r="A645">
            <v>12141912</v>
          </cell>
        </row>
        <row r="646">
          <cell r="A646">
            <v>12141913</v>
          </cell>
        </row>
        <row r="647">
          <cell r="A647">
            <v>12141914</v>
          </cell>
        </row>
        <row r="648">
          <cell r="A648">
            <v>12141915</v>
          </cell>
        </row>
        <row r="649">
          <cell r="A649">
            <v>12141916</v>
          </cell>
        </row>
        <row r="650">
          <cell r="A650">
            <v>12142001</v>
          </cell>
        </row>
        <row r="651">
          <cell r="A651">
            <v>12142002</v>
          </cell>
        </row>
        <row r="652">
          <cell r="A652">
            <v>12142003</v>
          </cell>
        </row>
        <row r="653">
          <cell r="A653">
            <v>12142004</v>
          </cell>
        </row>
        <row r="654">
          <cell r="A654">
            <v>12142005</v>
          </cell>
        </row>
        <row r="655">
          <cell r="A655">
            <v>12142006</v>
          </cell>
        </row>
        <row r="656">
          <cell r="A656">
            <v>12142101</v>
          </cell>
        </row>
        <row r="657">
          <cell r="A657">
            <v>12142102</v>
          </cell>
        </row>
        <row r="658">
          <cell r="A658">
            <v>12142103</v>
          </cell>
        </row>
        <row r="659">
          <cell r="A659">
            <v>12142104</v>
          </cell>
        </row>
        <row r="660">
          <cell r="A660">
            <v>12142105</v>
          </cell>
        </row>
        <row r="661">
          <cell r="A661">
            <v>12142106</v>
          </cell>
        </row>
        <row r="662">
          <cell r="A662">
            <v>12142201</v>
          </cell>
        </row>
        <row r="663">
          <cell r="A663">
            <v>12142202</v>
          </cell>
        </row>
        <row r="664">
          <cell r="A664">
            <v>12142203</v>
          </cell>
        </row>
        <row r="665">
          <cell r="A665">
            <v>12142204</v>
          </cell>
        </row>
        <row r="666">
          <cell r="A666">
            <v>12142205</v>
          </cell>
        </row>
        <row r="667">
          <cell r="A667">
            <v>12142206</v>
          </cell>
        </row>
        <row r="668">
          <cell r="A668">
            <v>12142207</v>
          </cell>
        </row>
        <row r="669">
          <cell r="A669">
            <v>12142208</v>
          </cell>
        </row>
        <row r="670">
          <cell r="A670">
            <v>12161501</v>
          </cell>
        </row>
        <row r="671">
          <cell r="A671">
            <v>12161502</v>
          </cell>
        </row>
        <row r="672">
          <cell r="A672">
            <v>12161503</v>
          </cell>
        </row>
        <row r="673">
          <cell r="A673">
            <v>12161504</v>
          </cell>
        </row>
        <row r="674">
          <cell r="A674">
            <v>12161505</v>
          </cell>
        </row>
        <row r="675">
          <cell r="A675">
            <v>12161506</v>
          </cell>
        </row>
        <row r="676">
          <cell r="A676">
            <v>12161507</v>
          </cell>
        </row>
        <row r="677">
          <cell r="A677">
            <v>12161601</v>
          </cell>
        </row>
        <row r="678">
          <cell r="A678">
            <v>12161602</v>
          </cell>
        </row>
        <row r="679">
          <cell r="A679">
            <v>12161603</v>
          </cell>
        </row>
        <row r="680">
          <cell r="A680">
            <v>12161604</v>
          </cell>
        </row>
        <row r="681">
          <cell r="A681">
            <v>12161701</v>
          </cell>
        </row>
        <row r="682">
          <cell r="A682">
            <v>12161702</v>
          </cell>
        </row>
        <row r="683">
          <cell r="A683">
            <v>12161703</v>
          </cell>
        </row>
        <row r="684">
          <cell r="A684">
            <v>12161704</v>
          </cell>
        </row>
        <row r="685">
          <cell r="A685">
            <v>12161705</v>
          </cell>
        </row>
        <row r="686">
          <cell r="A686">
            <v>12161706</v>
          </cell>
        </row>
        <row r="687">
          <cell r="A687">
            <v>12161801</v>
          </cell>
        </row>
        <row r="688">
          <cell r="A688">
            <v>12161802</v>
          </cell>
        </row>
        <row r="689">
          <cell r="A689">
            <v>12161803</v>
          </cell>
        </row>
        <row r="690">
          <cell r="A690">
            <v>12161804</v>
          </cell>
        </row>
        <row r="691">
          <cell r="A691">
            <v>12161805</v>
          </cell>
        </row>
        <row r="692">
          <cell r="A692">
            <v>12161806</v>
          </cell>
        </row>
        <row r="693">
          <cell r="A693">
            <v>12161807</v>
          </cell>
        </row>
        <row r="694">
          <cell r="A694">
            <v>12161808</v>
          </cell>
        </row>
        <row r="695">
          <cell r="A695">
            <v>12161901</v>
          </cell>
        </row>
        <row r="696">
          <cell r="A696">
            <v>12161902</v>
          </cell>
        </row>
        <row r="697">
          <cell r="A697">
            <v>12161903</v>
          </cell>
        </row>
        <row r="698">
          <cell r="A698">
            <v>12161904</v>
          </cell>
        </row>
        <row r="699">
          <cell r="A699">
            <v>12161905</v>
          </cell>
        </row>
        <row r="700">
          <cell r="A700">
            <v>12161906</v>
          </cell>
        </row>
        <row r="701">
          <cell r="A701">
            <v>12161907</v>
          </cell>
        </row>
        <row r="702">
          <cell r="A702">
            <v>12162002</v>
          </cell>
        </row>
        <row r="703">
          <cell r="A703">
            <v>12162003</v>
          </cell>
        </row>
        <row r="704">
          <cell r="A704">
            <v>12162004</v>
          </cell>
        </row>
        <row r="705">
          <cell r="A705">
            <v>12162005</v>
          </cell>
        </row>
        <row r="706">
          <cell r="A706">
            <v>12162101</v>
          </cell>
        </row>
        <row r="707">
          <cell r="A707">
            <v>12162201</v>
          </cell>
        </row>
        <row r="708">
          <cell r="A708">
            <v>12162202</v>
          </cell>
        </row>
        <row r="709">
          <cell r="A709">
            <v>12162203</v>
          </cell>
        </row>
        <row r="710">
          <cell r="A710">
            <v>12162204</v>
          </cell>
        </row>
        <row r="711">
          <cell r="A711">
            <v>12162205</v>
          </cell>
        </row>
        <row r="712">
          <cell r="A712">
            <v>12162206</v>
          </cell>
        </row>
        <row r="713">
          <cell r="A713">
            <v>12162207</v>
          </cell>
        </row>
        <row r="714">
          <cell r="A714">
            <v>12162208</v>
          </cell>
        </row>
        <row r="715">
          <cell r="A715">
            <v>12162209</v>
          </cell>
        </row>
        <row r="716">
          <cell r="A716">
            <v>12162210</v>
          </cell>
        </row>
        <row r="717">
          <cell r="A717">
            <v>12162211</v>
          </cell>
        </row>
        <row r="718">
          <cell r="A718">
            <v>12162212</v>
          </cell>
        </row>
        <row r="719">
          <cell r="A719">
            <v>12162301</v>
          </cell>
        </row>
        <row r="720">
          <cell r="A720">
            <v>12162302</v>
          </cell>
        </row>
        <row r="721">
          <cell r="A721">
            <v>12162303</v>
          </cell>
        </row>
        <row r="722">
          <cell r="A722">
            <v>12162401</v>
          </cell>
        </row>
        <row r="723">
          <cell r="A723">
            <v>12162402</v>
          </cell>
        </row>
        <row r="724">
          <cell r="A724">
            <v>12162501</v>
          </cell>
        </row>
        <row r="725">
          <cell r="A725">
            <v>12162502</v>
          </cell>
        </row>
        <row r="726">
          <cell r="A726">
            <v>12162503</v>
          </cell>
        </row>
        <row r="727">
          <cell r="A727">
            <v>12162601</v>
          </cell>
        </row>
        <row r="728">
          <cell r="A728">
            <v>12162602</v>
          </cell>
        </row>
        <row r="729">
          <cell r="A729">
            <v>12162701</v>
          </cell>
        </row>
        <row r="730">
          <cell r="A730">
            <v>12162702</v>
          </cell>
        </row>
        <row r="731">
          <cell r="A731">
            <v>12162801</v>
          </cell>
        </row>
        <row r="732">
          <cell r="A732">
            <v>12162802</v>
          </cell>
        </row>
        <row r="733">
          <cell r="A733">
            <v>12162901</v>
          </cell>
        </row>
        <row r="734">
          <cell r="A734">
            <v>12162902</v>
          </cell>
        </row>
        <row r="735">
          <cell r="A735">
            <v>12162903</v>
          </cell>
        </row>
        <row r="736">
          <cell r="A736">
            <v>12163001</v>
          </cell>
        </row>
        <row r="737">
          <cell r="A737">
            <v>12163101</v>
          </cell>
        </row>
        <row r="738">
          <cell r="A738">
            <v>12163201</v>
          </cell>
        </row>
        <row r="739">
          <cell r="A739">
            <v>12163301</v>
          </cell>
        </row>
        <row r="740">
          <cell r="A740">
            <v>12163401</v>
          </cell>
        </row>
        <row r="741">
          <cell r="A741">
            <v>12163501</v>
          </cell>
        </row>
        <row r="742">
          <cell r="A742">
            <v>12163601</v>
          </cell>
        </row>
        <row r="743">
          <cell r="A743">
            <v>12163602</v>
          </cell>
        </row>
        <row r="744">
          <cell r="A744">
            <v>12163701</v>
          </cell>
        </row>
        <row r="745">
          <cell r="A745">
            <v>12163801</v>
          </cell>
        </row>
        <row r="746">
          <cell r="A746">
            <v>12163802</v>
          </cell>
        </row>
        <row r="747">
          <cell r="A747">
            <v>12163901</v>
          </cell>
        </row>
        <row r="748">
          <cell r="A748">
            <v>12163902</v>
          </cell>
        </row>
        <row r="749">
          <cell r="A749">
            <v>12164001</v>
          </cell>
        </row>
        <row r="750">
          <cell r="A750">
            <v>12164101</v>
          </cell>
        </row>
        <row r="751">
          <cell r="A751">
            <v>12164102</v>
          </cell>
        </row>
        <row r="752">
          <cell r="A752">
            <v>12164201</v>
          </cell>
        </row>
        <row r="753">
          <cell r="A753">
            <v>12164301</v>
          </cell>
        </row>
        <row r="754">
          <cell r="A754">
            <v>12164401</v>
          </cell>
        </row>
        <row r="755">
          <cell r="A755">
            <v>12164501</v>
          </cell>
        </row>
        <row r="756">
          <cell r="A756">
            <v>12164502</v>
          </cell>
        </row>
        <row r="757">
          <cell r="A757">
            <v>12164503</v>
          </cell>
        </row>
        <row r="758">
          <cell r="A758">
            <v>12164504</v>
          </cell>
        </row>
        <row r="759">
          <cell r="A759">
            <v>12171501</v>
          </cell>
        </row>
        <row r="760">
          <cell r="A760">
            <v>12171502</v>
          </cell>
        </row>
        <row r="761">
          <cell r="A761">
            <v>12171503</v>
          </cell>
        </row>
        <row r="762">
          <cell r="A762">
            <v>12171504</v>
          </cell>
        </row>
        <row r="763">
          <cell r="A763">
            <v>12171505</v>
          </cell>
        </row>
        <row r="764">
          <cell r="A764">
            <v>12171506</v>
          </cell>
        </row>
        <row r="765">
          <cell r="A765">
            <v>12171602</v>
          </cell>
        </row>
        <row r="766">
          <cell r="A766">
            <v>12171603</v>
          </cell>
        </row>
        <row r="767">
          <cell r="A767">
            <v>12171604</v>
          </cell>
        </row>
        <row r="768">
          <cell r="A768">
            <v>12171605</v>
          </cell>
        </row>
        <row r="769">
          <cell r="A769">
            <v>12171701</v>
          </cell>
        </row>
        <row r="770">
          <cell r="A770">
            <v>12171702</v>
          </cell>
        </row>
        <row r="771">
          <cell r="A771">
            <v>12171703</v>
          </cell>
        </row>
        <row r="772">
          <cell r="A772">
            <v>12181501</v>
          </cell>
        </row>
        <row r="773">
          <cell r="A773">
            <v>12181502</v>
          </cell>
        </row>
        <row r="774">
          <cell r="A774">
            <v>12181503</v>
          </cell>
        </row>
        <row r="775">
          <cell r="A775">
            <v>12181504</v>
          </cell>
        </row>
        <row r="776">
          <cell r="A776">
            <v>12181601</v>
          </cell>
        </row>
        <row r="777">
          <cell r="A777">
            <v>12181602</v>
          </cell>
        </row>
        <row r="778">
          <cell r="A778">
            <v>12191501</v>
          </cell>
        </row>
        <row r="779">
          <cell r="A779">
            <v>12191502</v>
          </cell>
        </row>
        <row r="780">
          <cell r="A780">
            <v>12191503</v>
          </cell>
        </row>
        <row r="781">
          <cell r="A781">
            <v>12191504</v>
          </cell>
        </row>
        <row r="782">
          <cell r="A782">
            <v>12191601</v>
          </cell>
        </row>
        <row r="783">
          <cell r="A783">
            <v>12191602</v>
          </cell>
        </row>
        <row r="784">
          <cell r="A784">
            <v>12352001</v>
          </cell>
        </row>
        <row r="785">
          <cell r="A785">
            <v>12352002</v>
          </cell>
        </row>
        <row r="786">
          <cell r="A786">
            <v>12352003</v>
          </cell>
        </row>
        <row r="787">
          <cell r="A787">
            <v>12352005</v>
          </cell>
        </row>
        <row r="788">
          <cell r="A788">
            <v>12352101</v>
          </cell>
        </row>
        <row r="789">
          <cell r="A789">
            <v>12352102</v>
          </cell>
        </row>
        <row r="790">
          <cell r="A790">
            <v>12352103</v>
          </cell>
        </row>
        <row r="791">
          <cell r="A791">
            <v>12352104</v>
          </cell>
        </row>
        <row r="792">
          <cell r="A792">
            <v>12352105</v>
          </cell>
        </row>
        <row r="793">
          <cell r="A793">
            <v>12352106</v>
          </cell>
        </row>
        <row r="794">
          <cell r="A794">
            <v>12352107</v>
          </cell>
        </row>
        <row r="795">
          <cell r="A795">
            <v>12352108</v>
          </cell>
        </row>
        <row r="796">
          <cell r="A796">
            <v>12352111</v>
          </cell>
        </row>
        <row r="797">
          <cell r="A797">
            <v>12352112</v>
          </cell>
        </row>
        <row r="798">
          <cell r="A798">
            <v>12352113</v>
          </cell>
        </row>
        <row r="799">
          <cell r="A799">
            <v>12352114</v>
          </cell>
        </row>
        <row r="800">
          <cell r="A800">
            <v>12352115</v>
          </cell>
        </row>
        <row r="801">
          <cell r="A801">
            <v>12352116</v>
          </cell>
        </row>
        <row r="802">
          <cell r="A802">
            <v>12352117</v>
          </cell>
        </row>
        <row r="803">
          <cell r="A803">
            <v>12352118</v>
          </cell>
        </row>
        <row r="804">
          <cell r="A804">
            <v>12352119</v>
          </cell>
        </row>
        <row r="805">
          <cell r="A805">
            <v>12352120</v>
          </cell>
        </row>
        <row r="806">
          <cell r="A806">
            <v>12352121</v>
          </cell>
        </row>
        <row r="807">
          <cell r="A807">
            <v>12352123</v>
          </cell>
        </row>
        <row r="808">
          <cell r="A808">
            <v>12352124</v>
          </cell>
        </row>
        <row r="809">
          <cell r="A809">
            <v>12352125</v>
          </cell>
        </row>
        <row r="810">
          <cell r="A810">
            <v>12352126</v>
          </cell>
        </row>
        <row r="811">
          <cell r="A811">
            <v>12352127</v>
          </cell>
        </row>
        <row r="812">
          <cell r="A812">
            <v>12352128</v>
          </cell>
        </row>
        <row r="813">
          <cell r="A813">
            <v>12352129</v>
          </cell>
        </row>
        <row r="814">
          <cell r="A814">
            <v>12352130</v>
          </cell>
        </row>
        <row r="815">
          <cell r="A815">
            <v>12352201</v>
          </cell>
        </row>
        <row r="816">
          <cell r="A816">
            <v>12352202</v>
          </cell>
        </row>
        <row r="817">
          <cell r="A817">
            <v>12352203</v>
          </cell>
        </row>
        <row r="818">
          <cell r="A818">
            <v>12352204</v>
          </cell>
        </row>
        <row r="819">
          <cell r="A819">
            <v>12352205</v>
          </cell>
        </row>
        <row r="820">
          <cell r="A820">
            <v>12352206</v>
          </cell>
        </row>
        <row r="821">
          <cell r="A821">
            <v>12352207</v>
          </cell>
        </row>
        <row r="822">
          <cell r="A822">
            <v>12352208</v>
          </cell>
        </row>
        <row r="823">
          <cell r="A823">
            <v>12352209</v>
          </cell>
        </row>
        <row r="824">
          <cell r="A824">
            <v>12352210</v>
          </cell>
        </row>
        <row r="825">
          <cell r="A825">
            <v>12352211</v>
          </cell>
        </row>
        <row r="826">
          <cell r="A826">
            <v>12352212</v>
          </cell>
        </row>
        <row r="827">
          <cell r="A827">
            <v>12352301</v>
          </cell>
        </row>
        <row r="828">
          <cell r="A828">
            <v>12352302</v>
          </cell>
        </row>
        <row r="829">
          <cell r="A829">
            <v>12352303</v>
          </cell>
        </row>
        <row r="830">
          <cell r="A830">
            <v>12352304</v>
          </cell>
        </row>
        <row r="831">
          <cell r="A831">
            <v>12352305</v>
          </cell>
        </row>
        <row r="832">
          <cell r="A832">
            <v>12352306</v>
          </cell>
        </row>
        <row r="833">
          <cell r="A833">
            <v>12352307</v>
          </cell>
        </row>
        <row r="834">
          <cell r="A834">
            <v>12352308</v>
          </cell>
        </row>
        <row r="835">
          <cell r="A835">
            <v>12352309</v>
          </cell>
        </row>
        <row r="836">
          <cell r="A836">
            <v>12352310</v>
          </cell>
        </row>
        <row r="837">
          <cell r="A837">
            <v>12352311</v>
          </cell>
        </row>
        <row r="838">
          <cell r="A838">
            <v>12352312</v>
          </cell>
        </row>
        <row r="839">
          <cell r="A839">
            <v>12352401</v>
          </cell>
        </row>
        <row r="840">
          <cell r="A840">
            <v>12352402</v>
          </cell>
        </row>
        <row r="841">
          <cell r="A841">
            <v>12352501</v>
          </cell>
        </row>
        <row r="842">
          <cell r="A842">
            <v>12352502</v>
          </cell>
        </row>
        <row r="843">
          <cell r="A843">
            <v>12352503</v>
          </cell>
        </row>
        <row r="844">
          <cell r="A844">
            <v>13101501</v>
          </cell>
        </row>
        <row r="845">
          <cell r="A845">
            <v>13101502</v>
          </cell>
        </row>
        <row r="846">
          <cell r="A846">
            <v>13101503</v>
          </cell>
        </row>
        <row r="847">
          <cell r="A847">
            <v>13101504</v>
          </cell>
        </row>
        <row r="848">
          <cell r="A848">
            <v>13101505</v>
          </cell>
        </row>
        <row r="849">
          <cell r="A849">
            <v>13101601</v>
          </cell>
        </row>
        <row r="850">
          <cell r="A850">
            <v>13101602</v>
          </cell>
        </row>
        <row r="851">
          <cell r="A851">
            <v>13101603</v>
          </cell>
        </row>
        <row r="852">
          <cell r="A852">
            <v>13101604</v>
          </cell>
        </row>
        <row r="853">
          <cell r="A853">
            <v>13101605</v>
          </cell>
        </row>
        <row r="854">
          <cell r="A854">
            <v>13101606</v>
          </cell>
        </row>
        <row r="855">
          <cell r="A855">
            <v>13101607</v>
          </cell>
        </row>
        <row r="856">
          <cell r="A856">
            <v>13101701</v>
          </cell>
        </row>
        <row r="857">
          <cell r="A857">
            <v>13101702</v>
          </cell>
        </row>
        <row r="858">
          <cell r="A858">
            <v>13101703</v>
          </cell>
        </row>
        <row r="859">
          <cell r="A859">
            <v>13101704</v>
          </cell>
        </row>
        <row r="860">
          <cell r="A860">
            <v>13101705</v>
          </cell>
        </row>
        <row r="861">
          <cell r="A861">
            <v>13101706</v>
          </cell>
        </row>
        <row r="862">
          <cell r="A862">
            <v>13101707</v>
          </cell>
        </row>
        <row r="863">
          <cell r="A863">
            <v>13101708</v>
          </cell>
        </row>
        <row r="864">
          <cell r="A864">
            <v>13101709</v>
          </cell>
        </row>
        <row r="865">
          <cell r="A865">
            <v>13101710</v>
          </cell>
        </row>
        <row r="866">
          <cell r="A866">
            <v>13101711</v>
          </cell>
        </row>
        <row r="867">
          <cell r="A867">
            <v>13101712</v>
          </cell>
        </row>
        <row r="868">
          <cell r="A868">
            <v>13101713</v>
          </cell>
        </row>
        <row r="869">
          <cell r="A869">
            <v>13101714</v>
          </cell>
        </row>
        <row r="870">
          <cell r="A870">
            <v>13101715</v>
          </cell>
        </row>
        <row r="871">
          <cell r="A871">
            <v>13101716</v>
          </cell>
        </row>
        <row r="872">
          <cell r="A872">
            <v>13101717</v>
          </cell>
        </row>
        <row r="873">
          <cell r="A873">
            <v>13101718</v>
          </cell>
        </row>
        <row r="874">
          <cell r="A874">
            <v>13101719</v>
          </cell>
        </row>
        <row r="875">
          <cell r="A875">
            <v>13101720</v>
          </cell>
        </row>
        <row r="876">
          <cell r="A876">
            <v>13101721</v>
          </cell>
        </row>
        <row r="877">
          <cell r="A877">
            <v>13101722</v>
          </cell>
        </row>
        <row r="878">
          <cell r="A878">
            <v>13101723</v>
          </cell>
        </row>
        <row r="879">
          <cell r="A879">
            <v>13101724</v>
          </cell>
        </row>
        <row r="880">
          <cell r="A880">
            <v>13101902</v>
          </cell>
        </row>
        <row r="881">
          <cell r="A881">
            <v>13101903</v>
          </cell>
        </row>
        <row r="882">
          <cell r="A882">
            <v>13101904</v>
          </cell>
        </row>
        <row r="883">
          <cell r="A883">
            <v>13101905</v>
          </cell>
        </row>
        <row r="884">
          <cell r="A884">
            <v>13101906</v>
          </cell>
        </row>
        <row r="885">
          <cell r="A885">
            <v>13102001</v>
          </cell>
        </row>
        <row r="886">
          <cell r="A886">
            <v>13102002</v>
          </cell>
        </row>
        <row r="887">
          <cell r="A887">
            <v>13102003</v>
          </cell>
        </row>
        <row r="888">
          <cell r="A888">
            <v>13102005</v>
          </cell>
        </row>
        <row r="889">
          <cell r="A889">
            <v>13102006</v>
          </cell>
        </row>
        <row r="890">
          <cell r="A890">
            <v>13102008</v>
          </cell>
        </row>
        <row r="891">
          <cell r="A891">
            <v>13102009</v>
          </cell>
        </row>
        <row r="892">
          <cell r="A892">
            <v>13102010</v>
          </cell>
        </row>
        <row r="893">
          <cell r="A893">
            <v>13102011</v>
          </cell>
        </row>
        <row r="894">
          <cell r="A894">
            <v>13102012</v>
          </cell>
        </row>
        <row r="895">
          <cell r="A895">
            <v>13102013</v>
          </cell>
        </row>
        <row r="896">
          <cell r="A896">
            <v>13102014</v>
          </cell>
        </row>
        <row r="897">
          <cell r="A897">
            <v>13102015</v>
          </cell>
        </row>
        <row r="898">
          <cell r="A898">
            <v>13102016</v>
          </cell>
        </row>
        <row r="899">
          <cell r="A899">
            <v>13102017</v>
          </cell>
        </row>
        <row r="900">
          <cell r="A900">
            <v>13102018</v>
          </cell>
        </row>
        <row r="901">
          <cell r="A901">
            <v>13102019</v>
          </cell>
        </row>
        <row r="902">
          <cell r="A902">
            <v>13102020</v>
          </cell>
        </row>
        <row r="903">
          <cell r="A903">
            <v>13102021</v>
          </cell>
        </row>
        <row r="904">
          <cell r="A904">
            <v>13102022</v>
          </cell>
        </row>
        <row r="905">
          <cell r="A905">
            <v>13102023</v>
          </cell>
        </row>
        <row r="906">
          <cell r="A906">
            <v>13102024</v>
          </cell>
        </row>
        <row r="907">
          <cell r="A907">
            <v>13102025</v>
          </cell>
        </row>
        <row r="908">
          <cell r="A908">
            <v>13102026</v>
          </cell>
        </row>
        <row r="909">
          <cell r="A909">
            <v>13102027</v>
          </cell>
        </row>
        <row r="910">
          <cell r="A910">
            <v>13102028</v>
          </cell>
        </row>
        <row r="911">
          <cell r="A911">
            <v>13102029</v>
          </cell>
        </row>
        <row r="912">
          <cell r="A912">
            <v>13102030</v>
          </cell>
        </row>
        <row r="913">
          <cell r="A913">
            <v>13102031</v>
          </cell>
        </row>
        <row r="914">
          <cell r="A914">
            <v>13111001</v>
          </cell>
        </row>
        <row r="915">
          <cell r="A915">
            <v>13111002</v>
          </cell>
        </row>
        <row r="916">
          <cell r="A916">
            <v>13111003</v>
          </cell>
        </row>
        <row r="917">
          <cell r="A917">
            <v>13111004</v>
          </cell>
        </row>
        <row r="918">
          <cell r="A918">
            <v>13111005</v>
          </cell>
        </row>
        <row r="919">
          <cell r="A919">
            <v>13111006</v>
          </cell>
        </row>
        <row r="920">
          <cell r="A920">
            <v>13111007</v>
          </cell>
        </row>
        <row r="921">
          <cell r="A921">
            <v>13111008</v>
          </cell>
        </row>
        <row r="922">
          <cell r="A922">
            <v>13111009</v>
          </cell>
        </row>
        <row r="923">
          <cell r="A923">
            <v>13111010</v>
          </cell>
        </row>
        <row r="924">
          <cell r="A924">
            <v>13111011</v>
          </cell>
        </row>
        <row r="925">
          <cell r="A925">
            <v>13111012</v>
          </cell>
        </row>
        <row r="926">
          <cell r="A926">
            <v>13111013</v>
          </cell>
        </row>
        <row r="927">
          <cell r="A927">
            <v>13111014</v>
          </cell>
        </row>
        <row r="928">
          <cell r="A928">
            <v>13111015</v>
          </cell>
        </row>
        <row r="929">
          <cell r="A929">
            <v>13111016</v>
          </cell>
        </row>
        <row r="930">
          <cell r="A930">
            <v>13111017</v>
          </cell>
        </row>
        <row r="931">
          <cell r="A931">
            <v>13111018</v>
          </cell>
        </row>
        <row r="932">
          <cell r="A932">
            <v>13111019</v>
          </cell>
        </row>
        <row r="933">
          <cell r="A933">
            <v>13111020</v>
          </cell>
        </row>
        <row r="934">
          <cell r="A934">
            <v>13111021</v>
          </cell>
        </row>
        <row r="935">
          <cell r="A935">
            <v>13111022</v>
          </cell>
        </row>
        <row r="936">
          <cell r="A936">
            <v>13111023</v>
          </cell>
        </row>
        <row r="937">
          <cell r="A937">
            <v>13111024</v>
          </cell>
        </row>
        <row r="938">
          <cell r="A938">
            <v>13111025</v>
          </cell>
        </row>
        <row r="939">
          <cell r="A939">
            <v>13111026</v>
          </cell>
        </row>
        <row r="940">
          <cell r="A940">
            <v>13111027</v>
          </cell>
        </row>
        <row r="941">
          <cell r="A941">
            <v>13111028</v>
          </cell>
        </row>
        <row r="942">
          <cell r="A942">
            <v>13111029</v>
          </cell>
        </row>
        <row r="943">
          <cell r="A943">
            <v>13111030</v>
          </cell>
        </row>
        <row r="944">
          <cell r="A944">
            <v>13111031</v>
          </cell>
        </row>
        <row r="945">
          <cell r="A945">
            <v>13111032</v>
          </cell>
        </row>
        <row r="946">
          <cell r="A946">
            <v>13111033</v>
          </cell>
        </row>
        <row r="947">
          <cell r="A947">
            <v>13111034</v>
          </cell>
        </row>
        <row r="948">
          <cell r="A948">
            <v>13111035</v>
          </cell>
        </row>
        <row r="949">
          <cell r="A949">
            <v>13111036</v>
          </cell>
        </row>
        <row r="950">
          <cell r="A950">
            <v>13111037</v>
          </cell>
        </row>
        <row r="951">
          <cell r="A951">
            <v>13111038</v>
          </cell>
        </row>
        <row r="952">
          <cell r="A952">
            <v>13111039</v>
          </cell>
        </row>
        <row r="953">
          <cell r="A953">
            <v>13111040</v>
          </cell>
        </row>
        <row r="954">
          <cell r="A954">
            <v>13111041</v>
          </cell>
        </row>
        <row r="955">
          <cell r="A955">
            <v>13111042</v>
          </cell>
        </row>
        <row r="956">
          <cell r="A956">
            <v>13111043</v>
          </cell>
        </row>
        <row r="957">
          <cell r="A957">
            <v>13111044</v>
          </cell>
        </row>
        <row r="958">
          <cell r="A958">
            <v>13111045</v>
          </cell>
        </row>
        <row r="959">
          <cell r="A959">
            <v>13111046</v>
          </cell>
        </row>
        <row r="960">
          <cell r="A960">
            <v>13111047</v>
          </cell>
        </row>
        <row r="961">
          <cell r="A961">
            <v>13111048</v>
          </cell>
        </row>
        <row r="962">
          <cell r="A962">
            <v>13111049</v>
          </cell>
        </row>
        <row r="963">
          <cell r="A963">
            <v>13111050</v>
          </cell>
        </row>
        <row r="964">
          <cell r="A964">
            <v>13111051</v>
          </cell>
        </row>
        <row r="965">
          <cell r="A965">
            <v>13111052</v>
          </cell>
        </row>
        <row r="966">
          <cell r="A966">
            <v>13111053</v>
          </cell>
        </row>
        <row r="967">
          <cell r="A967">
            <v>13111054</v>
          </cell>
        </row>
        <row r="968">
          <cell r="A968">
            <v>13111055</v>
          </cell>
        </row>
        <row r="969">
          <cell r="A969">
            <v>13111056</v>
          </cell>
        </row>
        <row r="970">
          <cell r="A970">
            <v>13111057</v>
          </cell>
        </row>
        <row r="971">
          <cell r="A971">
            <v>13111058</v>
          </cell>
        </row>
        <row r="972">
          <cell r="A972">
            <v>13111059</v>
          </cell>
        </row>
        <row r="973">
          <cell r="A973">
            <v>13111060</v>
          </cell>
        </row>
        <row r="974">
          <cell r="A974">
            <v>13111061</v>
          </cell>
        </row>
        <row r="975">
          <cell r="A975">
            <v>13111062</v>
          </cell>
        </row>
        <row r="976">
          <cell r="A976">
            <v>13111063</v>
          </cell>
        </row>
        <row r="977">
          <cell r="A977">
            <v>13111064</v>
          </cell>
        </row>
        <row r="978">
          <cell r="A978">
            <v>13111065</v>
          </cell>
        </row>
        <row r="979">
          <cell r="A979">
            <v>13111066</v>
          </cell>
        </row>
        <row r="980">
          <cell r="A980">
            <v>13111101</v>
          </cell>
        </row>
        <row r="981">
          <cell r="A981">
            <v>13111102</v>
          </cell>
        </row>
        <row r="982">
          <cell r="A982">
            <v>13111103</v>
          </cell>
        </row>
        <row r="983">
          <cell r="A983">
            <v>13111201</v>
          </cell>
        </row>
        <row r="984">
          <cell r="A984">
            <v>13111202</v>
          </cell>
        </row>
        <row r="985">
          <cell r="A985">
            <v>13111203</v>
          </cell>
        </row>
        <row r="986">
          <cell r="A986">
            <v>13111204</v>
          </cell>
        </row>
        <row r="987">
          <cell r="A987">
            <v>13111205</v>
          </cell>
        </row>
        <row r="988">
          <cell r="A988">
            <v>13111206</v>
          </cell>
        </row>
        <row r="989">
          <cell r="A989">
            <v>13111207</v>
          </cell>
        </row>
        <row r="990">
          <cell r="A990">
            <v>13111208</v>
          </cell>
        </row>
        <row r="991">
          <cell r="A991">
            <v>13111209</v>
          </cell>
        </row>
        <row r="992">
          <cell r="A992">
            <v>13111210</v>
          </cell>
        </row>
        <row r="993">
          <cell r="A993">
            <v>13111211</v>
          </cell>
        </row>
        <row r="994">
          <cell r="A994">
            <v>13111212</v>
          </cell>
        </row>
        <row r="995">
          <cell r="A995">
            <v>13111213</v>
          </cell>
        </row>
        <row r="996">
          <cell r="A996">
            <v>13111214</v>
          </cell>
        </row>
        <row r="997">
          <cell r="A997">
            <v>13111215</v>
          </cell>
        </row>
        <row r="998">
          <cell r="A998">
            <v>13111216</v>
          </cell>
        </row>
        <row r="999">
          <cell r="A999">
            <v>13111217</v>
          </cell>
        </row>
        <row r="1000">
          <cell r="A1000">
            <v>13111218</v>
          </cell>
        </row>
        <row r="1001">
          <cell r="A1001">
            <v>13111219</v>
          </cell>
        </row>
        <row r="1002">
          <cell r="A1002">
            <v>13111220</v>
          </cell>
        </row>
        <row r="1003">
          <cell r="A1003">
            <v>13111301</v>
          </cell>
        </row>
        <row r="1004">
          <cell r="A1004">
            <v>13111302</v>
          </cell>
        </row>
        <row r="1005">
          <cell r="A1005">
            <v>13111303</v>
          </cell>
        </row>
        <row r="1006">
          <cell r="A1006">
            <v>13111304</v>
          </cell>
        </row>
        <row r="1007">
          <cell r="A1007">
            <v>13111305</v>
          </cell>
        </row>
        <row r="1008">
          <cell r="A1008">
            <v>13111306</v>
          </cell>
        </row>
        <row r="1009">
          <cell r="A1009">
            <v>13111307</v>
          </cell>
        </row>
        <row r="1010">
          <cell r="A1010">
            <v>13111308</v>
          </cell>
        </row>
        <row r="1011">
          <cell r="A1011">
            <v>14101501</v>
          </cell>
        </row>
        <row r="1012">
          <cell r="A1012">
            <v>14111501</v>
          </cell>
        </row>
        <row r="1013">
          <cell r="A1013">
            <v>14111502</v>
          </cell>
        </row>
        <row r="1014">
          <cell r="A1014">
            <v>14111503</v>
          </cell>
        </row>
        <row r="1015">
          <cell r="A1015">
            <v>14111504</v>
          </cell>
        </row>
        <row r="1016">
          <cell r="A1016">
            <v>14111505</v>
          </cell>
        </row>
        <row r="1017">
          <cell r="A1017">
            <v>14111506</v>
          </cell>
        </row>
        <row r="1018">
          <cell r="A1018">
            <v>14111507</v>
          </cell>
        </row>
        <row r="1019">
          <cell r="A1019">
            <v>14111508</v>
          </cell>
        </row>
        <row r="1020">
          <cell r="A1020">
            <v>14111509</v>
          </cell>
        </row>
        <row r="1021">
          <cell r="A1021">
            <v>14111510</v>
          </cell>
        </row>
        <row r="1022">
          <cell r="A1022">
            <v>14111511</v>
          </cell>
        </row>
        <row r="1023">
          <cell r="A1023">
            <v>14111512</v>
          </cell>
        </row>
        <row r="1024">
          <cell r="A1024">
            <v>14111513</v>
          </cell>
        </row>
        <row r="1025">
          <cell r="A1025">
            <v>14111514</v>
          </cell>
        </row>
        <row r="1026">
          <cell r="A1026">
            <v>14111515</v>
          </cell>
        </row>
        <row r="1027">
          <cell r="A1027">
            <v>14111516</v>
          </cell>
        </row>
        <row r="1028">
          <cell r="A1028">
            <v>14111518</v>
          </cell>
        </row>
        <row r="1029">
          <cell r="A1029">
            <v>14111519</v>
          </cell>
        </row>
        <row r="1030">
          <cell r="A1030">
            <v>14111520</v>
          </cell>
        </row>
        <row r="1031">
          <cell r="A1031">
            <v>14111523</v>
          </cell>
        </row>
        <row r="1032">
          <cell r="A1032">
            <v>14111524</v>
          </cell>
        </row>
        <row r="1033">
          <cell r="A1033">
            <v>14111525</v>
          </cell>
        </row>
        <row r="1034">
          <cell r="A1034">
            <v>14111526</v>
          </cell>
        </row>
        <row r="1035">
          <cell r="A1035">
            <v>14111527</v>
          </cell>
        </row>
        <row r="1036">
          <cell r="A1036">
            <v>14111528</v>
          </cell>
        </row>
        <row r="1037">
          <cell r="A1037">
            <v>14111529</v>
          </cell>
        </row>
        <row r="1038">
          <cell r="A1038">
            <v>14111530</v>
          </cell>
        </row>
        <row r="1039">
          <cell r="A1039">
            <v>14111531</v>
          </cell>
        </row>
        <row r="1040">
          <cell r="A1040">
            <v>14111532</v>
          </cell>
        </row>
        <row r="1041">
          <cell r="A1041">
            <v>14111533</v>
          </cell>
        </row>
        <row r="1042">
          <cell r="A1042">
            <v>14111534</v>
          </cell>
        </row>
        <row r="1043">
          <cell r="A1043">
            <v>14111535</v>
          </cell>
        </row>
        <row r="1044">
          <cell r="A1044">
            <v>14111536</v>
          </cell>
        </row>
        <row r="1045">
          <cell r="A1045">
            <v>14111537</v>
          </cell>
        </row>
        <row r="1046">
          <cell r="A1046">
            <v>14111601</v>
          </cell>
        </row>
        <row r="1047">
          <cell r="A1047">
            <v>14111604</v>
          </cell>
        </row>
        <row r="1048">
          <cell r="A1048">
            <v>14111605</v>
          </cell>
        </row>
        <row r="1049">
          <cell r="A1049">
            <v>14111606</v>
          </cell>
        </row>
        <row r="1050">
          <cell r="A1050">
            <v>14111607</v>
          </cell>
        </row>
        <row r="1051">
          <cell r="A1051">
            <v>14111608</v>
          </cell>
        </row>
        <row r="1052">
          <cell r="A1052">
            <v>14111609</v>
          </cell>
        </row>
        <row r="1053">
          <cell r="A1053">
            <v>14111610</v>
          </cell>
        </row>
        <row r="1054">
          <cell r="A1054">
            <v>14111611</v>
          </cell>
        </row>
        <row r="1055">
          <cell r="A1055">
            <v>14111613</v>
          </cell>
        </row>
        <row r="1056">
          <cell r="A1056">
            <v>14111614</v>
          </cell>
        </row>
        <row r="1057">
          <cell r="A1057">
            <v>14111615</v>
          </cell>
        </row>
        <row r="1058">
          <cell r="A1058">
            <v>14111616</v>
          </cell>
        </row>
        <row r="1059">
          <cell r="A1059">
            <v>14111701</v>
          </cell>
        </row>
        <row r="1060">
          <cell r="A1060">
            <v>14111702</v>
          </cell>
        </row>
        <row r="1061">
          <cell r="A1061">
            <v>14111703</v>
          </cell>
        </row>
        <row r="1062">
          <cell r="A1062">
            <v>14111704</v>
          </cell>
        </row>
        <row r="1063">
          <cell r="A1063">
            <v>14111705</v>
          </cell>
        </row>
        <row r="1064">
          <cell r="A1064">
            <v>14111706</v>
          </cell>
        </row>
        <row r="1065">
          <cell r="A1065">
            <v>14111801</v>
          </cell>
        </row>
        <row r="1066">
          <cell r="A1066">
            <v>14111802</v>
          </cell>
        </row>
        <row r="1067">
          <cell r="A1067">
            <v>14111803</v>
          </cell>
        </row>
        <row r="1068">
          <cell r="A1068">
            <v>14111804</v>
          </cell>
        </row>
        <row r="1069">
          <cell r="A1069">
            <v>14111805</v>
          </cell>
        </row>
        <row r="1070">
          <cell r="A1070">
            <v>14111806</v>
          </cell>
        </row>
        <row r="1071">
          <cell r="A1071">
            <v>14111807</v>
          </cell>
        </row>
        <row r="1072">
          <cell r="A1072">
            <v>14111808</v>
          </cell>
        </row>
        <row r="1073">
          <cell r="A1073">
            <v>14111809</v>
          </cell>
        </row>
        <row r="1074">
          <cell r="A1074">
            <v>14111810</v>
          </cell>
        </row>
        <row r="1075">
          <cell r="A1075">
            <v>14111811</v>
          </cell>
        </row>
        <row r="1076">
          <cell r="A1076">
            <v>14111812</v>
          </cell>
        </row>
        <row r="1077">
          <cell r="A1077">
            <v>14111813</v>
          </cell>
        </row>
        <row r="1078">
          <cell r="A1078">
            <v>14111814</v>
          </cell>
        </row>
        <row r="1079">
          <cell r="A1079">
            <v>14111815</v>
          </cell>
        </row>
        <row r="1080">
          <cell r="A1080">
            <v>14111816</v>
          </cell>
        </row>
        <row r="1081">
          <cell r="A1081">
            <v>14111817</v>
          </cell>
        </row>
        <row r="1082">
          <cell r="A1082">
            <v>14121501</v>
          </cell>
        </row>
        <row r="1083">
          <cell r="A1083">
            <v>14121502</v>
          </cell>
        </row>
        <row r="1084">
          <cell r="A1084">
            <v>14121503</v>
          </cell>
        </row>
        <row r="1085">
          <cell r="A1085">
            <v>14121504</v>
          </cell>
        </row>
        <row r="1086">
          <cell r="A1086">
            <v>14121505</v>
          </cell>
        </row>
        <row r="1087">
          <cell r="A1087">
            <v>14121601</v>
          </cell>
        </row>
        <row r="1088">
          <cell r="A1088">
            <v>14121602</v>
          </cell>
        </row>
        <row r="1089">
          <cell r="A1089">
            <v>14121603</v>
          </cell>
        </row>
        <row r="1090">
          <cell r="A1090">
            <v>14121604</v>
          </cell>
        </row>
        <row r="1091">
          <cell r="A1091">
            <v>14121605</v>
          </cell>
        </row>
        <row r="1092">
          <cell r="A1092">
            <v>14121701</v>
          </cell>
        </row>
        <row r="1093">
          <cell r="A1093">
            <v>14121702</v>
          </cell>
        </row>
        <row r="1094">
          <cell r="A1094">
            <v>14121801</v>
          </cell>
        </row>
        <row r="1095">
          <cell r="A1095">
            <v>14121802</v>
          </cell>
        </row>
        <row r="1096">
          <cell r="A1096">
            <v>14121803</v>
          </cell>
        </row>
        <row r="1097">
          <cell r="A1097">
            <v>14121804</v>
          </cell>
        </row>
        <row r="1098">
          <cell r="A1098">
            <v>14121805</v>
          </cell>
        </row>
        <row r="1099">
          <cell r="A1099">
            <v>14121806</v>
          </cell>
        </row>
        <row r="1100">
          <cell r="A1100">
            <v>14121807</v>
          </cell>
        </row>
        <row r="1101">
          <cell r="A1101">
            <v>14121808</v>
          </cell>
        </row>
        <row r="1102">
          <cell r="A1102">
            <v>14121809</v>
          </cell>
        </row>
        <row r="1103">
          <cell r="A1103">
            <v>14121810</v>
          </cell>
        </row>
        <row r="1104">
          <cell r="A1104">
            <v>14121811</v>
          </cell>
        </row>
        <row r="1105">
          <cell r="A1105">
            <v>14121812</v>
          </cell>
        </row>
        <row r="1106">
          <cell r="A1106">
            <v>14121901</v>
          </cell>
        </row>
        <row r="1107">
          <cell r="A1107">
            <v>14121902</v>
          </cell>
        </row>
        <row r="1108">
          <cell r="A1108">
            <v>14121903</v>
          </cell>
        </row>
        <row r="1109">
          <cell r="A1109">
            <v>14121904</v>
          </cell>
        </row>
        <row r="1110">
          <cell r="A1110">
            <v>14121905</v>
          </cell>
        </row>
        <row r="1111">
          <cell r="A1111">
            <v>14122101</v>
          </cell>
        </row>
        <row r="1112">
          <cell r="A1112">
            <v>14122102</v>
          </cell>
        </row>
        <row r="1113">
          <cell r="A1113">
            <v>14122103</v>
          </cell>
        </row>
        <row r="1114">
          <cell r="A1114">
            <v>14122104</v>
          </cell>
        </row>
        <row r="1115">
          <cell r="A1115">
            <v>14122105</v>
          </cell>
        </row>
        <row r="1116">
          <cell r="A1116">
            <v>14122106</v>
          </cell>
        </row>
        <row r="1117">
          <cell r="A1117">
            <v>14122201</v>
          </cell>
        </row>
        <row r="1118">
          <cell r="A1118">
            <v>15101502</v>
          </cell>
        </row>
        <row r="1119">
          <cell r="A1119">
            <v>15101503</v>
          </cell>
        </row>
        <row r="1120">
          <cell r="A1120">
            <v>15101504</v>
          </cell>
        </row>
        <row r="1121">
          <cell r="A1121">
            <v>15101505</v>
          </cell>
        </row>
        <row r="1122">
          <cell r="A1122">
            <v>15101506</v>
          </cell>
        </row>
        <row r="1123">
          <cell r="A1123">
            <v>15101507</v>
          </cell>
        </row>
        <row r="1124">
          <cell r="A1124">
            <v>15101508</v>
          </cell>
        </row>
        <row r="1125">
          <cell r="A1125">
            <v>15101509</v>
          </cell>
        </row>
        <row r="1126">
          <cell r="A1126">
            <v>15101510</v>
          </cell>
        </row>
        <row r="1127">
          <cell r="A1127">
            <v>15101601</v>
          </cell>
        </row>
        <row r="1128">
          <cell r="A1128">
            <v>15101602</v>
          </cell>
        </row>
        <row r="1129">
          <cell r="A1129">
            <v>15101603</v>
          </cell>
        </row>
        <row r="1130">
          <cell r="A1130">
            <v>15101604</v>
          </cell>
        </row>
        <row r="1131">
          <cell r="A1131">
            <v>15101605</v>
          </cell>
        </row>
        <row r="1132">
          <cell r="A1132">
            <v>15101606</v>
          </cell>
        </row>
        <row r="1133">
          <cell r="A1133">
            <v>15101607</v>
          </cell>
        </row>
        <row r="1134">
          <cell r="A1134">
            <v>15101608</v>
          </cell>
        </row>
        <row r="1135">
          <cell r="A1135">
            <v>15101701</v>
          </cell>
        </row>
        <row r="1136">
          <cell r="A1136">
            <v>15101702</v>
          </cell>
        </row>
        <row r="1137">
          <cell r="A1137">
            <v>15111501</v>
          </cell>
        </row>
        <row r="1138">
          <cell r="A1138">
            <v>15111502</v>
          </cell>
        </row>
        <row r="1139">
          <cell r="A1139">
            <v>15111503</v>
          </cell>
        </row>
        <row r="1140">
          <cell r="A1140">
            <v>15111504</v>
          </cell>
        </row>
        <row r="1141">
          <cell r="A1141">
            <v>15111505</v>
          </cell>
        </row>
        <row r="1142">
          <cell r="A1142">
            <v>15111506</v>
          </cell>
        </row>
        <row r="1143">
          <cell r="A1143">
            <v>15111507</v>
          </cell>
        </row>
        <row r="1144">
          <cell r="A1144">
            <v>15111508</v>
          </cell>
        </row>
        <row r="1145">
          <cell r="A1145">
            <v>15111509</v>
          </cell>
        </row>
        <row r="1146">
          <cell r="A1146">
            <v>15111510</v>
          </cell>
        </row>
        <row r="1147">
          <cell r="A1147">
            <v>15111701</v>
          </cell>
        </row>
        <row r="1148">
          <cell r="A1148">
            <v>15111702</v>
          </cell>
        </row>
        <row r="1149">
          <cell r="A1149">
            <v>15121501</v>
          </cell>
        </row>
        <row r="1150">
          <cell r="A1150">
            <v>15121502</v>
          </cell>
        </row>
        <row r="1151">
          <cell r="A1151">
            <v>15121503</v>
          </cell>
        </row>
        <row r="1152">
          <cell r="A1152">
            <v>15121504</v>
          </cell>
        </row>
        <row r="1153">
          <cell r="A1153">
            <v>15121505</v>
          </cell>
        </row>
        <row r="1154">
          <cell r="A1154">
            <v>15121508</v>
          </cell>
        </row>
        <row r="1155">
          <cell r="A1155">
            <v>15121509</v>
          </cell>
        </row>
        <row r="1156">
          <cell r="A1156">
            <v>15121510</v>
          </cell>
        </row>
        <row r="1157">
          <cell r="A1157">
            <v>15121511</v>
          </cell>
        </row>
        <row r="1158">
          <cell r="A1158">
            <v>15121512</v>
          </cell>
        </row>
        <row r="1159">
          <cell r="A1159">
            <v>15121513</v>
          </cell>
        </row>
        <row r="1160">
          <cell r="A1160">
            <v>15121514</v>
          </cell>
        </row>
        <row r="1161">
          <cell r="A1161">
            <v>15121515</v>
          </cell>
        </row>
        <row r="1162">
          <cell r="A1162">
            <v>15121516</v>
          </cell>
        </row>
        <row r="1163">
          <cell r="A1163">
            <v>15121517</v>
          </cell>
        </row>
        <row r="1164">
          <cell r="A1164">
            <v>15121518</v>
          </cell>
        </row>
        <row r="1165">
          <cell r="A1165">
            <v>15121519</v>
          </cell>
        </row>
        <row r="1166">
          <cell r="A1166">
            <v>15121520</v>
          </cell>
        </row>
        <row r="1167">
          <cell r="A1167">
            <v>15121521</v>
          </cell>
        </row>
        <row r="1168">
          <cell r="A1168">
            <v>15121522</v>
          </cell>
        </row>
        <row r="1169">
          <cell r="A1169">
            <v>15121523</v>
          </cell>
        </row>
        <row r="1170">
          <cell r="A1170">
            <v>15121524</v>
          </cell>
        </row>
        <row r="1171">
          <cell r="A1171">
            <v>15121525</v>
          </cell>
        </row>
        <row r="1172">
          <cell r="A1172">
            <v>15121526</v>
          </cell>
        </row>
        <row r="1173">
          <cell r="A1173">
            <v>15121527</v>
          </cell>
        </row>
        <row r="1174">
          <cell r="A1174">
            <v>15121801</v>
          </cell>
        </row>
        <row r="1175">
          <cell r="A1175">
            <v>15121802</v>
          </cell>
        </row>
        <row r="1176">
          <cell r="A1176">
            <v>15121803</v>
          </cell>
        </row>
        <row r="1177">
          <cell r="A1177">
            <v>15121804</v>
          </cell>
        </row>
        <row r="1178">
          <cell r="A1178">
            <v>15121805</v>
          </cell>
        </row>
        <row r="1179">
          <cell r="A1179">
            <v>15121806</v>
          </cell>
        </row>
        <row r="1180">
          <cell r="A1180">
            <v>15121901</v>
          </cell>
        </row>
        <row r="1181">
          <cell r="A1181">
            <v>15121902</v>
          </cell>
        </row>
        <row r="1182">
          <cell r="A1182">
            <v>15121903</v>
          </cell>
        </row>
        <row r="1183">
          <cell r="A1183">
            <v>15121904</v>
          </cell>
        </row>
        <row r="1184">
          <cell r="A1184">
            <v>15131502</v>
          </cell>
        </row>
        <row r="1185">
          <cell r="A1185">
            <v>15131503</v>
          </cell>
        </row>
        <row r="1186">
          <cell r="A1186">
            <v>15131504</v>
          </cell>
        </row>
        <row r="1187">
          <cell r="A1187">
            <v>15131505</v>
          </cell>
        </row>
        <row r="1188">
          <cell r="A1188">
            <v>15131506</v>
          </cell>
        </row>
        <row r="1189">
          <cell r="A1189">
            <v>15131601</v>
          </cell>
        </row>
        <row r="1190">
          <cell r="A1190">
            <v>20101501</v>
          </cell>
        </row>
        <row r="1191">
          <cell r="A1191">
            <v>20101502</v>
          </cell>
        </row>
        <row r="1192">
          <cell r="A1192">
            <v>20101503</v>
          </cell>
        </row>
        <row r="1193">
          <cell r="A1193">
            <v>20101504</v>
          </cell>
        </row>
        <row r="1194">
          <cell r="A1194">
            <v>20101601</v>
          </cell>
        </row>
        <row r="1195">
          <cell r="A1195">
            <v>20101602</v>
          </cell>
        </row>
        <row r="1196">
          <cell r="A1196">
            <v>20101603</v>
          </cell>
        </row>
        <row r="1197">
          <cell r="A1197">
            <v>20101701</v>
          </cell>
        </row>
        <row r="1198">
          <cell r="A1198">
            <v>20101702</v>
          </cell>
        </row>
        <row r="1199">
          <cell r="A1199">
            <v>20101703</v>
          </cell>
        </row>
        <row r="1200">
          <cell r="A1200">
            <v>20101704</v>
          </cell>
        </row>
        <row r="1201">
          <cell r="A1201">
            <v>20101705</v>
          </cell>
        </row>
        <row r="1202">
          <cell r="A1202">
            <v>20101706</v>
          </cell>
        </row>
        <row r="1203">
          <cell r="A1203">
            <v>20101707</v>
          </cell>
        </row>
        <row r="1204">
          <cell r="A1204">
            <v>20101708</v>
          </cell>
        </row>
        <row r="1205">
          <cell r="A1205">
            <v>20101709</v>
          </cell>
        </row>
        <row r="1206">
          <cell r="A1206">
            <v>20101710</v>
          </cell>
        </row>
        <row r="1207">
          <cell r="A1207">
            <v>20101711</v>
          </cell>
        </row>
        <row r="1208">
          <cell r="A1208">
            <v>20101712</v>
          </cell>
        </row>
        <row r="1209">
          <cell r="A1209">
            <v>20101713</v>
          </cell>
        </row>
        <row r="1210">
          <cell r="A1210">
            <v>20101714</v>
          </cell>
        </row>
        <row r="1211">
          <cell r="A1211">
            <v>20101801</v>
          </cell>
        </row>
        <row r="1212">
          <cell r="A1212">
            <v>20101802</v>
          </cell>
        </row>
        <row r="1213">
          <cell r="A1213">
            <v>20101803</v>
          </cell>
        </row>
        <row r="1214">
          <cell r="A1214">
            <v>20101804</v>
          </cell>
        </row>
        <row r="1215">
          <cell r="A1215">
            <v>20101805</v>
          </cell>
        </row>
        <row r="1216">
          <cell r="A1216">
            <v>20101901</v>
          </cell>
        </row>
        <row r="1217">
          <cell r="A1217">
            <v>20101902</v>
          </cell>
        </row>
        <row r="1218">
          <cell r="A1218">
            <v>20101903</v>
          </cell>
        </row>
        <row r="1219">
          <cell r="A1219">
            <v>20102001</v>
          </cell>
        </row>
        <row r="1220">
          <cell r="A1220">
            <v>20102002</v>
          </cell>
        </row>
        <row r="1221">
          <cell r="A1221">
            <v>20102003</v>
          </cell>
        </row>
        <row r="1222">
          <cell r="A1222">
            <v>20102004</v>
          </cell>
        </row>
        <row r="1223">
          <cell r="A1223">
            <v>20102005</v>
          </cell>
        </row>
        <row r="1224">
          <cell r="A1224">
            <v>20102006</v>
          </cell>
        </row>
        <row r="1225">
          <cell r="A1225">
            <v>20102007</v>
          </cell>
        </row>
        <row r="1226">
          <cell r="A1226">
            <v>20102008</v>
          </cell>
        </row>
        <row r="1227">
          <cell r="A1227">
            <v>20102101</v>
          </cell>
        </row>
        <row r="1228">
          <cell r="A1228">
            <v>20102102</v>
          </cell>
        </row>
        <row r="1229">
          <cell r="A1229">
            <v>20102103</v>
          </cell>
        </row>
        <row r="1230">
          <cell r="A1230">
            <v>20102104</v>
          </cell>
        </row>
        <row r="1231">
          <cell r="A1231">
            <v>20102201</v>
          </cell>
        </row>
        <row r="1232">
          <cell r="A1232">
            <v>20102202</v>
          </cell>
        </row>
        <row r="1233">
          <cell r="A1233">
            <v>20102203</v>
          </cell>
        </row>
        <row r="1234">
          <cell r="A1234">
            <v>20102301</v>
          </cell>
        </row>
        <row r="1235">
          <cell r="A1235">
            <v>20102302</v>
          </cell>
        </row>
        <row r="1236">
          <cell r="A1236">
            <v>20102303</v>
          </cell>
        </row>
        <row r="1237">
          <cell r="A1237">
            <v>20102304</v>
          </cell>
        </row>
        <row r="1238">
          <cell r="A1238">
            <v>20102305</v>
          </cell>
        </row>
        <row r="1239">
          <cell r="A1239">
            <v>20102306</v>
          </cell>
        </row>
        <row r="1240">
          <cell r="A1240">
            <v>20102307</v>
          </cell>
        </row>
        <row r="1241">
          <cell r="A1241">
            <v>20111504</v>
          </cell>
        </row>
        <row r="1242">
          <cell r="A1242">
            <v>20111505</v>
          </cell>
        </row>
        <row r="1243">
          <cell r="A1243">
            <v>20111601</v>
          </cell>
        </row>
        <row r="1244">
          <cell r="A1244">
            <v>20111602</v>
          </cell>
        </row>
        <row r="1245">
          <cell r="A1245">
            <v>20111603</v>
          </cell>
        </row>
        <row r="1246">
          <cell r="A1246">
            <v>20111604</v>
          </cell>
        </row>
        <row r="1247">
          <cell r="A1247">
            <v>20111606</v>
          </cell>
        </row>
        <row r="1248">
          <cell r="A1248">
            <v>20111607</v>
          </cell>
        </row>
        <row r="1249">
          <cell r="A1249">
            <v>20111608</v>
          </cell>
        </row>
        <row r="1250">
          <cell r="A1250">
            <v>20111609</v>
          </cell>
        </row>
        <row r="1251">
          <cell r="A1251">
            <v>20111610</v>
          </cell>
        </row>
        <row r="1252">
          <cell r="A1252">
            <v>20111611</v>
          </cell>
        </row>
        <row r="1253">
          <cell r="A1253">
            <v>20111612</v>
          </cell>
        </row>
        <row r="1254">
          <cell r="A1254">
            <v>20111613</v>
          </cell>
        </row>
        <row r="1255">
          <cell r="A1255">
            <v>20111614</v>
          </cell>
        </row>
        <row r="1256">
          <cell r="A1256">
            <v>20111615</v>
          </cell>
        </row>
        <row r="1257">
          <cell r="A1257">
            <v>20111616</v>
          </cell>
        </row>
        <row r="1258">
          <cell r="A1258">
            <v>20111617</v>
          </cell>
        </row>
        <row r="1259">
          <cell r="A1259">
            <v>20111618</v>
          </cell>
        </row>
        <row r="1260">
          <cell r="A1260">
            <v>20111619</v>
          </cell>
        </row>
        <row r="1261">
          <cell r="A1261">
            <v>20111701</v>
          </cell>
        </row>
        <row r="1262">
          <cell r="A1262">
            <v>20111702</v>
          </cell>
        </row>
        <row r="1263">
          <cell r="A1263">
            <v>20111703</v>
          </cell>
        </row>
        <row r="1264">
          <cell r="A1264">
            <v>20111704</v>
          </cell>
        </row>
        <row r="1265">
          <cell r="A1265">
            <v>20111705</v>
          </cell>
        </row>
        <row r="1266">
          <cell r="A1266">
            <v>20111706</v>
          </cell>
        </row>
        <row r="1267">
          <cell r="A1267">
            <v>20111707</v>
          </cell>
        </row>
        <row r="1268">
          <cell r="A1268">
            <v>20111708</v>
          </cell>
        </row>
        <row r="1269">
          <cell r="A1269">
            <v>20111709</v>
          </cell>
        </row>
        <row r="1270">
          <cell r="A1270">
            <v>20121001</v>
          </cell>
        </row>
        <row r="1271">
          <cell r="A1271">
            <v>20121002</v>
          </cell>
        </row>
        <row r="1272">
          <cell r="A1272">
            <v>20121003</v>
          </cell>
        </row>
        <row r="1273">
          <cell r="A1273">
            <v>20121004</v>
          </cell>
        </row>
        <row r="1274">
          <cell r="A1274">
            <v>20121005</v>
          </cell>
        </row>
        <row r="1275">
          <cell r="A1275">
            <v>20121006</v>
          </cell>
        </row>
        <row r="1276">
          <cell r="A1276">
            <v>20121007</v>
          </cell>
        </row>
        <row r="1277">
          <cell r="A1277">
            <v>20121008</v>
          </cell>
        </row>
        <row r="1278">
          <cell r="A1278">
            <v>20121009</v>
          </cell>
        </row>
        <row r="1279">
          <cell r="A1279">
            <v>20121010</v>
          </cell>
        </row>
        <row r="1280">
          <cell r="A1280">
            <v>20121011</v>
          </cell>
        </row>
        <row r="1281">
          <cell r="A1281">
            <v>20121012</v>
          </cell>
        </row>
        <row r="1282">
          <cell r="A1282">
            <v>20121013</v>
          </cell>
        </row>
        <row r="1283">
          <cell r="A1283">
            <v>20121014</v>
          </cell>
        </row>
        <row r="1284">
          <cell r="A1284">
            <v>20121015</v>
          </cell>
        </row>
        <row r="1285">
          <cell r="A1285">
            <v>20121016</v>
          </cell>
        </row>
        <row r="1286">
          <cell r="A1286">
            <v>20121101</v>
          </cell>
        </row>
        <row r="1287">
          <cell r="A1287">
            <v>20121102</v>
          </cell>
        </row>
        <row r="1288">
          <cell r="A1288">
            <v>20121103</v>
          </cell>
        </row>
        <row r="1289">
          <cell r="A1289">
            <v>20121104</v>
          </cell>
        </row>
        <row r="1290">
          <cell r="A1290">
            <v>20121105</v>
          </cell>
        </row>
        <row r="1291">
          <cell r="A1291">
            <v>20121106</v>
          </cell>
        </row>
        <row r="1292">
          <cell r="A1292">
            <v>20121107</v>
          </cell>
        </row>
        <row r="1293">
          <cell r="A1293">
            <v>20121108</v>
          </cell>
        </row>
        <row r="1294">
          <cell r="A1294">
            <v>20121109</v>
          </cell>
        </row>
        <row r="1295">
          <cell r="A1295">
            <v>20121110</v>
          </cell>
        </row>
        <row r="1296">
          <cell r="A1296">
            <v>20121111</v>
          </cell>
        </row>
        <row r="1297">
          <cell r="A1297">
            <v>20121112</v>
          </cell>
        </row>
        <row r="1298">
          <cell r="A1298">
            <v>20121113</v>
          </cell>
        </row>
        <row r="1299">
          <cell r="A1299">
            <v>20121114</v>
          </cell>
        </row>
        <row r="1300">
          <cell r="A1300">
            <v>20121115</v>
          </cell>
        </row>
        <row r="1301">
          <cell r="A1301">
            <v>20121116</v>
          </cell>
        </row>
        <row r="1302">
          <cell r="A1302">
            <v>20121117</v>
          </cell>
        </row>
        <row r="1303">
          <cell r="A1303">
            <v>20121118</v>
          </cell>
        </row>
        <row r="1304">
          <cell r="A1304">
            <v>20121119</v>
          </cell>
        </row>
        <row r="1305">
          <cell r="A1305">
            <v>20121201</v>
          </cell>
        </row>
        <row r="1306">
          <cell r="A1306">
            <v>20121202</v>
          </cell>
        </row>
        <row r="1307">
          <cell r="A1307">
            <v>20121203</v>
          </cell>
        </row>
        <row r="1308">
          <cell r="A1308">
            <v>20121204</v>
          </cell>
        </row>
        <row r="1309">
          <cell r="A1309">
            <v>20121205</v>
          </cell>
        </row>
        <row r="1310">
          <cell r="A1310">
            <v>20121206</v>
          </cell>
        </row>
        <row r="1311">
          <cell r="A1311">
            <v>20121207</v>
          </cell>
        </row>
        <row r="1312">
          <cell r="A1312">
            <v>20121208</v>
          </cell>
        </row>
        <row r="1313">
          <cell r="A1313">
            <v>20121209</v>
          </cell>
        </row>
        <row r="1314">
          <cell r="A1314">
            <v>20121210</v>
          </cell>
        </row>
        <row r="1315">
          <cell r="A1315">
            <v>20121211</v>
          </cell>
        </row>
        <row r="1316">
          <cell r="A1316">
            <v>20121212</v>
          </cell>
        </row>
        <row r="1317">
          <cell r="A1317">
            <v>20121213</v>
          </cell>
        </row>
        <row r="1318">
          <cell r="A1318">
            <v>20121301</v>
          </cell>
        </row>
        <row r="1319">
          <cell r="A1319">
            <v>20121302</v>
          </cell>
        </row>
        <row r="1320">
          <cell r="A1320">
            <v>20121303</v>
          </cell>
        </row>
        <row r="1321">
          <cell r="A1321">
            <v>20121304</v>
          </cell>
        </row>
        <row r="1322">
          <cell r="A1322">
            <v>20121305</v>
          </cell>
        </row>
        <row r="1323">
          <cell r="A1323">
            <v>20121306</v>
          </cell>
        </row>
        <row r="1324">
          <cell r="A1324">
            <v>20121307</v>
          </cell>
        </row>
        <row r="1325">
          <cell r="A1325">
            <v>20121308</v>
          </cell>
        </row>
        <row r="1326">
          <cell r="A1326">
            <v>20121309</v>
          </cell>
        </row>
        <row r="1327">
          <cell r="A1327">
            <v>20121310</v>
          </cell>
        </row>
        <row r="1328">
          <cell r="A1328">
            <v>20121311</v>
          </cell>
        </row>
        <row r="1329">
          <cell r="A1329">
            <v>20121312</v>
          </cell>
        </row>
        <row r="1330">
          <cell r="A1330">
            <v>20121313</v>
          </cell>
        </row>
        <row r="1331">
          <cell r="A1331">
            <v>20121314</v>
          </cell>
        </row>
        <row r="1332">
          <cell r="A1332">
            <v>20121315</v>
          </cell>
        </row>
        <row r="1333">
          <cell r="A1333">
            <v>20121316</v>
          </cell>
        </row>
        <row r="1334">
          <cell r="A1334">
            <v>20121317</v>
          </cell>
        </row>
        <row r="1335">
          <cell r="A1335">
            <v>20121318</v>
          </cell>
        </row>
        <row r="1336">
          <cell r="A1336">
            <v>20121319</v>
          </cell>
        </row>
        <row r="1337">
          <cell r="A1337">
            <v>20121320</v>
          </cell>
        </row>
        <row r="1338">
          <cell r="A1338">
            <v>20121321</v>
          </cell>
        </row>
        <row r="1339">
          <cell r="A1339">
            <v>20121322</v>
          </cell>
        </row>
        <row r="1340">
          <cell r="A1340">
            <v>20121323</v>
          </cell>
        </row>
        <row r="1341">
          <cell r="A1341">
            <v>20121401</v>
          </cell>
        </row>
        <row r="1342">
          <cell r="A1342">
            <v>20121402</v>
          </cell>
        </row>
        <row r="1343">
          <cell r="A1343">
            <v>20121403</v>
          </cell>
        </row>
        <row r="1344">
          <cell r="A1344">
            <v>20121404</v>
          </cell>
        </row>
        <row r="1345">
          <cell r="A1345">
            <v>20121405</v>
          </cell>
        </row>
        <row r="1346">
          <cell r="A1346">
            <v>20121406</v>
          </cell>
        </row>
        <row r="1347">
          <cell r="A1347">
            <v>20121407</v>
          </cell>
        </row>
        <row r="1348">
          <cell r="A1348">
            <v>20121408</v>
          </cell>
        </row>
        <row r="1349">
          <cell r="A1349">
            <v>20121409</v>
          </cell>
        </row>
        <row r="1350">
          <cell r="A1350">
            <v>20121410</v>
          </cell>
        </row>
        <row r="1351">
          <cell r="A1351">
            <v>20121411</v>
          </cell>
        </row>
        <row r="1352">
          <cell r="A1352">
            <v>20121412</v>
          </cell>
        </row>
        <row r="1353">
          <cell r="A1353">
            <v>20121413</v>
          </cell>
        </row>
        <row r="1354">
          <cell r="A1354">
            <v>20121414</v>
          </cell>
        </row>
        <row r="1355">
          <cell r="A1355">
            <v>20121415</v>
          </cell>
        </row>
        <row r="1356">
          <cell r="A1356">
            <v>20121416</v>
          </cell>
        </row>
        <row r="1357">
          <cell r="A1357">
            <v>20121417</v>
          </cell>
        </row>
        <row r="1358">
          <cell r="A1358">
            <v>20121418</v>
          </cell>
        </row>
        <row r="1359">
          <cell r="A1359">
            <v>20121419</v>
          </cell>
        </row>
        <row r="1360">
          <cell r="A1360">
            <v>20121420</v>
          </cell>
        </row>
        <row r="1361">
          <cell r="A1361">
            <v>20121421</v>
          </cell>
        </row>
        <row r="1362">
          <cell r="A1362">
            <v>20121422</v>
          </cell>
        </row>
        <row r="1363">
          <cell r="A1363">
            <v>20121423</v>
          </cell>
        </row>
        <row r="1364">
          <cell r="A1364">
            <v>20121424</v>
          </cell>
        </row>
        <row r="1365">
          <cell r="A1365">
            <v>20121425</v>
          </cell>
        </row>
        <row r="1366">
          <cell r="A1366">
            <v>20121427</v>
          </cell>
        </row>
        <row r="1367">
          <cell r="A1367">
            <v>20121428</v>
          </cell>
        </row>
        <row r="1368">
          <cell r="A1368">
            <v>20121429</v>
          </cell>
        </row>
        <row r="1369">
          <cell r="A1369">
            <v>20121430</v>
          </cell>
        </row>
        <row r="1370">
          <cell r="A1370">
            <v>20121501</v>
          </cell>
        </row>
        <row r="1371">
          <cell r="A1371">
            <v>20121502</v>
          </cell>
        </row>
        <row r="1372">
          <cell r="A1372">
            <v>20121503</v>
          </cell>
        </row>
        <row r="1373">
          <cell r="A1373">
            <v>20121504</v>
          </cell>
        </row>
        <row r="1374">
          <cell r="A1374">
            <v>20121505</v>
          </cell>
        </row>
        <row r="1375">
          <cell r="A1375">
            <v>20121506</v>
          </cell>
        </row>
        <row r="1376">
          <cell r="A1376">
            <v>20121507</v>
          </cell>
        </row>
        <row r="1377">
          <cell r="A1377">
            <v>20121508</v>
          </cell>
        </row>
        <row r="1378">
          <cell r="A1378">
            <v>20121509</v>
          </cell>
        </row>
        <row r="1379">
          <cell r="A1379">
            <v>20121510</v>
          </cell>
        </row>
        <row r="1380">
          <cell r="A1380">
            <v>20121511</v>
          </cell>
        </row>
        <row r="1381">
          <cell r="A1381">
            <v>20121512</v>
          </cell>
        </row>
        <row r="1382">
          <cell r="A1382">
            <v>20121513</v>
          </cell>
        </row>
        <row r="1383">
          <cell r="A1383">
            <v>20121514</v>
          </cell>
        </row>
        <row r="1384">
          <cell r="A1384">
            <v>20121515</v>
          </cell>
        </row>
        <row r="1385">
          <cell r="A1385">
            <v>20121516</v>
          </cell>
        </row>
        <row r="1386">
          <cell r="A1386">
            <v>20121601</v>
          </cell>
        </row>
        <row r="1387">
          <cell r="A1387">
            <v>20121602</v>
          </cell>
        </row>
        <row r="1388">
          <cell r="A1388">
            <v>20121603</v>
          </cell>
        </row>
        <row r="1389">
          <cell r="A1389">
            <v>20121604</v>
          </cell>
        </row>
        <row r="1390">
          <cell r="A1390">
            <v>20121605</v>
          </cell>
        </row>
        <row r="1391">
          <cell r="A1391">
            <v>20121606</v>
          </cell>
        </row>
        <row r="1392">
          <cell r="A1392">
            <v>20121607</v>
          </cell>
        </row>
        <row r="1393">
          <cell r="A1393">
            <v>20121701</v>
          </cell>
        </row>
        <row r="1394">
          <cell r="A1394">
            <v>20121702</v>
          </cell>
        </row>
        <row r="1395">
          <cell r="A1395">
            <v>20121703</v>
          </cell>
        </row>
        <row r="1396">
          <cell r="A1396">
            <v>20121704</v>
          </cell>
        </row>
        <row r="1397">
          <cell r="A1397">
            <v>20121705</v>
          </cell>
        </row>
        <row r="1398">
          <cell r="A1398">
            <v>20121706</v>
          </cell>
        </row>
        <row r="1399">
          <cell r="A1399">
            <v>20121707</v>
          </cell>
        </row>
        <row r="1400">
          <cell r="A1400">
            <v>20121708</v>
          </cell>
        </row>
        <row r="1401">
          <cell r="A1401">
            <v>20121801</v>
          </cell>
        </row>
        <row r="1402">
          <cell r="A1402">
            <v>20121802</v>
          </cell>
        </row>
        <row r="1403">
          <cell r="A1403">
            <v>20121803</v>
          </cell>
        </row>
        <row r="1404">
          <cell r="A1404">
            <v>20121804</v>
          </cell>
        </row>
        <row r="1405">
          <cell r="A1405">
            <v>20121805</v>
          </cell>
        </row>
        <row r="1406">
          <cell r="A1406">
            <v>20121901</v>
          </cell>
        </row>
        <row r="1407">
          <cell r="A1407">
            <v>20121902</v>
          </cell>
        </row>
        <row r="1408">
          <cell r="A1408">
            <v>20121903</v>
          </cell>
        </row>
        <row r="1409">
          <cell r="A1409">
            <v>20121904</v>
          </cell>
        </row>
        <row r="1410">
          <cell r="A1410">
            <v>20121905</v>
          </cell>
        </row>
        <row r="1411">
          <cell r="A1411">
            <v>20121906</v>
          </cell>
        </row>
        <row r="1412">
          <cell r="A1412">
            <v>20121907</v>
          </cell>
        </row>
        <row r="1413">
          <cell r="A1413">
            <v>20121908</v>
          </cell>
        </row>
        <row r="1414">
          <cell r="A1414">
            <v>20121909</v>
          </cell>
        </row>
        <row r="1415">
          <cell r="A1415">
            <v>20121910</v>
          </cell>
        </row>
        <row r="1416">
          <cell r="A1416">
            <v>20121911</v>
          </cell>
        </row>
        <row r="1417">
          <cell r="A1417">
            <v>20121912</v>
          </cell>
        </row>
        <row r="1418">
          <cell r="A1418">
            <v>20121913</v>
          </cell>
        </row>
        <row r="1419">
          <cell r="A1419">
            <v>20121914</v>
          </cell>
        </row>
        <row r="1420">
          <cell r="A1420">
            <v>20122001</v>
          </cell>
        </row>
        <row r="1421">
          <cell r="A1421">
            <v>20122002</v>
          </cell>
        </row>
        <row r="1422">
          <cell r="A1422">
            <v>20122003</v>
          </cell>
        </row>
        <row r="1423">
          <cell r="A1423">
            <v>20122004</v>
          </cell>
        </row>
        <row r="1424">
          <cell r="A1424">
            <v>20122005</v>
          </cell>
        </row>
        <row r="1425">
          <cell r="A1425">
            <v>20122006</v>
          </cell>
        </row>
        <row r="1426">
          <cell r="A1426">
            <v>20122101</v>
          </cell>
        </row>
        <row r="1427">
          <cell r="A1427">
            <v>20122102</v>
          </cell>
        </row>
        <row r="1428">
          <cell r="A1428">
            <v>20122103</v>
          </cell>
        </row>
        <row r="1429">
          <cell r="A1429">
            <v>20122104</v>
          </cell>
        </row>
        <row r="1430">
          <cell r="A1430">
            <v>20122105</v>
          </cell>
        </row>
        <row r="1431">
          <cell r="A1431">
            <v>20122106</v>
          </cell>
        </row>
        <row r="1432">
          <cell r="A1432">
            <v>20122107</v>
          </cell>
        </row>
        <row r="1433">
          <cell r="A1433">
            <v>20122108</v>
          </cell>
        </row>
        <row r="1434">
          <cell r="A1434">
            <v>20122109</v>
          </cell>
        </row>
        <row r="1435">
          <cell r="A1435">
            <v>20122110</v>
          </cell>
        </row>
        <row r="1436">
          <cell r="A1436">
            <v>20122111</v>
          </cell>
        </row>
        <row r="1437">
          <cell r="A1437">
            <v>20122112</v>
          </cell>
        </row>
        <row r="1438">
          <cell r="A1438">
            <v>20122113</v>
          </cell>
        </row>
        <row r="1439">
          <cell r="A1439">
            <v>20122114</v>
          </cell>
        </row>
        <row r="1440">
          <cell r="A1440">
            <v>20122115</v>
          </cell>
        </row>
        <row r="1441">
          <cell r="A1441">
            <v>20122201</v>
          </cell>
        </row>
        <row r="1442">
          <cell r="A1442">
            <v>20122202</v>
          </cell>
        </row>
        <row r="1443">
          <cell r="A1443">
            <v>20122203</v>
          </cell>
        </row>
        <row r="1444">
          <cell r="A1444">
            <v>20122204</v>
          </cell>
        </row>
        <row r="1445">
          <cell r="A1445">
            <v>20122205</v>
          </cell>
        </row>
        <row r="1446">
          <cell r="A1446">
            <v>20122206</v>
          </cell>
        </row>
        <row r="1447">
          <cell r="A1447">
            <v>20122207</v>
          </cell>
        </row>
        <row r="1448">
          <cell r="A1448">
            <v>20122208</v>
          </cell>
        </row>
        <row r="1449">
          <cell r="A1449">
            <v>20122209</v>
          </cell>
        </row>
        <row r="1450">
          <cell r="A1450">
            <v>20122210</v>
          </cell>
        </row>
        <row r="1451">
          <cell r="A1451">
            <v>20122211</v>
          </cell>
        </row>
        <row r="1452">
          <cell r="A1452">
            <v>20122212</v>
          </cell>
        </row>
        <row r="1453">
          <cell r="A1453">
            <v>20122213</v>
          </cell>
        </row>
        <row r="1454">
          <cell r="A1454">
            <v>20122214</v>
          </cell>
        </row>
        <row r="1455">
          <cell r="A1455">
            <v>20122215</v>
          </cell>
        </row>
        <row r="1456">
          <cell r="A1456">
            <v>20122216</v>
          </cell>
        </row>
        <row r="1457">
          <cell r="A1457">
            <v>20122301</v>
          </cell>
        </row>
        <row r="1458">
          <cell r="A1458">
            <v>20122302</v>
          </cell>
        </row>
        <row r="1459">
          <cell r="A1459">
            <v>20122303</v>
          </cell>
        </row>
        <row r="1460">
          <cell r="A1460">
            <v>20122304</v>
          </cell>
        </row>
        <row r="1461">
          <cell r="A1461">
            <v>20122305</v>
          </cell>
        </row>
        <row r="1462">
          <cell r="A1462">
            <v>20122306</v>
          </cell>
        </row>
        <row r="1463">
          <cell r="A1463">
            <v>20122307</v>
          </cell>
        </row>
        <row r="1464">
          <cell r="A1464">
            <v>20122308</v>
          </cell>
        </row>
        <row r="1465">
          <cell r="A1465">
            <v>20122309</v>
          </cell>
        </row>
        <row r="1466">
          <cell r="A1466">
            <v>20122310</v>
          </cell>
        </row>
        <row r="1467">
          <cell r="A1467">
            <v>20122311</v>
          </cell>
        </row>
        <row r="1468">
          <cell r="A1468">
            <v>20122312</v>
          </cell>
        </row>
        <row r="1469">
          <cell r="A1469">
            <v>20122313</v>
          </cell>
        </row>
        <row r="1470">
          <cell r="A1470">
            <v>20122314</v>
          </cell>
        </row>
        <row r="1471">
          <cell r="A1471">
            <v>20122315</v>
          </cell>
        </row>
        <row r="1472">
          <cell r="A1472">
            <v>20122316</v>
          </cell>
        </row>
        <row r="1473">
          <cell r="A1473">
            <v>20122317</v>
          </cell>
        </row>
        <row r="1474">
          <cell r="A1474">
            <v>20122318</v>
          </cell>
        </row>
        <row r="1475">
          <cell r="A1475">
            <v>20122319</v>
          </cell>
        </row>
        <row r="1476">
          <cell r="A1476">
            <v>20122320</v>
          </cell>
        </row>
        <row r="1477">
          <cell r="A1477">
            <v>20122321</v>
          </cell>
        </row>
        <row r="1478">
          <cell r="A1478">
            <v>20122322</v>
          </cell>
        </row>
        <row r="1479">
          <cell r="A1479">
            <v>20122323</v>
          </cell>
        </row>
        <row r="1480">
          <cell r="A1480">
            <v>20122324</v>
          </cell>
        </row>
        <row r="1481">
          <cell r="A1481">
            <v>20122325</v>
          </cell>
        </row>
        <row r="1482">
          <cell r="A1482">
            <v>20122326</v>
          </cell>
        </row>
        <row r="1483">
          <cell r="A1483">
            <v>20122327</v>
          </cell>
        </row>
        <row r="1484">
          <cell r="A1484">
            <v>20122328</v>
          </cell>
        </row>
        <row r="1485">
          <cell r="A1485">
            <v>20122329</v>
          </cell>
        </row>
        <row r="1486">
          <cell r="A1486">
            <v>20122330</v>
          </cell>
        </row>
        <row r="1487">
          <cell r="A1487">
            <v>20122331</v>
          </cell>
        </row>
        <row r="1488">
          <cell r="A1488">
            <v>20122332</v>
          </cell>
        </row>
        <row r="1489">
          <cell r="A1489">
            <v>20122333</v>
          </cell>
        </row>
        <row r="1490">
          <cell r="A1490">
            <v>20122334</v>
          </cell>
        </row>
        <row r="1491">
          <cell r="A1491">
            <v>20122335</v>
          </cell>
        </row>
        <row r="1492">
          <cell r="A1492">
            <v>20122336</v>
          </cell>
        </row>
        <row r="1493">
          <cell r="A1493">
            <v>20122338</v>
          </cell>
        </row>
        <row r="1494">
          <cell r="A1494">
            <v>20122339</v>
          </cell>
        </row>
        <row r="1495">
          <cell r="A1495">
            <v>20122340</v>
          </cell>
        </row>
        <row r="1496">
          <cell r="A1496">
            <v>20122341</v>
          </cell>
        </row>
        <row r="1497">
          <cell r="A1497">
            <v>20122342</v>
          </cell>
        </row>
        <row r="1498">
          <cell r="A1498">
            <v>20122343</v>
          </cell>
        </row>
        <row r="1499">
          <cell r="A1499">
            <v>20122344</v>
          </cell>
        </row>
        <row r="1500">
          <cell r="A1500">
            <v>20122345</v>
          </cell>
        </row>
        <row r="1501">
          <cell r="A1501">
            <v>20122346</v>
          </cell>
        </row>
        <row r="1502">
          <cell r="A1502">
            <v>20122347</v>
          </cell>
        </row>
        <row r="1503">
          <cell r="A1503">
            <v>20122348</v>
          </cell>
        </row>
        <row r="1504">
          <cell r="A1504">
            <v>20122349</v>
          </cell>
        </row>
        <row r="1505">
          <cell r="A1505">
            <v>20122350</v>
          </cell>
        </row>
        <row r="1506">
          <cell r="A1506">
            <v>20122351</v>
          </cell>
        </row>
        <row r="1507">
          <cell r="A1507">
            <v>20122352</v>
          </cell>
        </row>
        <row r="1508">
          <cell r="A1508">
            <v>20122353</v>
          </cell>
        </row>
        <row r="1509">
          <cell r="A1509">
            <v>20122354</v>
          </cell>
        </row>
        <row r="1510">
          <cell r="A1510">
            <v>20122356</v>
          </cell>
        </row>
        <row r="1511">
          <cell r="A1511">
            <v>20122357</v>
          </cell>
        </row>
        <row r="1512">
          <cell r="A1512">
            <v>20122401</v>
          </cell>
        </row>
        <row r="1513">
          <cell r="A1513">
            <v>20122402</v>
          </cell>
        </row>
        <row r="1514">
          <cell r="A1514">
            <v>20122403</v>
          </cell>
        </row>
        <row r="1515">
          <cell r="A1515">
            <v>20122404</v>
          </cell>
        </row>
        <row r="1516">
          <cell r="A1516">
            <v>20122405</v>
          </cell>
        </row>
        <row r="1517">
          <cell r="A1517">
            <v>20122406</v>
          </cell>
        </row>
        <row r="1518">
          <cell r="A1518">
            <v>20122407</v>
          </cell>
        </row>
        <row r="1519">
          <cell r="A1519">
            <v>20122408</v>
          </cell>
        </row>
        <row r="1520">
          <cell r="A1520">
            <v>20122409</v>
          </cell>
        </row>
        <row r="1521">
          <cell r="A1521">
            <v>20122410</v>
          </cell>
        </row>
        <row r="1522">
          <cell r="A1522">
            <v>20122501</v>
          </cell>
        </row>
        <row r="1523">
          <cell r="A1523">
            <v>20122502</v>
          </cell>
        </row>
        <row r="1524">
          <cell r="A1524">
            <v>20122503</v>
          </cell>
        </row>
        <row r="1525">
          <cell r="A1525">
            <v>20122504</v>
          </cell>
        </row>
        <row r="1526">
          <cell r="A1526">
            <v>20122505</v>
          </cell>
        </row>
        <row r="1527">
          <cell r="A1527">
            <v>20122506</v>
          </cell>
        </row>
        <row r="1528">
          <cell r="A1528">
            <v>20122507</v>
          </cell>
        </row>
        <row r="1529">
          <cell r="A1529">
            <v>20122508</v>
          </cell>
        </row>
        <row r="1530">
          <cell r="A1530">
            <v>20122509</v>
          </cell>
        </row>
        <row r="1531">
          <cell r="A1531">
            <v>20122510</v>
          </cell>
        </row>
        <row r="1532">
          <cell r="A1532">
            <v>20122511</v>
          </cell>
        </row>
        <row r="1533">
          <cell r="A1533">
            <v>20122512</v>
          </cell>
        </row>
        <row r="1534">
          <cell r="A1534">
            <v>20122513</v>
          </cell>
        </row>
        <row r="1535">
          <cell r="A1535">
            <v>20122514</v>
          </cell>
        </row>
        <row r="1536">
          <cell r="A1536">
            <v>20122515</v>
          </cell>
        </row>
        <row r="1537">
          <cell r="A1537">
            <v>20122601</v>
          </cell>
        </row>
        <row r="1538">
          <cell r="A1538">
            <v>20122602</v>
          </cell>
        </row>
        <row r="1539">
          <cell r="A1539">
            <v>20122603</v>
          </cell>
        </row>
        <row r="1540">
          <cell r="A1540">
            <v>20122604</v>
          </cell>
        </row>
        <row r="1541">
          <cell r="A1541">
            <v>20122605</v>
          </cell>
        </row>
        <row r="1542">
          <cell r="A1542">
            <v>20122606</v>
          </cell>
        </row>
        <row r="1543">
          <cell r="A1543">
            <v>20122607</v>
          </cell>
        </row>
        <row r="1544">
          <cell r="A1544">
            <v>20122608</v>
          </cell>
        </row>
        <row r="1545">
          <cell r="A1545">
            <v>20122609</v>
          </cell>
        </row>
        <row r="1546">
          <cell r="A1546">
            <v>20122610</v>
          </cell>
        </row>
        <row r="1547">
          <cell r="A1547">
            <v>20122611</v>
          </cell>
        </row>
        <row r="1548">
          <cell r="A1548">
            <v>20122612</v>
          </cell>
        </row>
        <row r="1549">
          <cell r="A1549">
            <v>20122613</v>
          </cell>
        </row>
        <row r="1550">
          <cell r="A1550">
            <v>20122614</v>
          </cell>
        </row>
        <row r="1551">
          <cell r="A1551">
            <v>20122615</v>
          </cell>
        </row>
        <row r="1552">
          <cell r="A1552">
            <v>20122616</v>
          </cell>
        </row>
        <row r="1553">
          <cell r="A1553">
            <v>20122617</v>
          </cell>
        </row>
        <row r="1554">
          <cell r="A1554">
            <v>20122618</v>
          </cell>
        </row>
        <row r="1555">
          <cell r="A1555">
            <v>20122619</v>
          </cell>
        </row>
        <row r="1556">
          <cell r="A1556">
            <v>20122620</v>
          </cell>
        </row>
        <row r="1557">
          <cell r="A1557">
            <v>20122621</v>
          </cell>
        </row>
        <row r="1558">
          <cell r="A1558">
            <v>20122622</v>
          </cell>
        </row>
        <row r="1559">
          <cell r="A1559">
            <v>20122623</v>
          </cell>
        </row>
        <row r="1560">
          <cell r="A1560">
            <v>20122701</v>
          </cell>
        </row>
        <row r="1561">
          <cell r="A1561">
            <v>20122702</v>
          </cell>
        </row>
        <row r="1562">
          <cell r="A1562">
            <v>20122703</v>
          </cell>
        </row>
        <row r="1563">
          <cell r="A1563">
            <v>20122704</v>
          </cell>
        </row>
        <row r="1564">
          <cell r="A1564">
            <v>20122705</v>
          </cell>
        </row>
        <row r="1565">
          <cell r="A1565">
            <v>20122706</v>
          </cell>
        </row>
        <row r="1566">
          <cell r="A1566">
            <v>20122707</v>
          </cell>
        </row>
        <row r="1567">
          <cell r="A1567">
            <v>20122708</v>
          </cell>
        </row>
        <row r="1568">
          <cell r="A1568">
            <v>20122709</v>
          </cell>
        </row>
        <row r="1569">
          <cell r="A1569">
            <v>20122801</v>
          </cell>
        </row>
        <row r="1570">
          <cell r="A1570">
            <v>20122802</v>
          </cell>
        </row>
        <row r="1571">
          <cell r="A1571">
            <v>20122803</v>
          </cell>
        </row>
        <row r="1572">
          <cell r="A1572">
            <v>20122804</v>
          </cell>
        </row>
        <row r="1573">
          <cell r="A1573">
            <v>20122806</v>
          </cell>
        </row>
        <row r="1574">
          <cell r="A1574">
            <v>20122807</v>
          </cell>
        </row>
        <row r="1575">
          <cell r="A1575">
            <v>20122808</v>
          </cell>
        </row>
        <row r="1576">
          <cell r="A1576">
            <v>20122809</v>
          </cell>
        </row>
        <row r="1577">
          <cell r="A1577">
            <v>20122810</v>
          </cell>
        </row>
        <row r="1578">
          <cell r="A1578">
            <v>20122811</v>
          </cell>
        </row>
        <row r="1579">
          <cell r="A1579">
            <v>20122812</v>
          </cell>
        </row>
        <row r="1580">
          <cell r="A1580">
            <v>20122813</v>
          </cell>
        </row>
        <row r="1581">
          <cell r="A1581">
            <v>20122814</v>
          </cell>
        </row>
        <row r="1582">
          <cell r="A1582">
            <v>20122815</v>
          </cell>
        </row>
        <row r="1583">
          <cell r="A1583">
            <v>20122816</v>
          </cell>
        </row>
        <row r="1584">
          <cell r="A1584">
            <v>20122817</v>
          </cell>
        </row>
        <row r="1585">
          <cell r="A1585">
            <v>20122818</v>
          </cell>
        </row>
        <row r="1586">
          <cell r="A1586">
            <v>20122819</v>
          </cell>
        </row>
        <row r="1587">
          <cell r="A1587">
            <v>20122820</v>
          </cell>
        </row>
        <row r="1588">
          <cell r="A1588">
            <v>20122821</v>
          </cell>
        </row>
        <row r="1589">
          <cell r="A1589">
            <v>20122822</v>
          </cell>
        </row>
        <row r="1590">
          <cell r="A1590">
            <v>20122823</v>
          </cell>
        </row>
        <row r="1591">
          <cell r="A1591">
            <v>20122824</v>
          </cell>
        </row>
        <row r="1592">
          <cell r="A1592">
            <v>20122825</v>
          </cell>
        </row>
        <row r="1593">
          <cell r="A1593">
            <v>20122826</v>
          </cell>
        </row>
        <row r="1594">
          <cell r="A1594">
            <v>20122827</v>
          </cell>
        </row>
        <row r="1595">
          <cell r="A1595">
            <v>20122828</v>
          </cell>
        </row>
        <row r="1596">
          <cell r="A1596">
            <v>20122829</v>
          </cell>
        </row>
        <row r="1597">
          <cell r="A1597">
            <v>20122830</v>
          </cell>
        </row>
        <row r="1598">
          <cell r="A1598">
            <v>20122831</v>
          </cell>
        </row>
        <row r="1599">
          <cell r="A1599">
            <v>20122832</v>
          </cell>
        </row>
        <row r="1600">
          <cell r="A1600">
            <v>20122833</v>
          </cell>
        </row>
        <row r="1601">
          <cell r="A1601">
            <v>20122834</v>
          </cell>
        </row>
        <row r="1602">
          <cell r="A1602">
            <v>20122835</v>
          </cell>
        </row>
        <row r="1603">
          <cell r="A1603">
            <v>20122836</v>
          </cell>
        </row>
        <row r="1604">
          <cell r="A1604">
            <v>20122837</v>
          </cell>
        </row>
        <row r="1605">
          <cell r="A1605">
            <v>20122838</v>
          </cell>
        </row>
        <row r="1606">
          <cell r="A1606">
            <v>20122839</v>
          </cell>
        </row>
        <row r="1607">
          <cell r="A1607">
            <v>20122840</v>
          </cell>
        </row>
        <row r="1608">
          <cell r="A1608">
            <v>20122841</v>
          </cell>
        </row>
        <row r="1609">
          <cell r="A1609">
            <v>20122842</v>
          </cell>
        </row>
        <row r="1610">
          <cell r="A1610">
            <v>20122843</v>
          </cell>
        </row>
        <row r="1611">
          <cell r="A1611">
            <v>20122901</v>
          </cell>
        </row>
        <row r="1612">
          <cell r="A1612">
            <v>20122902</v>
          </cell>
        </row>
        <row r="1613">
          <cell r="A1613">
            <v>20122903</v>
          </cell>
        </row>
        <row r="1614">
          <cell r="A1614">
            <v>20123001</v>
          </cell>
        </row>
        <row r="1615">
          <cell r="A1615">
            <v>20123002</v>
          </cell>
        </row>
        <row r="1616">
          <cell r="A1616">
            <v>20123003</v>
          </cell>
        </row>
        <row r="1617">
          <cell r="A1617">
            <v>20131001</v>
          </cell>
        </row>
        <row r="1618">
          <cell r="A1618">
            <v>20131002</v>
          </cell>
        </row>
        <row r="1619">
          <cell r="A1619">
            <v>20131003</v>
          </cell>
        </row>
        <row r="1620">
          <cell r="A1620">
            <v>20131004</v>
          </cell>
        </row>
        <row r="1621">
          <cell r="A1621">
            <v>20131005</v>
          </cell>
        </row>
        <row r="1622">
          <cell r="A1622">
            <v>20131006</v>
          </cell>
        </row>
        <row r="1623">
          <cell r="A1623">
            <v>20131007</v>
          </cell>
        </row>
        <row r="1624">
          <cell r="A1624">
            <v>20131008</v>
          </cell>
        </row>
        <row r="1625">
          <cell r="A1625">
            <v>20131009</v>
          </cell>
        </row>
        <row r="1626">
          <cell r="A1626">
            <v>20131010</v>
          </cell>
        </row>
        <row r="1627">
          <cell r="A1627">
            <v>20131101</v>
          </cell>
        </row>
        <row r="1628">
          <cell r="A1628">
            <v>20131102</v>
          </cell>
        </row>
        <row r="1629">
          <cell r="A1629">
            <v>20131103</v>
          </cell>
        </row>
        <row r="1630">
          <cell r="A1630">
            <v>20131104</v>
          </cell>
        </row>
        <row r="1631">
          <cell r="A1631">
            <v>20131105</v>
          </cell>
        </row>
        <row r="1632">
          <cell r="A1632">
            <v>20131106</v>
          </cell>
        </row>
        <row r="1633">
          <cell r="A1633">
            <v>20131201</v>
          </cell>
        </row>
        <row r="1634">
          <cell r="A1634">
            <v>20131202</v>
          </cell>
        </row>
        <row r="1635">
          <cell r="A1635">
            <v>20131301</v>
          </cell>
        </row>
        <row r="1636">
          <cell r="A1636">
            <v>20131302</v>
          </cell>
        </row>
        <row r="1637">
          <cell r="A1637">
            <v>20131303</v>
          </cell>
        </row>
        <row r="1638">
          <cell r="A1638">
            <v>20131304</v>
          </cell>
        </row>
        <row r="1639">
          <cell r="A1639">
            <v>20131305</v>
          </cell>
        </row>
        <row r="1640">
          <cell r="A1640">
            <v>20131306</v>
          </cell>
        </row>
        <row r="1641">
          <cell r="A1641">
            <v>20131307</v>
          </cell>
        </row>
        <row r="1642">
          <cell r="A1642">
            <v>20131308</v>
          </cell>
        </row>
        <row r="1643">
          <cell r="A1643">
            <v>20141001</v>
          </cell>
        </row>
        <row r="1644">
          <cell r="A1644">
            <v>20141002</v>
          </cell>
        </row>
        <row r="1645">
          <cell r="A1645">
            <v>20141003</v>
          </cell>
        </row>
        <row r="1646">
          <cell r="A1646">
            <v>20141004</v>
          </cell>
        </row>
        <row r="1647">
          <cell r="A1647">
            <v>20141005</v>
          </cell>
        </row>
        <row r="1648">
          <cell r="A1648">
            <v>20141006</v>
          </cell>
        </row>
        <row r="1649">
          <cell r="A1649">
            <v>20141007</v>
          </cell>
        </row>
        <row r="1650">
          <cell r="A1650">
            <v>20141008</v>
          </cell>
        </row>
        <row r="1651">
          <cell r="A1651">
            <v>20141011</v>
          </cell>
        </row>
        <row r="1652">
          <cell r="A1652">
            <v>20141012</v>
          </cell>
        </row>
        <row r="1653">
          <cell r="A1653">
            <v>20141013</v>
          </cell>
        </row>
        <row r="1654">
          <cell r="A1654">
            <v>20141014</v>
          </cell>
        </row>
        <row r="1655">
          <cell r="A1655">
            <v>20141015</v>
          </cell>
        </row>
        <row r="1656">
          <cell r="A1656">
            <v>20141101</v>
          </cell>
        </row>
        <row r="1657">
          <cell r="A1657">
            <v>20141201</v>
          </cell>
        </row>
        <row r="1658">
          <cell r="A1658">
            <v>20141301</v>
          </cell>
        </row>
        <row r="1659">
          <cell r="A1659">
            <v>20141401</v>
          </cell>
        </row>
        <row r="1660">
          <cell r="A1660">
            <v>20141501</v>
          </cell>
        </row>
        <row r="1661">
          <cell r="A1661">
            <v>20141601</v>
          </cell>
        </row>
        <row r="1662">
          <cell r="A1662">
            <v>20141701</v>
          </cell>
        </row>
        <row r="1663">
          <cell r="A1663">
            <v>20141702</v>
          </cell>
        </row>
        <row r="1664">
          <cell r="A1664">
            <v>20141703</v>
          </cell>
        </row>
        <row r="1665">
          <cell r="A1665">
            <v>20141704</v>
          </cell>
        </row>
        <row r="1666">
          <cell r="A1666">
            <v>20141705</v>
          </cell>
        </row>
        <row r="1667">
          <cell r="A1667">
            <v>20141801</v>
          </cell>
        </row>
        <row r="1668">
          <cell r="A1668">
            <v>20141901</v>
          </cell>
        </row>
        <row r="1669">
          <cell r="A1669">
            <v>20142001</v>
          </cell>
        </row>
        <row r="1670">
          <cell r="A1670">
            <v>20142101</v>
          </cell>
        </row>
        <row r="1671">
          <cell r="A1671">
            <v>20142201</v>
          </cell>
        </row>
        <row r="1672">
          <cell r="A1672">
            <v>20142301</v>
          </cell>
        </row>
        <row r="1673">
          <cell r="A1673">
            <v>20142401</v>
          </cell>
        </row>
        <row r="1674">
          <cell r="A1674">
            <v>20142402</v>
          </cell>
        </row>
        <row r="1675">
          <cell r="A1675">
            <v>20142403</v>
          </cell>
        </row>
        <row r="1676">
          <cell r="A1676">
            <v>20142404</v>
          </cell>
        </row>
        <row r="1677">
          <cell r="A1677">
            <v>20142405</v>
          </cell>
        </row>
        <row r="1678">
          <cell r="A1678">
            <v>20142501</v>
          </cell>
        </row>
        <row r="1679">
          <cell r="A1679">
            <v>20142601</v>
          </cell>
        </row>
        <row r="1680">
          <cell r="A1680">
            <v>20142701</v>
          </cell>
        </row>
        <row r="1681">
          <cell r="A1681">
            <v>20142702</v>
          </cell>
        </row>
        <row r="1682">
          <cell r="A1682">
            <v>20142703</v>
          </cell>
        </row>
        <row r="1683">
          <cell r="A1683">
            <v>20142801</v>
          </cell>
        </row>
        <row r="1684">
          <cell r="A1684">
            <v>20142901</v>
          </cell>
        </row>
        <row r="1685">
          <cell r="A1685">
            <v>20143001</v>
          </cell>
        </row>
        <row r="1686">
          <cell r="A1686">
            <v>20143002</v>
          </cell>
        </row>
        <row r="1687">
          <cell r="A1687">
            <v>21101501</v>
          </cell>
        </row>
        <row r="1688">
          <cell r="A1688">
            <v>21101502</v>
          </cell>
        </row>
        <row r="1689">
          <cell r="A1689">
            <v>21101503</v>
          </cell>
        </row>
        <row r="1690">
          <cell r="A1690">
            <v>21101504</v>
          </cell>
        </row>
        <row r="1691">
          <cell r="A1691">
            <v>21101505</v>
          </cell>
        </row>
        <row r="1692">
          <cell r="A1692">
            <v>21101506</v>
          </cell>
        </row>
        <row r="1693">
          <cell r="A1693">
            <v>21101507</v>
          </cell>
        </row>
        <row r="1694">
          <cell r="A1694">
            <v>21101508</v>
          </cell>
        </row>
        <row r="1695">
          <cell r="A1695">
            <v>21101509</v>
          </cell>
        </row>
        <row r="1696">
          <cell r="A1696">
            <v>21101510</v>
          </cell>
        </row>
        <row r="1697">
          <cell r="A1697">
            <v>21101511</v>
          </cell>
        </row>
        <row r="1698">
          <cell r="A1698">
            <v>21101512</v>
          </cell>
        </row>
        <row r="1699">
          <cell r="A1699">
            <v>21101513</v>
          </cell>
        </row>
        <row r="1700">
          <cell r="A1700">
            <v>21101514</v>
          </cell>
        </row>
        <row r="1701">
          <cell r="A1701">
            <v>21101516</v>
          </cell>
        </row>
        <row r="1702">
          <cell r="A1702">
            <v>21101601</v>
          </cell>
        </row>
        <row r="1703">
          <cell r="A1703">
            <v>21101602</v>
          </cell>
        </row>
        <row r="1704">
          <cell r="A1704">
            <v>21101603</v>
          </cell>
        </row>
        <row r="1705">
          <cell r="A1705">
            <v>21101604</v>
          </cell>
        </row>
        <row r="1706">
          <cell r="A1706">
            <v>21101605</v>
          </cell>
        </row>
        <row r="1707">
          <cell r="A1707">
            <v>21101606</v>
          </cell>
        </row>
        <row r="1708">
          <cell r="A1708">
            <v>21101607</v>
          </cell>
        </row>
        <row r="1709">
          <cell r="A1709">
            <v>21101701</v>
          </cell>
        </row>
        <row r="1710">
          <cell r="A1710">
            <v>21101702</v>
          </cell>
        </row>
        <row r="1711">
          <cell r="A1711">
            <v>21101703</v>
          </cell>
        </row>
        <row r="1712">
          <cell r="A1712">
            <v>21101704</v>
          </cell>
        </row>
        <row r="1713">
          <cell r="A1713">
            <v>21101705</v>
          </cell>
        </row>
        <row r="1714">
          <cell r="A1714">
            <v>21101706</v>
          </cell>
        </row>
        <row r="1715">
          <cell r="A1715">
            <v>21101707</v>
          </cell>
        </row>
        <row r="1716">
          <cell r="A1716">
            <v>21101708</v>
          </cell>
        </row>
        <row r="1717">
          <cell r="A1717">
            <v>21101801</v>
          </cell>
        </row>
        <row r="1718">
          <cell r="A1718">
            <v>21101802</v>
          </cell>
        </row>
        <row r="1719">
          <cell r="A1719">
            <v>21101803</v>
          </cell>
        </row>
        <row r="1720">
          <cell r="A1720">
            <v>21101804</v>
          </cell>
        </row>
        <row r="1721">
          <cell r="A1721">
            <v>21101805</v>
          </cell>
        </row>
        <row r="1722">
          <cell r="A1722">
            <v>21101806</v>
          </cell>
        </row>
        <row r="1723">
          <cell r="A1723">
            <v>21101807</v>
          </cell>
        </row>
        <row r="1724">
          <cell r="A1724">
            <v>21101808</v>
          </cell>
        </row>
        <row r="1725">
          <cell r="A1725">
            <v>21101901</v>
          </cell>
        </row>
        <row r="1726">
          <cell r="A1726">
            <v>21101902</v>
          </cell>
        </row>
        <row r="1727">
          <cell r="A1727">
            <v>21101903</v>
          </cell>
        </row>
        <row r="1728">
          <cell r="A1728">
            <v>21101904</v>
          </cell>
        </row>
        <row r="1729">
          <cell r="A1729">
            <v>21101905</v>
          </cell>
        </row>
        <row r="1730">
          <cell r="A1730">
            <v>21101906</v>
          </cell>
        </row>
        <row r="1731">
          <cell r="A1731">
            <v>21101907</v>
          </cell>
        </row>
        <row r="1732">
          <cell r="A1732">
            <v>21101908</v>
          </cell>
        </row>
        <row r="1733">
          <cell r="A1733">
            <v>21101909</v>
          </cell>
        </row>
        <row r="1734">
          <cell r="A1734">
            <v>21102001</v>
          </cell>
        </row>
        <row r="1735">
          <cell r="A1735">
            <v>21102002</v>
          </cell>
        </row>
        <row r="1736">
          <cell r="A1736">
            <v>21102003</v>
          </cell>
        </row>
        <row r="1737">
          <cell r="A1737">
            <v>21102004</v>
          </cell>
        </row>
        <row r="1738">
          <cell r="A1738">
            <v>21102005</v>
          </cell>
        </row>
        <row r="1739">
          <cell r="A1739">
            <v>21102006</v>
          </cell>
        </row>
        <row r="1740">
          <cell r="A1740">
            <v>21102101</v>
          </cell>
        </row>
        <row r="1741">
          <cell r="A1741">
            <v>21102201</v>
          </cell>
        </row>
        <row r="1742">
          <cell r="A1742">
            <v>21102202</v>
          </cell>
        </row>
        <row r="1743">
          <cell r="A1743">
            <v>21102203</v>
          </cell>
        </row>
        <row r="1744">
          <cell r="A1744">
            <v>21102204</v>
          </cell>
        </row>
        <row r="1745">
          <cell r="A1745">
            <v>21102205</v>
          </cell>
        </row>
        <row r="1746">
          <cell r="A1746">
            <v>21102206</v>
          </cell>
        </row>
        <row r="1747">
          <cell r="A1747">
            <v>21102207</v>
          </cell>
        </row>
        <row r="1748">
          <cell r="A1748">
            <v>21102301</v>
          </cell>
        </row>
        <row r="1749">
          <cell r="A1749">
            <v>21102302</v>
          </cell>
        </row>
        <row r="1750">
          <cell r="A1750">
            <v>21102303</v>
          </cell>
        </row>
        <row r="1751">
          <cell r="A1751">
            <v>21102304</v>
          </cell>
        </row>
        <row r="1752">
          <cell r="A1752">
            <v>21102401</v>
          </cell>
        </row>
        <row r="1753">
          <cell r="A1753">
            <v>21102402</v>
          </cell>
        </row>
        <row r="1754">
          <cell r="A1754">
            <v>21102403</v>
          </cell>
        </row>
        <row r="1755">
          <cell r="A1755">
            <v>21102404</v>
          </cell>
        </row>
        <row r="1756">
          <cell r="A1756">
            <v>21111501</v>
          </cell>
        </row>
        <row r="1757">
          <cell r="A1757">
            <v>21111502</v>
          </cell>
        </row>
        <row r="1758">
          <cell r="A1758">
            <v>21111503</v>
          </cell>
        </row>
        <row r="1759">
          <cell r="A1759">
            <v>21111504</v>
          </cell>
        </row>
        <row r="1760">
          <cell r="A1760">
            <v>21111506</v>
          </cell>
        </row>
        <row r="1761">
          <cell r="A1761">
            <v>21111507</v>
          </cell>
        </row>
        <row r="1762">
          <cell r="A1762">
            <v>21111508</v>
          </cell>
        </row>
        <row r="1763">
          <cell r="A1763">
            <v>21111601</v>
          </cell>
        </row>
        <row r="1764">
          <cell r="A1764">
            <v>21111602</v>
          </cell>
        </row>
        <row r="1765">
          <cell r="A1765">
            <v>22101501</v>
          </cell>
        </row>
        <row r="1766">
          <cell r="A1766">
            <v>22101502</v>
          </cell>
        </row>
        <row r="1767">
          <cell r="A1767">
            <v>22101504</v>
          </cell>
        </row>
        <row r="1768">
          <cell r="A1768">
            <v>22101505</v>
          </cell>
        </row>
        <row r="1769">
          <cell r="A1769">
            <v>22101507</v>
          </cell>
        </row>
        <row r="1770">
          <cell r="A1770">
            <v>22101508</v>
          </cell>
        </row>
        <row r="1771">
          <cell r="A1771">
            <v>22101509</v>
          </cell>
        </row>
        <row r="1772">
          <cell r="A1772">
            <v>22101511</v>
          </cell>
        </row>
        <row r="1773">
          <cell r="A1773">
            <v>22101513</v>
          </cell>
        </row>
        <row r="1774">
          <cell r="A1774">
            <v>22101514</v>
          </cell>
        </row>
        <row r="1775">
          <cell r="A1775">
            <v>22101516</v>
          </cell>
        </row>
        <row r="1776">
          <cell r="A1776">
            <v>22101518</v>
          </cell>
        </row>
        <row r="1777">
          <cell r="A1777">
            <v>22101519</v>
          </cell>
        </row>
        <row r="1778">
          <cell r="A1778">
            <v>22101520</v>
          </cell>
        </row>
        <row r="1779">
          <cell r="A1779">
            <v>22101521</v>
          </cell>
        </row>
        <row r="1780">
          <cell r="A1780">
            <v>22101522</v>
          </cell>
        </row>
        <row r="1781">
          <cell r="A1781">
            <v>22101523</v>
          </cell>
        </row>
        <row r="1782">
          <cell r="A1782">
            <v>22101524</v>
          </cell>
        </row>
        <row r="1783">
          <cell r="A1783">
            <v>22101525</v>
          </cell>
        </row>
        <row r="1784">
          <cell r="A1784">
            <v>22101526</v>
          </cell>
        </row>
        <row r="1785">
          <cell r="A1785">
            <v>22101527</v>
          </cell>
        </row>
        <row r="1786">
          <cell r="A1786">
            <v>22101528</v>
          </cell>
        </row>
        <row r="1787">
          <cell r="A1787">
            <v>22101529</v>
          </cell>
        </row>
        <row r="1788">
          <cell r="A1788">
            <v>22101530</v>
          </cell>
        </row>
        <row r="1789">
          <cell r="A1789">
            <v>22101531</v>
          </cell>
        </row>
        <row r="1790">
          <cell r="A1790">
            <v>22101532</v>
          </cell>
        </row>
        <row r="1791">
          <cell r="A1791">
            <v>22101533</v>
          </cell>
        </row>
        <row r="1792">
          <cell r="A1792">
            <v>22101534</v>
          </cell>
        </row>
        <row r="1793">
          <cell r="A1793">
            <v>22101602</v>
          </cell>
        </row>
        <row r="1794">
          <cell r="A1794">
            <v>22101603</v>
          </cell>
        </row>
        <row r="1795">
          <cell r="A1795">
            <v>22101604</v>
          </cell>
        </row>
        <row r="1796">
          <cell r="A1796">
            <v>22101605</v>
          </cell>
        </row>
        <row r="1797">
          <cell r="A1797">
            <v>22101606</v>
          </cell>
        </row>
        <row r="1798">
          <cell r="A1798">
            <v>22101607</v>
          </cell>
        </row>
        <row r="1799">
          <cell r="A1799">
            <v>22101608</v>
          </cell>
        </row>
        <row r="1800">
          <cell r="A1800">
            <v>22101609</v>
          </cell>
        </row>
        <row r="1801">
          <cell r="A1801">
            <v>22101610</v>
          </cell>
        </row>
        <row r="1802">
          <cell r="A1802">
            <v>22101611</v>
          </cell>
        </row>
        <row r="1803">
          <cell r="A1803">
            <v>22101612</v>
          </cell>
        </row>
        <row r="1804">
          <cell r="A1804">
            <v>22101613</v>
          </cell>
        </row>
        <row r="1805">
          <cell r="A1805">
            <v>22101614</v>
          </cell>
        </row>
        <row r="1806">
          <cell r="A1806">
            <v>22101615</v>
          </cell>
        </row>
        <row r="1807">
          <cell r="A1807">
            <v>22101616</v>
          </cell>
        </row>
        <row r="1808">
          <cell r="A1808">
            <v>22101617</v>
          </cell>
        </row>
        <row r="1809">
          <cell r="A1809">
            <v>22101618</v>
          </cell>
        </row>
        <row r="1810">
          <cell r="A1810">
            <v>22101619</v>
          </cell>
        </row>
        <row r="1811">
          <cell r="A1811">
            <v>22101620</v>
          </cell>
        </row>
        <row r="1812">
          <cell r="A1812">
            <v>22101701</v>
          </cell>
        </row>
        <row r="1813">
          <cell r="A1813">
            <v>22101702</v>
          </cell>
        </row>
        <row r="1814">
          <cell r="A1814">
            <v>22101703</v>
          </cell>
        </row>
        <row r="1815">
          <cell r="A1815">
            <v>22101704</v>
          </cell>
        </row>
        <row r="1816">
          <cell r="A1816">
            <v>22101705</v>
          </cell>
        </row>
        <row r="1817">
          <cell r="A1817">
            <v>22101706</v>
          </cell>
        </row>
        <row r="1818">
          <cell r="A1818">
            <v>22101707</v>
          </cell>
        </row>
        <row r="1819">
          <cell r="A1819">
            <v>22101708</v>
          </cell>
        </row>
        <row r="1820">
          <cell r="A1820">
            <v>22101709</v>
          </cell>
        </row>
        <row r="1821">
          <cell r="A1821">
            <v>22101710</v>
          </cell>
        </row>
        <row r="1822">
          <cell r="A1822">
            <v>22101711</v>
          </cell>
        </row>
        <row r="1823">
          <cell r="A1823">
            <v>22101712</v>
          </cell>
        </row>
        <row r="1824">
          <cell r="A1824">
            <v>22101713</v>
          </cell>
        </row>
        <row r="1825">
          <cell r="A1825">
            <v>22101714</v>
          </cell>
        </row>
        <row r="1826">
          <cell r="A1826">
            <v>22101715</v>
          </cell>
        </row>
        <row r="1827">
          <cell r="A1827">
            <v>22101716</v>
          </cell>
        </row>
        <row r="1828">
          <cell r="A1828">
            <v>22101717</v>
          </cell>
        </row>
        <row r="1829">
          <cell r="A1829">
            <v>22101718</v>
          </cell>
        </row>
        <row r="1830">
          <cell r="A1830">
            <v>22101719</v>
          </cell>
        </row>
        <row r="1831">
          <cell r="A1831">
            <v>22101720</v>
          </cell>
        </row>
        <row r="1832">
          <cell r="A1832">
            <v>22101801</v>
          </cell>
        </row>
        <row r="1833">
          <cell r="A1833">
            <v>22101802</v>
          </cell>
        </row>
        <row r="1834">
          <cell r="A1834">
            <v>22101803</v>
          </cell>
        </row>
        <row r="1835">
          <cell r="A1835">
            <v>22101804</v>
          </cell>
        </row>
        <row r="1836">
          <cell r="A1836">
            <v>22101901</v>
          </cell>
        </row>
        <row r="1837">
          <cell r="A1837">
            <v>22101902</v>
          </cell>
        </row>
        <row r="1838">
          <cell r="A1838">
            <v>22101903</v>
          </cell>
        </row>
        <row r="1839">
          <cell r="A1839">
            <v>22101904</v>
          </cell>
        </row>
        <row r="1840">
          <cell r="A1840">
            <v>22101905</v>
          </cell>
        </row>
        <row r="1841">
          <cell r="A1841">
            <v>22101906</v>
          </cell>
        </row>
        <row r="1842">
          <cell r="A1842">
            <v>22101907</v>
          </cell>
        </row>
        <row r="1843">
          <cell r="A1843">
            <v>22102001</v>
          </cell>
        </row>
        <row r="1844">
          <cell r="A1844">
            <v>23101501</v>
          </cell>
        </row>
        <row r="1845">
          <cell r="A1845">
            <v>23101502</v>
          </cell>
        </row>
        <row r="1846">
          <cell r="A1846">
            <v>23101503</v>
          </cell>
        </row>
        <row r="1847">
          <cell r="A1847">
            <v>23101504</v>
          </cell>
        </row>
        <row r="1848">
          <cell r="A1848">
            <v>23101505</v>
          </cell>
        </row>
        <row r="1849">
          <cell r="A1849">
            <v>23101506</v>
          </cell>
        </row>
        <row r="1850">
          <cell r="A1850">
            <v>23101507</v>
          </cell>
        </row>
        <row r="1851">
          <cell r="A1851">
            <v>23101508</v>
          </cell>
        </row>
        <row r="1852">
          <cell r="A1852">
            <v>23101509</v>
          </cell>
        </row>
        <row r="1853">
          <cell r="A1853">
            <v>23101510</v>
          </cell>
        </row>
        <row r="1854">
          <cell r="A1854">
            <v>23101511</v>
          </cell>
        </row>
        <row r="1855">
          <cell r="A1855">
            <v>23101512</v>
          </cell>
        </row>
        <row r="1856">
          <cell r="A1856">
            <v>23101513</v>
          </cell>
        </row>
        <row r="1857">
          <cell r="A1857">
            <v>23101514</v>
          </cell>
        </row>
        <row r="1858">
          <cell r="A1858">
            <v>23101515</v>
          </cell>
        </row>
        <row r="1859">
          <cell r="A1859">
            <v>23101516</v>
          </cell>
        </row>
        <row r="1860">
          <cell r="A1860">
            <v>23101517</v>
          </cell>
        </row>
        <row r="1861">
          <cell r="A1861">
            <v>23101518</v>
          </cell>
        </row>
        <row r="1862">
          <cell r="A1862">
            <v>23101519</v>
          </cell>
        </row>
        <row r="1863">
          <cell r="A1863">
            <v>23101520</v>
          </cell>
        </row>
        <row r="1864">
          <cell r="A1864">
            <v>23101521</v>
          </cell>
        </row>
        <row r="1865">
          <cell r="A1865">
            <v>23101522</v>
          </cell>
        </row>
        <row r="1866">
          <cell r="A1866">
            <v>23111501</v>
          </cell>
        </row>
        <row r="1867">
          <cell r="A1867">
            <v>23111502</v>
          </cell>
        </row>
        <row r="1868">
          <cell r="A1868">
            <v>23111503</v>
          </cell>
        </row>
        <row r="1869">
          <cell r="A1869">
            <v>23111504</v>
          </cell>
        </row>
        <row r="1870">
          <cell r="A1870">
            <v>23111505</v>
          </cell>
        </row>
        <row r="1871">
          <cell r="A1871">
            <v>23111506</v>
          </cell>
        </row>
        <row r="1872">
          <cell r="A1872">
            <v>23111507</v>
          </cell>
        </row>
        <row r="1873">
          <cell r="A1873">
            <v>23111601</v>
          </cell>
        </row>
        <row r="1874">
          <cell r="A1874">
            <v>23111602</v>
          </cell>
        </row>
        <row r="1875">
          <cell r="A1875">
            <v>23111603</v>
          </cell>
        </row>
        <row r="1876">
          <cell r="A1876">
            <v>23111604</v>
          </cell>
        </row>
        <row r="1877">
          <cell r="A1877">
            <v>23111605</v>
          </cell>
        </row>
        <row r="1878">
          <cell r="A1878">
            <v>23111606</v>
          </cell>
        </row>
        <row r="1879">
          <cell r="A1879">
            <v>23121501</v>
          </cell>
        </row>
        <row r="1880">
          <cell r="A1880">
            <v>23121502</v>
          </cell>
        </row>
        <row r="1881">
          <cell r="A1881">
            <v>23121503</v>
          </cell>
        </row>
        <row r="1882">
          <cell r="A1882">
            <v>23121504</v>
          </cell>
        </row>
        <row r="1883">
          <cell r="A1883">
            <v>23121505</v>
          </cell>
        </row>
        <row r="1884">
          <cell r="A1884">
            <v>23121506</v>
          </cell>
        </row>
        <row r="1885">
          <cell r="A1885">
            <v>23121507</v>
          </cell>
        </row>
        <row r="1886">
          <cell r="A1886">
            <v>23121508</v>
          </cell>
        </row>
        <row r="1887">
          <cell r="A1887">
            <v>23121509</v>
          </cell>
        </row>
        <row r="1888">
          <cell r="A1888">
            <v>23121510</v>
          </cell>
        </row>
        <row r="1889">
          <cell r="A1889">
            <v>23121601</v>
          </cell>
        </row>
        <row r="1890">
          <cell r="A1890">
            <v>23121602</v>
          </cell>
        </row>
        <row r="1891">
          <cell r="A1891">
            <v>23121603</v>
          </cell>
        </row>
        <row r="1892">
          <cell r="A1892">
            <v>23121604</v>
          </cell>
        </row>
        <row r="1893">
          <cell r="A1893">
            <v>23121605</v>
          </cell>
        </row>
        <row r="1894">
          <cell r="A1894">
            <v>23121606</v>
          </cell>
        </row>
        <row r="1895">
          <cell r="A1895">
            <v>23121607</v>
          </cell>
        </row>
        <row r="1896">
          <cell r="A1896">
            <v>23121608</v>
          </cell>
        </row>
        <row r="1897">
          <cell r="A1897">
            <v>23121609</v>
          </cell>
        </row>
        <row r="1898">
          <cell r="A1898">
            <v>23121610</v>
          </cell>
        </row>
        <row r="1899">
          <cell r="A1899">
            <v>23121611</v>
          </cell>
        </row>
        <row r="1900">
          <cell r="A1900">
            <v>23121612</v>
          </cell>
        </row>
        <row r="1901">
          <cell r="A1901">
            <v>23121613</v>
          </cell>
        </row>
        <row r="1902">
          <cell r="A1902">
            <v>23121614</v>
          </cell>
        </row>
        <row r="1903">
          <cell r="A1903">
            <v>23121615</v>
          </cell>
        </row>
        <row r="1904">
          <cell r="A1904">
            <v>23131501</v>
          </cell>
        </row>
        <row r="1905">
          <cell r="A1905">
            <v>23131502</v>
          </cell>
        </row>
        <row r="1906">
          <cell r="A1906">
            <v>23131503</v>
          </cell>
        </row>
        <row r="1907">
          <cell r="A1907">
            <v>23131504</v>
          </cell>
        </row>
        <row r="1908">
          <cell r="A1908">
            <v>23131505</v>
          </cell>
        </row>
        <row r="1909">
          <cell r="A1909">
            <v>23131506</v>
          </cell>
        </row>
        <row r="1910">
          <cell r="A1910">
            <v>23131507</v>
          </cell>
        </row>
        <row r="1911">
          <cell r="A1911">
            <v>23131508</v>
          </cell>
        </row>
        <row r="1912">
          <cell r="A1912">
            <v>23131509</v>
          </cell>
        </row>
        <row r="1913">
          <cell r="A1913">
            <v>23131510</v>
          </cell>
        </row>
        <row r="1914">
          <cell r="A1914">
            <v>23131511</v>
          </cell>
        </row>
        <row r="1915">
          <cell r="A1915">
            <v>23131512</v>
          </cell>
        </row>
        <row r="1916">
          <cell r="A1916">
            <v>23131513</v>
          </cell>
        </row>
        <row r="1917">
          <cell r="A1917">
            <v>23131514</v>
          </cell>
        </row>
        <row r="1918">
          <cell r="A1918">
            <v>23131515</v>
          </cell>
        </row>
        <row r="1919">
          <cell r="A1919">
            <v>23131601</v>
          </cell>
        </row>
        <row r="1920">
          <cell r="A1920">
            <v>23131602</v>
          </cell>
        </row>
        <row r="1921">
          <cell r="A1921">
            <v>23131603</v>
          </cell>
        </row>
        <row r="1922">
          <cell r="A1922">
            <v>23131604</v>
          </cell>
        </row>
        <row r="1923">
          <cell r="A1923">
            <v>23131701</v>
          </cell>
        </row>
        <row r="1924">
          <cell r="A1924">
            <v>23131702</v>
          </cell>
        </row>
        <row r="1925">
          <cell r="A1925">
            <v>23131703</v>
          </cell>
        </row>
        <row r="1926">
          <cell r="A1926">
            <v>23131704</v>
          </cell>
        </row>
        <row r="1927">
          <cell r="A1927">
            <v>23141601</v>
          </cell>
        </row>
        <row r="1928">
          <cell r="A1928">
            <v>23141602</v>
          </cell>
        </row>
        <row r="1929">
          <cell r="A1929">
            <v>23141603</v>
          </cell>
        </row>
        <row r="1930">
          <cell r="A1930">
            <v>23141604</v>
          </cell>
        </row>
        <row r="1931">
          <cell r="A1931">
            <v>23141605</v>
          </cell>
        </row>
        <row r="1932">
          <cell r="A1932">
            <v>23141701</v>
          </cell>
        </row>
        <row r="1933">
          <cell r="A1933">
            <v>23141702</v>
          </cell>
        </row>
        <row r="1934">
          <cell r="A1934">
            <v>23141703</v>
          </cell>
        </row>
        <row r="1935">
          <cell r="A1935">
            <v>23141704</v>
          </cell>
        </row>
        <row r="1936">
          <cell r="A1936">
            <v>23151501</v>
          </cell>
        </row>
        <row r="1937">
          <cell r="A1937">
            <v>23151502</v>
          </cell>
        </row>
        <row r="1938">
          <cell r="A1938">
            <v>23151503</v>
          </cell>
        </row>
        <row r="1939">
          <cell r="A1939">
            <v>23151504</v>
          </cell>
        </row>
        <row r="1940">
          <cell r="A1940">
            <v>23151506</v>
          </cell>
        </row>
        <row r="1941">
          <cell r="A1941">
            <v>23151507</v>
          </cell>
        </row>
        <row r="1942">
          <cell r="A1942">
            <v>23151508</v>
          </cell>
        </row>
        <row r="1943">
          <cell r="A1943">
            <v>23151509</v>
          </cell>
        </row>
        <row r="1944">
          <cell r="A1944">
            <v>23151510</v>
          </cell>
        </row>
        <row r="1945">
          <cell r="A1945">
            <v>23151511</v>
          </cell>
        </row>
        <row r="1946">
          <cell r="A1946">
            <v>23151512</v>
          </cell>
        </row>
        <row r="1947">
          <cell r="A1947">
            <v>23151513</v>
          </cell>
        </row>
        <row r="1948">
          <cell r="A1948">
            <v>23151514</v>
          </cell>
        </row>
        <row r="1949">
          <cell r="A1949">
            <v>23151515</v>
          </cell>
        </row>
        <row r="1950">
          <cell r="A1950">
            <v>23151516</v>
          </cell>
        </row>
        <row r="1951">
          <cell r="A1951">
            <v>23151601</v>
          </cell>
        </row>
        <row r="1952">
          <cell r="A1952">
            <v>23151602</v>
          </cell>
        </row>
        <row r="1953">
          <cell r="A1953">
            <v>23151603</v>
          </cell>
        </row>
        <row r="1954">
          <cell r="A1954">
            <v>23151604</v>
          </cell>
        </row>
        <row r="1955">
          <cell r="A1955">
            <v>23151606</v>
          </cell>
        </row>
        <row r="1956">
          <cell r="A1956">
            <v>23151607</v>
          </cell>
        </row>
        <row r="1957">
          <cell r="A1957">
            <v>23151608</v>
          </cell>
        </row>
        <row r="1958">
          <cell r="A1958">
            <v>23151701</v>
          </cell>
        </row>
        <row r="1959">
          <cell r="A1959">
            <v>23151702</v>
          </cell>
        </row>
        <row r="1960">
          <cell r="A1960">
            <v>23151703</v>
          </cell>
        </row>
        <row r="1961">
          <cell r="A1961">
            <v>23151704</v>
          </cell>
        </row>
        <row r="1962">
          <cell r="A1962">
            <v>23151705</v>
          </cell>
        </row>
        <row r="1963">
          <cell r="A1963">
            <v>23151801</v>
          </cell>
        </row>
        <row r="1964">
          <cell r="A1964">
            <v>23151802</v>
          </cell>
        </row>
        <row r="1965">
          <cell r="A1965">
            <v>23151803</v>
          </cell>
        </row>
        <row r="1966">
          <cell r="A1966">
            <v>23151804</v>
          </cell>
        </row>
        <row r="1967">
          <cell r="A1967">
            <v>23151805</v>
          </cell>
        </row>
        <row r="1968">
          <cell r="A1968">
            <v>23151806</v>
          </cell>
        </row>
        <row r="1969">
          <cell r="A1969">
            <v>23151807</v>
          </cell>
        </row>
        <row r="1970">
          <cell r="A1970">
            <v>23151808</v>
          </cell>
        </row>
        <row r="1971">
          <cell r="A1971">
            <v>23151809</v>
          </cell>
        </row>
        <row r="1972">
          <cell r="A1972">
            <v>23151810</v>
          </cell>
        </row>
        <row r="1973">
          <cell r="A1973">
            <v>23151811</v>
          </cell>
        </row>
        <row r="1974">
          <cell r="A1974">
            <v>23151812</v>
          </cell>
        </row>
        <row r="1975">
          <cell r="A1975">
            <v>23151813</v>
          </cell>
        </row>
        <row r="1976">
          <cell r="A1976">
            <v>23151814</v>
          </cell>
        </row>
        <row r="1977">
          <cell r="A1977">
            <v>23151816</v>
          </cell>
        </row>
        <row r="1978">
          <cell r="A1978">
            <v>23151817</v>
          </cell>
        </row>
        <row r="1979">
          <cell r="A1979">
            <v>23151818</v>
          </cell>
        </row>
        <row r="1980">
          <cell r="A1980">
            <v>23151819</v>
          </cell>
        </row>
        <row r="1981">
          <cell r="A1981">
            <v>23151820</v>
          </cell>
        </row>
        <row r="1982">
          <cell r="A1982">
            <v>23151821</v>
          </cell>
        </row>
        <row r="1983">
          <cell r="A1983">
            <v>23151822</v>
          </cell>
        </row>
        <row r="1984">
          <cell r="A1984">
            <v>23151823</v>
          </cell>
        </row>
        <row r="1985">
          <cell r="A1985">
            <v>23151901</v>
          </cell>
        </row>
        <row r="1986">
          <cell r="A1986">
            <v>23151902</v>
          </cell>
        </row>
        <row r="1987">
          <cell r="A1987">
            <v>23151903</v>
          </cell>
        </row>
        <row r="1988">
          <cell r="A1988">
            <v>23151904</v>
          </cell>
        </row>
        <row r="1989">
          <cell r="A1989">
            <v>23151905</v>
          </cell>
        </row>
        <row r="1990">
          <cell r="A1990">
            <v>23151906</v>
          </cell>
        </row>
        <row r="1991">
          <cell r="A1991">
            <v>23152001</v>
          </cell>
        </row>
        <row r="1992">
          <cell r="A1992">
            <v>23152002</v>
          </cell>
        </row>
        <row r="1993">
          <cell r="A1993">
            <v>23152101</v>
          </cell>
        </row>
        <row r="1994">
          <cell r="A1994">
            <v>23152102</v>
          </cell>
        </row>
        <row r="1995">
          <cell r="A1995">
            <v>23152103</v>
          </cell>
        </row>
        <row r="1996">
          <cell r="A1996">
            <v>23152104</v>
          </cell>
        </row>
        <row r="1997">
          <cell r="A1997">
            <v>23152201</v>
          </cell>
        </row>
        <row r="1998">
          <cell r="A1998">
            <v>23152202</v>
          </cell>
        </row>
        <row r="1999">
          <cell r="A1999">
            <v>23152203</v>
          </cell>
        </row>
        <row r="2000">
          <cell r="A2000">
            <v>23152204</v>
          </cell>
        </row>
        <row r="2001">
          <cell r="A2001">
            <v>23152205</v>
          </cell>
        </row>
        <row r="2002">
          <cell r="A2002">
            <v>23152206</v>
          </cell>
        </row>
        <row r="2003">
          <cell r="A2003">
            <v>23152901</v>
          </cell>
        </row>
        <row r="2004">
          <cell r="A2004">
            <v>23152902</v>
          </cell>
        </row>
        <row r="2005">
          <cell r="A2005">
            <v>23152903</v>
          </cell>
        </row>
        <row r="2006">
          <cell r="A2006">
            <v>23152904</v>
          </cell>
        </row>
        <row r="2007">
          <cell r="A2007">
            <v>23152905</v>
          </cell>
        </row>
        <row r="2008">
          <cell r="A2008">
            <v>23152906</v>
          </cell>
        </row>
        <row r="2009">
          <cell r="A2009">
            <v>23153001</v>
          </cell>
        </row>
        <row r="2010">
          <cell r="A2010">
            <v>23153002</v>
          </cell>
        </row>
        <row r="2011">
          <cell r="A2011">
            <v>23153003</v>
          </cell>
        </row>
        <row r="2012">
          <cell r="A2012">
            <v>23153004</v>
          </cell>
        </row>
        <row r="2013">
          <cell r="A2013">
            <v>23153005</v>
          </cell>
        </row>
        <row r="2014">
          <cell r="A2014">
            <v>23153006</v>
          </cell>
        </row>
        <row r="2015">
          <cell r="A2015">
            <v>23153007</v>
          </cell>
        </row>
        <row r="2016">
          <cell r="A2016">
            <v>23153008</v>
          </cell>
        </row>
        <row r="2017">
          <cell r="A2017">
            <v>23153009</v>
          </cell>
        </row>
        <row r="2018">
          <cell r="A2018">
            <v>23153010</v>
          </cell>
        </row>
        <row r="2019">
          <cell r="A2019">
            <v>23153011</v>
          </cell>
        </row>
        <row r="2020">
          <cell r="A2020">
            <v>23153012</v>
          </cell>
        </row>
        <row r="2021">
          <cell r="A2021">
            <v>23153013</v>
          </cell>
        </row>
        <row r="2022">
          <cell r="A2022">
            <v>23153014</v>
          </cell>
        </row>
        <row r="2023">
          <cell r="A2023">
            <v>23153015</v>
          </cell>
        </row>
        <row r="2024">
          <cell r="A2024">
            <v>23153016</v>
          </cell>
        </row>
        <row r="2025">
          <cell r="A2025">
            <v>23153017</v>
          </cell>
        </row>
        <row r="2026">
          <cell r="A2026">
            <v>23153018</v>
          </cell>
        </row>
        <row r="2027">
          <cell r="A2027">
            <v>23153019</v>
          </cell>
        </row>
        <row r="2028">
          <cell r="A2028">
            <v>23153020</v>
          </cell>
        </row>
        <row r="2029">
          <cell r="A2029">
            <v>23153021</v>
          </cell>
        </row>
        <row r="2030">
          <cell r="A2030">
            <v>23153022</v>
          </cell>
        </row>
        <row r="2031">
          <cell r="A2031">
            <v>23153023</v>
          </cell>
        </row>
        <row r="2032">
          <cell r="A2032">
            <v>23153024</v>
          </cell>
        </row>
        <row r="2033">
          <cell r="A2033">
            <v>23153025</v>
          </cell>
        </row>
        <row r="2034">
          <cell r="A2034">
            <v>23153026</v>
          </cell>
        </row>
        <row r="2035">
          <cell r="A2035">
            <v>23153027</v>
          </cell>
        </row>
        <row r="2036">
          <cell r="A2036">
            <v>23153028</v>
          </cell>
        </row>
        <row r="2037">
          <cell r="A2037">
            <v>23153029</v>
          </cell>
        </row>
        <row r="2038">
          <cell r="A2038">
            <v>23153030</v>
          </cell>
        </row>
        <row r="2039">
          <cell r="A2039">
            <v>23153031</v>
          </cell>
        </row>
        <row r="2040">
          <cell r="A2040">
            <v>23153032</v>
          </cell>
        </row>
        <row r="2041">
          <cell r="A2041">
            <v>23153033</v>
          </cell>
        </row>
        <row r="2042">
          <cell r="A2042">
            <v>23153034</v>
          </cell>
        </row>
        <row r="2043">
          <cell r="A2043">
            <v>23153035</v>
          </cell>
        </row>
        <row r="2044">
          <cell r="A2044">
            <v>23153036</v>
          </cell>
        </row>
        <row r="2045">
          <cell r="A2045">
            <v>23153037</v>
          </cell>
        </row>
        <row r="2046">
          <cell r="A2046">
            <v>23153101</v>
          </cell>
        </row>
        <row r="2047">
          <cell r="A2047">
            <v>23153102</v>
          </cell>
        </row>
        <row r="2048">
          <cell r="A2048">
            <v>23153103</v>
          </cell>
        </row>
        <row r="2049">
          <cell r="A2049">
            <v>23153129</v>
          </cell>
        </row>
        <row r="2050">
          <cell r="A2050">
            <v>23153130</v>
          </cell>
        </row>
        <row r="2051">
          <cell r="A2051">
            <v>23153131</v>
          </cell>
        </row>
        <row r="2052">
          <cell r="A2052">
            <v>23153132</v>
          </cell>
        </row>
        <row r="2053">
          <cell r="A2053">
            <v>23153133</v>
          </cell>
        </row>
        <row r="2054">
          <cell r="A2054">
            <v>23153134</v>
          </cell>
        </row>
        <row r="2055">
          <cell r="A2055">
            <v>23153135</v>
          </cell>
        </row>
        <row r="2056">
          <cell r="A2056">
            <v>23153136</v>
          </cell>
        </row>
        <row r="2057">
          <cell r="A2057">
            <v>23153137</v>
          </cell>
        </row>
        <row r="2058">
          <cell r="A2058">
            <v>23153138</v>
          </cell>
        </row>
        <row r="2059">
          <cell r="A2059">
            <v>23153139</v>
          </cell>
        </row>
        <row r="2060">
          <cell r="A2060">
            <v>23153140</v>
          </cell>
        </row>
        <row r="2061">
          <cell r="A2061">
            <v>23153201</v>
          </cell>
        </row>
        <row r="2062">
          <cell r="A2062">
            <v>23153202</v>
          </cell>
        </row>
        <row r="2063">
          <cell r="A2063">
            <v>23153203</v>
          </cell>
        </row>
        <row r="2064">
          <cell r="A2064">
            <v>23153204</v>
          </cell>
        </row>
        <row r="2065">
          <cell r="A2065">
            <v>23153301</v>
          </cell>
        </row>
        <row r="2066">
          <cell r="A2066">
            <v>23153302</v>
          </cell>
        </row>
        <row r="2067">
          <cell r="A2067">
            <v>23153303</v>
          </cell>
        </row>
        <row r="2068">
          <cell r="A2068">
            <v>23153305</v>
          </cell>
        </row>
        <row r="2069">
          <cell r="A2069">
            <v>23153306</v>
          </cell>
        </row>
        <row r="2070">
          <cell r="A2070">
            <v>23153307</v>
          </cell>
        </row>
        <row r="2071">
          <cell r="A2071">
            <v>23153308</v>
          </cell>
        </row>
        <row r="2072">
          <cell r="A2072">
            <v>23153309</v>
          </cell>
        </row>
        <row r="2073">
          <cell r="A2073">
            <v>23153310</v>
          </cell>
        </row>
        <row r="2074">
          <cell r="A2074">
            <v>23153311</v>
          </cell>
        </row>
        <row r="2075">
          <cell r="A2075">
            <v>23153312</v>
          </cell>
        </row>
        <row r="2076">
          <cell r="A2076">
            <v>23153313</v>
          </cell>
        </row>
        <row r="2077">
          <cell r="A2077">
            <v>23153401</v>
          </cell>
        </row>
        <row r="2078">
          <cell r="A2078">
            <v>23153402</v>
          </cell>
        </row>
        <row r="2079">
          <cell r="A2079">
            <v>23153403</v>
          </cell>
        </row>
        <row r="2080">
          <cell r="A2080">
            <v>23153404</v>
          </cell>
        </row>
        <row r="2081">
          <cell r="A2081">
            <v>23153405</v>
          </cell>
        </row>
        <row r="2082">
          <cell r="A2082">
            <v>23153406</v>
          </cell>
        </row>
        <row r="2083">
          <cell r="A2083">
            <v>23153407</v>
          </cell>
        </row>
        <row r="2084">
          <cell r="A2084">
            <v>23153408</v>
          </cell>
        </row>
        <row r="2085">
          <cell r="A2085">
            <v>23153409</v>
          </cell>
        </row>
        <row r="2086">
          <cell r="A2086">
            <v>23153410</v>
          </cell>
        </row>
        <row r="2087">
          <cell r="A2087">
            <v>23153411</v>
          </cell>
        </row>
        <row r="2088">
          <cell r="A2088">
            <v>23153412</v>
          </cell>
        </row>
        <row r="2089">
          <cell r="A2089">
            <v>23153413</v>
          </cell>
        </row>
        <row r="2090">
          <cell r="A2090">
            <v>23153414</v>
          </cell>
        </row>
        <row r="2091">
          <cell r="A2091">
            <v>23153415</v>
          </cell>
        </row>
        <row r="2092">
          <cell r="A2092">
            <v>23153416</v>
          </cell>
        </row>
        <row r="2093">
          <cell r="A2093">
            <v>23153417</v>
          </cell>
        </row>
        <row r="2094">
          <cell r="A2094">
            <v>23153501</v>
          </cell>
        </row>
        <row r="2095">
          <cell r="A2095">
            <v>23153502</v>
          </cell>
        </row>
        <row r="2096">
          <cell r="A2096">
            <v>23153503</v>
          </cell>
        </row>
        <row r="2097">
          <cell r="A2097">
            <v>23153504</v>
          </cell>
        </row>
        <row r="2098">
          <cell r="A2098">
            <v>23153505</v>
          </cell>
        </row>
        <row r="2099">
          <cell r="A2099">
            <v>23153506</v>
          </cell>
        </row>
        <row r="2100">
          <cell r="A2100">
            <v>23153507</v>
          </cell>
        </row>
        <row r="2101">
          <cell r="A2101">
            <v>23153508</v>
          </cell>
        </row>
        <row r="2102">
          <cell r="A2102">
            <v>23161501</v>
          </cell>
        </row>
        <row r="2103">
          <cell r="A2103">
            <v>23161502</v>
          </cell>
        </row>
        <row r="2104">
          <cell r="A2104">
            <v>23161503</v>
          </cell>
        </row>
        <row r="2105">
          <cell r="A2105">
            <v>23161504</v>
          </cell>
        </row>
        <row r="2106">
          <cell r="A2106">
            <v>23161506</v>
          </cell>
        </row>
        <row r="2107">
          <cell r="A2107">
            <v>23161507</v>
          </cell>
        </row>
        <row r="2108">
          <cell r="A2108">
            <v>23161508</v>
          </cell>
        </row>
        <row r="2109">
          <cell r="A2109">
            <v>23161509</v>
          </cell>
        </row>
        <row r="2110">
          <cell r="A2110">
            <v>23161510</v>
          </cell>
        </row>
        <row r="2111">
          <cell r="A2111">
            <v>23161511</v>
          </cell>
        </row>
        <row r="2112">
          <cell r="A2112">
            <v>23161512</v>
          </cell>
        </row>
        <row r="2113">
          <cell r="A2113">
            <v>23161513</v>
          </cell>
        </row>
        <row r="2114">
          <cell r="A2114">
            <v>23161514</v>
          </cell>
        </row>
        <row r="2115">
          <cell r="A2115">
            <v>23161515</v>
          </cell>
        </row>
        <row r="2116">
          <cell r="A2116">
            <v>23161601</v>
          </cell>
        </row>
        <row r="2117">
          <cell r="A2117">
            <v>23161602</v>
          </cell>
        </row>
        <row r="2118">
          <cell r="A2118">
            <v>23161603</v>
          </cell>
        </row>
        <row r="2119">
          <cell r="A2119">
            <v>23161605</v>
          </cell>
        </row>
        <row r="2120">
          <cell r="A2120">
            <v>23161606</v>
          </cell>
        </row>
        <row r="2121">
          <cell r="A2121">
            <v>23161607</v>
          </cell>
        </row>
        <row r="2122">
          <cell r="A2122">
            <v>23161608</v>
          </cell>
        </row>
        <row r="2123">
          <cell r="A2123">
            <v>23171501</v>
          </cell>
        </row>
        <row r="2124">
          <cell r="A2124">
            <v>23171502</v>
          </cell>
        </row>
        <row r="2125">
          <cell r="A2125">
            <v>23171504</v>
          </cell>
        </row>
        <row r="2126">
          <cell r="A2126">
            <v>23171505</v>
          </cell>
        </row>
        <row r="2127">
          <cell r="A2127">
            <v>23171506</v>
          </cell>
        </row>
        <row r="2128">
          <cell r="A2128">
            <v>23171507</v>
          </cell>
        </row>
        <row r="2129">
          <cell r="A2129">
            <v>23171508</v>
          </cell>
        </row>
        <row r="2130">
          <cell r="A2130">
            <v>23171509</v>
          </cell>
        </row>
        <row r="2131">
          <cell r="A2131">
            <v>23171510</v>
          </cell>
        </row>
        <row r="2132">
          <cell r="A2132">
            <v>23171511</v>
          </cell>
        </row>
        <row r="2133">
          <cell r="A2133">
            <v>23171512</v>
          </cell>
        </row>
        <row r="2134">
          <cell r="A2134">
            <v>23171513</v>
          </cell>
        </row>
        <row r="2135">
          <cell r="A2135">
            <v>23171514</v>
          </cell>
        </row>
        <row r="2136">
          <cell r="A2136">
            <v>23171515</v>
          </cell>
        </row>
        <row r="2137">
          <cell r="A2137">
            <v>23171517</v>
          </cell>
        </row>
        <row r="2138">
          <cell r="A2138">
            <v>23171518</v>
          </cell>
        </row>
        <row r="2139">
          <cell r="A2139">
            <v>23171519</v>
          </cell>
        </row>
        <row r="2140">
          <cell r="A2140">
            <v>23171520</v>
          </cell>
        </row>
        <row r="2141">
          <cell r="A2141">
            <v>23171521</v>
          </cell>
        </row>
        <row r="2142">
          <cell r="A2142">
            <v>23171522</v>
          </cell>
        </row>
        <row r="2143">
          <cell r="A2143">
            <v>23171523</v>
          </cell>
        </row>
        <row r="2144">
          <cell r="A2144">
            <v>23171524</v>
          </cell>
        </row>
        <row r="2145">
          <cell r="A2145">
            <v>23171525</v>
          </cell>
        </row>
        <row r="2146">
          <cell r="A2146">
            <v>23171526</v>
          </cell>
        </row>
        <row r="2147">
          <cell r="A2147">
            <v>23171527</v>
          </cell>
        </row>
        <row r="2148">
          <cell r="A2148">
            <v>23171528</v>
          </cell>
        </row>
        <row r="2149">
          <cell r="A2149">
            <v>23171529</v>
          </cell>
        </row>
        <row r="2150">
          <cell r="A2150">
            <v>23171530</v>
          </cell>
        </row>
        <row r="2151">
          <cell r="A2151">
            <v>23171531</v>
          </cell>
        </row>
        <row r="2152">
          <cell r="A2152">
            <v>23171532</v>
          </cell>
        </row>
        <row r="2153">
          <cell r="A2153">
            <v>23171533</v>
          </cell>
        </row>
        <row r="2154">
          <cell r="A2154">
            <v>23171534</v>
          </cell>
        </row>
        <row r="2155">
          <cell r="A2155">
            <v>23171535</v>
          </cell>
        </row>
        <row r="2156">
          <cell r="A2156">
            <v>23171536</v>
          </cell>
        </row>
        <row r="2157">
          <cell r="A2157">
            <v>23171537</v>
          </cell>
        </row>
        <row r="2158">
          <cell r="A2158">
            <v>23171538</v>
          </cell>
        </row>
        <row r="2159">
          <cell r="A2159">
            <v>23171539</v>
          </cell>
        </row>
        <row r="2160">
          <cell r="A2160">
            <v>23171540</v>
          </cell>
        </row>
        <row r="2161">
          <cell r="A2161">
            <v>23171541</v>
          </cell>
        </row>
        <row r="2162">
          <cell r="A2162">
            <v>23171602</v>
          </cell>
        </row>
        <row r="2163">
          <cell r="A2163">
            <v>23171603</v>
          </cell>
        </row>
        <row r="2164">
          <cell r="A2164">
            <v>23171604</v>
          </cell>
        </row>
        <row r="2165">
          <cell r="A2165">
            <v>23171605</v>
          </cell>
        </row>
        <row r="2166">
          <cell r="A2166">
            <v>23171606</v>
          </cell>
        </row>
        <row r="2167">
          <cell r="A2167">
            <v>23171607</v>
          </cell>
        </row>
        <row r="2168">
          <cell r="A2168">
            <v>23171608</v>
          </cell>
        </row>
        <row r="2169">
          <cell r="A2169">
            <v>23171609</v>
          </cell>
        </row>
        <row r="2170">
          <cell r="A2170">
            <v>23171610</v>
          </cell>
        </row>
        <row r="2171">
          <cell r="A2171">
            <v>23171611</v>
          </cell>
        </row>
        <row r="2172">
          <cell r="A2172">
            <v>23171612</v>
          </cell>
        </row>
        <row r="2173">
          <cell r="A2173">
            <v>23171613</v>
          </cell>
        </row>
        <row r="2174">
          <cell r="A2174">
            <v>23171614</v>
          </cell>
        </row>
        <row r="2175">
          <cell r="A2175">
            <v>23171615</v>
          </cell>
        </row>
        <row r="2176">
          <cell r="A2176">
            <v>23171616</v>
          </cell>
        </row>
        <row r="2177">
          <cell r="A2177">
            <v>23171617</v>
          </cell>
        </row>
        <row r="2178">
          <cell r="A2178">
            <v>23171618</v>
          </cell>
        </row>
        <row r="2179">
          <cell r="A2179">
            <v>23171619</v>
          </cell>
        </row>
        <row r="2180">
          <cell r="A2180">
            <v>23171620</v>
          </cell>
        </row>
        <row r="2181">
          <cell r="A2181">
            <v>23171621</v>
          </cell>
        </row>
        <row r="2182">
          <cell r="A2182">
            <v>23171622</v>
          </cell>
        </row>
        <row r="2183">
          <cell r="A2183">
            <v>23171623</v>
          </cell>
        </row>
        <row r="2184">
          <cell r="A2184">
            <v>23171701</v>
          </cell>
        </row>
        <row r="2185">
          <cell r="A2185">
            <v>23171702</v>
          </cell>
        </row>
        <row r="2186">
          <cell r="A2186">
            <v>23171703</v>
          </cell>
        </row>
        <row r="2187">
          <cell r="A2187">
            <v>23171704</v>
          </cell>
        </row>
        <row r="2188">
          <cell r="A2188">
            <v>23171705</v>
          </cell>
        </row>
        <row r="2189">
          <cell r="A2189">
            <v>23171706</v>
          </cell>
        </row>
        <row r="2190">
          <cell r="A2190">
            <v>23171707</v>
          </cell>
        </row>
        <row r="2191">
          <cell r="A2191">
            <v>23171708</v>
          </cell>
        </row>
        <row r="2192">
          <cell r="A2192">
            <v>23171801</v>
          </cell>
        </row>
        <row r="2193">
          <cell r="A2193">
            <v>23171802</v>
          </cell>
        </row>
        <row r="2194">
          <cell r="A2194">
            <v>23171803</v>
          </cell>
        </row>
        <row r="2195">
          <cell r="A2195">
            <v>23171804</v>
          </cell>
        </row>
        <row r="2196">
          <cell r="A2196">
            <v>23171805</v>
          </cell>
        </row>
        <row r="2197">
          <cell r="A2197">
            <v>23171806</v>
          </cell>
        </row>
        <row r="2198">
          <cell r="A2198">
            <v>23171901</v>
          </cell>
        </row>
        <row r="2199">
          <cell r="A2199">
            <v>23171902</v>
          </cell>
        </row>
        <row r="2200">
          <cell r="A2200">
            <v>23171903</v>
          </cell>
        </row>
        <row r="2201">
          <cell r="A2201">
            <v>23171904</v>
          </cell>
        </row>
        <row r="2202">
          <cell r="A2202">
            <v>23171905</v>
          </cell>
        </row>
        <row r="2203">
          <cell r="A2203">
            <v>23171906</v>
          </cell>
        </row>
        <row r="2204">
          <cell r="A2204">
            <v>23172001</v>
          </cell>
        </row>
        <row r="2205">
          <cell r="A2205">
            <v>23172002</v>
          </cell>
        </row>
        <row r="2206">
          <cell r="A2206">
            <v>23172003</v>
          </cell>
        </row>
        <row r="2207">
          <cell r="A2207">
            <v>23172005</v>
          </cell>
        </row>
        <row r="2208">
          <cell r="A2208">
            <v>23172006</v>
          </cell>
        </row>
        <row r="2209">
          <cell r="A2209">
            <v>23172007</v>
          </cell>
        </row>
        <row r="2210">
          <cell r="A2210">
            <v>23172008</v>
          </cell>
        </row>
        <row r="2211">
          <cell r="A2211">
            <v>23172009</v>
          </cell>
        </row>
        <row r="2212">
          <cell r="A2212">
            <v>23172010</v>
          </cell>
        </row>
        <row r="2213">
          <cell r="A2213">
            <v>23172011</v>
          </cell>
        </row>
        <row r="2214">
          <cell r="A2214">
            <v>23172012</v>
          </cell>
        </row>
        <row r="2215">
          <cell r="A2215">
            <v>23172013</v>
          </cell>
        </row>
        <row r="2216">
          <cell r="A2216">
            <v>23172014</v>
          </cell>
        </row>
        <row r="2217">
          <cell r="A2217">
            <v>23172015</v>
          </cell>
        </row>
        <row r="2218">
          <cell r="A2218">
            <v>23181501</v>
          </cell>
        </row>
        <row r="2219">
          <cell r="A2219">
            <v>23181502</v>
          </cell>
        </row>
        <row r="2220">
          <cell r="A2220">
            <v>23181504</v>
          </cell>
        </row>
        <row r="2221">
          <cell r="A2221">
            <v>23181505</v>
          </cell>
        </row>
        <row r="2222">
          <cell r="A2222">
            <v>23181506</v>
          </cell>
        </row>
        <row r="2223">
          <cell r="A2223">
            <v>23181507</v>
          </cell>
        </row>
        <row r="2224">
          <cell r="A2224">
            <v>23181508</v>
          </cell>
        </row>
        <row r="2225">
          <cell r="A2225">
            <v>23181509</v>
          </cell>
        </row>
        <row r="2226">
          <cell r="A2226">
            <v>23181510</v>
          </cell>
        </row>
        <row r="2227">
          <cell r="A2227">
            <v>23181511</v>
          </cell>
        </row>
        <row r="2228">
          <cell r="A2228">
            <v>23181512</v>
          </cell>
        </row>
        <row r="2229">
          <cell r="A2229">
            <v>23181513</v>
          </cell>
        </row>
        <row r="2230">
          <cell r="A2230">
            <v>23181601</v>
          </cell>
        </row>
        <row r="2231">
          <cell r="A2231">
            <v>23181602</v>
          </cell>
        </row>
        <row r="2232">
          <cell r="A2232">
            <v>23181603</v>
          </cell>
        </row>
        <row r="2233">
          <cell r="A2233">
            <v>23181604</v>
          </cell>
        </row>
        <row r="2234">
          <cell r="A2234">
            <v>23181605</v>
          </cell>
        </row>
        <row r="2235">
          <cell r="A2235">
            <v>23181606</v>
          </cell>
        </row>
        <row r="2236">
          <cell r="A2236">
            <v>23181701</v>
          </cell>
        </row>
        <row r="2237">
          <cell r="A2237">
            <v>23181702</v>
          </cell>
        </row>
        <row r="2238">
          <cell r="A2238">
            <v>23181703</v>
          </cell>
        </row>
        <row r="2239">
          <cell r="A2239">
            <v>23181704</v>
          </cell>
        </row>
        <row r="2240">
          <cell r="A2240">
            <v>23181801</v>
          </cell>
        </row>
        <row r="2241">
          <cell r="A2241">
            <v>23181802</v>
          </cell>
        </row>
        <row r="2242">
          <cell r="A2242">
            <v>23181803</v>
          </cell>
        </row>
        <row r="2243">
          <cell r="A2243">
            <v>23181804</v>
          </cell>
        </row>
        <row r="2244">
          <cell r="A2244">
            <v>23191001</v>
          </cell>
        </row>
        <row r="2245">
          <cell r="A2245">
            <v>23191002</v>
          </cell>
        </row>
        <row r="2246">
          <cell r="A2246">
            <v>23191003</v>
          </cell>
        </row>
        <row r="2247">
          <cell r="A2247">
            <v>23191004</v>
          </cell>
        </row>
        <row r="2248">
          <cell r="A2248">
            <v>23191005</v>
          </cell>
        </row>
        <row r="2249">
          <cell r="A2249">
            <v>23191101</v>
          </cell>
        </row>
        <row r="2250">
          <cell r="A2250">
            <v>23191102</v>
          </cell>
        </row>
        <row r="2251">
          <cell r="A2251">
            <v>23191201</v>
          </cell>
        </row>
        <row r="2252">
          <cell r="A2252">
            <v>23191202</v>
          </cell>
        </row>
        <row r="2253">
          <cell r="A2253">
            <v>23201001</v>
          </cell>
        </row>
        <row r="2254">
          <cell r="A2254">
            <v>23201002</v>
          </cell>
        </row>
        <row r="2255">
          <cell r="A2255">
            <v>23201003</v>
          </cell>
        </row>
        <row r="2256">
          <cell r="A2256">
            <v>23201004</v>
          </cell>
        </row>
        <row r="2257">
          <cell r="A2257">
            <v>23201005</v>
          </cell>
        </row>
        <row r="2258">
          <cell r="A2258">
            <v>23201101</v>
          </cell>
        </row>
        <row r="2259">
          <cell r="A2259">
            <v>23201102</v>
          </cell>
        </row>
        <row r="2260">
          <cell r="A2260">
            <v>23201201</v>
          </cell>
        </row>
        <row r="2261">
          <cell r="A2261">
            <v>23201202</v>
          </cell>
        </row>
        <row r="2262">
          <cell r="A2262">
            <v>23211001</v>
          </cell>
        </row>
        <row r="2263">
          <cell r="A2263">
            <v>23211002</v>
          </cell>
        </row>
        <row r="2264">
          <cell r="A2264">
            <v>23211101</v>
          </cell>
        </row>
        <row r="2265">
          <cell r="A2265">
            <v>23221001</v>
          </cell>
        </row>
        <row r="2266">
          <cell r="A2266">
            <v>23221002</v>
          </cell>
        </row>
        <row r="2267">
          <cell r="A2267">
            <v>23221101</v>
          </cell>
        </row>
        <row r="2268">
          <cell r="A2268">
            <v>23221201</v>
          </cell>
        </row>
        <row r="2269">
          <cell r="A2269">
            <v>23231001</v>
          </cell>
        </row>
        <row r="2270">
          <cell r="A2270">
            <v>23231002</v>
          </cell>
        </row>
        <row r="2271">
          <cell r="A2271">
            <v>23231101</v>
          </cell>
        </row>
        <row r="2272">
          <cell r="A2272">
            <v>23231102</v>
          </cell>
        </row>
        <row r="2273">
          <cell r="A2273">
            <v>23231201</v>
          </cell>
        </row>
        <row r="2274">
          <cell r="A2274">
            <v>23231202</v>
          </cell>
        </row>
        <row r="2275">
          <cell r="A2275">
            <v>23231301</v>
          </cell>
        </row>
        <row r="2276">
          <cell r="A2276">
            <v>23231302</v>
          </cell>
        </row>
        <row r="2277">
          <cell r="A2277">
            <v>23231401</v>
          </cell>
        </row>
        <row r="2278">
          <cell r="A2278">
            <v>23231402</v>
          </cell>
        </row>
        <row r="2279">
          <cell r="A2279">
            <v>23231501</v>
          </cell>
        </row>
        <row r="2280">
          <cell r="A2280">
            <v>23231502</v>
          </cell>
        </row>
        <row r="2281">
          <cell r="A2281">
            <v>23231601</v>
          </cell>
        </row>
        <row r="2282">
          <cell r="A2282">
            <v>23231602</v>
          </cell>
        </row>
        <row r="2283">
          <cell r="A2283">
            <v>23231701</v>
          </cell>
        </row>
        <row r="2284">
          <cell r="A2284">
            <v>23231801</v>
          </cell>
        </row>
        <row r="2285">
          <cell r="A2285">
            <v>23231901</v>
          </cell>
        </row>
        <row r="2286">
          <cell r="A2286">
            <v>23231902</v>
          </cell>
        </row>
        <row r="2287">
          <cell r="A2287">
            <v>23231903</v>
          </cell>
        </row>
        <row r="2288">
          <cell r="A2288">
            <v>23232001</v>
          </cell>
        </row>
        <row r="2289">
          <cell r="A2289">
            <v>23232101</v>
          </cell>
        </row>
        <row r="2290">
          <cell r="A2290">
            <v>23232201</v>
          </cell>
        </row>
        <row r="2291">
          <cell r="A2291">
            <v>24101501</v>
          </cell>
        </row>
        <row r="2292">
          <cell r="A2292">
            <v>24101502</v>
          </cell>
        </row>
        <row r="2293">
          <cell r="A2293">
            <v>24101503</v>
          </cell>
        </row>
        <row r="2294">
          <cell r="A2294">
            <v>24101504</v>
          </cell>
        </row>
        <row r="2295">
          <cell r="A2295">
            <v>24101505</v>
          </cell>
        </row>
        <row r="2296">
          <cell r="A2296">
            <v>24101506</v>
          </cell>
        </row>
        <row r="2297">
          <cell r="A2297">
            <v>24101507</v>
          </cell>
        </row>
        <row r="2298">
          <cell r="A2298">
            <v>24101508</v>
          </cell>
        </row>
        <row r="2299">
          <cell r="A2299">
            <v>24101509</v>
          </cell>
        </row>
        <row r="2300">
          <cell r="A2300">
            <v>24101510</v>
          </cell>
        </row>
        <row r="2301">
          <cell r="A2301">
            <v>24101511</v>
          </cell>
        </row>
        <row r="2302">
          <cell r="A2302">
            <v>24101512</v>
          </cell>
        </row>
        <row r="2303">
          <cell r="A2303">
            <v>24101601</v>
          </cell>
        </row>
        <row r="2304">
          <cell r="A2304">
            <v>24101602</v>
          </cell>
        </row>
        <row r="2305">
          <cell r="A2305">
            <v>24101603</v>
          </cell>
        </row>
        <row r="2306">
          <cell r="A2306">
            <v>24101604</v>
          </cell>
        </row>
        <row r="2307">
          <cell r="A2307">
            <v>24101605</v>
          </cell>
        </row>
        <row r="2308">
          <cell r="A2308">
            <v>24101606</v>
          </cell>
        </row>
        <row r="2309">
          <cell r="A2309">
            <v>24101608</v>
          </cell>
        </row>
        <row r="2310">
          <cell r="A2310">
            <v>24101609</v>
          </cell>
        </row>
        <row r="2311">
          <cell r="A2311">
            <v>24101610</v>
          </cell>
        </row>
        <row r="2312">
          <cell r="A2312">
            <v>24101611</v>
          </cell>
        </row>
        <row r="2313">
          <cell r="A2313">
            <v>24101612</v>
          </cell>
        </row>
        <row r="2314">
          <cell r="A2314">
            <v>24101613</v>
          </cell>
        </row>
        <row r="2315">
          <cell r="A2315">
            <v>24101614</v>
          </cell>
        </row>
        <row r="2316">
          <cell r="A2316">
            <v>24101615</v>
          </cell>
        </row>
        <row r="2317">
          <cell r="A2317">
            <v>24101616</v>
          </cell>
        </row>
        <row r="2318">
          <cell r="A2318">
            <v>24101617</v>
          </cell>
        </row>
        <row r="2319">
          <cell r="A2319">
            <v>24101618</v>
          </cell>
        </row>
        <row r="2320">
          <cell r="A2320">
            <v>24101619</v>
          </cell>
        </row>
        <row r="2321">
          <cell r="A2321">
            <v>24101620</v>
          </cell>
        </row>
        <row r="2322">
          <cell r="A2322">
            <v>24101621</v>
          </cell>
        </row>
        <row r="2323">
          <cell r="A2323">
            <v>24101622</v>
          </cell>
        </row>
        <row r="2324">
          <cell r="A2324">
            <v>24101623</v>
          </cell>
        </row>
        <row r="2325">
          <cell r="A2325">
            <v>24101624</v>
          </cell>
        </row>
        <row r="2326">
          <cell r="A2326">
            <v>24101625</v>
          </cell>
        </row>
        <row r="2327">
          <cell r="A2327">
            <v>24101626</v>
          </cell>
        </row>
        <row r="2328">
          <cell r="A2328">
            <v>24101627</v>
          </cell>
        </row>
        <row r="2329">
          <cell r="A2329">
            <v>24101628</v>
          </cell>
        </row>
        <row r="2330">
          <cell r="A2330">
            <v>24101629</v>
          </cell>
        </row>
        <row r="2331">
          <cell r="A2331">
            <v>24101630</v>
          </cell>
        </row>
        <row r="2332">
          <cell r="A2332">
            <v>24101631</v>
          </cell>
        </row>
        <row r="2333">
          <cell r="A2333">
            <v>24101632</v>
          </cell>
        </row>
        <row r="2334">
          <cell r="A2334">
            <v>24101633</v>
          </cell>
        </row>
        <row r="2335">
          <cell r="A2335">
            <v>24101634</v>
          </cell>
        </row>
        <row r="2336">
          <cell r="A2336">
            <v>24101701</v>
          </cell>
        </row>
        <row r="2337">
          <cell r="A2337">
            <v>24101702</v>
          </cell>
        </row>
        <row r="2338">
          <cell r="A2338">
            <v>24101703</v>
          </cell>
        </row>
        <row r="2339">
          <cell r="A2339">
            <v>24101704</v>
          </cell>
        </row>
        <row r="2340">
          <cell r="A2340">
            <v>24101705</v>
          </cell>
        </row>
        <row r="2341">
          <cell r="A2341">
            <v>24101706</v>
          </cell>
        </row>
        <row r="2342">
          <cell r="A2342">
            <v>24101707</v>
          </cell>
        </row>
        <row r="2343">
          <cell r="A2343">
            <v>24101708</v>
          </cell>
        </row>
        <row r="2344">
          <cell r="A2344">
            <v>24101709</v>
          </cell>
        </row>
        <row r="2345">
          <cell r="A2345">
            <v>24101710</v>
          </cell>
        </row>
        <row r="2346">
          <cell r="A2346">
            <v>24101711</v>
          </cell>
        </row>
        <row r="2347">
          <cell r="A2347">
            <v>24101712</v>
          </cell>
        </row>
        <row r="2348">
          <cell r="A2348">
            <v>24101713</v>
          </cell>
        </row>
        <row r="2349">
          <cell r="A2349">
            <v>24101714</v>
          </cell>
        </row>
        <row r="2350">
          <cell r="A2350">
            <v>24101715</v>
          </cell>
        </row>
        <row r="2351">
          <cell r="A2351">
            <v>24101716</v>
          </cell>
        </row>
        <row r="2352">
          <cell r="A2352">
            <v>24101717</v>
          </cell>
        </row>
        <row r="2353">
          <cell r="A2353">
            <v>24101718</v>
          </cell>
        </row>
        <row r="2354">
          <cell r="A2354">
            <v>24101719</v>
          </cell>
        </row>
        <row r="2355">
          <cell r="A2355">
            <v>24101721</v>
          </cell>
        </row>
        <row r="2356">
          <cell r="A2356">
            <v>24101722</v>
          </cell>
        </row>
        <row r="2357">
          <cell r="A2357">
            <v>24101723</v>
          </cell>
        </row>
        <row r="2358">
          <cell r="A2358">
            <v>24101724</v>
          </cell>
        </row>
        <row r="2359">
          <cell r="A2359">
            <v>24101725</v>
          </cell>
        </row>
        <row r="2360">
          <cell r="A2360">
            <v>24101726</v>
          </cell>
        </row>
        <row r="2361">
          <cell r="A2361">
            <v>24101727</v>
          </cell>
        </row>
        <row r="2362">
          <cell r="A2362">
            <v>24101728</v>
          </cell>
        </row>
        <row r="2363">
          <cell r="A2363">
            <v>24101801</v>
          </cell>
        </row>
        <row r="2364">
          <cell r="A2364">
            <v>24101802</v>
          </cell>
        </row>
        <row r="2365">
          <cell r="A2365">
            <v>24101803</v>
          </cell>
        </row>
        <row r="2366">
          <cell r="A2366">
            <v>24101804</v>
          </cell>
        </row>
        <row r="2367">
          <cell r="A2367">
            <v>24101805</v>
          </cell>
        </row>
        <row r="2368">
          <cell r="A2368">
            <v>24101806</v>
          </cell>
        </row>
        <row r="2369">
          <cell r="A2369">
            <v>24101807</v>
          </cell>
        </row>
        <row r="2370">
          <cell r="A2370">
            <v>24101808</v>
          </cell>
        </row>
        <row r="2371">
          <cell r="A2371">
            <v>24101809</v>
          </cell>
        </row>
        <row r="2372">
          <cell r="A2372">
            <v>24101901</v>
          </cell>
        </row>
        <row r="2373">
          <cell r="A2373">
            <v>24101902</v>
          </cell>
        </row>
        <row r="2374">
          <cell r="A2374">
            <v>24101903</v>
          </cell>
        </row>
        <row r="2375">
          <cell r="A2375">
            <v>24101904</v>
          </cell>
        </row>
        <row r="2376">
          <cell r="A2376">
            <v>24101905</v>
          </cell>
        </row>
        <row r="2377">
          <cell r="A2377">
            <v>24101906</v>
          </cell>
        </row>
        <row r="2378">
          <cell r="A2378">
            <v>24101907</v>
          </cell>
        </row>
        <row r="2379">
          <cell r="A2379">
            <v>24102001</v>
          </cell>
        </row>
        <row r="2380">
          <cell r="A2380">
            <v>24102002</v>
          </cell>
        </row>
        <row r="2381">
          <cell r="A2381">
            <v>24102004</v>
          </cell>
        </row>
        <row r="2382">
          <cell r="A2382">
            <v>24102005</v>
          </cell>
        </row>
        <row r="2383">
          <cell r="A2383">
            <v>24102006</v>
          </cell>
        </row>
        <row r="2384">
          <cell r="A2384">
            <v>24102007</v>
          </cell>
        </row>
        <row r="2385">
          <cell r="A2385">
            <v>24102008</v>
          </cell>
        </row>
        <row r="2386">
          <cell r="A2386">
            <v>24102101</v>
          </cell>
        </row>
        <row r="2387">
          <cell r="A2387">
            <v>24102102</v>
          </cell>
        </row>
        <row r="2388">
          <cell r="A2388">
            <v>24102103</v>
          </cell>
        </row>
        <row r="2389">
          <cell r="A2389">
            <v>24102104</v>
          </cell>
        </row>
        <row r="2390">
          <cell r="A2390">
            <v>24102105</v>
          </cell>
        </row>
        <row r="2391">
          <cell r="A2391">
            <v>24102106</v>
          </cell>
        </row>
        <row r="2392">
          <cell r="A2392">
            <v>24102107</v>
          </cell>
        </row>
        <row r="2393">
          <cell r="A2393">
            <v>24102108</v>
          </cell>
        </row>
        <row r="2394">
          <cell r="A2394">
            <v>24102109</v>
          </cell>
        </row>
        <row r="2395">
          <cell r="A2395">
            <v>24102201</v>
          </cell>
        </row>
        <row r="2396">
          <cell r="A2396">
            <v>24102202</v>
          </cell>
        </row>
        <row r="2397">
          <cell r="A2397">
            <v>24102203</v>
          </cell>
        </row>
        <row r="2398">
          <cell r="A2398">
            <v>24102204</v>
          </cell>
        </row>
        <row r="2399">
          <cell r="A2399">
            <v>24102208</v>
          </cell>
        </row>
        <row r="2400">
          <cell r="A2400">
            <v>24111501</v>
          </cell>
        </row>
        <row r="2401">
          <cell r="A2401">
            <v>24111502</v>
          </cell>
        </row>
        <row r="2402">
          <cell r="A2402">
            <v>24111503</v>
          </cell>
        </row>
        <row r="2403">
          <cell r="A2403">
            <v>24111505</v>
          </cell>
        </row>
        <row r="2404">
          <cell r="A2404">
            <v>24111506</v>
          </cell>
        </row>
        <row r="2405">
          <cell r="A2405">
            <v>24111507</v>
          </cell>
        </row>
        <row r="2406">
          <cell r="A2406">
            <v>24111508</v>
          </cell>
        </row>
        <row r="2407">
          <cell r="A2407">
            <v>24111509</v>
          </cell>
        </row>
        <row r="2408">
          <cell r="A2408">
            <v>24111801</v>
          </cell>
        </row>
        <row r="2409">
          <cell r="A2409">
            <v>24111802</v>
          </cell>
        </row>
        <row r="2410">
          <cell r="A2410">
            <v>24111803</v>
          </cell>
        </row>
        <row r="2411">
          <cell r="A2411">
            <v>24111804</v>
          </cell>
        </row>
        <row r="2412">
          <cell r="A2412">
            <v>24111805</v>
          </cell>
        </row>
        <row r="2413">
          <cell r="A2413">
            <v>24111806</v>
          </cell>
        </row>
        <row r="2414">
          <cell r="A2414">
            <v>24111807</v>
          </cell>
        </row>
        <row r="2415">
          <cell r="A2415">
            <v>24111808</v>
          </cell>
        </row>
        <row r="2416">
          <cell r="A2416">
            <v>24111809</v>
          </cell>
        </row>
        <row r="2417">
          <cell r="A2417">
            <v>24111810</v>
          </cell>
        </row>
        <row r="2418">
          <cell r="A2418">
            <v>24111811</v>
          </cell>
        </row>
        <row r="2419">
          <cell r="A2419">
            <v>24111812</v>
          </cell>
        </row>
        <row r="2420">
          <cell r="A2420">
            <v>24111813</v>
          </cell>
        </row>
        <row r="2421">
          <cell r="A2421">
            <v>24112003</v>
          </cell>
        </row>
        <row r="2422">
          <cell r="A2422">
            <v>24112004</v>
          </cell>
        </row>
        <row r="2423">
          <cell r="A2423">
            <v>24112005</v>
          </cell>
        </row>
        <row r="2424">
          <cell r="A2424">
            <v>24112006</v>
          </cell>
        </row>
        <row r="2425">
          <cell r="A2425">
            <v>24112101</v>
          </cell>
        </row>
        <row r="2426">
          <cell r="A2426">
            <v>24112102</v>
          </cell>
        </row>
        <row r="2427">
          <cell r="A2427">
            <v>24112108</v>
          </cell>
        </row>
        <row r="2428">
          <cell r="A2428">
            <v>24112109</v>
          </cell>
        </row>
        <row r="2429">
          <cell r="A2429">
            <v>24112110</v>
          </cell>
        </row>
        <row r="2430">
          <cell r="A2430">
            <v>24112111</v>
          </cell>
        </row>
        <row r="2431">
          <cell r="A2431">
            <v>24112112</v>
          </cell>
        </row>
        <row r="2432">
          <cell r="A2432">
            <v>24112204</v>
          </cell>
        </row>
        <row r="2433">
          <cell r="A2433">
            <v>24112205</v>
          </cell>
        </row>
        <row r="2434">
          <cell r="A2434">
            <v>24112206</v>
          </cell>
        </row>
        <row r="2435">
          <cell r="A2435">
            <v>24112207</v>
          </cell>
        </row>
        <row r="2436">
          <cell r="A2436">
            <v>24112208</v>
          </cell>
        </row>
        <row r="2437">
          <cell r="A2437">
            <v>24112209</v>
          </cell>
        </row>
        <row r="2438">
          <cell r="A2438">
            <v>24112401</v>
          </cell>
        </row>
        <row r="2439">
          <cell r="A2439">
            <v>24112402</v>
          </cell>
        </row>
        <row r="2440">
          <cell r="A2440">
            <v>24112403</v>
          </cell>
        </row>
        <row r="2441">
          <cell r="A2441">
            <v>24112404</v>
          </cell>
        </row>
        <row r="2442">
          <cell r="A2442">
            <v>24112405</v>
          </cell>
        </row>
        <row r="2443">
          <cell r="A2443">
            <v>24112406</v>
          </cell>
        </row>
        <row r="2444">
          <cell r="A2444">
            <v>24112407</v>
          </cell>
        </row>
        <row r="2445">
          <cell r="A2445">
            <v>24112408</v>
          </cell>
        </row>
        <row r="2446">
          <cell r="A2446">
            <v>24112409</v>
          </cell>
        </row>
        <row r="2447">
          <cell r="A2447">
            <v>24112501</v>
          </cell>
        </row>
        <row r="2448">
          <cell r="A2448">
            <v>24112502</v>
          </cell>
        </row>
        <row r="2449">
          <cell r="A2449">
            <v>24112503</v>
          </cell>
        </row>
        <row r="2450">
          <cell r="A2450">
            <v>24112504</v>
          </cell>
        </row>
        <row r="2451">
          <cell r="A2451">
            <v>24112505</v>
          </cell>
        </row>
        <row r="2452">
          <cell r="A2452">
            <v>24112601</v>
          </cell>
        </row>
        <row r="2453">
          <cell r="A2453">
            <v>24112602</v>
          </cell>
        </row>
        <row r="2454">
          <cell r="A2454">
            <v>24121502</v>
          </cell>
        </row>
        <row r="2455">
          <cell r="A2455">
            <v>24121503</v>
          </cell>
        </row>
        <row r="2456">
          <cell r="A2456">
            <v>24121504</v>
          </cell>
        </row>
        <row r="2457">
          <cell r="A2457">
            <v>24121506</v>
          </cell>
        </row>
        <row r="2458">
          <cell r="A2458">
            <v>24121507</v>
          </cell>
        </row>
        <row r="2459">
          <cell r="A2459">
            <v>24121508</v>
          </cell>
        </row>
        <row r="2460">
          <cell r="A2460">
            <v>24121509</v>
          </cell>
        </row>
        <row r="2461">
          <cell r="A2461">
            <v>24121801</v>
          </cell>
        </row>
        <row r="2462">
          <cell r="A2462">
            <v>24121802</v>
          </cell>
        </row>
        <row r="2463">
          <cell r="A2463">
            <v>24121803</v>
          </cell>
        </row>
        <row r="2464">
          <cell r="A2464">
            <v>24121804</v>
          </cell>
        </row>
        <row r="2465">
          <cell r="A2465">
            <v>24121805</v>
          </cell>
        </row>
        <row r="2466">
          <cell r="A2466">
            <v>24121806</v>
          </cell>
        </row>
        <row r="2467">
          <cell r="A2467">
            <v>24121807</v>
          </cell>
        </row>
        <row r="2468">
          <cell r="A2468">
            <v>24122001</v>
          </cell>
        </row>
        <row r="2469">
          <cell r="A2469">
            <v>24122002</v>
          </cell>
        </row>
        <row r="2470">
          <cell r="A2470">
            <v>24122003</v>
          </cell>
        </row>
        <row r="2471">
          <cell r="A2471">
            <v>24122004</v>
          </cell>
        </row>
        <row r="2472">
          <cell r="A2472">
            <v>24122005</v>
          </cell>
        </row>
        <row r="2473">
          <cell r="A2473">
            <v>24122006</v>
          </cell>
        </row>
        <row r="2474">
          <cell r="A2474">
            <v>24131501</v>
          </cell>
        </row>
        <row r="2475">
          <cell r="A2475">
            <v>24131502</v>
          </cell>
        </row>
        <row r="2476">
          <cell r="A2476">
            <v>24131503</v>
          </cell>
        </row>
        <row r="2477">
          <cell r="A2477">
            <v>24131504</v>
          </cell>
        </row>
        <row r="2478">
          <cell r="A2478">
            <v>24131505</v>
          </cell>
        </row>
        <row r="2479">
          <cell r="A2479">
            <v>24131506</v>
          </cell>
        </row>
        <row r="2480">
          <cell r="A2480">
            <v>24131601</v>
          </cell>
        </row>
        <row r="2481">
          <cell r="A2481">
            <v>24131602</v>
          </cell>
        </row>
        <row r="2482">
          <cell r="A2482">
            <v>24131603</v>
          </cell>
        </row>
        <row r="2483">
          <cell r="A2483">
            <v>24131604</v>
          </cell>
        </row>
        <row r="2484">
          <cell r="A2484">
            <v>24131605</v>
          </cell>
        </row>
        <row r="2485">
          <cell r="A2485">
            <v>24131606</v>
          </cell>
        </row>
        <row r="2486">
          <cell r="A2486">
            <v>24131607</v>
          </cell>
        </row>
        <row r="2487">
          <cell r="A2487">
            <v>24131901</v>
          </cell>
        </row>
        <row r="2488">
          <cell r="A2488">
            <v>24131902</v>
          </cell>
        </row>
        <row r="2489">
          <cell r="A2489">
            <v>24141501</v>
          </cell>
        </row>
        <row r="2490">
          <cell r="A2490">
            <v>24141502</v>
          </cell>
        </row>
        <row r="2491">
          <cell r="A2491">
            <v>24141504</v>
          </cell>
        </row>
        <row r="2492">
          <cell r="A2492">
            <v>24141506</v>
          </cell>
        </row>
        <row r="2493">
          <cell r="A2493">
            <v>24141507</v>
          </cell>
        </row>
        <row r="2494">
          <cell r="A2494">
            <v>24141508</v>
          </cell>
        </row>
        <row r="2495">
          <cell r="A2495">
            <v>24141509</v>
          </cell>
        </row>
        <row r="2496">
          <cell r="A2496">
            <v>24141510</v>
          </cell>
        </row>
        <row r="2497">
          <cell r="A2497">
            <v>24141511</v>
          </cell>
        </row>
        <row r="2498">
          <cell r="A2498">
            <v>24141512</v>
          </cell>
        </row>
        <row r="2499">
          <cell r="A2499">
            <v>24141513</v>
          </cell>
        </row>
        <row r="2500">
          <cell r="A2500">
            <v>24141514</v>
          </cell>
        </row>
        <row r="2501">
          <cell r="A2501">
            <v>24141515</v>
          </cell>
        </row>
        <row r="2502">
          <cell r="A2502">
            <v>24141601</v>
          </cell>
        </row>
        <row r="2503">
          <cell r="A2503">
            <v>24141602</v>
          </cell>
        </row>
        <row r="2504">
          <cell r="A2504">
            <v>24141603</v>
          </cell>
        </row>
        <row r="2505">
          <cell r="A2505">
            <v>24141604</v>
          </cell>
        </row>
        <row r="2506">
          <cell r="A2506">
            <v>24141605</v>
          </cell>
        </row>
        <row r="2507">
          <cell r="A2507">
            <v>24141606</v>
          </cell>
        </row>
        <row r="2508">
          <cell r="A2508">
            <v>24141607</v>
          </cell>
        </row>
        <row r="2509">
          <cell r="A2509">
            <v>24141608</v>
          </cell>
        </row>
        <row r="2510">
          <cell r="A2510">
            <v>24141701</v>
          </cell>
        </row>
        <row r="2511">
          <cell r="A2511">
            <v>24141702</v>
          </cell>
        </row>
        <row r="2512">
          <cell r="A2512">
            <v>24141703</v>
          </cell>
        </row>
        <row r="2513">
          <cell r="A2513">
            <v>24141704</v>
          </cell>
        </row>
        <row r="2514">
          <cell r="A2514">
            <v>24141705</v>
          </cell>
        </row>
        <row r="2515">
          <cell r="A2515">
            <v>24141706</v>
          </cell>
        </row>
        <row r="2516">
          <cell r="A2516">
            <v>24141707</v>
          </cell>
        </row>
        <row r="2517">
          <cell r="A2517">
            <v>24141708</v>
          </cell>
        </row>
        <row r="2518">
          <cell r="A2518">
            <v>24141709</v>
          </cell>
        </row>
        <row r="2519">
          <cell r="A2519">
            <v>25101501</v>
          </cell>
        </row>
        <row r="2520">
          <cell r="A2520">
            <v>25101502</v>
          </cell>
        </row>
        <row r="2521">
          <cell r="A2521">
            <v>25101503</v>
          </cell>
        </row>
        <row r="2522">
          <cell r="A2522">
            <v>25101504</v>
          </cell>
        </row>
        <row r="2523">
          <cell r="A2523">
            <v>25101505</v>
          </cell>
        </row>
        <row r="2524">
          <cell r="A2524">
            <v>25101506</v>
          </cell>
        </row>
        <row r="2525">
          <cell r="A2525">
            <v>25101507</v>
          </cell>
        </row>
        <row r="2526">
          <cell r="A2526">
            <v>25101508</v>
          </cell>
        </row>
        <row r="2527">
          <cell r="A2527">
            <v>25101601</v>
          </cell>
        </row>
        <row r="2528">
          <cell r="A2528">
            <v>25101602</v>
          </cell>
        </row>
        <row r="2529">
          <cell r="A2529">
            <v>25101604</v>
          </cell>
        </row>
        <row r="2530">
          <cell r="A2530">
            <v>25101609</v>
          </cell>
        </row>
        <row r="2531">
          <cell r="A2531">
            <v>25101610</v>
          </cell>
        </row>
        <row r="2532">
          <cell r="A2532">
            <v>25101611</v>
          </cell>
        </row>
        <row r="2533">
          <cell r="A2533">
            <v>25101701</v>
          </cell>
        </row>
        <row r="2534">
          <cell r="A2534">
            <v>25101702</v>
          </cell>
        </row>
        <row r="2535">
          <cell r="A2535">
            <v>25101703</v>
          </cell>
        </row>
        <row r="2536">
          <cell r="A2536">
            <v>25101801</v>
          </cell>
        </row>
        <row r="2537">
          <cell r="A2537">
            <v>25101802</v>
          </cell>
        </row>
        <row r="2538">
          <cell r="A2538">
            <v>25101803</v>
          </cell>
        </row>
        <row r="2539">
          <cell r="A2539">
            <v>25101901</v>
          </cell>
        </row>
        <row r="2540">
          <cell r="A2540">
            <v>25101902</v>
          </cell>
        </row>
        <row r="2541">
          <cell r="A2541">
            <v>25101903</v>
          </cell>
        </row>
        <row r="2542">
          <cell r="A2542">
            <v>25101904</v>
          </cell>
        </row>
        <row r="2543">
          <cell r="A2543">
            <v>25101905</v>
          </cell>
        </row>
        <row r="2544">
          <cell r="A2544">
            <v>25101906</v>
          </cell>
        </row>
        <row r="2545">
          <cell r="A2545">
            <v>25101907</v>
          </cell>
        </row>
        <row r="2546">
          <cell r="A2546">
            <v>25101908</v>
          </cell>
        </row>
        <row r="2547">
          <cell r="A2547">
            <v>25102001</v>
          </cell>
        </row>
        <row r="2548">
          <cell r="A2548">
            <v>25102002</v>
          </cell>
        </row>
        <row r="2549">
          <cell r="A2549">
            <v>25102003</v>
          </cell>
        </row>
        <row r="2550">
          <cell r="A2550">
            <v>25102101</v>
          </cell>
        </row>
        <row r="2551">
          <cell r="A2551">
            <v>25102102</v>
          </cell>
        </row>
        <row r="2552">
          <cell r="A2552">
            <v>25102103</v>
          </cell>
        </row>
        <row r="2553">
          <cell r="A2553">
            <v>25102104</v>
          </cell>
        </row>
        <row r="2554">
          <cell r="A2554">
            <v>25102105</v>
          </cell>
        </row>
        <row r="2555">
          <cell r="A2555">
            <v>25102106</v>
          </cell>
        </row>
        <row r="2556">
          <cell r="A2556">
            <v>25111501</v>
          </cell>
        </row>
        <row r="2557">
          <cell r="A2557">
            <v>25111502</v>
          </cell>
        </row>
        <row r="2558">
          <cell r="A2558">
            <v>25111503</v>
          </cell>
        </row>
        <row r="2559">
          <cell r="A2559">
            <v>25111504</v>
          </cell>
        </row>
        <row r="2560">
          <cell r="A2560">
            <v>25111505</v>
          </cell>
        </row>
        <row r="2561">
          <cell r="A2561">
            <v>25111506</v>
          </cell>
        </row>
        <row r="2562">
          <cell r="A2562">
            <v>25111507</v>
          </cell>
        </row>
        <row r="2563">
          <cell r="A2563">
            <v>25111508</v>
          </cell>
        </row>
        <row r="2564">
          <cell r="A2564">
            <v>25111509</v>
          </cell>
        </row>
        <row r="2565">
          <cell r="A2565">
            <v>25111510</v>
          </cell>
        </row>
        <row r="2566">
          <cell r="A2566">
            <v>25111511</v>
          </cell>
        </row>
        <row r="2567">
          <cell r="A2567">
            <v>25111512</v>
          </cell>
        </row>
        <row r="2568">
          <cell r="A2568">
            <v>25111513</v>
          </cell>
        </row>
        <row r="2569">
          <cell r="A2569">
            <v>25111601</v>
          </cell>
        </row>
        <row r="2570">
          <cell r="A2570">
            <v>25111602</v>
          </cell>
        </row>
        <row r="2571">
          <cell r="A2571">
            <v>25111603</v>
          </cell>
        </row>
        <row r="2572">
          <cell r="A2572">
            <v>25111701</v>
          </cell>
        </row>
        <row r="2573">
          <cell r="A2573">
            <v>25111702</v>
          </cell>
        </row>
        <row r="2574">
          <cell r="A2574">
            <v>25111703</v>
          </cell>
        </row>
        <row r="2575">
          <cell r="A2575">
            <v>25111704</v>
          </cell>
        </row>
        <row r="2576">
          <cell r="A2576">
            <v>25111705</v>
          </cell>
        </row>
        <row r="2577">
          <cell r="A2577">
            <v>25111706</v>
          </cell>
        </row>
        <row r="2578">
          <cell r="A2578">
            <v>25111707</v>
          </cell>
        </row>
        <row r="2579">
          <cell r="A2579">
            <v>25111708</v>
          </cell>
        </row>
        <row r="2580">
          <cell r="A2580">
            <v>25111709</v>
          </cell>
        </row>
        <row r="2581">
          <cell r="A2581">
            <v>25111710</v>
          </cell>
        </row>
        <row r="2582">
          <cell r="A2582">
            <v>25111711</v>
          </cell>
        </row>
        <row r="2583">
          <cell r="A2583">
            <v>25111712</v>
          </cell>
        </row>
        <row r="2584">
          <cell r="A2584">
            <v>25111713</v>
          </cell>
        </row>
        <row r="2585">
          <cell r="A2585">
            <v>25111714</v>
          </cell>
        </row>
        <row r="2586">
          <cell r="A2586">
            <v>25111715</v>
          </cell>
        </row>
        <row r="2587">
          <cell r="A2587">
            <v>25111716</v>
          </cell>
        </row>
        <row r="2588">
          <cell r="A2588">
            <v>25111717</v>
          </cell>
        </row>
        <row r="2589">
          <cell r="A2589">
            <v>25111718</v>
          </cell>
        </row>
        <row r="2590">
          <cell r="A2590">
            <v>25111719</v>
          </cell>
        </row>
        <row r="2591">
          <cell r="A2591">
            <v>25111720</v>
          </cell>
        </row>
        <row r="2592">
          <cell r="A2592">
            <v>25111721</v>
          </cell>
        </row>
        <row r="2593">
          <cell r="A2593">
            <v>25111801</v>
          </cell>
        </row>
        <row r="2594">
          <cell r="A2594">
            <v>25111802</v>
          </cell>
        </row>
        <row r="2595">
          <cell r="A2595">
            <v>25111803</v>
          </cell>
        </row>
        <row r="2596">
          <cell r="A2596">
            <v>25111804</v>
          </cell>
        </row>
        <row r="2597">
          <cell r="A2597">
            <v>25111805</v>
          </cell>
        </row>
        <row r="2598">
          <cell r="A2598">
            <v>25111806</v>
          </cell>
        </row>
        <row r="2599">
          <cell r="A2599">
            <v>25111807</v>
          </cell>
        </row>
        <row r="2600">
          <cell r="A2600">
            <v>25111808</v>
          </cell>
        </row>
        <row r="2601">
          <cell r="A2601">
            <v>25111901</v>
          </cell>
        </row>
        <row r="2602">
          <cell r="A2602">
            <v>25111902</v>
          </cell>
        </row>
        <row r="2603">
          <cell r="A2603">
            <v>25111903</v>
          </cell>
        </row>
        <row r="2604">
          <cell r="A2604">
            <v>25111904</v>
          </cell>
        </row>
        <row r="2605">
          <cell r="A2605">
            <v>25111905</v>
          </cell>
        </row>
        <row r="2606">
          <cell r="A2606">
            <v>25111906</v>
          </cell>
        </row>
        <row r="2607">
          <cell r="A2607">
            <v>25111907</v>
          </cell>
        </row>
        <row r="2608">
          <cell r="A2608">
            <v>25111908</v>
          </cell>
        </row>
        <row r="2609">
          <cell r="A2609">
            <v>25111909</v>
          </cell>
        </row>
        <row r="2610">
          <cell r="A2610">
            <v>25111910</v>
          </cell>
        </row>
        <row r="2611">
          <cell r="A2611">
            <v>25111911</v>
          </cell>
        </row>
        <row r="2612">
          <cell r="A2612">
            <v>25111912</v>
          </cell>
        </row>
        <row r="2613">
          <cell r="A2613">
            <v>25111913</v>
          </cell>
        </row>
        <row r="2614">
          <cell r="A2614">
            <v>25111914</v>
          </cell>
        </row>
        <row r="2615">
          <cell r="A2615">
            <v>25111915</v>
          </cell>
        </row>
        <row r="2616">
          <cell r="A2616">
            <v>25111916</v>
          </cell>
        </row>
        <row r="2617">
          <cell r="A2617">
            <v>25111917</v>
          </cell>
        </row>
        <row r="2618">
          <cell r="A2618">
            <v>25111918</v>
          </cell>
        </row>
        <row r="2619">
          <cell r="A2619">
            <v>25111919</v>
          </cell>
        </row>
        <row r="2620">
          <cell r="A2620">
            <v>25111920</v>
          </cell>
        </row>
        <row r="2621">
          <cell r="A2621">
            <v>25111921</v>
          </cell>
        </row>
        <row r="2622">
          <cell r="A2622">
            <v>25111922</v>
          </cell>
        </row>
        <row r="2623">
          <cell r="A2623">
            <v>25111923</v>
          </cell>
        </row>
        <row r="2624">
          <cell r="A2624">
            <v>25111924</v>
          </cell>
        </row>
        <row r="2625">
          <cell r="A2625">
            <v>25111925</v>
          </cell>
        </row>
        <row r="2626">
          <cell r="A2626">
            <v>25111926</v>
          </cell>
        </row>
        <row r="2627">
          <cell r="A2627">
            <v>25111927</v>
          </cell>
        </row>
        <row r="2628">
          <cell r="A2628">
            <v>25111928</v>
          </cell>
        </row>
        <row r="2629">
          <cell r="A2629">
            <v>25111929</v>
          </cell>
        </row>
        <row r="2630">
          <cell r="A2630">
            <v>25111930</v>
          </cell>
        </row>
        <row r="2631">
          <cell r="A2631">
            <v>25111931</v>
          </cell>
        </row>
        <row r="2632">
          <cell r="A2632">
            <v>25111932</v>
          </cell>
        </row>
        <row r="2633">
          <cell r="A2633">
            <v>25111933</v>
          </cell>
        </row>
        <row r="2634">
          <cell r="A2634">
            <v>25111934</v>
          </cell>
        </row>
        <row r="2635">
          <cell r="A2635">
            <v>25111935</v>
          </cell>
        </row>
        <row r="2636">
          <cell r="A2636">
            <v>25121501</v>
          </cell>
        </row>
        <row r="2637">
          <cell r="A2637">
            <v>25121502</v>
          </cell>
        </row>
        <row r="2638">
          <cell r="A2638">
            <v>25121503</v>
          </cell>
        </row>
        <row r="2639">
          <cell r="A2639">
            <v>25121504</v>
          </cell>
        </row>
        <row r="2640">
          <cell r="A2640">
            <v>25121601</v>
          </cell>
        </row>
        <row r="2641">
          <cell r="A2641">
            <v>25121602</v>
          </cell>
        </row>
        <row r="2642">
          <cell r="A2642">
            <v>25121603</v>
          </cell>
        </row>
        <row r="2643">
          <cell r="A2643">
            <v>25121604</v>
          </cell>
        </row>
        <row r="2644">
          <cell r="A2644">
            <v>25121605</v>
          </cell>
        </row>
        <row r="2645">
          <cell r="A2645">
            <v>25121701</v>
          </cell>
        </row>
        <row r="2646">
          <cell r="A2646">
            <v>25121702</v>
          </cell>
        </row>
        <row r="2647">
          <cell r="A2647">
            <v>25121703</v>
          </cell>
        </row>
        <row r="2648">
          <cell r="A2648">
            <v>25121704</v>
          </cell>
        </row>
        <row r="2649">
          <cell r="A2649">
            <v>25121705</v>
          </cell>
        </row>
        <row r="2650">
          <cell r="A2650">
            <v>25121706</v>
          </cell>
        </row>
        <row r="2651">
          <cell r="A2651">
            <v>25121707</v>
          </cell>
        </row>
        <row r="2652">
          <cell r="A2652">
            <v>25131501</v>
          </cell>
        </row>
        <row r="2653">
          <cell r="A2653">
            <v>25131502</v>
          </cell>
        </row>
        <row r="2654">
          <cell r="A2654">
            <v>25131503</v>
          </cell>
        </row>
        <row r="2655">
          <cell r="A2655">
            <v>25131504</v>
          </cell>
        </row>
        <row r="2656">
          <cell r="A2656">
            <v>25131505</v>
          </cell>
        </row>
        <row r="2657">
          <cell r="A2657">
            <v>25131506</v>
          </cell>
        </row>
        <row r="2658">
          <cell r="A2658">
            <v>25131507</v>
          </cell>
        </row>
        <row r="2659">
          <cell r="A2659">
            <v>25131508</v>
          </cell>
        </row>
        <row r="2660">
          <cell r="A2660">
            <v>25131601</v>
          </cell>
        </row>
        <row r="2661">
          <cell r="A2661">
            <v>25131602</v>
          </cell>
        </row>
        <row r="2662">
          <cell r="A2662">
            <v>25131603</v>
          </cell>
        </row>
        <row r="2663">
          <cell r="A2663">
            <v>25131604</v>
          </cell>
        </row>
        <row r="2664">
          <cell r="A2664">
            <v>25131701</v>
          </cell>
        </row>
        <row r="2665">
          <cell r="A2665">
            <v>25131702</v>
          </cell>
        </row>
        <row r="2666">
          <cell r="A2666">
            <v>25131703</v>
          </cell>
        </row>
        <row r="2667">
          <cell r="A2667">
            <v>25131704</v>
          </cell>
        </row>
        <row r="2668">
          <cell r="A2668">
            <v>25131705</v>
          </cell>
        </row>
        <row r="2669">
          <cell r="A2669">
            <v>25131706</v>
          </cell>
        </row>
        <row r="2670">
          <cell r="A2670">
            <v>25131707</v>
          </cell>
        </row>
        <row r="2671">
          <cell r="A2671">
            <v>25131708</v>
          </cell>
        </row>
        <row r="2672">
          <cell r="A2672">
            <v>25131709</v>
          </cell>
        </row>
        <row r="2673">
          <cell r="A2673">
            <v>25131801</v>
          </cell>
        </row>
        <row r="2674">
          <cell r="A2674">
            <v>25131902</v>
          </cell>
        </row>
        <row r="2675">
          <cell r="A2675">
            <v>25131903</v>
          </cell>
        </row>
        <row r="2676">
          <cell r="A2676">
            <v>25131904</v>
          </cell>
        </row>
        <row r="2677">
          <cell r="A2677">
            <v>25131905</v>
          </cell>
        </row>
        <row r="2678">
          <cell r="A2678">
            <v>25131906</v>
          </cell>
        </row>
        <row r="2679">
          <cell r="A2679">
            <v>25132001</v>
          </cell>
        </row>
        <row r="2680">
          <cell r="A2680">
            <v>25132002</v>
          </cell>
        </row>
        <row r="2681">
          <cell r="A2681">
            <v>25132003</v>
          </cell>
        </row>
        <row r="2682">
          <cell r="A2682">
            <v>25132004</v>
          </cell>
        </row>
        <row r="2683">
          <cell r="A2683">
            <v>25132005</v>
          </cell>
        </row>
        <row r="2684">
          <cell r="A2684">
            <v>25151501</v>
          </cell>
        </row>
        <row r="2685">
          <cell r="A2685">
            <v>25151502</v>
          </cell>
        </row>
        <row r="2686">
          <cell r="A2686">
            <v>25151701</v>
          </cell>
        </row>
        <row r="2687">
          <cell r="A2687">
            <v>25151702</v>
          </cell>
        </row>
        <row r="2688">
          <cell r="A2688">
            <v>25151703</v>
          </cell>
        </row>
        <row r="2689">
          <cell r="A2689">
            <v>25151704</v>
          </cell>
        </row>
        <row r="2690">
          <cell r="A2690">
            <v>25151705</v>
          </cell>
        </row>
        <row r="2691">
          <cell r="A2691">
            <v>25151706</v>
          </cell>
        </row>
        <row r="2692">
          <cell r="A2692">
            <v>25151707</v>
          </cell>
        </row>
        <row r="2693">
          <cell r="A2693">
            <v>25151708</v>
          </cell>
        </row>
        <row r="2694">
          <cell r="A2694">
            <v>25151709</v>
          </cell>
        </row>
        <row r="2695">
          <cell r="A2695">
            <v>25161501</v>
          </cell>
        </row>
        <row r="2696">
          <cell r="A2696">
            <v>25161502</v>
          </cell>
        </row>
        <row r="2697">
          <cell r="A2697">
            <v>25161503</v>
          </cell>
        </row>
        <row r="2698">
          <cell r="A2698">
            <v>25161504</v>
          </cell>
        </row>
        <row r="2699">
          <cell r="A2699">
            <v>25161505</v>
          </cell>
        </row>
        <row r="2700">
          <cell r="A2700">
            <v>25161506</v>
          </cell>
        </row>
        <row r="2701">
          <cell r="A2701">
            <v>25161507</v>
          </cell>
        </row>
        <row r="2702">
          <cell r="A2702">
            <v>25161508</v>
          </cell>
        </row>
        <row r="2703">
          <cell r="A2703">
            <v>25161509</v>
          </cell>
        </row>
        <row r="2704">
          <cell r="A2704">
            <v>25171502</v>
          </cell>
        </row>
        <row r="2705">
          <cell r="A2705">
            <v>25171503</v>
          </cell>
        </row>
        <row r="2706">
          <cell r="A2706">
            <v>25171504</v>
          </cell>
        </row>
        <row r="2707">
          <cell r="A2707">
            <v>25171505</v>
          </cell>
        </row>
        <row r="2708">
          <cell r="A2708">
            <v>25171506</v>
          </cell>
        </row>
        <row r="2709">
          <cell r="A2709">
            <v>25171507</v>
          </cell>
        </row>
        <row r="2710">
          <cell r="A2710">
            <v>25171602</v>
          </cell>
        </row>
        <row r="2711">
          <cell r="A2711">
            <v>25171603</v>
          </cell>
        </row>
        <row r="2712">
          <cell r="A2712">
            <v>25171702</v>
          </cell>
        </row>
        <row r="2713">
          <cell r="A2713">
            <v>25171703</v>
          </cell>
        </row>
        <row r="2714">
          <cell r="A2714">
            <v>25171704</v>
          </cell>
        </row>
        <row r="2715">
          <cell r="A2715">
            <v>25171705</v>
          </cell>
        </row>
        <row r="2716">
          <cell r="A2716">
            <v>25171706</v>
          </cell>
        </row>
        <row r="2717">
          <cell r="A2717">
            <v>25171707</v>
          </cell>
        </row>
        <row r="2718">
          <cell r="A2718">
            <v>25171708</v>
          </cell>
        </row>
        <row r="2719">
          <cell r="A2719">
            <v>25171709</v>
          </cell>
        </row>
        <row r="2720">
          <cell r="A2720">
            <v>25171710</v>
          </cell>
        </row>
        <row r="2721">
          <cell r="A2721">
            <v>25171711</v>
          </cell>
        </row>
        <row r="2722">
          <cell r="A2722">
            <v>25171712</v>
          </cell>
        </row>
        <row r="2723">
          <cell r="A2723">
            <v>25171713</v>
          </cell>
        </row>
        <row r="2724">
          <cell r="A2724">
            <v>25171714</v>
          </cell>
        </row>
        <row r="2725">
          <cell r="A2725">
            <v>25171715</v>
          </cell>
        </row>
        <row r="2726">
          <cell r="A2726">
            <v>25171716</v>
          </cell>
        </row>
        <row r="2727">
          <cell r="A2727">
            <v>25171717</v>
          </cell>
        </row>
        <row r="2728">
          <cell r="A2728">
            <v>25171718</v>
          </cell>
        </row>
        <row r="2729">
          <cell r="A2729">
            <v>25171719</v>
          </cell>
        </row>
        <row r="2730">
          <cell r="A2730">
            <v>25171901</v>
          </cell>
        </row>
        <row r="2731">
          <cell r="A2731">
            <v>25171902</v>
          </cell>
        </row>
        <row r="2732">
          <cell r="A2732">
            <v>25171903</v>
          </cell>
        </row>
        <row r="2733">
          <cell r="A2733">
            <v>25171905</v>
          </cell>
        </row>
        <row r="2734">
          <cell r="A2734">
            <v>25172001</v>
          </cell>
        </row>
        <row r="2735">
          <cell r="A2735">
            <v>25172002</v>
          </cell>
        </row>
        <row r="2736">
          <cell r="A2736">
            <v>25172003</v>
          </cell>
        </row>
        <row r="2737">
          <cell r="A2737">
            <v>25172004</v>
          </cell>
        </row>
        <row r="2738">
          <cell r="A2738">
            <v>25172005</v>
          </cell>
        </row>
        <row r="2739">
          <cell r="A2739">
            <v>25172007</v>
          </cell>
        </row>
        <row r="2740">
          <cell r="A2740">
            <v>25172009</v>
          </cell>
        </row>
        <row r="2741">
          <cell r="A2741">
            <v>25172010</v>
          </cell>
        </row>
        <row r="2742">
          <cell r="A2742">
            <v>25172011</v>
          </cell>
        </row>
        <row r="2743">
          <cell r="A2743">
            <v>25172101</v>
          </cell>
        </row>
        <row r="2744">
          <cell r="A2744">
            <v>25172104</v>
          </cell>
        </row>
        <row r="2745">
          <cell r="A2745">
            <v>25172105</v>
          </cell>
        </row>
        <row r="2746">
          <cell r="A2746">
            <v>25172106</v>
          </cell>
        </row>
        <row r="2747">
          <cell r="A2747">
            <v>25172108</v>
          </cell>
        </row>
        <row r="2748">
          <cell r="A2748">
            <v>25172109</v>
          </cell>
        </row>
        <row r="2749">
          <cell r="A2749">
            <v>25172110</v>
          </cell>
        </row>
        <row r="2750">
          <cell r="A2750">
            <v>25172111</v>
          </cell>
        </row>
        <row r="2751">
          <cell r="A2751">
            <v>25172112</v>
          </cell>
        </row>
        <row r="2752">
          <cell r="A2752">
            <v>25172113</v>
          </cell>
        </row>
        <row r="2753">
          <cell r="A2753">
            <v>25172114</v>
          </cell>
        </row>
        <row r="2754">
          <cell r="A2754">
            <v>25172201</v>
          </cell>
        </row>
        <row r="2755">
          <cell r="A2755">
            <v>25172203</v>
          </cell>
        </row>
        <row r="2756">
          <cell r="A2756">
            <v>25172204</v>
          </cell>
        </row>
        <row r="2757">
          <cell r="A2757">
            <v>25172205</v>
          </cell>
        </row>
        <row r="2758">
          <cell r="A2758">
            <v>25172301</v>
          </cell>
        </row>
        <row r="2759">
          <cell r="A2759">
            <v>25172303</v>
          </cell>
        </row>
        <row r="2760">
          <cell r="A2760">
            <v>25172404</v>
          </cell>
        </row>
        <row r="2761">
          <cell r="A2761">
            <v>25172405</v>
          </cell>
        </row>
        <row r="2762">
          <cell r="A2762">
            <v>25172406</v>
          </cell>
        </row>
        <row r="2763">
          <cell r="A2763">
            <v>25172407</v>
          </cell>
        </row>
        <row r="2764">
          <cell r="A2764">
            <v>25172408</v>
          </cell>
        </row>
        <row r="2765">
          <cell r="A2765">
            <v>25172502</v>
          </cell>
        </row>
        <row r="2766">
          <cell r="A2766">
            <v>25172503</v>
          </cell>
        </row>
        <row r="2767">
          <cell r="A2767">
            <v>25172504</v>
          </cell>
        </row>
        <row r="2768">
          <cell r="A2768">
            <v>25172505</v>
          </cell>
        </row>
        <row r="2769">
          <cell r="A2769">
            <v>25172506</v>
          </cell>
        </row>
        <row r="2770">
          <cell r="A2770">
            <v>25172507</v>
          </cell>
        </row>
        <row r="2771">
          <cell r="A2771">
            <v>25172508</v>
          </cell>
        </row>
        <row r="2772">
          <cell r="A2772">
            <v>25172601</v>
          </cell>
        </row>
        <row r="2773">
          <cell r="A2773">
            <v>25172602</v>
          </cell>
        </row>
        <row r="2774">
          <cell r="A2774">
            <v>25172603</v>
          </cell>
        </row>
        <row r="2775">
          <cell r="A2775">
            <v>25172604</v>
          </cell>
        </row>
        <row r="2776">
          <cell r="A2776">
            <v>25172605</v>
          </cell>
        </row>
        <row r="2777">
          <cell r="A2777">
            <v>25172606</v>
          </cell>
        </row>
        <row r="2778">
          <cell r="A2778">
            <v>25172607</v>
          </cell>
        </row>
        <row r="2779">
          <cell r="A2779">
            <v>25172608</v>
          </cell>
        </row>
        <row r="2780">
          <cell r="A2780">
            <v>25172702</v>
          </cell>
        </row>
        <row r="2781">
          <cell r="A2781">
            <v>25172703</v>
          </cell>
        </row>
        <row r="2782">
          <cell r="A2782">
            <v>25172704</v>
          </cell>
        </row>
        <row r="2783">
          <cell r="A2783">
            <v>25172802</v>
          </cell>
        </row>
        <row r="2784">
          <cell r="A2784">
            <v>25172803</v>
          </cell>
        </row>
        <row r="2785">
          <cell r="A2785">
            <v>25172901</v>
          </cell>
        </row>
        <row r="2786">
          <cell r="A2786">
            <v>25172903</v>
          </cell>
        </row>
        <row r="2787">
          <cell r="A2787">
            <v>25172904</v>
          </cell>
        </row>
        <row r="2788">
          <cell r="A2788">
            <v>25172905</v>
          </cell>
        </row>
        <row r="2789">
          <cell r="A2789">
            <v>25172906</v>
          </cell>
        </row>
        <row r="2790">
          <cell r="A2790">
            <v>25172907</v>
          </cell>
        </row>
        <row r="2791">
          <cell r="A2791">
            <v>25173001</v>
          </cell>
        </row>
        <row r="2792">
          <cell r="A2792">
            <v>25173003</v>
          </cell>
        </row>
        <row r="2793">
          <cell r="A2793">
            <v>25173004</v>
          </cell>
        </row>
        <row r="2794">
          <cell r="A2794">
            <v>25173005</v>
          </cell>
        </row>
        <row r="2795">
          <cell r="A2795">
            <v>25173107</v>
          </cell>
        </row>
        <row r="2796">
          <cell r="A2796">
            <v>25173108</v>
          </cell>
        </row>
        <row r="2797">
          <cell r="A2797">
            <v>25173303</v>
          </cell>
        </row>
        <row r="2798">
          <cell r="A2798">
            <v>25173304</v>
          </cell>
        </row>
        <row r="2799">
          <cell r="A2799">
            <v>25173701</v>
          </cell>
        </row>
        <row r="2800">
          <cell r="A2800">
            <v>25173702</v>
          </cell>
        </row>
        <row r="2801">
          <cell r="A2801">
            <v>25173703</v>
          </cell>
        </row>
        <row r="2802">
          <cell r="A2802">
            <v>25173704</v>
          </cell>
        </row>
        <row r="2803">
          <cell r="A2803">
            <v>25173705</v>
          </cell>
        </row>
        <row r="2804">
          <cell r="A2804">
            <v>25173801</v>
          </cell>
        </row>
        <row r="2805">
          <cell r="A2805">
            <v>25173802</v>
          </cell>
        </row>
        <row r="2806">
          <cell r="A2806">
            <v>25173803</v>
          </cell>
        </row>
        <row r="2807">
          <cell r="A2807">
            <v>25173804</v>
          </cell>
        </row>
        <row r="2808">
          <cell r="A2808">
            <v>25173805</v>
          </cell>
        </row>
        <row r="2809">
          <cell r="A2809">
            <v>25173806</v>
          </cell>
        </row>
        <row r="2810">
          <cell r="A2810">
            <v>25173807</v>
          </cell>
        </row>
        <row r="2811">
          <cell r="A2811">
            <v>25173808</v>
          </cell>
        </row>
        <row r="2812">
          <cell r="A2812">
            <v>25173809</v>
          </cell>
        </row>
        <row r="2813">
          <cell r="A2813">
            <v>25173810</v>
          </cell>
        </row>
        <row r="2814">
          <cell r="A2814">
            <v>25173811</v>
          </cell>
        </row>
        <row r="2815">
          <cell r="A2815">
            <v>25173812</v>
          </cell>
        </row>
        <row r="2816">
          <cell r="A2816">
            <v>25173813</v>
          </cell>
        </row>
        <row r="2817">
          <cell r="A2817">
            <v>25173815</v>
          </cell>
        </row>
        <row r="2818">
          <cell r="A2818">
            <v>25173816</v>
          </cell>
        </row>
        <row r="2819">
          <cell r="A2819">
            <v>25173817</v>
          </cell>
        </row>
        <row r="2820">
          <cell r="A2820">
            <v>25173901</v>
          </cell>
        </row>
        <row r="2821">
          <cell r="A2821">
            <v>25174001</v>
          </cell>
        </row>
        <row r="2822">
          <cell r="A2822">
            <v>25174002</v>
          </cell>
        </row>
        <row r="2823">
          <cell r="A2823">
            <v>25174003</v>
          </cell>
        </row>
        <row r="2824">
          <cell r="A2824">
            <v>25174004</v>
          </cell>
        </row>
        <row r="2825">
          <cell r="A2825">
            <v>25174101</v>
          </cell>
        </row>
        <row r="2826">
          <cell r="A2826">
            <v>25174102</v>
          </cell>
        </row>
        <row r="2827">
          <cell r="A2827">
            <v>25174103</v>
          </cell>
        </row>
        <row r="2828">
          <cell r="A2828">
            <v>25174104</v>
          </cell>
        </row>
        <row r="2829">
          <cell r="A2829">
            <v>25174105</v>
          </cell>
        </row>
        <row r="2830">
          <cell r="A2830">
            <v>25174106</v>
          </cell>
        </row>
        <row r="2831">
          <cell r="A2831">
            <v>25174107</v>
          </cell>
        </row>
        <row r="2832">
          <cell r="A2832">
            <v>25174201</v>
          </cell>
        </row>
        <row r="2833">
          <cell r="A2833">
            <v>25174202</v>
          </cell>
        </row>
        <row r="2834">
          <cell r="A2834">
            <v>25174203</v>
          </cell>
        </row>
        <row r="2835">
          <cell r="A2835">
            <v>25174204</v>
          </cell>
        </row>
        <row r="2836">
          <cell r="A2836">
            <v>25174205</v>
          </cell>
        </row>
        <row r="2837">
          <cell r="A2837">
            <v>25174206</v>
          </cell>
        </row>
        <row r="2838">
          <cell r="A2838">
            <v>25174207</v>
          </cell>
        </row>
        <row r="2839">
          <cell r="A2839">
            <v>25174208</v>
          </cell>
        </row>
        <row r="2840">
          <cell r="A2840">
            <v>25174209</v>
          </cell>
        </row>
        <row r="2841">
          <cell r="A2841">
            <v>25174210</v>
          </cell>
        </row>
        <row r="2842">
          <cell r="A2842">
            <v>25174211</v>
          </cell>
        </row>
        <row r="2843">
          <cell r="A2843">
            <v>25174212</v>
          </cell>
        </row>
        <row r="2844">
          <cell r="A2844">
            <v>25174213</v>
          </cell>
        </row>
        <row r="2845">
          <cell r="A2845">
            <v>25174401</v>
          </cell>
        </row>
        <row r="2846">
          <cell r="A2846">
            <v>25174402</v>
          </cell>
        </row>
        <row r="2847">
          <cell r="A2847">
            <v>25174403</v>
          </cell>
        </row>
        <row r="2848">
          <cell r="A2848">
            <v>25174404</v>
          </cell>
        </row>
        <row r="2849">
          <cell r="A2849">
            <v>25174405</v>
          </cell>
        </row>
        <row r="2850">
          <cell r="A2850">
            <v>25174406</v>
          </cell>
        </row>
        <row r="2851">
          <cell r="A2851">
            <v>25174407</v>
          </cell>
        </row>
        <row r="2852">
          <cell r="A2852">
            <v>25174408</v>
          </cell>
        </row>
        <row r="2853">
          <cell r="A2853">
            <v>25174409</v>
          </cell>
        </row>
        <row r="2854">
          <cell r="A2854">
            <v>25174410</v>
          </cell>
        </row>
        <row r="2855">
          <cell r="A2855">
            <v>25174601</v>
          </cell>
        </row>
        <row r="2856">
          <cell r="A2856">
            <v>25174602</v>
          </cell>
        </row>
        <row r="2857">
          <cell r="A2857">
            <v>25174603</v>
          </cell>
        </row>
        <row r="2858">
          <cell r="A2858">
            <v>25174701</v>
          </cell>
        </row>
        <row r="2859">
          <cell r="A2859">
            <v>25181601</v>
          </cell>
        </row>
        <row r="2860">
          <cell r="A2860">
            <v>25181602</v>
          </cell>
        </row>
        <row r="2861">
          <cell r="A2861">
            <v>25181603</v>
          </cell>
        </row>
        <row r="2862">
          <cell r="A2862">
            <v>25181701</v>
          </cell>
        </row>
        <row r="2863">
          <cell r="A2863">
            <v>25181702</v>
          </cell>
        </row>
        <row r="2864">
          <cell r="A2864">
            <v>25181703</v>
          </cell>
        </row>
        <row r="2865">
          <cell r="A2865">
            <v>25181704</v>
          </cell>
        </row>
        <row r="2866">
          <cell r="A2866">
            <v>25181705</v>
          </cell>
        </row>
        <row r="2867">
          <cell r="A2867">
            <v>25181706</v>
          </cell>
        </row>
        <row r="2868">
          <cell r="A2868">
            <v>25181707</v>
          </cell>
        </row>
        <row r="2869">
          <cell r="A2869">
            <v>25181708</v>
          </cell>
        </row>
        <row r="2870">
          <cell r="A2870">
            <v>25181709</v>
          </cell>
        </row>
        <row r="2871">
          <cell r="A2871">
            <v>25181710</v>
          </cell>
        </row>
        <row r="2872">
          <cell r="A2872">
            <v>25181711</v>
          </cell>
        </row>
        <row r="2873">
          <cell r="A2873">
            <v>25181712</v>
          </cell>
        </row>
        <row r="2874">
          <cell r="A2874">
            <v>25181713</v>
          </cell>
        </row>
        <row r="2875">
          <cell r="A2875">
            <v>25191501</v>
          </cell>
        </row>
        <row r="2876">
          <cell r="A2876">
            <v>25191502</v>
          </cell>
        </row>
        <row r="2877">
          <cell r="A2877">
            <v>25191503</v>
          </cell>
        </row>
        <row r="2878">
          <cell r="A2878">
            <v>25191504</v>
          </cell>
        </row>
        <row r="2879">
          <cell r="A2879">
            <v>25191505</v>
          </cell>
        </row>
        <row r="2880">
          <cell r="A2880">
            <v>25191506</v>
          </cell>
        </row>
        <row r="2881">
          <cell r="A2881">
            <v>25191507</v>
          </cell>
        </row>
        <row r="2882">
          <cell r="A2882">
            <v>25191508</v>
          </cell>
        </row>
        <row r="2883">
          <cell r="A2883">
            <v>25191509</v>
          </cell>
        </row>
        <row r="2884">
          <cell r="A2884">
            <v>25191510</v>
          </cell>
        </row>
        <row r="2885">
          <cell r="A2885">
            <v>25191511</v>
          </cell>
        </row>
        <row r="2886">
          <cell r="A2886">
            <v>25191512</v>
          </cell>
        </row>
        <row r="2887">
          <cell r="A2887">
            <v>25191513</v>
          </cell>
        </row>
        <row r="2888">
          <cell r="A2888">
            <v>25191514</v>
          </cell>
        </row>
        <row r="2889">
          <cell r="A2889">
            <v>25191601</v>
          </cell>
        </row>
        <row r="2890">
          <cell r="A2890">
            <v>25191602</v>
          </cell>
        </row>
        <row r="2891">
          <cell r="A2891">
            <v>25191603</v>
          </cell>
        </row>
        <row r="2892">
          <cell r="A2892">
            <v>25191604</v>
          </cell>
        </row>
        <row r="2893">
          <cell r="A2893">
            <v>25191605</v>
          </cell>
        </row>
        <row r="2894">
          <cell r="A2894">
            <v>25191701</v>
          </cell>
        </row>
        <row r="2895">
          <cell r="A2895">
            <v>25191702</v>
          </cell>
        </row>
        <row r="2896">
          <cell r="A2896">
            <v>25191703</v>
          </cell>
        </row>
        <row r="2897">
          <cell r="A2897">
            <v>25191704</v>
          </cell>
        </row>
        <row r="2898">
          <cell r="A2898">
            <v>25201501</v>
          </cell>
        </row>
        <row r="2899">
          <cell r="A2899">
            <v>25201502</v>
          </cell>
        </row>
        <row r="2900">
          <cell r="A2900">
            <v>25201503</v>
          </cell>
        </row>
        <row r="2901">
          <cell r="A2901">
            <v>25201504</v>
          </cell>
        </row>
        <row r="2902">
          <cell r="A2902">
            <v>25201505</v>
          </cell>
        </row>
        <row r="2903">
          <cell r="A2903">
            <v>25201506</v>
          </cell>
        </row>
        <row r="2904">
          <cell r="A2904">
            <v>25201507</v>
          </cell>
        </row>
        <row r="2905">
          <cell r="A2905">
            <v>25201508</v>
          </cell>
        </row>
        <row r="2906">
          <cell r="A2906">
            <v>25201509</v>
          </cell>
        </row>
        <row r="2907">
          <cell r="A2907">
            <v>25201510</v>
          </cell>
        </row>
        <row r="2908">
          <cell r="A2908">
            <v>25201511</v>
          </cell>
        </row>
        <row r="2909">
          <cell r="A2909">
            <v>25201512</v>
          </cell>
        </row>
        <row r="2910">
          <cell r="A2910">
            <v>25201513</v>
          </cell>
        </row>
        <row r="2911">
          <cell r="A2911">
            <v>25201514</v>
          </cell>
        </row>
        <row r="2912">
          <cell r="A2912">
            <v>25201515</v>
          </cell>
        </row>
        <row r="2913">
          <cell r="A2913">
            <v>25201516</v>
          </cell>
        </row>
        <row r="2914">
          <cell r="A2914">
            <v>25201517</v>
          </cell>
        </row>
        <row r="2915">
          <cell r="A2915">
            <v>25201518</v>
          </cell>
        </row>
        <row r="2916">
          <cell r="A2916">
            <v>25201519</v>
          </cell>
        </row>
        <row r="2917">
          <cell r="A2917">
            <v>25201520</v>
          </cell>
        </row>
        <row r="2918">
          <cell r="A2918">
            <v>25201601</v>
          </cell>
        </row>
        <row r="2919">
          <cell r="A2919">
            <v>25201602</v>
          </cell>
        </row>
        <row r="2920">
          <cell r="A2920">
            <v>25201603</v>
          </cell>
        </row>
        <row r="2921">
          <cell r="A2921">
            <v>25201604</v>
          </cell>
        </row>
        <row r="2922">
          <cell r="A2922">
            <v>25201605</v>
          </cell>
        </row>
        <row r="2923">
          <cell r="A2923">
            <v>25201606</v>
          </cell>
        </row>
        <row r="2924">
          <cell r="A2924">
            <v>25201701</v>
          </cell>
        </row>
        <row r="2925">
          <cell r="A2925">
            <v>25201702</v>
          </cell>
        </row>
        <row r="2926">
          <cell r="A2926">
            <v>25201703</v>
          </cell>
        </row>
        <row r="2927">
          <cell r="A2927">
            <v>25201704</v>
          </cell>
        </row>
        <row r="2928">
          <cell r="A2928">
            <v>25201705</v>
          </cell>
        </row>
        <row r="2929">
          <cell r="A2929">
            <v>25201706</v>
          </cell>
        </row>
        <row r="2930">
          <cell r="A2930">
            <v>25201707</v>
          </cell>
        </row>
        <row r="2931">
          <cell r="A2931">
            <v>25201708</v>
          </cell>
        </row>
        <row r="2932">
          <cell r="A2932">
            <v>25201709</v>
          </cell>
        </row>
        <row r="2933">
          <cell r="A2933">
            <v>25201710</v>
          </cell>
        </row>
        <row r="2934">
          <cell r="A2934">
            <v>25201801</v>
          </cell>
        </row>
        <row r="2935">
          <cell r="A2935">
            <v>25201802</v>
          </cell>
        </row>
        <row r="2936">
          <cell r="A2936">
            <v>25201901</v>
          </cell>
        </row>
        <row r="2937">
          <cell r="A2937">
            <v>25201902</v>
          </cell>
        </row>
        <row r="2938">
          <cell r="A2938">
            <v>25201903</v>
          </cell>
        </row>
        <row r="2939">
          <cell r="A2939">
            <v>25201904</v>
          </cell>
        </row>
        <row r="2940">
          <cell r="A2940">
            <v>25202001</v>
          </cell>
        </row>
        <row r="2941">
          <cell r="A2941">
            <v>25202002</v>
          </cell>
        </row>
        <row r="2942">
          <cell r="A2942">
            <v>25202003</v>
          </cell>
        </row>
        <row r="2943">
          <cell r="A2943">
            <v>25202004</v>
          </cell>
        </row>
        <row r="2944">
          <cell r="A2944">
            <v>25202101</v>
          </cell>
        </row>
        <row r="2945">
          <cell r="A2945">
            <v>25202102</v>
          </cell>
        </row>
        <row r="2946">
          <cell r="A2946">
            <v>25202103</v>
          </cell>
        </row>
        <row r="2947">
          <cell r="A2947">
            <v>25202104</v>
          </cell>
        </row>
        <row r="2948">
          <cell r="A2948">
            <v>25202105</v>
          </cell>
        </row>
        <row r="2949">
          <cell r="A2949">
            <v>25202201</v>
          </cell>
        </row>
        <row r="2950">
          <cell r="A2950">
            <v>25202202</v>
          </cell>
        </row>
        <row r="2951">
          <cell r="A2951">
            <v>25202203</v>
          </cell>
        </row>
        <row r="2952">
          <cell r="A2952">
            <v>25202204</v>
          </cell>
        </row>
        <row r="2953">
          <cell r="A2953">
            <v>25202205</v>
          </cell>
        </row>
        <row r="2954">
          <cell r="A2954">
            <v>25202206</v>
          </cell>
        </row>
        <row r="2955">
          <cell r="A2955">
            <v>25202301</v>
          </cell>
        </row>
        <row r="2956">
          <cell r="A2956">
            <v>25202302</v>
          </cell>
        </row>
        <row r="2957">
          <cell r="A2957">
            <v>25202401</v>
          </cell>
        </row>
        <row r="2958">
          <cell r="A2958">
            <v>25202402</v>
          </cell>
        </row>
        <row r="2959">
          <cell r="A2959">
            <v>25202403</v>
          </cell>
        </row>
        <row r="2960">
          <cell r="A2960">
            <v>25202404</v>
          </cell>
        </row>
        <row r="2961">
          <cell r="A2961">
            <v>25202405</v>
          </cell>
        </row>
        <row r="2962">
          <cell r="A2962">
            <v>25202406</v>
          </cell>
        </row>
        <row r="2963">
          <cell r="A2963">
            <v>25202501</v>
          </cell>
        </row>
        <row r="2964">
          <cell r="A2964">
            <v>25202502</v>
          </cell>
        </row>
        <row r="2965">
          <cell r="A2965">
            <v>25202503</v>
          </cell>
        </row>
        <row r="2966">
          <cell r="A2966">
            <v>25202504</v>
          </cell>
        </row>
        <row r="2967">
          <cell r="A2967">
            <v>25202505</v>
          </cell>
        </row>
        <row r="2968">
          <cell r="A2968">
            <v>25202506</v>
          </cell>
        </row>
        <row r="2969">
          <cell r="A2969">
            <v>25202507</v>
          </cell>
        </row>
        <row r="2970">
          <cell r="A2970">
            <v>25202508</v>
          </cell>
        </row>
        <row r="2971">
          <cell r="A2971">
            <v>25202509</v>
          </cell>
        </row>
        <row r="2972">
          <cell r="A2972">
            <v>25202510</v>
          </cell>
        </row>
        <row r="2973">
          <cell r="A2973">
            <v>25202601</v>
          </cell>
        </row>
        <row r="2974">
          <cell r="A2974">
            <v>25202602</v>
          </cell>
        </row>
        <row r="2975">
          <cell r="A2975">
            <v>25202603</v>
          </cell>
        </row>
        <row r="2976">
          <cell r="A2976">
            <v>25202604</v>
          </cell>
        </row>
        <row r="2977">
          <cell r="A2977">
            <v>25202605</v>
          </cell>
        </row>
        <row r="2978">
          <cell r="A2978">
            <v>25202606</v>
          </cell>
        </row>
        <row r="2979">
          <cell r="A2979">
            <v>25202607</v>
          </cell>
        </row>
        <row r="2980">
          <cell r="A2980">
            <v>25202701</v>
          </cell>
        </row>
        <row r="2981">
          <cell r="A2981">
            <v>25202702</v>
          </cell>
        </row>
        <row r="2982">
          <cell r="A2982">
            <v>26101501</v>
          </cell>
        </row>
        <row r="2983">
          <cell r="A2983">
            <v>26101502</v>
          </cell>
        </row>
        <row r="2984">
          <cell r="A2984">
            <v>26101503</v>
          </cell>
        </row>
        <row r="2985">
          <cell r="A2985">
            <v>26101504</v>
          </cell>
        </row>
        <row r="2986">
          <cell r="A2986">
            <v>26101505</v>
          </cell>
        </row>
        <row r="2987">
          <cell r="A2987">
            <v>26101506</v>
          </cell>
        </row>
        <row r="2988">
          <cell r="A2988">
            <v>26101507</v>
          </cell>
        </row>
        <row r="2989">
          <cell r="A2989">
            <v>26101508</v>
          </cell>
        </row>
        <row r="2990">
          <cell r="A2990">
            <v>26101509</v>
          </cell>
        </row>
        <row r="2991">
          <cell r="A2991">
            <v>26101510</v>
          </cell>
        </row>
        <row r="2992">
          <cell r="A2992">
            <v>26101511</v>
          </cell>
        </row>
        <row r="2993">
          <cell r="A2993">
            <v>26101512</v>
          </cell>
        </row>
        <row r="2994">
          <cell r="A2994">
            <v>26101513</v>
          </cell>
        </row>
        <row r="2995">
          <cell r="A2995">
            <v>26101601</v>
          </cell>
        </row>
        <row r="2996">
          <cell r="A2996">
            <v>26101602</v>
          </cell>
        </row>
        <row r="2997">
          <cell r="A2997">
            <v>26101603</v>
          </cell>
        </row>
        <row r="2998">
          <cell r="A2998">
            <v>26101604</v>
          </cell>
        </row>
        <row r="2999">
          <cell r="A2999">
            <v>26101605</v>
          </cell>
        </row>
        <row r="3000">
          <cell r="A3000">
            <v>26101606</v>
          </cell>
        </row>
        <row r="3001">
          <cell r="A3001">
            <v>26101607</v>
          </cell>
        </row>
        <row r="3002">
          <cell r="A3002">
            <v>26101608</v>
          </cell>
        </row>
        <row r="3003">
          <cell r="A3003">
            <v>26101609</v>
          </cell>
        </row>
        <row r="3004">
          <cell r="A3004">
            <v>26101610</v>
          </cell>
        </row>
        <row r="3005">
          <cell r="A3005">
            <v>26101611</v>
          </cell>
        </row>
        <row r="3006">
          <cell r="A3006">
            <v>26101612</v>
          </cell>
        </row>
        <row r="3007">
          <cell r="A3007">
            <v>26101613</v>
          </cell>
        </row>
        <row r="3008">
          <cell r="A3008">
            <v>26101614</v>
          </cell>
        </row>
        <row r="3009">
          <cell r="A3009">
            <v>26101615</v>
          </cell>
        </row>
        <row r="3010">
          <cell r="A3010">
            <v>26101616</v>
          </cell>
        </row>
        <row r="3011">
          <cell r="A3011">
            <v>26101701</v>
          </cell>
        </row>
        <row r="3012">
          <cell r="A3012">
            <v>26101702</v>
          </cell>
        </row>
        <row r="3013">
          <cell r="A3013">
            <v>26101703</v>
          </cell>
        </row>
        <row r="3014">
          <cell r="A3014">
            <v>26101704</v>
          </cell>
        </row>
        <row r="3015">
          <cell r="A3015">
            <v>26101705</v>
          </cell>
        </row>
        <row r="3016">
          <cell r="A3016">
            <v>26101706</v>
          </cell>
        </row>
        <row r="3017">
          <cell r="A3017">
            <v>26101707</v>
          </cell>
        </row>
        <row r="3018">
          <cell r="A3018">
            <v>26101708</v>
          </cell>
        </row>
        <row r="3019">
          <cell r="A3019">
            <v>26101709</v>
          </cell>
        </row>
        <row r="3020">
          <cell r="A3020">
            <v>26101710</v>
          </cell>
        </row>
        <row r="3021">
          <cell r="A3021">
            <v>26101711</v>
          </cell>
        </row>
        <row r="3022">
          <cell r="A3022">
            <v>26101712</v>
          </cell>
        </row>
        <row r="3023">
          <cell r="A3023">
            <v>26101713</v>
          </cell>
        </row>
        <row r="3024">
          <cell r="A3024">
            <v>26101715</v>
          </cell>
        </row>
        <row r="3025">
          <cell r="A3025">
            <v>26101716</v>
          </cell>
        </row>
        <row r="3026">
          <cell r="A3026">
            <v>26101717</v>
          </cell>
        </row>
        <row r="3027">
          <cell r="A3027">
            <v>26101718</v>
          </cell>
        </row>
        <row r="3028">
          <cell r="A3028">
            <v>26101719</v>
          </cell>
        </row>
        <row r="3029">
          <cell r="A3029">
            <v>26101720</v>
          </cell>
        </row>
        <row r="3030">
          <cell r="A3030">
            <v>26101721</v>
          </cell>
        </row>
        <row r="3031">
          <cell r="A3031">
            <v>26101723</v>
          </cell>
        </row>
        <row r="3032">
          <cell r="A3032">
            <v>26101724</v>
          </cell>
        </row>
        <row r="3033">
          <cell r="A3033">
            <v>26101725</v>
          </cell>
        </row>
        <row r="3034">
          <cell r="A3034">
            <v>26101726</v>
          </cell>
        </row>
        <row r="3035">
          <cell r="A3035">
            <v>26101727</v>
          </cell>
        </row>
        <row r="3036">
          <cell r="A3036">
            <v>26101728</v>
          </cell>
        </row>
        <row r="3037">
          <cell r="A3037">
            <v>26101729</v>
          </cell>
        </row>
        <row r="3038">
          <cell r="A3038">
            <v>26101730</v>
          </cell>
        </row>
        <row r="3039">
          <cell r="A3039">
            <v>26101731</v>
          </cell>
        </row>
        <row r="3040">
          <cell r="A3040">
            <v>26101732</v>
          </cell>
        </row>
        <row r="3041">
          <cell r="A3041">
            <v>26101733</v>
          </cell>
        </row>
        <row r="3042">
          <cell r="A3042">
            <v>26101734</v>
          </cell>
        </row>
        <row r="3043">
          <cell r="A3043">
            <v>26101735</v>
          </cell>
        </row>
        <row r="3044">
          <cell r="A3044">
            <v>26101736</v>
          </cell>
        </row>
        <row r="3045">
          <cell r="A3045">
            <v>26101737</v>
          </cell>
        </row>
        <row r="3046">
          <cell r="A3046">
            <v>26101738</v>
          </cell>
        </row>
        <row r="3047">
          <cell r="A3047">
            <v>26101740</v>
          </cell>
        </row>
        <row r="3048">
          <cell r="A3048">
            <v>26101741</v>
          </cell>
        </row>
        <row r="3049">
          <cell r="A3049">
            <v>26101742</v>
          </cell>
        </row>
        <row r="3050">
          <cell r="A3050">
            <v>26101743</v>
          </cell>
        </row>
        <row r="3051">
          <cell r="A3051">
            <v>26101747</v>
          </cell>
        </row>
        <row r="3052">
          <cell r="A3052">
            <v>26101748</v>
          </cell>
        </row>
        <row r="3053">
          <cell r="A3053">
            <v>26101749</v>
          </cell>
        </row>
        <row r="3054">
          <cell r="A3054">
            <v>26101750</v>
          </cell>
        </row>
        <row r="3055">
          <cell r="A3055">
            <v>26101751</v>
          </cell>
        </row>
        <row r="3056">
          <cell r="A3056">
            <v>26101754</v>
          </cell>
        </row>
        <row r="3057">
          <cell r="A3057">
            <v>26101755</v>
          </cell>
        </row>
        <row r="3058">
          <cell r="A3058">
            <v>26101756</v>
          </cell>
        </row>
        <row r="3059">
          <cell r="A3059">
            <v>26101757</v>
          </cell>
        </row>
        <row r="3060">
          <cell r="A3060">
            <v>26101758</v>
          </cell>
        </row>
        <row r="3061">
          <cell r="A3061">
            <v>26101759</v>
          </cell>
        </row>
        <row r="3062">
          <cell r="A3062">
            <v>26101760</v>
          </cell>
        </row>
        <row r="3063">
          <cell r="A3063">
            <v>26101761</v>
          </cell>
        </row>
        <row r="3064">
          <cell r="A3064">
            <v>26101762</v>
          </cell>
        </row>
        <row r="3065">
          <cell r="A3065">
            <v>26101763</v>
          </cell>
        </row>
        <row r="3066">
          <cell r="A3066">
            <v>26101764</v>
          </cell>
        </row>
        <row r="3067">
          <cell r="A3067">
            <v>26101765</v>
          </cell>
        </row>
        <row r="3068">
          <cell r="A3068">
            <v>26101766</v>
          </cell>
        </row>
        <row r="3069">
          <cell r="A3069">
            <v>26101801</v>
          </cell>
        </row>
        <row r="3070">
          <cell r="A3070">
            <v>26101802</v>
          </cell>
        </row>
        <row r="3071">
          <cell r="A3071">
            <v>26101803</v>
          </cell>
        </row>
        <row r="3072">
          <cell r="A3072">
            <v>26101805</v>
          </cell>
        </row>
        <row r="3073">
          <cell r="A3073">
            <v>26101806</v>
          </cell>
        </row>
        <row r="3074">
          <cell r="A3074">
            <v>26101807</v>
          </cell>
        </row>
        <row r="3075">
          <cell r="A3075">
            <v>26101808</v>
          </cell>
        </row>
        <row r="3076">
          <cell r="A3076">
            <v>26101809</v>
          </cell>
        </row>
        <row r="3077">
          <cell r="A3077">
            <v>26101903</v>
          </cell>
        </row>
        <row r="3078">
          <cell r="A3078">
            <v>26101904</v>
          </cell>
        </row>
        <row r="3079">
          <cell r="A3079">
            <v>26101905</v>
          </cell>
        </row>
        <row r="3080">
          <cell r="A3080">
            <v>26111501</v>
          </cell>
        </row>
        <row r="3081">
          <cell r="A3081">
            <v>26111503</v>
          </cell>
        </row>
        <row r="3082">
          <cell r="A3082">
            <v>26111504</v>
          </cell>
        </row>
        <row r="3083">
          <cell r="A3083">
            <v>26111505</v>
          </cell>
        </row>
        <row r="3084">
          <cell r="A3084">
            <v>26111506</v>
          </cell>
        </row>
        <row r="3085">
          <cell r="A3085">
            <v>26111508</v>
          </cell>
        </row>
        <row r="3086">
          <cell r="A3086">
            <v>26111509</v>
          </cell>
        </row>
        <row r="3087">
          <cell r="A3087">
            <v>26111510</v>
          </cell>
        </row>
        <row r="3088">
          <cell r="A3088">
            <v>26111512</v>
          </cell>
        </row>
        <row r="3089">
          <cell r="A3089">
            <v>26111513</v>
          </cell>
        </row>
        <row r="3090">
          <cell r="A3090">
            <v>26111514</v>
          </cell>
        </row>
        <row r="3091">
          <cell r="A3091">
            <v>26111515</v>
          </cell>
        </row>
        <row r="3092">
          <cell r="A3092">
            <v>26111516</v>
          </cell>
        </row>
        <row r="3093">
          <cell r="A3093">
            <v>26111517</v>
          </cell>
        </row>
        <row r="3094">
          <cell r="A3094">
            <v>26111518</v>
          </cell>
        </row>
        <row r="3095">
          <cell r="A3095">
            <v>26111519</v>
          </cell>
        </row>
        <row r="3096">
          <cell r="A3096">
            <v>26111520</v>
          </cell>
        </row>
        <row r="3097">
          <cell r="A3097">
            <v>26111521</v>
          </cell>
        </row>
        <row r="3098">
          <cell r="A3098">
            <v>26111522</v>
          </cell>
        </row>
        <row r="3099">
          <cell r="A3099">
            <v>26111523</v>
          </cell>
        </row>
        <row r="3100">
          <cell r="A3100">
            <v>26111524</v>
          </cell>
        </row>
        <row r="3101">
          <cell r="A3101">
            <v>26111525</v>
          </cell>
        </row>
        <row r="3102">
          <cell r="A3102">
            <v>26111526</v>
          </cell>
        </row>
        <row r="3103">
          <cell r="A3103">
            <v>26111527</v>
          </cell>
        </row>
        <row r="3104">
          <cell r="A3104">
            <v>26111528</v>
          </cell>
        </row>
        <row r="3105">
          <cell r="A3105">
            <v>26111529</v>
          </cell>
        </row>
        <row r="3106">
          <cell r="A3106">
            <v>26111530</v>
          </cell>
        </row>
        <row r="3107">
          <cell r="A3107">
            <v>26111531</v>
          </cell>
        </row>
        <row r="3108">
          <cell r="A3108">
            <v>26111532</v>
          </cell>
        </row>
        <row r="3109">
          <cell r="A3109">
            <v>26111533</v>
          </cell>
        </row>
        <row r="3110">
          <cell r="A3110">
            <v>26111534</v>
          </cell>
        </row>
        <row r="3111">
          <cell r="A3111">
            <v>26111535</v>
          </cell>
        </row>
        <row r="3112">
          <cell r="A3112">
            <v>26111601</v>
          </cell>
        </row>
        <row r="3113">
          <cell r="A3113">
            <v>26111602</v>
          </cell>
        </row>
        <row r="3114">
          <cell r="A3114">
            <v>26111603</v>
          </cell>
        </row>
        <row r="3115">
          <cell r="A3115">
            <v>26111604</v>
          </cell>
        </row>
        <row r="3116">
          <cell r="A3116">
            <v>26111605</v>
          </cell>
        </row>
        <row r="3117">
          <cell r="A3117">
            <v>26111606</v>
          </cell>
        </row>
        <row r="3118">
          <cell r="A3118">
            <v>26111607</v>
          </cell>
        </row>
        <row r="3119">
          <cell r="A3119">
            <v>26111608</v>
          </cell>
        </row>
        <row r="3120">
          <cell r="A3120">
            <v>26111701</v>
          </cell>
        </row>
        <row r="3121">
          <cell r="A3121">
            <v>26111702</v>
          </cell>
        </row>
        <row r="3122">
          <cell r="A3122">
            <v>26111703</v>
          </cell>
        </row>
        <row r="3123">
          <cell r="A3123">
            <v>26111704</v>
          </cell>
        </row>
        <row r="3124">
          <cell r="A3124">
            <v>26111705</v>
          </cell>
        </row>
        <row r="3125">
          <cell r="A3125">
            <v>26111706</v>
          </cell>
        </row>
        <row r="3126">
          <cell r="A3126">
            <v>26111707</v>
          </cell>
        </row>
        <row r="3127">
          <cell r="A3127">
            <v>26111708</v>
          </cell>
        </row>
        <row r="3128">
          <cell r="A3128">
            <v>26111709</v>
          </cell>
        </row>
        <row r="3129">
          <cell r="A3129">
            <v>26111710</v>
          </cell>
        </row>
        <row r="3130">
          <cell r="A3130">
            <v>26111711</v>
          </cell>
        </row>
        <row r="3131">
          <cell r="A3131">
            <v>26111712</v>
          </cell>
        </row>
        <row r="3132">
          <cell r="A3132">
            <v>26111713</v>
          </cell>
        </row>
        <row r="3133">
          <cell r="A3133">
            <v>26111714</v>
          </cell>
        </row>
        <row r="3134">
          <cell r="A3134">
            <v>26111715</v>
          </cell>
        </row>
        <row r="3135">
          <cell r="A3135">
            <v>26111716</v>
          </cell>
        </row>
        <row r="3136">
          <cell r="A3136">
            <v>26111717</v>
          </cell>
        </row>
        <row r="3137">
          <cell r="A3137">
            <v>26111718</v>
          </cell>
        </row>
        <row r="3138">
          <cell r="A3138">
            <v>26111719</v>
          </cell>
        </row>
        <row r="3139">
          <cell r="A3139">
            <v>26111720</v>
          </cell>
        </row>
        <row r="3140">
          <cell r="A3140">
            <v>26111721</v>
          </cell>
        </row>
        <row r="3141">
          <cell r="A3141">
            <v>26111722</v>
          </cell>
        </row>
        <row r="3142">
          <cell r="A3142">
            <v>26111723</v>
          </cell>
        </row>
        <row r="3143">
          <cell r="A3143">
            <v>26111724</v>
          </cell>
        </row>
        <row r="3144">
          <cell r="A3144">
            <v>26111725</v>
          </cell>
        </row>
        <row r="3145">
          <cell r="A3145">
            <v>26111801</v>
          </cell>
        </row>
        <row r="3146">
          <cell r="A3146">
            <v>26111802</v>
          </cell>
        </row>
        <row r="3147">
          <cell r="A3147">
            <v>26111803</v>
          </cell>
        </row>
        <row r="3148">
          <cell r="A3148">
            <v>26111804</v>
          </cell>
        </row>
        <row r="3149">
          <cell r="A3149">
            <v>26111805</v>
          </cell>
        </row>
        <row r="3150">
          <cell r="A3150">
            <v>26111806</v>
          </cell>
        </row>
        <row r="3151">
          <cell r="A3151">
            <v>26111807</v>
          </cell>
        </row>
        <row r="3152">
          <cell r="A3152">
            <v>26111808</v>
          </cell>
        </row>
        <row r="3153">
          <cell r="A3153">
            <v>26111809</v>
          </cell>
        </row>
        <row r="3154">
          <cell r="A3154">
            <v>26111810</v>
          </cell>
        </row>
        <row r="3155">
          <cell r="A3155">
            <v>26111901</v>
          </cell>
        </row>
        <row r="3156">
          <cell r="A3156">
            <v>26111902</v>
          </cell>
        </row>
        <row r="3157">
          <cell r="A3157">
            <v>26111903</v>
          </cell>
        </row>
        <row r="3158">
          <cell r="A3158">
            <v>26111904</v>
          </cell>
        </row>
        <row r="3159">
          <cell r="A3159">
            <v>26111905</v>
          </cell>
        </row>
        <row r="3160">
          <cell r="A3160">
            <v>26111907</v>
          </cell>
        </row>
        <row r="3161">
          <cell r="A3161">
            <v>26111908</v>
          </cell>
        </row>
        <row r="3162">
          <cell r="A3162">
            <v>26111909</v>
          </cell>
        </row>
        <row r="3163">
          <cell r="A3163">
            <v>26111910</v>
          </cell>
        </row>
        <row r="3164">
          <cell r="A3164">
            <v>26112001</v>
          </cell>
        </row>
        <row r="3165">
          <cell r="A3165">
            <v>26112002</v>
          </cell>
        </row>
        <row r="3166">
          <cell r="A3166">
            <v>26112003</v>
          </cell>
        </row>
        <row r="3167">
          <cell r="A3167">
            <v>26112004</v>
          </cell>
        </row>
        <row r="3168">
          <cell r="A3168">
            <v>26112101</v>
          </cell>
        </row>
        <row r="3169">
          <cell r="A3169">
            <v>26112102</v>
          </cell>
        </row>
        <row r="3170">
          <cell r="A3170">
            <v>26112103</v>
          </cell>
        </row>
        <row r="3171">
          <cell r="A3171">
            <v>26112104</v>
          </cell>
        </row>
        <row r="3172">
          <cell r="A3172">
            <v>26112105</v>
          </cell>
        </row>
        <row r="3173">
          <cell r="A3173">
            <v>26121501</v>
          </cell>
        </row>
        <row r="3174">
          <cell r="A3174">
            <v>26121505</v>
          </cell>
        </row>
        <row r="3175">
          <cell r="A3175">
            <v>26121507</v>
          </cell>
        </row>
        <row r="3176">
          <cell r="A3176">
            <v>26121508</v>
          </cell>
        </row>
        <row r="3177">
          <cell r="A3177">
            <v>26121509</v>
          </cell>
        </row>
        <row r="3178">
          <cell r="A3178">
            <v>26121510</v>
          </cell>
        </row>
        <row r="3179">
          <cell r="A3179">
            <v>26121514</v>
          </cell>
        </row>
        <row r="3180">
          <cell r="A3180">
            <v>26121515</v>
          </cell>
        </row>
        <row r="3181">
          <cell r="A3181">
            <v>26121517</v>
          </cell>
        </row>
        <row r="3182">
          <cell r="A3182">
            <v>26121519</v>
          </cell>
        </row>
        <row r="3183">
          <cell r="A3183">
            <v>26121520</v>
          </cell>
        </row>
        <row r="3184">
          <cell r="A3184">
            <v>26121521</v>
          </cell>
        </row>
        <row r="3185">
          <cell r="A3185">
            <v>26121522</v>
          </cell>
        </row>
        <row r="3186">
          <cell r="A3186">
            <v>26121523</v>
          </cell>
        </row>
        <row r="3187">
          <cell r="A3187">
            <v>26121524</v>
          </cell>
        </row>
        <row r="3188">
          <cell r="A3188">
            <v>26121532</v>
          </cell>
        </row>
        <row r="3189">
          <cell r="A3189">
            <v>26121533</v>
          </cell>
        </row>
        <row r="3190">
          <cell r="A3190">
            <v>26121534</v>
          </cell>
        </row>
        <row r="3191">
          <cell r="A3191">
            <v>26121536</v>
          </cell>
        </row>
        <row r="3192">
          <cell r="A3192">
            <v>26121538</v>
          </cell>
        </row>
        <row r="3193">
          <cell r="A3193">
            <v>26121539</v>
          </cell>
        </row>
        <row r="3194">
          <cell r="A3194">
            <v>26121540</v>
          </cell>
        </row>
        <row r="3195">
          <cell r="A3195">
            <v>26121541</v>
          </cell>
        </row>
        <row r="3196">
          <cell r="A3196">
            <v>26121601</v>
          </cell>
        </row>
        <row r="3197">
          <cell r="A3197">
            <v>26121602</v>
          </cell>
        </row>
        <row r="3198">
          <cell r="A3198">
            <v>26121603</v>
          </cell>
        </row>
        <row r="3199">
          <cell r="A3199">
            <v>26121604</v>
          </cell>
        </row>
        <row r="3200">
          <cell r="A3200">
            <v>26121605</v>
          </cell>
        </row>
        <row r="3201">
          <cell r="A3201">
            <v>26121606</v>
          </cell>
        </row>
        <row r="3202">
          <cell r="A3202">
            <v>26121607</v>
          </cell>
        </row>
        <row r="3203">
          <cell r="A3203">
            <v>26121608</v>
          </cell>
        </row>
        <row r="3204">
          <cell r="A3204">
            <v>26121609</v>
          </cell>
        </row>
        <row r="3205">
          <cell r="A3205">
            <v>26121610</v>
          </cell>
        </row>
        <row r="3206">
          <cell r="A3206">
            <v>26121611</v>
          </cell>
        </row>
        <row r="3207">
          <cell r="A3207">
            <v>26121612</v>
          </cell>
        </row>
        <row r="3208">
          <cell r="A3208">
            <v>26121613</v>
          </cell>
        </row>
        <row r="3209">
          <cell r="A3209">
            <v>26121614</v>
          </cell>
        </row>
        <row r="3210">
          <cell r="A3210">
            <v>26121615</v>
          </cell>
        </row>
        <row r="3211">
          <cell r="A3211">
            <v>26121616</v>
          </cell>
        </row>
        <row r="3212">
          <cell r="A3212">
            <v>26121617</v>
          </cell>
        </row>
        <row r="3213">
          <cell r="A3213">
            <v>26121618</v>
          </cell>
        </row>
        <row r="3214">
          <cell r="A3214">
            <v>26121619</v>
          </cell>
        </row>
        <row r="3215">
          <cell r="A3215">
            <v>26121620</v>
          </cell>
        </row>
        <row r="3216">
          <cell r="A3216">
            <v>26121621</v>
          </cell>
        </row>
        <row r="3217">
          <cell r="A3217">
            <v>26121622</v>
          </cell>
        </row>
        <row r="3218">
          <cell r="A3218">
            <v>26121623</v>
          </cell>
        </row>
        <row r="3219">
          <cell r="A3219">
            <v>26121624</v>
          </cell>
        </row>
        <row r="3220">
          <cell r="A3220">
            <v>26121628</v>
          </cell>
        </row>
        <row r="3221">
          <cell r="A3221">
            <v>26121629</v>
          </cell>
        </row>
        <row r="3222">
          <cell r="A3222">
            <v>26121630</v>
          </cell>
        </row>
        <row r="3223">
          <cell r="A3223">
            <v>26121631</v>
          </cell>
        </row>
        <row r="3224">
          <cell r="A3224">
            <v>26121632</v>
          </cell>
        </row>
        <row r="3225">
          <cell r="A3225">
            <v>26121633</v>
          </cell>
        </row>
        <row r="3226">
          <cell r="A3226">
            <v>26121634</v>
          </cell>
        </row>
        <row r="3227">
          <cell r="A3227">
            <v>26121635</v>
          </cell>
        </row>
        <row r="3228">
          <cell r="A3228">
            <v>26121636</v>
          </cell>
        </row>
        <row r="3229">
          <cell r="A3229">
            <v>26121637</v>
          </cell>
        </row>
        <row r="3230">
          <cell r="A3230">
            <v>26121701</v>
          </cell>
        </row>
        <row r="3231">
          <cell r="A3231">
            <v>26121702</v>
          </cell>
        </row>
        <row r="3232">
          <cell r="A3232">
            <v>26121703</v>
          </cell>
        </row>
        <row r="3233">
          <cell r="A3233">
            <v>26121704</v>
          </cell>
        </row>
        <row r="3234">
          <cell r="A3234">
            <v>26121705</v>
          </cell>
        </row>
        <row r="3235">
          <cell r="A3235">
            <v>26131501</v>
          </cell>
        </row>
        <row r="3236">
          <cell r="A3236">
            <v>26131502</v>
          </cell>
        </row>
        <row r="3237">
          <cell r="A3237">
            <v>26131503</v>
          </cell>
        </row>
        <row r="3238">
          <cell r="A3238">
            <v>26131504</v>
          </cell>
        </row>
        <row r="3239">
          <cell r="A3239">
            <v>26131505</v>
          </cell>
        </row>
        <row r="3240">
          <cell r="A3240">
            <v>26131506</v>
          </cell>
        </row>
        <row r="3241">
          <cell r="A3241">
            <v>26131507</v>
          </cell>
        </row>
        <row r="3242">
          <cell r="A3242">
            <v>26131508</v>
          </cell>
        </row>
        <row r="3243">
          <cell r="A3243">
            <v>26131509</v>
          </cell>
        </row>
        <row r="3244">
          <cell r="A3244">
            <v>26131510</v>
          </cell>
        </row>
        <row r="3245">
          <cell r="A3245">
            <v>26131601</v>
          </cell>
        </row>
        <row r="3246">
          <cell r="A3246">
            <v>26131602</v>
          </cell>
        </row>
        <row r="3247">
          <cell r="A3247">
            <v>26131603</v>
          </cell>
        </row>
        <row r="3248">
          <cell r="A3248">
            <v>26131604</v>
          </cell>
        </row>
        <row r="3249">
          <cell r="A3249">
            <v>26131605</v>
          </cell>
        </row>
        <row r="3250">
          <cell r="A3250">
            <v>26131606</v>
          </cell>
        </row>
        <row r="3251">
          <cell r="A3251">
            <v>26131607</v>
          </cell>
        </row>
        <row r="3252">
          <cell r="A3252">
            <v>26131608</v>
          </cell>
        </row>
        <row r="3253">
          <cell r="A3253">
            <v>26131609</v>
          </cell>
        </row>
        <row r="3254">
          <cell r="A3254">
            <v>26131610</v>
          </cell>
        </row>
        <row r="3255">
          <cell r="A3255">
            <v>26131611</v>
          </cell>
        </row>
        <row r="3256">
          <cell r="A3256">
            <v>26131612</v>
          </cell>
        </row>
        <row r="3257">
          <cell r="A3257">
            <v>26131613</v>
          </cell>
        </row>
        <row r="3258">
          <cell r="A3258">
            <v>26131614</v>
          </cell>
        </row>
        <row r="3259">
          <cell r="A3259">
            <v>26131615</v>
          </cell>
        </row>
        <row r="3260">
          <cell r="A3260">
            <v>26131616</v>
          </cell>
        </row>
        <row r="3261">
          <cell r="A3261">
            <v>26131701</v>
          </cell>
        </row>
        <row r="3262">
          <cell r="A3262">
            <v>26131702</v>
          </cell>
        </row>
        <row r="3263">
          <cell r="A3263">
            <v>26131801</v>
          </cell>
        </row>
        <row r="3264">
          <cell r="A3264">
            <v>26131802</v>
          </cell>
        </row>
        <row r="3265">
          <cell r="A3265">
            <v>26131803</v>
          </cell>
        </row>
        <row r="3266">
          <cell r="A3266">
            <v>26131804</v>
          </cell>
        </row>
        <row r="3267">
          <cell r="A3267">
            <v>26131805</v>
          </cell>
        </row>
        <row r="3268">
          <cell r="A3268">
            <v>26131806</v>
          </cell>
        </row>
        <row r="3269">
          <cell r="A3269">
            <v>26131807</v>
          </cell>
        </row>
        <row r="3270">
          <cell r="A3270">
            <v>26131808</v>
          </cell>
        </row>
        <row r="3271">
          <cell r="A3271">
            <v>26131809</v>
          </cell>
        </row>
        <row r="3272">
          <cell r="A3272">
            <v>26131810</v>
          </cell>
        </row>
        <row r="3273">
          <cell r="A3273">
            <v>26131811</v>
          </cell>
        </row>
        <row r="3274">
          <cell r="A3274">
            <v>26131812</v>
          </cell>
        </row>
        <row r="3275">
          <cell r="A3275">
            <v>26131813</v>
          </cell>
        </row>
        <row r="3276">
          <cell r="A3276">
            <v>26131814</v>
          </cell>
        </row>
        <row r="3277">
          <cell r="A3277">
            <v>26141601</v>
          </cell>
        </row>
        <row r="3278">
          <cell r="A3278">
            <v>26141602</v>
          </cell>
        </row>
        <row r="3279">
          <cell r="A3279">
            <v>26141603</v>
          </cell>
        </row>
        <row r="3280">
          <cell r="A3280">
            <v>26141701</v>
          </cell>
        </row>
        <row r="3281">
          <cell r="A3281">
            <v>26141702</v>
          </cell>
        </row>
        <row r="3282">
          <cell r="A3282">
            <v>26141703</v>
          </cell>
        </row>
        <row r="3283">
          <cell r="A3283">
            <v>26141704</v>
          </cell>
        </row>
        <row r="3284">
          <cell r="A3284">
            <v>26141801</v>
          </cell>
        </row>
        <row r="3285">
          <cell r="A3285">
            <v>26141802</v>
          </cell>
        </row>
        <row r="3286">
          <cell r="A3286">
            <v>26141803</v>
          </cell>
        </row>
        <row r="3287">
          <cell r="A3287">
            <v>26141804</v>
          </cell>
        </row>
        <row r="3288">
          <cell r="A3288">
            <v>26141805</v>
          </cell>
        </row>
        <row r="3289">
          <cell r="A3289">
            <v>26141806</v>
          </cell>
        </row>
        <row r="3290">
          <cell r="A3290">
            <v>26141807</v>
          </cell>
        </row>
        <row r="3291">
          <cell r="A3291">
            <v>26141808</v>
          </cell>
        </row>
        <row r="3292">
          <cell r="A3292">
            <v>26141809</v>
          </cell>
        </row>
        <row r="3293">
          <cell r="A3293">
            <v>26141901</v>
          </cell>
        </row>
        <row r="3294">
          <cell r="A3294">
            <v>26141902</v>
          </cell>
        </row>
        <row r="3295">
          <cell r="A3295">
            <v>26141904</v>
          </cell>
        </row>
        <row r="3296">
          <cell r="A3296">
            <v>26141905</v>
          </cell>
        </row>
        <row r="3297">
          <cell r="A3297">
            <v>26141906</v>
          </cell>
        </row>
        <row r="3298">
          <cell r="A3298">
            <v>26141907</v>
          </cell>
        </row>
        <row r="3299">
          <cell r="A3299">
            <v>26141908</v>
          </cell>
        </row>
        <row r="3300">
          <cell r="A3300">
            <v>26141909</v>
          </cell>
        </row>
        <row r="3301">
          <cell r="A3301">
            <v>26141910</v>
          </cell>
        </row>
        <row r="3302">
          <cell r="A3302">
            <v>26141911</v>
          </cell>
        </row>
        <row r="3303">
          <cell r="A3303">
            <v>26142001</v>
          </cell>
        </row>
        <row r="3304">
          <cell r="A3304">
            <v>26142002</v>
          </cell>
        </row>
        <row r="3305">
          <cell r="A3305">
            <v>26142003</v>
          </cell>
        </row>
        <row r="3306">
          <cell r="A3306">
            <v>26142004</v>
          </cell>
        </row>
        <row r="3307">
          <cell r="A3307">
            <v>26142005</v>
          </cell>
        </row>
        <row r="3308">
          <cell r="A3308">
            <v>26142006</v>
          </cell>
        </row>
        <row r="3309">
          <cell r="A3309">
            <v>26142007</v>
          </cell>
        </row>
        <row r="3310">
          <cell r="A3310">
            <v>26142101</v>
          </cell>
        </row>
        <row r="3311">
          <cell r="A3311">
            <v>26142106</v>
          </cell>
        </row>
        <row r="3312">
          <cell r="A3312">
            <v>26142108</v>
          </cell>
        </row>
        <row r="3313">
          <cell r="A3313">
            <v>26142117</v>
          </cell>
        </row>
        <row r="3314">
          <cell r="A3314">
            <v>26142201</v>
          </cell>
        </row>
        <row r="3315">
          <cell r="A3315">
            <v>26142202</v>
          </cell>
        </row>
        <row r="3316">
          <cell r="A3316">
            <v>26142302</v>
          </cell>
        </row>
        <row r="3317">
          <cell r="A3317">
            <v>26142303</v>
          </cell>
        </row>
        <row r="3318">
          <cell r="A3318">
            <v>26142304</v>
          </cell>
        </row>
        <row r="3319">
          <cell r="A3319">
            <v>26142306</v>
          </cell>
        </row>
        <row r="3320">
          <cell r="A3320">
            <v>26142307</v>
          </cell>
        </row>
        <row r="3321">
          <cell r="A3321">
            <v>26142308</v>
          </cell>
        </row>
        <row r="3322">
          <cell r="A3322">
            <v>26142310</v>
          </cell>
        </row>
        <row r="3323">
          <cell r="A3323">
            <v>26142311</v>
          </cell>
        </row>
        <row r="3324">
          <cell r="A3324">
            <v>26142312</v>
          </cell>
        </row>
        <row r="3325">
          <cell r="A3325">
            <v>26142401</v>
          </cell>
        </row>
        <row r="3326">
          <cell r="A3326">
            <v>26142402</v>
          </cell>
        </row>
        <row r="3327">
          <cell r="A3327">
            <v>26142403</v>
          </cell>
        </row>
        <row r="3328">
          <cell r="A3328">
            <v>26142404</v>
          </cell>
        </row>
        <row r="3329">
          <cell r="A3329">
            <v>26142405</v>
          </cell>
        </row>
        <row r="3330">
          <cell r="A3330">
            <v>26142406</v>
          </cell>
        </row>
        <row r="3331">
          <cell r="A3331">
            <v>26142407</v>
          </cell>
        </row>
        <row r="3332">
          <cell r="A3332">
            <v>26142408</v>
          </cell>
        </row>
        <row r="3333">
          <cell r="A3333">
            <v>27111501</v>
          </cell>
        </row>
        <row r="3334">
          <cell r="A3334">
            <v>27111502</v>
          </cell>
        </row>
        <row r="3335">
          <cell r="A3335">
            <v>27111503</v>
          </cell>
        </row>
        <row r="3336">
          <cell r="A3336">
            <v>27111504</v>
          </cell>
        </row>
        <row r="3337">
          <cell r="A3337">
            <v>27111505</v>
          </cell>
        </row>
        <row r="3338">
          <cell r="A3338">
            <v>27111506</v>
          </cell>
        </row>
        <row r="3339">
          <cell r="A3339">
            <v>27111507</v>
          </cell>
        </row>
        <row r="3340">
          <cell r="A3340">
            <v>27111508</v>
          </cell>
        </row>
        <row r="3341">
          <cell r="A3341">
            <v>27111509</v>
          </cell>
        </row>
        <row r="3342">
          <cell r="A3342">
            <v>27111510</v>
          </cell>
        </row>
        <row r="3343">
          <cell r="A3343">
            <v>27111511</v>
          </cell>
        </row>
        <row r="3344">
          <cell r="A3344">
            <v>27111512</v>
          </cell>
        </row>
        <row r="3345">
          <cell r="A3345">
            <v>27111513</v>
          </cell>
        </row>
        <row r="3346">
          <cell r="A3346">
            <v>27111514</v>
          </cell>
        </row>
        <row r="3347">
          <cell r="A3347">
            <v>27111515</v>
          </cell>
        </row>
        <row r="3348">
          <cell r="A3348">
            <v>27111516</v>
          </cell>
        </row>
        <row r="3349">
          <cell r="A3349">
            <v>27111517</v>
          </cell>
        </row>
        <row r="3350">
          <cell r="A3350">
            <v>27111518</v>
          </cell>
        </row>
        <row r="3351">
          <cell r="A3351">
            <v>27111519</v>
          </cell>
        </row>
        <row r="3352">
          <cell r="A3352">
            <v>27111520</v>
          </cell>
        </row>
        <row r="3353">
          <cell r="A3353">
            <v>27111521</v>
          </cell>
        </row>
        <row r="3354">
          <cell r="A3354">
            <v>27111601</v>
          </cell>
        </row>
        <row r="3355">
          <cell r="A3355">
            <v>27111602</v>
          </cell>
        </row>
        <row r="3356">
          <cell r="A3356">
            <v>27111603</v>
          </cell>
        </row>
        <row r="3357">
          <cell r="A3357">
            <v>27111604</v>
          </cell>
        </row>
        <row r="3358">
          <cell r="A3358">
            <v>27111605</v>
          </cell>
        </row>
        <row r="3359">
          <cell r="A3359">
            <v>27111607</v>
          </cell>
        </row>
        <row r="3360">
          <cell r="A3360">
            <v>27111608</v>
          </cell>
        </row>
        <row r="3361">
          <cell r="A3361">
            <v>27111609</v>
          </cell>
        </row>
        <row r="3362">
          <cell r="A3362">
            <v>27111701</v>
          </cell>
        </row>
        <row r="3363">
          <cell r="A3363">
            <v>27111702</v>
          </cell>
        </row>
        <row r="3364">
          <cell r="A3364">
            <v>27111703</v>
          </cell>
        </row>
        <row r="3365">
          <cell r="A3365">
            <v>27111704</v>
          </cell>
        </row>
        <row r="3366">
          <cell r="A3366">
            <v>27111705</v>
          </cell>
        </row>
        <row r="3367">
          <cell r="A3367">
            <v>27111706</v>
          </cell>
        </row>
        <row r="3368">
          <cell r="A3368">
            <v>27111707</v>
          </cell>
        </row>
        <row r="3369">
          <cell r="A3369">
            <v>27111708</v>
          </cell>
        </row>
        <row r="3370">
          <cell r="A3370">
            <v>27111709</v>
          </cell>
        </row>
        <row r="3371">
          <cell r="A3371">
            <v>27111710</v>
          </cell>
        </row>
        <row r="3372">
          <cell r="A3372">
            <v>27111711</v>
          </cell>
        </row>
        <row r="3373">
          <cell r="A3373">
            <v>27111712</v>
          </cell>
        </row>
        <row r="3374">
          <cell r="A3374">
            <v>27111713</v>
          </cell>
        </row>
        <row r="3375">
          <cell r="A3375">
            <v>27111714</v>
          </cell>
        </row>
        <row r="3376">
          <cell r="A3376">
            <v>27111715</v>
          </cell>
        </row>
        <row r="3377">
          <cell r="A3377">
            <v>27111716</v>
          </cell>
        </row>
        <row r="3378">
          <cell r="A3378">
            <v>27111717</v>
          </cell>
        </row>
        <row r="3379">
          <cell r="A3379">
            <v>27111718</v>
          </cell>
        </row>
        <row r="3380">
          <cell r="A3380">
            <v>27111720</v>
          </cell>
        </row>
        <row r="3381">
          <cell r="A3381">
            <v>27111721</v>
          </cell>
        </row>
        <row r="3382">
          <cell r="A3382">
            <v>27111722</v>
          </cell>
        </row>
        <row r="3383">
          <cell r="A3383">
            <v>27111723</v>
          </cell>
        </row>
        <row r="3384">
          <cell r="A3384">
            <v>27111724</v>
          </cell>
        </row>
        <row r="3385">
          <cell r="A3385">
            <v>27111725</v>
          </cell>
        </row>
        <row r="3386">
          <cell r="A3386">
            <v>27111726</v>
          </cell>
        </row>
        <row r="3387">
          <cell r="A3387">
            <v>27111727</v>
          </cell>
        </row>
        <row r="3388">
          <cell r="A3388">
            <v>27111801</v>
          </cell>
        </row>
        <row r="3389">
          <cell r="A3389">
            <v>27111802</v>
          </cell>
        </row>
        <row r="3390">
          <cell r="A3390">
            <v>27111803</v>
          </cell>
        </row>
        <row r="3391">
          <cell r="A3391">
            <v>27111804</v>
          </cell>
        </row>
        <row r="3392">
          <cell r="A3392">
            <v>27111806</v>
          </cell>
        </row>
        <row r="3393">
          <cell r="A3393">
            <v>27111807</v>
          </cell>
        </row>
        <row r="3394">
          <cell r="A3394">
            <v>27111809</v>
          </cell>
        </row>
        <row r="3395">
          <cell r="A3395">
            <v>27111810</v>
          </cell>
        </row>
        <row r="3396">
          <cell r="A3396">
            <v>27111901</v>
          </cell>
        </row>
        <row r="3397">
          <cell r="A3397">
            <v>27111902</v>
          </cell>
        </row>
        <row r="3398">
          <cell r="A3398">
            <v>27111903</v>
          </cell>
        </row>
        <row r="3399">
          <cell r="A3399">
            <v>27111904</v>
          </cell>
        </row>
        <row r="3400">
          <cell r="A3400">
            <v>27111905</v>
          </cell>
        </row>
        <row r="3401">
          <cell r="A3401">
            <v>27111906</v>
          </cell>
        </row>
        <row r="3402">
          <cell r="A3402">
            <v>27111907</v>
          </cell>
        </row>
        <row r="3403">
          <cell r="A3403">
            <v>27111908</v>
          </cell>
        </row>
        <row r="3404">
          <cell r="A3404">
            <v>27111909</v>
          </cell>
        </row>
        <row r="3405">
          <cell r="A3405">
            <v>27111910</v>
          </cell>
        </row>
        <row r="3406">
          <cell r="A3406">
            <v>27111911</v>
          </cell>
        </row>
        <row r="3407">
          <cell r="A3407">
            <v>27112001</v>
          </cell>
        </row>
        <row r="3408">
          <cell r="A3408">
            <v>27112002</v>
          </cell>
        </row>
        <row r="3409">
          <cell r="A3409">
            <v>27112003</v>
          </cell>
        </row>
        <row r="3410">
          <cell r="A3410">
            <v>27112004</v>
          </cell>
        </row>
        <row r="3411">
          <cell r="A3411">
            <v>27112005</v>
          </cell>
        </row>
        <row r="3412">
          <cell r="A3412">
            <v>27112006</v>
          </cell>
        </row>
        <row r="3413">
          <cell r="A3413">
            <v>27112007</v>
          </cell>
        </row>
        <row r="3414">
          <cell r="A3414">
            <v>27112008</v>
          </cell>
        </row>
        <row r="3415">
          <cell r="A3415">
            <v>27112009</v>
          </cell>
        </row>
        <row r="3416">
          <cell r="A3416">
            <v>27112010</v>
          </cell>
        </row>
        <row r="3417">
          <cell r="A3417">
            <v>27112011</v>
          </cell>
        </row>
        <row r="3418">
          <cell r="A3418">
            <v>27112012</v>
          </cell>
        </row>
        <row r="3419">
          <cell r="A3419">
            <v>27112013</v>
          </cell>
        </row>
        <row r="3420">
          <cell r="A3420">
            <v>27112014</v>
          </cell>
        </row>
        <row r="3421">
          <cell r="A3421">
            <v>27112015</v>
          </cell>
        </row>
        <row r="3422">
          <cell r="A3422">
            <v>27112016</v>
          </cell>
        </row>
        <row r="3423">
          <cell r="A3423">
            <v>27112017</v>
          </cell>
        </row>
        <row r="3424">
          <cell r="A3424">
            <v>27112101</v>
          </cell>
        </row>
        <row r="3425">
          <cell r="A3425">
            <v>27112102</v>
          </cell>
        </row>
        <row r="3426">
          <cell r="A3426">
            <v>27112103</v>
          </cell>
        </row>
        <row r="3427">
          <cell r="A3427">
            <v>27112104</v>
          </cell>
        </row>
        <row r="3428">
          <cell r="A3428">
            <v>27112105</v>
          </cell>
        </row>
        <row r="3429">
          <cell r="A3429">
            <v>27112106</v>
          </cell>
        </row>
        <row r="3430">
          <cell r="A3430">
            <v>27112107</v>
          </cell>
        </row>
        <row r="3431">
          <cell r="A3431">
            <v>27112108</v>
          </cell>
        </row>
        <row r="3432">
          <cell r="A3432">
            <v>27112109</v>
          </cell>
        </row>
        <row r="3433">
          <cell r="A3433">
            <v>27112110</v>
          </cell>
        </row>
        <row r="3434">
          <cell r="A3434">
            <v>27112111</v>
          </cell>
        </row>
        <row r="3435">
          <cell r="A3435">
            <v>27112112</v>
          </cell>
        </row>
        <row r="3436">
          <cell r="A3436">
            <v>27112113</v>
          </cell>
        </row>
        <row r="3437">
          <cell r="A3437">
            <v>27112114</v>
          </cell>
        </row>
        <row r="3438">
          <cell r="A3438">
            <v>27112115</v>
          </cell>
        </row>
        <row r="3439">
          <cell r="A3439">
            <v>27112116</v>
          </cell>
        </row>
        <row r="3440">
          <cell r="A3440">
            <v>27112117</v>
          </cell>
        </row>
        <row r="3441">
          <cell r="A3441">
            <v>27112119</v>
          </cell>
        </row>
        <row r="3442">
          <cell r="A3442">
            <v>27112120</v>
          </cell>
        </row>
        <row r="3443">
          <cell r="A3443">
            <v>27112121</v>
          </cell>
        </row>
        <row r="3444">
          <cell r="A3444">
            <v>27112122</v>
          </cell>
        </row>
        <row r="3445">
          <cell r="A3445">
            <v>27112123</v>
          </cell>
        </row>
        <row r="3446">
          <cell r="A3446">
            <v>27112124</v>
          </cell>
        </row>
        <row r="3447">
          <cell r="A3447">
            <v>27112125</v>
          </cell>
        </row>
        <row r="3448">
          <cell r="A3448">
            <v>27112126</v>
          </cell>
        </row>
        <row r="3449">
          <cell r="A3449">
            <v>27112127</v>
          </cell>
        </row>
        <row r="3450">
          <cell r="A3450">
            <v>27112128</v>
          </cell>
        </row>
        <row r="3451">
          <cell r="A3451">
            <v>27112129</v>
          </cell>
        </row>
        <row r="3452">
          <cell r="A3452">
            <v>27112130</v>
          </cell>
        </row>
        <row r="3453">
          <cell r="A3453">
            <v>27112131</v>
          </cell>
        </row>
        <row r="3454">
          <cell r="A3454">
            <v>27112132</v>
          </cell>
        </row>
        <row r="3455">
          <cell r="A3455">
            <v>27112133</v>
          </cell>
        </row>
        <row r="3456">
          <cell r="A3456">
            <v>27112134</v>
          </cell>
        </row>
        <row r="3457">
          <cell r="A3457">
            <v>27112201</v>
          </cell>
        </row>
        <row r="3458">
          <cell r="A3458">
            <v>27112202</v>
          </cell>
        </row>
        <row r="3459">
          <cell r="A3459">
            <v>27112203</v>
          </cell>
        </row>
        <row r="3460">
          <cell r="A3460">
            <v>27112205</v>
          </cell>
        </row>
        <row r="3461">
          <cell r="A3461">
            <v>27112301</v>
          </cell>
        </row>
        <row r="3462">
          <cell r="A3462">
            <v>27112302</v>
          </cell>
        </row>
        <row r="3463">
          <cell r="A3463">
            <v>27112303</v>
          </cell>
        </row>
        <row r="3464">
          <cell r="A3464">
            <v>27112304</v>
          </cell>
        </row>
        <row r="3465">
          <cell r="A3465">
            <v>27112305</v>
          </cell>
        </row>
        <row r="3466">
          <cell r="A3466">
            <v>27112306</v>
          </cell>
        </row>
        <row r="3467">
          <cell r="A3467">
            <v>27112401</v>
          </cell>
        </row>
        <row r="3468">
          <cell r="A3468">
            <v>27112402</v>
          </cell>
        </row>
        <row r="3469">
          <cell r="A3469">
            <v>27112403</v>
          </cell>
        </row>
        <row r="3470">
          <cell r="A3470">
            <v>27112404</v>
          </cell>
        </row>
        <row r="3471">
          <cell r="A3471">
            <v>27112405</v>
          </cell>
        </row>
        <row r="3472">
          <cell r="A3472">
            <v>27112406</v>
          </cell>
        </row>
        <row r="3473">
          <cell r="A3473">
            <v>27112407</v>
          </cell>
        </row>
        <row r="3474">
          <cell r="A3474">
            <v>27112501</v>
          </cell>
        </row>
        <row r="3475">
          <cell r="A3475">
            <v>27112502</v>
          </cell>
        </row>
        <row r="3476">
          <cell r="A3476">
            <v>27112503</v>
          </cell>
        </row>
        <row r="3477">
          <cell r="A3477">
            <v>27112504</v>
          </cell>
        </row>
        <row r="3478">
          <cell r="A3478">
            <v>27112505</v>
          </cell>
        </row>
        <row r="3479">
          <cell r="A3479">
            <v>27112506</v>
          </cell>
        </row>
        <row r="3480">
          <cell r="A3480">
            <v>27112601</v>
          </cell>
        </row>
        <row r="3481">
          <cell r="A3481">
            <v>27112602</v>
          </cell>
        </row>
        <row r="3482">
          <cell r="A3482">
            <v>27112701</v>
          </cell>
        </row>
        <row r="3483">
          <cell r="A3483">
            <v>27112702</v>
          </cell>
        </row>
        <row r="3484">
          <cell r="A3484">
            <v>27112703</v>
          </cell>
        </row>
        <row r="3485">
          <cell r="A3485">
            <v>27112704</v>
          </cell>
        </row>
        <row r="3486">
          <cell r="A3486">
            <v>27112705</v>
          </cell>
        </row>
        <row r="3487">
          <cell r="A3487">
            <v>27112706</v>
          </cell>
        </row>
        <row r="3488">
          <cell r="A3488">
            <v>27112707</v>
          </cell>
        </row>
        <row r="3489">
          <cell r="A3489">
            <v>27112708</v>
          </cell>
        </row>
        <row r="3490">
          <cell r="A3490">
            <v>27112709</v>
          </cell>
        </row>
        <row r="3491">
          <cell r="A3491">
            <v>27112710</v>
          </cell>
        </row>
        <row r="3492">
          <cell r="A3492">
            <v>27112711</v>
          </cell>
        </row>
        <row r="3493">
          <cell r="A3493">
            <v>27112712</v>
          </cell>
        </row>
        <row r="3494">
          <cell r="A3494">
            <v>27112713</v>
          </cell>
        </row>
        <row r="3495">
          <cell r="A3495">
            <v>27112714</v>
          </cell>
        </row>
        <row r="3496">
          <cell r="A3496">
            <v>27112715</v>
          </cell>
        </row>
        <row r="3497">
          <cell r="A3497">
            <v>27112716</v>
          </cell>
        </row>
        <row r="3498">
          <cell r="A3498">
            <v>27112717</v>
          </cell>
        </row>
        <row r="3499">
          <cell r="A3499">
            <v>27112718</v>
          </cell>
        </row>
        <row r="3500">
          <cell r="A3500">
            <v>27112719</v>
          </cell>
        </row>
        <row r="3501">
          <cell r="A3501">
            <v>27112720</v>
          </cell>
        </row>
        <row r="3502">
          <cell r="A3502">
            <v>27112721</v>
          </cell>
        </row>
        <row r="3503">
          <cell r="A3503">
            <v>27112801</v>
          </cell>
        </row>
        <row r="3504">
          <cell r="A3504">
            <v>27112802</v>
          </cell>
        </row>
        <row r="3505">
          <cell r="A3505">
            <v>27112803</v>
          </cell>
        </row>
        <row r="3506">
          <cell r="A3506">
            <v>27112804</v>
          </cell>
        </row>
        <row r="3507">
          <cell r="A3507">
            <v>27112805</v>
          </cell>
        </row>
        <row r="3508">
          <cell r="A3508">
            <v>27112806</v>
          </cell>
        </row>
        <row r="3509">
          <cell r="A3509">
            <v>27112807</v>
          </cell>
        </row>
        <row r="3510">
          <cell r="A3510">
            <v>27112808</v>
          </cell>
        </row>
        <row r="3511">
          <cell r="A3511">
            <v>27112809</v>
          </cell>
        </row>
        <row r="3512">
          <cell r="A3512">
            <v>27112810</v>
          </cell>
        </row>
        <row r="3513">
          <cell r="A3513">
            <v>27112811</v>
          </cell>
        </row>
        <row r="3514">
          <cell r="A3514">
            <v>27112812</v>
          </cell>
        </row>
        <row r="3515">
          <cell r="A3515">
            <v>27112813</v>
          </cell>
        </row>
        <row r="3516">
          <cell r="A3516">
            <v>27112814</v>
          </cell>
        </row>
        <row r="3517">
          <cell r="A3517">
            <v>27112815</v>
          </cell>
        </row>
        <row r="3518">
          <cell r="A3518">
            <v>27112818</v>
          </cell>
        </row>
        <row r="3519">
          <cell r="A3519">
            <v>27112819</v>
          </cell>
        </row>
        <row r="3520">
          <cell r="A3520">
            <v>27112820</v>
          </cell>
        </row>
        <row r="3521">
          <cell r="A3521">
            <v>27112821</v>
          </cell>
        </row>
        <row r="3522">
          <cell r="A3522">
            <v>27112822</v>
          </cell>
        </row>
        <row r="3523">
          <cell r="A3523">
            <v>27112823</v>
          </cell>
        </row>
        <row r="3524">
          <cell r="A3524">
            <v>27112824</v>
          </cell>
        </row>
        <row r="3525">
          <cell r="A3525">
            <v>27112825</v>
          </cell>
        </row>
        <row r="3526">
          <cell r="A3526">
            <v>27112826</v>
          </cell>
        </row>
        <row r="3527">
          <cell r="A3527">
            <v>27112901</v>
          </cell>
        </row>
        <row r="3528">
          <cell r="A3528">
            <v>27112902</v>
          </cell>
        </row>
        <row r="3529">
          <cell r="A3529">
            <v>27112903</v>
          </cell>
        </row>
        <row r="3530">
          <cell r="A3530">
            <v>27112904</v>
          </cell>
        </row>
        <row r="3531">
          <cell r="A3531">
            <v>27112905</v>
          </cell>
        </row>
        <row r="3532">
          <cell r="A3532">
            <v>27112906</v>
          </cell>
        </row>
        <row r="3533">
          <cell r="A3533">
            <v>27112907</v>
          </cell>
        </row>
        <row r="3534">
          <cell r="A3534">
            <v>27112908</v>
          </cell>
        </row>
        <row r="3535">
          <cell r="A3535">
            <v>27113001</v>
          </cell>
        </row>
        <row r="3536">
          <cell r="A3536">
            <v>27113002</v>
          </cell>
        </row>
        <row r="3537">
          <cell r="A3537">
            <v>27113003</v>
          </cell>
        </row>
        <row r="3538">
          <cell r="A3538">
            <v>27113004</v>
          </cell>
        </row>
        <row r="3539">
          <cell r="A3539">
            <v>27113101</v>
          </cell>
        </row>
        <row r="3540">
          <cell r="A3540">
            <v>27113102</v>
          </cell>
        </row>
        <row r="3541">
          <cell r="A3541">
            <v>27113103</v>
          </cell>
        </row>
        <row r="3542">
          <cell r="A3542">
            <v>27113201</v>
          </cell>
        </row>
        <row r="3543">
          <cell r="A3543">
            <v>27113202</v>
          </cell>
        </row>
        <row r="3544">
          <cell r="A3544">
            <v>27113203</v>
          </cell>
        </row>
        <row r="3545">
          <cell r="A3545">
            <v>27113204</v>
          </cell>
        </row>
        <row r="3546">
          <cell r="A3546">
            <v>27121501</v>
          </cell>
        </row>
        <row r="3547">
          <cell r="A3547">
            <v>27121502</v>
          </cell>
        </row>
        <row r="3548">
          <cell r="A3548">
            <v>27121503</v>
          </cell>
        </row>
        <row r="3549">
          <cell r="A3549">
            <v>27121601</v>
          </cell>
        </row>
        <row r="3550">
          <cell r="A3550">
            <v>27121602</v>
          </cell>
        </row>
        <row r="3551">
          <cell r="A3551">
            <v>27121603</v>
          </cell>
        </row>
        <row r="3552">
          <cell r="A3552">
            <v>27121604</v>
          </cell>
        </row>
        <row r="3553">
          <cell r="A3553">
            <v>27121605</v>
          </cell>
        </row>
        <row r="3554">
          <cell r="A3554">
            <v>27121606</v>
          </cell>
        </row>
        <row r="3555">
          <cell r="A3555">
            <v>27121701</v>
          </cell>
        </row>
        <row r="3556">
          <cell r="A3556">
            <v>27121702</v>
          </cell>
        </row>
        <row r="3557">
          <cell r="A3557">
            <v>27121703</v>
          </cell>
        </row>
        <row r="3558">
          <cell r="A3558">
            <v>27121704</v>
          </cell>
        </row>
        <row r="3559">
          <cell r="A3559">
            <v>27121705</v>
          </cell>
        </row>
        <row r="3560">
          <cell r="A3560">
            <v>27121706</v>
          </cell>
        </row>
        <row r="3561">
          <cell r="A3561">
            <v>27121707</v>
          </cell>
        </row>
        <row r="3562">
          <cell r="A3562">
            <v>27126101</v>
          </cell>
        </row>
        <row r="3563">
          <cell r="A3563">
            <v>27126102</v>
          </cell>
        </row>
        <row r="3564">
          <cell r="A3564">
            <v>27131501</v>
          </cell>
        </row>
        <row r="3565">
          <cell r="A3565">
            <v>27131502</v>
          </cell>
        </row>
        <row r="3566">
          <cell r="A3566">
            <v>27131504</v>
          </cell>
        </row>
        <row r="3567">
          <cell r="A3567">
            <v>27131505</v>
          </cell>
        </row>
        <row r="3568">
          <cell r="A3568">
            <v>27131506</v>
          </cell>
        </row>
        <row r="3569">
          <cell r="A3569">
            <v>27131507</v>
          </cell>
        </row>
        <row r="3570">
          <cell r="A3570">
            <v>27131508</v>
          </cell>
        </row>
        <row r="3571">
          <cell r="A3571">
            <v>27131509</v>
          </cell>
        </row>
        <row r="3572">
          <cell r="A3572">
            <v>27131510</v>
          </cell>
        </row>
        <row r="3573">
          <cell r="A3573">
            <v>27131511</v>
          </cell>
        </row>
        <row r="3574">
          <cell r="A3574">
            <v>27131512</v>
          </cell>
        </row>
        <row r="3575">
          <cell r="A3575">
            <v>27131601</v>
          </cell>
        </row>
        <row r="3576">
          <cell r="A3576">
            <v>27131603</v>
          </cell>
        </row>
        <row r="3577">
          <cell r="A3577">
            <v>27131604</v>
          </cell>
        </row>
        <row r="3578">
          <cell r="A3578">
            <v>27131605</v>
          </cell>
        </row>
        <row r="3579">
          <cell r="A3579">
            <v>27131608</v>
          </cell>
        </row>
        <row r="3580">
          <cell r="A3580">
            <v>27131609</v>
          </cell>
        </row>
        <row r="3581">
          <cell r="A3581">
            <v>27131610</v>
          </cell>
        </row>
        <row r="3582">
          <cell r="A3582">
            <v>27131613</v>
          </cell>
        </row>
        <row r="3583">
          <cell r="A3583">
            <v>27131614</v>
          </cell>
        </row>
        <row r="3584">
          <cell r="A3584">
            <v>27131701</v>
          </cell>
        </row>
        <row r="3585">
          <cell r="A3585">
            <v>27131702</v>
          </cell>
        </row>
        <row r="3586">
          <cell r="A3586">
            <v>27131703</v>
          </cell>
        </row>
        <row r="3587">
          <cell r="A3587">
            <v>27131704</v>
          </cell>
        </row>
        <row r="3588">
          <cell r="A3588">
            <v>27131705</v>
          </cell>
        </row>
        <row r="3589">
          <cell r="A3589">
            <v>27131706</v>
          </cell>
        </row>
        <row r="3590">
          <cell r="A3590">
            <v>27131707</v>
          </cell>
        </row>
        <row r="3591">
          <cell r="A3591">
            <v>27131708</v>
          </cell>
        </row>
        <row r="3592">
          <cell r="A3592">
            <v>27131709</v>
          </cell>
        </row>
        <row r="3593">
          <cell r="A3593">
            <v>27141001</v>
          </cell>
        </row>
        <row r="3594">
          <cell r="A3594">
            <v>27141101</v>
          </cell>
        </row>
        <row r="3595">
          <cell r="A3595">
            <v>30101501</v>
          </cell>
        </row>
        <row r="3596">
          <cell r="A3596">
            <v>30101502</v>
          </cell>
        </row>
        <row r="3597">
          <cell r="A3597">
            <v>30101503</v>
          </cell>
        </row>
        <row r="3598">
          <cell r="A3598">
            <v>30101504</v>
          </cell>
        </row>
        <row r="3599">
          <cell r="A3599">
            <v>30101505</v>
          </cell>
        </row>
        <row r="3600">
          <cell r="A3600">
            <v>30101506</v>
          </cell>
        </row>
        <row r="3601">
          <cell r="A3601">
            <v>30101507</v>
          </cell>
        </row>
        <row r="3602">
          <cell r="A3602">
            <v>30101508</v>
          </cell>
        </row>
        <row r="3603">
          <cell r="A3603">
            <v>30101509</v>
          </cell>
        </row>
        <row r="3604">
          <cell r="A3604">
            <v>30101510</v>
          </cell>
        </row>
        <row r="3605">
          <cell r="A3605">
            <v>30101511</v>
          </cell>
        </row>
        <row r="3606">
          <cell r="A3606">
            <v>30101512</v>
          </cell>
        </row>
        <row r="3607">
          <cell r="A3607">
            <v>30101513</v>
          </cell>
        </row>
        <row r="3608">
          <cell r="A3608">
            <v>30101514</v>
          </cell>
        </row>
        <row r="3609">
          <cell r="A3609">
            <v>30101515</v>
          </cell>
        </row>
        <row r="3610">
          <cell r="A3610">
            <v>30101516</v>
          </cell>
        </row>
        <row r="3611">
          <cell r="A3611">
            <v>30101517</v>
          </cell>
        </row>
        <row r="3612">
          <cell r="A3612">
            <v>30101601</v>
          </cell>
        </row>
        <row r="3613">
          <cell r="A3613">
            <v>30101602</v>
          </cell>
        </row>
        <row r="3614">
          <cell r="A3614">
            <v>30101603</v>
          </cell>
        </row>
        <row r="3615">
          <cell r="A3615">
            <v>30101604</v>
          </cell>
        </row>
        <row r="3616">
          <cell r="A3616">
            <v>30101605</v>
          </cell>
        </row>
        <row r="3617">
          <cell r="A3617">
            <v>30101606</v>
          </cell>
        </row>
        <row r="3618">
          <cell r="A3618">
            <v>30101607</v>
          </cell>
        </row>
        <row r="3619">
          <cell r="A3619">
            <v>30101608</v>
          </cell>
        </row>
        <row r="3620">
          <cell r="A3620">
            <v>30101609</v>
          </cell>
        </row>
        <row r="3621">
          <cell r="A3621">
            <v>30101610</v>
          </cell>
        </row>
        <row r="3622">
          <cell r="A3622">
            <v>30101611</v>
          </cell>
        </row>
        <row r="3623">
          <cell r="A3623">
            <v>30101612</v>
          </cell>
        </row>
        <row r="3624">
          <cell r="A3624">
            <v>30101613</v>
          </cell>
        </row>
        <row r="3625">
          <cell r="A3625">
            <v>30101614</v>
          </cell>
        </row>
        <row r="3626">
          <cell r="A3626">
            <v>30101615</v>
          </cell>
        </row>
        <row r="3627">
          <cell r="A3627">
            <v>30101616</v>
          </cell>
        </row>
        <row r="3628">
          <cell r="A3628">
            <v>30101617</v>
          </cell>
        </row>
        <row r="3629">
          <cell r="A3629">
            <v>30101618</v>
          </cell>
        </row>
        <row r="3630">
          <cell r="A3630">
            <v>30101701</v>
          </cell>
        </row>
        <row r="3631">
          <cell r="A3631">
            <v>30101702</v>
          </cell>
        </row>
        <row r="3632">
          <cell r="A3632">
            <v>30101703</v>
          </cell>
        </row>
        <row r="3633">
          <cell r="A3633">
            <v>30101704</v>
          </cell>
        </row>
        <row r="3634">
          <cell r="A3634">
            <v>30101705</v>
          </cell>
        </row>
        <row r="3635">
          <cell r="A3635">
            <v>30101706</v>
          </cell>
        </row>
        <row r="3636">
          <cell r="A3636">
            <v>30101707</v>
          </cell>
        </row>
        <row r="3637">
          <cell r="A3637">
            <v>30101708</v>
          </cell>
        </row>
        <row r="3638">
          <cell r="A3638">
            <v>30101709</v>
          </cell>
        </row>
        <row r="3639">
          <cell r="A3639">
            <v>30101710</v>
          </cell>
        </row>
        <row r="3640">
          <cell r="A3640">
            <v>30101711</v>
          </cell>
        </row>
        <row r="3641">
          <cell r="A3641">
            <v>30101712</v>
          </cell>
        </row>
        <row r="3642">
          <cell r="A3642">
            <v>30101713</v>
          </cell>
        </row>
        <row r="3643">
          <cell r="A3643">
            <v>30101714</v>
          </cell>
        </row>
        <row r="3644">
          <cell r="A3644">
            <v>30101715</v>
          </cell>
        </row>
        <row r="3645">
          <cell r="A3645">
            <v>30101716</v>
          </cell>
        </row>
        <row r="3646">
          <cell r="A3646">
            <v>30101717</v>
          </cell>
        </row>
        <row r="3647">
          <cell r="A3647">
            <v>30101718</v>
          </cell>
        </row>
        <row r="3648">
          <cell r="A3648">
            <v>30101801</v>
          </cell>
        </row>
        <row r="3649">
          <cell r="A3649">
            <v>30101802</v>
          </cell>
        </row>
        <row r="3650">
          <cell r="A3650">
            <v>30101803</v>
          </cell>
        </row>
        <row r="3651">
          <cell r="A3651">
            <v>30101804</v>
          </cell>
        </row>
        <row r="3652">
          <cell r="A3652">
            <v>30101805</v>
          </cell>
        </row>
        <row r="3653">
          <cell r="A3653">
            <v>30101806</v>
          </cell>
        </row>
        <row r="3654">
          <cell r="A3654">
            <v>30101807</v>
          </cell>
        </row>
        <row r="3655">
          <cell r="A3655">
            <v>30101808</v>
          </cell>
        </row>
        <row r="3656">
          <cell r="A3656">
            <v>30101809</v>
          </cell>
        </row>
        <row r="3657">
          <cell r="A3657">
            <v>30101810</v>
          </cell>
        </row>
        <row r="3658">
          <cell r="A3658">
            <v>30101811</v>
          </cell>
        </row>
        <row r="3659">
          <cell r="A3659">
            <v>30101812</v>
          </cell>
        </row>
        <row r="3660">
          <cell r="A3660">
            <v>30101813</v>
          </cell>
        </row>
        <row r="3661">
          <cell r="A3661">
            <v>30101814</v>
          </cell>
        </row>
        <row r="3662">
          <cell r="A3662">
            <v>30101815</v>
          </cell>
        </row>
        <row r="3663">
          <cell r="A3663">
            <v>30101816</v>
          </cell>
        </row>
        <row r="3664">
          <cell r="A3664">
            <v>30101817</v>
          </cell>
        </row>
        <row r="3665">
          <cell r="A3665">
            <v>30101901</v>
          </cell>
        </row>
        <row r="3666">
          <cell r="A3666">
            <v>30101902</v>
          </cell>
        </row>
        <row r="3667">
          <cell r="A3667">
            <v>30101903</v>
          </cell>
        </row>
        <row r="3668">
          <cell r="A3668">
            <v>30101904</v>
          </cell>
        </row>
        <row r="3669">
          <cell r="A3669">
            <v>30101905</v>
          </cell>
        </row>
        <row r="3670">
          <cell r="A3670">
            <v>30101906</v>
          </cell>
        </row>
        <row r="3671">
          <cell r="A3671">
            <v>30101907</v>
          </cell>
        </row>
        <row r="3672">
          <cell r="A3672">
            <v>30101908</v>
          </cell>
        </row>
        <row r="3673">
          <cell r="A3673">
            <v>30101909</v>
          </cell>
        </row>
        <row r="3674">
          <cell r="A3674">
            <v>30101910</v>
          </cell>
        </row>
        <row r="3675">
          <cell r="A3675">
            <v>30101911</v>
          </cell>
        </row>
        <row r="3676">
          <cell r="A3676">
            <v>30101912</v>
          </cell>
        </row>
        <row r="3677">
          <cell r="A3677">
            <v>30101913</v>
          </cell>
        </row>
        <row r="3678">
          <cell r="A3678">
            <v>30101914</v>
          </cell>
        </row>
        <row r="3679">
          <cell r="A3679">
            <v>30101915</v>
          </cell>
        </row>
        <row r="3680">
          <cell r="A3680">
            <v>30101916</v>
          </cell>
        </row>
        <row r="3681">
          <cell r="A3681">
            <v>30101918</v>
          </cell>
        </row>
        <row r="3682">
          <cell r="A3682">
            <v>30101919</v>
          </cell>
        </row>
        <row r="3683">
          <cell r="A3683">
            <v>30101920</v>
          </cell>
        </row>
        <row r="3684">
          <cell r="A3684">
            <v>30101921</v>
          </cell>
        </row>
        <row r="3685">
          <cell r="A3685">
            <v>30101922</v>
          </cell>
        </row>
        <row r="3686">
          <cell r="A3686">
            <v>30101923</v>
          </cell>
        </row>
        <row r="3687">
          <cell r="A3687">
            <v>30102001</v>
          </cell>
        </row>
        <row r="3688">
          <cell r="A3688">
            <v>30102002</v>
          </cell>
        </row>
        <row r="3689">
          <cell r="A3689">
            <v>30102003</v>
          </cell>
        </row>
        <row r="3690">
          <cell r="A3690">
            <v>30102004</v>
          </cell>
        </row>
        <row r="3691">
          <cell r="A3691">
            <v>30102005</v>
          </cell>
        </row>
        <row r="3692">
          <cell r="A3692">
            <v>30102006</v>
          </cell>
        </row>
        <row r="3693">
          <cell r="A3693">
            <v>30102007</v>
          </cell>
        </row>
        <row r="3694">
          <cell r="A3694">
            <v>30102008</v>
          </cell>
        </row>
        <row r="3695">
          <cell r="A3695">
            <v>30102009</v>
          </cell>
        </row>
        <row r="3696">
          <cell r="A3696">
            <v>30102010</v>
          </cell>
        </row>
        <row r="3697">
          <cell r="A3697">
            <v>30102011</v>
          </cell>
        </row>
        <row r="3698">
          <cell r="A3698">
            <v>30102012</v>
          </cell>
        </row>
        <row r="3699">
          <cell r="A3699">
            <v>30102013</v>
          </cell>
        </row>
        <row r="3700">
          <cell r="A3700">
            <v>30102014</v>
          </cell>
        </row>
        <row r="3701">
          <cell r="A3701">
            <v>30102015</v>
          </cell>
        </row>
        <row r="3702">
          <cell r="A3702">
            <v>30102201</v>
          </cell>
        </row>
        <row r="3703">
          <cell r="A3703">
            <v>30102202</v>
          </cell>
        </row>
        <row r="3704">
          <cell r="A3704">
            <v>30102203</v>
          </cell>
        </row>
        <row r="3705">
          <cell r="A3705">
            <v>30102204</v>
          </cell>
        </row>
        <row r="3706">
          <cell r="A3706">
            <v>30102205</v>
          </cell>
        </row>
        <row r="3707">
          <cell r="A3707">
            <v>30102206</v>
          </cell>
        </row>
        <row r="3708">
          <cell r="A3708">
            <v>30102207</v>
          </cell>
        </row>
        <row r="3709">
          <cell r="A3709">
            <v>30102208</v>
          </cell>
        </row>
        <row r="3710">
          <cell r="A3710">
            <v>30102209</v>
          </cell>
        </row>
        <row r="3711">
          <cell r="A3711">
            <v>30102210</v>
          </cell>
        </row>
        <row r="3712">
          <cell r="A3712">
            <v>30102211</v>
          </cell>
        </row>
        <row r="3713">
          <cell r="A3713">
            <v>30102212</v>
          </cell>
        </row>
        <row r="3714">
          <cell r="A3714">
            <v>30102213</v>
          </cell>
        </row>
        <row r="3715">
          <cell r="A3715">
            <v>30102214</v>
          </cell>
        </row>
        <row r="3716">
          <cell r="A3716">
            <v>30102215</v>
          </cell>
        </row>
        <row r="3717">
          <cell r="A3717">
            <v>30102216</v>
          </cell>
        </row>
        <row r="3718">
          <cell r="A3718">
            <v>30102217</v>
          </cell>
        </row>
        <row r="3719">
          <cell r="A3719">
            <v>30102218</v>
          </cell>
        </row>
        <row r="3720">
          <cell r="A3720">
            <v>30102220</v>
          </cell>
        </row>
        <row r="3721">
          <cell r="A3721">
            <v>30102301</v>
          </cell>
        </row>
        <row r="3722">
          <cell r="A3722">
            <v>30102302</v>
          </cell>
        </row>
        <row r="3723">
          <cell r="A3723">
            <v>30102303</v>
          </cell>
        </row>
        <row r="3724">
          <cell r="A3724">
            <v>30102304</v>
          </cell>
        </row>
        <row r="3725">
          <cell r="A3725">
            <v>30102305</v>
          </cell>
        </row>
        <row r="3726">
          <cell r="A3726">
            <v>30102306</v>
          </cell>
        </row>
        <row r="3727">
          <cell r="A3727">
            <v>30102307</v>
          </cell>
        </row>
        <row r="3728">
          <cell r="A3728">
            <v>30102308</v>
          </cell>
        </row>
        <row r="3729">
          <cell r="A3729">
            <v>30102309</v>
          </cell>
        </row>
        <row r="3730">
          <cell r="A3730">
            <v>30102310</v>
          </cell>
        </row>
        <row r="3731">
          <cell r="A3731">
            <v>30102311</v>
          </cell>
        </row>
        <row r="3732">
          <cell r="A3732">
            <v>30102312</v>
          </cell>
        </row>
        <row r="3733">
          <cell r="A3733">
            <v>30102313</v>
          </cell>
        </row>
        <row r="3734">
          <cell r="A3734">
            <v>30102314</v>
          </cell>
        </row>
        <row r="3735">
          <cell r="A3735">
            <v>30102315</v>
          </cell>
        </row>
        <row r="3736">
          <cell r="A3736">
            <v>30102316</v>
          </cell>
        </row>
        <row r="3737">
          <cell r="A3737">
            <v>30102401</v>
          </cell>
        </row>
        <row r="3738">
          <cell r="A3738">
            <v>30102402</v>
          </cell>
        </row>
        <row r="3739">
          <cell r="A3739">
            <v>30102403</v>
          </cell>
        </row>
        <row r="3740">
          <cell r="A3740">
            <v>30102404</v>
          </cell>
        </row>
        <row r="3741">
          <cell r="A3741">
            <v>30102405</v>
          </cell>
        </row>
        <row r="3742">
          <cell r="A3742">
            <v>30102406</v>
          </cell>
        </row>
        <row r="3743">
          <cell r="A3743">
            <v>30102407</v>
          </cell>
        </row>
        <row r="3744">
          <cell r="A3744">
            <v>30102408</v>
          </cell>
        </row>
        <row r="3745">
          <cell r="A3745">
            <v>30102409</v>
          </cell>
        </row>
        <row r="3746">
          <cell r="A3746">
            <v>30102410</v>
          </cell>
        </row>
        <row r="3747">
          <cell r="A3747">
            <v>30102411</v>
          </cell>
        </row>
        <row r="3748">
          <cell r="A3748">
            <v>30102412</v>
          </cell>
        </row>
        <row r="3749">
          <cell r="A3749">
            <v>30102413</v>
          </cell>
        </row>
        <row r="3750">
          <cell r="A3750">
            <v>30102414</v>
          </cell>
        </row>
        <row r="3751">
          <cell r="A3751">
            <v>30102415</v>
          </cell>
        </row>
        <row r="3752">
          <cell r="A3752">
            <v>30102416</v>
          </cell>
        </row>
        <row r="3753">
          <cell r="A3753">
            <v>30102417</v>
          </cell>
        </row>
        <row r="3754">
          <cell r="A3754">
            <v>30102501</v>
          </cell>
        </row>
        <row r="3755">
          <cell r="A3755">
            <v>30102502</v>
          </cell>
        </row>
        <row r="3756">
          <cell r="A3756">
            <v>30102503</v>
          </cell>
        </row>
        <row r="3757">
          <cell r="A3757">
            <v>30102504</v>
          </cell>
        </row>
        <row r="3758">
          <cell r="A3758">
            <v>30102505</v>
          </cell>
        </row>
        <row r="3759">
          <cell r="A3759">
            <v>30102506</v>
          </cell>
        </row>
        <row r="3760">
          <cell r="A3760">
            <v>30102507</v>
          </cell>
        </row>
        <row r="3761">
          <cell r="A3761">
            <v>30102508</v>
          </cell>
        </row>
        <row r="3762">
          <cell r="A3762">
            <v>30102509</v>
          </cell>
        </row>
        <row r="3763">
          <cell r="A3763">
            <v>30102510</v>
          </cell>
        </row>
        <row r="3764">
          <cell r="A3764">
            <v>30102511</v>
          </cell>
        </row>
        <row r="3765">
          <cell r="A3765">
            <v>30102512</v>
          </cell>
        </row>
        <row r="3766">
          <cell r="A3766">
            <v>30102513</v>
          </cell>
        </row>
        <row r="3767">
          <cell r="A3767">
            <v>30102514</v>
          </cell>
        </row>
        <row r="3768">
          <cell r="A3768">
            <v>30102515</v>
          </cell>
        </row>
        <row r="3769">
          <cell r="A3769">
            <v>30102516</v>
          </cell>
        </row>
        <row r="3770">
          <cell r="A3770">
            <v>30102517</v>
          </cell>
        </row>
        <row r="3771">
          <cell r="A3771">
            <v>30102518</v>
          </cell>
        </row>
        <row r="3772">
          <cell r="A3772">
            <v>30102519</v>
          </cell>
        </row>
        <row r="3773">
          <cell r="A3773">
            <v>30102520</v>
          </cell>
        </row>
        <row r="3774">
          <cell r="A3774">
            <v>30102521</v>
          </cell>
        </row>
        <row r="3775">
          <cell r="A3775">
            <v>30102522</v>
          </cell>
        </row>
        <row r="3776">
          <cell r="A3776">
            <v>30102523</v>
          </cell>
        </row>
        <row r="3777">
          <cell r="A3777">
            <v>30102524</v>
          </cell>
        </row>
        <row r="3778">
          <cell r="A3778">
            <v>30102525</v>
          </cell>
        </row>
        <row r="3779">
          <cell r="A3779">
            <v>30102526</v>
          </cell>
        </row>
        <row r="3780">
          <cell r="A3780">
            <v>30102601</v>
          </cell>
        </row>
        <row r="3781">
          <cell r="A3781">
            <v>30102602</v>
          </cell>
        </row>
        <row r="3782">
          <cell r="A3782">
            <v>30102603</v>
          </cell>
        </row>
        <row r="3783">
          <cell r="A3783">
            <v>30102604</v>
          </cell>
        </row>
        <row r="3784">
          <cell r="A3784">
            <v>30102605</v>
          </cell>
        </row>
        <row r="3785">
          <cell r="A3785">
            <v>30102606</v>
          </cell>
        </row>
        <row r="3786">
          <cell r="A3786">
            <v>30102607</v>
          </cell>
        </row>
        <row r="3787">
          <cell r="A3787">
            <v>30102608</v>
          </cell>
        </row>
        <row r="3788">
          <cell r="A3788">
            <v>30102609</v>
          </cell>
        </row>
        <row r="3789">
          <cell r="A3789">
            <v>30102610</v>
          </cell>
        </row>
        <row r="3790">
          <cell r="A3790">
            <v>30102611</v>
          </cell>
        </row>
        <row r="3791">
          <cell r="A3791">
            <v>30102612</v>
          </cell>
        </row>
        <row r="3792">
          <cell r="A3792">
            <v>30102613</v>
          </cell>
        </row>
        <row r="3793">
          <cell r="A3793">
            <v>30102614</v>
          </cell>
        </row>
        <row r="3794">
          <cell r="A3794">
            <v>30102615</v>
          </cell>
        </row>
        <row r="3795">
          <cell r="A3795">
            <v>30102616</v>
          </cell>
        </row>
        <row r="3796">
          <cell r="A3796">
            <v>30102801</v>
          </cell>
        </row>
        <row r="3797">
          <cell r="A3797">
            <v>30102802</v>
          </cell>
        </row>
        <row r="3798">
          <cell r="A3798">
            <v>30102803</v>
          </cell>
        </row>
        <row r="3799">
          <cell r="A3799">
            <v>30102901</v>
          </cell>
        </row>
        <row r="3800">
          <cell r="A3800">
            <v>30102903</v>
          </cell>
        </row>
        <row r="3801">
          <cell r="A3801">
            <v>30102904</v>
          </cell>
        </row>
        <row r="3802">
          <cell r="A3802">
            <v>30102905</v>
          </cell>
        </row>
        <row r="3803">
          <cell r="A3803">
            <v>30102906</v>
          </cell>
        </row>
        <row r="3804">
          <cell r="A3804">
            <v>30103001</v>
          </cell>
        </row>
        <row r="3805">
          <cell r="A3805">
            <v>30103002</v>
          </cell>
        </row>
        <row r="3806">
          <cell r="A3806">
            <v>30103101</v>
          </cell>
        </row>
        <row r="3807">
          <cell r="A3807">
            <v>30103102</v>
          </cell>
        </row>
        <row r="3808">
          <cell r="A3808">
            <v>30103103</v>
          </cell>
        </row>
        <row r="3809">
          <cell r="A3809">
            <v>30103201</v>
          </cell>
        </row>
        <row r="3810">
          <cell r="A3810">
            <v>30103202</v>
          </cell>
        </row>
        <row r="3811">
          <cell r="A3811">
            <v>30103203</v>
          </cell>
        </row>
        <row r="3812">
          <cell r="A3812">
            <v>30103204</v>
          </cell>
        </row>
        <row r="3813">
          <cell r="A3813">
            <v>30103205</v>
          </cell>
        </row>
        <row r="3814">
          <cell r="A3814">
            <v>30103206</v>
          </cell>
        </row>
        <row r="3815">
          <cell r="A3815">
            <v>30103301</v>
          </cell>
        </row>
        <row r="3816">
          <cell r="A3816">
            <v>30103302</v>
          </cell>
        </row>
        <row r="3817">
          <cell r="A3817">
            <v>30103303</v>
          </cell>
        </row>
        <row r="3818">
          <cell r="A3818">
            <v>30103304</v>
          </cell>
        </row>
        <row r="3819">
          <cell r="A3819">
            <v>30103305</v>
          </cell>
        </row>
        <row r="3820">
          <cell r="A3820">
            <v>30103306</v>
          </cell>
        </row>
        <row r="3821">
          <cell r="A3821">
            <v>30103307</v>
          </cell>
        </row>
        <row r="3822">
          <cell r="A3822">
            <v>30103308</v>
          </cell>
        </row>
        <row r="3823">
          <cell r="A3823">
            <v>30103309</v>
          </cell>
        </row>
        <row r="3824">
          <cell r="A3824">
            <v>30103310</v>
          </cell>
        </row>
        <row r="3825">
          <cell r="A3825">
            <v>30103311</v>
          </cell>
        </row>
        <row r="3826">
          <cell r="A3826">
            <v>30103312</v>
          </cell>
        </row>
        <row r="3827">
          <cell r="A3827">
            <v>30103313</v>
          </cell>
        </row>
        <row r="3828">
          <cell r="A3828">
            <v>30103401</v>
          </cell>
        </row>
        <row r="3829">
          <cell r="A3829">
            <v>30103402</v>
          </cell>
        </row>
        <row r="3830">
          <cell r="A3830">
            <v>30103403</v>
          </cell>
        </row>
        <row r="3831">
          <cell r="A3831">
            <v>30103404</v>
          </cell>
        </row>
        <row r="3832">
          <cell r="A3832">
            <v>30103405</v>
          </cell>
        </row>
        <row r="3833">
          <cell r="A3833">
            <v>30103406</v>
          </cell>
        </row>
        <row r="3834">
          <cell r="A3834">
            <v>30103407</v>
          </cell>
        </row>
        <row r="3835">
          <cell r="A3835">
            <v>30103408</v>
          </cell>
        </row>
        <row r="3836">
          <cell r="A3836">
            <v>30103409</v>
          </cell>
        </row>
        <row r="3837">
          <cell r="A3837">
            <v>30103410</v>
          </cell>
        </row>
        <row r="3838">
          <cell r="A3838">
            <v>30103411</v>
          </cell>
        </row>
        <row r="3839">
          <cell r="A3839">
            <v>30103412</v>
          </cell>
        </row>
        <row r="3840">
          <cell r="A3840">
            <v>30103413</v>
          </cell>
        </row>
        <row r="3841">
          <cell r="A3841">
            <v>30103501</v>
          </cell>
        </row>
        <row r="3842">
          <cell r="A3842">
            <v>30103502</v>
          </cell>
        </row>
        <row r="3843">
          <cell r="A3843">
            <v>30103503</v>
          </cell>
        </row>
        <row r="3844">
          <cell r="A3844">
            <v>30103504</v>
          </cell>
        </row>
        <row r="3845">
          <cell r="A3845">
            <v>30103505</v>
          </cell>
        </row>
        <row r="3846">
          <cell r="A3846">
            <v>30103506</v>
          </cell>
        </row>
        <row r="3847">
          <cell r="A3847">
            <v>30103507</v>
          </cell>
        </row>
        <row r="3848">
          <cell r="A3848">
            <v>30103508</v>
          </cell>
        </row>
        <row r="3849">
          <cell r="A3849">
            <v>30103509</v>
          </cell>
        </row>
        <row r="3850">
          <cell r="A3850">
            <v>30103510</v>
          </cell>
        </row>
        <row r="3851">
          <cell r="A3851">
            <v>30103511</v>
          </cell>
        </row>
        <row r="3852">
          <cell r="A3852">
            <v>30103512</v>
          </cell>
        </row>
        <row r="3853">
          <cell r="A3853">
            <v>30103513</v>
          </cell>
        </row>
        <row r="3854">
          <cell r="A3854">
            <v>30103514</v>
          </cell>
        </row>
        <row r="3855">
          <cell r="A3855">
            <v>30103515</v>
          </cell>
        </row>
        <row r="3856">
          <cell r="A3856">
            <v>30103601</v>
          </cell>
        </row>
        <row r="3857">
          <cell r="A3857">
            <v>30103602</v>
          </cell>
        </row>
        <row r="3858">
          <cell r="A3858">
            <v>30103603</v>
          </cell>
        </row>
        <row r="3859">
          <cell r="A3859">
            <v>30103604</v>
          </cell>
        </row>
        <row r="3860">
          <cell r="A3860">
            <v>30103605</v>
          </cell>
        </row>
        <row r="3861">
          <cell r="A3861">
            <v>30103606</v>
          </cell>
        </row>
        <row r="3862">
          <cell r="A3862">
            <v>30103607</v>
          </cell>
        </row>
        <row r="3863">
          <cell r="A3863">
            <v>30103608</v>
          </cell>
        </row>
        <row r="3864">
          <cell r="A3864">
            <v>30103701</v>
          </cell>
        </row>
        <row r="3865">
          <cell r="A3865">
            <v>30111501</v>
          </cell>
        </row>
        <row r="3866">
          <cell r="A3866">
            <v>30111502</v>
          </cell>
        </row>
        <row r="3867">
          <cell r="A3867">
            <v>30111503</v>
          </cell>
        </row>
        <row r="3868">
          <cell r="A3868">
            <v>30111504</v>
          </cell>
        </row>
        <row r="3869">
          <cell r="A3869">
            <v>30111601</v>
          </cell>
        </row>
        <row r="3870">
          <cell r="A3870">
            <v>30111602</v>
          </cell>
        </row>
        <row r="3871">
          <cell r="A3871">
            <v>30111603</v>
          </cell>
        </row>
        <row r="3872">
          <cell r="A3872">
            <v>30111604</v>
          </cell>
        </row>
        <row r="3873">
          <cell r="A3873">
            <v>30111605</v>
          </cell>
        </row>
        <row r="3874">
          <cell r="A3874">
            <v>30111606</v>
          </cell>
        </row>
        <row r="3875">
          <cell r="A3875">
            <v>30111607</v>
          </cell>
        </row>
        <row r="3876">
          <cell r="A3876">
            <v>30111701</v>
          </cell>
        </row>
        <row r="3877">
          <cell r="A3877">
            <v>30121501</v>
          </cell>
        </row>
        <row r="3878">
          <cell r="A3878">
            <v>30121503</v>
          </cell>
        </row>
        <row r="3879">
          <cell r="A3879">
            <v>30121601</v>
          </cell>
        </row>
        <row r="3880">
          <cell r="A3880">
            <v>30121602</v>
          </cell>
        </row>
        <row r="3881">
          <cell r="A3881">
            <v>30121603</v>
          </cell>
        </row>
        <row r="3882">
          <cell r="A3882">
            <v>30121604</v>
          </cell>
        </row>
        <row r="3883">
          <cell r="A3883">
            <v>30121605</v>
          </cell>
        </row>
        <row r="3884">
          <cell r="A3884">
            <v>30131501</v>
          </cell>
        </row>
        <row r="3885">
          <cell r="A3885">
            <v>30131502</v>
          </cell>
        </row>
        <row r="3886">
          <cell r="A3886">
            <v>30131503</v>
          </cell>
        </row>
        <row r="3887">
          <cell r="A3887">
            <v>30131504</v>
          </cell>
        </row>
        <row r="3888">
          <cell r="A3888">
            <v>30131601</v>
          </cell>
        </row>
        <row r="3889">
          <cell r="A3889">
            <v>30131602</v>
          </cell>
        </row>
        <row r="3890">
          <cell r="A3890">
            <v>30131603</v>
          </cell>
        </row>
        <row r="3891">
          <cell r="A3891">
            <v>30131604</v>
          </cell>
        </row>
        <row r="3892">
          <cell r="A3892">
            <v>30131701</v>
          </cell>
        </row>
        <row r="3893">
          <cell r="A3893">
            <v>30131702</v>
          </cell>
        </row>
        <row r="3894">
          <cell r="A3894">
            <v>30131703</v>
          </cell>
        </row>
        <row r="3895">
          <cell r="A3895">
            <v>30131704</v>
          </cell>
        </row>
        <row r="3896">
          <cell r="A3896">
            <v>30131705</v>
          </cell>
        </row>
        <row r="3897">
          <cell r="A3897">
            <v>30141501</v>
          </cell>
        </row>
        <row r="3898">
          <cell r="A3898">
            <v>30141503</v>
          </cell>
        </row>
        <row r="3899">
          <cell r="A3899">
            <v>30141505</v>
          </cell>
        </row>
        <row r="3900">
          <cell r="A3900">
            <v>30141508</v>
          </cell>
        </row>
        <row r="3901">
          <cell r="A3901">
            <v>30141510</v>
          </cell>
        </row>
        <row r="3902">
          <cell r="A3902">
            <v>30141511</v>
          </cell>
        </row>
        <row r="3903">
          <cell r="A3903">
            <v>30141512</v>
          </cell>
        </row>
        <row r="3904">
          <cell r="A3904">
            <v>30141513</v>
          </cell>
        </row>
        <row r="3905">
          <cell r="A3905">
            <v>30141601</v>
          </cell>
        </row>
        <row r="3906">
          <cell r="A3906">
            <v>30141602</v>
          </cell>
        </row>
        <row r="3907">
          <cell r="A3907">
            <v>30141603</v>
          </cell>
        </row>
        <row r="3908">
          <cell r="A3908">
            <v>30151501</v>
          </cell>
        </row>
        <row r="3909">
          <cell r="A3909">
            <v>30151502</v>
          </cell>
        </row>
        <row r="3910">
          <cell r="A3910">
            <v>30151503</v>
          </cell>
        </row>
        <row r="3911">
          <cell r="A3911">
            <v>30151504</v>
          </cell>
        </row>
        <row r="3912">
          <cell r="A3912">
            <v>30151505</v>
          </cell>
        </row>
        <row r="3913">
          <cell r="A3913">
            <v>30151506</v>
          </cell>
        </row>
        <row r="3914">
          <cell r="A3914">
            <v>30151507</v>
          </cell>
        </row>
        <row r="3915">
          <cell r="A3915">
            <v>30151508</v>
          </cell>
        </row>
        <row r="3916">
          <cell r="A3916">
            <v>30151509</v>
          </cell>
        </row>
        <row r="3917">
          <cell r="A3917">
            <v>30151510</v>
          </cell>
        </row>
        <row r="3918">
          <cell r="A3918">
            <v>30151601</v>
          </cell>
        </row>
        <row r="3919">
          <cell r="A3919">
            <v>30151602</v>
          </cell>
        </row>
        <row r="3920">
          <cell r="A3920">
            <v>30151603</v>
          </cell>
        </row>
        <row r="3921">
          <cell r="A3921">
            <v>30151604</v>
          </cell>
        </row>
        <row r="3922">
          <cell r="A3922">
            <v>30151605</v>
          </cell>
        </row>
        <row r="3923">
          <cell r="A3923">
            <v>30151606</v>
          </cell>
        </row>
        <row r="3924">
          <cell r="A3924">
            <v>30151607</v>
          </cell>
        </row>
        <row r="3925">
          <cell r="A3925">
            <v>30151608</v>
          </cell>
        </row>
        <row r="3926">
          <cell r="A3926">
            <v>30151609</v>
          </cell>
        </row>
        <row r="3927">
          <cell r="A3927">
            <v>30151610</v>
          </cell>
        </row>
        <row r="3928">
          <cell r="A3928">
            <v>30151701</v>
          </cell>
        </row>
        <row r="3929">
          <cell r="A3929">
            <v>30151702</v>
          </cell>
        </row>
        <row r="3930">
          <cell r="A3930">
            <v>30151703</v>
          </cell>
        </row>
        <row r="3931">
          <cell r="A3931">
            <v>30151704</v>
          </cell>
        </row>
        <row r="3932">
          <cell r="A3932">
            <v>30151801</v>
          </cell>
        </row>
        <row r="3933">
          <cell r="A3933">
            <v>30151802</v>
          </cell>
        </row>
        <row r="3934">
          <cell r="A3934">
            <v>30151803</v>
          </cell>
        </row>
        <row r="3935">
          <cell r="A3935">
            <v>30151804</v>
          </cell>
        </row>
        <row r="3936">
          <cell r="A3936">
            <v>30151805</v>
          </cell>
        </row>
        <row r="3937">
          <cell r="A3937">
            <v>30151806</v>
          </cell>
        </row>
        <row r="3938">
          <cell r="A3938">
            <v>30151901</v>
          </cell>
        </row>
        <row r="3939">
          <cell r="A3939">
            <v>30151902</v>
          </cell>
        </row>
        <row r="3940">
          <cell r="A3940">
            <v>30152001</v>
          </cell>
        </row>
        <row r="3941">
          <cell r="A3941">
            <v>30152002</v>
          </cell>
        </row>
        <row r="3942">
          <cell r="A3942">
            <v>30152003</v>
          </cell>
        </row>
        <row r="3943">
          <cell r="A3943">
            <v>30152101</v>
          </cell>
        </row>
        <row r="3944">
          <cell r="A3944">
            <v>30161501</v>
          </cell>
        </row>
        <row r="3945">
          <cell r="A3945">
            <v>30161502</v>
          </cell>
        </row>
        <row r="3946">
          <cell r="A3946">
            <v>30161503</v>
          </cell>
        </row>
        <row r="3947">
          <cell r="A3947">
            <v>30161504</v>
          </cell>
        </row>
        <row r="3948">
          <cell r="A3948">
            <v>30161505</v>
          </cell>
        </row>
        <row r="3949">
          <cell r="A3949">
            <v>30161507</v>
          </cell>
        </row>
        <row r="3950">
          <cell r="A3950">
            <v>30161508</v>
          </cell>
        </row>
        <row r="3951">
          <cell r="A3951">
            <v>30161509</v>
          </cell>
        </row>
        <row r="3952">
          <cell r="A3952">
            <v>30161601</v>
          </cell>
        </row>
        <row r="3953">
          <cell r="A3953">
            <v>30161602</v>
          </cell>
        </row>
        <row r="3954">
          <cell r="A3954">
            <v>30161603</v>
          </cell>
        </row>
        <row r="3955">
          <cell r="A3955">
            <v>30161604</v>
          </cell>
        </row>
        <row r="3956">
          <cell r="A3956">
            <v>30161701</v>
          </cell>
        </row>
        <row r="3957">
          <cell r="A3957">
            <v>30161702</v>
          </cell>
        </row>
        <row r="3958">
          <cell r="A3958">
            <v>30161703</v>
          </cell>
        </row>
        <row r="3959">
          <cell r="A3959">
            <v>30161705</v>
          </cell>
        </row>
        <row r="3960">
          <cell r="A3960">
            <v>30161706</v>
          </cell>
        </row>
        <row r="3961">
          <cell r="A3961">
            <v>30161707</v>
          </cell>
        </row>
        <row r="3962">
          <cell r="A3962">
            <v>30161708</v>
          </cell>
        </row>
        <row r="3963">
          <cell r="A3963">
            <v>30161709</v>
          </cell>
        </row>
        <row r="3964">
          <cell r="A3964">
            <v>30161710</v>
          </cell>
        </row>
        <row r="3965">
          <cell r="A3965">
            <v>30161711</v>
          </cell>
        </row>
        <row r="3966">
          <cell r="A3966">
            <v>30161712</v>
          </cell>
        </row>
        <row r="3967">
          <cell r="A3967">
            <v>30161713</v>
          </cell>
        </row>
        <row r="3968">
          <cell r="A3968">
            <v>30161714</v>
          </cell>
        </row>
        <row r="3969">
          <cell r="A3969">
            <v>30161715</v>
          </cell>
        </row>
        <row r="3970">
          <cell r="A3970">
            <v>30161716</v>
          </cell>
        </row>
        <row r="3971">
          <cell r="A3971">
            <v>30161717</v>
          </cell>
        </row>
        <row r="3972">
          <cell r="A3972">
            <v>30161718</v>
          </cell>
        </row>
        <row r="3973">
          <cell r="A3973">
            <v>30161719</v>
          </cell>
        </row>
        <row r="3974">
          <cell r="A3974">
            <v>30161801</v>
          </cell>
        </row>
        <row r="3975">
          <cell r="A3975">
            <v>30161802</v>
          </cell>
        </row>
        <row r="3976">
          <cell r="A3976">
            <v>30161901</v>
          </cell>
        </row>
        <row r="3977">
          <cell r="A3977">
            <v>30161902</v>
          </cell>
        </row>
        <row r="3978">
          <cell r="A3978">
            <v>30161903</v>
          </cell>
        </row>
        <row r="3979">
          <cell r="A3979">
            <v>30161904</v>
          </cell>
        </row>
        <row r="3980">
          <cell r="A3980">
            <v>30161905</v>
          </cell>
        </row>
        <row r="3981">
          <cell r="A3981">
            <v>30161906</v>
          </cell>
        </row>
        <row r="3982">
          <cell r="A3982">
            <v>30161907</v>
          </cell>
        </row>
        <row r="3983">
          <cell r="A3983">
            <v>30161908</v>
          </cell>
        </row>
        <row r="3984">
          <cell r="A3984">
            <v>30171501</v>
          </cell>
        </row>
        <row r="3985">
          <cell r="A3985">
            <v>30171502</v>
          </cell>
        </row>
        <row r="3986">
          <cell r="A3986">
            <v>30171503</v>
          </cell>
        </row>
        <row r="3987">
          <cell r="A3987">
            <v>30171504</v>
          </cell>
        </row>
        <row r="3988">
          <cell r="A3988">
            <v>30171505</v>
          </cell>
        </row>
        <row r="3989">
          <cell r="A3989">
            <v>30171506</v>
          </cell>
        </row>
        <row r="3990">
          <cell r="A3990">
            <v>30171507</v>
          </cell>
        </row>
        <row r="3991">
          <cell r="A3991">
            <v>30171508</v>
          </cell>
        </row>
        <row r="3992">
          <cell r="A3992">
            <v>30171509</v>
          </cell>
        </row>
        <row r="3993">
          <cell r="A3993">
            <v>30171510</v>
          </cell>
        </row>
        <row r="3994">
          <cell r="A3994">
            <v>30171511</v>
          </cell>
        </row>
        <row r="3995">
          <cell r="A3995">
            <v>30171512</v>
          </cell>
        </row>
        <row r="3996">
          <cell r="A3996">
            <v>30171513</v>
          </cell>
        </row>
        <row r="3997">
          <cell r="A3997">
            <v>30171514</v>
          </cell>
        </row>
        <row r="3998">
          <cell r="A3998">
            <v>30171604</v>
          </cell>
        </row>
        <row r="3999">
          <cell r="A3999">
            <v>30171605</v>
          </cell>
        </row>
        <row r="4000">
          <cell r="A4000">
            <v>30171606</v>
          </cell>
        </row>
        <row r="4001">
          <cell r="A4001">
            <v>30171607</v>
          </cell>
        </row>
        <row r="4002">
          <cell r="A4002">
            <v>30171608</v>
          </cell>
        </row>
        <row r="4003">
          <cell r="A4003">
            <v>30171609</v>
          </cell>
        </row>
        <row r="4004">
          <cell r="A4004">
            <v>30171610</v>
          </cell>
        </row>
        <row r="4005">
          <cell r="A4005">
            <v>30171611</v>
          </cell>
        </row>
        <row r="4006">
          <cell r="A4006">
            <v>30171612</v>
          </cell>
        </row>
        <row r="4007">
          <cell r="A4007">
            <v>30171613</v>
          </cell>
        </row>
        <row r="4008">
          <cell r="A4008">
            <v>30171614</v>
          </cell>
        </row>
        <row r="4009">
          <cell r="A4009">
            <v>30171615</v>
          </cell>
        </row>
        <row r="4010">
          <cell r="A4010">
            <v>30171701</v>
          </cell>
        </row>
        <row r="4011">
          <cell r="A4011">
            <v>30171703</v>
          </cell>
        </row>
        <row r="4012">
          <cell r="A4012">
            <v>30171704</v>
          </cell>
        </row>
        <row r="4013">
          <cell r="A4013">
            <v>30171705</v>
          </cell>
        </row>
        <row r="4014">
          <cell r="A4014">
            <v>30171706</v>
          </cell>
        </row>
        <row r="4015">
          <cell r="A4015">
            <v>30171707</v>
          </cell>
        </row>
        <row r="4016">
          <cell r="A4016">
            <v>30171708</v>
          </cell>
        </row>
        <row r="4017">
          <cell r="A4017">
            <v>30171709</v>
          </cell>
        </row>
        <row r="4018">
          <cell r="A4018">
            <v>30171801</v>
          </cell>
        </row>
        <row r="4019">
          <cell r="A4019">
            <v>30171802</v>
          </cell>
        </row>
        <row r="4020">
          <cell r="A4020">
            <v>30171803</v>
          </cell>
        </row>
        <row r="4021">
          <cell r="A4021">
            <v>30171901</v>
          </cell>
        </row>
        <row r="4022">
          <cell r="A4022">
            <v>30171902</v>
          </cell>
        </row>
        <row r="4023">
          <cell r="A4023">
            <v>30171903</v>
          </cell>
        </row>
        <row r="4024">
          <cell r="A4024">
            <v>30171904</v>
          </cell>
        </row>
        <row r="4025">
          <cell r="A4025">
            <v>30171905</v>
          </cell>
        </row>
        <row r="4026">
          <cell r="A4026">
            <v>30171906</v>
          </cell>
        </row>
        <row r="4027">
          <cell r="A4027">
            <v>30172001</v>
          </cell>
        </row>
        <row r="4028">
          <cell r="A4028">
            <v>30172002</v>
          </cell>
        </row>
        <row r="4029">
          <cell r="A4029">
            <v>30181501</v>
          </cell>
        </row>
        <row r="4030">
          <cell r="A4030">
            <v>30181502</v>
          </cell>
        </row>
        <row r="4031">
          <cell r="A4031">
            <v>30181503</v>
          </cell>
        </row>
        <row r="4032">
          <cell r="A4032">
            <v>30181504</v>
          </cell>
        </row>
        <row r="4033">
          <cell r="A4033">
            <v>30181505</v>
          </cell>
        </row>
        <row r="4034">
          <cell r="A4034">
            <v>30181506</v>
          </cell>
        </row>
        <row r="4035">
          <cell r="A4035">
            <v>30181507</v>
          </cell>
        </row>
        <row r="4036">
          <cell r="A4036">
            <v>30181508</v>
          </cell>
        </row>
        <row r="4037">
          <cell r="A4037">
            <v>30181509</v>
          </cell>
        </row>
        <row r="4038">
          <cell r="A4038">
            <v>30181510</v>
          </cell>
        </row>
        <row r="4039">
          <cell r="A4039">
            <v>30181511</v>
          </cell>
        </row>
        <row r="4040">
          <cell r="A4040">
            <v>30181512</v>
          </cell>
        </row>
        <row r="4041">
          <cell r="A4041">
            <v>30181513</v>
          </cell>
        </row>
        <row r="4042">
          <cell r="A4042">
            <v>30181514</v>
          </cell>
        </row>
        <row r="4043">
          <cell r="A4043">
            <v>30181515</v>
          </cell>
        </row>
        <row r="4044">
          <cell r="A4044">
            <v>30191501</v>
          </cell>
        </row>
        <row r="4045">
          <cell r="A4045">
            <v>30191502</v>
          </cell>
        </row>
        <row r="4046">
          <cell r="A4046">
            <v>30191505</v>
          </cell>
        </row>
        <row r="4047">
          <cell r="A4047">
            <v>30191601</v>
          </cell>
        </row>
        <row r="4048">
          <cell r="A4048">
            <v>30191602</v>
          </cell>
        </row>
        <row r="4049">
          <cell r="A4049">
            <v>30191603</v>
          </cell>
        </row>
        <row r="4050">
          <cell r="A4050">
            <v>30201501</v>
          </cell>
        </row>
        <row r="4051">
          <cell r="A4051">
            <v>30201502</v>
          </cell>
        </row>
        <row r="4052">
          <cell r="A4052">
            <v>30201601</v>
          </cell>
        </row>
        <row r="4053">
          <cell r="A4053">
            <v>30201602</v>
          </cell>
        </row>
        <row r="4054">
          <cell r="A4054">
            <v>30201603</v>
          </cell>
        </row>
        <row r="4055">
          <cell r="A4055">
            <v>30201604</v>
          </cell>
        </row>
        <row r="4056">
          <cell r="A4056">
            <v>30201605</v>
          </cell>
        </row>
        <row r="4057">
          <cell r="A4057">
            <v>30201606</v>
          </cell>
        </row>
        <row r="4058">
          <cell r="A4058">
            <v>30201701</v>
          </cell>
        </row>
        <row r="4059">
          <cell r="A4059">
            <v>30201702</v>
          </cell>
        </row>
        <row r="4060">
          <cell r="A4060">
            <v>30201703</v>
          </cell>
        </row>
        <row r="4061">
          <cell r="A4061">
            <v>30201704</v>
          </cell>
        </row>
        <row r="4062">
          <cell r="A4062">
            <v>30201705</v>
          </cell>
        </row>
        <row r="4063">
          <cell r="A4063">
            <v>30201706</v>
          </cell>
        </row>
        <row r="4064">
          <cell r="A4064">
            <v>30201707</v>
          </cell>
        </row>
        <row r="4065">
          <cell r="A4065">
            <v>30201708</v>
          </cell>
        </row>
        <row r="4066">
          <cell r="A4066">
            <v>30201710</v>
          </cell>
        </row>
        <row r="4067">
          <cell r="A4067">
            <v>30201711</v>
          </cell>
        </row>
        <row r="4068">
          <cell r="A4068">
            <v>30201712</v>
          </cell>
        </row>
        <row r="4069">
          <cell r="A4069">
            <v>30201801</v>
          </cell>
        </row>
        <row r="4070">
          <cell r="A4070">
            <v>30201802</v>
          </cell>
        </row>
        <row r="4071">
          <cell r="A4071">
            <v>30201803</v>
          </cell>
        </row>
        <row r="4072">
          <cell r="A4072">
            <v>30201901</v>
          </cell>
        </row>
        <row r="4073">
          <cell r="A4073">
            <v>30201902</v>
          </cell>
        </row>
        <row r="4074">
          <cell r="A4074">
            <v>30201903</v>
          </cell>
        </row>
        <row r="4075">
          <cell r="A4075">
            <v>30201904</v>
          </cell>
        </row>
        <row r="4076">
          <cell r="A4076">
            <v>30221001</v>
          </cell>
        </row>
        <row r="4077">
          <cell r="A4077">
            <v>30221002</v>
          </cell>
        </row>
        <row r="4078">
          <cell r="A4078">
            <v>30221003</v>
          </cell>
        </row>
        <row r="4079">
          <cell r="A4079">
            <v>30221004</v>
          </cell>
        </row>
        <row r="4080">
          <cell r="A4080">
            <v>30221005</v>
          </cell>
        </row>
        <row r="4081">
          <cell r="A4081">
            <v>30221006</v>
          </cell>
        </row>
        <row r="4082">
          <cell r="A4082">
            <v>30221007</v>
          </cell>
        </row>
        <row r="4083">
          <cell r="A4083">
            <v>30221009</v>
          </cell>
        </row>
        <row r="4084">
          <cell r="A4084">
            <v>30221010</v>
          </cell>
        </row>
        <row r="4085">
          <cell r="A4085">
            <v>30221011</v>
          </cell>
        </row>
        <row r="4086">
          <cell r="A4086">
            <v>30221012</v>
          </cell>
        </row>
        <row r="4087">
          <cell r="A4087">
            <v>30221013</v>
          </cell>
        </row>
        <row r="4088">
          <cell r="A4088">
            <v>30221014</v>
          </cell>
        </row>
        <row r="4089">
          <cell r="A4089">
            <v>30222001</v>
          </cell>
        </row>
        <row r="4090">
          <cell r="A4090">
            <v>30222002</v>
          </cell>
        </row>
        <row r="4091">
          <cell r="A4091">
            <v>30222003</v>
          </cell>
        </row>
        <row r="4092">
          <cell r="A4092">
            <v>30222004</v>
          </cell>
        </row>
        <row r="4093">
          <cell r="A4093">
            <v>30222005</v>
          </cell>
        </row>
        <row r="4094">
          <cell r="A4094">
            <v>30222006</v>
          </cell>
        </row>
        <row r="4095">
          <cell r="A4095">
            <v>30222007</v>
          </cell>
        </row>
        <row r="4096">
          <cell r="A4096">
            <v>30222008</v>
          </cell>
        </row>
        <row r="4097">
          <cell r="A4097">
            <v>30222009</v>
          </cell>
        </row>
        <row r="4098">
          <cell r="A4098">
            <v>30222010</v>
          </cell>
        </row>
        <row r="4099">
          <cell r="A4099">
            <v>30222011</v>
          </cell>
        </row>
        <row r="4100">
          <cell r="A4100">
            <v>30222012</v>
          </cell>
        </row>
        <row r="4101">
          <cell r="A4101">
            <v>30222013</v>
          </cell>
        </row>
        <row r="4102">
          <cell r="A4102">
            <v>30222014</v>
          </cell>
        </row>
        <row r="4103">
          <cell r="A4103">
            <v>30222015</v>
          </cell>
        </row>
        <row r="4104">
          <cell r="A4104">
            <v>30222016</v>
          </cell>
        </row>
        <row r="4105">
          <cell r="A4105">
            <v>30222017</v>
          </cell>
        </row>
        <row r="4106">
          <cell r="A4106">
            <v>30222018</v>
          </cell>
        </row>
        <row r="4107">
          <cell r="A4107">
            <v>30222019</v>
          </cell>
        </row>
        <row r="4108">
          <cell r="A4108">
            <v>30222020</v>
          </cell>
        </row>
        <row r="4109">
          <cell r="A4109">
            <v>30222021</v>
          </cell>
        </row>
        <row r="4110">
          <cell r="A4110">
            <v>30222022</v>
          </cell>
        </row>
        <row r="4111">
          <cell r="A4111">
            <v>30222023</v>
          </cell>
        </row>
        <row r="4112">
          <cell r="A4112">
            <v>30222024</v>
          </cell>
        </row>
        <row r="4113">
          <cell r="A4113">
            <v>30222025</v>
          </cell>
        </row>
        <row r="4114">
          <cell r="A4114">
            <v>30222026</v>
          </cell>
        </row>
        <row r="4115">
          <cell r="A4115">
            <v>30222027</v>
          </cell>
        </row>
        <row r="4116">
          <cell r="A4116">
            <v>30222028</v>
          </cell>
        </row>
        <row r="4117">
          <cell r="A4117">
            <v>30222029</v>
          </cell>
        </row>
        <row r="4118">
          <cell r="A4118">
            <v>30222030</v>
          </cell>
        </row>
        <row r="4119">
          <cell r="A4119">
            <v>30222031</v>
          </cell>
        </row>
        <row r="4120">
          <cell r="A4120">
            <v>30222032</v>
          </cell>
        </row>
        <row r="4121">
          <cell r="A4121">
            <v>30222033</v>
          </cell>
        </row>
        <row r="4122">
          <cell r="A4122">
            <v>30222034</v>
          </cell>
        </row>
        <row r="4123">
          <cell r="A4123">
            <v>30222035</v>
          </cell>
        </row>
        <row r="4124">
          <cell r="A4124">
            <v>30222036</v>
          </cell>
        </row>
        <row r="4125">
          <cell r="A4125">
            <v>30222037</v>
          </cell>
        </row>
        <row r="4126">
          <cell r="A4126">
            <v>30222038</v>
          </cell>
        </row>
        <row r="4127">
          <cell r="A4127">
            <v>30222039</v>
          </cell>
        </row>
        <row r="4128">
          <cell r="A4128">
            <v>30222040</v>
          </cell>
        </row>
        <row r="4129">
          <cell r="A4129">
            <v>30222041</v>
          </cell>
        </row>
        <row r="4130">
          <cell r="A4130">
            <v>30222042</v>
          </cell>
        </row>
        <row r="4131">
          <cell r="A4131">
            <v>30222043</v>
          </cell>
        </row>
        <row r="4132">
          <cell r="A4132">
            <v>30222044</v>
          </cell>
        </row>
        <row r="4133">
          <cell r="A4133">
            <v>30222045</v>
          </cell>
        </row>
        <row r="4134">
          <cell r="A4134">
            <v>30222046</v>
          </cell>
        </row>
        <row r="4135">
          <cell r="A4135">
            <v>30222047</v>
          </cell>
        </row>
        <row r="4136">
          <cell r="A4136">
            <v>30222048</v>
          </cell>
        </row>
        <row r="4137">
          <cell r="A4137">
            <v>30222049</v>
          </cell>
        </row>
        <row r="4138">
          <cell r="A4138">
            <v>30222050</v>
          </cell>
        </row>
        <row r="4139">
          <cell r="A4139">
            <v>30222051</v>
          </cell>
        </row>
        <row r="4140">
          <cell r="A4140">
            <v>30222052</v>
          </cell>
        </row>
        <row r="4141">
          <cell r="A4141">
            <v>30222053</v>
          </cell>
        </row>
        <row r="4142">
          <cell r="A4142">
            <v>30222054</v>
          </cell>
        </row>
        <row r="4143">
          <cell r="A4143">
            <v>30222055</v>
          </cell>
        </row>
        <row r="4144">
          <cell r="A4144">
            <v>30222056</v>
          </cell>
        </row>
        <row r="4145">
          <cell r="A4145">
            <v>30222057</v>
          </cell>
        </row>
        <row r="4146">
          <cell r="A4146">
            <v>30222058</v>
          </cell>
        </row>
        <row r="4147">
          <cell r="A4147">
            <v>30222059</v>
          </cell>
        </row>
        <row r="4148">
          <cell r="A4148">
            <v>30222060</v>
          </cell>
        </row>
        <row r="4149">
          <cell r="A4149">
            <v>30222061</v>
          </cell>
        </row>
        <row r="4150">
          <cell r="A4150">
            <v>30222063</v>
          </cell>
        </row>
        <row r="4151">
          <cell r="A4151">
            <v>30222101</v>
          </cell>
        </row>
        <row r="4152">
          <cell r="A4152">
            <v>30222102</v>
          </cell>
        </row>
        <row r="4153">
          <cell r="A4153">
            <v>30222103</v>
          </cell>
        </row>
        <row r="4154">
          <cell r="A4154">
            <v>30222104</v>
          </cell>
        </row>
        <row r="4155">
          <cell r="A4155">
            <v>30222105</v>
          </cell>
        </row>
        <row r="4156">
          <cell r="A4156">
            <v>30222106</v>
          </cell>
        </row>
        <row r="4157">
          <cell r="A4157">
            <v>30222107</v>
          </cell>
        </row>
        <row r="4158">
          <cell r="A4158">
            <v>30222108</v>
          </cell>
        </row>
        <row r="4159">
          <cell r="A4159">
            <v>30222109</v>
          </cell>
        </row>
        <row r="4160">
          <cell r="A4160">
            <v>30222110</v>
          </cell>
        </row>
        <row r="4161">
          <cell r="A4161">
            <v>30222111</v>
          </cell>
        </row>
        <row r="4162">
          <cell r="A4162">
            <v>30222112</v>
          </cell>
        </row>
        <row r="4163">
          <cell r="A4163">
            <v>30222113</v>
          </cell>
        </row>
        <row r="4164">
          <cell r="A4164">
            <v>30222114</v>
          </cell>
        </row>
        <row r="4165">
          <cell r="A4165">
            <v>30222115</v>
          </cell>
        </row>
        <row r="4166">
          <cell r="A4166">
            <v>30222116</v>
          </cell>
        </row>
        <row r="4167">
          <cell r="A4167">
            <v>30222201</v>
          </cell>
        </row>
        <row r="4168">
          <cell r="A4168">
            <v>30222202</v>
          </cell>
        </row>
        <row r="4169">
          <cell r="A4169">
            <v>30222203</v>
          </cell>
        </row>
        <row r="4170">
          <cell r="A4170">
            <v>30222204</v>
          </cell>
        </row>
        <row r="4171">
          <cell r="A4171">
            <v>30222205</v>
          </cell>
        </row>
        <row r="4172">
          <cell r="A4172">
            <v>30222206</v>
          </cell>
        </row>
        <row r="4173">
          <cell r="A4173">
            <v>30222207</v>
          </cell>
        </row>
        <row r="4174">
          <cell r="A4174">
            <v>30222208</v>
          </cell>
        </row>
        <row r="4175">
          <cell r="A4175">
            <v>30222301</v>
          </cell>
        </row>
        <row r="4176">
          <cell r="A4176">
            <v>30222302</v>
          </cell>
        </row>
        <row r="4177">
          <cell r="A4177">
            <v>30222303</v>
          </cell>
        </row>
        <row r="4178">
          <cell r="A4178">
            <v>30222304</v>
          </cell>
        </row>
        <row r="4179">
          <cell r="A4179">
            <v>30222305</v>
          </cell>
        </row>
        <row r="4180">
          <cell r="A4180">
            <v>30222306</v>
          </cell>
        </row>
        <row r="4181">
          <cell r="A4181">
            <v>30222307</v>
          </cell>
        </row>
        <row r="4182">
          <cell r="A4182">
            <v>30222308</v>
          </cell>
        </row>
        <row r="4183">
          <cell r="A4183">
            <v>30222309</v>
          </cell>
        </row>
        <row r="4184">
          <cell r="A4184">
            <v>30222401</v>
          </cell>
        </row>
        <row r="4185">
          <cell r="A4185">
            <v>30222402</v>
          </cell>
        </row>
        <row r="4186">
          <cell r="A4186">
            <v>30222403</v>
          </cell>
        </row>
        <row r="4187">
          <cell r="A4187">
            <v>30222404</v>
          </cell>
        </row>
        <row r="4188">
          <cell r="A4188">
            <v>30222405</v>
          </cell>
        </row>
        <row r="4189">
          <cell r="A4189">
            <v>30222406</v>
          </cell>
        </row>
        <row r="4190">
          <cell r="A4190">
            <v>30222407</v>
          </cell>
        </row>
        <row r="4191">
          <cell r="A4191">
            <v>30222408</v>
          </cell>
        </row>
        <row r="4192">
          <cell r="A4192">
            <v>30222409</v>
          </cell>
        </row>
        <row r="4193">
          <cell r="A4193">
            <v>30222501</v>
          </cell>
        </row>
        <row r="4194">
          <cell r="A4194">
            <v>30222502</v>
          </cell>
        </row>
        <row r="4195">
          <cell r="A4195">
            <v>30222503</v>
          </cell>
        </row>
        <row r="4196">
          <cell r="A4196">
            <v>30222504</v>
          </cell>
        </row>
        <row r="4197">
          <cell r="A4197">
            <v>30222505</v>
          </cell>
        </row>
        <row r="4198">
          <cell r="A4198">
            <v>30222506</v>
          </cell>
        </row>
        <row r="4199">
          <cell r="A4199">
            <v>30222507</v>
          </cell>
        </row>
        <row r="4200">
          <cell r="A4200">
            <v>30222601</v>
          </cell>
        </row>
        <row r="4201">
          <cell r="A4201">
            <v>30222602</v>
          </cell>
        </row>
        <row r="4202">
          <cell r="A4202">
            <v>30222603</v>
          </cell>
        </row>
        <row r="4203">
          <cell r="A4203">
            <v>30222604</v>
          </cell>
        </row>
        <row r="4204">
          <cell r="A4204">
            <v>30222605</v>
          </cell>
        </row>
        <row r="4205">
          <cell r="A4205">
            <v>30222606</v>
          </cell>
        </row>
        <row r="4206">
          <cell r="A4206">
            <v>30222607</v>
          </cell>
        </row>
        <row r="4207">
          <cell r="A4207">
            <v>30222608</v>
          </cell>
        </row>
        <row r="4208">
          <cell r="A4208">
            <v>30222701</v>
          </cell>
        </row>
        <row r="4209">
          <cell r="A4209">
            <v>30222702</v>
          </cell>
        </row>
        <row r="4210">
          <cell r="A4210">
            <v>30222703</v>
          </cell>
        </row>
        <row r="4211">
          <cell r="A4211">
            <v>30222801</v>
          </cell>
        </row>
        <row r="4212">
          <cell r="A4212">
            <v>30222802</v>
          </cell>
        </row>
        <row r="4213">
          <cell r="A4213">
            <v>30222803</v>
          </cell>
        </row>
        <row r="4214">
          <cell r="A4214">
            <v>30222901</v>
          </cell>
        </row>
        <row r="4215">
          <cell r="A4215">
            <v>30222902</v>
          </cell>
        </row>
        <row r="4216">
          <cell r="A4216">
            <v>30222903</v>
          </cell>
        </row>
        <row r="4217">
          <cell r="A4217">
            <v>30222904</v>
          </cell>
        </row>
        <row r="4218">
          <cell r="A4218">
            <v>30223001</v>
          </cell>
        </row>
        <row r="4219">
          <cell r="A4219">
            <v>30223002</v>
          </cell>
        </row>
        <row r="4220">
          <cell r="A4220">
            <v>30223003</v>
          </cell>
        </row>
        <row r="4221">
          <cell r="A4221">
            <v>31101501</v>
          </cell>
        </row>
        <row r="4222">
          <cell r="A4222">
            <v>31101502</v>
          </cell>
        </row>
        <row r="4223">
          <cell r="A4223">
            <v>31101503</v>
          </cell>
        </row>
        <row r="4224">
          <cell r="A4224">
            <v>31101504</v>
          </cell>
        </row>
        <row r="4225">
          <cell r="A4225">
            <v>31101505</v>
          </cell>
        </row>
        <row r="4226">
          <cell r="A4226">
            <v>31101506</v>
          </cell>
        </row>
        <row r="4227">
          <cell r="A4227">
            <v>31101507</v>
          </cell>
        </row>
        <row r="4228">
          <cell r="A4228">
            <v>31101508</v>
          </cell>
        </row>
        <row r="4229">
          <cell r="A4229">
            <v>31101509</v>
          </cell>
        </row>
        <row r="4230">
          <cell r="A4230">
            <v>31101510</v>
          </cell>
        </row>
        <row r="4231">
          <cell r="A4231">
            <v>31101511</v>
          </cell>
        </row>
        <row r="4232">
          <cell r="A4232">
            <v>31101512</v>
          </cell>
        </row>
        <row r="4233">
          <cell r="A4233">
            <v>31101513</v>
          </cell>
        </row>
        <row r="4234">
          <cell r="A4234">
            <v>31101514</v>
          </cell>
        </row>
        <row r="4235">
          <cell r="A4235">
            <v>31101515</v>
          </cell>
        </row>
        <row r="4236">
          <cell r="A4236">
            <v>31101516</v>
          </cell>
        </row>
        <row r="4237">
          <cell r="A4237">
            <v>31101601</v>
          </cell>
        </row>
        <row r="4238">
          <cell r="A4238">
            <v>31101602</v>
          </cell>
        </row>
        <row r="4239">
          <cell r="A4239">
            <v>31101603</v>
          </cell>
        </row>
        <row r="4240">
          <cell r="A4240">
            <v>31101604</v>
          </cell>
        </row>
        <row r="4241">
          <cell r="A4241">
            <v>31101605</v>
          </cell>
        </row>
        <row r="4242">
          <cell r="A4242">
            <v>31101606</v>
          </cell>
        </row>
        <row r="4243">
          <cell r="A4243">
            <v>31101607</v>
          </cell>
        </row>
        <row r="4244">
          <cell r="A4244">
            <v>31101608</v>
          </cell>
        </row>
        <row r="4245">
          <cell r="A4245">
            <v>31101609</v>
          </cell>
        </row>
        <row r="4246">
          <cell r="A4246">
            <v>31101610</v>
          </cell>
        </row>
        <row r="4247">
          <cell r="A4247">
            <v>31101611</v>
          </cell>
        </row>
        <row r="4248">
          <cell r="A4248">
            <v>31101612</v>
          </cell>
        </row>
        <row r="4249">
          <cell r="A4249">
            <v>31101613</v>
          </cell>
        </row>
        <row r="4250">
          <cell r="A4250">
            <v>31101614</v>
          </cell>
        </row>
        <row r="4251">
          <cell r="A4251">
            <v>31101615</v>
          </cell>
        </row>
        <row r="4252">
          <cell r="A4252">
            <v>31101616</v>
          </cell>
        </row>
        <row r="4253">
          <cell r="A4253">
            <v>31101701</v>
          </cell>
        </row>
        <row r="4254">
          <cell r="A4254">
            <v>31101702</v>
          </cell>
        </row>
        <row r="4255">
          <cell r="A4255">
            <v>31101703</v>
          </cell>
        </row>
        <row r="4256">
          <cell r="A4256">
            <v>31101704</v>
          </cell>
        </row>
        <row r="4257">
          <cell r="A4257">
            <v>31101705</v>
          </cell>
        </row>
        <row r="4258">
          <cell r="A4258">
            <v>31101706</v>
          </cell>
        </row>
        <row r="4259">
          <cell r="A4259">
            <v>31101707</v>
          </cell>
        </row>
        <row r="4260">
          <cell r="A4260">
            <v>31101708</v>
          </cell>
        </row>
        <row r="4261">
          <cell r="A4261">
            <v>31101709</v>
          </cell>
        </row>
        <row r="4262">
          <cell r="A4262">
            <v>31101710</v>
          </cell>
        </row>
        <row r="4263">
          <cell r="A4263">
            <v>31101711</v>
          </cell>
        </row>
        <row r="4264">
          <cell r="A4264">
            <v>31101712</v>
          </cell>
        </row>
        <row r="4265">
          <cell r="A4265">
            <v>31101713</v>
          </cell>
        </row>
        <row r="4266">
          <cell r="A4266">
            <v>31101714</v>
          </cell>
        </row>
        <row r="4267">
          <cell r="A4267">
            <v>31101715</v>
          </cell>
        </row>
        <row r="4268">
          <cell r="A4268">
            <v>31101716</v>
          </cell>
        </row>
        <row r="4269">
          <cell r="A4269">
            <v>31101801</v>
          </cell>
        </row>
        <row r="4270">
          <cell r="A4270">
            <v>31101802</v>
          </cell>
        </row>
        <row r="4271">
          <cell r="A4271">
            <v>31101803</v>
          </cell>
        </row>
        <row r="4272">
          <cell r="A4272">
            <v>31101804</v>
          </cell>
        </row>
        <row r="4273">
          <cell r="A4273">
            <v>31101805</v>
          </cell>
        </row>
        <row r="4274">
          <cell r="A4274">
            <v>31101806</v>
          </cell>
        </row>
        <row r="4275">
          <cell r="A4275">
            <v>31101807</v>
          </cell>
        </row>
        <row r="4276">
          <cell r="A4276">
            <v>31101808</v>
          </cell>
        </row>
        <row r="4277">
          <cell r="A4277">
            <v>31101809</v>
          </cell>
        </row>
        <row r="4278">
          <cell r="A4278">
            <v>31101810</v>
          </cell>
        </row>
        <row r="4279">
          <cell r="A4279">
            <v>31101811</v>
          </cell>
        </row>
        <row r="4280">
          <cell r="A4280">
            <v>31101812</v>
          </cell>
        </row>
        <row r="4281">
          <cell r="A4281">
            <v>31101813</v>
          </cell>
        </row>
        <row r="4282">
          <cell r="A4282">
            <v>31101814</v>
          </cell>
        </row>
        <row r="4283">
          <cell r="A4283">
            <v>31101815</v>
          </cell>
        </row>
        <row r="4284">
          <cell r="A4284">
            <v>31101816</v>
          </cell>
        </row>
        <row r="4285">
          <cell r="A4285">
            <v>31101901</v>
          </cell>
        </row>
        <row r="4286">
          <cell r="A4286">
            <v>31101902</v>
          </cell>
        </row>
        <row r="4287">
          <cell r="A4287">
            <v>31101903</v>
          </cell>
        </row>
        <row r="4288">
          <cell r="A4288">
            <v>31101904</v>
          </cell>
        </row>
        <row r="4289">
          <cell r="A4289">
            <v>31101905</v>
          </cell>
        </row>
        <row r="4290">
          <cell r="A4290">
            <v>31101906</v>
          </cell>
        </row>
        <row r="4291">
          <cell r="A4291">
            <v>31101907</v>
          </cell>
        </row>
        <row r="4292">
          <cell r="A4292">
            <v>31101908</v>
          </cell>
        </row>
        <row r="4293">
          <cell r="A4293">
            <v>31101909</v>
          </cell>
        </row>
        <row r="4294">
          <cell r="A4294">
            <v>31101910</v>
          </cell>
        </row>
        <row r="4295">
          <cell r="A4295">
            <v>31101911</v>
          </cell>
        </row>
        <row r="4296">
          <cell r="A4296">
            <v>31101912</v>
          </cell>
        </row>
        <row r="4297">
          <cell r="A4297">
            <v>31102001</v>
          </cell>
        </row>
        <row r="4298">
          <cell r="A4298">
            <v>31102002</v>
          </cell>
        </row>
        <row r="4299">
          <cell r="A4299">
            <v>31102003</v>
          </cell>
        </row>
        <row r="4300">
          <cell r="A4300">
            <v>31102004</v>
          </cell>
        </row>
        <row r="4301">
          <cell r="A4301">
            <v>31102005</v>
          </cell>
        </row>
        <row r="4302">
          <cell r="A4302">
            <v>31102006</v>
          </cell>
        </row>
        <row r="4303">
          <cell r="A4303">
            <v>31102007</v>
          </cell>
        </row>
        <row r="4304">
          <cell r="A4304">
            <v>31102008</v>
          </cell>
        </row>
        <row r="4305">
          <cell r="A4305">
            <v>31102009</v>
          </cell>
        </row>
        <row r="4306">
          <cell r="A4306">
            <v>31102010</v>
          </cell>
        </row>
        <row r="4307">
          <cell r="A4307">
            <v>31102011</v>
          </cell>
        </row>
        <row r="4308">
          <cell r="A4308">
            <v>31102012</v>
          </cell>
        </row>
        <row r="4309">
          <cell r="A4309">
            <v>31102013</v>
          </cell>
        </row>
        <row r="4310">
          <cell r="A4310">
            <v>31102014</v>
          </cell>
        </row>
        <row r="4311">
          <cell r="A4311">
            <v>31102015</v>
          </cell>
        </row>
        <row r="4312">
          <cell r="A4312">
            <v>31102016</v>
          </cell>
        </row>
        <row r="4313">
          <cell r="A4313">
            <v>31102101</v>
          </cell>
        </row>
        <row r="4314">
          <cell r="A4314">
            <v>31102102</v>
          </cell>
        </row>
        <row r="4315">
          <cell r="A4315">
            <v>31102103</v>
          </cell>
        </row>
        <row r="4316">
          <cell r="A4316">
            <v>31102104</v>
          </cell>
        </row>
        <row r="4317">
          <cell r="A4317">
            <v>31102105</v>
          </cell>
        </row>
        <row r="4318">
          <cell r="A4318">
            <v>31102106</v>
          </cell>
        </row>
        <row r="4319">
          <cell r="A4319">
            <v>31102107</v>
          </cell>
        </row>
        <row r="4320">
          <cell r="A4320">
            <v>31102108</v>
          </cell>
        </row>
        <row r="4321">
          <cell r="A4321">
            <v>31102109</v>
          </cell>
        </row>
        <row r="4322">
          <cell r="A4322">
            <v>31102110</v>
          </cell>
        </row>
        <row r="4323">
          <cell r="A4323">
            <v>31102111</v>
          </cell>
        </row>
        <row r="4324">
          <cell r="A4324">
            <v>31102112</v>
          </cell>
        </row>
        <row r="4325">
          <cell r="A4325">
            <v>31102113</v>
          </cell>
        </row>
        <row r="4326">
          <cell r="A4326">
            <v>31102114</v>
          </cell>
        </row>
        <row r="4327">
          <cell r="A4327">
            <v>31102115</v>
          </cell>
        </row>
        <row r="4328">
          <cell r="A4328">
            <v>31102116</v>
          </cell>
        </row>
        <row r="4329">
          <cell r="A4329">
            <v>31102201</v>
          </cell>
        </row>
        <row r="4330">
          <cell r="A4330">
            <v>31102202</v>
          </cell>
        </row>
        <row r="4331">
          <cell r="A4331">
            <v>31102203</v>
          </cell>
        </row>
        <row r="4332">
          <cell r="A4332">
            <v>31102204</v>
          </cell>
        </row>
        <row r="4333">
          <cell r="A4333">
            <v>31102205</v>
          </cell>
        </row>
        <row r="4334">
          <cell r="A4334">
            <v>31102206</v>
          </cell>
        </row>
        <row r="4335">
          <cell r="A4335">
            <v>31102207</v>
          </cell>
        </row>
        <row r="4336">
          <cell r="A4336">
            <v>31102208</v>
          </cell>
        </row>
        <row r="4337">
          <cell r="A4337">
            <v>31102209</v>
          </cell>
        </row>
        <row r="4338">
          <cell r="A4338">
            <v>31102210</v>
          </cell>
        </row>
        <row r="4339">
          <cell r="A4339">
            <v>31102211</v>
          </cell>
        </row>
        <row r="4340">
          <cell r="A4340">
            <v>31102212</v>
          </cell>
        </row>
        <row r="4341">
          <cell r="A4341">
            <v>31102213</v>
          </cell>
        </row>
        <row r="4342">
          <cell r="A4342">
            <v>31102214</v>
          </cell>
        </row>
        <row r="4343">
          <cell r="A4343">
            <v>31102215</v>
          </cell>
        </row>
        <row r="4344">
          <cell r="A4344">
            <v>31102216</v>
          </cell>
        </row>
        <row r="4345">
          <cell r="A4345">
            <v>31102301</v>
          </cell>
        </row>
        <row r="4346">
          <cell r="A4346">
            <v>31102302</v>
          </cell>
        </row>
        <row r="4347">
          <cell r="A4347">
            <v>31102303</v>
          </cell>
        </row>
        <row r="4348">
          <cell r="A4348">
            <v>31102304</v>
          </cell>
        </row>
        <row r="4349">
          <cell r="A4349">
            <v>31102305</v>
          </cell>
        </row>
        <row r="4350">
          <cell r="A4350">
            <v>31102306</v>
          </cell>
        </row>
        <row r="4351">
          <cell r="A4351">
            <v>31102307</v>
          </cell>
        </row>
        <row r="4352">
          <cell r="A4352">
            <v>31102308</v>
          </cell>
        </row>
        <row r="4353">
          <cell r="A4353">
            <v>31102309</v>
          </cell>
        </row>
        <row r="4354">
          <cell r="A4354">
            <v>31102310</v>
          </cell>
        </row>
        <row r="4355">
          <cell r="A4355">
            <v>31102311</v>
          </cell>
        </row>
        <row r="4356">
          <cell r="A4356">
            <v>31102312</v>
          </cell>
        </row>
        <row r="4357">
          <cell r="A4357">
            <v>31102313</v>
          </cell>
        </row>
        <row r="4358">
          <cell r="A4358">
            <v>31102314</v>
          </cell>
        </row>
        <row r="4359">
          <cell r="A4359">
            <v>31102315</v>
          </cell>
        </row>
        <row r="4360">
          <cell r="A4360">
            <v>31102316</v>
          </cell>
        </row>
        <row r="4361">
          <cell r="A4361">
            <v>31102401</v>
          </cell>
        </row>
        <row r="4362">
          <cell r="A4362">
            <v>31102402</v>
          </cell>
        </row>
        <row r="4363">
          <cell r="A4363">
            <v>31102403</v>
          </cell>
        </row>
        <row r="4364">
          <cell r="A4364">
            <v>31102404</v>
          </cell>
        </row>
        <row r="4365">
          <cell r="A4365">
            <v>31102405</v>
          </cell>
        </row>
        <row r="4366">
          <cell r="A4366">
            <v>31102406</v>
          </cell>
        </row>
        <row r="4367">
          <cell r="A4367">
            <v>31102407</v>
          </cell>
        </row>
        <row r="4368">
          <cell r="A4368">
            <v>31102408</v>
          </cell>
        </row>
        <row r="4369">
          <cell r="A4369">
            <v>31102409</v>
          </cell>
        </row>
        <row r="4370">
          <cell r="A4370">
            <v>31102410</v>
          </cell>
        </row>
        <row r="4371">
          <cell r="A4371">
            <v>31102411</v>
          </cell>
        </row>
        <row r="4372">
          <cell r="A4372">
            <v>31102412</v>
          </cell>
        </row>
        <row r="4373">
          <cell r="A4373">
            <v>31102413</v>
          </cell>
        </row>
        <row r="4374">
          <cell r="A4374">
            <v>31102414</v>
          </cell>
        </row>
        <row r="4375">
          <cell r="A4375">
            <v>31102415</v>
          </cell>
        </row>
        <row r="4376">
          <cell r="A4376">
            <v>31102416</v>
          </cell>
        </row>
        <row r="4377">
          <cell r="A4377">
            <v>31111501</v>
          </cell>
        </row>
        <row r="4378">
          <cell r="A4378">
            <v>31111502</v>
          </cell>
        </row>
        <row r="4379">
          <cell r="A4379">
            <v>31111503</v>
          </cell>
        </row>
        <row r="4380">
          <cell r="A4380">
            <v>31111504</v>
          </cell>
        </row>
        <row r="4381">
          <cell r="A4381">
            <v>31111505</v>
          </cell>
        </row>
        <row r="4382">
          <cell r="A4382">
            <v>31111506</v>
          </cell>
        </row>
        <row r="4383">
          <cell r="A4383">
            <v>31111507</v>
          </cell>
        </row>
        <row r="4384">
          <cell r="A4384">
            <v>31111508</v>
          </cell>
        </row>
        <row r="4385">
          <cell r="A4385">
            <v>31111509</v>
          </cell>
        </row>
        <row r="4386">
          <cell r="A4386">
            <v>31111510</v>
          </cell>
        </row>
        <row r="4387">
          <cell r="A4387">
            <v>31111511</v>
          </cell>
        </row>
        <row r="4388">
          <cell r="A4388">
            <v>31111512</v>
          </cell>
        </row>
        <row r="4389">
          <cell r="A4389">
            <v>31111513</v>
          </cell>
        </row>
        <row r="4390">
          <cell r="A4390">
            <v>31111514</v>
          </cell>
        </row>
        <row r="4391">
          <cell r="A4391">
            <v>31111515</v>
          </cell>
        </row>
        <row r="4392">
          <cell r="A4392">
            <v>31111516</v>
          </cell>
        </row>
        <row r="4393">
          <cell r="A4393">
            <v>31111517</v>
          </cell>
        </row>
        <row r="4394">
          <cell r="A4394">
            <v>31111601</v>
          </cell>
        </row>
        <row r="4395">
          <cell r="A4395">
            <v>31111602</v>
          </cell>
        </row>
        <row r="4396">
          <cell r="A4396">
            <v>31111603</v>
          </cell>
        </row>
        <row r="4397">
          <cell r="A4397">
            <v>31111604</v>
          </cell>
        </row>
        <row r="4398">
          <cell r="A4398">
            <v>31111605</v>
          </cell>
        </row>
        <row r="4399">
          <cell r="A4399">
            <v>31111606</v>
          </cell>
        </row>
        <row r="4400">
          <cell r="A4400">
            <v>31111607</v>
          </cell>
        </row>
        <row r="4401">
          <cell r="A4401">
            <v>31111608</v>
          </cell>
        </row>
        <row r="4402">
          <cell r="A4402">
            <v>31111609</v>
          </cell>
        </row>
        <row r="4403">
          <cell r="A4403">
            <v>31111610</v>
          </cell>
        </row>
        <row r="4404">
          <cell r="A4404">
            <v>31111611</v>
          </cell>
        </row>
        <row r="4405">
          <cell r="A4405">
            <v>31111612</v>
          </cell>
        </row>
        <row r="4406">
          <cell r="A4406">
            <v>31111613</v>
          </cell>
        </row>
        <row r="4407">
          <cell r="A4407">
            <v>31111614</v>
          </cell>
        </row>
        <row r="4408">
          <cell r="A4408">
            <v>31111615</v>
          </cell>
        </row>
        <row r="4409">
          <cell r="A4409">
            <v>31111616</v>
          </cell>
        </row>
        <row r="4410">
          <cell r="A4410">
            <v>31111617</v>
          </cell>
        </row>
        <row r="4411">
          <cell r="A4411">
            <v>31111701</v>
          </cell>
        </row>
        <row r="4412">
          <cell r="A4412">
            <v>31111702</v>
          </cell>
        </row>
        <row r="4413">
          <cell r="A4413">
            <v>31111703</v>
          </cell>
        </row>
        <row r="4414">
          <cell r="A4414">
            <v>31111704</v>
          </cell>
        </row>
        <row r="4415">
          <cell r="A4415">
            <v>31111705</v>
          </cell>
        </row>
        <row r="4416">
          <cell r="A4416">
            <v>31111706</v>
          </cell>
        </row>
        <row r="4417">
          <cell r="A4417">
            <v>31111707</v>
          </cell>
        </row>
        <row r="4418">
          <cell r="A4418">
            <v>31111708</v>
          </cell>
        </row>
        <row r="4419">
          <cell r="A4419">
            <v>31111709</v>
          </cell>
        </row>
        <row r="4420">
          <cell r="A4420">
            <v>31111710</v>
          </cell>
        </row>
        <row r="4421">
          <cell r="A4421">
            <v>31111711</v>
          </cell>
        </row>
        <row r="4422">
          <cell r="A4422">
            <v>31111712</v>
          </cell>
        </row>
        <row r="4423">
          <cell r="A4423">
            <v>31111713</v>
          </cell>
        </row>
        <row r="4424">
          <cell r="A4424">
            <v>31111714</v>
          </cell>
        </row>
        <row r="4425">
          <cell r="A4425">
            <v>31111715</v>
          </cell>
        </row>
        <row r="4426">
          <cell r="A4426">
            <v>31111716</v>
          </cell>
        </row>
        <row r="4427">
          <cell r="A4427">
            <v>31111717</v>
          </cell>
        </row>
        <row r="4428">
          <cell r="A4428">
            <v>31121001</v>
          </cell>
        </row>
        <row r="4429">
          <cell r="A4429">
            <v>31121002</v>
          </cell>
        </row>
        <row r="4430">
          <cell r="A4430">
            <v>31121003</v>
          </cell>
        </row>
        <row r="4431">
          <cell r="A4431">
            <v>31121004</v>
          </cell>
        </row>
        <row r="4432">
          <cell r="A4432">
            <v>31121005</v>
          </cell>
        </row>
        <row r="4433">
          <cell r="A4433">
            <v>31121006</v>
          </cell>
        </row>
        <row r="4434">
          <cell r="A4434">
            <v>31121007</v>
          </cell>
        </row>
        <row r="4435">
          <cell r="A4435">
            <v>31121008</v>
          </cell>
        </row>
        <row r="4436">
          <cell r="A4436">
            <v>31121009</v>
          </cell>
        </row>
        <row r="4437">
          <cell r="A4437">
            <v>31121010</v>
          </cell>
        </row>
        <row r="4438">
          <cell r="A4438">
            <v>31121011</v>
          </cell>
        </row>
        <row r="4439">
          <cell r="A4439">
            <v>31121012</v>
          </cell>
        </row>
        <row r="4440">
          <cell r="A4440">
            <v>31121013</v>
          </cell>
        </row>
        <row r="4441">
          <cell r="A4441">
            <v>31121014</v>
          </cell>
        </row>
        <row r="4442">
          <cell r="A4442">
            <v>31121015</v>
          </cell>
        </row>
        <row r="4443">
          <cell r="A4443">
            <v>31121016</v>
          </cell>
        </row>
        <row r="4444">
          <cell r="A4444">
            <v>31121017</v>
          </cell>
        </row>
        <row r="4445">
          <cell r="A4445">
            <v>31121018</v>
          </cell>
        </row>
        <row r="4446">
          <cell r="A4446">
            <v>31121019</v>
          </cell>
        </row>
        <row r="4447">
          <cell r="A4447">
            <v>31121101</v>
          </cell>
        </row>
        <row r="4448">
          <cell r="A4448">
            <v>31121102</v>
          </cell>
        </row>
        <row r="4449">
          <cell r="A4449">
            <v>31121103</v>
          </cell>
        </row>
        <row r="4450">
          <cell r="A4450">
            <v>31121104</v>
          </cell>
        </row>
        <row r="4451">
          <cell r="A4451">
            <v>31121105</v>
          </cell>
        </row>
        <row r="4452">
          <cell r="A4452">
            <v>31121106</v>
          </cell>
        </row>
        <row r="4453">
          <cell r="A4453">
            <v>31121107</v>
          </cell>
        </row>
        <row r="4454">
          <cell r="A4454">
            <v>31121108</v>
          </cell>
        </row>
        <row r="4455">
          <cell r="A4455">
            <v>31121109</v>
          </cell>
        </row>
        <row r="4456">
          <cell r="A4456">
            <v>31121110</v>
          </cell>
        </row>
        <row r="4457">
          <cell r="A4457">
            <v>31121111</v>
          </cell>
        </row>
        <row r="4458">
          <cell r="A4458">
            <v>31121112</v>
          </cell>
        </row>
        <row r="4459">
          <cell r="A4459">
            <v>31121113</v>
          </cell>
        </row>
        <row r="4460">
          <cell r="A4460">
            <v>31121114</v>
          </cell>
        </row>
        <row r="4461">
          <cell r="A4461">
            <v>31121115</v>
          </cell>
        </row>
        <row r="4462">
          <cell r="A4462">
            <v>31121116</v>
          </cell>
        </row>
        <row r="4463">
          <cell r="A4463">
            <v>31121117</v>
          </cell>
        </row>
        <row r="4464">
          <cell r="A4464">
            <v>31121118</v>
          </cell>
        </row>
        <row r="4465">
          <cell r="A4465">
            <v>31121119</v>
          </cell>
        </row>
        <row r="4466">
          <cell r="A4466">
            <v>31121201</v>
          </cell>
        </row>
        <row r="4467">
          <cell r="A4467">
            <v>31121202</v>
          </cell>
        </row>
        <row r="4468">
          <cell r="A4468">
            <v>31121203</v>
          </cell>
        </row>
        <row r="4469">
          <cell r="A4469">
            <v>31121204</v>
          </cell>
        </row>
        <row r="4470">
          <cell r="A4470">
            <v>31121205</v>
          </cell>
        </row>
        <row r="4471">
          <cell r="A4471">
            <v>31121206</v>
          </cell>
        </row>
        <row r="4472">
          <cell r="A4472">
            <v>31121207</v>
          </cell>
        </row>
        <row r="4473">
          <cell r="A4473">
            <v>31121208</v>
          </cell>
        </row>
        <row r="4474">
          <cell r="A4474">
            <v>31121209</v>
          </cell>
        </row>
        <row r="4475">
          <cell r="A4475">
            <v>31121210</v>
          </cell>
        </row>
        <row r="4476">
          <cell r="A4476">
            <v>31121211</v>
          </cell>
        </row>
        <row r="4477">
          <cell r="A4477">
            <v>31121212</v>
          </cell>
        </row>
        <row r="4478">
          <cell r="A4478">
            <v>31121213</v>
          </cell>
        </row>
        <row r="4479">
          <cell r="A4479">
            <v>31121214</v>
          </cell>
        </row>
        <row r="4480">
          <cell r="A4480">
            <v>31121215</v>
          </cell>
        </row>
        <row r="4481">
          <cell r="A4481">
            <v>31121216</v>
          </cell>
        </row>
        <row r="4482">
          <cell r="A4482">
            <v>31121217</v>
          </cell>
        </row>
        <row r="4483">
          <cell r="A4483">
            <v>31121218</v>
          </cell>
        </row>
        <row r="4484">
          <cell r="A4484">
            <v>31121219</v>
          </cell>
        </row>
        <row r="4485">
          <cell r="A4485">
            <v>31121301</v>
          </cell>
        </row>
        <row r="4486">
          <cell r="A4486">
            <v>31121302</v>
          </cell>
        </row>
        <row r="4487">
          <cell r="A4487">
            <v>31121303</v>
          </cell>
        </row>
        <row r="4488">
          <cell r="A4488">
            <v>31121304</v>
          </cell>
        </row>
        <row r="4489">
          <cell r="A4489">
            <v>31121305</v>
          </cell>
        </row>
        <row r="4490">
          <cell r="A4490">
            <v>31121306</v>
          </cell>
        </row>
        <row r="4491">
          <cell r="A4491">
            <v>31121307</v>
          </cell>
        </row>
        <row r="4492">
          <cell r="A4492">
            <v>31121308</v>
          </cell>
        </row>
        <row r="4493">
          <cell r="A4493">
            <v>31121309</v>
          </cell>
        </row>
        <row r="4494">
          <cell r="A4494">
            <v>31121310</v>
          </cell>
        </row>
        <row r="4495">
          <cell r="A4495">
            <v>31121311</v>
          </cell>
        </row>
        <row r="4496">
          <cell r="A4496">
            <v>31121312</v>
          </cell>
        </row>
        <row r="4497">
          <cell r="A4497">
            <v>31121313</v>
          </cell>
        </row>
        <row r="4498">
          <cell r="A4498">
            <v>31121314</v>
          </cell>
        </row>
        <row r="4499">
          <cell r="A4499">
            <v>31121315</v>
          </cell>
        </row>
        <row r="4500">
          <cell r="A4500">
            <v>31121316</v>
          </cell>
        </row>
        <row r="4501">
          <cell r="A4501">
            <v>31121317</v>
          </cell>
        </row>
        <row r="4502">
          <cell r="A4502">
            <v>31121318</v>
          </cell>
        </row>
        <row r="4503">
          <cell r="A4503">
            <v>31121319</v>
          </cell>
        </row>
        <row r="4504">
          <cell r="A4504">
            <v>31121401</v>
          </cell>
        </row>
        <row r="4505">
          <cell r="A4505">
            <v>31121402</v>
          </cell>
        </row>
        <row r="4506">
          <cell r="A4506">
            <v>31121403</v>
          </cell>
        </row>
        <row r="4507">
          <cell r="A4507">
            <v>31121404</v>
          </cell>
        </row>
        <row r="4508">
          <cell r="A4508">
            <v>31121405</v>
          </cell>
        </row>
        <row r="4509">
          <cell r="A4509">
            <v>31121406</v>
          </cell>
        </row>
        <row r="4510">
          <cell r="A4510">
            <v>31121407</v>
          </cell>
        </row>
        <row r="4511">
          <cell r="A4511">
            <v>31121408</v>
          </cell>
        </row>
        <row r="4512">
          <cell r="A4512">
            <v>31121409</v>
          </cell>
        </row>
        <row r="4513">
          <cell r="A4513">
            <v>31121410</v>
          </cell>
        </row>
        <row r="4514">
          <cell r="A4514">
            <v>31121411</v>
          </cell>
        </row>
        <row r="4515">
          <cell r="A4515">
            <v>31121412</v>
          </cell>
        </row>
        <row r="4516">
          <cell r="A4516">
            <v>31121413</v>
          </cell>
        </row>
        <row r="4517">
          <cell r="A4517">
            <v>31121414</v>
          </cell>
        </row>
        <row r="4518">
          <cell r="A4518">
            <v>31121415</v>
          </cell>
        </row>
        <row r="4519">
          <cell r="A4519">
            <v>31121416</v>
          </cell>
        </row>
        <row r="4520">
          <cell r="A4520">
            <v>31121417</v>
          </cell>
        </row>
        <row r="4521">
          <cell r="A4521">
            <v>31121418</v>
          </cell>
        </row>
        <row r="4522">
          <cell r="A4522">
            <v>31121419</v>
          </cell>
        </row>
        <row r="4523">
          <cell r="A4523">
            <v>31121501</v>
          </cell>
        </row>
        <row r="4524">
          <cell r="A4524">
            <v>31121502</v>
          </cell>
        </row>
        <row r="4525">
          <cell r="A4525">
            <v>31121503</v>
          </cell>
        </row>
        <row r="4526">
          <cell r="A4526">
            <v>31121504</v>
          </cell>
        </row>
        <row r="4527">
          <cell r="A4527">
            <v>31121505</v>
          </cell>
        </row>
        <row r="4528">
          <cell r="A4528">
            <v>31121506</v>
          </cell>
        </row>
        <row r="4529">
          <cell r="A4529">
            <v>31121507</v>
          </cell>
        </row>
        <row r="4530">
          <cell r="A4530">
            <v>31121508</v>
          </cell>
        </row>
        <row r="4531">
          <cell r="A4531">
            <v>31121509</v>
          </cell>
        </row>
        <row r="4532">
          <cell r="A4532">
            <v>31121510</v>
          </cell>
        </row>
        <row r="4533">
          <cell r="A4533">
            <v>31121511</v>
          </cell>
        </row>
        <row r="4534">
          <cell r="A4534">
            <v>31121512</v>
          </cell>
        </row>
        <row r="4535">
          <cell r="A4535">
            <v>31121513</v>
          </cell>
        </row>
        <row r="4536">
          <cell r="A4536">
            <v>31121514</v>
          </cell>
        </row>
        <row r="4537">
          <cell r="A4537">
            <v>31121515</v>
          </cell>
        </row>
        <row r="4538">
          <cell r="A4538">
            <v>31121516</v>
          </cell>
        </row>
        <row r="4539">
          <cell r="A4539">
            <v>31121517</v>
          </cell>
        </row>
        <row r="4540">
          <cell r="A4540">
            <v>31121518</v>
          </cell>
        </row>
        <row r="4541">
          <cell r="A4541">
            <v>31121519</v>
          </cell>
        </row>
        <row r="4542">
          <cell r="A4542">
            <v>31121601</v>
          </cell>
        </row>
        <row r="4543">
          <cell r="A4543">
            <v>31121602</v>
          </cell>
        </row>
        <row r="4544">
          <cell r="A4544">
            <v>31121603</v>
          </cell>
        </row>
        <row r="4545">
          <cell r="A4545">
            <v>31121604</v>
          </cell>
        </row>
        <row r="4546">
          <cell r="A4546">
            <v>31121605</v>
          </cell>
        </row>
        <row r="4547">
          <cell r="A4547">
            <v>31121606</v>
          </cell>
        </row>
        <row r="4548">
          <cell r="A4548">
            <v>31121607</v>
          </cell>
        </row>
        <row r="4549">
          <cell r="A4549">
            <v>31121608</v>
          </cell>
        </row>
        <row r="4550">
          <cell r="A4550">
            <v>31121609</v>
          </cell>
        </row>
        <row r="4551">
          <cell r="A4551">
            <v>31121610</v>
          </cell>
        </row>
        <row r="4552">
          <cell r="A4552">
            <v>31121611</v>
          </cell>
        </row>
        <row r="4553">
          <cell r="A4553">
            <v>31121612</v>
          </cell>
        </row>
        <row r="4554">
          <cell r="A4554">
            <v>31121613</v>
          </cell>
        </row>
        <row r="4555">
          <cell r="A4555">
            <v>31121614</v>
          </cell>
        </row>
        <row r="4556">
          <cell r="A4556">
            <v>31121615</v>
          </cell>
        </row>
        <row r="4557">
          <cell r="A4557">
            <v>31121701</v>
          </cell>
        </row>
        <row r="4558">
          <cell r="A4558">
            <v>31121702</v>
          </cell>
        </row>
        <row r="4559">
          <cell r="A4559">
            <v>31121703</v>
          </cell>
        </row>
        <row r="4560">
          <cell r="A4560">
            <v>31121704</v>
          </cell>
        </row>
        <row r="4561">
          <cell r="A4561">
            <v>31121705</v>
          </cell>
        </row>
        <row r="4562">
          <cell r="A4562">
            <v>31121706</v>
          </cell>
        </row>
        <row r="4563">
          <cell r="A4563">
            <v>31121707</v>
          </cell>
        </row>
        <row r="4564">
          <cell r="A4564">
            <v>31121708</v>
          </cell>
        </row>
        <row r="4565">
          <cell r="A4565">
            <v>31121709</v>
          </cell>
        </row>
        <row r="4566">
          <cell r="A4566">
            <v>31121710</v>
          </cell>
        </row>
        <row r="4567">
          <cell r="A4567">
            <v>31121711</v>
          </cell>
        </row>
        <row r="4568">
          <cell r="A4568">
            <v>31121712</v>
          </cell>
        </row>
        <row r="4569">
          <cell r="A4569">
            <v>31121713</v>
          </cell>
        </row>
        <row r="4570">
          <cell r="A4570">
            <v>31121714</v>
          </cell>
        </row>
        <row r="4571">
          <cell r="A4571">
            <v>31121715</v>
          </cell>
        </row>
        <row r="4572">
          <cell r="A4572">
            <v>31121716</v>
          </cell>
        </row>
        <row r="4573">
          <cell r="A4573">
            <v>31121717</v>
          </cell>
        </row>
        <row r="4574">
          <cell r="A4574">
            <v>31121718</v>
          </cell>
        </row>
        <row r="4575">
          <cell r="A4575">
            <v>31121719</v>
          </cell>
        </row>
        <row r="4576">
          <cell r="A4576">
            <v>31121801</v>
          </cell>
        </row>
        <row r="4577">
          <cell r="A4577">
            <v>31121802</v>
          </cell>
        </row>
        <row r="4578">
          <cell r="A4578">
            <v>31121803</v>
          </cell>
        </row>
        <row r="4579">
          <cell r="A4579">
            <v>31121804</v>
          </cell>
        </row>
        <row r="4580">
          <cell r="A4580">
            <v>31121805</v>
          </cell>
        </row>
        <row r="4581">
          <cell r="A4581">
            <v>31121806</v>
          </cell>
        </row>
        <row r="4582">
          <cell r="A4582">
            <v>31121807</v>
          </cell>
        </row>
        <row r="4583">
          <cell r="A4583">
            <v>31121808</v>
          </cell>
        </row>
        <row r="4584">
          <cell r="A4584">
            <v>31121809</v>
          </cell>
        </row>
        <row r="4585">
          <cell r="A4585">
            <v>31121810</v>
          </cell>
        </row>
        <row r="4586">
          <cell r="A4586">
            <v>31121811</v>
          </cell>
        </row>
        <row r="4587">
          <cell r="A4587">
            <v>31121812</v>
          </cell>
        </row>
        <row r="4588">
          <cell r="A4588">
            <v>31121813</v>
          </cell>
        </row>
        <row r="4589">
          <cell r="A4589">
            <v>31121814</v>
          </cell>
        </row>
        <row r="4590">
          <cell r="A4590">
            <v>31121815</v>
          </cell>
        </row>
        <row r="4591">
          <cell r="A4591">
            <v>31121816</v>
          </cell>
        </row>
        <row r="4592">
          <cell r="A4592">
            <v>31121817</v>
          </cell>
        </row>
        <row r="4593">
          <cell r="A4593">
            <v>31121818</v>
          </cell>
        </row>
        <row r="4594">
          <cell r="A4594">
            <v>31121819</v>
          </cell>
        </row>
        <row r="4595">
          <cell r="A4595">
            <v>31121901</v>
          </cell>
        </row>
        <row r="4596">
          <cell r="A4596">
            <v>31121902</v>
          </cell>
        </row>
        <row r="4597">
          <cell r="A4597">
            <v>31121903</v>
          </cell>
        </row>
        <row r="4598">
          <cell r="A4598">
            <v>31121904</v>
          </cell>
        </row>
        <row r="4599">
          <cell r="A4599">
            <v>31121905</v>
          </cell>
        </row>
        <row r="4600">
          <cell r="A4600">
            <v>31121906</v>
          </cell>
        </row>
        <row r="4601">
          <cell r="A4601">
            <v>31121907</v>
          </cell>
        </row>
        <row r="4602">
          <cell r="A4602">
            <v>31121908</v>
          </cell>
        </row>
        <row r="4603">
          <cell r="A4603">
            <v>31121909</v>
          </cell>
        </row>
        <row r="4604">
          <cell r="A4604">
            <v>31121910</v>
          </cell>
        </row>
        <row r="4605">
          <cell r="A4605">
            <v>31121911</v>
          </cell>
        </row>
        <row r="4606">
          <cell r="A4606">
            <v>31121912</v>
          </cell>
        </row>
        <row r="4607">
          <cell r="A4607">
            <v>31121913</v>
          </cell>
        </row>
        <row r="4608">
          <cell r="A4608">
            <v>31121914</v>
          </cell>
        </row>
        <row r="4609">
          <cell r="A4609">
            <v>31121915</v>
          </cell>
        </row>
        <row r="4610">
          <cell r="A4610">
            <v>31121916</v>
          </cell>
        </row>
        <row r="4611">
          <cell r="A4611">
            <v>31121917</v>
          </cell>
        </row>
        <row r="4612">
          <cell r="A4612">
            <v>31121918</v>
          </cell>
        </row>
        <row r="4613">
          <cell r="A4613">
            <v>31121919</v>
          </cell>
        </row>
        <row r="4614">
          <cell r="A4614">
            <v>31131501</v>
          </cell>
        </row>
        <row r="4615">
          <cell r="A4615">
            <v>31131502</v>
          </cell>
        </row>
        <row r="4616">
          <cell r="A4616">
            <v>31131503</v>
          </cell>
        </row>
        <row r="4617">
          <cell r="A4617">
            <v>31131504</v>
          </cell>
        </row>
        <row r="4618">
          <cell r="A4618">
            <v>31131505</v>
          </cell>
        </row>
        <row r="4619">
          <cell r="A4619">
            <v>31131506</v>
          </cell>
        </row>
        <row r="4620">
          <cell r="A4620">
            <v>31131507</v>
          </cell>
        </row>
        <row r="4621">
          <cell r="A4621">
            <v>31131508</v>
          </cell>
        </row>
        <row r="4622">
          <cell r="A4622">
            <v>31131509</v>
          </cell>
        </row>
        <row r="4623">
          <cell r="A4623">
            <v>31131510</v>
          </cell>
        </row>
        <row r="4624">
          <cell r="A4624">
            <v>31131511</v>
          </cell>
        </row>
        <row r="4625">
          <cell r="A4625">
            <v>31131512</v>
          </cell>
        </row>
        <row r="4626">
          <cell r="A4626">
            <v>31131513</v>
          </cell>
        </row>
        <row r="4627">
          <cell r="A4627">
            <v>31131514</v>
          </cell>
        </row>
        <row r="4628">
          <cell r="A4628">
            <v>31131515</v>
          </cell>
        </row>
        <row r="4629">
          <cell r="A4629">
            <v>31131516</v>
          </cell>
        </row>
        <row r="4630">
          <cell r="A4630">
            <v>31131601</v>
          </cell>
        </row>
        <row r="4631">
          <cell r="A4631">
            <v>31131602</v>
          </cell>
        </row>
        <row r="4632">
          <cell r="A4632">
            <v>31131603</v>
          </cell>
        </row>
        <row r="4633">
          <cell r="A4633">
            <v>31131604</v>
          </cell>
        </row>
        <row r="4634">
          <cell r="A4634">
            <v>31131605</v>
          </cell>
        </row>
        <row r="4635">
          <cell r="A4635">
            <v>31131606</v>
          </cell>
        </row>
        <row r="4636">
          <cell r="A4636">
            <v>31131607</v>
          </cell>
        </row>
        <row r="4637">
          <cell r="A4637">
            <v>31131608</v>
          </cell>
        </row>
        <row r="4638">
          <cell r="A4638">
            <v>31131609</v>
          </cell>
        </row>
        <row r="4639">
          <cell r="A4639">
            <v>31131610</v>
          </cell>
        </row>
        <row r="4640">
          <cell r="A4640">
            <v>31131611</v>
          </cell>
        </row>
        <row r="4641">
          <cell r="A4641">
            <v>31131612</v>
          </cell>
        </row>
        <row r="4642">
          <cell r="A4642">
            <v>31131613</v>
          </cell>
        </row>
        <row r="4643">
          <cell r="A4643">
            <v>31131614</v>
          </cell>
        </row>
        <row r="4644">
          <cell r="A4644">
            <v>31131615</v>
          </cell>
        </row>
        <row r="4645">
          <cell r="A4645">
            <v>31131616</v>
          </cell>
        </row>
        <row r="4646">
          <cell r="A4646">
            <v>31131701</v>
          </cell>
        </row>
        <row r="4647">
          <cell r="A4647">
            <v>31131702</v>
          </cell>
        </row>
        <row r="4648">
          <cell r="A4648">
            <v>31131703</v>
          </cell>
        </row>
        <row r="4649">
          <cell r="A4649">
            <v>31131704</v>
          </cell>
        </row>
        <row r="4650">
          <cell r="A4650">
            <v>31131705</v>
          </cell>
        </row>
        <row r="4651">
          <cell r="A4651">
            <v>31131706</v>
          </cell>
        </row>
        <row r="4652">
          <cell r="A4652">
            <v>31131707</v>
          </cell>
        </row>
        <row r="4653">
          <cell r="A4653">
            <v>31131708</v>
          </cell>
        </row>
        <row r="4654">
          <cell r="A4654">
            <v>31131709</v>
          </cell>
        </row>
        <row r="4655">
          <cell r="A4655">
            <v>31131710</v>
          </cell>
        </row>
        <row r="4656">
          <cell r="A4656">
            <v>31131711</v>
          </cell>
        </row>
        <row r="4657">
          <cell r="A4657">
            <v>31131712</v>
          </cell>
        </row>
        <row r="4658">
          <cell r="A4658">
            <v>31131713</v>
          </cell>
        </row>
        <row r="4659">
          <cell r="A4659">
            <v>31131714</v>
          </cell>
        </row>
        <row r="4660">
          <cell r="A4660">
            <v>31131715</v>
          </cell>
        </row>
        <row r="4661">
          <cell r="A4661">
            <v>31131716</v>
          </cell>
        </row>
        <row r="4662">
          <cell r="A4662">
            <v>31131801</v>
          </cell>
        </row>
        <row r="4663">
          <cell r="A4663">
            <v>31131802</v>
          </cell>
        </row>
        <row r="4664">
          <cell r="A4664">
            <v>31131803</v>
          </cell>
        </row>
        <row r="4665">
          <cell r="A4665">
            <v>31131804</v>
          </cell>
        </row>
        <row r="4666">
          <cell r="A4666">
            <v>31131805</v>
          </cell>
        </row>
        <row r="4667">
          <cell r="A4667">
            <v>31131806</v>
          </cell>
        </row>
        <row r="4668">
          <cell r="A4668">
            <v>31131807</v>
          </cell>
        </row>
        <row r="4669">
          <cell r="A4669">
            <v>31131808</v>
          </cell>
        </row>
        <row r="4670">
          <cell r="A4670">
            <v>31131809</v>
          </cell>
        </row>
        <row r="4671">
          <cell r="A4671">
            <v>31131810</v>
          </cell>
        </row>
        <row r="4672">
          <cell r="A4672">
            <v>31131811</v>
          </cell>
        </row>
        <row r="4673">
          <cell r="A4673">
            <v>31131812</v>
          </cell>
        </row>
        <row r="4674">
          <cell r="A4674">
            <v>31131813</v>
          </cell>
        </row>
        <row r="4675">
          <cell r="A4675">
            <v>31131814</v>
          </cell>
        </row>
        <row r="4676">
          <cell r="A4676">
            <v>31131815</v>
          </cell>
        </row>
        <row r="4677">
          <cell r="A4677">
            <v>31131816</v>
          </cell>
        </row>
        <row r="4678">
          <cell r="A4678">
            <v>31131817</v>
          </cell>
        </row>
        <row r="4679">
          <cell r="A4679">
            <v>31131818</v>
          </cell>
        </row>
        <row r="4680">
          <cell r="A4680">
            <v>31131901</v>
          </cell>
        </row>
        <row r="4681">
          <cell r="A4681">
            <v>31131902</v>
          </cell>
        </row>
        <row r="4682">
          <cell r="A4682">
            <v>31131903</v>
          </cell>
        </row>
        <row r="4683">
          <cell r="A4683">
            <v>31131904</v>
          </cell>
        </row>
        <row r="4684">
          <cell r="A4684">
            <v>31131905</v>
          </cell>
        </row>
        <row r="4685">
          <cell r="A4685">
            <v>31131906</v>
          </cell>
        </row>
        <row r="4686">
          <cell r="A4686">
            <v>31131907</v>
          </cell>
        </row>
        <row r="4687">
          <cell r="A4687">
            <v>31131908</v>
          </cell>
        </row>
        <row r="4688">
          <cell r="A4688">
            <v>31131909</v>
          </cell>
        </row>
        <row r="4689">
          <cell r="A4689">
            <v>31131910</v>
          </cell>
        </row>
        <row r="4690">
          <cell r="A4690">
            <v>31131911</v>
          </cell>
        </row>
        <row r="4691">
          <cell r="A4691">
            <v>31131912</v>
          </cell>
        </row>
        <row r="4692">
          <cell r="A4692">
            <v>31131913</v>
          </cell>
        </row>
        <row r="4693">
          <cell r="A4693">
            <v>31131914</v>
          </cell>
        </row>
        <row r="4694">
          <cell r="A4694">
            <v>31131915</v>
          </cell>
        </row>
        <row r="4695">
          <cell r="A4695">
            <v>31131916</v>
          </cell>
        </row>
        <row r="4696">
          <cell r="A4696">
            <v>31132001</v>
          </cell>
        </row>
        <row r="4697">
          <cell r="A4697">
            <v>31132002</v>
          </cell>
        </row>
        <row r="4698">
          <cell r="A4698">
            <v>31141501</v>
          </cell>
        </row>
        <row r="4699">
          <cell r="A4699">
            <v>31141502</v>
          </cell>
        </row>
        <row r="4700">
          <cell r="A4700">
            <v>31141503</v>
          </cell>
        </row>
        <row r="4701">
          <cell r="A4701">
            <v>31141601</v>
          </cell>
        </row>
        <row r="4702">
          <cell r="A4702">
            <v>31141602</v>
          </cell>
        </row>
        <row r="4703">
          <cell r="A4703">
            <v>31141603</v>
          </cell>
        </row>
        <row r="4704">
          <cell r="A4704">
            <v>31141701</v>
          </cell>
        </row>
        <row r="4705">
          <cell r="A4705">
            <v>31141702</v>
          </cell>
        </row>
        <row r="4706">
          <cell r="A4706">
            <v>31141801</v>
          </cell>
        </row>
        <row r="4707">
          <cell r="A4707">
            <v>31141802</v>
          </cell>
        </row>
        <row r="4708">
          <cell r="A4708">
            <v>31151501</v>
          </cell>
        </row>
        <row r="4709">
          <cell r="A4709">
            <v>31151502</v>
          </cell>
        </row>
        <row r="4710">
          <cell r="A4710">
            <v>31151503</v>
          </cell>
        </row>
        <row r="4711">
          <cell r="A4711">
            <v>31151504</v>
          </cell>
        </row>
        <row r="4712">
          <cell r="A4712">
            <v>31151505</v>
          </cell>
        </row>
        <row r="4713">
          <cell r="A4713">
            <v>31151506</v>
          </cell>
        </row>
        <row r="4714">
          <cell r="A4714">
            <v>31151507</v>
          </cell>
        </row>
        <row r="4715">
          <cell r="A4715">
            <v>31151508</v>
          </cell>
        </row>
        <row r="4716">
          <cell r="A4716">
            <v>31151509</v>
          </cell>
        </row>
        <row r="4717">
          <cell r="A4717">
            <v>31151601</v>
          </cell>
        </row>
        <row r="4718">
          <cell r="A4718">
            <v>31151603</v>
          </cell>
        </row>
        <row r="4719">
          <cell r="A4719">
            <v>31151604</v>
          </cell>
        </row>
        <row r="4720">
          <cell r="A4720">
            <v>31151605</v>
          </cell>
        </row>
        <row r="4721">
          <cell r="A4721">
            <v>31151606</v>
          </cell>
        </row>
        <row r="4722">
          <cell r="A4722">
            <v>31151607</v>
          </cell>
        </row>
        <row r="4723">
          <cell r="A4723">
            <v>31151608</v>
          </cell>
        </row>
        <row r="4724">
          <cell r="A4724">
            <v>31151609</v>
          </cell>
        </row>
        <row r="4725">
          <cell r="A4725">
            <v>31151702</v>
          </cell>
        </row>
        <row r="4726">
          <cell r="A4726">
            <v>31151703</v>
          </cell>
        </row>
        <row r="4727">
          <cell r="A4727">
            <v>31151704</v>
          </cell>
        </row>
        <row r="4728">
          <cell r="A4728">
            <v>31151705</v>
          </cell>
        </row>
        <row r="4729">
          <cell r="A4729">
            <v>31151706</v>
          </cell>
        </row>
        <row r="4730">
          <cell r="A4730">
            <v>31151707</v>
          </cell>
        </row>
        <row r="4731">
          <cell r="A4731">
            <v>31151803</v>
          </cell>
        </row>
        <row r="4732">
          <cell r="A4732">
            <v>31151804</v>
          </cell>
        </row>
        <row r="4733">
          <cell r="A4733">
            <v>31151901</v>
          </cell>
        </row>
        <row r="4734">
          <cell r="A4734">
            <v>31151902</v>
          </cell>
        </row>
        <row r="4735">
          <cell r="A4735">
            <v>31151903</v>
          </cell>
        </row>
        <row r="4736">
          <cell r="A4736">
            <v>31151904</v>
          </cell>
        </row>
        <row r="4737">
          <cell r="A4737">
            <v>31151905</v>
          </cell>
        </row>
        <row r="4738">
          <cell r="A4738">
            <v>31152001</v>
          </cell>
        </row>
        <row r="4739">
          <cell r="A4739">
            <v>31152002</v>
          </cell>
        </row>
        <row r="4740">
          <cell r="A4740">
            <v>31161501</v>
          </cell>
        </row>
        <row r="4741">
          <cell r="A4741">
            <v>31161502</v>
          </cell>
        </row>
        <row r="4742">
          <cell r="A4742">
            <v>31161503</v>
          </cell>
        </row>
        <row r="4743">
          <cell r="A4743">
            <v>31161504</v>
          </cell>
        </row>
        <row r="4744">
          <cell r="A4744">
            <v>31161505</v>
          </cell>
        </row>
        <row r="4745">
          <cell r="A4745">
            <v>31161506</v>
          </cell>
        </row>
        <row r="4746">
          <cell r="A4746">
            <v>31161507</v>
          </cell>
        </row>
        <row r="4747">
          <cell r="A4747">
            <v>31161508</v>
          </cell>
        </row>
        <row r="4748">
          <cell r="A4748">
            <v>31161509</v>
          </cell>
        </row>
        <row r="4749">
          <cell r="A4749">
            <v>31161510</v>
          </cell>
        </row>
        <row r="4750">
          <cell r="A4750">
            <v>31161511</v>
          </cell>
        </row>
        <row r="4751">
          <cell r="A4751">
            <v>31161512</v>
          </cell>
        </row>
        <row r="4752">
          <cell r="A4752">
            <v>31161513</v>
          </cell>
        </row>
        <row r="4753">
          <cell r="A4753">
            <v>31161514</v>
          </cell>
        </row>
        <row r="4754">
          <cell r="A4754">
            <v>31161516</v>
          </cell>
        </row>
        <row r="4755">
          <cell r="A4755">
            <v>31161517</v>
          </cell>
        </row>
        <row r="4756">
          <cell r="A4756">
            <v>31161518</v>
          </cell>
        </row>
        <row r="4757">
          <cell r="A4757">
            <v>31161601</v>
          </cell>
        </row>
        <row r="4758">
          <cell r="A4758">
            <v>31161602</v>
          </cell>
        </row>
        <row r="4759">
          <cell r="A4759">
            <v>31161603</v>
          </cell>
        </row>
        <row r="4760">
          <cell r="A4760">
            <v>31161604</v>
          </cell>
        </row>
        <row r="4761">
          <cell r="A4761">
            <v>31161605</v>
          </cell>
        </row>
        <row r="4762">
          <cell r="A4762">
            <v>31161606</v>
          </cell>
        </row>
        <row r="4763">
          <cell r="A4763">
            <v>31161607</v>
          </cell>
        </row>
        <row r="4764">
          <cell r="A4764">
            <v>31161608</v>
          </cell>
        </row>
        <row r="4765">
          <cell r="A4765">
            <v>31161609</v>
          </cell>
        </row>
        <row r="4766">
          <cell r="A4766">
            <v>31161610</v>
          </cell>
        </row>
        <row r="4767">
          <cell r="A4767">
            <v>31161611</v>
          </cell>
        </row>
        <row r="4768">
          <cell r="A4768">
            <v>31161612</v>
          </cell>
        </row>
        <row r="4769">
          <cell r="A4769">
            <v>31161613</v>
          </cell>
        </row>
        <row r="4770">
          <cell r="A4770">
            <v>31161614</v>
          </cell>
        </row>
        <row r="4771">
          <cell r="A4771">
            <v>31161616</v>
          </cell>
        </row>
        <row r="4772">
          <cell r="A4772">
            <v>31161617</v>
          </cell>
        </row>
        <row r="4773">
          <cell r="A4773">
            <v>31161618</v>
          </cell>
        </row>
        <row r="4774">
          <cell r="A4774">
            <v>31161619</v>
          </cell>
        </row>
        <row r="4775">
          <cell r="A4775">
            <v>31161620</v>
          </cell>
        </row>
        <row r="4776">
          <cell r="A4776">
            <v>31161621</v>
          </cell>
        </row>
        <row r="4777">
          <cell r="A4777">
            <v>31161701</v>
          </cell>
        </row>
        <row r="4778">
          <cell r="A4778">
            <v>31161702</v>
          </cell>
        </row>
        <row r="4779">
          <cell r="A4779">
            <v>31161703</v>
          </cell>
        </row>
        <row r="4780">
          <cell r="A4780">
            <v>31161704</v>
          </cell>
        </row>
        <row r="4781">
          <cell r="A4781">
            <v>31161705</v>
          </cell>
        </row>
        <row r="4782">
          <cell r="A4782">
            <v>31161706</v>
          </cell>
        </row>
        <row r="4783">
          <cell r="A4783">
            <v>31161707</v>
          </cell>
        </row>
        <row r="4784">
          <cell r="A4784">
            <v>31161708</v>
          </cell>
        </row>
        <row r="4785">
          <cell r="A4785">
            <v>31161709</v>
          </cell>
        </row>
        <row r="4786">
          <cell r="A4786">
            <v>31161710</v>
          </cell>
        </row>
        <row r="4787">
          <cell r="A4787">
            <v>31161711</v>
          </cell>
        </row>
        <row r="4788">
          <cell r="A4788">
            <v>31161712</v>
          </cell>
        </row>
        <row r="4789">
          <cell r="A4789">
            <v>31161713</v>
          </cell>
        </row>
        <row r="4790">
          <cell r="A4790">
            <v>31161714</v>
          </cell>
        </row>
        <row r="4791">
          <cell r="A4791">
            <v>31161716</v>
          </cell>
        </row>
        <row r="4792">
          <cell r="A4792">
            <v>31161717</v>
          </cell>
        </row>
        <row r="4793">
          <cell r="A4793">
            <v>31161718</v>
          </cell>
        </row>
        <row r="4794">
          <cell r="A4794">
            <v>31161719</v>
          </cell>
        </row>
        <row r="4795">
          <cell r="A4795">
            <v>31161720</v>
          </cell>
        </row>
        <row r="4796">
          <cell r="A4796">
            <v>31161721</v>
          </cell>
        </row>
        <row r="4797">
          <cell r="A4797">
            <v>31161722</v>
          </cell>
        </row>
        <row r="4798">
          <cell r="A4798">
            <v>31161723</v>
          </cell>
        </row>
        <row r="4799">
          <cell r="A4799">
            <v>31161724</v>
          </cell>
        </row>
        <row r="4800">
          <cell r="A4800">
            <v>31161725</v>
          </cell>
        </row>
        <row r="4801">
          <cell r="A4801">
            <v>31161726</v>
          </cell>
        </row>
        <row r="4802">
          <cell r="A4802">
            <v>31161727</v>
          </cell>
        </row>
        <row r="4803">
          <cell r="A4803">
            <v>31161728</v>
          </cell>
        </row>
        <row r="4804">
          <cell r="A4804">
            <v>31161729</v>
          </cell>
        </row>
        <row r="4805">
          <cell r="A4805">
            <v>31161730</v>
          </cell>
        </row>
        <row r="4806">
          <cell r="A4806">
            <v>31161731</v>
          </cell>
        </row>
        <row r="4807">
          <cell r="A4807">
            <v>31161801</v>
          </cell>
        </row>
        <row r="4808">
          <cell r="A4808">
            <v>31161802</v>
          </cell>
        </row>
        <row r="4809">
          <cell r="A4809">
            <v>31161803</v>
          </cell>
        </row>
        <row r="4810">
          <cell r="A4810">
            <v>31161804</v>
          </cell>
        </row>
        <row r="4811">
          <cell r="A4811">
            <v>31161805</v>
          </cell>
        </row>
        <row r="4812">
          <cell r="A4812">
            <v>31161806</v>
          </cell>
        </row>
        <row r="4813">
          <cell r="A4813">
            <v>31161807</v>
          </cell>
        </row>
        <row r="4814">
          <cell r="A4814">
            <v>31161808</v>
          </cell>
        </row>
        <row r="4815">
          <cell r="A4815">
            <v>31161809</v>
          </cell>
        </row>
        <row r="4816">
          <cell r="A4816">
            <v>31161810</v>
          </cell>
        </row>
        <row r="4817">
          <cell r="A4817">
            <v>31161811</v>
          </cell>
        </row>
        <row r="4818">
          <cell r="A4818">
            <v>31161812</v>
          </cell>
        </row>
        <row r="4819">
          <cell r="A4819">
            <v>31161813</v>
          </cell>
        </row>
        <row r="4820">
          <cell r="A4820">
            <v>31161814</v>
          </cell>
        </row>
        <row r="4821">
          <cell r="A4821">
            <v>31161815</v>
          </cell>
        </row>
        <row r="4822">
          <cell r="A4822">
            <v>31161816</v>
          </cell>
        </row>
        <row r="4823">
          <cell r="A4823">
            <v>31161817</v>
          </cell>
        </row>
        <row r="4824">
          <cell r="A4824">
            <v>31161818</v>
          </cell>
        </row>
        <row r="4825">
          <cell r="A4825">
            <v>31161819</v>
          </cell>
        </row>
        <row r="4826">
          <cell r="A4826">
            <v>31161820</v>
          </cell>
        </row>
        <row r="4827">
          <cell r="A4827">
            <v>31161901</v>
          </cell>
        </row>
        <row r="4828">
          <cell r="A4828">
            <v>31161902</v>
          </cell>
        </row>
        <row r="4829">
          <cell r="A4829">
            <v>31161903</v>
          </cell>
        </row>
        <row r="4830">
          <cell r="A4830">
            <v>31161904</v>
          </cell>
        </row>
        <row r="4831">
          <cell r="A4831">
            <v>31161905</v>
          </cell>
        </row>
        <row r="4832">
          <cell r="A4832">
            <v>31161906</v>
          </cell>
        </row>
        <row r="4833">
          <cell r="A4833">
            <v>31161907</v>
          </cell>
        </row>
        <row r="4834">
          <cell r="A4834">
            <v>31161908</v>
          </cell>
        </row>
        <row r="4835">
          <cell r="A4835">
            <v>31162001</v>
          </cell>
        </row>
        <row r="4836">
          <cell r="A4836">
            <v>31162002</v>
          </cell>
        </row>
        <row r="4837">
          <cell r="A4837">
            <v>31162003</v>
          </cell>
        </row>
        <row r="4838">
          <cell r="A4838">
            <v>31162004</v>
          </cell>
        </row>
        <row r="4839">
          <cell r="A4839">
            <v>31162005</v>
          </cell>
        </row>
        <row r="4840">
          <cell r="A4840">
            <v>31162006</v>
          </cell>
        </row>
        <row r="4841">
          <cell r="A4841">
            <v>31162007</v>
          </cell>
        </row>
        <row r="4842">
          <cell r="A4842">
            <v>31162008</v>
          </cell>
        </row>
        <row r="4843">
          <cell r="A4843">
            <v>31162101</v>
          </cell>
        </row>
        <row r="4844">
          <cell r="A4844">
            <v>31162102</v>
          </cell>
        </row>
        <row r="4845">
          <cell r="A4845">
            <v>31162103</v>
          </cell>
        </row>
        <row r="4846">
          <cell r="A4846">
            <v>31162104</v>
          </cell>
        </row>
        <row r="4847">
          <cell r="A4847">
            <v>31162105</v>
          </cell>
        </row>
        <row r="4848">
          <cell r="A4848">
            <v>31162106</v>
          </cell>
        </row>
        <row r="4849">
          <cell r="A4849">
            <v>31162107</v>
          </cell>
        </row>
        <row r="4850">
          <cell r="A4850">
            <v>31162108</v>
          </cell>
        </row>
        <row r="4851">
          <cell r="A4851">
            <v>31162201</v>
          </cell>
        </row>
        <row r="4852">
          <cell r="A4852">
            <v>31162202</v>
          </cell>
        </row>
        <row r="4853">
          <cell r="A4853">
            <v>31162203</v>
          </cell>
        </row>
        <row r="4854">
          <cell r="A4854">
            <v>31162204</v>
          </cell>
        </row>
        <row r="4855">
          <cell r="A4855">
            <v>31162205</v>
          </cell>
        </row>
        <row r="4856">
          <cell r="A4856">
            <v>31162206</v>
          </cell>
        </row>
        <row r="4857">
          <cell r="A4857">
            <v>31162207</v>
          </cell>
        </row>
        <row r="4858">
          <cell r="A4858">
            <v>31162208</v>
          </cell>
        </row>
        <row r="4859">
          <cell r="A4859">
            <v>31162209</v>
          </cell>
        </row>
        <row r="4860">
          <cell r="A4860">
            <v>31162210</v>
          </cell>
        </row>
        <row r="4861">
          <cell r="A4861">
            <v>31162301</v>
          </cell>
        </row>
        <row r="4862">
          <cell r="A4862">
            <v>31162303</v>
          </cell>
        </row>
        <row r="4863">
          <cell r="A4863">
            <v>31162304</v>
          </cell>
        </row>
        <row r="4864">
          <cell r="A4864">
            <v>31162305</v>
          </cell>
        </row>
        <row r="4865">
          <cell r="A4865">
            <v>31162306</v>
          </cell>
        </row>
        <row r="4866">
          <cell r="A4866">
            <v>31162307</v>
          </cell>
        </row>
        <row r="4867">
          <cell r="A4867">
            <v>31162308</v>
          </cell>
        </row>
        <row r="4868">
          <cell r="A4868">
            <v>31162309</v>
          </cell>
        </row>
        <row r="4869">
          <cell r="A4869">
            <v>31162310</v>
          </cell>
        </row>
        <row r="4870">
          <cell r="A4870">
            <v>31162311</v>
          </cell>
        </row>
        <row r="4871">
          <cell r="A4871">
            <v>31162312</v>
          </cell>
        </row>
        <row r="4872">
          <cell r="A4872">
            <v>31162313</v>
          </cell>
        </row>
        <row r="4873">
          <cell r="A4873">
            <v>31162401</v>
          </cell>
        </row>
        <row r="4874">
          <cell r="A4874">
            <v>31162402</v>
          </cell>
        </row>
        <row r="4875">
          <cell r="A4875">
            <v>31162403</v>
          </cell>
        </row>
        <row r="4876">
          <cell r="A4876">
            <v>31162404</v>
          </cell>
        </row>
        <row r="4877">
          <cell r="A4877">
            <v>31162405</v>
          </cell>
        </row>
        <row r="4878">
          <cell r="A4878">
            <v>31162406</v>
          </cell>
        </row>
        <row r="4879">
          <cell r="A4879">
            <v>31162407</v>
          </cell>
        </row>
        <row r="4880">
          <cell r="A4880">
            <v>31162409</v>
          </cell>
        </row>
        <row r="4881">
          <cell r="A4881">
            <v>31162410</v>
          </cell>
        </row>
        <row r="4882">
          <cell r="A4882">
            <v>31162411</v>
          </cell>
        </row>
        <row r="4883">
          <cell r="A4883">
            <v>31162412</v>
          </cell>
        </row>
        <row r="4884">
          <cell r="A4884">
            <v>31162413</v>
          </cell>
        </row>
        <row r="4885">
          <cell r="A4885">
            <v>31162414</v>
          </cell>
        </row>
        <row r="4886">
          <cell r="A4886">
            <v>31162415</v>
          </cell>
        </row>
        <row r="4887">
          <cell r="A4887">
            <v>31162416</v>
          </cell>
        </row>
        <row r="4888">
          <cell r="A4888">
            <v>31162417</v>
          </cell>
        </row>
        <row r="4889">
          <cell r="A4889">
            <v>31162418</v>
          </cell>
        </row>
        <row r="4890">
          <cell r="A4890">
            <v>31162501</v>
          </cell>
        </row>
        <row r="4891">
          <cell r="A4891">
            <v>31162502</v>
          </cell>
        </row>
        <row r="4892">
          <cell r="A4892">
            <v>31162503</v>
          </cell>
        </row>
        <row r="4893">
          <cell r="A4893">
            <v>31162504</v>
          </cell>
        </row>
        <row r="4894">
          <cell r="A4894">
            <v>31162505</v>
          </cell>
        </row>
        <row r="4895">
          <cell r="A4895">
            <v>31162506</v>
          </cell>
        </row>
        <row r="4896">
          <cell r="A4896">
            <v>31162507</v>
          </cell>
        </row>
        <row r="4897">
          <cell r="A4897">
            <v>31162601</v>
          </cell>
        </row>
        <row r="4898">
          <cell r="A4898">
            <v>31162602</v>
          </cell>
        </row>
        <row r="4899">
          <cell r="A4899">
            <v>31162603</v>
          </cell>
        </row>
        <row r="4900">
          <cell r="A4900">
            <v>31162604</v>
          </cell>
        </row>
        <row r="4901">
          <cell r="A4901">
            <v>31162605</v>
          </cell>
        </row>
        <row r="4902">
          <cell r="A4902">
            <v>31162606</v>
          </cell>
        </row>
        <row r="4903">
          <cell r="A4903">
            <v>31162607</v>
          </cell>
        </row>
        <row r="4904">
          <cell r="A4904">
            <v>31162608</v>
          </cell>
        </row>
        <row r="4905">
          <cell r="A4905">
            <v>31162609</v>
          </cell>
        </row>
        <row r="4906">
          <cell r="A4906">
            <v>31162610</v>
          </cell>
        </row>
        <row r="4907">
          <cell r="A4907">
            <v>31162611</v>
          </cell>
        </row>
        <row r="4908">
          <cell r="A4908">
            <v>31162701</v>
          </cell>
        </row>
        <row r="4909">
          <cell r="A4909">
            <v>31162702</v>
          </cell>
        </row>
        <row r="4910">
          <cell r="A4910">
            <v>31162703</v>
          </cell>
        </row>
        <row r="4911">
          <cell r="A4911">
            <v>31162704</v>
          </cell>
        </row>
        <row r="4912">
          <cell r="A4912">
            <v>31162801</v>
          </cell>
        </row>
        <row r="4913">
          <cell r="A4913">
            <v>31162802</v>
          </cell>
        </row>
        <row r="4914">
          <cell r="A4914">
            <v>31162803</v>
          </cell>
        </row>
        <row r="4915">
          <cell r="A4915">
            <v>31162804</v>
          </cell>
        </row>
        <row r="4916">
          <cell r="A4916">
            <v>31162805</v>
          </cell>
        </row>
        <row r="4917">
          <cell r="A4917">
            <v>31162806</v>
          </cell>
        </row>
        <row r="4918">
          <cell r="A4918">
            <v>31162807</v>
          </cell>
        </row>
        <row r="4919">
          <cell r="A4919">
            <v>31162808</v>
          </cell>
        </row>
        <row r="4920">
          <cell r="A4920">
            <v>31162809</v>
          </cell>
        </row>
        <row r="4921">
          <cell r="A4921">
            <v>31162810</v>
          </cell>
        </row>
        <row r="4922">
          <cell r="A4922">
            <v>31162811</v>
          </cell>
        </row>
        <row r="4923">
          <cell r="A4923">
            <v>31162901</v>
          </cell>
        </row>
        <row r="4924">
          <cell r="A4924">
            <v>31162902</v>
          </cell>
        </row>
        <row r="4925">
          <cell r="A4925">
            <v>31162903</v>
          </cell>
        </row>
        <row r="4926">
          <cell r="A4926">
            <v>31162904</v>
          </cell>
        </row>
        <row r="4927">
          <cell r="A4927">
            <v>31162905</v>
          </cell>
        </row>
        <row r="4928">
          <cell r="A4928">
            <v>31162906</v>
          </cell>
        </row>
        <row r="4929">
          <cell r="A4929">
            <v>31163001</v>
          </cell>
        </row>
        <row r="4930">
          <cell r="A4930">
            <v>31163002</v>
          </cell>
        </row>
        <row r="4931">
          <cell r="A4931">
            <v>31163003</v>
          </cell>
        </row>
        <row r="4932">
          <cell r="A4932">
            <v>31163004</v>
          </cell>
        </row>
        <row r="4933">
          <cell r="A4933">
            <v>31163005</v>
          </cell>
        </row>
        <row r="4934">
          <cell r="A4934">
            <v>31163101</v>
          </cell>
        </row>
        <row r="4935">
          <cell r="A4935">
            <v>31163102</v>
          </cell>
        </row>
        <row r="4936">
          <cell r="A4936">
            <v>31163103</v>
          </cell>
        </row>
        <row r="4937">
          <cell r="A4937">
            <v>31163201</v>
          </cell>
        </row>
        <row r="4938">
          <cell r="A4938">
            <v>31163202</v>
          </cell>
        </row>
        <row r="4939">
          <cell r="A4939">
            <v>31163203</v>
          </cell>
        </row>
        <row r="4940">
          <cell r="A4940">
            <v>31163204</v>
          </cell>
        </row>
        <row r="4941">
          <cell r="A4941">
            <v>31163205</v>
          </cell>
        </row>
        <row r="4942">
          <cell r="A4942">
            <v>31163207</v>
          </cell>
        </row>
        <row r="4943">
          <cell r="A4943">
            <v>31163208</v>
          </cell>
        </row>
        <row r="4944">
          <cell r="A4944">
            <v>31163209</v>
          </cell>
        </row>
        <row r="4945">
          <cell r="A4945">
            <v>31163210</v>
          </cell>
        </row>
        <row r="4946">
          <cell r="A4946">
            <v>31163211</v>
          </cell>
        </row>
        <row r="4947">
          <cell r="A4947">
            <v>31163212</v>
          </cell>
        </row>
        <row r="4948">
          <cell r="A4948">
            <v>31163213</v>
          </cell>
        </row>
        <row r="4949">
          <cell r="A4949">
            <v>31163214</v>
          </cell>
        </row>
        <row r="4950">
          <cell r="A4950">
            <v>31163215</v>
          </cell>
        </row>
        <row r="4951">
          <cell r="A4951">
            <v>31163301</v>
          </cell>
        </row>
        <row r="4952">
          <cell r="A4952">
            <v>31171501</v>
          </cell>
        </row>
        <row r="4953">
          <cell r="A4953">
            <v>31171502</v>
          </cell>
        </row>
        <row r="4954">
          <cell r="A4954">
            <v>31171503</v>
          </cell>
        </row>
        <row r="4955">
          <cell r="A4955">
            <v>31171504</v>
          </cell>
        </row>
        <row r="4956">
          <cell r="A4956">
            <v>31171505</v>
          </cell>
        </row>
        <row r="4957">
          <cell r="A4957">
            <v>31171506</v>
          </cell>
        </row>
        <row r="4958">
          <cell r="A4958">
            <v>31171507</v>
          </cell>
        </row>
        <row r="4959">
          <cell r="A4959">
            <v>31171508</v>
          </cell>
        </row>
        <row r="4960">
          <cell r="A4960">
            <v>31171509</v>
          </cell>
        </row>
        <row r="4961">
          <cell r="A4961">
            <v>31171510</v>
          </cell>
        </row>
        <row r="4962">
          <cell r="A4962">
            <v>31171511</v>
          </cell>
        </row>
        <row r="4963">
          <cell r="A4963">
            <v>31171512</v>
          </cell>
        </row>
        <row r="4964">
          <cell r="A4964">
            <v>31171513</v>
          </cell>
        </row>
        <row r="4965">
          <cell r="A4965">
            <v>31171515</v>
          </cell>
        </row>
        <row r="4966">
          <cell r="A4966">
            <v>31171516</v>
          </cell>
        </row>
        <row r="4967">
          <cell r="A4967">
            <v>31171518</v>
          </cell>
        </row>
        <row r="4968">
          <cell r="A4968">
            <v>31171519</v>
          </cell>
        </row>
        <row r="4969">
          <cell r="A4969">
            <v>31171520</v>
          </cell>
        </row>
        <row r="4970">
          <cell r="A4970">
            <v>31171521</v>
          </cell>
        </row>
        <row r="4971">
          <cell r="A4971">
            <v>31171522</v>
          </cell>
        </row>
        <row r="4972">
          <cell r="A4972">
            <v>31171523</v>
          </cell>
        </row>
        <row r="4973">
          <cell r="A4973">
            <v>31171524</v>
          </cell>
        </row>
        <row r="4974">
          <cell r="A4974">
            <v>31171525</v>
          </cell>
        </row>
        <row r="4975">
          <cell r="A4975">
            <v>31171526</v>
          </cell>
        </row>
        <row r="4976">
          <cell r="A4976">
            <v>31171527</v>
          </cell>
        </row>
        <row r="4977">
          <cell r="A4977">
            <v>31171528</v>
          </cell>
        </row>
        <row r="4978">
          <cell r="A4978">
            <v>31171529</v>
          </cell>
        </row>
        <row r="4979">
          <cell r="A4979">
            <v>31171603</v>
          </cell>
        </row>
        <row r="4980">
          <cell r="A4980">
            <v>31171604</v>
          </cell>
        </row>
        <row r="4981">
          <cell r="A4981">
            <v>31171605</v>
          </cell>
        </row>
        <row r="4982">
          <cell r="A4982">
            <v>31171606</v>
          </cell>
        </row>
        <row r="4983">
          <cell r="A4983">
            <v>31171704</v>
          </cell>
        </row>
        <row r="4984">
          <cell r="A4984">
            <v>31171706</v>
          </cell>
        </row>
        <row r="4985">
          <cell r="A4985">
            <v>31171707</v>
          </cell>
        </row>
        <row r="4986">
          <cell r="A4986">
            <v>31171708</v>
          </cell>
        </row>
        <row r="4987">
          <cell r="A4987">
            <v>31171709</v>
          </cell>
        </row>
        <row r="4988">
          <cell r="A4988">
            <v>31171710</v>
          </cell>
        </row>
        <row r="4989">
          <cell r="A4989">
            <v>31171711</v>
          </cell>
        </row>
        <row r="4990">
          <cell r="A4990">
            <v>31171712</v>
          </cell>
        </row>
        <row r="4991">
          <cell r="A4991">
            <v>31171713</v>
          </cell>
        </row>
        <row r="4992">
          <cell r="A4992">
            <v>31171714</v>
          </cell>
        </row>
        <row r="4993">
          <cell r="A4993">
            <v>31171801</v>
          </cell>
        </row>
        <row r="4994">
          <cell r="A4994">
            <v>31171802</v>
          </cell>
        </row>
        <row r="4995">
          <cell r="A4995">
            <v>31171803</v>
          </cell>
        </row>
        <row r="4996">
          <cell r="A4996">
            <v>31171804</v>
          </cell>
        </row>
        <row r="4997">
          <cell r="A4997">
            <v>31171805</v>
          </cell>
        </row>
        <row r="4998">
          <cell r="A4998">
            <v>31171806</v>
          </cell>
        </row>
        <row r="4999">
          <cell r="A4999">
            <v>31171901</v>
          </cell>
        </row>
        <row r="5000">
          <cell r="A5000">
            <v>31181501</v>
          </cell>
        </row>
        <row r="5001">
          <cell r="A5001">
            <v>31181502</v>
          </cell>
        </row>
        <row r="5002">
          <cell r="A5002">
            <v>31181503</v>
          </cell>
        </row>
        <row r="5003">
          <cell r="A5003">
            <v>31181504</v>
          </cell>
        </row>
        <row r="5004">
          <cell r="A5004">
            <v>31181505</v>
          </cell>
        </row>
        <row r="5005">
          <cell r="A5005">
            <v>31181506</v>
          </cell>
        </row>
        <row r="5006">
          <cell r="A5006">
            <v>31181507</v>
          </cell>
        </row>
        <row r="5007">
          <cell r="A5007">
            <v>31181508</v>
          </cell>
        </row>
        <row r="5008">
          <cell r="A5008">
            <v>31181509</v>
          </cell>
        </row>
        <row r="5009">
          <cell r="A5009">
            <v>31181510</v>
          </cell>
        </row>
        <row r="5010">
          <cell r="A5010">
            <v>31181511</v>
          </cell>
        </row>
        <row r="5011">
          <cell r="A5011">
            <v>31181512</v>
          </cell>
        </row>
        <row r="5012">
          <cell r="A5012">
            <v>31181601</v>
          </cell>
        </row>
        <row r="5013">
          <cell r="A5013">
            <v>31181602</v>
          </cell>
        </row>
        <row r="5014">
          <cell r="A5014">
            <v>31181603</v>
          </cell>
        </row>
        <row r="5015">
          <cell r="A5015">
            <v>31181604</v>
          </cell>
        </row>
        <row r="5016">
          <cell r="A5016">
            <v>31181605</v>
          </cell>
        </row>
        <row r="5017">
          <cell r="A5017">
            <v>31181606</v>
          </cell>
        </row>
        <row r="5018">
          <cell r="A5018">
            <v>31181607</v>
          </cell>
        </row>
        <row r="5019">
          <cell r="A5019">
            <v>31181701</v>
          </cell>
        </row>
        <row r="5020">
          <cell r="A5020">
            <v>31181702</v>
          </cell>
        </row>
        <row r="5021">
          <cell r="A5021">
            <v>31181703</v>
          </cell>
        </row>
        <row r="5022">
          <cell r="A5022">
            <v>31191501</v>
          </cell>
        </row>
        <row r="5023">
          <cell r="A5023">
            <v>31191502</v>
          </cell>
        </row>
        <row r="5024">
          <cell r="A5024">
            <v>31191504</v>
          </cell>
        </row>
        <row r="5025">
          <cell r="A5025">
            <v>31191505</v>
          </cell>
        </row>
        <row r="5026">
          <cell r="A5026">
            <v>31191506</v>
          </cell>
        </row>
        <row r="5027">
          <cell r="A5027">
            <v>31191507</v>
          </cell>
        </row>
        <row r="5028">
          <cell r="A5028">
            <v>31191508</v>
          </cell>
        </row>
        <row r="5029">
          <cell r="A5029">
            <v>31191509</v>
          </cell>
        </row>
        <row r="5030">
          <cell r="A5030">
            <v>31191510</v>
          </cell>
        </row>
        <row r="5031">
          <cell r="A5031">
            <v>31191511</v>
          </cell>
        </row>
        <row r="5032">
          <cell r="A5032">
            <v>31191512</v>
          </cell>
        </row>
        <row r="5033">
          <cell r="A5033">
            <v>31191513</v>
          </cell>
        </row>
        <row r="5034">
          <cell r="A5034">
            <v>31191514</v>
          </cell>
        </row>
        <row r="5035">
          <cell r="A5035">
            <v>31191515</v>
          </cell>
        </row>
        <row r="5036">
          <cell r="A5036">
            <v>31191516</v>
          </cell>
        </row>
        <row r="5037">
          <cell r="A5037">
            <v>31191517</v>
          </cell>
        </row>
        <row r="5038">
          <cell r="A5038">
            <v>31191518</v>
          </cell>
        </row>
        <row r="5039">
          <cell r="A5039">
            <v>31191519</v>
          </cell>
        </row>
        <row r="5040">
          <cell r="A5040">
            <v>31191601</v>
          </cell>
        </row>
        <row r="5041">
          <cell r="A5041">
            <v>31191602</v>
          </cell>
        </row>
        <row r="5042">
          <cell r="A5042">
            <v>31191603</v>
          </cell>
        </row>
        <row r="5043">
          <cell r="A5043">
            <v>31201501</v>
          </cell>
        </row>
        <row r="5044">
          <cell r="A5044">
            <v>31201502</v>
          </cell>
        </row>
        <row r="5045">
          <cell r="A5045">
            <v>31201503</v>
          </cell>
        </row>
        <row r="5046">
          <cell r="A5046">
            <v>31201504</v>
          </cell>
        </row>
        <row r="5047">
          <cell r="A5047">
            <v>31201505</v>
          </cell>
        </row>
        <row r="5048">
          <cell r="A5048">
            <v>31201506</v>
          </cell>
        </row>
        <row r="5049">
          <cell r="A5049">
            <v>31201507</v>
          </cell>
        </row>
        <row r="5050">
          <cell r="A5050">
            <v>31201508</v>
          </cell>
        </row>
        <row r="5051">
          <cell r="A5051">
            <v>31201509</v>
          </cell>
        </row>
        <row r="5052">
          <cell r="A5052">
            <v>31201510</v>
          </cell>
        </row>
        <row r="5053">
          <cell r="A5053">
            <v>31201511</v>
          </cell>
        </row>
        <row r="5054">
          <cell r="A5054">
            <v>31201512</v>
          </cell>
        </row>
        <row r="5055">
          <cell r="A5055">
            <v>31201513</v>
          </cell>
        </row>
        <row r="5056">
          <cell r="A5056">
            <v>31201514</v>
          </cell>
        </row>
        <row r="5057">
          <cell r="A5057">
            <v>31201515</v>
          </cell>
        </row>
        <row r="5058">
          <cell r="A5058">
            <v>31201516</v>
          </cell>
        </row>
        <row r="5059">
          <cell r="A5059">
            <v>31201517</v>
          </cell>
        </row>
        <row r="5060">
          <cell r="A5060">
            <v>31201518</v>
          </cell>
        </row>
        <row r="5061">
          <cell r="A5061">
            <v>31201519</v>
          </cell>
        </row>
        <row r="5062">
          <cell r="A5062">
            <v>31201520</v>
          </cell>
        </row>
        <row r="5063">
          <cell r="A5063">
            <v>31201521</v>
          </cell>
        </row>
        <row r="5064">
          <cell r="A5064">
            <v>31201522</v>
          </cell>
        </row>
        <row r="5065">
          <cell r="A5065">
            <v>31201523</v>
          </cell>
        </row>
        <row r="5066">
          <cell r="A5066">
            <v>31201524</v>
          </cell>
        </row>
        <row r="5067">
          <cell r="A5067">
            <v>31201525</v>
          </cell>
        </row>
        <row r="5068">
          <cell r="A5068">
            <v>31201526</v>
          </cell>
        </row>
        <row r="5069">
          <cell r="A5069">
            <v>31201527</v>
          </cell>
        </row>
        <row r="5070">
          <cell r="A5070">
            <v>31201528</v>
          </cell>
        </row>
        <row r="5071">
          <cell r="A5071">
            <v>31201601</v>
          </cell>
        </row>
        <row r="5072">
          <cell r="A5072">
            <v>31201602</v>
          </cell>
        </row>
        <row r="5073">
          <cell r="A5073">
            <v>31201603</v>
          </cell>
        </row>
        <row r="5074">
          <cell r="A5074">
            <v>31201604</v>
          </cell>
        </row>
        <row r="5075">
          <cell r="A5075">
            <v>31201605</v>
          </cell>
        </row>
        <row r="5076">
          <cell r="A5076">
            <v>31201606</v>
          </cell>
        </row>
        <row r="5077">
          <cell r="A5077">
            <v>31201607</v>
          </cell>
        </row>
        <row r="5078">
          <cell r="A5078">
            <v>31201608</v>
          </cell>
        </row>
        <row r="5079">
          <cell r="A5079">
            <v>31201609</v>
          </cell>
        </row>
        <row r="5080">
          <cell r="A5080">
            <v>31201610</v>
          </cell>
        </row>
        <row r="5081">
          <cell r="A5081">
            <v>31201611</v>
          </cell>
        </row>
        <row r="5082">
          <cell r="A5082">
            <v>31201612</v>
          </cell>
        </row>
        <row r="5083">
          <cell r="A5083">
            <v>31201613</v>
          </cell>
        </row>
        <row r="5084">
          <cell r="A5084">
            <v>31201614</v>
          </cell>
        </row>
        <row r="5085">
          <cell r="A5085">
            <v>31201615</v>
          </cell>
        </row>
        <row r="5086">
          <cell r="A5086">
            <v>31201616</v>
          </cell>
        </row>
        <row r="5087">
          <cell r="A5087">
            <v>31201617</v>
          </cell>
        </row>
        <row r="5088">
          <cell r="A5088">
            <v>31211501</v>
          </cell>
        </row>
        <row r="5089">
          <cell r="A5089">
            <v>31211502</v>
          </cell>
        </row>
        <row r="5090">
          <cell r="A5090">
            <v>31211503</v>
          </cell>
        </row>
        <row r="5091">
          <cell r="A5091">
            <v>31211504</v>
          </cell>
        </row>
        <row r="5092">
          <cell r="A5092">
            <v>31211505</v>
          </cell>
        </row>
        <row r="5093">
          <cell r="A5093">
            <v>31211506</v>
          </cell>
        </row>
        <row r="5094">
          <cell r="A5094">
            <v>31211507</v>
          </cell>
        </row>
        <row r="5095">
          <cell r="A5095">
            <v>31211508</v>
          </cell>
        </row>
        <row r="5096">
          <cell r="A5096">
            <v>31211509</v>
          </cell>
        </row>
        <row r="5097">
          <cell r="A5097">
            <v>31211510</v>
          </cell>
        </row>
        <row r="5098">
          <cell r="A5098">
            <v>31211511</v>
          </cell>
        </row>
        <row r="5099">
          <cell r="A5099">
            <v>31211512</v>
          </cell>
        </row>
        <row r="5100">
          <cell r="A5100">
            <v>31211601</v>
          </cell>
        </row>
        <row r="5101">
          <cell r="A5101">
            <v>31211602</v>
          </cell>
        </row>
        <row r="5102">
          <cell r="A5102">
            <v>31211603</v>
          </cell>
        </row>
        <row r="5103">
          <cell r="A5103">
            <v>31211604</v>
          </cell>
        </row>
        <row r="5104">
          <cell r="A5104">
            <v>31211605</v>
          </cell>
        </row>
        <row r="5105">
          <cell r="A5105">
            <v>31211606</v>
          </cell>
        </row>
        <row r="5106">
          <cell r="A5106">
            <v>31211701</v>
          </cell>
        </row>
        <row r="5107">
          <cell r="A5107">
            <v>31211702</v>
          </cell>
        </row>
        <row r="5108">
          <cell r="A5108">
            <v>31211703</v>
          </cell>
        </row>
        <row r="5109">
          <cell r="A5109">
            <v>31211704</v>
          </cell>
        </row>
        <row r="5110">
          <cell r="A5110">
            <v>31211705</v>
          </cell>
        </row>
        <row r="5111">
          <cell r="A5111">
            <v>31211706</v>
          </cell>
        </row>
        <row r="5112">
          <cell r="A5112">
            <v>31211707</v>
          </cell>
        </row>
        <row r="5113">
          <cell r="A5113">
            <v>31211708</v>
          </cell>
        </row>
        <row r="5114">
          <cell r="A5114">
            <v>31211801</v>
          </cell>
        </row>
        <row r="5115">
          <cell r="A5115">
            <v>31211802</v>
          </cell>
        </row>
        <row r="5116">
          <cell r="A5116">
            <v>31211803</v>
          </cell>
        </row>
        <row r="5117">
          <cell r="A5117">
            <v>31211901</v>
          </cell>
        </row>
        <row r="5118">
          <cell r="A5118">
            <v>31211902</v>
          </cell>
        </row>
        <row r="5119">
          <cell r="A5119">
            <v>31211903</v>
          </cell>
        </row>
        <row r="5120">
          <cell r="A5120">
            <v>31211904</v>
          </cell>
        </row>
        <row r="5121">
          <cell r="A5121">
            <v>31211905</v>
          </cell>
        </row>
        <row r="5122">
          <cell r="A5122">
            <v>31211906</v>
          </cell>
        </row>
        <row r="5123">
          <cell r="A5123">
            <v>31211908</v>
          </cell>
        </row>
        <row r="5124">
          <cell r="A5124">
            <v>31211909</v>
          </cell>
        </row>
        <row r="5125">
          <cell r="A5125">
            <v>31211910</v>
          </cell>
        </row>
        <row r="5126">
          <cell r="A5126">
            <v>31211912</v>
          </cell>
        </row>
        <row r="5127">
          <cell r="A5127">
            <v>31211913</v>
          </cell>
        </row>
        <row r="5128">
          <cell r="A5128">
            <v>31211914</v>
          </cell>
        </row>
        <row r="5129">
          <cell r="A5129">
            <v>31211915</v>
          </cell>
        </row>
        <row r="5130">
          <cell r="A5130">
            <v>31211916</v>
          </cell>
        </row>
        <row r="5131">
          <cell r="A5131">
            <v>31211917</v>
          </cell>
        </row>
        <row r="5132">
          <cell r="A5132">
            <v>31221601</v>
          </cell>
        </row>
        <row r="5133">
          <cell r="A5133">
            <v>31221602</v>
          </cell>
        </row>
        <row r="5134">
          <cell r="A5134">
            <v>31221603</v>
          </cell>
        </row>
        <row r="5135">
          <cell r="A5135">
            <v>31231101</v>
          </cell>
        </row>
        <row r="5136">
          <cell r="A5136">
            <v>31231102</v>
          </cell>
        </row>
        <row r="5137">
          <cell r="A5137">
            <v>31231103</v>
          </cell>
        </row>
        <row r="5138">
          <cell r="A5138">
            <v>31231104</v>
          </cell>
        </row>
        <row r="5139">
          <cell r="A5139">
            <v>31231105</v>
          </cell>
        </row>
        <row r="5140">
          <cell r="A5140">
            <v>31231106</v>
          </cell>
        </row>
        <row r="5141">
          <cell r="A5141">
            <v>31231107</v>
          </cell>
        </row>
        <row r="5142">
          <cell r="A5142">
            <v>31231108</v>
          </cell>
        </row>
        <row r="5143">
          <cell r="A5143">
            <v>31231109</v>
          </cell>
        </row>
        <row r="5144">
          <cell r="A5144">
            <v>31231110</v>
          </cell>
        </row>
        <row r="5145">
          <cell r="A5145">
            <v>31231111</v>
          </cell>
        </row>
        <row r="5146">
          <cell r="A5146">
            <v>31231112</v>
          </cell>
        </row>
        <row r="5147">
          <cell r="A5147">
            <v>31231113</v>
          </cell>
        </row>
        <row r="5148">
          <cell r="A5148">
            <v>31231114</v>
          </cell>
        </row>
        <row r="5149">
          <cell r="A5149">
            <v>31231115</v>
          </cell>
        </row>
        <row r="5150">
          <cell r="A5150">
            <v>31231116</v>
          </cell>
        </row>
        <row r="5151">
          <cell r="A5151">
            <v>31231117</v>
          </cell>
        </row>
        <row r="5152">
          <cell r="A5152">
            <v>31231118</v>
          </cell>
        </row>
        <row r="5153">
          <cell r="A5153">
            <v>31231119</v>
          </cell>
        </row>
        <row r="5154">
          <cell r="A5154">
            <v>31231201</v>
          </cell>
        </row>
        <row r="5155">
          <cell r="A5155">
            <v>31231202</v>
          </cell>
        </row>
        <row r="5156">
          <cell r="A5156">
            <v>31231203</v>
          </cell>
        </row>
        <row r="5157">
          <cell r="A5157">
            <v>31231204</v>
          </cell>
        </row>
        <row r="5158">
          <cell r="A5158">
            <v>31231205</v>
          </cell>
        </row>
        <row r="5159">
          <cell r="A5159">
            <v>31231206</v>
          </cell>
        </row>
        <row r="5160">
          <cell r="A5160">
            <v>31231207</v>
          </cell>
        </row>
        <row r="5161">
          <cell r="A5161">
            <v>31231208</v>
          </cell>
        </row>
        <row r="5162">
          <cell r="A5162">
            <v>31231209</v>
          </cell>
        </row>
        <row r="5163">
          <cell r="A5163">
            <v>31231210</v>
          </cell>
        </row>
        <row r="5164">
          <cell r="A5164">
            <v>31231211</v>
          </cell>
        </row>
        <row r="5165">
          <cell r="A5165">
            <v>31231212</v>
          </cell>
        </row>
        <row r="5166">
          <cell r="A5166">
            <v>31231213</v>
          </cell>
        </row>
        <row r="5167">
          <cell r="A5167">
            <v>31231214</v>
          </cell>
        </row>
        <row r="5168">
          <cell r="A5168">
            <v>31231215</v>
          </cell>
        </row>
        <row r="5169">
          <cell r="A5169">
            <v>31231216</v>
          </cell>
        </row>
        <row r="5170">
          <cell r="A5170">
            <v>31231217</v>
          </cell>
        </row>
        <row r="5171">
          <cell r="A5171">
            <v>31231218</v>
          </cell>
        </row>
        <row r="5172">
          <cell r="A5172">
            <v>31231219</v>
          </cell>
        </row>
        <row r="5173">
          <cell r="A5173">
            <v>31231301</v>
          </cell>
        </row>
        <row r="5174">
          <cell r="A5174">
            <v>31231302</v>
          </cell>
        </row>
        <row r="5175">
          <cell r="A5175">
            <v>31231303</v>
          </cell>
        </row>
        <row r="5176">
          <cell r="A5176">
            <v>31231304</v>
          </cell>
        </row>
        <row r="5177">
          <cell r="A5177">
            <v>31231305</v>
          </cell>
        </row>
        <row r="5178">
          <cell r="A5178">
            <v>31231306</v>
          </cell>
        </row>
        <row r="5179">
          <cell r="A5179">
            <v>31231307</v>
          </cell>
        </row>
        <row r="5180">
          <cell r="A5180">
            <v>31231308</v>
          </cell>
        </row>
        <row r="5181">
          <cell r="A5181">
            <v>31231309</v>
          </cell>
        </row>
        <row r="5182">
          <cell r="A5182">
            <v>31231310</v>
          </cell>
        </row>
        <row r="5183">
          <cell r="A5183">
            <v>31231311</v>
          </cell>
        </row>
        <row r="5184">
          <cell r="A5184">
            <v>31231312</v>
          </cell>
        </row>
        <row r="5185">
          <cell r="A5185">
            <v>31231313</v>
          </cell>
        </row>
        <row r="5186">
          <cell r="A5186">
            <v>31231314</v>
          </cell>
        </row>
        <row r="5187">
          <cell r="A5187">
            <v>31231315</v>
          </cell>
        </row>
        <row r="5188">
          <cell r="A5188">
            <v>31231316</v>
          </cell>
        </row>
        <row r="5189">
          <cell r="A5189">
            <v>31231317</v>
          </cell>
        </row>
        <row r="5190">
          <cell r="A5190">
            <v>31231318</v>
          </cell>
        </row>
        <row r="5191">
          <cell r="A5191">
            <v>31231319</v>
          </cell>
        </row>
        <row r="5192">
          <cell r="A5192">
            <v>31231320</v>
          </cell>
        </row>
        <row r="5193">
          <cell r="A5193">
            <v>31231321</v>
          </cell>
        </row>
        <row r="5194">
          <cell r="A5194">
            <v>31231401</v>
          </cell>
        </row>
        <row r="5195">
          <cell r="A5195">
            <v>31231402</v>
          </cell>
        </row>
        <row r="5196">
          <cell r="A5196">
            <v>31231403</v>
          </cell>
        </row>
        <row r="5197">
          <cell r="A5197">
            <v>31231404</v>
          </cell>
        </row>
        <row r="5198">
          <cell r="A5198">
            <v>31231405</v>
          </cell>
        </row>
        <row r="5199">
          <cell r="A5199">
            <v>31241501</v>
          </cell>
        </row>
        <row r="5200">
          <cell r="A5200">
            <v>31241502</v>
          </cell>
        </row>
        <row r="5201">
          <cell r="A5201">
            <v>31241601</v>
          </cell>
        </row>
        <row r="5202">
          <cell r="A5202">
            <v>31241602</v>
          </cell>
        </row>
        <row r="5203">
          <cell r="A5203">
            <v>31241603</v>
          </cell>
        </row>
        <row r="5204">
          <cell r="A5204">
            <v>31241604</v>
          </cell>
        </row>
        <row r="5205">
          <cell r="A5205">
            <v>31241605</v>
          </cell>
        </row>
        <row r="5206">
          <cell r="A5206">
            <v>31241606</v>
          </cell>
        </row>
        <row r="5207">
          <cell r="A5207">
            <v>31241607</v>
          </cell>
        </row>
        <row r="5208">
          <cell r="A5208">
            <v>31241608</v>
          </cell>
        </row>
        <row r="5209">
          <cell r="A5209">
            <v>31241609</v>
          </cell>
        </row>
        <row r="5210">
          <cell r="A5210">
            <v>31241610</v>
          </cell>
        </row>
        <row r="5211">
          <cell r="A5211">
            <v>31241701</v>
          </cell>
        </row>
        <row r="5212">
          <cell r="A5212">
            <v>31241702</v>
          </cell>
        </row>
        <row r="5213">
          <cell r="A5213">
            <v>31241703</v>
          </cell>
        </row>
        <row r="5214">
          <cell r="A5214">
            <v>31241704</v>
          </cell>
        </row>
        <row r="5215">
          <cell r="A5215">
            <v>31241705</v>
          </cell>
        </row>
        <row r="5216">
          <cell r="A5216">
            <v>31241801</v>
          </cell>
        </row>
        <row r="5217">
          <cell r="A5217">
            <v>31241802</v>
          </cell>
        </row>
        <row r="5218">
          <cell r="A5218">
            <v>31241803</v>
          </cell>
        </row>
        <row r="5219">
          <cell r="A5219">
            <v>31241804</v>
          </cell>
        </row>
        <row r="5220">
          <cell r="A5220">
            <v>31241805</v>
          </cell>
        </row>
        <row r="5221">
          <cell r="A5221">
            <v>31241806</v>
          </cell>
        </row>
        <row r="5222">
          <cell r="A5222">
            <v>31241807</v>
          </cell>
        </row>
        <row r="5223">
          <cell r="A5223">
            <v>31241901</v>
          </cell>
        </row>
        <row r="5224">
          <cell r="A5224">
            <v>31241902</v>
          </cell>
        </row>
        <row r="5225">
          <cell r="A5225">
            <v>31241903</v>
          </cell>
        </row>
        <row r="5226">
          <cell r="A5226">
            <v>31241904</v>
          </cell>
        </row>
        <row r="5227">
          <cell r="A5227">
            <v>31241905</v>
          </cell>
        </row>
        <row r="5228">
          <cell r="A5228">
            <v>31241906</v>
          </cell>
        </row>
        <row r="5229">
          <cell r="A5229">
            <v>31241907</v>
          </cell>
        </row>
        <row r="5230">
          <cell r="A5230">
            <v>31241908</v>
          </cell>
        </row>
        <row r="5231">
          <cell r="A5231">
            <v>31242001</v>
          </cell>
        </row>
        <row r="5232">
          <cell r="A5232">
            <v>31242002</v>
          </cell>
        </row>
        <row r="5233">
          <cell r="A5233">
            <v>31242003</v>
          </cell>
        </row>
        <row r="5234">
          <cell r="A5234">
            <v>31242101</v>
          </cell>
        </row>
        <row r="5235">
          <cell r="A5235">
            <v>31242103</v>
          </cell>
        </row>
        <row r="5236">
          <cell r="A5236">
            <v>31242104</v>
          </cell>
        </row>
        <row r="5237">
          <cell r="A5237">
            <v>31242105</v>
          </cell>
        </row>
        <row r="5238">
          <cell r="A5238">
            <v>31242106</v>
          </cell>
        </row>
        <row r="5239">
          <cell r="A5239">
            <v>31242201</v>
          </cell>
        </row>
        <row r="5240">
          <cell r="A5240">
            <v>31242202</v>
          </cell>
        </row>
        <row r="5241">
          <cell r="A5241">
            <v>31242203</v>
          </cell>
        </row>
        <row r="5242">
          <cell r="A5242">
            <v>31242204</v>
          </cell>
        </row>
        <row r="5243">
          <cell r="A5243">
            <v>31242205</v>
          </cell>
        </row>
        <row r="5244">
          <cell r="A5244">
            <v>31242206</v>
          </cell>
        </row>
        <row r="5245">
          <cell r="A5245">
            <v>31242207</v>
          </cell>
        </row>
        <row r="5246">
          <cell r="A5246">
            <v>31242208</v>
          </cell>
        </row>
        <row r="5247">
          <cell r="A5247">
            <v>31251501</v>
          </cell>
        </row>
        <row r="5248">
          <cell r="A5248">
            <v>31251502</v>
          </cell>
        </row>
        <row r="5249">
          <cell r="A5249">
            <v>31251503</v>
          </cell>
        </row>
        <row r="5250">
          <cell r="A5250">
            <v>31251504</v>
          </cell>
        </row>
        <row r="5251">
          <cell r="A5251">
            <v>31251505</v>
          </cell>
        </row>
        <row r="5252">
          <cell r="A5252">
            <v>31251506</v>
          </cell>
        </row>
        <row r="5253">
          <cell r="A5253">
            <v>31251507</v>
          </cell>
        </row>
        <row r="5254">
          <cell r="A5254">
            <v>31251508</v>
          </cell>
        </row>
        <row r="5255">
          <cell r="A5255">
            <v>31251509</v>
          </cell>
        </row>
        <row r="5256">
          <cell r="A5256">
            <v>31251510</v>
          </cell>
        </row>
        <row r="5257">
          <cell r="A5257">
            <v>31251511</v>
          </cell>
        </row>
        <row r="5258">
          <cell r="A5258">
            <v>31251601</v>
          </cell>
        </row>
        <row r="5259">
          <cell r="A5259">
            <v>31261501</v>
          </cell>
        </row>
        <row r="5260">
          <cell r="A5260">
            <v>31261502</v>
          </cell>
        </row>
        <row r="5261">
          <cell r="A5261">
            <v>31261503</v>
          </cell>
        </row>
        <row r="5262">
          <cell r="A5262">
            <v>31261504</v>
          </cell>
        </row>
        <row r="5263">
          <cell r="A5263">
            <v>31261505</v>
          </cell>
        </row>
        <row r="5264">
          <cell r="A5264">
            <v>31261601</v>
          </cell>
        </row>
        <row r="5265">
          <cell r="A5265">
            <v>31261602</v>
          </cell>
        </row>
        <row r="5266">
          <cell r="A5266">
            <v>31261603</v>
          </cell>
        </row>
        <row r="5267">
          <cell r="A5267">
            <v>31261701</v>
          </cell>
        </row>
        <row r="5268">
          <cell r="A5268">
            <v>31261702</v>
          </cell>
        </row>
        <row r="5269">
          <cell r="A5269">
            <v>31261703</v>
          </cell>
        </row>
        <row r="5270">
          <cell r="A5270">
            <v>31261704</v>
          </cell>
        </row>
        <row r="5271">
          <cell r="A5271">
            <v>31271601</v>
          </cell>
        </row>
        <row r="5272">
          <cell r="A5272">
            <v>31271602</v>
          </cell>
        </row>
        <row r="5273">
          <cell r="A5273">
            <v>31281502</v>
          </cell>
        </row>
        <row r="5274">
          <cell r="A5274">
            <v>31281503</v>
          </cell>
        </row>
        <row r="5275">
          <cell r="A5275">
            <v>31281504</v>
          </cell>
        </row>
        <row r="5276">
          <cell r="A5276">
            <v>31281505</v>
          </cell>
        </row>
        <row r="5277">
          <cell r="A5277">
            <v>31281506</v>
          </cell>
        </row>
        <row r="5278">
          <cell r="A5278">
            <v>31281507</v>
          </cell>
        </row>
        <row r="5279">
          <cell r="A5279">
            <v>31281508</v>
          </cell>
        </row>
        <row r="5280">
          <cell r="A5280">
            <v>31281509</v>
          </cell>
        </row>
        <row r="5281">
          <cell r="A5281">
            <v>31281510</v>
          </cell>
        </row>
        <row r="5282">
          <cell r="A5282">
            <v>31281511</v>
          </cell>
        </row>
        <row r="5283">
          <cell r="A5283">
            <v>31281512</v>
          </cell>
        </row>
        <row r="5284">
          <cell r="A5284">
            <v>31281513</v>
          </cell>
        </row>
        <row r="5285">
          <cell r="A5285">
            <v>31281514</v>
          </cell>
        </row>
        <row r="5286">
          <cell r="A5286">
            <v>31281515</v>
          </cell>
        </row>
        <row r="5287">
          <cell r="A5287">
            <v>31281516</v>
          </cell>
        </row>
        <row r="5288">
          <cell r="A5288">
            <v>31281517</v>
          </cell>
        </row>
        <row r="5289">
          <cell r="A5289">
            <v>31281518</v>
          </cell>
        </row>
        <row r="5290">
          <cell r="A5290">
            <v>31281519</v>
          </cell>
        </row>
        <row r="5291">
          <cell r="A5291">
            <v>31281520</v>
          </cell>
        </row>
        <row r="5292">
          <cell r="A5292">
            <v>31281521</v>
          </cell>
        </row>
        <row r="5293">
          <cell r="A5293">
            <v>31281701</v>
          </cell>
        </row>
        <row r="5294">
          <cell r="A5294">
            <v>31281801</v>
          </cell>
        </row>
        <row r="5295">
          <cell r="A5295">
            <v>31281802</v>
          </cell>
        </row>
        <row r="5296">
          <cell r="A5296">
            <v>31281803</v>
          </cell>
        </row>
        <row r="5297">
          <cell r="A5297">
            <v>31281804</v>
          </cell>
        </row>
        <row r="5298">
          <cell r="A5298">
            <v>31281805</v>
          </cell>
        </row>
        <row r="5299">
          <cell r="A5299">
            <v>31281806</v>
          </cell>
        </row>
        <row r="5300">
          <cell r="A5300">
            <v>31281807</v>
          </cell>
        </row>
        <row r="5301">
          <cell r="A5301">
            <v>31281808</v>
          </cell>
        </row>
        <row r="5302">
          <cell r="A5302">
            <v>31281809</v>
          </cell>
        </row>
        <row r="5303">
          <cell r="A5303">
            <v>31281810</v>
          </cell>
        </row>
        <row r="5304">
          <cell r="A5304">
            <v>31281811</v>
          </cell>
        </row>
        <row r="5305">
          <cell r="A5305">
            <v>31281812</v>
          </cell>
        </row>
        <row r="5306">
          <cell r="A5306">
            <v>31281813</v>
          </cell>
        </row>
        <row r="5307">
          <cell r="A5307">
            <v>31281814</v>
          </cell>
        </row>
        <row r="5308">
          <cell r="A5308">
            <v>31281815</v>
          </cell>
        </row>
        <row r="5309">
          <cell r="A5309">
            <v>31281816</v>
          </cell>
        </row>
        <row r="5310">
          <cell r="A5310">
            <v>31281817</v>
          </cell>
        </row>
        <row r="5311">
          <cell r="A5311">
            <v>31281818</v>
          </cell>
        </row>
        <row r="5312">
          <cell r="A5312">
            <v>31281819</v>
          </cell>
        </row>
        <row r="5313">
          <cell r="A5313">
            <v>31281901</v>
          </cell>
        </row>
        <row r="5314">
          <cell r="A5314">
            <v>31281902</v>
          </cell>
        </row>
        <row r="5315">
          <cell r="A5315">
            <v>31281903</v>
          </cell>
        </row>
        <row r="5316">
          <cell r="A5316">
            <v>31281904</v>
          </cell>
        </row>
        <row r="5317">
          <cell r="A5317">
            <v>31281905</v>
          </cell>
        </row>
        <row r="5318">
          <cell r="A5318">
            <v>31281906</v>
          </cell>
        </row>
        <row r="5319">
          <cell r="A5319">
            <v>31281907</v>
          </cell>
        </row>
        <row r="5320">
          <cell r="A5320">
            <v>31281908</v>
          </cell>
        </row>
        <row r="5321">
          <cell r="A5321">
            <v>31281909</v>
          </cell>
        </row>
        <row r="5322">
          <cell r="A5322">
            <v>31281910</v>
          </cell>
        </row>
        <row r="5323">
          <cell r="A5323">
            <v>31281911</v>
          </cell>
        </row>
        <row r="5324">
          <cell r="A5324">
            <v>31281912</v>
          </cell>
        </row>
        <row r="5325">
          <cell r="A5325">
            <v>31281913</v>
          </cell>
        </row>
        <row r="5326">
          <cell r="A5326">
            <v>31281914</v>
          </cell>
        </row>
        <row r="5327">
          <cell r="A5327">
            <v>31281915</v>
          </cell>
        </row>
        <row r="5328">
          <cell r="A5328">
            <v>31281916</v>
          </cell>
        </row>
        <row r="5329">
          <cell r="A5329">
            <v>31281917</v>
          </cell>
        </row>
        <row r="5330">
          <cell r="A5330">
            <v>31281918</v>
          </cell>
        </row>
        <row r="5331">
          <cell r="A5331">
            <v>31281919</v>
          </cell>
        </row>
        <row r="5332">
          <cell r="A5332">
            <v>31282001</v>
          </cell>
        </row>
        <row r="5333">
          <cell r="A5333">
            <v>31282002</v>
          </cell>
        </row>
        <row r="5334">
          <cell r="A5334">
            <v>31282003</v>
          </cell>
        </row>
        <row r="5335">
          <cell r="A5335">
            <v>31282004</v>
          </cell>
        </row>
        <row r="5336">
          <cell r="A5336">
            <v>31282005</v>
          </cell>
        </row>
        <row r="5337">
          <cell r="A5337">
            <v>31282006</v>
          </cell>
        </row>
        <row r="5338">
          <cell r="A5338">
            <v>31282007</v>
          </cell>
        </row>
        <row r="5339">
          <cell r="A5339">
            <v>31282008</v>
          </cell>
        </row>
        <row r="5340">
          <cell r="A5340">
            <v>31282009</v>
          </cell>
        </row>
        <row r="5341">
          <cell r="A5341">
            <v>31282010</v>
          </cell>
        </row>
        <row r="5342">
          <cell r="A5342">
            <v>31282011</v>
          </cell>
        </row>
        <row r="5343">
          <cell r="A5343">
            <v>31282012</v>
          </cell>
        </row>
        <row r="5344">
          <cell r="A5344">
            <v>31282013</v>
          </cell>
        </row>
        <row r="5345">
          <cell r="A5345">
            <v>31282014</v>
          </cell>
        </row>
        <row r="5346">
          <cell r="A5346">
            <v>31282015</v>
          </cell>
        </row>
        <row r="5347">
          <cell r="A5347">
            <v>31282016</v>
          </cell>
        </row>
        <row r="5348">
          <cell r="A5348">
            <v>31282017</v>
          </cell>
        </row>
        <row r="5349">
          <cell r="A5349">
            <v>31282018</v>
          </cell>
        </row>
        <row r="5350">
          <cell r="A5350">
            <v>31282019</v>
          </cell>
        </row>
        <row r="5351">
          <cell r="A5351">
            <v>31282101</v>
          </cell>
        </row>
        <row r="5352">
          <cell r="A5352">
            <v>31282102</v>
          </cell>
        </row>
        <row r="5353">
          <cell r="A5353">
            <v>31282103</v>
          </cell>
        </row>
        <row r="5354">
          <cell r="A5354">
            <v>31282104</v>
          </cell>
        </row>
        <row r="5355">
          <cell r="A5355">
            <v>31282105</v>
          </cell>
        </row>
        <row r="5356">
          <cell r="A5356">
            <v>31282106</v>
          </cell>
        </row>
        <row r="5357">
          <cell r="A5357">
            <v>31282107</v>
          </cell>
        </row>
        <row r="5358">
          <cell r="A5358">
            <v>31282108</v>
          </cell>
        </row>
        <row r="5359">
          <cell r="A5359">
            <v>31282109</v>
          </cell>
        </row>
        <row r="5360">
          <cell r="A5360">
            <v>31282110</v>
          </cell>
        </row>
        <row r="5361">
          <cell r="A5361">
            <v>31282111</v>
          </cell>
        </row>
        <row r="5362">
          <cell r="A5362">
            <v>31282112</v>
          </cell>
        </row>
        <row r="5363">
          <cell r="A5363">
            <v>31282113</v>
          </cell>
        </row>
        <row r="5364">
          <cell r="A5364">
            <v>31282114</v>
          </cell>
        </row>
        <row r="5365">
          <cell r="A5365">
            <v>31282115</v>
          </cell>
        </row>
        <row r="5366">
          <cell r="A5366">
            <v>31282116</v>
          </cell>
        </row>
        <row r="5367">
          <cell r="A5367">
            <v>31282117</v>
          </cell>
        </row>
        <row r="5368">
          <cell r="A5368">
            <v>31282118</v>
          </cell>
        </row>
        <row r="5369">
          <cell r="A5369">
            <v>31282119</v>
          </cell>
        </row>
        <row r="5370">
          <cell r="A5370">
            <v>31282201</v>
          </cell>
        </row>
        <row r="5371">
          <cell r="A5371">
            <v>31282202</v>
          </cell>
        </row>
        <row r="5372">
          <cell r="A5372">
            <v>31282203</v>
          </cell>
        </row>
        <row r="5373">
          <cell r="A5373">
            <v>31282204</v>
          </cell>
        </row>
        <row r="5374">
          <cell r="A5374">
            <v>31282205</v>
          </cell>
        </row>
        <row r="5375">
          <cell r="A5375">
            <v>31282206</v>
          </cell>
        </row>
        <row r="5376">
          <cell r="A5376">
            <v>31282207</v>
          </cell>
        </row>
        <row r="5377">
          <cell r="A5377">
            <v>31282208</v>
          </cell>
        </row>
        <row r="5378">
          <cell r="A5378">
            <v>31282209</v>
          </cell>
        </row>
        <row r="5379">
          <cell r="A5379">
            <v>31282210</v>
          </cell>
        </row>
        <row r="5380">
          <cell r="A5380">
            <v>31282211</v>
          </cell>
        </row>
        <row r="5381">
          <cell r="A5381">
            <v>31282212</v>
          </cell>
        </row>
        <row r="5382">
          <cell r="A5382">
            <v>31282213</v>
          </cell>
        </row>
        <row r="5383">
          <cell r="A5383">
            <v>31282214</v>
          </cell>
        </row>
        <row r="5384">
          <cell r="A5384">
            <v>31282215</v>
          </cell>
        </row>
        <row r="5385">
          <cell r="A5385">
            <v>31282216</v>
          </cell>
        </row>
        <row r="5386">
          <cell r="A5386">
            <v>31282217</v>
          </cell>
        </row>
        <row r="5387">
          <cell r="A5387">
            <v>31282218</v>
          </cell>
        </row>
        <row r="5388">
          <cell r="A5388">
            <v>31282219</v>
          </cell>
        </row>
        <row r="5389">
          <cell r="A5389">
            <v>31282301</v>
          </cell>
        </row>
        <row r="5390">
          <cell r="A5390">
            <v>31282302</v>
          </cell>
        </row>
        <row r="5391">
          <cell r="A5391">
            <v>31282303</v>
          </cell>
        </row>
        <row r="5392">
          <cell r="A5392">
            <v>31282304</v>
          </cell>
        </row>
        <row r="5393">
          <cell r="A5393">
            <v>31282305</v>
          </cell>
        </row>
        <row r="5394">
          <cell r="A5394">
            <v>31282306</v>
          </cell>
        </row>
        <row r="5395">
          <cell r="A5395">
            <v>31282307</v>
          </cell>
        </row>
        <row r="5396">
          <cell r="A5396">
            <v>31282308</v>
          </cell>
        </row>
        <row r="5397">
          <cell r="A5397">
            <v>31282309</v>
          </cell>
        </row>
        <row r="5398">
          <cell r="A5398">
            <v>31282310</v>
          </cell>
        </row>
        <row r="5399">
          <cell r="A5399">
            <v>31282311</v>
          </cell>
        </row>
        <row r="5400">
          <cell r="A5400">
            <v>31282312</v>
          </cell>
        </row>
        <row r="5401">
          <cell r="A5401">
            <v>31282313</v>
          </cell>
        </row>
        <row r="5402">
          <cell r="A5402">
            <v>31282314</v>
          </cell>
        </row>
        <row r="5403">
          <cell r="A5403">
            <v>31282315</v>
          </cell>
        </row>
        <row r="5404">
          <cell r="A5404">
            <v>31282316</v>
          </cell>
        </row>
        <row r="5405">
          <cell r="A5405">
            <v>31282317</v>
          </cell>
        </row>
        <row r="5406">
          <cell r="A5406">
            <v>31282318</v>
          </cell>
        </row>
        <row r="5407">
          <cell r="A5407">
            <v>31282319</v>
          </cell>
        </row>
        <row r="5408">
          <cell r="A5408">
            <v>31282401</v>
          </cell>
        </row>
        <row r="5409">
          <cell r="A5409">
            <v>31282402</v>
          </cell>
        </row>
        <row r="5410">
          <cell r="A5410">
            <v>31282403</v>
          </cell>
        </row>
        <row r="5411">
          <cell r="A5411">
            <v>31282404</v>
          </cell>
        </row>
        <row r="5412">
          <cell r="A5412">
            <v>31282405</v>
          </cell>
        </row>
        <row r="5413">
          <cell r="A5413">
            <v>31282406</v>
          </cell>
        </row>
        <row r="5414">
          <cell r="A5414">
            <v>31282407</v>
          </cell>
        </row>
        <row r="5415">
          <cell r="A5415">
            <v>31282408</v>
          </cell>
        </row>
        <row r="5416">
          <cell r="A5416">
            <v>31282409</v>
          </cell>
        </row>
        <row r="5417">
          <cell r="A5417">
            <v>31282410</v>
          </cell>
        </row>
        <row r="5418">
          <cell r="A5418">
            <v>31282411</v>
          </cell>
        </row>
        <row r="5419">
          <cell r="A5419">
            <v>31282412</v>
          </cell>
        </row>
        <row r="5420">
          <cell r="A5420">
            <v>31282413</v>
          </cell>
        </row>
        <row r="5421">
          <cell r="A5421">
            <v>31282414</v>
          </cell>
        </row>
        <row r="5422">
          <cell r="A5422">
            <v>31282415</v>
          </cell>
        </row>
        <row r="5423">
          <cell r="A5423">
            <v>31282416</v>
          </cell>
        </row>
        <row r="5424">
          <cell r="A5424">
            <v>31282417</v>
          </cell>
        </row>
        <row r="5425">
          <cell r="A5425">
            <v>31282418</v>
          </cell>
        </row>
        <row r="5426">
          <cell r="A5426">
            <v>31282419</v>
          </cell>
        </row>
        <row r="5427">
          <cell r="A5427">
            <v>31291101</v>
          </cell>
        </row>
        <row r="5428">
          <cell r="A5428">
            <v>31291102</v>
          </cell>
        </row>
        <row r="5429">
          <cell r="A5429">
            <v>31291103</v>
          </cell>
        </row>
        <row r="5430">
          <cell r="A5430">
            <v>31291104</v>
          </cell>
        </row>
        <row r="5431">
          <cell r="A5431">
            <v>31291105</v>
          </cell>
        </row>
        <row r="5432">
          <cell r="A5432">
            <v>31291106</v>
          </cell>
        </row>
        <row r="5433">
          <cell r="A5433">
            <v>31291107</v>
          </cell>
        </row>
        <row r="5434">
          <cell r="A5434">
            <v>31291108</v>
          </cell>
        </row>
        <row r="5435">
          <cell r="A5435">
            <v>31291109</v>
          </cell>
        </row>
        <row r="5436">
          <cell r="A5436">
            <v>31291110</v>
          </cell>
        </row>
        <row r="5437">
          <cell r="A5437">
            <v>31291111</v>
          </cell>
        </row>
        <row r="5438">
          <cell r="A5438">
            <v>31291112</v>
          </cell>
        </row>
        <row r="5439">
          <cell r="A5439">
            <v>31291113</v>
          </cell>
        </row>
        <row r="5440">
          <cell r="A5440">
            <v>31291114</v>
          </cell>
        </row>
        <row r="5441">
          <cell r="A5441">
            <v>31291115</v>
          </cell>
        </row>
        <row r="5442">
          <cell r="A5442">
            <v>31291116</v>
          </cell>
        </row>
        <row r="5443">
          <cell r="A5443">
            <v>31291117</v>
          </cell>
        </row>
        <row r="5444">
          <cell r="A5444">
            <v>31291118</v>
          </cell>
        </row>
        <row r="5445">
          <cell r="A5445">
            <v>31291119</v>
          </cell>
        </row>
        <row r="5446">
          <cell r="A5446">
            <v>31291120</v>
          </cell>
        </row>
        <row r="5447">
          <cell r="A5447">
            <v>31291201</v>
          </cell>
        </row>
        <row r="5448">
          <cell r="A5448">
            <v>31291202</v>
          </cell>
        </row>
        <row r="5449">
          <cell r="A5449">
            <v>31291203</v>
          </cell>
        </row>
        <row r="5450">
          <cell r="A5450">
            <v>31291204</v>
          </cell>
        </row>
        <row r="5451">
          <cell r="A5451">
            <v>31291205</v>
          </cell>
        </row>
        <row r="5452">
          <cell r="A5452">
            <v>31291206</v>
          </cell>
        </row>
        <row r="5453">
          <cell r="A5453">
            <v>31291207</v>
          </cell>
        </row>
        <row r="5454">
          <cell r="A5454">
            <v>31291208</v>
          </cell>
        </row>
        <row r="5455">
          <cell r="A5455">
            <v>31291209</v>
          </cell>
        </row>
        <row r="5456">
          <cell r="A5456">
            <v>31291210</v>
          </cell>
        </row>
        <row r="5457">
          <cell r="A5457">
            <v>31291211</v>
          </cell>
        </row>
        <row r="5458">
          <cell r="A5458">
            <v>31291212</v>
          </cell>
        </row>
        <row r="5459">
          <cell r="A5459">
            <v>31291213</v>
          </cell>
        </row>
        <row r="5460">
          <cell r="A5460">
            <v>31291214</v>
          </cell>
        </row>
        <row r="5461">
          <cell r="A5461">
            <v>31291215</v>
          </cell>
        </row>
        <row r="5462">
          <cell r="A5462">
            <v>31291216</v>
          </cell>
        </row>
        <row r="5463">
          <cell r="A5463">
            <v>31291217</v>
          </cell>
        </row>
        <row r="5464">
          <cell r="A5464">
            <v>31291218</v>
          </cell>
        </row>
        <row r="5465">
          <cell r="A5465">
            <v>31291219</v>
          </cell>
        </row>
        <row r="5466">
          <cell r="A5466">
            <v>31291220</v>
          </cell>
        </row>
        <row r="5467">
          <cell r="A5467">
            <v>31291301</v>
          </cell>
        </row>
        <row r="5468">
          <cell r="A5468">
            <v>31291302</v>
          </cell>
        </row>
        <row r="5469">
          <cell r="A5469">
            <v>31291303</v>
          </cell>
        </row>
        <row r="5470">
          <cell r="A5470">
            <v>31291304</v>
          </cell>
        </row>
        <row r="5471">
          <cell r="A5471">
            <v>31291305</v>
          </cell>
        </row>
        <row r="5472">
          <cell r="A5472">
            <v>31291306</v>
          </cell>
        </row>
        <row r="5473">
          <cell r="A5473">
            <v>31291307</v>
          </cell>
        </row>
        <row r="5474">
          <cell r="A5474">
            <v>31291308</v>
          </cell>
        </row>
        <row r="5475">
          <cell r="A5475">
            <v>31291309</v>
          </cell>
        </row>
        <row r="5476">
          <cell r="A5476">
            <v>31291310</v>
          </cell>
        </row>
        <row r="5477">
          <cell r="A5477">
            <v>31291311</v>
          </cell>
        </row>
        <row r="5478">
          <cell r="A5478">
            <v>31291312</v>
          </cell>
        </row>
        <row r="5479">
          <cell r="A5479">
            <v>31291313</v>
          </cell>
        </row>
        <row r="5480">
          <cell r="A5480">
            <v>31291314</v>
          </cell>
        </row>
        <row r="5481">
          <cell r="A5481">
            <v>31291315</v>
          </cell>
        </row>
        <row r="5482">
          <cell r="A5482">
            <v>31291316</v>
          </cell>
        </row>
        <row r="5483">
          <cell r="A5483">
            <v>31291317</v>
          </cell>
        </row>
        <row r="5484">
          <cell r="A5484">
            <v>31291318</v>
          </cell>
        </row>
        <row r="5485">
          <cell r="A5485">
            <v>31291319</v>
          </cell>
        </row>
        <row r="5486">
          <cell r="A5486">
            <v>31291320</v>
          </cell>
        </row>
        <row r="5487">
          <cell r="A5487">
            <v>31291401</v>
          </cell>
        </row>
        <row r="5488">
          <cell r="A5488">
            <v>31291402</v>
          </cell>
        </row>
        <row r="5489">
          <cell r="A5489">
            <v>31291403</v>
          </cell>
        </row>
        <row r="5490">
          <cell r="A5490">
            <v>31291404</v>
          </cell>
        </row>
        <row r="5491">
          <cell r="A5491">
            <v>31291405</v>
          </cell>
        </row>
        <row r="5492">
          <cell r="A5492">
            <v>31291406</v>
          </cell>
        </row>
        <row r="5493">
          <cell r="A5493">
            <v>31291407</v>
          </cell>
        </row>
        <row r="5494">
          <cell r="A5494">
            <v>31291408</v>
          </cell>
        </row>
        <row r="5495">
          <cell r="A5495">
            <v>31291409</v>
          </cell>
        </row>
        <row r="5496">
          <cell r="A5496">
            <v>31291410</v>
          </cell>
        </row>
        <row r="5497">
          <cell r="A5497">
            <v>31291411</v>
          </cell>
        </row>
        <row r="5498">
          <cell r="A5498">
            <v>31291412</v>
          </cell>
        </row>
        <row r="5499">
          <cell r="A5499">
            <v>31291413</v>
          </cell>
        </row>
        <row r="5500">
          <cell r="A5500">
            <v>31291414</v>
          </cell>
        </row>
        <row r="5501">
          <cell r="A5501">
            <v>31291415</v>
          </cell>
        </row>
        <row r="5502">
          <cell r="A5502">
            <v>31291416</v>
          </cell>
        </row>
        <row r="5503">
          <cell r="A5503">
            <v>31291417</v>
          </cell>
        </row>
        <row r="5504">
          <cell r="A5504">
            <v>31291418</v>
          </cell>
        </row>
        <row r="5505">
          <cell r="A5505">
            <v>31291419</v>
          </cell>
        </row>
        <row r="5506">
          <cell r="A5506">
            <v>31291420</v>
          </cell>
        </row>
        <row r="5507">
          <cell r="A5507">
            <v>31301101</v>
          </cell>
        </row>
        <row r="5508">
          <cell r="A5508">
            <v>31301102</v>
          </cell>
        </row>
        <row r="5509">
          <cell r="A5509">
            <v>31301103</v>
          </cell>
        </row>
        <row r="5510">
          <cell r="A5510">
            <v>31301104</v>
          </cell>
        </row>
        <row r="5511">
          <cell r="A5511">
            <v>31301105</v>
          </cell>
        </row>
        <row r="5512">
          <cell r="A5512">
            <v>31301106</v>
          </cell>
        </row>
        <row r="5513">
          <cell r="A5513">
            <v>31301107</v>
          </cell>
        </row>
        <row r="5514">
          <cell r="A5514">
            <v>31301108</v>
          </cell>
        </row>
        <row r="5515">
          <cell r="A5515">
            <v>31301109</v>
          </cell>
        </row>
        <row r="5516">
          <cell r="A5516">
            <v>31301110</v>
          </cell>
        </row>
        <row r="5517">
          <cell r="A5517">
            <v>31301111</v>
          </cell>
        </row>
        <row r="5518">
          <cell r="A5518">
            <v>31301112</v>
          </cell>
        </row>
        <row r="5519">
          <cell r="A5519">
            <v>31301113</v>
          </cell>
        </row>
        <row r="5520">
          <cell r="A5520">
            <v>31301114</v>
          </cell>
        </row>
        <row r="5521">
          <cell r="A5521">
            <v>31301115</v>
          </cell>
        </row>
        <row r="5522">
          <cell r="A5522">
            <v>31301116</v>
          </cell>
        </row>
        <row r="5523">
          <cell r="A5523">
            <v>31301117</v>
          </cell>
        </row>
        <row r="5524">
          <cell r="A5524">
            <v>31301118</v>
          </cell>
        </row>
        <row r="5525">
          <cell r="A5525">
            <v>31301119</v>
          </cell>
        </row>
        <row r="5526">
          <cell r="A5526">
            <v>31301201</v>
          </cell>
        </row>
        <row r="5527">
          <cell r="A5527">
            <v>31301202</v>
          </cell>
        </row>
        <row r="5528">
          <cell r="A5528">
            <v>31301203</v>
          </cell>
        </row>
        <row r="5529">
          <cell r="A5529">
            <v>31301204</v>
          </cell>
        </row>
        <row r="5530">
          <cell r="A5530">
            <v>31301205</v>
          </cell>
        </row>
        <row r="5531">
          <cell r="A5531">
            <v>31301206</v>
          </cell>
        </row>
        <row r="5532">
          <cell r="A5532">
            <v>31301207</v>
          </cell>
        </row>
        <row r="5533">
          <cell r="A5533">
            <v>31301208</v>
          </cell>
        </row>
        <row r="5534">
          <cell r="A5534">
            <v>31301209</v>
          </cell>
        </row>
        <row r="5535">
          <cell r="A5535">
            <v>31301210</v>
          </cell>
        </row>
        <row r="5536">
          <cell r="A5536">
            <v>31301211</v>
          </cell>
        </row>
        <row r="5537">
          <cell r="A5537">
            <v>31301212</v>
          </cell>
        </row>
        <row r="5538">
          <cell r="A5538">
            <v>31301213</v>
          </cell>
        </row>
        <row r="5539">
          <cell r="A5539">
            <v>31301214</v>
          </cell>
        </row>
        <row r="5540">
          <cell r="A5540">
            <v>31301215</v>
          </cell>
        </row>
        <row r="5541">
          <cell r="A5541">
            <v>31301216</v>
          </cell>
        </row>
        <row r="5542">
          <cell r="A5542">
            <v>31301217</v>
          </cell>
        </row>
        <row r="5543">
          <cell r="A5543">
            <v>31301218</v>
          </cell>
        </row>
        <row r="5544">
          <cell r="A5544">
            <v>31301219</v>
          </cell>
        </row>
        <row r="5545">
          <cell r="A5545">
            <v>31301301</v>
          </cell>
        </row>
        <row r="5546">
          <cell r="A5546">
            <v>31301302</v>
          </cell>
        </row>
        <row r="5547">
          <cell r="A5547">
            <v>31301303</v>
          </cell>
        </row>
        <row r="5548">
          <cell r="A5548">
            <v>31301304</v>
          </cell>
        </row>
        <row r="5549">
          <cell r="A5549">
            <v>31301305</v>
          </cell>
        </row>
        <row r="5550">
          <cell r="A5550">
            <v>31301306</v>
          </cell>
        </row>
        <row r="5551">
          <cell r="A5551">
            <v>31301307</v>
          </cell>
        </row>
        <row r="5552">
          <cell r="A5552">
            <v>31301308</v>
          </cell>
        </row>
        <row r="5553">
          <cell r="A5553">
            <v>31301309</v>
          </cell>
        </row>
        <row r="5554">
          <cell r="A5554">
            <v>31301310</v>
          </cell>
        </row>
        <row r="5555">
          <cell r="A5555">
            <v>31301311</v>
          </cell>
        </row>
        <row r="5556">
          <cell r="A5556">
            <v>31301312</v>
          </cell>
        </row>
        <row r="5557">
          <cell r="A5557">
            <v>31301313</v>
          </cell>
        </row>
        <row r="5558">
          <cell r="A5558">
            <v>31301314</v>
          </cell>
        </row>
        <row r="5559">
          <cell r="A5559">
            <v>31301315</v>
          </cell>
        </row>
        <row r="5560">
          <cell r="A5560">
            <v>31301316</v>
          </cell>
        </row>
        <row r="5561">
          <cell r="A5561">
            <v>31301317</v>
          </cell>
        </row>
        <row r="5562">
          <cell r="A5562">
            <v>31301318</v>
          </cell>
        </row>
        <row r="5563">
          <cell r="A5563">
            <v>31301319</v>
          </cell>
        </row>
        <row r="5564">
          <cell r="A5564">
            <v>31301401</v>
          </cell>
        </row>
        <row r="5565">
          <cell r="A5565">
            <v>31301402</v>
          </cell>
        </row>
        <row r="5566">
          <cell r="A5566">
            <v>31301403</v>
          </cell>
        </row>
        <row r="5567">
          <cell r="A5567">
            <v>31301404</v>
          </cell>
        </row>
        <row r="5568">
          <cell r="A5568">
            <v>31301405</v>
          </cell>
        </row>
        <row r="5569">
          <cell r="A5569">
            <v>31301406</v>
          </cell>
        </row>
        <row r="5570">
          <cell r="A5570">
            <v>31301407</v>
          </cell>
        </row>
        <row r="5571">
          <cell r="A5571">
            <v>31301408</v>
          </cell>
        </row>
        <row r="5572">
          <cell r="A5572">
            <v>31301409</v>
          </cell>
        </row>
        <row r="5573">
          <cell r="A5573">
            <v>31301410</v>
          </cell>
        </row>
        <row r="5574">
          <cell r="A5574">
            <v>31301411</v>
          </cell>
        </row>
        <row r="5575">
          <cell r="A5575">
            <v>31301412</v>
          </cell>
        </row>
        <row r="5576">
          <cell r="A5576">
            <v>31301413</v>
          </cell>
        </row>
        <row r="5577">
          <cell r="A5577">
            <v>31301414</v>
          </cell>
        </row>
        <row r="5578">
          <cell r="A5578">
            <v>31301415</v>
          </cell>
        </row>
        <row r="5579">
          <cell r="A5579">
            <v>31301416</v>
          </cell>
        </row>
        <row r="5580">
          <cell r="A5580">
            <v>31301417</v>
          </cell>
        </row>
        <row r="5581">
          <cell r="A5581">
            <v>31301418</v>
          </cell>
        </row>
        <row r="5582">
          <cell r="A5582">
            <v>31301419</v>
          </cell>
        </row>
        <row r="5583">
          <cell r="A5583">
            <v>31301501</v>
          </cell>
        </row>
        <row r="5584">
          <cell r="A5584">
            <v>31301502</v>
          </cell>
        </row>
        <row r="5585">
          <cell r="A5585">
            <v>31301503</v>
          </cell>
        </row>
        <row r="5586">
          <cell r="A5586">
            <v>31301504</v>
          </cell>
        </row>
        <row r="5587">
          <cell r="A5587">
            <v>31301505</v>
          </cell>
        </row>
        <row r="5588">
          <cell r="A5588">
            <v>31301506</v>
          </cell>
        </row>
        <row r="5589">
          <cell r="A5589">
            <v>31301507</v>
          </cell>
        </row>
        <row r="5590">
          <cell r="A5590">
            <v>31301508</v>
          </cell>
        </row>
        <row r="5591">
          <cell r="A5591">
            <v>31301509</v>
          </cell>
        </row>
        <row r="5592">
          <cell r="A5592">
            <v>31301510</v>
          </cell>
        </row>
        <row r="5593">
          <cell r="A5593">
            <v>31301511</v>
          </cell>
        </row>
        <row r="5594">
          <cell r="A5594">
            <v>31301512</v>
          </cell>
        </row>
        <row r="5595">
          <cell r="A5595">
            <v>31301513</v>
          </cell>
        </row>
        <row r="5596">
          <cell r="A5596">
            <v>31301514</v>
          </cell>
        </row>
        <row r="5597">
          <cell r="A5597">
            <v>31301515</v>
          </cell>
        </row>
        <row r="5598">
          <cell r="A5598">
            <v>31301516</v>
          </cell>
        </row>
        <row r="5599">
          <cell r="A5599">
            <v>31301517</v>
          </cell>
        </row>
        <row r="5600">
          <cell r="A5600">
            <v>31301518</v>
          </cell>
        </row>
        <row r="5601">
          <cell r="A5601">
            <v>31301519</v>
          </cell>
        </row>
        <row r="5602">
          <cell r="A5602">
            <v>31311101</v>
          </cell>
        </row>
        <row r="5603">
          <cell r="A5603">
            <v>31311102</v>
          </cell>
        </row>
        <row r="5604">
          <cell r="A5604">
            <v>31311103</v>
          </cell>
        </row>
        <row r="5605">
          <cell r="A5605">
            <v>31311104</v>
          </cell>
        </row>
        <row r="5606">
          <cell r="A5606">
            <v>31311105</v>
          </cell>
        </row>
        <row r="5607">
          <cell r="A5607">
            <v>31311106</v>
          </cell>
        </row>
        <row r="5608">
          <cell r="A5608">
            <v>31311109</v>
          </cell>
        </row>
        <row r="5609">
          <cell r="A5609">
            <v>31311110</v>
          </cell>
        </row>
        <row r="5610">
          <cell r="A5610">
            <v>31311111</v>
          </cell>
        </row>
        <row r="5611">
          <cell r="A5611">
            <v>31311112</v>
          </cell>
        </row>
        <row r="5612">
          <cell r="A5612">
            <v>31311113</v>
          </cell>
        </row>
        <row r="5613">
          <cell r="A5613">
            <v>31311201</v>
          </cell>
        </row>
        <row r="5614">
          <cell r="A5614">
            <v>31311202</v>
          </cell>
        </row>
        <row r="5615">
          <cell r="A5615">
            <v>31311203</v>
          </cell>
        </row>
        <row r="5616">
          <cell r="A5616">
            <v>31311204</v>
          </cell>
        </row>
        <row r="5617">
          <cell r="A5617">
            <v>31311205</v>
          </cell>
        </row>
        <row r="5618">
          <cell r="A5618">
            <v>31311206</v>
          </cell>
        </row>
        <row r="5619">
          <cell r="A5619">
            <v>31311209</v>
          </cell>
        </row>
        <row r="5620">
          <cell r="A5620">
            <v>31311210</v>
          </cell>
        </row>
        <row r="5621">
          <cell r="A5621">
            <v>31311211</v>
          </cell>
        </row>
        <row r="5622">
          <cell r="A5622">
            <v>31311212</v>
          </cell>
        </row>
        <row r="5623">
          <cell r="A5623">
            <v>31311213</v>
          </cell>
        </row>
        <row r="5624">
          <cell r="A5624">
            <v>31311301</v>
          </cell>
        </row>
        <row r="5625">
          <cell r="A5625">
            <v>31311302</v>
          </cell>
        </row>
        <row r="5626">
          <cell r="A5626">
            <v>31311303</v>
          </cell>
        </row>
        <row r="5627">
          <cell r="A5627">
            <v>31311304</v>
          </cell>
        </row>
        <row r="5628">
          <cell r="A5628">
            <v>31311305</v>
          </cell>
        </row>
        <row r="5629">
          <cell r="A5629">
            <v>31311306</v>
          </cell>
        </row>
        <row r="5630">
          <cell r="A5630">
            <v>31311309</v>
          </cell>
        </row>
        <row r="5631">
          <cell r="A5631">
            <v>31311310</v>
          </cell>
        </row>
        <row r="5632">
          <cell r="A5632">
            <v>31311311</v>
          </cell>
        </row>
        <row r="5633">
          <cell r="A5633">
            <v>31311312</v>
          </cell>
        </row>
        <row r="5634">
          <cell r="A5634">
            <v>31311313</v>
          </cell>
        </row>
        <row r="5635">
          <cell r="A5635">
            <v>31311401</v>
          </cell>
        </row>
        <row r="5636">
          <cell r="A5636">
            <v>31311402</v>
          </cell>
        </row>
        <row r="5637">
          <cell r="A5637">
            <v>31311403</v>
          </cell>
        </row>
        <row r="5638">
          <cell r="A5638">
            <v>31311404</v>
          </cell>
        </row>
        <row r="5639">
          <cell r="A5639">
            <v>31311405</v>
          </cell>
        </row>
        <row r="5640">
          <cell r="A5640">
            <v>31311406</v>
          </cell>
        </row>
        <row r="5641">
          <cell r="A5641">
            <v>31311409</v>
          </cell>
        </row>
        <row r="5642">
          <cell r="A5642">
            <v>31311410</v>
          </cell>
        </row>
        <row r="5643">
          <cell r="A5643">
            <v>31311411</v>
          </cell>
        </row>
        <row r="5644">
          <cell r="A5644">
            <v>31311412</v>
          </cell>
        </row>
        <row r="5645">
          <cell r="A5645">
            <v>31311413</v>
          </cell>
        </row>
        <row r="5646">
          <cell r="A5646">
            <v>31311501</v>
          </cell>
        </row>
        <row r="5647">
          <cell r="A5647">
            <v>31311502</v>
          </cell>
        </row>
        <row r="5648">
          <cell r="A5648">
            <v>31311503</v>
          </cell>
        </row>
        <row r="5649">
          <cell r="A5649">
            <v>31311504</v>
          </cell>
        </row>
        <row r="5650">
          <cell r="A5650">
            <v>31311505</v>
          </cell>
        </row>
        <row r="5651">
          <cell r="A5651">
            <v>31311506</v>
          </cell>
        </row>
        <row r="5652">
          <cell r="A5652">
            <v>31311509</v>
          </cell>
        </row>
        <row r="5653">
          <cell r="A5653">
            <v>31311510</v>
          </cell>
        </row>
        <row r="5654">
          <cell r="A5654">
            <v>31311511</v>
          </cell>
        </row>
        <row r="5655">
          <cell r="A5655">
            <v>31311512</v>
          </cell>
        </row>
        <row r="5656">
          <cell r="A5656">
            <v>31311513</v>
          </cell>
        </row>
        <row r="5657">
          <cell r="A5657">
            <v>31311601</v>
          </cell>
        </row>
        <row r="5658">
          <cell r="A5658">
            <v>31311602</v>
          </cell>
        </row>
        <row r="5659">
          <cell r="A5659">
            <v>31311603</v>
          </cell>
        </row>
        <row r="5660">
          <cell r="A5660">
            <v>31311604</v>
          </cell>
        </row>
        <row r="5661">
          <cell r="A5661">
            <v>31311605</v>
          </cell>
        </row>
        <row r="5662">
          <cell r="A5662">
            <v>31311606</v>
          </cell>
        </row>
        <row r="5663">
          <cell r="A5663">
            <v>31311609</v>
          </cell>
        </row>
        <row r="5664">
          <cell r="A5664">
            <v>31311610</v>
          </cell>
        </row>
        <row r="5665">
          <cell r="A5665">
            <v>31311611</v>
          </cell>
        </row>
        <row r="5666">
          <cell r="A5666">
            <v>31311612</v>
          </cell>
        </row>
        <row r="5667">
          <cell r="A5667">
            <v>31311613</v>
          </cell>
        </row>
        <row r="5668">
          <cell r="A5668">
            <v>31311701</v>
          </cell>
        </row>
        <row r="5669">
          <cell r="A5669">
            <v>31311702</v>
          </cell>
        </row>
        <row r="5670">
          <cell r="A5670">
            <v>31311703</v>
          </cell>
        </row>
        <row r="5671">
          <cell r="A5671">
            <v>31311704</v>
          </cell>
        </row>
        <row r="5672">
          <cell r="A5672">
            <v>31311705</v>
          </cell>
        </row>
        <row r="5673">
          <cell r="A5673">
            <v>31311706</v>
          </cell>
        </row>
        <row r="5674">
          <cell r="A5674">
            <v>31311709</v>
          </cell>
        </row>
        <row r="5675">
          <cell r="A5675">
            <v>31311710</v>
          </cell>
        </row>
        <row r="5676">
          <cell r="A5676">
            <v>31311711</v>
          </cell>
        </row>
        <row r="5677">
          <cell r="A5677">
            <v>31311712</v>
          </cell>
        </row>
        <row r="5678">
          <cell r="A5678">
            <v>31311713</v>
          </cell>
        </row>
        <row r="5679">
          <cell r="A5679">
            <v>31321101</v>
          </cell>
        </row>
        <row r="5680">
          <cell r="A5680">
            <v>31321102</v>
          </cell>
        </row>
        <row r="5681">
          <cell r="A5681">
            <v>31321103</v>
          </cell>
        </row>
        <row r="5682">
          <cell r="A5682">
            <v>31321104</v>
          </cell>
        </row>
        <row r="5683">
          <cell r="A5683">
            <v>31321105</v>
          </cell>
        </row>
        <row r="5684">
          <cell r="A5684">
            <v>31321106</v>
          </cell>
        </row>
        <row r="5685">
          <cell r="A5685">
            <v>31321109</v>
          </cell>
        </row>
        <row r="5686">
          <cell r="A5686">
            <v>31321110</v>
          </cell>
        </row>
        <row r="5687">
          <cell r="A5687">
            <v>31321111</v>
          </cell>
        </row>
        <row r="5688">
          <cell r="A5688">
            <v>31321112</v>
          </cell>
        </row>
        <row r="5689">
          <cell r="A5689">
            <v>31321113</v>
          </cell>
        </row>
        <row r="5690">
          <cell r="A5690">
            <v>31321201</v>
          </cell>
        </row>
        <row r="5691">
          <cell r="A5691">
            <v>31321202</v>
          </cell>
        </row>
        <row r="5692">
          <cell r="A5692">
            <v>31321203</v>
          </cell>
        </row>
        <row r="5693">
          <cell r="A5693">
            <v>31321204</v>
          </cell>
        </row>
        <row r="5694">
          <cell r="A5694">
            <v>31321205</v>
          </cell>
        </row>
        <row r="5695">
          <cell r="A5695">
            <v>31321206</v>
          </cell>
        </row>
        <row r="5696">
          <cell r="A5696">
            <v>31321209</v>
          </cell>
        </row>
        <row r="5697">
          <cell r="A5697">
            <v>31321210</v>
          </cell>
        </row>
        <row r="5698">
          <cell r="A5698">
            <v>31321211</v>
          </cell>
        </row>
        <row r="5699">
          <cell r="A5699">
            <v>31321212</v>
          </cell>
        </row>
        <row r="5700">
          <cell r="A5700">
            <v>31321213</v>
          </cell>
        </row>
        <row r="5701">
          <cell r="A5701">
            <v>31321301</v>
          </cell>
        </row>
        <row r="5702">
          <cell r="A5702">
            <v>31321302</v>
          </cell>
        </row>
        <row r="5703">
          <cell r="A5703">
            <v>31321303</v>
          </cell>
        </row>
        <row r="5704">
          <cell r="A5704">
            <v>31321304</v>
          </cell>
        </row>
        <row r="5705">
          <cell r="A5705">
            <v>31321305</v>
          </cell>
        </row>
        <row r="5706">
          <cell r="A5706">
            <v>31321306</v>
          </cell>
        </row>
        <row r="5707">
          <cell r="A5707">
            <v>31321309</v>
          </cell>
        </row>
        <row r="5708">
          <cell r="A5708">
            <v>31321310</v>
          </cell>
        </row>
        <row r="5709">
          <cell r="A5709">
            <v>31321311</v>
          </cell>
        </row>
        <row r="5710">
          <cell r="A5710">
            <v>31321312</v>
          </cell>
        </row>
        <row r="5711">
          <cell r="A5711">
            <v>31321313</v>
          </cell>
        </row>
        <row r="5712">
          <cell r="A5712">
            <v>31321401</v>
          </cell>
        </row>
        <row r="5713">
          <cell r="A5713">
            <v>31321402</v>
          </cell>
        </row>
        <row r="5714">
          <cell r="A5714">
            <v>31321403</v>
          </cell>
        </row>
        <row r="5715">
          <cell r="A5715">
            <v>31321404</v>
          </cell>
        </row>
        <row r="5716">
          <cell r="A5716">
            <v>31321405</v>
          </cell>
        </row>
        <row r="5717">
          <cell r="A5717">
            <v>31321406</v>
          </cell>
        </row>
        <row r="5718">
          <cell r="A5718">
            <v>31321409</v>
          </cell>
        </row>
        <row r="5719">
          <cell r="A5719">
            <v>31321410</v>
          </cell>
        </row>
        <row r="5720">
          <cell r="A5720">
            <v>31321411</v>
          </cell>
        </row>
        <row r="5721">
          <cell r="A5721">
            <v>31321412</v>
          </cell>
        </row>
        <row r="5722">
          <cell r="A5722">
            <v>31321413</v>
          </cell>
        </row>
        <row r="5723">
          <cell r="A5723">
            <v>31321501</v>
          </cell>
        </row>
        <row r="5724">
          <cell r="A5724">
            <v>31321502</v>
          </cell>
        </row>
        <row r="5725">
          <cell r="A5725">
            <v>31321503</v>
          </cell>
        </row>
        <row r="5726">
          <cell r="A5726">
            <v>31321504</v>
          </cell>
        </row>
        <row r="5727">
          <cell r="A5727">
            <v>31321505</v>
          </cell>
        </row>
        <row r="5728">
          <cell r="A5728">
            <v>31321506</v>
          </cell>
        </row>
        <row r="5729">
          <cell r="A5729">
            <v>31321509</v>
          </cell>
        </row>
        <row r="5730">
          <cell r="A5730">
            <v>31321510</v>
          </cell>
        </row>
        <row r="5731">
          <cell r="A5731">
            <v>31321511</v>
          </cell>
        </row>
        <row r="5732">
          <cell r="A5732">
            <v>31321512</v>
          </cell>
        </row>
        <row r="5733">
          <cell r="A5733">
            <v>31321513</v>
          </cell>
        </row>
        <row r="5734">
          <cell r="A5734">
            <v>31321601</v>
          </cell>
        </row>
        <row r="5735">
          <cell r="A5735">
            <v>31321602</v>
          </cell>
        </row>
        <row r="5736">
          <cell r="A5736">
            <v>31321603</v>
          </cell>
        </row>
        <row r="5737">
          <cell r="A5737">
            <v>31321604</v>
          </cell>
        </row>
        <row r="5738">
          <cell r="A5738">
            <v>31321605</v>
          </cell>
        </row>
        <row r="5739">
          <cell r="A5739">
            <v>31321606</v>
          </cell>
        </row>
        <row r="5740">
          <cell r="A5740">
            <v>31321609</v>
          </cell>
        </row>
        <row r="5741">
          <cell r="A5741">
            <v>31321610</v>
          </cell>
        </row>
        <row r="5742">
          <cell r="A5742">
            <v>31321611</v>
          </cell>
        </row>
        <row r="5743">
          <cell r="A5743">
            <v>31321612</v>
          </cell>
        </row>
        <row r="5744">
          <cell r="A5744">
            <v>31321613</v>
          </cell>
        </row>
        <row r="5745">
          <cell r="A5745">
            <v>31321701</v>
          </cell>
        </row>
        <row r="5746">
          <cell r="A5746">
            <v>31321702</v>
          </cell>
        </row>
        <row r="5747">
          <cell r="A5747">
            <v>31321703</v>
          </cell>
        </row>
        <row r="5748">
          <cell r="A5748">
            <v>31321704</v>
          </cell>
        </row>
        <row r="5749">
          <cell r="A5749">
            <v>31321705</v>
          </cell>
        </row>
        <row r="5750">
          <cell r="A5750">
            <v>31321706</v>
          </cell>
        </row>
        <row r="5751">
          <cell r="A5751">
            <v>31321709</v>
          </cell>
        </row>
        <row r="5752">
          <cell r="A5752">
            <v>31321710</v>
          </cell>
        </row>
        <row r="5753">
          <cell r="A5753">
            <v>31321711</v>
          </cell>
        </row>
        <row r="5754">
          <cell r="A5754">
            <v>31321712</v>
          </cell>
        </row>
        <row r="5755">
          <cell r="A5755">
            <v>31321713</v>
          </cell>
        </row>
        <row r="5756">
          <cell r="A5756">
            <v>31331101</v>
          </cell>
        </row>
        <row r="5757">
          <cell r="A5757">
            <v>31331102</v>
          </cell>
        </row>
        <row r="5758">
          <cell r="A5758">
            <v>31331103</v>
          </cell>
        </row>
        <row r="5759">
          <cell r="A5759">
            <v>31331104</v>
          </cell>
        </row>
        <row r="5760">
          <cell r="A5760">
            <v>31331105</v>
          </cell>
        </row>
        <row r="5761">
          <cell r="A5761">
            <v>31331106</v>
          </cell>
        </row>
        <row r="5762">
          <cell r="A5762">
            <v>31331109</v>
          </cell>
        </row>
        <row r="5763">
          <cell r="A5763">
            <v>31331110</v>
          </cell>
        </row>
        <row r="5764">
          <cell r="A5764">
            <v>31331111</v>
          </cell>
        </row>
        <row r="5765">
          <cell r="A5765">
            <v>31331112</v>
          </cell>
        </row>
        <row r="5766">
          <cell r="A5766">
            <v>31331113</v>
          </cell>
        </row>
        <row r="5767">
          <cell r="A5767">
            <v>31331201</v>
          </cell>
        </row>
        <row r="5768">
          <cell r="A5768">
            <v>31331202</v>
          </cell>
        </row>
        <row r="5769">
          <cell r="A5769">
            <v>31331203</v>
          </cell>
        </row>
        <row r="5770">
          <cell r="A5770">
            <v>31331204</v>
          </cell>
        </row>
        <row r="5771">
          <cell r="A5771">
            <v>31331205</v>
          </cell>
        </row>
        <row r="5772">
          <cell r="A5772">
            <v>31331206</v>
          </cell>
        </row>
        <row r="5773">
          <cell r="A5773">
            <v>31331209</v>
          </cell>
        </row>
        <row r="5774">
          <cell r="A5774">
            <v>31331210</v>
          </cell>
        </row>
        <row r="5775">
          <cell r="A5775">
            <v>31331211</v>
          </cell>
        </row>
        <row r="5776">
          <cell r="A5776">
            <v>31331212</v>
          </cell>
        </row>
        <row r="5777">
          <cell r="A5777">
            <v>31331213</v>
          </cell>
        </row>
        <row r="5778">
          <cell r="A5778">
            <v>31331301</v>
          </cell>
        </row>
        <row r="5779">
          <cell r="A5779">
            <v>31331302</v>
          </cell>
        </row>
        <row r="5780">
          <cell r="A5780">
            <v>31331303</v>
          </cell>
        </row>
        <row r="5781">
          <cell r="A5781">
            <v>31331304</v>
          </cell>
        </row>
        <row r="5782">
          <cell r="A5782">
            <v>31331305</v>
          </cell>
        </row>
        <row r="5783">
          <cell r="A5783">
            <v>31331306</v>
          </cell>
        </row>
        <row r="5784">
          <cell r="A5784">
            <v>31331309</v>
          </cell>
        </row>
        <row r="5785">
          <cell r="A5785">
            <v>31331310</v>
          </cell>
        </row>
        <row r="5786">
          <cell r="A5786">
            <v>31331311</v>
          </cell>
        </row>
        <row r="5787">
          <cell r="A5787">
            <v>31331312</v>
          </cell>
        </row>
        <row r="5788">
          <cell r="A5788">
            <v>31331313</v>
          </cell>
        </row>
        <row r="5789">
          <cell r="A5789">
            <v>31331401</v>
          </cell>
        </row>
        <row r="5790">
          <cell r="A5790">
            <v>31331402</v>
          </cell>
        </row>
        <row r="5791">
          <cell r="A5791">
            <v>31331403</v>
          </cell>
        </row>
        <row r="5792">
          <cell r="A5792">
            <v>31331404</v>
          </cell>
        </row>
        <row r="5793">
          <cell r="A5793">
            <v>31331405</v>
          </cell>
        </row>
        <row r="5794">
          <cell r="A5794">
            <v>31331406</v>
          </cell>
        </row>
        <row r="5795">
          <cell r="A5795">
            <v>31331409</v>
          </cell>
        </row>
        <row r="5796">
          <cell r="A5796">
            <v>31331410</v>
          </cell>
        </row>
        <row r="5797">
          <cell r="A5797">
            <v>31331411</v>
          </cell>
        </row>
        <row r="5798">
          <cell r="A5798">
            <v>31331412</v>
          </cell>
        </row>
        <row r="5799">
          <cell r="A5799">
            <v>31331413</v>
          </cell>
        </row>
        <row r="5800">
          <cell r="A5800">
            <v>31331501</v>
          </cell>
        </row>
        <row r="5801">
          <cell r="A5801">
            <v>31331502</v>
          </cell>
        </row>
        <row r="5802">
          <cell r="A5802">
            <v>31331503</v>
          </cell>
        </row>
        <row r="5803">
          <cell r="A5803">
            <v>31331504</v>
          </cell>
        </row>
        <row r="5804">
          <cell r="A5804">
            <v>31331505</v>
          </cell>
        </row>
        <row r="5805">
          <cell r="A5805">
            <v>31331506</v>
          </cell>
        </row>
        <row r="5806">
          <cell r="A5806">
            <v>31331509</v>
          </cell>
        </row>
        <row r="5807">
          <cell r="A5807">
            <v>31331510</v>
          </cell>
        </row>
        <row r="5808">
          <cell r="A5808">
            <v>31331511</v>
          </cell>
        </row>
        <row r="5809">
          <cell r="A5809">
            <v>31331512</v>
          </cell>
        </row>
        <row r="5810">
          <cell r="A5810">
            <v>31331513</v>
          </cell>
        </row>
        <row r="5811">
          <cell r="A5811">
            <v>31331601</v>
          </cell>
        </row>
        <row r="5812">
          <cell r="A5812">
            <v>31331602</v>
          </cell>
        </row>
        <row r="5813">
          <cell r="A5813">
            <v>31331603</v>
          </cell>
        </row>
        <row r="5814">
          <cell r="A5814">
            <v>31331604</v>
          </cell>
        </row>
        <row r="5815">
          <cell r="A5815">
            <v>31331605</v>
          </cell>
        </row>
        <row r="5816">
          <cell r="A5816">
            <v>31331606</v>
          </cell>
        </row>
        <row r="5817">
          <cell r="A5817">
            <v>31331609</v>
          </cell>
        </row>
        <row r="5818">
          <cell r="A5818">
            <v>31331610</v>
          </cell>
        </row>
        <row r="5819">
          <cell r="A5819">
            <v>31331611</v>
          </cell>
        </row>
        <row r="5820">
          <cell r="A5820">
            <v>31331612</v>
          </cell>
        </row>
        <row r="5821">
          <cell r="A5821">
            <v>31331613</v>
          </cell>
        </row>
        <row r="5822">
          <cell r="A5822">
            <v>31331701</v>
          </cell>
        </row>
        <row r="5823">
          <cell r="A5823">
            <v>31331702</v>
          </cell>
        </row>
        <row r="5824">
          <cell r="A5824">
            <v>31331703</v>
          </cell>
        </row>
        <row r="5825">
          <cell r="A5825">
            <v>31331704</v>
          </cell>
        </row>
        <row r="5826">
          <cell r="A5826">
            <v>31331705</v>
          </cell>
        </row>
        <row r="5827">
          <cell r="A5827">
            <v>31331706</v>
          </cell>
        </row>
        <row r="5828">
          <cell r="A5828">
            <v>31331709</v>
          </cell>
        </row>
        <row r="5829">
          <cell r="A5829">
            <v>31331710</v>
          </cell>
        </row>
        <row r="5830">
          <cell r="A5830">
            <v>31331711</v>
          </cell>
        </row>
        <row r="5831">
          <cell r="A5831">
            <v>31331712</v>
          </cell>
        </row>
        <row r="5832">
          <cell r="A5832">
            <v>31331713</v>
          </cell>
        </row>
        <row r="5833">
          <cell r="A5833">
            <v>31341101</v>
          </cell>
        </row>
        <row r="5834">
          <cell r="A5834">
            <v>31341102</v>
          </cell>
        </row>
        <row r="5835">
          <cell r="A5835">
            <v>31341103</v>
          </cell>
        </row>
        <row r="5836">
          <cell r="A5836">
            <v>31341104</v>
          </cell>
        </row>
        <row r="5837">
          <cell r="A5837">
            <v>31341105</v>
          </cell>
        </row>
        <row r="5838">
          <cell r="A5838">
            <v>31341106</v>
          </cell>
        </row>
        <row r="5839">
          <cell r="A5839">
            <v>31341109</v>
          </cell>
        </row>
        <row r="5840">
          <cell r="A5840">
            <v>31341110</v>
          </cell>
        </row>
        <row r="5841">
          <cell r="A5841">
            <v>31341111</v>
          </cell>
        </row>
        <row r="5842">
          <cell r="A5842">
            <v>31341112</v>
          </cell>
        </row>
        <row r="5843">
          <cell r="A5843">
            <v>31341113</v>
          </cell>
        </row>
        <row r="5844">
          <cell r="A5844">
            <v>31341201</v>
          </cell>
        </row>
        <row r="5845">
          <cell r="A5845">
            <v>31341202</v>
          </cell>
        </row>
        <row r="5846">
          <cell r="A5846">
            <v>31341203</v>
          </cell>
        </row>
        <row r="5847">
          <cell r="A5847">
            <v>31341204</v>
          </cell>
        </row>
        <row r="5848">
          <cell r="A5848">
            <v>31341205</v>
          </cell>
        </row>
        <row r="5849">
          <cell r="A5849">
            <v>31341206</v>
          </cell>
        </row>
        <row r="5850">
          <cell r="A5850">
            <v>31341209</v>
          </cell>
        </row>
        <row r="5851">
          <cell r="A5851">
            <v>31341210</v>
          </cell>
        </row>
        <row r="5852">
          <cell r="A5852">
            <v>31341211</v>
          </cell>
        </row>
        <row r="5853">
          <cell r="A5853">
            <v>31341212</v>
          </cell>
        </row>
        <row r="5854">
          <cell r="A5854">
            <v>31341213</v>
          </cell>
        </row>
        <row r="5855">
          <cell r="A5855">
            <v>31341301</v>
          </cell>
        </row>
        <row r="5856">
          <cell r="A5856">
            <v>31341302</v>
          </cell>
        </row>
        <row r="5857">
          <cell r="A5857">
            <v>31341303</v>
          </cell>
        </row>
        <row r="5858">
          <cell r="A5858">
            <v>31341304</v>
          </cell>
        </row>
        <row r="5859">
          <cell r="A5859">
            <v>31341305</v>
          </cell>
        </row>
        <row r="5860">
          <cell r="A5860">
            <v>31341306</v>
          </cell>
        </row>
        <row r="5861">
          <cell r="A5861">
            <v>31341309</v>
          </cell>
        </row>
        <row r="5862">
          <cell r="A5862">
            <v>31341310</v>
          </cell>
        </row>
        <row r="5863">
          <cell r="A5863">
            <v>31341311</v>
          </cell>
        </row>
        <row r="5864">
          <cell r="A5864">
            <v>31341312</v>
          </cell>
        </row>
        <row r="5865">
          <cell r="A5865">
            <v>31341313</v>
          </cell>
        </row>
        <row r="5866">
          <cell r="A5866">
            <v>31341401</v>
          </cell>
        </row>
        <row r="5867">
          <cell r="A5867">
            <v>31341402</v>
          </cell>
        </row>
        <row r="5868">
          <cell r="A5868">
            <v>31341403</v>
          </cell>
        </row>
        <row r="5869">
          <cell r="A5869">
            <v>31341404</v>
          </cell>
        </row>
        <row r="5870">
          <cell r="A5870">
            <v>31341405</v>
          </cell>
        </row>
        <row r="5871">
          <cell r="A5871">
            <v>31341406</v>
          </cell>
        </row>
        <row r="5872">
          <cell r="A5872">
            <v>31341409</v>
          </cell>
        </row>
        <row r="5873">
          <cell r="A5873">
            <v>31341410</v>
          </cell>
        </row>
        <row r="5874">
          <cell r="A5874">
            <v>31341411</v>
          </cell>
        </row>
        <row r="5875">
          <cell r="A5875">
            <v>31341412</v>
          </cell>
        </row>
        <row r="5876">
          <cell r="A5876">
            <v>31341413</v>
          </cell>
        </row>
        <row r="5877">
          <cell r="A5877">
            <v>31341501</v>
          </cell>
        </row>
        <row r="5878">
          <cell r="A5878">
            <v>31341502</v>
          </cell>
        </row>
        <row r="5879">
          <cell r="A5879">
            <v>31341503</v>
          </cell>
        </row>
        <row r="5880">
          <cell r="A5880">
            <v>31341504</v>
          </cell>
        </row>
        <row r="5881">
          <cell r="A5881">
            <v>31341505</v>
          </cell>
        </row>
        <row r="5882">
          <cell r="A5882">
            <v>31341506</v>
          </cell>
        </row>
        <row r="5883">
          <cell r="A5883">
            <v>31341509</v>
          </cell>
        </row>
        <row r="5884">
          <cell r="A5884">
            <v>31341510</v>
          </cell>
        </row>
        <row r="5885">
          <cell r="A5885">
            <v>31341511</v>
          </cell>
        </row>
        <row r="5886">
          <cell r="A5886">
            <v>31341512</v>
          </cell>
        </row>
        <row r="5887">
          <cell r="A5887">
            <v>31341513</v>
          </cell>
        </row>
        <row r="5888">
          <cell r="A5888">
            <v>31341601</v>
          </cell>
        </row>
        <row r="5889">
          <cell r="A5889">
            <v>31341602</v>
          </cell>
        </row>
        <row r="5890">
          <cell r="A5890">
            <v>31341603</v>
          </cell>
        </row>
        <row r="5891">
          <cell r="A5891">
            <v>31341604</v>
          </cell>
        </row>
        <row r="5892">
          <cell r="A5892">
            <v>31341605</v>
          </cell>
        </row>
        <row r="5893">
          <cell r="A5893">
            <v>31341606</v>
          </cell>
        </row>
        <row r="5894">
          <cell r="A5894">
            <v>31341609</v>
          </cell>
        </row>
        <row r="5895">
          <cell r="A5895">
            <v>31341610</v>
          </cell>
        </row>
        <row r="5896">
          <cell r="A5896">
            <v>31341611</v>
          </cell>
        </row>
        <row r="5897">
          <cell r="A5897">
            <v>31341612</v>
          </cell>
        </row>
        <row r="5898">
          <cell r="A5898">
            <v>31341613</v>
          </cell>
        </row>
        <row r="5899">
          <cell r="A5899">
            <v>31341701</v>
          </cell>
        </row>
        <row r="5900">
          <cell r="A5900">
            <v>31341702</v>
          </cell>
        </row>
        <row r="5901">
          <cell r="A5901">
            <v>31341703</v>
          </cell>
        </row>
        <row r="5902">
          <cell r="A5902">
            <v>31341704</v>
          </cell>
        </row>
        <row r="5903">
          <cell r="A5903">
            <v>31341705</v>
          </cell>
        </row>
        <row r="5904">
          <cell r="A5904">
            <v>31341706</v>
          </cell>
        </row>
        <row r="5905">
          <cell r="A5905">
            <v>31341709</v>
          </cell>
        </row>
        <row r="5906">
          <cell r="A5906">
            <v>31341710</v>
          </cell>
        </row>
        <row r="5907">
          <cell r="A5907">
            <v>31341711</v>
          </cell>
        </row>
        <row r="5908">
          <cell r="A5908">
            <v>31341712</v>
          </cell>
        </row>
        <row r="5909">
          <cell r="A5909">
            <v>31341713</v>
          </cell>
        </row>
        <row r="5910">
          <cell r="A5910">
            <v>31351101</v>
          </cell>
        </row>
        <row r="5911">
          <cell r="A5911">
            <v>31351102</v>
          </cell>
        </row>
        <row r="5912">
          <cell r="A5912">
            <v>31351103</v>
          </cell>
        </row>
        <row r="5913">
          <cell r="A5913">
            <v>31351104</v>
          </cell>
        </row>
        <row r="5914">
          <cell r="A5914">
            <v>31351105</v>
          </cell>
        </row>
        <row r="5915">
          <cell r="A5915">
            <v>31351106</v>
          </cell>
        </row>
        <row r="5916">
          <cell r="A5916">
            <v>31351109</v>
          </cell>
        </row>
        <row r="5917">
          <cell r="A5917">
            <v>31351110</v>
          </cell>
        </row>
        <row r="5918">
          <cell r="A5918">
            <v>31351111</v>
          </cell>
        </row>
        <row r="5919">
          <cell r="A5919">
            <v>31351112</v>
          </cell>
        </row>
        <row r="5920">
          <cell r="A5920">
            <v>31351113</v>
          </cell>
        </row>
        <row r="5921">
          <cell r="A5921">
            <v>31351201</v>
          </cell>
        </row>
        <row r="5922">
          <cell r="A5922">
            <v>31351202</v>
          </cell>
        </row>
        <row r="5923">
          <cell r="A5923">
            <v>31351203</v>
          </cell>
        </row>
        <row r="5924">
          <cell r="A5924">
            <v>31351204</v>
          </cell>
        </row>
        <row r="5925">
          <cell r="A5925">
            <v>31351205</v>
          </cell>
        </row>
        <row r="5926">
          <cell r="A5926">
            <v>31351206</v>
          </cell>
        </row>
        <row r="5927">
          <cell r="A5927">
            <v>31351209</v>
          </cell>
        </row>
        <row r="5928">
          <cell r="A5928">
            <v>31351210</v>
          </cell>
        </row>
        <row r="5929">
          <cell r="A5929">
            <v>31351211</v>
          </cell>
        </row>
        <row r="5930">
          <cell r="A5930">
            <v>31351212</v>
          </cell>
        </row>
        <row r="5931">
          <cell r="A5931">
            <v>31351213</v>
          </cell>
        </row>
        <row r="5932">
          <cell r="A5932">
            <v>31351301</v>
          </cell>
        </row>
        <row r="5933">
          <cell r="A5933">
            <v>31351302</v>
          </cell>
        </row>
        <row r="5934">
          <cell r="A5934">
            <v>31351303</v>
          </cell>
        </row>
        <row r="5935">
          <cell r="A5935">
            <v>31351304</v>
          </cell>
        </row>
        <row r="5936">
          <cell r="A5936">
            <v>31351305</v>
          </cell>
        </row>
        <row r="5937">
          <cell r="A5937">
            <v>31351306</v>
          </cell>
        </row>
        <row r="5938">
          <cell r="A5938">
            <v>31351309</v>
          </cell>
        </row>
        <row r="5939">
          <cell r="A5939">
            <v>31351310</v>
          </cell>
        </row>
        <row r="5940">
          <cell r="A5940">
            <v>31351311</v>
          </cell>
        </row>
        <row r="5941">
          <cell r="A5941">
            <v>31351312</v>
          </cell>
        </row>
        <row r="5942">
          <cell r="A5942">
            <v>31351313</v>
          </cell>
        </row>
        <row r="5943">
          <cell r="A5943">
            <v>31351401</v>
          </cell>
        </row>
        <row r="5944">
          <cell r="A5944">
            <v>31351402</v>
          </cell>
        </row>
        <row r="5945">
          <cell r="A5945">
            <v>31351403</v>
          </cell>
        </row>
        <row r="5946">
          <cell r="A5946">
            <v>31351404</v>
          </cell>
        </row>
        <row r="5947">
          <cell r="A5947">
            <v>31351405</v>
          </cell>
        </row>
        <row r="5948">
          <cell r="A5948">
            <v>31351406</v>
          </cell>
        </row>
        <row r="5949">
          <cell r="A5949">
            <v>31351409</v>
          </cell>
        </row>
        <row r="5950">
          <cell r="A5950">
            <v>31351410</v>
          </cell>
        </row>
        <row r="5951">
          <cell r="A5951">
            <v>31351411</v>
          </cell>
        </row>
        <row r="5952">
          <cell r="A5952">
            <v>31351412</v>
          </cell>
        </row>
        <row r="5953">
          <cell r="A5953">
            <v>31351413</v>
          </cell>
        </row>
        <row r="5954">
          <cell r="A5954">
            <v>31351501</v>
          </cell>
        </row>
        <row r="5955">
          <cell r="A5955">
            <v>31351502</v>
          </cell>
        </row>
        <row r="5956">
          <cell r="A5956">
            <v>31351503</v>
          </cell>
        </row>
        <row r="5957">
          <cell r="A5957">
            <v>31351504</v>
          </cell>
        </row>
        <row r="5958">
          <cell r="A5958">
            <v>31351505</v>
          </cell>
        </row>
        <row r="5959">
          <cell r="A5959">
            <v>31351506</v>
          </cell>
        </row>
        <row r="5960">
          <cell r="A5960">
            <v>31351509</v>
          </cell>
        </row>
        <row r="5961">
          <cell r="A5961">
            <v>31351510</v>
          </cell>
        </row>
        <row r="5962">
          <cell r="A5962">
            <v>31351511</v>
          </cell>
        </row>
        <row r="5963">
          <cell r="A5963">
            <v>31351512</v>
          </cell>
        </row>
        <row r="5964">
          <cell r="A5964">
            <v>31351513</v>
          </cell>
        </row>
        <row r="5965">
          <cell r="A5965">
            <v>31351601</v>
          </cell>
        </row>
        <row r="5966">
          <cell r="A5966">
            <v>31351602</v>
          </cell>
        </row>
        <row r="5967">
          <cell r="A5967">
            <v>31351603</v>
          </cell>
        </row>
        <row r="5968">
          <cell r="A5968">
            <v>31351604</v>
          </cell>
        </row>
        <row r="5969">
          <cell r="A5969">
            <v>31351605</v>
          </cell>
        </row>
        <row r="5970">
          <cell r="A5970">
            <v>31351606</v>
          </cell>
        </row>
        <row r="5971">
          <cell r="A5971">
            <v>31351609</v>
          </cell>
        </row>
        <row r="5972">
          <cell r="A5972">
            <v>31351610</v>
          </cell>
        </row>
        <row r="5973">
          <cell r="A5973">
            <v>31351611</v>
          </cell>
        </row>
        <row r="5974">
          <cell r="A5974">
            <v>31351612</v>
          </cell>
        </row>
        <row r="5975">
          <cell r="A5975">
            <v>31351613</v>
          </cell>
        </row>
        <row r="5976">
          <cell r="A5976">
            <v>31351701</v>
          </cell>
        </row>
        <row r="5977">
          <cell r="A5977">
            <v>31351702</v>
          </cell>
        </row>
        <row r="5978">
          <cell r="A5978">
            <v>31351703</v>
          </cell>
        </row>
        <row r="5979">
          <cell r="A5979">
            <v>31351704</v>
          </cell>
        </row>
        <row r="5980">
          <cell r="A5980">
            <v>31351705</v>
          </cell>
        </row>
        <row r="5981">
          <cell r="A5981">
            <v>31351706</v>
          </cell>
        </row>
        <row r="5982">
          <cell r="A5982">
            <v>31351709</v>
          </cell>
        </row>
        <row r="5983">
          <cell r="A5983">
            <v>31351710</v>
          </cell>
        </row>
        <row r="5984">
          <cell r="A5984">
            <v>31351711</v>
          </cell>
        </row>
        <row r="5985">
          <cell r="A5985">
            <v>31351712</v>
          </cell>
        </row>
        <row r="5986">
          <cell r="A5986">
            <v>31351713</v>
          </cell>
        </row>
        <row r="5987">
          <cell r="A5987">
            <v>31361101</v>
          </cell>
        </row>
        <row r="5988">
          <cell r="A5988">
            <v>31361102</v>
          </cell>
        </row>
        <row r="5989">
          <cell r="A5989">
            <v>31361103</v>
          </cell>
        </row>
        <row r="5990">
          <cell r="A5990">
            <v>31361104</v>
          </cell>
        </row>
        <row r="5991">
          <cell r="A5991">
            <v>31361105</v>
          </cell>
        </row>
        <row r="5992">
          <cell r="A5992">
            <v>31361106</v>
          </cell>
        </row>
        <row r="5993">
          <cell r="A5993">
            <v>31361109</v>
          </cell>
        </row>
        <row r="5994">
          <cell r="A5994">
            <v>31361110</v>
          </cell>
        </row>
        <row r="5995">
          <cell r="A5995">
            <v>31361111</v>
          </cell>
        </row>
        <row r="5996">
          <cell r="A5996">
            <v>31361112</v>
          </cell>
        </row>
        <row r="5997">
          <cell r="A5997">
            <v>31361113</v>
          </cell>
        </row>
        <row r="5998">
          <cell r="A5998">
            <v>31361201</v>
          </cell>
        </row>
        <row r="5999">
          <cell r="A5999">
            <v>31361202</v>
          </cell>
        </row>
        <row r="6000">
          <cell r="A6000">
            <v>31361203</v>
          </cell>
        </row>
        <row r="6001">
          <cell r="A6001">
            <v>31361204</v>
          </cell>
        </row>
        <row r="6002">
          <cell r="A6002">
            <v>31361205</v>
          </cell>
        </row>
        <row r="6003">
          <cell r="A6003">
            <v>31361206</v>
          </cell>
        </row>
        <row r="6004">
          <cell r="A6004">
            <v>31361209</v>
          </cell>
        </row>
        <row r="6005">
          <cell r="A6005">
            <v>31361210</v>
          </cell>
        </row>
        <row r="6006">
          <cell r="A6006">
            <v>31361211</v>
          </cell>
        </row>
        <row r="6007">
          <cell r="A6007">
            <v>31361212</v>
          </cell>
        </row>
        <row r="6008">
          <cell r="A6008">
            <v>31361213</v>
          </cell>
        </row>
        <row r="6009">
          <cell r="A6009">
            <v>31361301</v>
          </cell>
        </row>
        <row r="6010">
          <cell r="A6010">
            <v>31361302</v>
          </cell>
        </row>
        <row r="6011">
          <cell r="A6011">
            <v>31361303</v>
          </cell>
        </row>
        <row r="6012">
          <cell r="A6012">
            <v>31361304</v>
          </cell>
        </row>
        <row r="6013">
          <cell r="A6013">
            <v>31361305</v>
          </cell>
        </row>
        <row r="6014">
          <cell r="A6014">
            <v>31361306</v>
          </cell>
        </row>
        <row r="6015">
          <cell r="A6015">
            <v>31361309</v>
          </cell>
        </row>
        <row r="6016">
          <cell r="A6016">
            <v>31361310</v>
          </cell>
        </row>
        <row r="6017">
          <cell r="A6017">
            <v>31361311</v>
          </cell>
        </row>
        <row r="6018">
          <cell r="A6018">
            <v>31361312</v>
          </cell>
        </row>
        <row r="6019">
          <cell r="A6019">
            <v>31361313</v>
          </cell>
        </row>
        <row r="6020">
          <cell r="A6020">
            <v>31361401</v>
          </cell>
        </row>
        <row r="6021">
          <cell r="A6021">
            <v>31361402</v>
          </cell>
        </row>
        <row r="6022">
          <cell r="A6022">
            <v>31361403</v>
          </cell>
        </row>
        <row r="6023">
          <cell r="A6023">
            <v>31361404</v>
          </cell>
        </row>
        <row r="6024">
          <cell r="A6024">
            <v>31361405</v>
          </cell>
        </row>
        <row r="6025">
          <cell r="A6025">
            <v>31361406</v>
          </cell>
        </row>
        <row r="6026">
          <cell r="A6026">
            <v>31361409</v>
          </cell>
        </row>
        <row r="6027">
          <cell r="A6027">
            <v>31361410</v>
          </cell>
        </row>
        <row r="6028">
          <cell r="A6028">
            <v>31361411</v>
          </cell>
        </row>
        <row r="6029">
          <cell r="A6029">
            <v>31361412</v>
          </cell>
        </row>
        <row r="6030">
          <cell r="A6030">
            <v>31361413</v>
          </cell>
        </row>
        <row r="6031">
          <cell r="A6031">
            <v>31361501</v>
          </cell>
        </row>
        <row r="6032">
          <cell r="A6032">
            <v>31361502</v>
          </cell>
        </row>
        <row r="6033">
          <cell r="A6033">
            <v>31361503</v>
          </cell>
        </row>
        <row r="6034">
          <cell r="A6034">
            <v>31361504</v>
          </cell>
        </row>
        <row r="6035">
          <cell r="A6035">
            <v>31361505</v>
          </cell>
        </row>
        <row r="6036">
          <cell r="A6036">
            <v>31361506</v>
          </cell>
        </row>
        <row r="6037">
          <cell r="A6037">
            <v>31361509</v>
          </cell>
        </row>
        <row r="6038">
          <cell r="A6038">
            <v>31361510</v>
          </cell>
        </row>
        <row r="6039">
          <cell r="A6039">
            <v>31361511</v>
          </cell>
        </row>
        <row r="6040">
          <cell r="A6040">
            <v>31361512</v>
          </cell>
        </row>
        <row r="6041">
          <cell r="A6041">
            <v>31361513</v>
          </cell>
        </row>
        <row r="6042">
          <cell r="A6042">
            <v>31361601</v>
          </cell>
        </row>
        <row r="6043">
          <cell r="A6043">
            <v>31361602</v>
          </cell>
        </row>
        <row r="6044">
          <cell r="A6044">
            <v>31361603</v>
          </cell>
        </row>
        <row r="6045">
          <cell r="A6045">
            <v>31361604</v>
          </cell>
        </row>
        <row r="6046">
          <cell r="A6046">
            <v>31361605</v>
          </cell>
        </row>
        <row r="6047">
          <cell r="A6047">
            <v>31361606</v>
          </cell>
        </row>
        <row r="6048">
          <cell r="A6048">
            <v>31361609</v>
          </cell>
        </row>
        <row r="6049">
          <cell r="A6049">
            <v>31361610</v>
          </cell>
        </row>
        <row r="6050">
          <cell r="A6050">
            <v>31361611</v>
          </cell>
        </row>
        <row r="6051">
          <cell r="A6051">
            <v>31361612</v>
          </cell>
        </row>
        <row r="6052">
          <cell r="A6052">
            <v>31361613</v>
          </cell>
        </row>
        <row r="6053">
          <cell r="A6053">
            <v>31361701</v>
          </cell>
        </row>
        <row r="6054">
          <cell r="A6054">
            <v>31361702</v>
          </cell>
        </row>
        <row r="6055">
          <cell r="A6055">
            <v>31361703</v>
          </cell>
        </row>
        <row r="6056">
          <cell r="A6056">
            <v>31361704</v>
          </cell>
        </row>
        <row r="6057">
          <cell r="A6057">
            <v>31361705</v>
          </cell>
        </row>
        <row r="6058">
          <cell r="A6058">
            <v>31361706</v>
          </cell>
        </row>
        <row r="6059">
          <cell r="A6059">
            <v>31361709</v>
          </cell>
        </row>
        <row r="6060">
          <cell r="A6060">
            <v>31361710</v>
          </cell>
        </row>
        <row r="6061">
          <cell r="A6061">
            <v>31361711</v>
          </cell>
        </row>
        <row r="6062">
          <cell r="A6062">
            <v>31361712</v>
          </cell>
        </row>
        <row r="6063">
          <cell r="A6063">
            <v>31361713</v>
          </cell>
        </row>
        <row r="6064">
          <cell r="A6064">
            <v>31371001</v>
          </cell>
        </row>
        <row r="6065">
          <cell r="A6065">
            <v>31371002</v>
          </cell>
        </row>
        <row r="6066">
          <cell r="A6066">
            <v>31371003</v>
          </cell>
        </row>
        <row r="6067">
          <cell r="A6067">
            <v>31371101</v>
          </cell>
        </row>
        <row r="6068">
          <cell r="A6068">
            <v>31371102</v>
          </cell>
        </row>
        <row r="6069">
          <cell r="A6069">
            <v>31371103</v>
          </cell>
        </row>
        <row r="6070">
          <cell r="A6070">
            <v>31371104</v>
          </cell>
        </row>
        <row r="6071">
          <cell r="A6071">
            <v>31371105</v>
          </cell>
        </row>
        <row r="6072">
          <cell r="A6072">
            <v>31371106</v>
          </cell>
        </row>
        <row r="6073">
          <cell r="A6073">
            <v>31371107</v>
          </cell>
        </row>
        <row r="6074">
          <cell r="A6074">
            <v>31371201</v>
          </cell>
        </row>
        <row r="6075">
          <cell r="A6075">
            <v>31371202</v>
          </cell>
        </row>
        <row r="6076">
          <cell r="A6076">
            <v>31371203</v>
          </cell>
        </row>
        <row r="6077">
          <cell r="A6077">
            <v>31371204</v>
          </cell>
        </row>
        <row r="6078">
          <cell r="A6078">
            <v>31371205</v>
          </cell>
        </row>
        <row r="6079">
          <cell r="A6079">
            <v>31371206</v>
          </cell>
        </row>
        <row r="6080">
          <cell r="A6080">
            <v>31371207</v>
          </cell>
        </row>
        <row r="6081">
          <cell r="A6081">
            <v>31371208</v>
          </cell>
        </row>
        <row r="6082">
          <cell r="A6082">
            <v>31371209</v>
          </cell>
        </row>
        <row r="6083">
          <cell r="A6083">
            <v>31371301</v>
          </cell>
        </row>
        <row r="6084">
          <cell r="A6084">
            <v>31371302</v>
          </cell>
        </row>
        <row r="6085">
          <cell r="A6085">
            <v>31371401</v>
          </cell>
        </row>
        <row r="6086">
          <cell r="A6086">
            <v>31381001</v>
          </cell>
        </row>
        <row r="6087">
          <cell r="A6087">
            <v>31381002</v>
          </cell>
        </row>
        <row r="6088">
          <cell r="A6088">
            <v>31381003</v>
          </cell>
        </row>
        <row r="6089">
          <cell r="A6089">
            <v>31381004</v>
          </cell>
        </row>
        <row r="6090">
          <cell r="A6090">
            <v>31381005</v>
          </cell>
        </row>
        <row r="6091">
          <cell r="A6091">
            <v>32101502</v>
          </cell>
        </row>
        <row r="6092">
          <cell r="A6092">
            <v>32101503</v>
          </cell>
        </row>
        <row r="6093">
          <cell r="A6093">
            <v>32101504</v>
          </cell>
        </row>
        <row r="6094">
          <cell r="A6094">
            <v>32101505</v>
          </cell>
        </row>
        <row r="6095">
          <cell r="A6095">
            <v>32101506</v>
          </cell>
        </row>
        <row r="6096">
          <cell r="A6096">
            <v>32101507</v>
          </cell>
        </row>
        <row r="6097">
          <cell r="A6097">
            <v>32101508</v>
          </cell>
        </row>
        <row r="6098">
          <cell r="A6098">
            <v>32101509</v>
          </cell>
        </row>
        <row r="6099">
          <cell r="A6099">
            <v>32101510</v>
          </cell>
        </row>
        <row r="6100">
          <cell r="A6100">
            <v>32101512</v>
          </cell>
        </row>
        <row r="6101">
          <cell r="A6101">
            <v>32101513</v>
          </cell>
        </row>
        <row r="6102">
          <cell r="A6102">
            <v>32101514</v>
          </cell>
        </row>
        <row r="6103">
          <cell r="A6103">
            <v>32101515</v>
          </cell>
        </row>
        <row r="6104">
          <cell r="A6104">
            <v>32101516</v>
          </cell>
        </row>
        <row r="6105">
          <cell r="A6105">
            <v>32101517</v>
          </cell>
        </row>
        <row r="6106">
          <cell r="A6106">
            <v>32101518</v>
          </cell>
        </row>
        <row r="6107">
          <cell r="A6107">
            <v>32101519</v>
          </cell>
        </row>
        <row r="6108">
          <cell r="A6108">
            <v>32101520</v>
          </cell>
        </row>
        <row r="6109">
          <cell r="A6109">
            <v>32101521</v>
          </cell>
        </row>
        <row r="6110">
          <cell r="A6110">
            <v>32101522</v>
          </cell>
        </row>
        <row r="6111">
          <cell r="A6111">
            <v>32101523</v>
          </cell>
        </row>
        <row r="6112">
          <cell r="A6112">
            <v>32101524</v>
          </cell>
        </row>
        <row r="6113">
          <cell r="A6113">
            <v>32101525</v>
          </cell>
        </row>
        <row r="6114">
          <cell r="A6114">
            <v>32101526</v>
          </cell>
        </row>
        <row r="6115">
          <cell r="A6115">
            <v>32101527</v>
          </cell>
        </row>
        <row r="6116">
          <cell r="A6116">
            <v>32101528</v>
          </cell>
        </row>
        <row r="6117">
          <cell r="A6117">
            <v>32101601</v>
          </cell>
        </row>
        <row r="6118">
          <cell r="A6118">
            <v>32101602</v>
          </cell>
        </row>
        <row r="6119">
          <cell r="A6119">
            <v>32101603</v>
          </cell>
        </row>
        <row r="6120">
          <cell r="A6120">
            <v>32101604</v>
          </cell>
        </row>
        <row r="6121">
          <cell r="A6121">
            <v>32101605</v>
          </cell>
        </row>
        <row r="6122">
          <cell r="A6122">
            <v>32101606</v>
          </cell>
        </row>
        <row r="6123">
          <cell r="A6123">
            <v>32101607</v>
          </cell>
        </row>
        <row r="6124">
          <cell r="A6124">
            <v>32101608</v>
          </cell>
        </row>
        <row r="6125">
          <cell r="A6125">
            <v>32101609</v>
          </cell>
        </row>
        <row r="6126">
          <cell r="A6126">
            <v>32101611</v>
          </cell>
        </row>
        <row r="6127">
          <cell r="A6127">
            <v>32101612</v>
          </cell>
        </row>
        <row r="6128">
          <cell r="A6128">
            <v>32101613</v>
          </cell>
        </row>
        <row r="6129">
          <cell r="A6129">
            <v>32101614</v>
          </cell>
        </row>
        <row r="6130">
          <cell r="A6130">
            <v>32101615</v>
          </cell>
        </row>
        <row r="6131">
          <cell r="A6131">
            <v>32101616</v>
          </cell>
        </row>
        <row r="6132">
          <cell r="A6132">
            <v>32101617</v>
          </cell>
        </row>
        <row r="6133">
          <cell r="A6133">
            <v>32101618</v>
          </cell>
        </row>
        <row r="6134">
          <cell r="A6134">
            <v>32101619</v>
          </cell>
        </row>
        <row r="6135">
          <cell r="A6135">
            <v>32101620</v>
          </cell>
        </row>
        <row r="6136">
          <cell r="A6136">
            <v>32101621</v>
          </cell>
        </row>
        <row r="6137">
          <cell r="A6137">
            <v>32101622</v>
          </cell>
        </row>
        <row r="6138">
          <cell r="A6138">
            <v>32101623</v>
          </cell>
        </row>
        <row r="6139">
          <cell r="A6139">
            <v>32101624</v>
          </cell>
        </row>
        <row r="6140">
          <cell r="A6140">
            <v>32101625</v>
          </cell>
        </row>
        <row r="6141">
          <cell r="A6141">
            <v>32101626</v>
          </cell>
        </row>
        <row r="6142">
          <cell r="A6142">
            <v>32101627</v>
          </cell>
        </row>
        <row r="6143">
          <cell r="A6143">
            <v>32101628</v>
          </cell>
        </row>
        <row r="6144">
          <cell r="A6144">
            <v>32101629</v>
          </cell>
        </row>
        <row r="6145">
          <cell r="A6145">
            <v>32101630</v>
          </cell>
        </row>
        <row r="6146">
          <cell r="A6146">
            <v>32101631</v>
          </cell>
        </row>
        <row r="6147">
          <cell r="A6147">
            <v>32101632</v>
          </cell>
        </row>
        <row r="6148">
          <cell r="A6148">
            <v>32101633</v>
          </cell>
        </row>
        <row r="6149">
          <cell r="A6149">
            <v>32101634</v>
          </cell>
        </row>
        <row r="6150">
          <cell r="A6150">
            <v>32101635</v>
          </cell>
        </row>
        <row r="6151">
          <cell r="A6151">
            <v>32101636</v>
          </cell>
        </row>
        <row r="6152">
          <cell r="A6152">
            <v>32101637</v>
          </cell>
        </row>
        <row r="6153">
          <cell r="A6153">
            <v>32111501</v>
          </cell>
        </row>
        <row r="6154">
          <cell r="A6154">
            <v>32111502</v>
          </cell>
        </row>
        <row r="6155">
          <cell r="A6155">
            <v>32111503</v>
          </cell>
        </row>
        <row r="6156">
          <cell r="A6156">
            <v>32111504</v>
          </cell>
        </row>
        <row r="6157">
          <cell r="A6157">
            <v>32111505</v>
          </cell>
        </row>
        <row r="6158">
          <cell r="A6158">
            <v>32111506</v>
          </cell>
        </row>
        <row r="6159">
          <cell r="A6159">
            <v>32111507</v>
          </cell>
        </row>
        <row r="6160">
          <cell r="A6160">
            <v>32111508</v>
          </cell>
        </row>
        <row r="6161">
          <cell r="A6161">
            <v>32111509</v>
          </cell>
        </row>
        <row r="6162">
          <cell r="A6162">
            <v>32111510</v>
          </cell>
        </row>
        <row r="6163">
          <cell r="A6163">
            <v>32111511</v>
          </cell>
        </row>
        <row r="6164">
          <cell r="A6164">
            <v>32111512</v>
          </cell>
        </row>
        <row r="6165">
          <cell r="A6165">
            <v>32111601</v>
          </cell>
        </row>
        <row r="6166">
          <cell r="A6166">
            <v>32111602</v>
          </cell>
        </row>
        <row r="6167">
          <cell r="A6167">
            <v>32111603</v>
          </cell>
        </row>
        <row r="6168">
          <cell r="A6168">
            <v>32111604</v>
          </cell>
        </row>
        <row r="6169">
          <cell r="A6169">
            <v>32111607</v>
          </cell>
        </row>
        <row r="6170">
          <cell r="A6170">
            <v>32111608</v>
          </cell>
        </row>
        <row r="6171">
          <cell r="A6171">
            <v>32111609</v>
          </cell>
        </row>
        <row r="6172">
          <cell r="A6172">
            <v>32111610</v>
          </cell>
        </row>
        <row r="6173">
          <cell r="A6173">
            <v>32111611</v>
          </cell>
        </row>
        <row r="6174">
          <cell r="A6174">
            <v>32111701</v>
          </cell>
        </row>
        <row r="6175">
          <cell r="A6175">
            <v>32111702</v>
          </cell>
        </row>
        <row r="6176">
          <cell r="A6176">
            <v>32111703</v>
          </cell>
        </row>
        <row r="6177">
          <cell r="A6177">
            <v>32111704</v>
          </cell>
        </row>
        <row r="6178">
          <cell r="A6178">
            <v>32111705</v>
          </cell>
        </row>
        <row r="6179">
          <cell r="A6179">
            <v>32111706</v>
          </cell>
        </row>
        <row r="6180">
          <cell r="A6180">
            <v>32121501</v>
          </cell>
        </row>
        <row r="6181">
          <cell r="A6181">
            <v>32121502</v>
          </cell>
        </row>
        <row r="6182">
          <cell r="A6182">
            <v>32121503</v>
          </cell>
        </row>
        <row r="6183">
          <cell r="A6183">
            <v>32121504</v>
          </cell>
        </row>
        <row r="6184">
          <cell r="A6184">
            <v>32121602</v>
          </cell>
        </row>
        <row r="6185">
          <cell r="A6185">
            <v>32121603</v>
          </cell>
        </row>
        <row r="6186">
          <cell r="A6186">
            <v>32121607</v>
          </cell>
        </row>
        <row r="6187">
          <cell r="A6187">
            <v>32121609</v>
          </cell>
        </row>
        <row r="6188">
          <cell r="A6188">
            <v>32121701</v>
          </cell>
        </row>
        <row r="6189">
          <cell r="A6189">
            <v>32121702</v>
          </cell>
        </row>
        <row r="6190">
          <cell r="A6190">
            <v>32121703</v>
          </cell>
        </row>
        <row r="6191">
          <cell r="A6191">
            <v>32121704</v>
          </cell>
        </row>
        <row r="6192">
          <cell r="A6192">
            <v>32121705</v>
          </cell>
        </row>
        <row r="6193">
          <cell r="A6193">
            <v>32121706</v>
          </cell>
        </row>
        <row r="6194">
          <cell r="A6194">
            <v>32131001</v>
          </cell>
        </row>
        <row r="6195">
          <cell r="A6195">
            <v>32131002</v>
          </cell>
        </row>
        <row r="6196">
          <cell r="A6196">
            <v>32131003</v>
          </cell>
        </row>
        <row r="6197">
          <cell r="A6197">
            <v>32131005</v>
          </cell>
        </row>
        <row r="6198">
          <cell r="A6198">
            <v>32131006</v>
          </cell>
        </row>
        <row r="6199">
          <cell r="A6199">
            <v>32131007</v>
          </cell>
        </row>
        <row r="6200">
          <cell r="A6200">
            <v>32131008</v>
          </cell>
        </row>
        <row r="6201">
          <cell r="A6201">
            <v>32131009</v>
          </cell>
        </row>
        <row r="6202">
          <cell r="A6202">
            <v>32131010</v>
          </cell>
        </row>
        <row r="6203">
          <cell r="A6203">
            <v>32131011</v>
          </cell>
        </row>
        <row r="6204">
          <cell r="A6204">
            <v>32131012</v>
          </cell>
        </row>
        <row r="6205">
          <cell r="A6205">
            <v>32141001</v>
          </cell>
        </row>
        <row r="6206">
          <cell r="A6206">
            <v>32141002</v>
          </cell>
        </row>
        <row r="6207">
          <cell r="A6207">
            <v>32141003</v>
          </cell>
        </row>
        <row r="6208">
          <cell r="A6208">
            <v>32141004</v>
          </cell>
        </row>
        <row r="6209">
          <cell r="A6209">
            <v>32141005</v>
          </cell>
        </row>
        <row r="6210">
          <cell r="A6210">
            <v>32141006</v>
          </cell>
        </row>
        <row r="6211">
          <cell r="A6211">
            <v>32141007</v>
          </cell>
        </row>
        <row r="6212">
          <cell r="A6212">
            <v>32141008</v>
          </cell>
        </row>
        <row r="6213">
          <cell r="A6213">
            <v>32141009</v>
          </cell>
        </row>
        <row r="6214">
          <cell r="A6214">
            <v>32141010</v>
          </cell>
        </row>
        <row r="6215">
          <cell r="A6215">
            <v>32141011</v>
          </cell>
        </row>
        <row r="6216">
          <cell r="A6216">
            <v>32141012</v>
          </cell>
        </row>
        <row r="6217">
          <cell r="A6217">
            <v>32141013</v>
          </cell>
        </row>
        <row r="6218">
          <cell r="A6218">
            <v>32141014</v>
          </cell>
        </row>
        <row r="6219">
          <cell r="A6219">
            <v>32141015</v>
          </cell>
        </row>
        <row r="6220">
          <cell r="A6220">
            <v>32141016</v>
          </cell>
        </row>
        <row r="6221">
          <cell r="A6221">
            <v>32141101</v>
          </cell>
        </row>
        <row r="6222">
          <cell r="A6222">
            <v>32141102</v>
          </cell>
        </row>
        <row r="6223">
          <cell r="A6223">
            <v>32141103</v>
          </cell>
        </row>
        <row r="6224">
          <cell r="A6224">
            <v>32141104</v>
          </cell>
        </row>
        <row r="6225">
          <cell r="A6225">
            <v>32141105</v>
          </cell>
        </row>
        <row r="6226">
          <cell r="A6226">
            <v>32141106</v>
          </cell>
        </row>
        <row r="6227">
          <cell r="A6227">
            <v>32141107</v>
          </cell>
        </row>
        <row r="6228">
          <cell r="A6228">
            <v>32141108</v>
          </cell>
        </row>
        <row r="6229">
          <cell r="A6229">
            <v>32141109</v>
          </cell>
        </row>
        <row r="6230">
          <cell r="A6230">
            <v>39101601</v>
          </cell>
        </row>
        <row r="6231">
          <cell r="A6231">
            <v>39101602</v>
          </cell>
        </row>
        <row r="6232">
          <cell r="A6232">
            <v>39101603</v>
          </cell>
        </row>
        <row r="6233">
          <cell r="A6233">
            <v>39101604</v>
          </cell>
        </row>
        <row r="6234">
          <cell r="A6234">
            <v>39101605</v>
          </cell>
        </row>
        <row r="6235">
          <cell r="A6235">
            <v>39101606</v>
          </cell>
        </row>
        <row r="6236">
          <cell r="A6236">
            <v>39101608</v>
          </cell>
        </row>
        <row r="6237">
          <cell r="A6237">
            <v>39101609</v>
          </cell>
        </row>
        <row r="6238">
          <cell r="A6238">
            <v>39101610</v>
          </cell>
        </row>
        <row r="6239">
          <cell r="A6239">
            <v>39101612</v>
          </cell>
        </row>
        <row r="6240">
          <cell r="A6240">
            <v>39101613</v>
          </cell>
        </row>
        <row r="6241">
          <cell r="A6241">
            <v>39101614</v>
          </cell>
        </row>
        <row r="6242">
          <cell r="A6242">
            <v>39101615</v>
          </cell>
        </row>
        <row r="6243">
          <cell r="A6243">
            <v>39101616</v>
          </cell>
        </row>
        <row r="6244">
          <cell r="A6244">
            <v>39101617</v>
          </cell>
        </row>
        <row r="6245">
          <cell r="A6245">
            <v>39101618</v>
          </cell>
        </row>
        <row r="6246">
          <cell r="A6246">
            <v>39101701</v>
          </cell>
        </row>
        <row r="6247">
          <cell r="A6247">
            <v>39101801</v>
          </cell>
        </row>
        <row r="6248">
          <cell r="A6248">
            <v>39111501</v>
          </cell>
        </row>
        <row r="6249">
          <cell r="A6249">
            <v>39111503</v>
          </cell>
        </row>
        <row r="6250">
          <cell r="A6250">
            <v>39111504</v>
          </cell>
        </row>
        <row r="6251">
          <cell r="A6251">
            <v>39111505</v>
          </cell>
        </row>
        <row r="6252">
          <cell r="A6252">
            <v>39111506</v>
          </cell>
        </row>
        <row r="6253">
          <cell r="A6253">
            <v>39111507</v>
          </cell>
        </row>
        <row r="6254">
          <cell r="A6254">
            <v>39111508</v>
          </cell>
        </row>
        <row r="6255">
          <cell r="A6255">
            <v>39111509</v>
          </cell>
        </row>
        <row r="6256">
          <cell r="A6256">
            <v>39111510</v>
          </cell>
        </row>
        <row r="6257">
          <cell r="A6257">
            <v>39111512</v>
          </cell>
        </row>
        <row r="6258">
          <cell r="A6258">
            <v>39111513</v>
          </cell>
        </row>
        <row r="6259">
          <cell r="A6259">
            <v>39111514</v>
          </cell>
        </row>
        <row r="6260">
          <cell r="A6260">
            <v>39111515</v>
          </cell>
        </row>
        <row r="6261">
          <cell r="A6261">
            <v>39111516</v>
          </cell>
        </row>
        <row r="6262">
          <cell r="A6262">
            <v>39111517</v>
          </cell>
        </row>
        <row r="6263">
          <cell r="A6263">
            <v>39111518</v>
          </cell>
        </row>
        <row r="6264">
          <cell r="A6264">
            <v>39111519</v>
          </cell>
        </row>
        <row r="6265">
          <cell r="A6265">
            <v>39111520</v>
          </cell>
        </row>
        <row r="6266">
          <cell r="A6266">
            <v>39111521</v>
          </cell>
        </row>
        <row r="6267">
          <cell r="A6267">
            <v>39111603</v>
          </cell>
        </row>
        <row r="6268">
          <cell r="A6268">
            <v>39111605</v>
          </cell>
        </row>
        <row r="6269">
          <cell r="A6269">
            <v>39111606</v>
          </cell>
        </row>
        <row r="6270">
          <cell r="A6270">
            <v>39111608</v>
          </cell>
        </row>
        <row r="6271">
          <cell r="A6271">
            <v>39111609</v>
          </cell>
        </row>
        <row r="6272">
          <cell r="A6272">
            <v>39111702</v>
          </cell>
        </row>
        <row r="6273">
          <cell r="A6273">
            <v>39111703</v>
          </cell>
        </row>
        <row r="6274">
          <cell r="A6274">
            <v>39111704</v>
          </cell>
        </row>
        <row r="6275">
          <cell r="A6275">
            <v>39111705</v>
          </cell>
        </row>
        <row r="6276">
          <cell r="A6276">
            <v>39111706</v>
          </cell>
        </row>
        <row r="6277">
          <cell r="A6277">
            <v>39111801</v>
          </cell>
        </row>
        <row r="6278">
          <cell r="A6278">
            <v>39111802</v>
          </cell>
        </row>
        <row r="6279">
          <cell r="A6279">
            <v>39111803</v>
          </cell>
        </row>
        <row r="6280">
          <cell r="A6280">
            <v>39111804</v>
          </cell>
        </row>
        <row r="6281">
          <cell r="A6281">
            <v>39111806</v>
          </cell>
        </row>
        <row r="6282">
          <cell r="A6282">
            <v>39111808</v>
          </cell>
        </row>
        <row r="6283">
          <cell r="A6283">
            <v>39111809</v>
          </cell>
        </row>
        <row r="6284">
          <cell r="A6284">
            <v>39111810</v>
          </cell>
        </row>
        <row r="6285">
          <cell r="A6285">
            <v>39111811</v>
          </cell>
        </row>
        <row r="6286">
          <cell r="A6286">
            <v>39111812</v>
          </cell>
        </row>
        <row r="6287">
          <cell r="A6287">
            <v>39111813</v>
          </cell>
        </row>
        <row r="6288">
          <cell r="A6288">
            <v>39111901</v>
          </cell>
        </row>
        <row r="6289">
          <cell r="A6289">
            <v>39111902</v>
          </cell>
        </row>
        <row r="6290">
          <cell r="A6290">
            <v>39112001</v>
          </cell>
        </row>
        <row r="6291">
          <cell r="A6291">
            <v>39112002</v>
          </cell>
        </row>
        <row r="6292">
          <cell r="A6292">
            <v>39112003</v>
          </cell>
        </row>
        <row r="6293">
          <cell r="A6293">
            <v>39121001</v>
          </cell>
        </row>
        <row r="6294">
          <cell r="A6294">
            <v>39121002</v>
          </cell>
        </row>
        <row r="6295">
          <cell r="A6295">
            <v>39121003</v>
          </cell>
        </row>
        <row r="6296">
          <cell r="A6296">
            <v>39121004</v>
          </cell>
        </row>
        <row r="6297">
          <cell r="A6297">
            <v>39121006</v>
          </cell>
        </row>
        <row r="6298">
          <cell r="A6298">
            <v>39121007</v>
          </cell>
        </row>
        <row r="6299">
          <cell r="A6299">
            <v>39121008</v>
          </cell>
        </row>
        <row r="6300">
          <cell r="A6300">
            <v>39121009</v>
          </cell>
        </row>
        <row r="6301">
          <cell r="A6301">
            <v>39121010</v>
          </cell>
        </row>
        <row r="6302">
          <cell r="A6302">
            <v>39121011</v>
          </cell>
        </row>
        <row r="6303">
          <cell r="A6303">
            <v>39121012</v>
          </cell>
        </row>
        <row r="6304">
          <cell r="A6304">
            <v>39121013</v>
          </cell>
        </row>
        <row r="6305">
          <cell r="A6305">
            <v>39121014</v>
          </cell>
        </row>
        <row r="6306">
          <cell r="A6306">
            <v>39121015</v>
          </cell>
        </row>
        <row r="6307">
          <cell r="A6307">
            <v>39121016</v>
          </cell>
        </row>
        <row r="6308">
          <cell r="A6308">
            <v>39121017</v>
          </cell>
        </row>
        <row r="6309">
          <cell r="A6309">
            <v>39121018</v>
          </cell>
        </row>
        <row r="6310">
          <cell r="A6310">
            <v>39121019</v>
          </cell>
        </row>
        <row r="6311">
          <cell r="A6311">
            <v>39121020</v>
          </cell>
        </row>
        <row r="6312">
          <cell r="A6312">
            <v>39121101</v>
          </cell>
        </row>
        <row r="6313">
          <cell r="A6313">
            <v>39121102</v>
          </cell>
        </row>
        <row r="6314">
          <cell r="A6314">
            <v>39121103</v>
          </cell>
        </row>
        <row r="6315">
          <cell r="A6315">
            <v>39121104</v>
          </cell>
        </row>
        <row r="6316">
          <cell r="A6316">
            <v>39121105</v>
          </cell>
        </row>
        <row r="6317">
          <cell r="A6317">
            <v>39121106</v>
          </cell>
        </row>
        <row r="6318">
          <cell r="A6318">
            <v>39121107</v>
          </cell>
        </row>
        <row r="6319">
          <cell r="A6319">
            <v>39121108</v>
          </cell>
        </row>
        <row r="6320">
          <cell r="A6320">
            <v>39121109</v>
          </cell>
        </row>
        <row r="6321">
          <cell r="A6321">
            <v>39121201</v>
          </cell>
        </row>
        <row r="6322">
          <cell r="A6322">
            <v>39121202</v>
          </cell>
        </row>
        <row r="6323">
          <cell r="A6323">
            <v>39121203</v>
          </cell>
        </row>
        <row r="6324">
          <cell r="A6324">
            <v>39121204</v>
          </cell>
        </row>
        <row r="6325">
          <cell r="A6325">
            <v>39121205</v>
          </cell>
        </row>
        <row r="6326">
          <cell r="A6326">
            <v>39121206</v>
          </cell>
        </row>
        <row r="6327">
          <cell r="A6327">
            <v>39121207</v>
          </cell>
        </row>
        <row r="6328">
          <cell r="A6328">
            <v>39121301</v>
          </cell>
        </row>
        <row r="6329">
          <cell r="A6329">
            <v>39121302</v>
          </cell>
        </row>
        <row r="6330">
          <cell r="A6330">
            <v>39121303</v>
          </cell>
        </row>
        <row r="6331">
          <cell r="A6331">
            <v>39121304</v>
          </cell>
        </row>
        <row r="6332">
          <cell r="A6332">
            <v>39121305</v>
          </cell>
        </row>
        <row r="6333">
          <cell r="A6333">
            <v>39121306</v>
          </cell>
        </row>
        <row r="6334">
          <cell r="A6334">
            <v>39121307</v>
          </cell>
        </row>
        <row r="6335">
          <cell r="A6335">
            <v>39121308</v>
          </cell>
        </row>
        <row r="6336">
          <cell r="A6336">
            <v>39121309</v>
          </cell>
        </row>
        <row r="6337">
          <cell r="A6337">
            <v>39121310</v>
          </cell>
        </row>
        <row r="6338">
          <cell r="A6338">
            <v>39121311</v>
          </cell>
        </row>
        <row r="6339">
          <cell r="A6339">
            <v>39121312</v>
          </cell>
        </row>
        <row r="6340">
          <cell r="A6340">
            <v>39121313</v>
          </cell>
        </row>
        <row r="6341">
          <cell r="A6341">
            <v>39121402</v>
          </cell>
        </row>
        <row r="6342">
          <cell r="A6342">
            <v>39121403</v>
          </cell>
        </row>
        <row r="6343">
          <cell r="A6343">
            <v>39121404</v>
          </cell>
        </row>
        <row r="6344">
          <cell r="A6344">
            <v>39121405</v>
          </cell>
        </row>
        <row r="6345">
          <cell r="A6345">
            <v>39121406</v>
          </cell>
        </row>
        <row r="6346">
          <cell r="A6346">
            <v>39121407</v>
          </cell>
        </row>
        <row r="6347">
          <cell r="A6347">
            <v>39121408</v>
          </cell>
        </row>
        <row r="6348">
          <cell r="A6348">
            <v>39121409</v>
          </cell>
        </row>
        <row r="6349">
          <cell r="A6349">
            <v>39121410</v>
          </cell>
        </row>
        <row r="6350">
          <cell r="A6350">
            <v>39121411</v>
          </cell>
        </row>
        <row r="6351">
          <cell r="A6351">
            <v>39121412</v>
          </cell>
        </row>
        <row r="6352">
          <cell r="A6352">
            <v>39121413</v>
          </cell>
        </row>
        <row r="6353">
          <cell r="A6353">
            <v>39121414</v>
          </cell>
        </row>
        <row r="6354">
          <cell r="A6354">
            <v>39121415</v>
          </cell>
        </row>
        <row r="6355">
          <cell r="A6355">
            <v>39121416</v>
          </cell>
        </row>
        <row r="6356">
          <cell r="A6356">
            <v>39121419</v>
          </cell>
        </row>
        <row r="6357">
          <cell r="A6357">
            <v>39121420</v>
          </cell>
        </row>
        <row r="6358">
          <cell r="A6358">
            <v>39121421</v>
          </cell>
        </row>
        <row r="6359">
          <cell r="A6359">
            <v>39121422</v>
          </cell>
        </row>
        <row r="6360">
          <cell r="A6360">
            <v>39121423</v>
          </cell>
        </row>
        <row r="6361">
          <cell r="A6361">
            <v>39121424</v>
          </cell>
        </row>
        <row r="6362">
          <cell r="A6362">
            <v>39121425</v>
          </cell>
        </row>
        <row r="6363">
          <cell r="A6363">
            <v>39121426</v>
          </cell>
        </row>
        <row r="6364">
          <cell r="A6364">
            <v>39121427</v>
          </cell>
        </row>
        <row r="6365">
          <cell r="A6365">
            <v>39121428</v>
          </cell>
        </row>
        <row r="6366">
          <cell r="A6366">
            <v>39121429</v>
          </cell>
        </row>
        <row r="6367">
          <cell r="A6367">
            <v>39121430</v>
          </cell>
        </row>
        <row r="6368">
          <cell r="A6368">
            <v>39121431</v>
          </cell>
        </row>
        <row r="6369">
          <cell r="A6369">
            <v>39121432</v>
          </cell>
        </row>
        <row r="6370">
          <cell r="A6370">
            <v>39121433</v>
          </cell>
        </row>
        <row r="6371">
          <cell r="A6371">
            <v>39121434</v>
          </cell>
        </row>
        <row r="6372">
          <cell r="A6372">
            <v>39121435</v>
          </cell>
        </row>
        <row r="6373">
          <cell r="A6373">
            <v>39121436</v>
          </cell>
        </row>
        <row r="6374">
          <cell r="A6374">
            <v>39121437</v>
          </cell>
        </row>
        <row r="6375">
          <cell r="A6375">
            <v>39121501</v>
          </cell>
        </row>
        <row r="6376">
          <cell r="A6376">
            <v>39121502</v>
          </cell>
        </row>
        <row r="6377">
          <cell r="A6377">
            <v>39121503</v>
          </cell>
        </row>
        <row r="6378">
          <cell r="A6378">
            <v>39121504</v>
          </cell>
        </row>
        <row r="6379">
          <cell r="A6379">
            <v>39121505</v>
          </cell>
        </row>
        <row r="6380">
          <cell r="A6380">
            <v>39121506</v>
          </cell>
        </row>
        <row r="6381">
          <cell r="A6381">
            <v>39121507</v>
          </cell>
        </row>
        <row r="6382">
          <cell r="A6382">
            <v>39121508</v>
          </cell>
        </row>
        <row r="6383">
          <cell r="A6383">
            <v>39121509</v>
          </cell>
        </row>
        <row r="6384">
          <cell r="A6384">
            <v>39121510</v>
          </cell>
        </row>
        <row r="6385">
          <cell r="A6385">
            <v>39121511</v>
          </cell>
        </row>
        <row r="6386">
          <cell r="A6386">
            <v>39121512</v>
          </cell>
        </row>
        <row r="6387">
          <cell r="A6387">
            <v>39121513</v>
          </cell>
        </row>
        <row r="6388">
          <cell r="A6388">
            <v>39121514</v>
          </cell>
        </row>
        <row r="6389">
          <cell r="A6389">
            <v>39121515</v>
          </cell>
        </row>
        <row r="6390">
          <cell r="A6390">
            <v>39121516</v>
          </cell>
        </row>
        <row r="6391">
          <cell r="A6391">
            <v>39121517</v>
          </cell>
        </row>
        <row r="6392">
          <cell r="A6392">
            <v>39121518</v>
          </cell>
        </row>
        <row r="6393">
          <cell r="A6393">
            <v>39121519</v>
          </cell>
        </row>
        <row r="6394">
          <cell r="A6394">
            <v>39121520</v>
          </cell>
        </row>
        <row r="6395">
          <cell r="A6395">
            <v>39121521</v>
          </cell>
        </row>
        <row r="6396">
          <cell r="A6396">
            <v>39121522</v>
          </cell>
        </row>
        <row r="6397">
          <cell r="A6397">
            <v>39121523</v>
          </cell>
        </row>
        <row r="6398">
          <cell r="A6398">
            <v>39121524</v>
          </cell>
        </row>
        <row r="6399">
          <cell r="A6399">
            <v>39121525</v>
          </cell>
        </row>
        <row r="6400">
          <cell r="A6400">
            <v>39121527</v>
          </cell>
        </row>
        <row r="6401">
          <cell r="A6401">
            <v>39121528</v>
          </cell>
        </row>
        <row r="6402">
          <cell r="A6402">
            <v>39121529</v>
          </cell>
        </row>
        <row r="6403">
          <cell r="A6403">
            <v>39121531</v>
          </cell>
        </row>
        <row r="6404">
          <cell r="A6404">
            <v>39121532</v>
          </cell>
        </row>
        <row r="6405">
          <cell r="A6405">
            <v>39121533</v>
          </cell>
        </row>
        <row r="6406">
          <cell r="A6406">
            <v>39121534</v>
          </cell>
        </row>
        <row r="6407">
          <cell r="A6407">
            <v>39121535</v>
          </cell>
        </row>
        <row r="6408">
          <cell r="A6408">
            <v>39121536</v>
          </cell>
        </row>
        <row r="6409">
          <cell r="A6409">
            <v>39121537</v>
          </cell>
        </row>
        <row r="6410">
          <cell r="A6410">
            <v>39121538</v>
          </cell>
        </row>
        <row r="6411">
          <cell r="A6411">
            <v>39121539</v>
          </cell>
        </row>
        <row r="6412">
          <cell r="A6412">
            <v>39121540</v>
          </cell>
        </row>
        <row r="6413">
          <cell r="A6413">
            <v>39121541</v>
          </cell>
        </row>
        <row r="6414">
          <cell r="A6414">
            <v>39121542</v>
          </cell>
        </row>
        <row r="6415">
          <cell r="A6415">
            <v>39121543</v>
          </cell>
        </row>
        <row r="6416">
          <cell r="A6416">
            <v>39121544</v>
          </cell>
        </row>
        <row r="6417">
          <cell r="A6417">
            <v>39121545</v>
          </cell>
        </row>
        <row r="6418">
          <cell r="A6418">
            <v>39121546</v>
          </cell>
        </row>
        <row r="6419">
          <cell r="A6419">
            <v>39121547</v>
          </cell>
        </row>
        <row r="6420">
          <cell r="A6420">
            <v>39121548</v>
          </cell>
        </row>
        <row r="6421">
          <cell r="A6421">
            <v>39121549</v>
          </cell>
        </row>
        <row r="6422">
          <cell r="A6422">
            <v>39121550</v>
          </cell>
        </row>
        <row r="6423">
          <cell r="A6423">
            <v>39121551</v>
          </cell>
        </row>
        <row r="6424">
          <cell r="A6424">
            <v>39121601</v>
          </cell>
        </row>
        <row r="6425">
          <cell r="A6425">
            <v>39121602</v>
          </cell>
        </row>
        <row r="6426">
          <cell r="A6426">
            <v>39121603</v>
          </cell>
        </row>
        <row r="6427">
          <cell r="A6427">
            <v>39121604</v>
          </cell>
        </row>
        <row r="6428">
          <cell r="A6428">
            <v>39121605</v>
          </cell>
        </row>
        <row r="6429">
          <cell r="A6429">
            <v>39121606</v>
          </cell>
        </row>
        <row r="6430">
          <cell r="A6430">
            <v>39121607</v>
          </cell>
        </row>
        <row r="6431">
          <cell r="A6431">
            <v>39121608</v>
          </cell>
        </row>
        <row r="6432">
          <cell r="A6432">
            <v>39121609</v>
          </cell>
        </row>
        <row r="6433">
          <cell r="A6433">
            <v>39121610</v>
          </cell>
        </row>
        <row r="6434">
          <cell r="A6434">
            <v>39121611</v>
          </cell>
        </row>
        <row r="6435">
          <cell r="A6435">
            <v>39121612</v>
          </cell>
        </row>
        <row r="6436">
          <cell r="A6436">
            <v>39121613</v>
          </cell>
        </row>
        <row r="6437">
          <cell r="A6437">
            <v>39121614</v>
          </cell>
        </row>
        <row r="6438">
          <cell r="A6438">
            <v>39121615</v>
          </cell>
        </row>
        <row r="6439">
          <cell r="A6439">
            <v>39121616</v>
          </cell>
        </row>
        <row r="6440">
          <cell r="A6440">
            <v>39121617</v>
          </cell>
        </row>
        <row r="6441">
          <cell r="A6441">
            <v>39121618</v>
          </cell>
        </row>
        <row r="6442">
          <cell r="A6442">
            <v>39121619</v>
          </cell>
        </row>
        <row r="6443">
          <cell r="A6443">
            <v>39121701</v>
          </cell>
        </row>
        <row r="6444">
          <cell r="A6444">
            <v>39121702</v>
          </cell>
        </row>
        <row r="6445">
          <cell r="A6445">
            <v>39121703</v>
          </cell>
        </row>
        <row r="6446">
          <cell r="A6446">
            <v>39121704</v>
          </cell>
        </row>
        <row r="6447">
          <cell r="A6447">
            <v>39121705</v>
          </cell>
        </row>
        <row r="6448">
          <cell r="A6448">
            <v>39121706</v>
          </cell>
        </row>
        <row r="6449">
          <cell r="A6449">
            <v>39121707</v>
          </cell>
        </row>
        <row r="6450">
          <cell r="A6450">
            <v>39121708</v>
          </cell>
        </row>
        <row r="6451">
          <cell r="A6451">
            <v>39121709</v>
          </cell>
        </row>
        <row r="6452">
          <cell r="A6452">
            <v>39121710</v>
          </cell>
        </row>
        <row r="6453">
          <cell r="A6453">
            <v>39121711</v>
          </cell>
        </row>
        <row r="6454">
          <cell r="A6454">
            <v>39121712</v>
          </cell>
        </row>
        <row r="6455">
          <cell r="A6455">
            <v>39121713</v>
          </cell>
        </row>
        <row r="6456">
          <cell r="A6456">
            <v>39121714</v>
          </cell>
        </row>
        <row r="6457">
          <cell r="A6457">
            <v>39121715</v>
          </cell>
        </row>
        <row r="6458">
          <cell r="A6458">
            <v>39121716</v>
          </cell>
        </row>
        <row r="6459">
          <cell r="A6459">
            <v>39121717</v>
          </cell>
        </row>
        <row r="6460">
          <cell r="A6460">
            <v>39121718</v>
          </cell>
        </row>
        <row r="6461">
          <cell r="A6461">
            <v>39121719</v>
          </cell>
        </row>
        <row r="6462">
          <cell r="A6462">
            <v>39121720</v>
          </cell>
        </row>
        <row r="6463">
          <cell r="A6463">
            <v>39121721</v>
          </cell>
        </row>
        <row r="6464">
          <cell r="A6464">
            <v>40101501</v>
          </cell>
        </row>
        <row r="6465">
          <cell r="A6465">
            <v>40101502</v>
          </cell>
        </row>
        <row r="6466">
          <cell r="A6466">
            <v>40101503</v>
          </cell>
        </row>
        <row r="6467">
          <cell r="A6467">
            <v>40101504</v>
          </cell>
        </row>
        <row r="6468">
          <cell r="A6468">
            <v>40101505</v>
          </cell>
        </row>
        <row r="6469">
          <cell r="A6469">
            <v>40101506</v>
          </cell>
        </row>
        <row r="6470">
          <cell r="A6470">
            <v>40101601</v>
          </cell>
        </row>
        <row r="6471">
          <cell r="A6471">
            <v>40101602</v>
          </cell>
        </row>
        <row r="6472">
          <cell r="A6472">
            <v>40101603</v>
          </cell>
        </row>
        <row r="6473">
          <cell r="A6473">
            <v>40101604</v>
          </cell>
        </row>
        <row r="6474">
          <cell r="A6474">
            <v>40101605</v>
          </cell>
        </row>
        <row r="6475">
          <cell r="A6475">
            <v>40101701</v>
          </cell>
        </row>
        <row r="6476">
          <cell r="A6476">
            <v>40101702</v>
          </cell>
        </row>
        <row r="6477">
          <cell r="A6477">
            <v>40101703</v>
          </cell>
        </row>
        <row r="6478">
          <cell r="A6478">
            <v>40101704</v>
          </cell>
        </row>
        <row r="6479">
          <cell r="A6479">
            <v>40101705</v>
          </cell>
        </row>
        <row r="6480">
          <cell r="A6480">
            <v>40101706</v>
          </cell>
        </row>
        <row r="6481">
          <cell r="A6481">
            <v>40101707</v>
          </cell>
        </row>
        <row r="6482">
          <cell r="A6482">
            <v>40101801</v>
          </cell>
        </row>
        <row r="6483">
          <cell r="A6483">
            <v>40101802</v>
          </cell>
        </row>
        <row r="6484">
          <cell r="A6484">
            <v>40101803</v>
          </cell>
        </row>
        <row r="6485">
          <cell r="A6485">
            <v>40101805</v>
          </cell>
        </row>
        <row r="6486">
          <cell r="A6486">
            <v>40101806</v>
          </cell>
        </row>
        <row r="6487">
          <cell r="A6487">
            <v>40101807</v>
          </cell>
        </row>
        <row r="6488">
          <cell r="A6488">
            <v>40101808</v>
          </cell>
        </row>
        <row r="6489">
          <cell r="A6489">
            <v>40101809</v>
          </cell>
        </row>
        <row r="6490">
          <cell r="A6490">
            <v>40101810</v>
          </cell>
        </row>
        <row r="6491">
          <cell r="A6491">
            <v>40101811</v>
          </cell>
        </row>
        <row r="6492">
          <cell r="A6492">
            <v>40101812</v>
          </cell>
        </row>
        <row r="6493">
          <cell r="A6493">
            <v>40101813</v>
          </cell>
        </row>
        <row r="6494">
          <cell r="A6494">
            <v>40101814</v>
          </cell>
        </row>
        <row r="6495">
          <cell r="A6495">
            <v>40101815</v>
          </cell>
        </row>
        <row r="6496">
          <cell r="A6496">
            <v>40101816</v>
          </cell>
        </row>
        <row r="6497">
          <cell r="A6497">
            <v>40101817</v>
          </cell>
        </row>
        <row r="6498">
          <cell r="A6498">
            <v>40101818</v>
          </cell>
        </row>
        <row r="6499">
          <cell r="A6499">
            <v>40101819</v>
          </cell>
        </row>
        <row r="6500">
          <cell r="A6500">
            <v>40101820</v>
          </cell>
        </row>
        <row r="6501">
          <cell r="A6501">
            <v>40101821</v>
          </cell>
        </row>
        <row r="6502">
          <cell r="A6502">
            <v>40101822</v>
          </cell>
        </row>
        <row r="6503">
          <cell r="A6503">
            <v>40101823</v>
          </cell>
        </row>
        <row r="6504">
          <cell r="A6504">
            <v>40101824</v>
          </cell>
        </row>
        <row r="6505">
          <cell r="A6505">
            <v>40101825</v>
          </cell>
        </row>
        <row r="6506">
          <cell r="A6506">
            <v>40101826</v>
          </cell>
        </row>
        <row r="6507">
          <cell r="A6507">
            <v>40101827</v>
          </cell>
        </row>
        <row r="6508">
          <cell r="A6508">
            <v>40101828</v>
          </cell>
        </row>
        <row r="6509">
          <cell r="A6509">
            <v>40101829</v>
          </cell>
        </row>
        <row r="6510">
          <cell r="A6510">
            <v>40101830</v>
          </cell>
        </row>
        <row r="6511">
          <cell r="A6511">
            <v>40101831</v>
          </cell>
        </row>
        <row r="6512">
          <cell r="A6512">
            <v>40101832</v>
          </cell>
        </row>
        <row r="6513">
          <cell r="A6513">
            <v>40101833</v>
          </cell>
        </row>
        <row r="6514">
          <cell r="A6514">
            <v>40101834</v>
          </cell>
        </row>
        <row r="6515">
          <cell r="A6515">
            <v>40101901</v>
          </cell>
        </row>
        <row r="6516">
          <cell r="A6516">
            <v>40101902</v>
          </cell>
        </row>
        <row r="6517">
          <cell r="A6517">
            <v>40101903</v>
          </cell>
        </row>
        <row r="6518">
          <cell r="A6518">
            <v>40102001</v>
          </cell>
        </row>
        <row r="6519">
          <cell r="A6519">
            <v>40102002</v>
          </cell>
        </row>
        <row r="6520">
          <cell r="A6520">
            <v>40102003</v>
          </cell>
        </row>
        <row r="6521">
          <cell r="A6521">
            <v>40102004</v>
          </cell>
        </row>
        <row r="6522">
          <cell r="A6522">
            <v>40102005</v>
          </cell>
        </row>
        <row r="6523">
          <cell r="A6523">
            <v>40141602</v>
          </cell>
        </row>
        <row r="6524">
          <cell r="A6524">
            <v>40141603</v>
          </cell>
        </row>
        <row r="6525">
          <cell r="A6525">
            <v>40141604</v>
          </cell>
        </row>
        <row r="6526">
          <cell r="A6526">
            <v>40141605</v>
          </cell>
        </row>
        <row r="6527">
          <cell r="A6527">
            <v>40141606</v>
          </cell>
        </row>
        <row r="6528">
          <cell r="A6528">
            <v>40141607</v>
          </cell>
        </row>
        <row r="6529">
          <cell r="A6529">
            <v>40141608</v>
          </cell>
        </row>
        <row r="6530">
          <cell r="A6530">
            <v>40141609</v>
          </cell>
        </row>
        <row r="6531">
          <cell r="A6531">
            <v>40141610</v>
          </cell>
        </row>
        <row r="6532">
          <cell r="A6532">
            <v>40141611</v>
          </cell>
        </row>
        <row r="6533">
          <cell r="A6533">
            <v>40141612</v>
          </cell>
        </row>
        <row r="6534">
          <cell r="A6534">
            <v>40141613</v>
          </cell>
        </row>
        <row r="6535">
          <cell r="A6535">
            <v>40141615</v>
          </cell>
        </row>
        <row r="6536">
          <cell r="A6536">
            <v>40141616</v>
          </cell>
        </row>
        <row r="6537">
          <cell r="A6537">
            <v>40141617</v>
          </cell>
        </row>
        <row r="6538">
          <cell r="A6538">
            <v>40141618</v>
          </cell>
        </row>
        <row r="6539">
          <cell r="A6539">
            <v>40141619</v>
          </cell>
        </row>
        <row r="6540">
          <cell r="A6540">
            <v>40141620</v>
          </cell>
        </row>
        <row r="6541">
          <cell r="A6541">
            <v>40141621</v>
          </cell>
        </row>
        <row r="6542">
          <cell r="A6542">
            <v>40141622</v>
          </cell>
        </row>
        <row r="6543">
          <cell r="A6543">
            <v>40141623</v>
          </cell>
        </row>
        <row r="6544">
          <cell r="A6544">
            <v>40141624</v>
          </cell>
        </row>
        <row r="6545">
          <cell r="A6545">
            <v>40141625</v>
          </cell>
        </row>
        <row r="6546">
          <cell r="A6546">
            <v>40141626</v>
          </cell>
        </row>
        <row r="6547">
          <cell r="A6547">
            <v>40141627</v>
          </cell>
        </row>
        <row r="6548">
          <cell r="A6548">
            <v>40141628</v>
          </cell>
        </row>
        <row r="6549">
          <cell r="A6549">
            <v>40141629</v>
          </cell>
        </row>
        <row r="6550">
          <cell r="A6550">
            <v>40141630</v>
          </cell>
        </row>
        <row r="6551">
          <cell r="A6551">
            <v>40141631</v>
          </cell>
        </row>
        <row r="6552">
          <cell r="A6552">
            <v>40141632</v>
          </cell>
        </row>
        <row r="6553">
          <cell r="A6553">
            <v>40141633</v>
          </cell>
        </row>
        <row r="6554">
          <cell r="A6554">
            <v>40141634</v>
          </cell>
        </row>
        <row r="6555">
          <cell r="A6555">
            <v>40141635</v>
          </cell>
        </row>
        <row r="6556">
          <cell r="A6556">
            <v>40141636</v>
          </cell>
        </row>
        <row r="6557">
          <cell r="A6557">
            <v>40141637</v>
          </cell>
        </row>
        <row r="6558">
          <cell r="A6558">
            <v>40141638</v>
          </cell>
        </row>
        <row r="6559">
          <cell r="A6559">
            <v>40141701</v>
          </cell>
        </row>
        <row r="6560">
          <cell r="A6560">
            <v>40141702</v>
          </cell>
        </row>
        <row r="6561">
          <cell r="A6561">
            <v>40141703</v>
          </cell>
        </row>
        <row r="6562">
          <cell r="A6562">
            <v>40141704</v>
          </cell>
        </row>
        <row r="6563">
          <cell r="A6563">
            <v>40141705</v>
          </cell>
        </row>
        <row r="6564">
          <cell r="A6564">
            <v>40141716</v>
          </cell>
        </row>
        <row r="6565">
          <cell r="A6565">
            <v>40141719</v>
          </cell>
        </row>
        <row r="6566">
          <cell r="A6566">
            <v>40141720</v>
          </cell>
        </row>
        <row r="6567">
          <cell r="A6567">
            <v>40141725</v>
          </cell>
        </row>
        <row r="6568">
          <cell r="A6568">
            <v>40141726</v>
          </cell>
        </row>
        <row r="6569">
          <cell r="A6569">
            <v>40141727</v>
          </cell>
        </row>
        <row r="6570">
          <cell r="A6570">
            <v>40141731</v>
          </cell>
        </row>
        <row r="6571">
          <cell r="A6571">
            <v>40141732</v>
          </cell>
        </row>
        <row r="6572">
          <cell r="A6572">
            <v>40141734</v>
          </cell>
        </row>
        <row r="6573">
          <cell r="A6573">
            <v>40141735</v>
          </cell>
        </row>
        <row r="6574">
          <cell r="A6574">
            <v>40141736</v>
          </cell>
        </row>
        <row r="6575">
          <cell r="A6575">
            <v>40141737</v>
          </cell>
        </row>
        <row r="6576">
          <cell r="A6576">
            <v>40141738</v>
          </cell>
        </row>
        <row r="6577">
          <cell r="A6577">
            <v>40141739</v>
          </cell>
        </row>
        <row r="6578">
          <cell r="A6578">
            <v>40141740</v>
          </cell>
        </row>
        <row r="6579">
          <cell r="A6579">
            <v>40141741</v>
          </cell>
        </row>
        <row r="6580">
          <cell r="A6580">
            <v>40141742</v>
          </cell>
        </row>
        <row r="6581">
          <cell r="A6581">
            <v>40141743</v>
          </cell>
        </row>
        <row r="6582">
          <cell r="A6582">
            <v>40141744</v>
          </cell>
        </row>
        <row r="6583">
          <cell r="A6583">
            <v>40141745</v>
          </cell>
        </row>
        <row r="6584">
          <cell r="A6584">
            <v>40141746</v>
          </cell>
        </row>
        <row r="6585">
          <cell r="A6585">
            <v>40141901</v>
          </cell>
        </row>
        <row r="6586">
          <cell r="A6586">
            <v>40141902</v>
          </cell>
        </row>
        <row r="6587">
          <cell r="A6587">
            <v>40141903</v>
          </cell>
        </row>
        <row r="6588">
          <cell r="A6588">
            <v>40141904</v>
          </cell>
        </row>
        <row r="6589">
          <cell r="A6589">
            <v>40141905</v>
          </cell>
        </row>
        <row r="6590">
          <cell r="A6590">
            <v>40141906</v>
          </cell>
        </row>
        <row r="6591">
          <cell r="A6591">
            <v>40141907</v>
          </cell>
        </row>
        <row r="6592">
          <cell r="A6592">
            <v>40141908</v>
          </cell>
        </row>
        <row r="6593">
          <cell r="A6593">
            <v>40141909</v>
          </cell>
        </row>
        <row r="6594">
          <cell r="A6594">
            <v>40141910</v>
          </cell>
        </row>
        <row r="6595">
          <cell r="A6595">
            <v>40141911</v>
          </cell>
        </row>
        <row r="6596">
          <cell r="A6596">
            <v>40141912</v>
          </cell>
        </row>
        <row r="6597">
          <cell r="A6597">
            <v>40141913</v>
          </cell>
        </row>
        <row r="6598">
          <cell r="A6598">
            <v>40141914</v>
          </cell>
        </row>
        <row r="6599">
          <cell r="A6599">
            <v>40141915</v>
          </cell>
        </row>
        <row r="6600">
          <cell r="A6600">
            <v>40141916</v>
          </cell>
        </row>
        <row r="6601">
          <cell r="A6601">
            <v>40141917</v>
          </cell>
        </row>
        <row r="6602">
          <cell r="A6602">
            <v>40141918</v>
          </cell>
        </row>
        <row r="6603">
          <cell r="A6603">
            <v>40141919</v>
          </cell>
        </row>
        <row r="6604">
          <cell r="A6604">
            <v>40141920</v>
          </cell>
        </row>
        <row r="6605">
          <cell r="A6605">
            <v>40141921</v>
          </cell>
        </row>
        <row r="6606">
          <cell r="A6606">
            <v>40141922</v>
          </cell>
        </row>
        <row r="6607">
          <cell r="A6607">
            <v>40142001</v>
          </cell>
        </row>
        <row r="6608">
          <cell r="A6608">
            <v>40142002</v>
          </cell>
        </row>
        <row r="6609">
          <cell r="A6609">
            <v>40142003</v>
          </cell>
        </row>
        <row r="6610">
          <cell r="A6610">
            <v>40142004</v>
          </cell>
        </row>
        <row r="6611">
          <cell r="A6611">
            <v>40142005</v>
          </cell>
        </row>
        <row r="6612">
          <cell r="A6612">
            <v>40142006</v>
          </cell>
        </row>
        <row r="6613">
          <cell r="A6613">
            <v>40142007</v>
          </cell>
        </row>
        <row r="6614">
          <cell r="A6614">
            <v>40142008</v>
          </cell>
        </row>
        <row r="6615">
          <cell r="A6615">
            <v>40142009</v>
          </cell>
        </row>
        <row r="6616">
          <cell r="A6616">
            <v>40142010</v>
          </cell>
        </row>
        <row r="6617">
          <cell r="A6617">
            <v>40142101</v>
          </cell>
        </row>
        <row r="6618">
          <cell r="A6618">
            <v>40142102</v>
          </cell>
        </row>
        <row r="6619">
          <cell r="A6619">
            <v>40142103</v>
          </cell>
        </row>
        <row r="6620">
          <cell r="A6620">
            <v>40142104</v>
          </cell>
        </row>
        <row r="6621">
          <cell r="A6621">
            <v>40142105</v>
          </cell>
        </row>
        <row r="6622">
          <cell r="A6622">
            <v>40142106</v>
          </cell>
        </row>
        <row r="6623">
          <cell r="A6623">
            <v>40142107</v>
          </cell>
        </row>
        <row r="6624">
          <cell r="A6624">
            <v>40142108</v>
          </cell>
        </row>
        <row r="6625">
          <cell r="A6625">
            <v>40142109</v>
          </cell>
        </row>
        <row r="6626">
          <cell r="A6626">
            <v>40142110</v>
          </cell>
        </row>
        <row r="6627">
          <cell r="A6627">
            <v>40142111</v>
          </cell>
        </row>
        <row r="6628">
          <cell r="A6628">
            <v>40142112</v>
          </cell>
        </row>
        <row r="6629">
          <cell r="A6629">
            <v>40142113</v>
          </cell>
        </row>
        <row r="6630">
          <cell r="A6630">
            <v>40142114</v>
          </cell>
        </row>
        <row r="6631">
          <cell r="A6631">
            <v>40142115</v>
          </cell>
        </row>
        <row r="6632">
          <cell r="A6632">
            <v>40142116</v>
          </cell>
        </row>
        <row r="6633">
          <cell r="A6633">
            <v>40142117</v>
          </cell>
        </row>
        <row r="6634">
          <cell r="A6634">
            <v>40142118</v>
          </cell>
        </row>
        <row r="6635">
          <cell r="A6635">
            <v>40142119</v>
          </cell>
        </row>
        <row r="6636">
          <cell r="A6636">
            <v>40142120</v>
          </cell>
        </row>
        <row r="6637">
          <cell r="A6637">
            <v>40142121</v>
          </cell>
        </row>
        <row r="6638">
          <cell r="A6638">
            <v>40142122</v>
          </cell>
        </row>
        <row r="6639">
          <cell r="A6639">
            <v>40142201</v>
          </cell>
        </row>
        <row r="6640">
          <cell r="A6640">
            <v>40142202</v>
          </cell>
        </row>
        <row r="6641">
          <cell r="A6641">
            <v>40142203</v>
          </cell>
        </row>
        <row r="6642">
          <cell r="A6642">
            <v>40142301</v>
          </cell>
        </row>
        <row r="6643">
          <cell r="A6643">
            <v>40142302</v>
          </cell>
        </row>
        <row r="6644">
          <cell r="A6644">
            <v>40142303</v>
          </cell>
        </row>
        <row r="6645">
          <cell r="A6645">
            <v>40142304</v>
          </cell>
        </row>
        <row r="6646">
          <cell r="A6646">
            <v>40142305</v>
          </cell>
        </row>
        <row r="6647">
          <cell r="A6647">
            <v>40142306</v>
          </cell>
        </row>
        <row r="6648">
          <cell r="A6648">
            <v>40142307</v>
          </cell>
        </row>
        <row r="6649">
          <cell r="A6649">
            <v>40142308</v>
          </cell>
        </row>
        <row r="6650">
          <cell r="A6650">
            <v>40142309</v>
          </cell>
        </row>
        <row r="6651">
          <cell r="A6651">
            <v>40142310</v>
          </cell>
        </row>
        <row r="6652">
          <cell r="A6652">
            <v>40142311</v>
          </cell>
        </row>
        <row r="6653">
          <cell r="A6653">
            <v>40142312</v>
          </cell>
        </row>
        <row r="6654">
          <cell r="A6654">
            <v>40142313</v>
          </cell>
        </row>
        <row r="6655">
          <cell r="A6655">
            <v>40142314</v>
          </cell>
        </row>
        <row r="6656">
          <cell r="A6656">
            <v>40142315</v>
          </cell>
        </row>
        <row r="6657">
          <cell r="A6657">
            <v>40142316</v>
          </cell>
        </row>
        <row r="6658">
          <cell r="A6658">
            <v>40142317</v>
          </cell>
        </row>
        <row r="6659">
          <cell r="A6659">
            <v>40142318</v>
          </cell>
        </row>
        <row r="6660">
          <cell r="A6660">
            <v>40142319</v>
          </cell>
        </row>
        <row r="6661">
          <cell r="A6661">
            <v>40142320</v>
          </cell>
        </row>
        <row r="6662">
          <cell r="A6662">
            <v>40142321</v>
          </cell>
        </row>
        <row r="6663">
          <cell r="A6663">
            <v>40142322</v>
          </cell>
        </row>
        <row r="6664">
          <cell r="A6664">
            <v>40142323</v>
          </cell>
        </row>
        <row r="6665">
          <cell r="A6665">
            <v>40142324</v>
          </cell>
        </row>
        <row r="6666">
          <cell r="A6666">
            <v>40142325</v>
          </cell>
        </row>
        <row r="6667">
          <cell r="A6667">
            <v>40142326</v>
          </cell>
        </row>
        <row r="6668">
          <cell r="A6668">
            <v>40142327</v>
          </cell>
        </row>
        <row r="6669">
          <cell r="A6669">
            <v>40142401</v>
          </cell>
        </row>
        <row r="6670">
          <cell r="A6670">
            <v>40142402</v>
          </cell>
        </row>
        <row r="6671">
          <cell r="A6671">
            <v>40142403</v>
          </cell>
        </row>
        <row r="6672">
          <cell r="A6672">
            <v>40142404</v>
          </cell>
        </row>
        <row r="6673">
          <cell r="A6673">
            <v>40142405</v>
          </cell>
        </row>
        <row r="6674">
          <cell r="A6674">
            <v>40142406</v>
          </cell>
        </row>
        <row r="6675">
          <cell r="A6675">
            <v>40142407</v>
          </cell>
        </row>
        <row r="6676">
          <cell r="A6676">
            <v>40142408</v>
          </cell>
        </row>
        <row r="6677">
          <cell r="A6677">
            <v>40142409</v>
          </cell>
        </row>
        <row r="6678">
          <cell r="A6678">
            <v>40142410</v>
          </cell>
        </row>
        <row r="6679">
          <cell r="A6679">
            <v>40142411</v>
          </cell>
        </row>
        <row r="6680">
          <cell r="A6680">
            <v>40142412</v>
          </cell>
        </row>
        <row r="6681">
          <cell r="A6681">
            <v>40142413</v>
          </cell>
        </row>
        <row r="6682">
          <cell r="A6682">
            <v>40142414</v>
          </cell>
        </row>
        <row r="6683">
          <cell r="A6683">
            <v>40142501</v>
          </cell>
        </row>
        <row r="6684">
          <cell r="A6684">
            <v>40142502</v>
          </cell>
        </row>
        <row r="6685">
          <cell r="A6685">
            <v>40142503</v>
          </cell>
        </row>
        <row r="6686">
          <cell r="A6686">
            <v>40142504</v>
          </cell>
        </row>
        <row r="6687">
          <cell r="A6687">
            <v>40142604</v>
          </cell>
        </row>
        <row r="6688">
          <cell r="A6688">
            <v>40142605</v>
          </cell>
        </row>
        <row r="6689">
          <cell r="A6689">
            <v>40142606</v>
          </cell>
        </row>
        <row r="6690">
          <cell r="A6690">
            <v>40142607</v>
          </cell>
        </row>
        <row r="6691">
          <cell r="A6691">
            <v>40142608</v>
          </cell>
        </row>
        <row r="6692">
          <cell r="A6692">
            <v>40142609</v>
          </cell>
        </row>
        <row r="6693">
          <cell r="A6693">
            <v>40142610</v>
          </cell>
        </row>
        <row r="6694">
          <cell r="A6694">
            <v>40142611</v>
          </cell>
        </row>
        <row r="6695">
          <cell r="A6695">
            <v>40142612</v>
          </cell>
        </row>
        <row r="6696">
          <cell r="A6696">
            <v>40142613</v>
          </cell>
        </row>
        <row r="6697">
          <cell r="A6697">
            <v>40142614</v>
          </cell>
        </row>
        <row r="6698">
          <cell r="A6698">
            <v>40142615</v>
          </cell>
        </row>
        <row r="6699">
          <cell r="A6699">
            <v>40151501</v>
          </cell>
        </row>
        <row r="6700">
          <cell r="A6700">
            <v>40151502</v>
          </cell>
        </row>
        <row r="6701">
          <cell r="A6701">
            <v>40151503</v>
          </cell>
        </row>
        <row r="6702">
          <cell r="A6702">
            <v>40151504</v>
          </cell>
        </row>
        <row r="6703">
          <cell r="A6703">
            <v>40151505</v>
          </cell>
        </row>
        <row r="6704">
          <cell r="A6704">
            <v>40151506</v>
          </cell>
        </row>
        <row r="6705">
          <cell r="A6705">
            <v>40151507</v>
          </cell>
        </row>
        <row r="6706">
          <cell r="A6706">
            <v>40151508</v>
          </cell>
        </row>
        <row r="6707">
          <cell r="A6707">
            <v>40151509</v>
          </cell>
        </row>
        <row r="6708">
          <cell r="A6708">
            <v>40151510</v>
          </cell>
        </row>
        <row r="6709">
          <cell r="A6709">
            <v>40151511</v>
          </cell>
        </row>
        <row r="6710">
          <cell r="A6710">
            <v>40151512</v>
          </cell>
        </row>
        <row r="6711">
          <cell r="A6711">
            <v>40151513</v>
          </cell>
        </row>
        <row r="6712">
          <cell r="A6712">
            <v>40151514</v>
          </cell>
        </row>
        <row r="6713">
          <cell r="A6713">
            <v>40151515</v>
          </cell>
        </row>
        <row r="6714">
          <cell r="A6714">
            <v>40151516</v>
          </cell>
        </row>
        <row r="6715">
          <cell r="A6715">
            <v>40151517</v>
          </cell>
        </row>
        <row r="6716">
          <cell r="A6716">
            <v>40151518</v>
          </cell>
        </row>
        <row r="6717">
          <cell r="A6717">
            <v>40151519</v>
          </cell>
        </row>
        <row r="6718">
          <cell r="A6718">
            <v>40151520</v>
          </cell>
        </row>
        <row r="6719">
          <cell r="A6719">
            <v>40151521</v>
          </cell>
        </row>
        <row r="6720">
          <cell r="A6720">
            <v>40151522</v>
          </cell>
        </row>
        <row r="6721">
          <cell r="A6721">
            <v>40151523</v>
          </cell>
        </row>
        <row r="6722">
          <cell r="A6722">
            <v>40151524</v>
          </cell>
        </row>
        <row r="6723">
          <cell r="A6723">
            <v>40151525</v>
          </cell>
        </row>
        <row r="6724">
          <cell r="A6724">
            <v>40151526</v>
          </cell>
        </row>
        <row r="6725">
          <cell r="A6725">
            <v>40151527</v>
          </cell>
        </row>
        <row r="6726">
          <cell r="A6726">
            <v>40151528</v>
          </cell>
        </row>
        <row r="6727">
          <cell r="A6727">
            <v>40151529</v>
          </cell>
        </row>
        <row r="6728">
          <cell r="A6728">
            <v>40151530</v>
          </cell>
        </row>
        <row r="6729">
          <cell r="A6729">
            <v>40151531</v>
          </cell>
        </row>
        <row r="6730">
          <cell r="A6730">
            <v>40151532</v>
          </cell>
        </row>
        <row r="6731">
          <cell r="A6731">
            <v>40151533</v>
          </cell>
        </row>
        <row r="6732">
          <cell r="A6732">
            <v>40151534</v>
          </cell>
        </row>
        <row r="6733">
          <cell r="A6733">
            <v>40151546</v>
          </cell>
        </row>
        <row r="6734">
          <cell r="A6734">
            <v>40151547</v>
          </cell>
        </row>
        <row r="6735">
          <cell r="A6735">
            <v>40151548</v>
          </cell>
        </row>
        <row r="6736">
          <cell r="A6736">
            <v>40151549</v>
          </cell>
        </row>
        <row r="6737">
          <cell r="A6737">
            <v>40151550</v>
          </cell>
        </row>
        <row r="6738">
          <cell r="A6738">
            <v>40151551</v>
          </cell>
        </row>
        <row r="6739">
          <cell r="A6739">
            <v>40151552</v>
          </cell>
        </row>
        <row r="6740">
          <cell r="A6740">
            <v>40151553</v>
          </cell>
        </row>
        <row r="6741">
          <cell r="A6741">
            <v>40151554</v>
          </cell>
        </row>
        <row r="6742">
          <cell r="A6742">
            <v>40151555</v>
          </cell>
        </row>
        <row r="6743">
          <cell r="A6743">
            <v>40151556</v>
          </cell>
        </row>
        <row r="6744">
          <cell r="A6744">
            <v>40151557</v>
          </cell>
        </row>
        <row r="6745">
          <cell r="A6745">
            <v>40151558</v>
          </cell>
        </row>
        <row r="6746">
          <cell r="A6746">
            <v>40151559</v>
          </cell>
        </row>
        <row r="6747">
          <cell r="A6747">
            <v>40151560</v>
          </cell>
        </row>
        <row r="6748">
          <cell r="A6748">
            <v>40151561</v>
          </cell>
        </row>
        <row r="6749">
          <cell r="A6749">
            <v>40151562</v>
          </cell>
        </row>
        <row r="6750">
          <cell r="A6750">
            <v>40151563</v>
          </cell>
        </row>
        <row r="6751">
          <cell r="A6751">
            <v>40151564</v>
          </cell>
        </row>
        <row r="6752">
          <cell r="A6752">
            <v>40151601</v>
          </cell>
        </row>
        <row r="6753">
          <cell r="A6753">
            <v>40151602</v>
          </cell>
        </row>
        <row r="6754">
          <cell r="A6754">
            <v>40151603</v>
          </cell>
        </row>
        <row r="6755">
          <cell r="A6755">
            <v>40151604</v>
          </cell>
        </row>
        <row r="6756">
          <cell r="A6756">
            <v>40151605</v>
          </cell>
        </row>
        <row r="6757">
          <cell r="A6757">
            <v>40151606</v>
          </cell>
        </row>
        <row r="6758">
          <cell r="A6758">
            <v>40151607</v>
          </cell>
        </row>
        <row r="6759">
          <cell r="A6759">
            <v>40151608</v>
          </cell>
        </row>
        <row r="6760">
          <cell r="A6760">
            <v>40151609</v>
          </cell>
        </row>
        <row r="6761">
          <cell r="A6761">
            <v>40151610</v>
          </cell>
        </row>
        <row r="6762">
          <cell r="A6762">
            <v>40151611</v>
          </cell>
        </row>
        <row r="6763">
          <cell r="A6763">
            <v>40151612</v>
          </cell>
        </row>
        <row r="6764">
          <cell r="A6764">
            <v>40151613</v>
          </cell>
        </row>
        <row r="6765">
          <cell r="A6765">
            <v>40151614</v>
          </cell>
        </row>
        <row r="6766">
          <cell r="A6766">
            <v>40151615</v>
          </cell>
        </row>
        <row r="6767">
          <cell r="A6767">
            <v>40151616</v>
          </cell>
        </row>
        <row r="6768">
          <cell r="A6768">
            <v>40151701</v>
          </cell>
        </row>
        <row r="6769">
          <cell r="A6769">
            <v>40151712</v>
          </cell>
        </row>
        <row r="6770">
          <cell r="A6770">
            <v>40151713</v>
          </cell>
        </row>
        <row r="6771">
          <cell r="A6771">
            <v>40151714</v>
          </cell>
        </row>
        <row r="6772">
          <cell r="A6772">
            <v>40151715</v>
          </cell>
        </row>
        <row r="6773">
          <cell r="A6773">
            <v>40151716</v>
          </cell>
        </row>
        <row r="6774">
          <cell r="A6774">
            <v>40151717</v>
          </cell>
        </row>
        <row r="6775">
          <cell r="A6775">
            <v>40151718</v>
          </cell>
        </row>
        <row r="6776">
          <cell r="A6776">
            <v>40151719</v>
          </cell>
        </row>
        <row r="6777">
          <cell r="A6777">
            <v>40151720</v>
          </cell>
        </row>
        <row r="6778">
          <cell r="A6778">
            <v>40151721</v>
          </cell>
        </row>
        <row r="6779">
          <cell r="A6779">
            <v>40151722</v>
          </cell>
        </row>
        <row r="6780">
          <cell r="A6780">
            <v>40151723</v>
          </cell>
        </row>
        <row r="6781">
          <cell r="A6781">
            <v>40151724</v>
          </cell>
        </row>
        <row r="6782">
          <cell r="A6782">
            <v>40151725</v>
          </cell>
        </row>
        <row r="6783">
          <cell r="A6783">
            <v>40151726</v>
          </cell>
        </row>
        <row r="6784">
          <cell r="A6784">
            <v>40151727</v>
          </cell>
        </row>
        <row r="6785">
          <cell r="A6785">
            <v>40151728</v>
          </cell>
        </row>
        <row r="6786">
          <cell r="A6786">
            <v>40161501</v>
          </cell>
        </row>
        <row r="6787">
          <cell r="A6787">
            <v>40161502</v>
          </cell>
        </row>
        <row r="6788">
          <cell r="A6788">
            <v>40161503</v>
          </cell>
        </row>
        <row r="6789">
          <cell r="A6789">
            <v>40161504</v>
          </cell>
        </row>
        <row r="6790">
          <cell r="A6790">
            <v>40161505</v>
          </cell>
        </row>
        <row r="6791">
          <cell r="A6791">
            <v>40161506</v>
          </cell>
        </row>
        <row r="6792">
          <cell r="A6792">
            <v>40161507</v>
          </cell>
        </row>
        <row r="6793">
          <cell r="A6793">
            <v>40161508</v>
          </cell>
        </row>
        <row r="6794">
          <cell r="A6794">
            <v>40161509</v>
          </cell>
        </row>
        <row r="6795">
          <cell r="A6795">
            <v>40161511</v>
          </cell>
        </row>
        <row r="6796">
          <cell r="A6796">
            <v>40161512</v>
          </cell>
        </row>
        <row r="6797">
          <cell r="A6797">
            <v>40161513</v>
          </cell>
        </row>
        <row r="6798">
          <cell r="A6798">
            <v>40161514</v>
          </cell>
        </row>
        <row r="6799">
          <cell r="A6799">
            <v>40161515</v>
          </cell>
        </row>
        <row r="6800">
          <cell r="A6800">
            <v>40161516</v>
          </cell>
        </row>
        <row r="6801">
          <cell r="A6801">
            <v>40161517</v>
          </cell>
        </row>
        <row r="6802">
          <cell r="A6802">
            <v>40161518</v>
          </cell>
        </row>
        <row r="6803">
          <cell r="A6803">
            <v>40161519</v>
          </cell>
        </row>
        <row r="6804">
          <cell r="A6804">
            <v>40161520</v>
          </cell>
        </row>
        <row r="6805">
          <cell r="A6805">
            <v>40161521</v>
          </cell>
        </row>
        <row r="6806">
          <cell r="A6806">
            <v>40161522</v>
          </cell>
        </row>
        <row r="6807">
          <cell r="A6807">
            <v>40161524</v>
          </cell>
        </row>
        <row r="6808">
          <cell r="A6808">
            <v>40161525</v>
          </cell>
        </row>
        <row r="6809">
          <cell r="A6809">
            <v>40161526</v>
          </cell>
        </row>
        <row r="6810">
          <cell r="A6810">
            <v>40161527</v>
          </cell>
        </row>
        <row r="6811">
          <cell r="A6811">
            <v>40161601</v>
          </cell>
        </row>
        <row r="6812">
          <cell r="A6812">
            <v>40161602</v>
          </cell>
        </row>
        <row r="6813">
          <cell r="A6813">
            <v>40161701</v>
          </cell>
        </row>
        <row r="6814">
          <cell r="A6814">
            <v>40161702</v>
          </cell>
        </row>
        <row r="6815">
          <cell r="A6815">
            <v>40161703</v>
          </cell>
        </row>
        <row r="6816">
          <cell r="A6816">
            <v>40161704</v>
          </cell>
        </row>
        <row r="6817">
          <cell r="A6817">
            <v>40161801</v>
          </cell>
        </row>
        <row r="6818">
          <cell r="A6818">
            <v>40161802</v>
          </cell>
        </row>
        <row r="6819">
          <cell r="A6819">
            <v>40161803</v>
          </cell>
        </row>
        <row r="6820">
          <cell r="A6820">
            <v>40161804</v>
          </cell>
        </row>
        <row r="6821">
          <cell r="A6821">
            <v>40161805</v>
          </cell>
        </row>
        <row r="6822">
          <cell r="A6822">
            <v>40161806</v>
          </cell>
        </row>
        <row r="6823">
          <cell r="A6823">
            <v>41101502</v>
          </cell>
        </row>
        <row r="6824">
          <cell r="A6824">
            <v>41101503</v>
          </cell>
        </row>
        <row r="6825">
          <cell r="A6825">
            <v>41101504</v>
          </cell>
        </row>
        <row r="6826">
          <cell r="A6826">
            <v>41101505</v>
          </cell>
        </row>
        <row r="6827">
          <cell r="A6827">
            <v>41101515</v>
          </cell>
        </row>
        <row r="6828">
          <cell r="A6828">
            <v>41101516</v>
          </cell>
        </row>
        <row r="6829">
          <cell r="A6829">
            <v>41101518</v>
          </cell>
        </row>
        <row r="6830">
          <cell r="A6830">
            <v>41101701</v>
          </cell>
        </row>
        <row r="6831">
          <cell r="A6831">
            <v>41101702</v>
          </cell>
        </row>
        <row r="6832">
          <cell r="A6832">
            <v>41101703</v>
          </cell>
        </row>
        <row r="6833">
          <cell r="A6833">
            <v>41101705</v>
          </cell>
        </row>
        <row r="6834">
          <cell r="A6834">
            <v>41101706</v>
          </cell>
        </row>
        <row r="6835">
          <cell r="A6835">
            <v>41101707</v>
          </cell>
        </row>
        <row r="6836">
          <cell r="A6836">
            <v>41101801</v>
          </cell>
        </row>
        <row r="6837">
          <cell r="A6837">
            <v>41101802</v>
          </cell>
        </row>
        <row r="6838">
          <cell r="A6838">
            <v>41101803</v>
          </cell>
        </row>
        <row r="6839">
          <cell r="A6839">
            <v>41101804</v>
          </cell>
        </row>
        <row r="6840">
          <cell r="A6840">
            <v>41101805</v>
          </cell>
        </row>
        <row r="6841">
          <cell r="A6841">
            <v>41101806</v>
          </cell>
        </row>
        <row r="6842">
          <cell r="A6842">
            <v>41101807</v>
          </cell>
        </row>
        <row r="6843">
          <cell r="A6843">
            <v>41101808</v>
          </cell>
        </row>
        <row r="6844">
          <cell r="A6844">
            <v>41101809</v>
          </cell>
        </row>
        <row r="6845">
          <cell r="A6845">
            <v>41101810</v>
          </cell>
        </row>
        <row r="6846">
          <cell r="A6846">
            <v>41101901</v>
          </cell>
        </row>
        <row r="6847">
          <cell r="A6847">
            <v>41101902</v>
          </cell>
        </row>
        <row r="6848">
          <cell r="A6848">
            <v>41101903</v>
          </cell>
        </row>
        <row r="6849">
          <cell r="A6849">
            <v>41102401</v>
          </cell>
        </row>
        <row r="6850">
          <cell r="A6850">
            <v>41102402</v>
          </cell>
        </row>
        <row r="6851">
          <cell r="A6851">
            <v>41102403</v>
          </cell>
        </row>
        <row r="6852">
          <cell r="A6852">
            <v>41102404</v>
          </cell>
        </row>
        <row r="6853">
          <cell r="A6853">
            <v>41102405</v>
          </cell>
        </row>
        <row r="6854">
          <cell r="A6854">
            <v>41102406</v>
          </cell>
        </row>
        <row r="6855">
          <cell r="A6855">
            <v>41102407</v>
          </cell>
        </row>
        <row r="6856">
          <cell r="A6856">
            <v>41102410</v>
          </cell>
        </row>
        <row r="6857">
          <cell r="A6857">
            <v>41102412</v>
          </cell>
        </row>
        <row r="6858">
          <cell r="A6858">
            <v>41102421</v>
          </cell>
        </row>
        <row r="6859">
          <cell r="A6859">
            <v>41102422</v>
          </cell>
        </row>
        <row r="6860">
          <cell r="A6860">
            <v>41102423</v>
          </cell>
        </row>
        <row r="6861">
          <cell r="A6861">
            <v>41102424</v>
          </cell>
        </row>
        <row r="6862">
          <cell r="A6862">
            <v>41102425</v>
          </cell>
        </row>
        <row r="6863">
          <cell r="A6863">
            <v>41102426</v>
          </cell>
        </row>
        <row r="6864">
          <cell r="A6864">
            <v>41102501</v>
          </cell>
        </row>
        <row r="6865">
          <cell r="A6865">
            <v>41102502</v>
          </cell>
        </row>
        <row r="6866">
          <cell r="A6866">
            <v>41102503</v>
          </cell>
        </row>
        <row r="6867">
          <cell r="A6867">
            <v>41102504</v>
          </cell>
        </row>
        <row r="6868">
          <cell r="A6868">
            <v>41102505</v>
          </cell>
        </row>
        <row r="6869">
          <cell r="A6869">
            <v>41102506</v>
          </cell>
        </row>
        <row r="6870">
          <cell r="A6870">
            <v>41102507</v>
          </cell>
        </row>
        <row r="6871">
          <cell r="A6871">
            <v>41102508</v>
          </cell>
        </row>
        <row r="6872">
          <cell r="A6872">
            <v>41102509</v>
          </cell>
        </row>
        <row r="6873">
          <cell r="A6873">
            <v>41102510</v>
          </cell>
        </row>
        <row r="6874">
          <cell r="A6874">
            <v>41102511</v>
          </cell>
        </row>
        <row r="6875">
          <cell r="A6875">
            <v>41102512</v>
          </cell>
        </row>
        <row r="6876">
          <cell r="A6876">
            <v>41102513</v>
          </cell>
        </row>
        <row r="6877">
          <cell r="A6877">
            <v>41102601</v>
          </cell>
        </row>
        <row r="6878">
          <cell r="A6878">
            <v>41102602</v>
          </cell>
        </row>
        <row r="6879">
          <cell r="A6879">
            <v>41102603</v>
          </cell>
        </row>
        <row r="6880">
          <cell r="A6880">
            <v>41102604</v>
          </cell>
        </row>
        <row r="6881">
          <cell r="A6881">
            <v>41102605</v>
          </cell>
        </row>
        <row r="6882">
          <cell r="A6882">
            <v>41102606</v>
          </cell>
        </row>
        <row r="6883">
          <cell r="A6883">
            <v>41102607</v>
          </cell>
        </row>
        <row r="6884">
          <cell r="A6884">
            <v>41102608</v>
          </cell>
        </row>
        <row r="6885">
          <cell r="A6885">
            <v>41102701</v>
          </cell>
        </row>
        <row r="6886">
          <cell r="A6886">
            <v>41102702</v>
          </cell>
        </row>
        <row r="6887">
          <cell r="A6887">
            <v>41102703</v>
          </cell>
        </row>
        <row r="6888">
          <cell r="A6888">
            <v>41102704</v>
          </cell>
        </row>
        <row r="6889">
          <cell r="A6889">
            <v>41102705</v>
          </cell>
        </row>
        <row r="6890">
          <cell r="A6890">
            <v>41102706</v>
          </cell>
        </row>
        <row r="6891">
          <cell r="A6891">
            <v>41102901</v>
          </cell>
        </row>
        <row r="6892">
          <cell r="A6892">
            <v>41102902</v>
          </cell>
        </row>
        <row r="6893">
          <cell r="A6893">
            <v>41102903</v>
          </cell>
        </row>
        <row r="6894">
          <cell r="A6894">
            <v>41102904</v>
          </cell>
        </row>
        <row r="6895">
          <cell r="A6895">
            <v>41102905</v>
          </cell>
        </row>
        <row r="6896">
          <cell r="A6896">
            <v>41102909</v>
          </cell>
        </row>
        <row r="6897">
          <cell r="A6897">
            <v>41102910</v>
          </cell>
        </row>
        <row r="6898">
          <cell r="A6898">
            <v>41102911</v>
          </cell>
        </row>
        <row r="6899">
          <cell r="A6899">
            <v>41102912</v>
          </cell>
        </row>
        <row r="6900">
          <cell r="A6900">
            <v>41102913</v>
          </cell>
        </row>
        <row r="6901">
          <cell r="A6901">
            <v>41102914</v>
          </cell>
        </row>
        <row r="6902">
          <cell r="A6902">
            <v>41102915</v>
          </cell>
        </row>
        <row r="6903">
          <cell r="A6903">
            <v>41102916</v>
          </cell>
        </row>
        <row r="6904">
          <cell r="A6904">
            <v>41102917</v>
          </cell>
        </row>
        <row r="6905">
          <cell r="A6905">
            <v>41102918</v>
          </cell>
        </row>
        <row r="6906">
          <cell r="A6906">
            <v>41102919</v>
          </cell>
        </row>
        <row r="6907">
          <cell r="A6907">
            <v>41102920</v>
          </cell>
        </row>
        <row r="6908">
          <cell r="A6908">
            <v>41102921</v>
          </cell>
        </row>
        <row r="6909">
          <cell r="A6909">
            <v>41102922</v>
          </cell>
        </row>
        <row r="6910">
          <cell r="A6910">
            <v>41103001</v>
          </cell>
        </row>
        <row r="6911">
          <cell r="A6911">
            <v>41103003</v>
          </cell>
        </row>
        <row r="6912">
          <cell r="A6912">
            <v>41103004</v>
          </cell>
        </row>
        <row r="6913">
          <cell r="A6913">
            <v>41103005</v>
          </cell>
        </row>
        <row r="6914">
          <cell r="A6914">
            <v>41103006</v>
          </cell>
        </row>
        <row r="6915">
          <cell r="A6915">
            <v>41103007</v>
          </cell>
        </row>
        <row r="6916">
          <cell r="A6916">
            <v>41103008</v>
          </cell>
        </row>
        <row r="6917">
          <cell r="A6917">
            <v>41103010</v>
          </cell>
        </row>
        <row r="6918">
          <cell r="A6918">
            <v>41103011</v>
          </cell>
        </row>
        <row r="6919">
          <cell r="A6919">
            <v>41103012</v>
          </cell>
        </row>
        <row r="6920">
          <cell r="A6920">
            <v>41103013</v>
          </cell>
        </row>
        <row r="6921">
          <cell r="A6921">
            <v>41103014</v>
          </cell>
        </row>
        <row r="6922">
          <cell r="A6922">
            <v>41103015</v>
          </cell>
        </row>
        <row r="6923">
          <cell r="A6923">
            <v>41103017</v>
          </cell>
        </row>
        <row r="6924">
          <cell r="A6924">
            <v>41103019</v>
          </cell>
        </row>
        <row r="6925">
          <cell r="A6925">
            <v>41103020</v>
          </cell>
        </row>
        <row r="6926">
          <cell r="A6926">
            <v>41103021</v>
          </cell>
        </row>
        <row r="6927">
          <cell r="A6927">
            <v>41103022</v>
          </cell>
        </row>
        <row r="6928">
          <cell r="A6928">
            <v>41103023</v>
          </cell>
        </row>
        <row r="6929">
          <cell r="A6929">
            <v>41103024</v>
          </cell>
        </row>
        <row r="6930">
          <cell r="A6930">
            <v>41103025</v>
          </cell>
        </row>
        <row r="6931">
          <cell r="A6931">
            <v>41103201</v>
          </cell>
        </row>
        <row r="6932">
          <cell r="A6932">
            <v>41103202</v>
          </cell>
        </row>
        <row r="6933">
          <cell r="A6933">
            <v>41103203</v>
          </cell>
        </row>
        <row r="6934">
          <cell r="A6934">
            <v>41103205</v>
          </cell>
        </row>
        <row r="6935">
          <cell r="A6935">
            <v>41103206</v>
          </cell>
        </row>
        <row r="6936">
          <cell r="A6936">
            <v>41103207</v>
          </cell>
        </row>
        <row r="6937">
          <cell r="A6937">
            <v>41103208</v>
          </cell>
        </row>
        <row r="6938">
          <cell r="A6938">
            <v>41103209</v>
          </cell>
        </row>
        <row r="6939">
          <cell r="A6939">
            <v>41103210</v>
          </cell>
        </row>
        <row r="6940">
          <cell r="A6940">
            <v>41103301</v>
          </cell>
        </row>
        <row r="6941">
          <cell r="A6941">
            <v>41103302</v>
          </cell>
        </row>
        <row r="6942">
          <cell r="A6942">
            <v>41103303</v>
          </cell>
        </row>
        <row r="6943">
          <cell r="A6943">
            <v>41103305</v>
          </cell>
        </row>
        <row r="6944">
          <cell r="A6944">
            <v>41103306</v>
          </cell>
        </row>
        <row r="6945">
          <cell r="A6945">
            <v>41103307</v>
          </cell>
        </row>
        <row r="6946">
          <cell r="A6946">
            <v>41103308</v>
          </cell>
        </row>
        <row r="6947">
          <cell r="A6947">
            <v>41103309</v>
          </cell>
        </row>
        <row r="6948">
          <cell r="A6948">
            <v>41103310</v>
          </cell>
        </row>
        <row r="6949">
          <cell r="A6949">
            <v>41103311</v>
          </cell>
        </row>
        <row r="6950">
          <cell r="A6950">
            <v>41103312</v>
          </cell>
        </row>
        <row r="6951">
          <cell r="A6951">
            <v>41103313</v>
          </cell>
        </row>
        <row r="6952">
          <cell r="A6952">
            <v>41103314</v>
          </cell>
        </row>
        <row r="6953">
          <cell r="A6953">
            <v>41103315</v>
          </cell>
        </row>
        <row r="6954">
          <cell r="A6954">
            <v>41103316</v>
          </cell>
        </row>
        <row r="6955">
          <cell r="A6955">
            <v>41103317</v>
          </cell>
        </row>
        <row r="6956">
          <cell r="A6956">
            <v>41103318</v>
          </cell>
        </row>
        <row r="6957">
          <cell r="A6957">
            <v>41103401</v>
          </cell>
        </row>
        <row r="6958">
          <cell r="A6958">
            <v>41103403</v>
          </cell>
        </row>
        <row r="6959">
          <cell r="A6959">
            <v>41103406</v>
          </cell>
        </row>
        <row r="6960">
          <cell r="A6960">
            <v>41103407</v>
          </cell>
        </row>
        <row r="6961">
          <cell r="A6961">
            <v>41103408</v>
          </cell>
        </row>
        <row r="6962">
          <cell r="A6962">
            <v>41103409</v>
          </cell>
        </row>
        <row r="6963">
          <cell r="A6963">
            <v>41103410</v>
          </cell>
        </row>
        <row r="6964">
          <cell r="A6964">
            <v>41103411</v>
          </cell>
        </row>
        <row r="6965">
          <cell r="A6965">
            <v>41103412</v>
          </cell>
        </row>
        <row r="6966">
          <cell r="A6966">
            <v>41103413</v>
          </cell>
        </row>
        <row r="6967">
          <cell r="A6967">
            <v>41103414</v>
          </cell>
        </row>
        <row r="6968">
          <cell r="A6968">
            <v>41103415</v>
          </cell>
        </row>
        <row r="6969">
          <cell r="A6969">
            <v>41103501</v>
          </cell>
        </row>
        <row r="6970">
          <cell r="A6970">
            <v>41103502</v>
          </cell>
        </row>
        <row r="6971">
          <cell r="A6971">
            <v>41103504</v>
          </cell>
        </row>
        <row r="6972">
          <cell r="A6972">
            <v>41103506</v>
          </cell>
        </row>
        <row r="6973">
          <cell r="A6973">
            <v>41103507</v>
          </cell>
        </row>
        <row r="6974">
          <cell r="A6974">
            <v>41103508</v>
          </cell>
        </row>
        <row r="6975">
          <cell r="A6975">
            <v>41103509</v>
          </cell>
        </row>
        <row r="6976">
          <cell r="A6976">
            <v>41103510</v>
          </cell>
        </row>
        <row r="6977">
          <cell r="A6977">
            <v>41103511</v>
          </cell>
        </row>
        <row r="6978">
          <cell r="A6978">
            <v>41103512</v>
          </cell>
        </row>
        <row r="6979">
          <cell r="A6979">
            <v>41103513</v>
          </cell>
        </row>
        <row r="6980">
          <cell r="A6980">
            <v>41103701</v>
          </cell>
        </row>
        <row r="6981">
          <cell r="A6981">
            <v>41103702</v>
          </cell>
        </row>
        <row r="6982">
          <cell r="A6982">
            <v>41103703</v>
          </cell>
        </row>
        <row r="6983">
          <cell r="A6983">
            <v>41103704</v>
          </cell>
        </row>
        <row r="6984">
          <cell r="A6984">
            <v>41103705</v>
          </cell>
        </row>
        <row r="6985">
          <cell r="A6985">
            <v>41103706</v>
          </cell>
        </row>
        <row r="6986">
          <cell r="A6986">
            <v>41103707</v>
          </cell>
        </row>
        <row r="6987">
          <cell r="A6987">
            <v>41103708</v>
          </cell>
        </row>
        <row r="6988">
          <cell r="A6988">
            <v>41103709</v>
          </cell>
        </row>
        <row r="6989">
          <cell r="A6989">
            <v>41103710</v>
          </cell>
        </row>
        <row r="6990">
          <cell r="A6990">
            <v>41103711</v>
          </cell>
        </row>
        <row r="6991">
          <cell r="A6991">
            <v>41103712</v>
          </cell>
        </row>
        <row r="6992">
          <cell r="A6992">
            <v>41103713</v>
          </cell>
        </row>
        <row r="6993">
          <cell r="A6993">
            <v>41103714</v>
          </cell>
        </row>
        <row r="6994">
          <cell r="A6994">
            <v>41103715</v>
          </cell>
        </row>
        <row r="6995">
          <cell r="A6995">
            <v>41103801</v>
          </cell>
        </row>
        <row r="6996">
          <cell r="A6996">
            <v>41103802</v>
          </cell>
        </row>
        <row r="6997">
          <cell r="A6997">
            <v>41103803</v>
          </cell>
        </row>
        <row r="6998">
          <cell r="A6998">
            <v>41103804</v>
          </cell>
        </row>
        <row r="6999">
          <cell r="A6999">
            <v>41103805</v>
          </cell>
        </row>
        <row r="7000">
          <cell r="A7000">
            <v>41103806</v>
          </cell>
        </row>
        <row r="7001">
          <cell r="A7001">
            <v>41103807</v>
          </cell>
        </row>
        <row r="7002">
          <cell r="A7002">
            <v>41103808</v>
          </cell>
        </row>
        <row r="7003">
          <cell r="A7003">
            <v>41103809</v>
          </cell>
        </row>
        <row r="7004">
          <cell r="A7004">
            <v>41103810</v>
          </cell>
        </row>
        <row r="7005">
          <cell r="A7005">
            <v>41103811</v>
          </cell>
        </row>
        <row r="7006">
          <cell r="A7006">
            <v>41103812</v>
          </cell>
        </row>
        <row r="7007">
          <cell r="A7007">
            <v>41103813</v>
          </cell>
        </row>
        <row r="7008">
          <cell r="A7008">
            <v>41103814</v>
          </cell>
        </row>
        <row r="7009">
          <cell r="A7009">
            <v>41103815</v>
          </cell>
        </row>
        <row r="7010">
          <cell r="A7010">
            <v>41103816</v>
          </cell>
        </row>
        <row r="7011">
          <cell r="A7011">
            <v>41103901</v>
          </cell>
        </row>
        <row r="7012">
          <cell r="A7012">
            <v>41103902</v>
          </cell>
        </row>
        <row r="7013">
          <cell r="A7013">
            <v>41103903</v>
          </cell>
        </row>
        <row r="7014">
          <cell r="A7014">
            <v>41103904</v>
          </cell>
        </row>
        <row r="7015">
          <cell r="A7015">
            <v>41103905</v>
          </cell>
        </row>
        <row r="7016">
          <cell r="A7016">
            <v>41103906</v>
          </cell>
        </row>
        <row r="7017">
          <cell r="A7017">
            <v>41103907</v>
          </cell>
        </row>
        <row r="7018">
          <cell r="A7018">
            <v>41103908</v>
          </cell>
        </row>
        <row r="7019">
          <cell r="A7019">
            <v>41103909</v>
          </cell>
        </row>
        <row r="7020">
          <cell r="A7020">
            <v>41103910</v>
          </cell>
        </row>
        <row r="7021">
          <cell r="A7021">
            <v>41103911</v>
          </cell>
        </row>
        <row r="7022">
          <cell r="A7022">
            <v>41103912</v>
          </cell>
        </row>
        <row r="7023">
          <cell r="A7023">
            <v>41103913</v>
          </cell>
        </row>
        <row r="7024">
          <cell r="A7024">
            <v>41104001</v>
          </cell>
        </row>
        <row r="7025">
          <cell r="A7025">
            <v>41104002</v>
          </cell>
        </row>
        <row r="7026">
          <cell r="A7026">
            <v>41104003</v>
          </cell>
        </row>
        <row r="7027">
          <cell r="A7027">
            <v>41104004</v>
          </cell>
        </row>
        <row r="7028">
          <cell r="A7028">
            <v>41104005</v>
          </cell>
        </row>
        <row r="7029">
          <cell r="A7029">
            <v>41104006</v>
          </cell>
        </row>
        <row r="7030">
          <cell r="A7030">
            <v>41104007</v>
          </cell>
        </row>
        <row r="7031">
          <cell r="A7031">
            <v>41104008</v>
          </cell>
        </row>
        <row r="7032">
          <cell r="A7032">
            <v>41104009</v>
          </cell>
        </row>
        <row r="7033">
          <cell r="A7033">
            <v>41104010</v>
          </cell>
        </row>
        <row r="7034">
          <cell r="A7034">
            <v>41104011</v>
          </cell>
        </row>
        <row r="7035">
          <cell r="A7035">
            <v>41104012</v>
          </cell>
        </row>
        <row r="7036">
          <cell r="A7036">
            <v>41104013</v>
          </cell>
        </row>
        <row r="7037">
          <cell r="A7037">
            <v>41104014</v>
          </cell>
        </row>
        <row r="7038">
          <cell r="A7038">
            <v>41104015</v>
          </cell>
        </row>
        <row r="7039">
          <cell r="A7039">
            <v>41104016</v>
          </cell>
        </row>
        <row r="7040">
          <cell r="A7040">
            <v>41104017</v>
          </cell>
        </row>
        <row r="7041">
          <cell r="A7041">
            <v>41104018</v>
          </cell>
        </row>
        <row r="7042">
          <cell r="A7042">
            <v>41104019</v>
          </cell>
        </row>
        <row r="7043">
          <cell r="A7043">
            <v>41104020</v>
          </cell>
        </row>
        <row r="7044">
          <cell r="A7044">
            <v>41104101</v>
          </cell>
        </row>
        <row r="7045">
          <cell r="A7045">
            <v>41104102</v>
          </cell>
        </row>
        <row r="7046">
          <cell r="A7046">
            <v>41104103</v>
          </cell>
        </row>
        <row r="7047">
          <cell r="A7047">
            <v>41104104</v>
          </cell>
        </row>
        <row r="7048">
          <cell r="A7048">
            <v>41104105</v>
          </cell>
        </row>
        <row r="7049">
          <cell r="A7049">
            <v>41104106</v>
          </cell>
        </row>
        <row r="7050">
          <cell r="A7050">
            <v>41104107</v>
          </cell>
        </row>
        <row r="7051">
          <cell r="A7051">
            <v>41104108</v>
          </cell>
        </row>
        <row r="7052">
          <cell r="A7052">
            <v>41104109</v>
          </cell>
        </row>
        <row r="7053">
          <cell r="A7053">
            <v>41104110</v>
          </cell>
        </row>
        <row r="7054">
          <cell r="A7054">
            <v>41104111</v>
          </cell>
        </row>
        <row r="7055">
          <cell r="A7055">
            <v>41104112</v>
          </cell>
        </row>
        <row r="7056">
          <cell r="A7056">
            <v>41104114</v>
          </cell>
        </row>
        <row r="7057">
          <cell r="A7057">
            <v>41104115</v>
          </cell>
        </row>
        <row r="7058">
          <cell r="A7058">
            <v>41104116</v>
          </cell>
        </row>
        <row r="7059">
          <cell r="A7059">
            <v>41104117</v>
          </cell>
        </row>
        <row r="7060">
          <cell r="A7060">
            <v>41104118</v>
          </cell>
        </row>
        <row r="7061">
          <cell r="A7061">
            <v>41104119</v>
          </cell>
        </row>
        <row r="7062">
          <cell r="A7062">
            <v>41104120</v>
          </cell>
        </row>
        <row r="7063">
          <cell r="A7063">
            <v>41104121</v>
          </cell>
        </row>
        <row r="7064">
          <cell r="A7064">
            <v>41104122</v>
          </cell>
        </row>
        <row r="7065">
          <cell r="A7065">
            <v>41104123</v>
          </cell>
        </row>
        <row r="7066">
          <cell r="A7066">
            <v>41104124</v>
          </cell>
        </row>
        <row r="7067">
          <cell r="A7067">
            <v>41104201</v>
          </cell>
        </row>
        <row r="7068">
          <cell r="A7068">
            <v>41104202</v>
          </cell>
        </row>
        <row r="7069">
          <cell r="A7069">
            <v>41104203</v>
          </cell>
        </row>
        <row r="7070">
          <cell r="A7070">
            <v>41104204</v>
          </cell>
        </row>
        <row r="7071">
          <cell r="A7071">
            <v>41104205</v>
          </cell>
        </row>
        <row r="7072">
          <cell r="A7072">
            <v>41104206</v>
          </cell>
        </row>
        <row r="7073">
          <cell r="A7073">
            <v>41104207</v>
          </cell>
        </row>
        <row r="7074">
          <cell r="A7074">
            <v>41104208</v>
          </cell>
        </row>
        <row r="7075">
          <cell r="A7075">
            <v>41104209</v>
          </cell>
        </row>
        <row r="7076">
          <cell r="A7076">
            <v>41104210</v>
          </cell>
        </row>
        <row r="7077">
          <cell r="A7077">
            <v>41104211</v>
          </cell>
        </row>
        <row r="7078">
          <cell r="A7078">
            <v>41104212</v>
          </cell>
        </row>
        <row r="7079">
          <cell r="A7079">
            <v>41104301</v>
          </cell>
        </row>
        <row r="7080">
          <cell r="A7080">
            <v>41104302</v>
          </cell>
        </row>
        <row r="7081">
          <cell r="A7081">
            <v>41104303</v>
          </cell>
        </row>
        <row r="7082">
          <cell r="A7082">
            <v>41104304</v>
          </cell>
        </row>
        <row r="7083">
          <cell r="A7083">
            <v>41104305</v>
          </cell>
        </row>
        <row r="7084">
          <cell r="A7084">
            <v>41104306</v>
          </cell>
        </row>
        <row r="7085">
          <cell r="A7085">
            <v>41104307</v>
          </cell>
        </row>
        <row r="7086">
          <cell r="A7086">
            <v>41104308</v>
          </cell>
        </row>
        <row r="7087">
          <cell r="A7087">
            <v>41104401</v>
          </cell>
        </row>
        <row r="7088">
          <cell r="A7088">
            <v>41104402</v>
          </cell>
        </row>
        <row r="7089">
          <cell r="A7089">
            <v>41104403</v>
          </cell>
        </row>
        <row r="7090">
          <cell r="A7090">
            <v>41104404</v>
          </cell>
        </row>
        <row r="7091">
          <cell r="A7091">
            <v>41104405</v>
          </cell>
        </row>
        <row r="7092">
          <cell r="A7092">
            <v>41104406</v>
          </cell>
        </row>
        <row r="7093">
          <cell r="A7093">
            <v>41104407</v>
          </cell>
        </row>
        <row r="7094">
          <cell r="A7094">
            <v>41104408</v>
          </cell>
        </row>
        <row r="7095">
          <cell r="A7095">
            <v>41104409</v>
          </cell>
        </row>
        <row r="7096">
          <cell r="A7096">
            <v>41104410</v>
          </cell>
        </row>
        <row r="7097">
          <cell r="A7097">
            <v>41104411</v>
          </cell>
        </row>
        <row r="7098">
          <cell r="A7098">
            <v>41104412</v>
          </cell>
        </row>
        <row r="7099">
          <cell r="A7099">
            <v>41104413</v>
          </cell>
        </row>
        <row r="7100">
          <cell r="A7100">
            <v>41104414</v>
          </cell>
        </row>
        <row r="7101">
          <cell r="A7101">
            <v>41104415</v>
          </cell>
        </row>
        <row r="7102">
          <cell r="A7102">
            <v>41104416</v>
          </cell>
        </row>
        <row r="7103">
          <cell r="A7103">
            <v>41104417</v>
          </cell>
        </row>
        <row r="7104">
          <cell r="A7104">
            <v>41104418</v>
          </cell>
        </row>
        <row r="7105">
          <cell r="A7105">
            <v>41104419</v>
          </cell>
        </row>
        <row r="7106">
          <cell r="A7106">
            <v>41104420</v>
          </cell>
        </row>
        <row r="7107">
          <cell r="A7107">
            <v>41104421</v>
          </cell>
        </row>
        <row r="7108">
          <cell r="A7108">
            <v>41104422</v>
          </cell>
        </row>
        <row r="7109">
          <cell r="A7109">
            <v>41104423</v>
          </cell>
        </row>
        <row r="7110">
          <cell r="A7110">
            <v>41104424</v>
          </cell>
        </row>
        <row r="7111">
          <cell r="A7111">
            <v>41104501</v>
          </cell>
        </row>
        <row r="7112">
          <cell r="A7112">
            <v>41104502</v>
          </cell>
        </row>
        <row r="7113">
          <cell r="A7113">
            <v>41104503</v>
          </cell>
        </row>
        <row r="7114">
          <cell r="A7114">
            <v>41104504</v>
          </cell>
        </row>
        <row r="7115">
          <cell r="A7115">
            <v>41104505</v>
          </cell>
        </row>
        <row r="7116">
          <cell r="A7116">
            <v>41104506</v>
          </cell>
        </row>
        <row r="7117">
          <cell r="A7117">
            <v>41104507</v>
          </cell>
        </row>
        <row r="7118">
          <cell r="A7118">
            <v>41104508</v>
          </cell>
        </row>
        <row r="7119">
          <cell r="A7119">
            <v>41104509</v>
          </cell>
        </row>
        <row r="7120">
          <cell r="A7120">
            <v>41104510</v>
          </cell>
        </row>
        <row r="7121">
          <cell r="A7121">
            <v>41104511</v>
          </cell>
        </row>
        <row r="7122">
          <cell r="A7122">
            <v>41104512</v>
          </cell>
        </row>
        <row r="7123">
          <cell r="A7123">
            <v>41104601</v>
          </cell>
        </row>
        <row r="7124">
          <cell r="A7124">
            <v>41104602</v>
          </cell>
        </row>
        <row r="7125">
          <cell r="A7125">
            <v>41104603</v>
          </cell>
        </row>
        <row r="7126">
          <cell r="A7126">
            <v>41104604</v>
          </cell>
        </row>
        <row r="7127">
          <cell r="A7127">
            <v>41104605</v>
          </cell>
        </row>
        <row r="7128">
          <cell r="A7128">
            <v>41104606</v>
          </cell>
        </row>
        <row r="7129">
          <cell r="A7129">
            <v>41104607</v>
          </cell>
        </row>
        <row r="7130">
          <cell r="A7130">
            <v>41104608</v>
          </cell>
        </row>
        <row r="7131">
          <cell r="A7131">
            <v>41104609</v>
          </cell>
        </row>
        <row r="7132">
          <cell r="A7132">
            <v>41104610</v>
          </cell>
        </row>
        <row r="7133">
          <cell r="A7133">
            <v>41104611</v>
          </cell>
        </row>
        <row r="7134">
          <cell r="A7134">
            <v>41104612</v>
          </cell>
        </row>
        <row r="7135">
          <cell r="A7135">
            <v>41104701</v>
          </cell>
        </row>
        <row r="7136">
          <cell r="A7136">
            <v>41104702</v>
          </cell>
        </row>
        <row r="7137">
          <cell r="A7137">
            <v>41104703</v>
          </cell>
        </row>
        <row r="7138">
          <cell r="A7138">
            <v>41104704</v>
          </cell>
        </row>
        <row r="7139">
          <cell r="A7139">
            <v>41104801</v>
          </cell>
        </row>
        <row r="7140">
          <cell r="A7140">
            <v>41104802</v>
          </cell>
        </row>
        <row r="7141">
          <cell r="A7141">
            <v>41104803</v>
          </cell>
        </row>
        <row r="7142">
          <cell r="A7142">
            <v>41104804</v>
          </cell>
        </row>
        <row r="7143">
          <cell r="A7143">
            <v>41104805</v>
          </cell>
        </row>
        <row r="7144">
          <cell r="A7144">
            <v>41104806</v>
          </cell>
        </row>
        <row r="7145">
          <cell r="A7145">
            <v>41104807</v>
          </cell>
        </row>
        <row r="7146">
          <cell r="A7146">
            <v>41104808</v>
          </cell>
        </row>
        <row r="7147">
          <cell r="A7147">
            <v>41104809</v>
          </cell>
        </row>
        <row r="7148">
          <cell r="A7148">
            <v>41104810</v>
          </cell>
        </row>
        <row r="7149">
          <cell r="A7149">
            <v>41104811</v>
          </cell>
        </row>
        <row r="7150">
          <cell r="A7150">
            <v>41104812</v>
          </cell>
        </row>
        <row r="7151">
          <cell r="A7151">
            <v>41104813</v>
          </cell>
        </row>
        <row r="7152">
          <cell r="A7152">
            <v>41104814</v>
          </cell>
        </row>
        <row r="7153">
          <cell r="A7153">
            <v>41104815</v>
          </cell>
        </row>
        <row r="7154">
          <cell r="A7154">
            <v>41104816</v>
          </cell>
        </row>
        <row r="7155">
          <cell r="A7155">
            <v>41104817</v>
          </cell>
        </row>
        <row r="7156">
          <cell r="A7156">
            <v>41104901</v>
          </cell>
        </row>
        <row r="7157">
          <cell r="A7157">
            <v>41104902</v>
          </cell>
        </row>
        <row r="7158">
          <cell r="A7158">
            <v>41104903</v>
          </cell>
        </row>
        <row r="7159">
          <cell r="A7159">
            <v>41104904</v>
          </cell>
        </row>
        <row r="7160">
          <cell r="A7160">
            <v>41104905</v>
          </cell>
        </row>
        <row r="7161">
          <cell r="A7161">
            <v>41104906</v>
          </cell>
        </row>
        <row r="7162">
          <cell r="A7162">
            <v>41104907</v>
          </cell>
        </row>
        <row r="7163">
          <cell r="A7163">
            <v>41104908</v>
          </cell>
        </row>
        <row r="7164">
          <cell r="A7164">
            <v>41104909</v>
          </cell>
        </row>
        <row r="7165">
          <cell r="A7165">
            <v>41104910</v>
          </cell>
        </row>
        <row r="7166">
          <cell r="A7166">
            <v>41104911</v>
          </cell>
        </row>
        <row r="7167">
          <cell r="A7167">
            <v>41104912</v>
          </cell>
        </row>
        <row r="7168">
          <cell r="A7168">
            <v>41104913</v>
          </cell>
        </row>
        <row r="7169">
          <cell r="A7169">
            <v>41104914</v>
          </cell>
        </row>
        <row r="7170">
          <cell r="A7170">
            <v>41104915</v>
          </cell>
        </row>
        <row r="7171">
          <cell r="A7171">
            <v>41104916</v>
          </cell>
        </row>
        <row r="7172">
          <cell r="A7172">
            <v>41104917</v>
          </cell>
        </row>
        <row r="7173">
          <cell r="A7173">
            <v>41104918</v>
          </cell>
        </row>
        <row r="7174">
          <cell r="A7174">
            <v>41104919</v>
          </cell>
        </row>
        <row r="7175">
          <cell r="A7175">
            <v>41104920</v>
          </cell>
        </row>
        <row r="7176">
          <cell r="A7176">
            <v>41104921</v>
          </cell>
        </row>
        <row r="7177">
          <cell r="A7177">
            <v>41104922</v>
          </cell>
        </row>
        <row r="7178">
          <cell r="A7178">
            <v>41104923</v>
          </cell>
        </row>
        <row r="7179">
          <cell r="A7179">
            <v>41104924</v>
          </cell>
        </row>
        <row r="7180">
          <cell r="A7180">
            <v>41104925</v>
          </cell>
        </row>
        <row r="7181">
          <cell r="A7181">
            <v>41104926</v>
          </cell>
        </row>
        <row r="7182">
          <cell r="A7182">
            <v>41104927</v>
          </cell>
        </row>
        <row r="7183">
          <cell r="A7183">
            <v>41104928</v>
          </cell>
        </row>
        <row r="7184">
          <cell r="A7184">
            <v>41104929</v>
          </cell>
        </row>
        <row r="7185">
          <cell r="A7185">
            <v>41105001</v>
          </cell>
        </row>
        <row r="7186">
          <cell r="A7186">
            <v>41105002</v>
          </cell>
        </row>
        <row r="7187">
          <cell r="A7187">
            <v>41105003</v>
          </cell>
        </row>
        <row r="7188">
          <cell r="A7188">
            <v>41105101</v>
          </cell>
        </row>
        <row r="7189">
          <cell r="A7189">
            <v>41105102</v>
          </cell>
        </row>
        <row r="7190">
          <cell r="A7190">
            <v>41105103</v>
          </cell>
        </row>
        <row r="7191">
          <cell r="A7191">
            <v>41105104</v>
          </cell>
        </row>
        <row r="7192">
          <cell r="A7192">
            <v>41105105</v>
          </cell>
        </row>
        <row r="7193">
          <cell r="A7193">
            <v>41105106</v>
          </cell>
        </row>
        <row r="7194">
          <cell r="A7194">
            <v>41105107</v>
          </cell>
        </row>
        <row r="7195">
          <cell r="A7195">
            <v>41105108</v>
          </cell>
        </row>
        <row r="7196">
          <cell r="A7196">
            <v>41105109</v>
          </cell>
        </row>
        <row r="7197">
          <cell r="A7197">
            <v>41105201</v>
          </cell>
        </row>
        <row r="7198">
          <cell r="A7198">
            <v>41105202</v>
          </cell>
        </row>
        <row r="7199">
          <cell r="A7199">
            <v>41105203</v>
          </cell>
        </row>
        <row r="7200">
          <cell r="A7200">
            <v>41105204</v>
          </cell>
        </row>
        <row r="7201">
          <cell r="A7201">
            <v>41105205</v>
          </cell>
        </row>
        <row r="7202">
          <cell r="A7202">
            <v>41105301</v>
          </cell>
        </row>
        <row r="7203">
          <cell r="A7203">
            <v>41105302</v>
          </cell>
        </row>
        <row r="7204">
          <cell r="A7204">
            <v>41105303</v>
          </cell>
        </row>
        <row r="7205">
          <cell r="A7205">
            <v>41105304</v>
          </cell>
        </row>
        <row r="7206">
          <cell r="A7206">
            <v>41105305</v>
          </cell>
        </row>
        <row r="7207">
          <cell r="A7207">
            <v>41105307</v>
          </cell>
        </row>
        <row r="7208">
          <cell r="A7208">
            <v>41105308</v>
          </cell>
        </row>
        <row r="7209">
          <cell r="A7209">
            <v>41105309</v>
          </cell>
        </row>
        <row r="7210">
          <cell r="A7210">
            <v>41105310</v>
          </cell>
        </row>
        <row r="7211">
          <cell r="A7211">
            <v>41105311</v>
          </cell>
        </row>
        <row r="7212">
          <cell r="A7212">
            <v>41105312</v>
          </cell>
        </row>
        <row r="7213">
          <cell r="A7213">
            <v>41105313</v>
          </cell>
        </row>
        <row r="7214">
          <cell r="A7214">
            <v>41105314</v>
          </cell>
        </row>
        <row r="7215">
          <cell r="A7215">
            <v>41105315</v>
          </cell>
        </row>
        <row r="7216">
          <cell r="A7216">
            <v>41105316</v>
          </cell>
        </row>
        <row r="7217">
          <cell r="A7217">
            <v>41105317</v>
          </cell>
        </row>
        <row r="7218">
          <cell r="A7218">
            <v>41105318</v>
          </cell>
        </row>
        <row r="7219">
          <cell r="A7219">
            <v>41105319</v>
          </cell>
        </row>
        <row r="7220">
          <cell r="A7220">
            <v>41105320</v>
          </cell>
        </row>
        <row r="7221">
          <cell r="A7221">
            <v>41105321</v>
          </cell>
        </row>
        <row r="7222">
          <cell r="A7222">
            <v>41105322</v>
          </cell>
        </row>
        <row r="7223">
          <cell r="A7223">
            <v>41105323</v>
          </cell>
        </row>
        <row r="7224">
          <cell r="A7224">
            <v>41105324</v>
          </cell>
        </row>
        <row r="7225">
          <cell r="A7225">
            <v>41105325</v>
          </cell>
        </row>
        <row r="7226">
          <cell r="A7226">
            <v>41105326</v>
          </cell>
        </row>
        <row r="7227">
          <cell r="A7227">
            <v>41105327</v>
          </cell>
        </row>
        <row r="7228">
          <cell r="A7228">
            <v>41105328</v>
          </cell>
        </row>
        <row r="7229">
          <cell r="A7229">
            <v>41105329</v>
          </cell>
        </row>
        <row r="7230">
          <cell r="A7230">
            <v>41105330</v>
          </cell>
        </row>
        <row r="7231">
          <cell r="A7231">
            <v>41105331</v>
          </cell>
        </row>
        <row r="7232">
          <cell r="A7232">
            <v>41105332</v>
          </cell>
        </row>
        <row r="7233">
          <cell r="A7233">
            <v>41105333</v>
          </cell>
        </row>
        <row r="7234">
          <cell r="A7234">
            <v>41105334</v>
          </cell>
        </row>
        <row r="7235">
          <cell r="A7235">
            <v>41105335</v>
          </cell>
        </row>
        <row r="7236">
          <cell r="A7236">
            <v>41105336</v>
          </cell>
        </row>
        <row r="7237">
          <cell r="A7237">
            <v>41105337</v>
          </cell>
        </row>
        <row r="7238">
          <cell r="A7238">
            <v>41105338</v>
          </cell>
        </row>
        <row r="7239">
          <cell r="A7239">
            <v>41105339</v>
          </cell>
        </row>
        <row r="7240">
          <cell r="A7240">
            <v>41105501</v>
          </cell>
        </row>
        <row r="7241">
          <cell r="A7241">
            <v>41105502</v>
          </cell>
        </row>
        <row r="7242">
          <cell r="A7242">
            <v>41105503</v>
          </cell>
        </row>
        <row r="7243">
          <cell r="A7243">
            <v>41105504</v>
          </cell>
        </row>
        <row r="7244">
          <cell r="A7244">
            <v>41105505</v>
          </cell>
        </row>
        <row r="7245">
          <cell r="A7245">
            <v>41105506</v>
          </cell>
        </row>
        <row r="7246">
          <cell r="A7246">
            <v>41105507</v>
          </cell>
        </row>
        <row r="7247">
          <cell r="A7247">
            <v>41105508</v>
          </cell>
        </row>
        <row r="7248">
          <cell r="A7248">
            <v>41105509</v>
          </cell>
        </row>
        <row r="7249">
          <cell r="A7249">
            <v>41105510</v>
          </cell>
        </row>
        <row r="7250">
          <cell r="A7250">
            <v>41105511</v>
          </cell>
        </row>
        <row r="7251">
          <cell r="A7251">
            <v>41105512</v>
          </cell>
        </row>
        <row r="7252">
          <cell r="A7252">
            <v>41105513</v>
          </cell>
        </row>
        <row r="7253">
          <cell r="A7253">
            <v>41105514</v>
          </cell>
        </row>
        <row r="7254">
          <cell r="A7254">
            <v>41105515</v>
          </cell>
        </row>
        <row r="7255">
          <cell r="A7255">
            <v>41105516</v>
          </cell>
        </row>
        <row r="7256">
          <cell r="A7256">
            <v>41105517</v>
          </cell>
        </row>
        <row r="7257">
          <cell r="A7257">
            <v>41105518</v>
          </cell>
        </row>
        <row r="7258">
          <cell r="A7258">
            <v>41105519</v>
          </cell>
        </row>
        <row r="7259">
          <cell r="A7259">
            <v>41105520</v>
          </cell>
        </row>
        <row r="7260">
          <cell r="A7260">
            <v>41105601</v>
          </cell>
        </row>
        <row r="7261">
          <cell r="A7261">
            <v>41105701</v>
          </cell>
        </row>
        <row r="7262">
          <cell r="A7262">
            <v>41105801</v>
          </cell>
        </row>
        <row r="7263">
          <cell r="A7263">
            <v>41105802</v>
          </cell>
        </row>
        <row r="7264">
          <cell r="A7264">
            <v>41105803</v>
          </cell>
        </row>
        <row r="7265">
          <cell r="A7265">
            <v>41105804</v>
          </cell>
        </row>
        <row r="7266">
          <cell r="A7266">
            <v>41105901</v>
          </cell>
        </row>
        <row r="7267">
          <cell r="A7267">
            <v>41105902</v>
          </cell>
        </row>
        <row r="7268">
          <cell r="A7268">
            <v>41105903</v>
          </cell>
        </row>
        <row r="7269">
          <cell r="A7269">
            <v>41105904</v>
          </cell>
        </row>
        <row r="7270">
          <cell r="A7270">
            <v>41105905</v>
          </cell>
        </row>
        <row r="7271">
          <cell r="A7271">
            <v>41105906</v>
          </cell>
        </row>
        <row r="7272">
          <cell r="A7272">
            <v>41105907</v>
          </cell>
        </row>
        <row r="7273">
          <cell r="A7273">
            <v>41105908</v>
          </cell>
        </row>
        <row r="7274">
          <cell r="A7274">
            <v>41106001</v>
          </cell>
        </row>
        <row r="7275">
          <cell r="A7275">
            <v>41106002</v>
          </cell>
        </row>
        <row r="7276">
          <cell r="A7276">
            <v>41106003</v>
          </cell>
        </row>
        <row r="7277">
          <cell r="A7277">
            <v>41106004</v>
          </cell>
        </row>
        <row r="7278">
          <cell r="A7278">
            <v>41106005</v>
          </cell>
        </row>
        <row r="7279">
          <cell r="A7279">
            <v>41106006</v>
          </cell>
        </row>
        <row r="7280">
          <cell r="A7280">
            <v>41106101</v>
          </cell>
        </row>
        <row r="7281">
          <cell r="A7281">
            <v>41106102</v>
          </cell>
        </row>
        <row r="7282">
          <cell r="A7282">
            <v>41106103</v>
          </cell>
        </row>
        <row r="7283">
          <cell r="A7283">
            <v>41106104</v>
          </cell>
        </row>
        <row r="7284">
          <cell r="A7284">
            <v>41106201</v>
          </cell>
        </row>
        <row r="7285">
          <cell r="A7285">
            <v>41106202</v>
          </cell>
        </row>
        <row r="7286">
          <cell r="A7286">
            <v>41106203</v>
          </cell>
        </row>
        <row r="7287">
          <cell r="A7287">
            <v>41106204</v>
          </cell>
        </row>
        <row r="7288">
          <cell r="A7288">
            <v>41106205</v>
          </cell>
        </row>
        <row r="7289">
          <cell r="A7289">
            <v>41106206</v>
          </cell>
        </row>
        <row r="7290">
          <cell r="A7290">
            <v>41106207</v>
          </cell>
        </row>
        <row r="7291">
          <cell r="A7291">
            <v>41106208</v>
          </cell>
        </row>
        <row r="7292">
          <cell r="A7292">
            <v>41106209</v>
          </cell>
        </row>
        <row r="7293">
          <cell r="A7293">
            <v>41106210</v>
          </cell>
        </row>
        <row r="7294">
          <cell r="A7294">
            <v>41106211</v>
          </cell>
        </row>
        <row r="7295">
          <cell r="A7295">
            <v>41106212</v>
          </cell>
        </row>
        <row r="7296">
          <cell r="A7296">
            <v>41106213</v>
          </cell>
        </row>
        <row r="7297">
          <cell r="A7297">
            <v>41106214</v>
          </cell>
        </row>
        <row r="7298">
          <cell r="A7298">
            <v>41106215</v>
          </cell>
        </row>
        <row r="7299">
          <cell r="A7299">
            <v>41106216</v>
          </cell>
        </row>
        <row r="7300">
          <cell r="A7300">
            <v>41106217</v>
          </cell>
        </row>
        <row r="7301">
          <cell r="A7301">
            <v>41106218</v>
          </cell>
        </row>
        <row r="7302">
          <cell r="A7302">
            <v>41106219</v>
          </cell>
        </row>
        <row r="7303">
          <cell r="A7303">
            <v>41106220</v>
          </cell>
        </row>
        <row r="7304">
          <cell r="A7304">
            <v>41106221</v>
          </cell>
        </row>
        <row r="7305">
          <cell r="A7305">
            <v>41106222</v>
          </cell>
        </row>
        <row r="7306">
          <cell r="A7306">
            <v>41106223</v>
          </cell>
        </row>
        <row r="7307">
          <cell r="A7307">
            <v>41106301</v>
          </cell>
        </row>
        <row r="7308">
          <cell r="A7308">
            <v>41106302</v>
          </cell>
        </row>
        <row r="7309">
          <cell r="A7309">
            <v>41106303</v>
          </cell>
        </row>
        <row r="7310">
          <cell r="A7310">
            <v>41106304</v>
          </cell>
        </row>
        <row r="7311">
          <cell r="A7311">
            <v>41106305</v>
          </cell>
        </row>
        <row r="7312">
          <cell r="A7312">
            <v>41106306</v>
          </cell>
        </row>
        <row r="7313">
          <cell r="A7313">
            <v>41106307</v>
          </cell>
        </row>
        <row r="7314">
          <cell r="A7314">
            <v>41106308</v>
          </cell>
        </row>
        <row r="7315">
          <cell r="A7315">
            <v>41106309</v>
          </cell>
        </row>
        <row r="7316">
          <cell r="A7316">
            <v>41106310</v>
          </cell>
        </row>
        <row r="7317">
          <cell r="A7317">
            <v>41106311</v>
          </cell>
        </row>
        <row r="7318">
          <cell r="A7318">
            <v>41106312</v>
          </cell>
        </row>
        <row r="7319">
          <cell r="A7319">
            <v>41106313</v>
          </cell>
        </row>
        <row r="7320">
          <cell r="A7320">
            <v>41106314</v>
          </cell>
        </row>
        <row r="7321">
          <cell r="A7321">
            <v>41106401</v>
          </cell>
        </row>
        <row r="7322">
          <cell r="A7322">
            <v>41106402</v>
          </cell>
        </row>
        <row r="7323">
          <cell r="A7323">
            <v>41106403</v>
          </cell>
        </row>
        <row r="7324">
          <cell r="A7324">
            <v>41106501</v>
          </cell>
        </row>
        <row r="7325">
          <cell r="A7325">
            <v>41106502</v>
          </cell>
        </row>
        <row r="7326">
          <cell r="A7326">
            <v>41106503</v>
          </cell>
        </row>
        <row r="7327">
          <cell r="A7327">
            <v>41106504</v>
          </cell>
        </row>
        <row r="7328">
          <cell r="A7328">
            <v>41106505</v>
          </cell>
        </row>
        <row r="7329">
          <cell r="A7329">
            <v>41106506</v>
          </cell>
        </row>
        <row r="7330">
          <cell r="A7330">
            <v>41106507</v>
          </cell>
        </row>
        <row r="7331">
          <cell r="A7331">
            <v>41106508</v>
          </cell>
        </row>
        <row r="7332">
          <cell r="A7332">
            <v>41106509</v>
          </cell>
        </row>
        <row r="7333">
          <cell r="A7333">
            <v>41106510</v>
          </cell>
        </row>
        <row r="7334">
          <cell r="A7334">
            <v>41106511</v>
          </cell>
        </row>
        <row r="7335">
          <cell r="A7335">
            <v>41106512</v>
          </cell>
        </row>
        <row r="7336">
          <cell r="A7336">
            <v>41106513</v>
          </cell>
        </row>
        <row r="7337">
          <cell r="A7337">
            <v>41106514</v>
          </cell>
        </row>
        <row r="7338">
          <cell r="A7338">
            <v>41106515</v>
          </cell>
        </row>
        <row r="7339">
          <cell r="A7339">
            <v>41106601</v>
          </cell>
        </row>
        <row r="7340">
          <cell r="A7340">
            <v>41106602</v>
          </cell>
        </row>
        <row r="7341">
          <cell r="A7341">
            <v>41106603</v>
          </cell>
        </row>
        <row r="7342">
          <cell r="A7342">
            <v>41106604</v>
          </cell>
        </row>
        <row r="7343">
          <cell r="A7343">
            <v>41106605</v>
          </cell>
        </row>
        <row r="7344">
          <cell r="A7344">
            <v>41106606</v>
          </cell>
        </row>
        <row r="7345">
          <cell r="A7345">
            <v>41106607</v>
          </cell>
        </row>
        <row r="7346">
          <cell r="A7346">
            <v>41106608</v>
          </cell>
        </row>
        <row r="7347">
          <cell r="A7347">
            <v>41106609</v>
          </cell>
        </row>
        <row r="7348">
          <cell r="A7348">
            <v>41106610</v>
          </cell>
        </row>
        <row r="7349">
          <cell r="A7349">
            <v>41106611</v>
          </cell>
        </row>
        <row r="7350">
          <cell r="A7350">
            <v>41106612</v>
          </cell>
        </row>
        <row r="7351">
          <cell r="A7351">
            <v>41106613</v>
          </cell>
        </row>
        <row r="7352">
          <cell r="A7352">
            <v>41106614</v>
          </cell>
        </row>
        <row r="7353">
          <cell r="A7353">
            <v>41106615</v>
          </cell>
        </row>
        <row r="7354">
          <cell r="A7354">
            <v>41106616</v>
          </cell>
        </row>
        <row r="7355">
          <cell r="A7355">
            <v>41106617</v>
          </cell>
        </row>
        <row r="7356">
          <cell r="A7356">
            <v>41106618</v>
          </cell>
        </row>
        <row r="7357">
          <cell r="A7357">
            <v>41106619</v>
          </cell>
        </row>
        <row r="7358">
          <cell r="A7358">
            <v>41106620</v>
          </cell>
        </row>
        <row r="7359">
          <cell r="A7359">
            <v>41106621</v>
          </cell>
        </row>
        <row r="7360">
          <cell r="A7360">
            <v>41106622</v>
          </cell>
        </row>
        <row r="7361">
          <cell r="A7361">
            <v>41111501</v>
          </cell>
        </row>
        <row r="7362">
          <cell r="A7362">
            <v>41111502</v>
          </cell>
        </row>
        <row r="7363">
          <cell r="A7363">
            <v>41111503</v>
          </cell>
        </row>
        <row r="7364">
          <cell r="A7364">
            <v>41111504</v>
          </cell>
        </row>
        <row r="7365">
          <cell r="A7365">
            <v>41111505</v>
          </cell>
        </row>
        <row r="7366">
          <cell r="A7366">
            <v>41111506</v>
          </cell>
        </row>
        <row r="7367">
          <cell r="A7367">
            <v>41111507</v>
          </cell>
        </row>
        <row r="7368">
          <cell r="A7368">
            <v>41111508</v>
          </cell>
        </row>
        <row r="7369">
          <cell r="A7369">
            <v>41111509</v>
          </cell>
        </row>
        <row r="7370">
          <cell r="A7370">
            <v>41111510</v>
          </cell>
        </row>
        <row r="7371">
          <cell r="A7371">
            <v>41111511</v>
          </cell>
        </row>
        <row r="7372">
          <cell r="A7372">
            <v>41111512</v>
          </cell>
        </row>
        <row r="7373">
          <cell r="A7373">
            <v>41111513</v>
          </cell>
        </row>
        <row r="7374">
          <cell r="A7374">
            <v>41111515</v>
          </cell>
        </row>
        <row r="7375">
          <cell r="A7375">
            <v>41111516</v>
          </cell>
        </row>
        <row r="7376">
          <cell r="A7376">
            <v>41111517</v>
          </cell>
        </row>
        <row r="7377">
          <cell r="A7377">
            <v>41111601</v>
          </cell>
        </row>
        <row r="7378">
          <cell r="A7378">
            <v>41111602</v>
          </cell>
        </row>
        <row r="7379">
          <cell r="A7379">
            <v>41111603</v>
          </cell>
        </row>
        <row r="7380">
          <cell r="A7380">
            <v>41111604</v>
          </cell>
        </row>
        <row r="7381">
          <cell r="A7381">
            <v>41111605</v>
          </cell>
        </row>
        <row r="7382">
          <cell r="A7382">
            <v>41111606</v>
          </cell>
        </row>
        <row r="7383">
          <cell r="A7383">
            <v>41111607</v>
          </cell>
        </row>
        <row r="7384">
          <cell r="A7384">
            <v>41111613</v>
          </cell>
        </row>
        <row r="7385">
          <cell r="A7385">
            <v>41111614</v>
          </cell>
        </row>
        <row r="7386">
          <cell r="A7386">
            <v>41111615</v>
          </cell>
        </row>
        <row r="7387">
          <cell r="A7387">
            <v>41111616</v>
          </cell>
        </row>
        <row r="7388">
          <cell r="A7388">
            <v>41111617</v>
          </cell>
        </row>
        <row r="7389">
          <cell r="A7389">
            <v>41111618</v>
          </cell>
        </row>
        <row r="7390">
          <cell r="A7390">
            <v>41111619</v>
          </cell>
        </row>
        <row r="7391">
          <cell r="A7391">
            <v>41111620</v>
          </cell>
        </row>
        <row r="7392">
          <cell r="A7392">
            <v>41111621</v>
          </cell>
        </row>
        <row r="7393">
          <cell r="A7393">
            <v>41111622</v>
          </cell>
        </row>
        <row r="7394">
          <cell r="A7394">
            <v>41111623</v>
          </cell>
        </row>
        <row r="7395">
          <cell r="A7395">
            <v>41111701</v>
          </cell>
        </row>
        <row r="7396">
          <cell r="A7396">
            <v>41111702</v>
          </cell>
        </row>
        <row r="7397">
          <cell r="A7397">
            <v>41111703</v>
          </cell>
        </row>
        <row r="7398">
          <cell r="A7398">
            <v>41111704</v>
          </cell>
        </row>
        <row r="7399">
          <cell r="A7399">
            <v>41111705</v>
          </cell>
        </row>
        <row r="7400">
          <cell r="A7400">
            <v>41111706</v>
          </cell>
        </row>
        <row r="7401">
          <cell r="A7401">
            <v>41111707</v>
          </cell>
        </row>
        <row r="7402">
          <cell r="A7402">
            <v>41111708</v>
          </cell>
        </row>
        <row r="7403">
          <cell r="A7403">
            <v>41111709</v>
          </cell>
        </row>
        <row r="7404">
          <cell r="A7404">
            <v>41111710</v>
          </cell>
        </row>
        <row r="7405">
          <cell r="A7405">
            <v>41111711</v>
          </cell>
        </row>
        <row r="7406">
          <cell r="A7406">
            <v>41111712</v>
          </cell>
        </row>
        <row r="7407">
          <cell r="A7407">
            <v>41111713</v>
          </cell>
        </row>
        <row r="7408">
          <cell r="A7408">
            <v>41111714</v>
          </cell>
        </row>
        <row r="7409">
          <cell r="A7409">
            <v>41111715</v>
          </cell>
        </row>
        <row r="7410">
          <cell r="A7410">
            <v>41111716</v>
          </cell>
        </row>
        <row r="7411">
          <cell r="A7411">
            <v>41111717</v>
          </cell>
        </row>
        <row r="7412">
          <cell r="A7412">
            <v>41111718</v>
          </cell>
        </row>
        <row r="7413">
          <cell r="A7413">
            <v>41111719</v>
          </cell>
        </row>
        <row r="7414">
          <cell r="A7414">
            <v>41111720</v>
          </cell>
        </row>
        <row r="7415">
          <cell r="A7415">
            <v>41111721</v>
          </cell>
        </row>
        <row r="7416">
          <cell r="A7416">
            <v>41111722</v>
          </cell>
        </row>
        <row r="7417">
          <cell r="A7417">
            <v>41111723</v>
          </cell>
        </row>
        <row r="7418">
          <cell r="A7418">
            <v>41111724</v>
          </cell>
        </row>
        <row r="7419">
          <cell r="A7419">
            <v>41111725</v>
          </cell>
        </row>
        <row r="7420">
          <cell r="A7420">
            <v>41111726</v>
          </cell>
        </row>
        <row r="7421">
          <cell r="A7421">
            <v>41111727</v>
          </cell>
        </row>
        <row r="7422">
          <cell r="A7422">
            <v>41111728</v>
          </cell>
        </row>
        <row r="7423">
          <cell r="A7423">
            <v>41111729</v>
          </cell>
        </row>
        <row r="7424">
          <cell r="A7424">
            <v>41111730</v>
          </cell>
        </row>
        <row r="7425">
          <cell r="A7425">
            <v>41111731</v>
          </cell>
        </row>
        <row r="7426">
          <cell r="A7426">
            <v>41111733</v>
          </cell>
        </row>
        <row r="7427">
          <cell r="A7427">
            <v>41111734</v>
          </cell>
        </row>
        <row r="7428">
          <cell r="A7428">
            <v>41111735</v>
          </cell>
        </row>
        <row r="7429">
          <cell r="A7429">
            <v>41111736</v>
          </cell>
        </row>
        <row r="7430">
          <cell r="A7430">
            <v>41111737</v>
          </cell>
        </row>
        <row r="7431">
          <cell r="A7431">
            <v>41111738</v>
          </cell>
        </row>
        <row r="7432">
          <cell r="A7432">
            <v>41111739</v>
          </cell>
        </row>
        <row r="7433">
          <cell r="A7433">
            <v>41111801</v>
          </cell>
        </row>
        <row r="7434">
          <cell r="A7434">
            <v>41111802</v>
          </cell>
        </row>
        <row r="7435">
          <cell r="A7435">
            <v>41111803</v>
          </cell>
        </row>
        <row r="7436">
          <cell r="A7436">
            <v>41111804</v>
          </cell>
        </row>
        <row r="7437">
          <cell r="A7437">
            <v>41111805</v>
          </cell>
        </row>
        <row r="7438">
          <cell r="A7438">
            <v>41111806</v>
          </cell>
        </row>
        <row r="7439">
          <cell r="A7439">
            <v>41111807</v>
          </cell>
        </row>
        <row r="7440">
          <cell r="A7440">
            <v>41111808</v>
          </cell>
        </row>
        <row r="7441">
          <cell r="A7441">
            <v>41111809</v>
          </cell>
        </row>
        <row r="7442">
          <cell r="A7442">
            <v>41111901</v>
          </cell>
        </row>
        <row r="7443">
          <cell r="A7443">
            <v>41111902</v>
          </cell>
        </row>
        <row r="7444">
          <cell r="A7444">
            <v>41111903</v>
          </cell>
        </row>
        <row r="7445">
          <cell r="A7445">
            <v>41111904</v>
          </cell>
        </row>
        <row r="7446">
          <cell r="A7446">
            <v>41111905</v>
          </cell>
        </row>
        <row r="7447">
          <cell r="A7447">
            <v>41111906</v>
          </cell>
        </row>
        <row r="7448">
          <cell r="A7448">
            <v>41111907</v>
          </cell>
        </row>
        <row r="7449">
          <cell r="A7449">
            <v>41111908</v>
          </cell>
        </row>
        <row r="7450">
          <cell r="A7450">
            <v>41111909</v>
          </cell>
        </row>
        <row r="7451">
          <cell r="A7451">
            <v>41111910</v>
          </cell>
        </row>
        <row r="7452">
          <cell r="A7452">
            <v>41111911</v>
          </cell>
        </row>
        <row r="7453">
          <cell r="A7453">
            <v>41111912</v>
          </cell>
        </row>
        <row r="7454">
          <cell r="A7454">
            <v>41111913</v>
          </cell>
        </row>
        <row r="7455">
          <cell r="A7455">
            <v>41111914</v>
          </cell>
        </row>
        <row r="7456">
          <cell r="A7456">
            <v>41111915</v>
          </cell>
        </row>
        <row r="7457">
          <cell r="A7457">
            <v>41111916</v>
          </cell>
        </row>
        <row r="7458">
          <cell r="A7458">
            <v>41111917</v>
          </cell>
        </row>
        <row r="7459">
          <cell r="A7459">
            <v>41111918</v>
          </cell>
        </row>
        <row r="7460">
          <cell r="A7460">
            <v>41111919</v>
          </cell>
        </row>
        <row r="7461">
          <cell r="A7461">
            <v>41111920</v>
          </cell>
        </row>
        <row r="7462">
          <cell r="A7462">
            <v>41111921</v>
          </cell>
        </row>
        <row r="7463">
          <cell r="A7463">
            <v>41111922</v>
          </cell>
        </row>
        <row r="7464">
          <cell r="A7464">
            <v>41111923</v>
          </cell>
        </row>
        <row r="7465">
          <cell r="A7465">
            <v>41111924</v>
          </cell>
        </row>
        <row r="7466">
          <cell r="A7466">
            <v>41111926</v>
          </cell>
        </row>
        <row r="7467">
          <cell r="A7467">
            <v>41111927</v>
          </cell>
        </row>
        <row r="7468">
          <cell r="A7468">
            <v>41111928</v>
          </cell>
        </row>
        <row r="7469">
          <cell r="A7469">
            <v>41111929</v>
          </cell>
        </row>
        <row r="7470">
          <cell r="A7470">
            <v>41111930</v>
          </cell>
        </row>
        <row r="7471">
          <cell r="A7471">
            <v>41111931</v>
          </cell>
        </row>
        <row r="7472">
          <cell r="A7472">
            <v>41111932</v>
          </cell>
        </row>
        <row r="7473">
          <cell r="A7473">
            <v>41111933</v>
          </cell>
        </row>
        <row r="7474">
          <cell r="A7474">
            <v>41111934</v>
          </cell>
        </row>
        <row r="7475">
          <cell r="A7475">
            <v>41111935</v>
          </cell>
        </row>
        <row r="7476">
          <cell r="A7476">
            <v>41111936</v>
          </cell>
        </row>
        <row r="7477">
          <cell r="A7477">
            <v>41111937</v>
          </cell>
        </row>
        <row r="7478">
          <cell r="A7478">
            <v>41111938</v>
          </cell>
        </row>
        <row r="7479">
          <cell r="A7479">
            <v>41111939</v>
          </cell>
        </row>
        <row r="7480">
          <cell r="A7480">
            <v>41111940</v>
          </cell>
        </row>
        <row r="7481">
          <cell r="A7481">
            <v>41111941</v>
          </cell>
        </row>
        <row r="7482">
          <cell r="A7482">
            <v>41111942</v>
          </cell>
        </row>
        <row r="7483">
          <cell r="A7483">
            <v>41111943</v>
          </cell>
        </row>
        <row r="7484">
          <cell r="A7484">
            <v>41111944</v>
          </cell>
        </row>
        <row r="7485">
          <cell r="A7485">
            <v>41111945</v>
          </cell>
        </row>
        <row r="7486">
          <cell r="A7486">
            <v>41111946</v>
          </cell>
        </row>
        <row r="7487">
          <cell r="A7487">
            <v>41111947</v>
          </cell>
        </row>
        <row r="7488">
          <cell r="A7488">
            <v>41111948</v>
          </cell>
        </row>
        <row r="7489">
          <cell r="A7489">
            <v>41112101</v>
          </cell>
        </row>
        <row r="7490">
          <cell r="A7490">
            <v>41112103</v>
          </cell>
        </row>
        <row r="7491">
          <cell r="A7491">
            <v>41112104</v>
          </cell>
        </row>
        <row r="7492">
          <cell r="A7492">
            <v>41112105</v>
          </cell>
        </row>
        <row r="7493">
          <cell r="A7493">
            <v>41112106</v>
          </cell>
        </row>
        <row r="7494">
          <cell r="A7494">
            <v>41112107</v>
          </cell>
        </row>
        <row r="7495">
          <cell r="A7495">
            <v>41112108</v>
          </cell>
        </row>
        <row r="7496">
          <cell r="A7496">
            <v>41112201</v>
          </cell>
        </row>
        <row r="7497">
          <cell r="A7497">
            <v>41112202</v>
          </cell>
        </row>
        <row r="7498">
          <cell r="A7498">
            <v>41112203</v>
          </cell>
        </row>
        <row r="7499">
          <cell r="A7499">
            <v>41112204</v>
          </cell>
        </row>
        <row r="7500">
          <cell r="A7500">
            <v>41112205</v>
          </cell>
        </row>
        <row r="7501">
          <cell r="A7501">
            <v>41112206</v>
          </cell>
        </row>
        <row r="7502">
          <cell r="A7502">
            <v>41112207</v>
          </cell>
        </row>
        <row r="7503">
          <cell r="A7503">
            <v>41112209</v>
          </cell>
        </row>
        <row r="7504">
          <cell r="A7504">
            <v>41112210</v>
          </cell>
        </row>
        <row r="7505">
          <cell r="A7505">
            <v>41112211</v>
          </cell>
        </row>
        <row r="7506">
          <cell r="A7506">
            <v>41112212</v>
          </cell>
        </row>
        <row r="7507">
          <cell r="A7507">
            <v>41112213</v>
          </cell>
        </row>
        <row r="7508">
          <cell r="A7508">
            <v>41112214</v>
          </cell>
        </row>
        <row r="7509">
          <cell r="A7509">
            <v>41112215</v>
          </cell>
        </row>
        <row r="7510">
          <cell r="A7510">
            <v>41112216</v>
          </cell>
        </row>
        <row r="7511">
          <cell r="A7511">
            <v>41112217</v>
          </cell>
        </row>
        <row r="7512">
          <cell r="A7512">
            <v>41112218</v>
          </cell>
        </row>
        <row r="7513">
          <cell r="A7513">
            <v>41112219</v>
          </cell>
        </row>
        <row r="7514">
          <cell r="A7514">
            <v>41112220</v>
          </cell>
        </row>
        <row r="7515">
          <cell r="A7515">
            <v>41112221</v>
          </cell>
        </row>
        <row r="7516">
          <cell r="A7516">
            <v>41112301</v>
          </cell>
        </row>
        <row r="7517">
          <cell r="A7517">
            <v>41112302</v>
          </cell>
        </row>
        <row r="7518">
          <cell r="A7518">
            <v>41112303</v>
          </cell>
        </row>
        <row r="7519">
          <cell r="A7519">
            <v>41112304</v>
          </cell>
        </row>
        <row r="7520">
          <cell r="A7520">
            <v>41112401</v>
          </cell>
        </row>
        <row r="7521">
          <cell r="A7521">
            <v>41112402</v>
          </cell>
        </row>
        <row r="7522">
          <cell r="A7522">
            <v>41112403</v>
          </cell>
        </row>
        <row r="7523">
          <cell r="A7523">
            <v>41112404</v>
          </cell>
        </row>
        <row r="7524">
          <cell r="A7524">
            <v>41112405</v>
          </cell>
        </row>
        <row r="7525">
          <cell r="A7525">
            <v>41112406</v>
          </cell>
        </row>
        <row r="7526">
          <cell r="A7526">
            <v>41112407</v>
          </cell>
        </row>
        <row r="7527">
          <cell r="A7527">
            <v>41112408</v>
          </cell>
        </row>
        <row r="7528">
          <cell r="A7528">
            <v>41112409</v>
          </cell>
        </row>
        <row r="7529">
          <cell r="A7529">
            <v>41112410</v>
          </cell>
        </row>
        <row r="7530">
          <cell r="A7530">
            <v>41112411</v>
          </cell>
        </row>
        <row r="7531">
          <cell r="A7531">
            <v>41112501</v>
          </cell>
        </row>
        <row r="7532">
          <cell r="A7532">
            <v>41112502</v>
          </cell>
        </row>
        <row r="7533">
          <cell r="A7533">
            <v>41112503</v>
          </cell>
        </row>
        <row r="7534">
          <cell r="A7534">
            <v>41112504</v>
          </cell>
        </row>
        <row r="7535">
          <cell r="A7535">
            <v>41112505</v>
          </cell>
        </row>
        <row r="7536">
          <cell r="A7536">
            <v>41112506</v>
          </cell>
        </row>
        <row r="7537">
          <cell r="A7537">
            <v>41112508</v>
          </cell>
        </row>
        <row r="7538">
          <cell r="A7538">
            <v>41112509</v>
          </cell>
        </row>
        <row r="7539">
          <cell r="A7539">
            <v>41112510</v>
          </cell>
        </row>
        <row r="7540">
          <cell r="A7540">
            <v>41112511</v>
          </cell>
        </row>
        <row r="7541">
          <cell r="A7541">
            <v>41112512</v>
          </cell>
        </row>
        <row r="7542">
          <cell r="A7542">
            <v>41112513</v>
          </cell>
        </row>
        <row r="7543">
          <cell r="A7543">
            <v>41112514</v>
          </cell>
        </row>
        <row r="7544">
          <cell r="A7544">
            <v>41112516</v>
          </cell>
        </row>
        <row r="7545">
          <cell r="A7545">
            <v>41112601</v>
          </cell>
        </row>
        <row r="7546">
          <cell r="A7546">
            <v>41112602</v>
          </cell>
        </row>
        <row r="7547">
          <cell r="A7547">
            <v>41112701</v>
          </cell>
        </row>
        <row r="7548">
          <cell r="A7548">
            <v>41112702</v>
          </cell>
        </row>
        <row r="7549">
          <cell r="A7549">
            <v>41112704</v>
          </cell>
        </row>
        <row r="7550">
          <cell r="A7550">
            <v>41112801</v>
          </cell>
        </row>
        <row r="7551">
          <cell r="A7551">
            <v>41112802</v>
          </cell>
        </row>
        <row r="7552">
          <cell r="A7552">
            <v>41112803</v>
          </cell>
        </row>
        <row r="7553">
          <cell r="A7553">
            <v>41112901</v>
          </cell>
        </row>
        <row r="7554">
          <cell r="A7554">
            <v>41112902</v>
          </cell>
        </row>
        <row r="7555">
          <cell r="A7555">
            <v>41112903</v>
          </cell>
        </row>
        <row r="7556">
          <cell r="A7556">
            <v>41112904</v>
          </cell>
        </row>
        <row r="7557">
          <cell r="A7557">
            <v>41113001</v>
          </cell>
        </row>
        <row r="7558">
          <cell r="A7558">
            <v>41113002</v>
          </cell>
        </row>
        <row r="7559">
          <cell r="A7559">
            <v>41113003</v>
          </cell>
        </row>
        <row r="7560">
          <cell r="A7560">
            <v>41113004</v>
          </cell>
        </row>
        <row r="7561">
          <cell r="A7561">
            <v>41113005</v>
          </cell>
        </row>
        <row r="7562">
          <cell r="A7562">
            <v>41113006</v>
          </cell>
        </row>
        <row r="7563">
          <cell r="A7563">
            <v>41113007</v>
          </cell>
        </row>
        <row r="7564">
          <cell r="A7564">
            <v>41113008</v>
          </cell>
        </row>
        <row r="7565">
          <cell r="A7565">
            <v>41113009</v>
          </cell>
        </row>
        <row r="7566">
          <cell r="A7566">
            <v>41113010</v>
          </cell>
        </row>
        <row r="7567">
          <cell r="A7567">
            <v>41113023</v>
          </cell>
        </row>
        <row r="7568">
          <cell r="A7568">
            <v>41113024</v>
          </cell>
        </row>
        <row r="7569">
          <cell r="A7569">
            <v>41113025</v>
          </cell>
        </row>
        <row r="7570">
          <cell r="A7570">
            <v>41113026</v>
          </cell>
        </row>
        <row r="7571">
          <cell r="A7571">
            <v>41113027</v>
          </cell>
        </row>
        <row r="7572">
          <cell r="A7572">
            <v>41113029</v>
          </cell>
        </row>
        <row r="7573">
          <cell r="A7573">
            <v>41113030</v>
          </cell>
        </row>
        <row r="7574">
          <cell r="A7574">
            <v>41113031</v>
          </cell>
        </row>
        <row r="7575">
          <cell r="A7575">
            <v>41113033</v>
          </cell>
        </row>
        <row r="7576">
          <cell r="A7576">
            <v>41113034</v>
          </cell>
        </row>
        <row r="7577">
          <cell r="A7577">
            <v>41113035</v>
          </cell>
        </row>
        <row r="7578">
          <cell r="A7578">
            <v>41113036</v>
          </cell>
        </row>
        <row r="7579">
          <cell r="A7579">
            <v>41113037</v>
          </cell>
        </row>
        <row r="7580">
          <cell r="A7580">
            <v>41113101</v>
          </cell>
        </row>
        <row r="7581">
          <cell r="A7581">
            <v>41113102</v>
          </cell>
        </row>
        <row r="7582">
          <cell r="A7582">
            <v>41113103</v>
          </cell>
        </row>
        <row r="7583">
          <cell r="A7583">
            <v>41113104</v>
          </cell>
        </row>
        <row r="7584">
          <cell r="A7584">
            <v>41113105</v>
          </cell>
        </row>
        <row r="7585">
          <cell r="A7585">
            <v>41113106</v>
          </cell>
        </row>
        <row r="7586">
          <cell r="A7586">
            <v>41113107</v>
          </cell>
        </row>
        <row r="7587">
          <cell r="A7587">
            <v>41113108</v>
          </cell>
        </row>
        <row r="7588">
          <cell r="A7588">
            <v>41113109</v>
          </cell>
        </row>
        <row r="7589">
          <cell r="A7589">
            <v>41113110</v>
          </cell>
        </row>
        <row r="7590">
          <cell r="A7590">
            <v>41113111</v>
          </cell>
        </row>
        <row r="7591">
          <cell r="A7591">
            <v>41113112</v>
          </cell>
        </row>
        <row r="7592">
          <cell r="A7592">
            <v>41113113</v>
          </cell>
        </row>
        <row r="7593">
          <cell r="A7593">
            <v>41113114</v>
          </cell>
        </row>
        <row r="7594">
          <cell r="A7594">
            <v>41113115</v>
          </cell>
        </row>
        <row r="7595">
          <cell r="A7595">
            <v>41113116</v>
          </cell>
        </row>
        <row r="7596">
          <cell r="A7596">
            <v>41113117</v>
          </cell>
        </row>
        <row r="7597">
          <cell r="A7597">
            <v>41113118</v>
          </cell>
        </row>
        <row r="7598">
          <cell r="A7598">
            <v>41113119</v>
          </cell>
        </row>
        <row r="7599">
          <cell r="A7599">
            <v>41113301</v>
          </cell>
        </row>
        <row r="7600">
          <cell r="A7600">
            <v>41113302</v>
          </cell>
        </row>
        <row r="7601">
          <cell r="A7601">
            <v>41113304</v>
          </cell>
        </row>
        <row r="7602">
          <cell r="A7602">
            <v>41113305</v>
          </cell>
        </row>
        <row r="7603">
          <cell r="A7603">
            <v>41113306</v>
          </cell>
        </row>
        <row r="7604">
          <cell r="A7604">
            <v>41113308</v>
          </cell>
        </row>
        <row r="7605">
          <cell r="A7605">
            <v>41113309</v>
          </cell>
        </row>
        <row r="7606">
          <cell r="A7606">
            <v>41113310</v>
          </cell>
        </row>
        <row r="7607">
          <cell r="A7607">
            <v>41113311</v>
          </cell>
        </row>
        <row r="7608">
          <cell r="A7608">
            <v>41113312</v>
          </cell>
        </row>
        <row r="7609">
          <cell r="A7609">
            <v>41113313</v>
          </cell>
        </row>
        <row r="7610">
          <cell r="A7610">
            <v>41113314</v>
          </cell>
        </row>
        <row r="7611">
          <cell r="A7611">
            <v>41113315</v>
          </cell>
        </row>
        <row r="7612">
          <cell r="A7612">
            <v>41113316</v>
          </cell>
        </row>
        <row r="7613">
          <cell r="A7613">
            <v>41113318</v>
          </cell>
        </row>
        <row r="7614">
          <cell r="A7614">
            <v>41113319</v>
          </cell>
        </row>
        <row r="7615">
          <cell r="A7615">
            <v>41113320</v>
          </cell>
        </row>
        <row r="7616">
          <cell r="A7616">
            <v>41113321</v>
          </cell>
        </row>
        <row r="7617">
          <cell r="A7617">
            <v>41113322</v>
          </cell>
        </row>
        <row r="7618">
          <cell r="A7618">
            <v>41113323</v>
          </cell>
        </row>
        <row r="7619">
          <cell r="A7619">
            <v>41113401</v>
          </cell>
        </row>
        <row r="7620">
          <cell r="A7620">
            <v>41113402</v>
          </cell>
        </row>
        <row r="7621">
          <cell r="A7621">
            <v>41113403</v>
          </cell>
        </row>
        <row r="7622">
          <cell r="A7622">
            <v>41113404</v>
          </cell>
        </row>
        <row r="7623">
          <cell r="A7623">
            <v>41113405</v>
          </cell>
        </row>
        <row r="7624">
          <cell r="A7624">
            <v>41113406</v>
          </cell>
        </row>
        <row r="7625">
          <cell r="A7625">
            <v>41113407</v>
          </cell>
        </row>
        <row r="7626">
          <cell r="A7626">
            <v>41113601</v>
          </cell>
        </row>
        <row r="7627">
          <cell r="A7627">
            <v>41113602</v>
          </cell>
        </row>
        <row r="7628">
          <cell r="A7628">
            <v>41113603</v>
          </cell>
        </row>
        <row r="7629">
          <cell r="A7629">
            <v>41113604</v>
          </cell>
        </row>
        <row r="7630">
          <cell r="A7630">
            <v>41113605</v>
          </cell>
        </row>
        <row r="7631">
          <cell r="A7631">
            <v>41113606</v>
          </cell>
        </row>
        <row r="7632">
          <cell r="A7632">
            <v>41113607</v>
          </cell>
        </row>
        <row r="7633">
          <cell r="A7633">
            <v>41113608</v>
          </cell>
        </row>
        <row r="7634">
          <cell r="A7634">
            <v>41113611</v>
          </cell>
        </row>
        <row r="7635">
          <cell r="A7635">
            <v>41113612</v>
          </cell>
        </row>
        <row r="7636">
          <cell r="A7636">
            <v>41113613</v>
          </cell>
        </row>
        <row r="7637">
          <cell r="A7637">
            <v>41113614</v>
          </cell>
        </row>
        <row r="7638">
          <cell r="A7638">
            <v>41113615</v>
          </cell>
        </row>
        <row r="7639">
          <cell r="A7639">
            <v>41113616</v>
          </cell>
        </row>
        <row r="7640">
          <cell r="A7640">
            <v>41113617</v>
          </cell>
        </row>
        <row r="7641">
          <cell r="A7641">
            <v>41113618</v>
          </cell>
        </row>
        <row r="7642">
          <cell r="A7642">
            <v>41113619</v>
          </cell>
        </row>
        <row r="7643">
          <cell r="A7643">
            <v>41113620</v>
          </cell>
        </row>
        <row r="7644">
          <cell r="A7644">
            <v>41113621</v>
          </cell>
        </row>
        <row r="7645">
          <cell r="A7645">
            <v>41113622</v>
          </cell>
        </row>
        <row r="7646">
          <cell r="A7646">
            <v>41113623</v>
          </cell>
        </row>
        <row r="7647">
          <cell r="A7647">
            <v>41113624</v>
          </cell>
        </row>
        <row r="7648">
          <cell r="A7648">
            <v>41113625</v>
          </cell>
        </row>
        <row r="7649">
          <cell r="A7649">
            <v>41113626</v>
          </cell>
        </row>
        <row r="7650">
          <cell r="A7650">
            <v>41113627</v>
          </cell>
        </row>
        <row r="7651">
          <cell r="A7651">
            <v>41113628</v>
          </cell>
        </row>
        <row r="7652">
          <cell r="A7652">
            <v>41113629</v>
          </cell>
        </row>
        <row r="7653">
          <cell r="A7653">
            <v>41113630</v>
          </cell>
        </row>
        <row r="7654">
          <cell r="A7654">
            <v>41113631</v>
          </cell>
        </row>
        <row r="7655">
          <cell r="A7655">
            <v>41113632</v>
          </cell>
        </row>
        <row r="7656">
          <cell r="A7656">
            <v>41113633</v>
          </cell>
        </row>
        <row r="7657">
          <cell r="A7657">
            <v>41113634</v>
          </cell>
        </row>
        <row r="7658">
          <cell r="A7658">
            <v>41113635</v>
          </cell>
        </row>
        <row r="7659">
          <cell r="A7659">
            <v>41113636</v>
          </cell>
        </row>
        <row r="7660">
          <cell r="A7660">
            <v>41113637</v>
          </cell>
        </row>
        <row r="7661">
          <cell r="A7661">
            <v>41113638</v>
          </cell>
        </row>
        <row r="7662">
          <cell r="A7662">
            <v>41113639</v>
          </cell>
        </row>
        <row r="7663">
          <cell r="A7663">
            <v>41113640</v>
          </cell>
        </row>
        <row r="7664">
          <cell r="A7664">
            <v>41113641</v>
          </cell>
        </row>
        <row r="7665">
          <cell r="A7665">
            <v>41113642</v>
          </cell>
        </row>
        <row r="7666">
          <cell r="A7666">
            <v>41113643</v>
          </cell>
        </row>
        <row r="7667">
          <cell r="A7667">
            <v>41113644</v>
          </cell>
        </row>
        <row r="7668">
          <cell r="A7668">
            <v>41113645</v>
          </cell>
        </row>
        <row r="7669">
          <cell r="A7669">
            <v>41113646</v>
          </cell>
        </row>
        <row r="7670">
          <cell r="A7670">
            <v>41113647</v>
          </cell>
        </row>
        <row r="7671">
          <cell r="A7671">
            <v>41113648</v>
          </cell>
        </row>
        <row r="7672">
          <cell r="A7672">
            <v>41113701</v>
          </cell>
        </row>
        <row r="7673">
          <cell r="A7673">
            <v>41113702</v>
          </cell>
        </row>
        <row r="7674">
          <cell r="A7674">
            <v>41113703</v>
          </cell>
        </row>
        <row r="7675">
          <cell r="A7675">
            <v>41113704</v>
          </cell>
        </row>
        <row r="7676">
          <cell r="A7676">
            <v>41113705</v>
          </cell>
        </row>
        <row r="7677">
          <cell r="A7677">
            <v>41113706</v>
          </cell>
        </row>
        <row r="7678">
          <cell r="A7678">
            <v>41113707</v>
          </cell>
        </row>
        <row r="7679">
          <cell r="A7679">
            <v>41113708</v>
          </cell>
        </row>
        <row r="7680">
          <cell r="A7680">
            <v>41113709</v>
          </cell>
        </row>
        <row r="7681">
          <cell r="A7681">
            <v>41113710</v>
          </cell>
        </row>
        <row r="7682">
          <cell r="A7682">
            <v>41113711</v>
          </cell>
        </row>
        <row r="7683">
          <cell r="A7683">
            <v>41113712</v>
          </cell>
        </row>
        <row r="7684">
          <cell r="A7684">
            <v>41113713</v>
          </cell>
        </row>
        <row r="7685">
          <cell r="A7685">
            <v>41113714</v>
          </cell>
        </row>
        <row r="7686">
          <cell r="A7686">
            <v>41113715</v>
          </cell>
        </row>
        <row r="7687">
          <cell r="A7687">
            <v>41113716</v>
          </cell>
        </row>
        <row r="7688">
          <cell r="A7688">
            <v>41113717</v>
          </cell>
        </row>
        <row r="7689">
          <cell r="A7689">
            <v>41113718</v>
          </cell>
        </row>
        <row r="7690">
          <cell r="A7690">
            <v>41113801</v>
          </cell>
        </row>
        <row r="7691">
          <cell r="A7691">
            <v>41113802</v>
          </cell>
        </row>
        <row r="7692">
          <cell r="A7692">
            <v>41113803</v>
          </cell>
        </row>
        <row r="7693">
          <cell r="A7693">
            <v>41113804</v>
          </cell>
        </row>
        <row r="7694">
          <cell r="A7694">
            <v>41113805</v>
          </cell>
        </row>
        <row r="7695">
          <cell r="A7695">
            <v>41113806</v>
          </cell>
        </row>
        <row r="7696">
          <cell r="A7696">
            <v>41113807</v>
          </cell>
        </row>
        <row r="7697">
          <cell r="A7697">
            <v>41113808</v>
          </cell>
        </row>
        <row r="7698">
          <cell r="A7698">
            <v>41113901</v>
          </cell>
        </row>
        <row r="7699">
          <cell r="A7699">
            <v>41113902</v>
          </cell>
        </row>
        <row r="7700">
          <cell r="A7700">
            <v>41113903</v>
          </cell>
        </row>
        <row r="7701">
          <cell r="A7701">
            <v>41113904</v>
          </cell>
        </row>
        <row r="7702">
          <cell r="A7702">
            <v>41113905</v>
          </cell>
        </row>
        <row r="7703">
          <cell r="A7703">
            <v>41113906</v>
          </cell>
        </row>
        <row r="7704">
          <cell r="A7704">
            <v>41113907</v>
          </cell>
        </row>
        <row r="7705">
          <cell r="A7705">
            <v>41113908</v>
          </cell>
        </row>
        <row r="7706">
          <cell r="A7706">
            <v>41113909</v>
          </cell>
        </row>
        <row r="7707">
          <cell r="A7707">
            <v>41113910</v>
          </cell>
        </row>
        <row r="7708">
          <cell r="A7708">
            <v>41114001</v>
          </cell>
        </row>
        <row r="7709">
          <cell r="A7709">
            <v>41114102</v>
          </cell>
        </row>
        <row r="7710">
          <cell r="A7710">
            <v>41114103</v>
          </cell>
        </row>
        <row r="7711">
          <cell r="A7711">
            <v>41114104</v>
          </cell>
        </row>
        <row r="7712">
          <cell r="A7712">
            <v>41114105</v>
          </cell>
        </row>
        <row r="7713">
          <cell r="A7713">
            <v>41114106</v>
          </cell>
        </row>
        <row r="7714">
          <cell r="A7714">
            <v>41114107</v>
          </cell>
        </row>
        <row r="7715">
          <cell r="A7715">
            <v>41114108</v>
          </cell>
        </row>
        <row r="7716">
          <cell r="A7716">
            <v>41114201</v>
          </cell>
        </row>
        <row r="7717">
          <cell r="A7717">
            <v>41114202</v>
          </cell>
        </row>
        <row r="7718">
          <cell r="A7718">
            <v>41114203</v>
          </cell>
        </row>
        <row r="7719">
          <cell r="A7719">
            <v>41114204</v>
          </cell>
        </row>
        <row r="7720">
          <cell r="A7720">
            <v>41114205</v>
          </cell>
        </row>
        <row r="7721">
          <cell r="A7721">
            <v>41114206</v>
          </cell>
        </row>
        <row r="7722">
          <cell r="A7722">
            <v>41114301</v>
          </cell>
        </row>
        <row r="7723">
          <cell r="A7723">
            <v>41114302</v>
          </cell>
        </row>
        <row r="7724">
          <cell r="A7724">
            <v>41114303</v>
          </cell>
        </row>
        <row r="7725">
          <cell r="A7725">
            <v>41114401</v>
          </cell>
        </row>
        <row r="7726">
          <cell r="A7726">
            <v>41114402</v>
          </cell>
        </row>
        <row r="7727">
          <cell r="A7727">
            <v>41114403</v>
          </cell>
        </row>
        <row r="7728">
          <cell r="A7728">
            <v>41114404</v>
          </cell>
        </row>
        <row r="7729">
          <cell r="A7729">
            <v>41114405</v>
          </cell>
        </row>
        <row r="7730">
          <cell r="A7730">
            <v>41114406</v>
          </cell>
        </row>
        <row r="7731">
          <cell r="A7731">
            <v>41114407</v>
          </cell>
        </row>
        <row r="7732">
          <cell r="A7732">
            <v>41114408</v>
          </cell>
        </row>
        <row r="7733">
          <cell r="A7733">
            <v>41114409</v>
          </cell>
        </row>
        <row r="7734">
          <cell r="A7734">
            <v>41114410</v>
          </cell>
        </row>
        <row r="7735">
          <cell r="A7735">
            <v>41114411</v>
          </cell>
        </row>
        <row r="7736">
          <cell r="A7736">
            <v>41114501</v>
          </cell>
        </row>
        <row r="7737">
          <cell r="A7737">
            <v>41114502</v>
          </cell>
        </row>
        <row r="7738">
          <cell r="A7738">
            <v>41114503</v>
          </cell>
        </row>
        <row r="7739">
          <cell r="A7739">
            <v>41114504</v>
          </cell>
        </row>
        <row r="7740">
          <cell r="A7740">
            <v>41114505</v>
          </cell>
        </row>
        <row r="7741">
          <cell r="A7741">
            <v>41114506</v>
          </cell>
        </row>
        <row r="7742">
          <cell r="A7742">
            <v>41114507</v>
          </cell>
        </row>
        <row r="7743">
          <cell r="A7743">
            <v>41114508</v>
          </cell>
        </row>
        <row r="7744">
          <cell r="A7744">
            <v>41114509</v>
          </cell>
        </row>
        <row r="7745">
          <cell r="A7745">
            <v>41114510</v>
          </cell>
        </row>
        <row r="7746">
          <cell r="A7746">
            <v>41114601</v>
          </cell>
        </row>
        <row r="7747">
          <cell r="A7747">
            <v>41114602</v>
          </cell>
        </row>
        <row r="7748">
          <cell r="A7748">
            <v>41114603</v>
          </cell>
        </row>
        <row r="7749">
          <cell r="A7749">
            <v>41114604</v>
          </cell>
        </row>
        <row r="7750">
          <cell r="A7750">
            <v>41114605</v>
          </cell>
        </row>
        <row r="7751">
          <cell r="A7751">
            <v>41114606</v>
          </cell>
        </row>
        <row r="7752">
          <cell r="A7752">
            <v>41114607</v>
          </cell>
        </row>
        <row r="7753">
          <cell r="A7753">
            <v>41114608</v>
          </cell>
        </row>
        <row r="7754">
          <cell r="A7754">
            <v>41114609</v>
          </cell>
        </row>
        <row r="7755">
          <cell r="A7755">
            <v>41114610</v>
          </cell>
        </row>
        <row r="7756">
          <cell r="A7756">
            <v>41114611</v>
          </cell>
        </row>
        <row r="7757">
          <cell r="A7757">
            <v>41114612</v>
          </cell>
        </row>
        <row r="7758">
          <cell r="A7758">
            <v>41114613</v>
          </cell>
        </row>
        <row r="7759">
          <cell r="A7759">
            <v>41114614</v>
          </cell>
        </row>
        <row r="7760">
          <cell r="A7760">
            <v>41114615</v>
          </cell>
        </row>
        <row r="7761">
          <cell r="A7761">
            <v>41114616</v>
          </cell>
        </row>
        <row r="7762">
          <cell r="A7762">
            <v>41114617</v>
          </cell>
        </row>
        <row r="7763">
          <cell r="A7763">
            <v>41114618</v>
          </cell>
        </row>
        <row r="7764">
          <cell r="A7764">
            <v>41114619</v>
          </cell>
        </row>
        <row r="7765">
          <cell r="A7765">
            <v>41114620</v>
          </cell>
        </row>
        <row r="7766">
          <cell r="A7766">
            <v>41114621</v>
          </cell>
        </row>
        <row r="7767">
          <cell r="A7767">
            <v>41114622</v>
          </cell>
        </row>
        <row r="7768">
          <cell r="A7768">
            <v>41114623</v>
          </cell>
        </row>
        <row r="7769">
          <cell r="A7769">
            <v>41114624</v>
          </cell>
        </row>
        <row r="7770">
          <cell r="A7770">
            <v>41114625</v>
          </cell>
        </row>
        <row r="7771">
          <cell r="A7771">
            <v>41114626</v>
          </cell>
        </row>
        <row r="7772">
          <cell r="A7772">
            <v>41114701</v>
          </cell>
        </row>
        <row r="7773">
          <cell r="A7773">
            <v>41114702</v>
          </cell>
        </row>
        <row r="7774">
          <cell r="A7774">
            <v>41114703</v>
          </cell>
        </row>
        <row r="7775">
          <cell r="A7775">
            <v>41114704</v>
          </cell>
        </row>
        <row r="7776">
          <cell r="A7776">
            <v>41114705</v>
          </cell>
        </row>
        <row r="7777">
          <cell r="A7777">
            <v>41114706</v>
          </cell>
        </row>
        <row r="7778">
          <cell r="A7778">
            <v>41114801</v>
          </cell>
        </row>
        <row r="7779">
          <cell r="A7779">
            <v>41114802</v>
          </cell>
        </row>
        <row r="7780">
          <cell r="A7780">
            <v>41114803</v>
          </cell>
        </row>
        <row r="7781">
          <cell r="A7781">
            <v>41115101</v>
          </cell>
        </row>
        <row r="7782">
          <cell r="A7782">
            <v>41115201</v>
          </cell>
        </row>
        <row r="7783">
          <cell r="A7783">
            <v>41115202</v>
          </cell>
        </row>
        <row r="7784">
          <cell r="A7784">
            <v>41115301</v>
          </cell>
        </row>
        <row r="7785">
          <cell r="A7785">
            <v>41115302</v>
          </cell>
        </row>
        <row r="7786">
          <cell r="A7786">
            <v>41115303</v>
          </cell>
        </row>
        <row r="7787">
          <cell r="A7787">
            <v>41115304</v>
          </cell>
        </row>
        <row r="7788">
          <cell r="A7788">
            <v>41115305</v>
          </cell>
        </row>
        <row r="7789">
          <cell r="A7789">
            <v>41115306</v>
          </cell>
        </row>
        <row r="7790">
          <cell r="A7790">
            <v>41115307</v>
          </cell>
        </row>
        <row r="7791">
          <cell r="A7791">
            <v>41115308</v>
          </cell>
        </row>
        <row r="7792">
          <cell r="A7792">
            <v>41115309</v>
          </cell>
        </row>
        <row r="7793">
          <cell r="A7793">
            <v>41115310</v>
          </cell>
        </row>
        <row r="7794">
          <cell r="A7794">
            <v>41115311</v>
          </cell>
        </row>
        <row r="7795">
          <cell r="A7795">
            <v>41115312</v>
          </cell>
        </row>
        <row r="7796">
          <cell r="A7796">
            <v>41115313</v>
          </cell>
        </row>
        <row r="7797">
          <cell r="A7797">
            <v>41115314</v>
          </cell>
        </row>
        <row r="7798">
          <cell r="A7798">
            <v>41115315</v>
          </cell>
        </row>
        <row r="7799">
          <cell r="A7799">
            <v>41115316</v>
          </cell>
        </row>
        <row r="7800">
          <cell r="A7800">
            <v>41115317</v>
          </cell>
        </row>
        <row r="7801">
          <cell r="A7801">
            <v>41115318</v>
          </cell>
        </row>
        <row r="7802">
          <cell r="A7802">
            <v>41115319</v>
          </cell>
        </row>
        <row r="7803">
          <cell r="A7803">
            <v>41115320</v>
          </cell>
        </row>
        <row r="7804">
          <cell r="A7804">
            <v>41115321</v>
          </cell>
        </row>
        <row r="7805">
          <cell r="A7805">
            <v>41115322</v>
          </cell>
        </row>
        <row r="7806">
          <cell r="A7806">
            <v>41115401</v>
          </cell>
        </row>
        <row r="7807">
          <cell r="A7807">
            <v>41115402</v>
          </cell>
        </row>
        <row r="7808">
          <cell r="A7808">
            <v>41115403</v>
          </cell>
        </row>
        <row r="7809">
          <cell r="A7809">
            <v>41115404</v>
          </cell>
        </row>
        <row r="7810">
          <cell r="A7810">
            <v>41115405</v>
          </cell>
        </row>
        <row r="7811">
          <cell r="A7811">
            <v>41115406</v>
          </cell>
        </row>
        <row r="7812">
          <cell r="A7812">
            <v>41115407</v>
          </cell>
        </row>
        <row r="7813">
          <cell r="A7813">
            <v>41115408</v>
          </cell>
        </row>
        <row r="7814">
          <cell r="A7814">
            <v>41115409</v>
          </cell>
        </row>
        <row r="7815">
          <cell r="A7815">
            <v>41115410</v>
          </cell>
        </row>
        <row r="7816">
          <cell r="A7816">
            <v>41115411</v>
          </cell>
        </row>
        <row r="7817">
          <cell r="A7817">
            <v>41115501</v>
          </cell>
        </row>
        <row r="7818">
          <cell r="A7818">
            <v>41115502</v>
          </cell>
        </row>
        <row r="7819">
          <cell r="A7819">
            <v>41115503</v>
          </cell>
        </row>
        <row r="7820">
          <cell r="A7820">
            <v>41115504</v>
          </cell>
        </row>
        <row r="7821">
          <cell r="A7821">
            <v>41115505</v>
          </cell>
        </row>
        <row r="7822">
          <cell r="A7822">
            <v>41115601</v>
          </cell>
        </row>
        <row r="7823">
          <cell r="A7823">
            <v>41115602</v>
          </cell>
        </row>
        <row r="7824">
          <cell r="A7824">
            <v>41115603</v>
          </cell>
        </row>
        <row r="7825">
          <cell r="A7825">
            <v>41115604</v>
          </cell>
        </row>
        <row r="7826">
          <cell r="A7826">
            <v>41115605</v>
          </cell>
        </row>
        <row r="7827">
          <cell r="A7827">
            <v>41115606</v>
          </cell>
        </row>
        <row r="7828">
          <cell r="A7828">
            <v>41115607</v>
          </cell>
        </row>
        <row r="7829">
          <cell r="A7829">
            <v>41115608</v>
          </cell>
        </row>
        <row r="7830">
          <cell r="A7830">
            <v>41115609</v>
          </cell>
        </row>
        <row r="7831">
          <cell r="A7831">
            <v>41115610</v>
          </cell>
        </row>
        <row r="7832">
          <cell r="A7832">
            <v>41115611</v>
          </cell>
        </row>
        <row r="7833">
          <cell r="A7833">
            <v>41115612</v>
          </cell>
        </row>
        <row r="7834">
          <cell r="A7834">
            <v>41115613</v>
          </cell>
        </row>
        <row r="7835">
          <cell r="A7835">
            <v>41115614</v>
          </cell>
        </row>
        <row r="7836">
          <cell r="A7836">
            <v>41115701</v>
          </cell>
        </row>
        <row r="7837">
          <cell r="A7837">
            <v>41115702</v>
          </cell>
        </row>
        <row r="7838">
          <cell r="A7838">
            <v>41115703</v>
          </cell>
        </row>
        <row r="7839">
          <cell r="A7839">
            <v>41115704</v>
          </cell>
        </row>
        <row r="7840">
          <cell r="A7840">
            <v>41115705</v>
          </cell>
        </row>
        <row r="7841">
          <cell r="A7841">
            <v>41115706</v>
          </cell>
        </row>
        <row r="7842">
          <cell r="A7842">
            <v>41115707</v>
          </cell>
        </row>
        <row r="7843">
          <cell r="A7843">
            <v>41115708</v>
          </cell>
        </row>
        <row r="7844">
          <cell r="A7844">
            <v>41115709</v>
          </cell>
        </row>
        <row r="7845">
          <cell r="A7845">
            <v>41115710</v>
          </cell>
        </row>
        <row r="7846">
          <cell r="A7846">
            <v>41115711</v>
          </cell>
        </row>
        <row r="7847">
          <cell r="A7847">
            <v>41115712</v>
          </cell>
        </row>
        <row r="7848">
          <cell r="A7848">
            <v>41115713</v>
          </cell>
        </row>
        <row r="7849">
          <cell r="A7849">
            <v>41115714</v>
          </cell>
        </row>
        <row r="7850">
          <cell r="A7850">
            <v>41115715</v>
          </cell>
        </row>
        <row r="7851">
          <cell r="A7851">
            <v>41115716</v>
          </cell>
        </row>
        <row r="7852">
          <cell r="A7852">
            <v>41115717</v>
          </cell>
        </row>
        <row r="7853">
          <cell r="A7853">
            <v>41115718</v>
          </cell>
        </row>
        <row r="7854">
          <cell r="A7854">
            <v>41115719</v>
          </cell>
        </row>
        <row r="7855">
          <cell r="A7855">
            <v>41115720</v>
          </cell>
        </row>
        <row r="7856">
          <cell r="A7856">
            <v>41115801</v>
          </cell>
        </row>
        <row r="7857">
          <cell r="A7857">
            <v>41115802</v>
          </cell>
        </row>
        <row r="7858">
          <cell r="A7858">
            <v>41115803</v>
          </cell>
        </row>
        <row r="7859">
          <cell r="A7859">
            <v>41115804</v>
          </cell>
        </row>
        <row r="7860">
          <cell r="A7860">
            <v>41115805</v>
          </cell>
        </row>
        <row r="7861">
          <cell r="A7861">
            <v>41115806</v>
          </cell>
        </row>
        <row r="7862">
          <cell r="A7862">
            <v>41115807</v>
          </cell>
        </row>
        <row r="7863">
          <cell r="A7863">
            <v>41115808</v>
          </cell>
        </row>
        <row r="7864">
          <cell r="A7864">
            <v>41115809</v>
          </cell>
        </row>
        <row r="7865">
          <cell r="A7865">
            <v>41115810</v>
          </cell>
        </row>
        <row r="7866">
          <cell r="A7866">
            <v>41115811</v>
          </cell>
        </row>
        <row r="7867">
          <cell r="A7867">
            <v>41115812</v>
          </cell>
        </row>
        <row r="7868">
          <cell r="A7868">
            <v>41115813</v>
          </cell>
        </row>
        <row r="7869">
          <cell r="A7869">
            <v>41115814</v>
          </cell>
        </row>
        <row r="7870">
          <cell r="A7870">
            <v>41115815</v>
          </cell>
        </row>
        <row r="7871">
          <cell r="A7871">
            <v>41115816</v>
          </cell>
        </row>
        <row r="7872">
          <cell r="A7872">
            <v>41115817</v>
          </cell>
        </row>
        <row r="7873">
          <cell r="A7873">
            <v>41115818</v>
          </cell>
        </row>
        <row r="7874">
          <cell r="A7874">
            <v>41115819</v>
          </cell>
        </row>
        <row r="7875">
          <cell r="A7875">
            <v>41115820</v>
          </cell>
        </row>
        <row r="7876">
          <cell r="A7876">
            <v>41115821</v>
          </cell>
        </row>
        <row r="7877">
          <cell r="A7877">
            <v>41115822</v>
          </cell>
        </row>
        <row r="7878">
          <cell r="A7878">
            <v>41115823</v>
          </cell>
        </row>
        <row r="7879">
          <cell r="A7879">
            <v>41115824</v>
          </cell>
        </row>
        <row r="7880">
          <cell r="A7880">
            <v>41115825</v>
          </cell>
        </row>
        <row r="7881">
          <cell r="A7881">
            <v>41115826</v>
          </cell>
        </row>
        <row r="7882">
          <cell r="A7882">
            <v>41115827</v>
          </cell>
        </row>
        <row r="7883">
          <cell r="A7883">
            <v>41115828</v>
          </cell>
        </row>
        <row r="7884">
          <cell r="A7884">
            <v>41115829</v>
          </cell>
        </row>
        <row r="7885">
          <cell r="A7885">
            <v>41115830</v>
          </cell>
        </row>
        <row r="7886">
          <cell r="A7886">
            <v>41116001</v>
          </cell>
        </row>
        <row r="7887">
          <cell r="A7887">
            <v>41116002</v>
          </cell>
        </row>
        <row r="7888">
          <cell r="A7888">
            <v>41116003</v>
          </cell>
        </row>
        <row r="7889">
          <cell r="A7889">
            <v>41116004</v>
          </cell>
        </row>
        <row r="7890">
          <cell r="A7890">
            <v>41116005</v>
          </cell>
        </row>
        <row r="7891">
          <cell r="A7891">
            <v>41116006</v>
          </cell>
        </row>
        <row r="7892">
          <cell r="A7892">
            <v>41116007</v>
          </cell>
        </row>
        <row r="7893">
          <cell r="A7893">
            <v>41116008</v>
          </cell>
        </row>
        <row r="7894">
          <cell r="A7894">
            <v>41116009</v>
          </cell>
        </row>
        <row r="7895">
          <cell r="A7895">
            <v>41116010</v>
          </cell>
        </row>
        <row r="7896">
          <cell r="A7896">
            <v>41116011</v>
          </cell>
        </row>
        <row r="7897">
          <cell r="A7897">
            <v>41116012</v>
          </cell>
        </row>
        <row r="7898">
          <cell r="A7898">
            <v>41116013</v>
          </cell>
        </row>
        <row r="7899">
          <cell r="A7899">
            <v>41116014</v>
          </cell>
        </row>
        <row r="7900">
          <cell r="A7900">
            <v>41116015</v>
          </cell>
        </row>
        <row r="7901">
          <cell r="A7901">
            <v>41116101</v>
          </cell>
        </row>
        <row r="7902">
          <cell r="A7902">
            <v>41116102</v>
          </cell>
        </row>
        <row r="7903">
          <cell r="A7903">
            <v>41116103</v>
          </cell>
        </row>
        <row r="7904">
          <cell r="A7904">
            <v>41116104</v>
          </cell>
        </row>
        <row r="7905">
          <cell r="A7905">
            <v>41116105</v>
          </cell>
        </row>
        <row r="7906">
          <cell r="A7906">
            <v>41116106</v>
          </cell>
        </row>
        <row r="7907">
          <cell r="A7907">
            <v>41116107</v>
          </cell>
        </row>
        <row r="7908">
          <cell r="A7908">
            <v>41116108</v>
          </cell>
        </row>
        <row r="7909">
          <cell r="A7909">
            <v>41116109</v>
          </cell>
        </row>
        <row r="7910">
          <cell r="A7910">
            <v>41116110</v>
          </cell>
        </row>
        <row r="7911">
          <cell r="A7911">
            <v>41116111</v>
          </cell>
        </row>
        <row r="7912">
          <cell r="A7912">
            <v>41116112</v>
          </cell>
        </row>
        <row r="7913">
          <cell r="A7913">
            <v>41116113</v>
          </cell>
        </row>
        <row r="7914">
          <cell r="A7914">
            <v>41116116</v>
          </cell>
        </row>
        <row r="7915">
          <cell r="A7915">
            <v>41116117</v>
          </cell>
        </row>
        <row r="7916">
          <cell r="A7916">
            <v>41116118</v>
          </cell>
        </row>
        <row r="7917">
          <cell r="A7917">
            <v>41116119</v>
          </cell>
        </row>
        <row r="7918">
          <cell r="A7918">
            <v>41116120</v>
          </cell>
        </row>
        <row r="7919">
          <cell r="A7919">
            <v>41116121</v>
          </cell>
        </row>
        <row r="7920">
          <cell r="A7920">
            <v>41116122</v>
          </cell>
        </row>
        <row r="7921">
          <cell r="A7921">
            <v>41116123</v>
          </cell>
        </row>
        <row r="7922">
          <cell r="A7922">
            <v>41116124</v>
          </cell>
        </row>
        <row r="7923">
          <cell r="A7923">
            <v>41116125</v>
          </cell>
        </row>
        <row r="7924">
          <cell r="A7924">
            <v>41116126</v>
          </cell>
        </row>
        <row r="7925">
          <cell r="A7925">
            <v>41116127</v>
          </cell>
        </row>
        <row r="7926">
          <cell r="A7926">
            <v>41116128</v>
          </cell>
        </row>
        <row r="7927">
          <cell r="A7927">
            <v>41116129</v>
          </cell>
        </row>
        <row r="7928">
          <cell r="A7928">
            <v>41116130</v>
          </cell>
        </row>
        <row r="7929">
          <cell r="A7929">
            <v>41116131</v>
          </cell>
        </row>
        <row r="7930">
          <cell r="A7930">
            <v>41116132</v>
          </cell>
        </row>
        <row r="7931">
          <cell r="A7931">
            <v>41116133</v>
          </cell>
        </row>
        <row r="7932">
          <cell r="A7932">
            <v>41116134</v>
          </cell>
        </row>
        <row r="7933">
          <cell r="A7933">
            <v>41116135</v>
          </cell>
        </row>
        <row r="7934">
          <cell r="A7934">
            <v>41116136</v>
          </cell>
        </row>
        <row r="7935">
          <cell r="A7935">
            <v>41116137</v>
          </cell>
        </row>
        <row r="7936">
          <cell r="A7936">
            <v>41116138</v>
          </cell>
        </row>
        <row r="7937">
          <cell r="A7937">
            <v>41116139</v>
          </cell>
        </row>
        <row r="7938">
          <cell r="A7938">
            <v>41116140</v>
          </cell>
        </row>
        <row r="7939">
          <cell r="A7939">
            <v>41116141</v>
          </cell>
        </row>
        <row r="7940">
          <cell r="A7940">
            <v>41116142</v>
          </cell>
        </row>
        <row r="7941">
          <cell r="A7941">
            <v>41116143</v>
          </cell>
        </row>
        <row r="7942">
          <cell r="A7942">
            <v>41116144</v>
          </cell>
        </row>
        <row r="7943">
          <cell r="A7943">
            <v>41116145</v>
          </cell>
        </row>
        <row r="7944">
          <cell r="A7944">
            <v>41116146</v>
          </cell>
        </row>
        <row r="7945">
          <cell r="A7945">
            <v>41116147</v>
          </cell>
        </row>
        <row r="7946">
          <cell r="A7946">
            <v>41116148</v>
          </cell>
        </row>
        <row r="7947">
          <cell r="A7947">
            <v>41116201</v>
          </cell>
        </row>
        <row r="7948">
          <cell r="A7948">
            <v>41116202</v>
          </cell>
        </row>
        <row r="7949">
          <cell r="A7949">
            <v>41116203</v>
          </cell>
        </row>
        <row r="7950">
          <cell r="A7950">
            <v>41116205</v>
          </cell>
        </row>
        <row r="7951">
          <cell r="A7951">
            <v>41116301</v>
          </cell>
        </row>
        <row r="7952">
          <cell r="A7952">
            <v>41116401</v>
          </cell>
        </row>
        <row r="7953">
          <cell r="A7953">
            <v>41116501</v>
          </cell>
        </row>
        <row r="7954">
          <cell r="A7954">
            <v>41121501</v>
          </cell>
        </row>
        <row r="7955">
          <cell r="A7955">
            <v>41121502</v>
          </cell>
        </row>
        <row r="7956">
          <cell r="A7956">
            <v>41121503</v>
          </cell>
        </row>
        <row r="7957">
          <cell r="A7957">
            <v>41121504</v>
          </cell>
        </row>
        <row r="7958">
          <cell r="A7958">
            <v>41121505</v>
          </cell>
        </row>
        <row r="7959">
          <cell r="A7959">
            <v>41121506</v>
          </cell>
        </row>
        <row r="7960">
          <cell r="A7960">
            <v>41121507</v>
          </cell>
        </row>
        <row r="7961">
          <cell r="A7961">
            <v>41121508</v>
          </cell>
        </row>
        <row r="7962">
          <cell r="A7962">
            <v>41121509</v>
          </cell>
        </row>
        <row r="7963">
          <cell r="A7963">
            <v>41121510</v>
          </cell>
        </row>
        <row r="7964">
          <cell r="A7964">
            <v>41121511</v>
          </cell>
        </row>
        <row r="7965">
          <cell r="A7965">
            <v>41121513</v>
          </cell>
        </row>
        <row r="7966">
          <cell r="A7966">
            <v>41121514</v>
          </cell>
        </row>
        <row r="7967">
          <cell r="A7967">
            <v>41121515</v>
          </cell>
        </row>
        <row r="7968">
          <cell r="A7968">
            <v>41121516</v>
          </cell>
        </row>
        <row r="7969">
          <cell r="A7969">
            <v>41121517</v>
          </cell>
        </row>
        <row r="7970">
          <cell r="A7970">
            <v>41121601</v>
          </cell>
        </row>
        <row r="7971">
          <cell r="A7971">
            <v>41121602</v>
          </cell>
        </row>
        <row r="7972">
          <cell r="A7972">
            <v>41121603</v>
          </cell>
        </row>
        <row r="7973">
          <cell r="A7973">
            <v>41121604</v>
          </cell>
        </row>
        <row r="7974">
          <cell r="A7974">
            <v>41121605</v>
          </cell>
        </row>
        <row r="7975">
          <cell r="A7975">
            <v>41121606</v>
          </cell>
        </row>
        <row r="7976">
          <cell r="A7976">
            <v>41121607</v>
          </cell>
        </row>
        <row r="7977">
          <cell r="A7977">
            <v>41121608</v>
          </cell>
        </row>
        <row r="7978">
          <cell r="A7978">
            <v>41121609</v>
          </cell>
        </row>
        <row r="7979">
          <cell r="A7979">
            <v>41121701</v>
          </cell>
        </row>
        <row r="7980">
          <cell r="A7980">
            <v>41121702</v>
          </cell>
        </row>
        <row r="7981">
          <cell r="A7981">
            <v>41121703</v>
          </cell>
        </row>
        <row r="7982">
          <cell r="A7982">
            <v>41121704</v>
          </cell>
        </row>
        <row r="7983">
          <cell r="A7983">
            <v>41121705</v>
          </cell>
        </row>
        <row r="7984">
          <cell r="A7984">
            <v>41121706</v>
          </cell>
        </row>
        <row r="7985">
          <cell r="A7985">
            <v>41121707</v>
          </cell>
        </row>
        <row r="7986">
          <cell r="A7986">
            <v>41121708</v>
          </cell>
        </row>
        <row r="7987">
          <cell r="A7987">
            <v>41121709</v>
          </cell>
        </row>
        <row r="7988">
          <cell r="A7988">
            <v>41121710</v>
          </cell>
        </row>
        <row r="7989">
          <cell r="A7989">
            <v>41121711</v>
          </cell>
        </row>
        <row r="7990">
          <cell r="A7990">
            <v>41121801</v>
          </cell>
        </row>
        <row r="7991">
          <cell r="A7991">
            <v>41121802</v>
          </cell>
        </row>
        <row r="7992">
          <cell r="A7992">
            <v>41121803</v>
          </cell>
        </row>
        <row r="7993">
          <cell r="A7993">
            <v>41121804</v>
          </cell>
        </row>
        <row r="7994">
          <cell r="A7994">
            <v>41121805</v>
          </cell>
        </row>
        <row r="7995">
          <cell r="A7995">
            <v>41121806</v>
          </cell>
        </row>
        <row r="7996">
          <cell r="A7996">
            <v>41121807</v>
          </cell>
        </row>
        <row r="7997">
          <cell r="A7997">
            <v>41121808</v>
          </cell>
        </row>
        <row r="7998">
          <cell r="A7998">
            <v>41121809</v>
          </cell>
        </row>
        <row r="7999">
          <cell r="A7999">
            <v>41121810</v>
          </cell>
        </row>
        <row r="8000">
          <cell r="A8000">
            <v>41121811</v>
          </cell>
        </row>
        <row r="8001">
          <cell r="A8001">
            <v>41121812</v>
          </cell>
        </row>
        <row r="8002">
          <cell r="A8002">
            <v>41121813</v>
          </cell>
        </row>
        <row r="8003">
          <cell r="A8003">
            <v>41121814</v>
          </cell>
        </row>
        <row r="8004">
          <cell r="A8004">
            <v>41121815</v>
          </cell>
        </row>
        <row r="8005">
          <cell r="A8005">
            <v>41122001</v>
          </cell>
        </row>
        <row r="8006">
          <cell r="A8006">
            <v>41122002</v>
          </cell>
        </row>
        <row r="8007">
          <cell r="A8007">
            <v>41122003</v>
          </cell>
        </row>
        <row r="8008">
          <cell r="A8008">
            <v>41122004</v>
          </cell>
        </row>
        <row r="8009">
          <cell r="A8009">
            <v>41122101</v>
          </cell>
        </row>
        <row r="8010">
          <cell r="A8010">
            <v>41122102</v>
          </cell>
        </row>
        <row r="8011">
          <cell r="A8011">
            <v>41122103</v>
          </cell>
        </row>
        <row r="8012">
          <cell r="A8012">
            <v>41122104</v>
          </cell>
        </row>
        <row r="8013">
          <cell r="A8013">
            <v>41122105</v>
          </cell>
        </row>
        <row r="8014">
          <cell r="A8014">
            <v>41122106</v>
          </cell>
        </row>
        <row r="8015">
          <cell r="A8015">
            <v>41122107</v>
          </cell>
        </row>
        <row r="8016">
          <cell r="A8016">
            <v>41122108</v>
          </cell>
        </row>
        <row r="8017">
          <cell r="A8017">
            <v>41122109</v>
          </cell>
        </row>
        <row r="8018">
          <cell r="A8018">
            <v>41122110</v>
          </cell>
        </row>
        <row r="8019">
          <cell r="A8019">
            <v>41122201</v>
          </cell>
        </row>
        <row r="8020">
          <cell r="A8020">
            <v>41122202</v>
          </cell>
        </row>
        <row r="8021">
          <cell r="A8021">
            <v>41122203</v>
          </cell>
        </row>
        <row r="8022">
          <cell r="A8022">
            <v>41122301</v>
          </cell>
        </row>
        <row r="8023">
          <cell r="A8023">
            <v>41122401</v>
          </cell>
        </row>
        <row r="8024">
          <cell r="A8024">
            <v>41122402</v>
          </cell>
        </row>
        <row r="8025">
          <cell r="A8025">
            <v>41122403</v>
          </cell>
        </row>
        <row r="8026">
          <cell r="A8026">
            <v>41122404</v>
          </cell>
        </row>
        <row r="8027">
          <cell r="A8027">
            <v>41122405</v>
          </cell>
        </row>
        <row r="8028">
          <cell r="A8028">
            <v>41122406</v>
          </cell>
        </row>
        <row r="8029">
          <cell r="A8029">
            <v>41122407</v>
          </cell>
        </row>
        <row r="8030">
          <cell r="A8030">
            <v>41122408</v>
          </cell>
        </row>
        <row r="8031">
          <cell r="A8031">
            <v>41122409</v>
          </cell>
        </row>
        <row r="8032">
          <cell r="A8032">
            <v>41122410</v>
          </cell>
        </row>
        <row r="8033">
          <cell r="A8033">
            <v>41122411</v>
          </cell>
        </row>
        <row r="8034">
          <cell r="A8034">
            <v>41122412</v>
          </cell>
        </row>
        <row r="8035">
          <cell r="A8035">
            <v>41122413</v>
          </cell>
        </row>
        <row r="8036">
          <cell r="A8036">
            <v>41122501</v>
          </cell>
        </row>
        <row r="8037">
          <cell r="A8037">
            <v>41122502</v>
          </cell>
        </row>
        <row r="8038">
          <cell r="A8038">
            <v>41122503</v>
          </cell>
        </row>
        <row r="8039">
          <cell r="A8039">
            <v>41122601</v>
          </cell>
        </row>
        <row r="8040">
          <cell r="A8040">
            <v>41122602</v>
          </cell>
        </row>
        <row r="8041">
          <cell r="A8041">
            <v>41122603</v>
          </cell>
        </row>
        <row r="8042">
          <cell r="A8042">
            <v>41122604</v>
          </cell>
        </row>
        <row r="8043">
          <cell r="A8043">
            <v>41122605</v>
          </cell>
        </row>
        <row r="8044">
          <cell r="A8044">
            <v>41122606</v>
          </cell>
        </row>
        <row r="8045">
          <cell r="A8045">
            <v>41122701</v>
          </cell>
        </row>
        <row r="8046">
          <cell r="A8046">
            <v>41122702</v>
          </cell>
        </row>
        <row r="8047">
          <cell r="A8047">
            <v>41122703</v>
          </cell>
        </row>
        <row r="8048">
          <cell r="A8048">
            <v>41122704</v>
          </cell>
        </row>
        <row r="8049">
          <cell r="A8049">
            <v>41122801</v>
          </cell>
        </row>
        <row r="8050">
          <cell r="A8050">
            <v>41122802</v>
          </cell>
        </row>
        <row r="8051">
          <cell r="A8051">
            <v>41122803</v>
          </cell>
        </row>
        <row r="8052">
          <cell r="A8052">
            <v>41122804</v>
          </cell>
        </row>
        <row r="8053">
          <cell r="A8053">
            <v>41122805</v>
          </cell>
        </row>
        <row r="8054">
          <cell r="A8054">
            <v>41122806</v>
          </cell>
        </row>
        <row r="8055">
          <cell r="A8055">
            <v>41122807</v>
          </cell>
        </row>
        <row r="8056">
          <cell r="A8056">
            <v>41122808</v>
          </cell>
        </row>
        <row r="8057">
          <cell r="A8057">
            <v>41122809</v>
          </cell>
        </row>
        <row r="8058">
          <cell r="A8058">
            <v>41123001</v>
          </cell>
        </row>
        <row r="8059">
          <cell r="A8059">
            <v>41123002</v>
          </cell>
        </row>
        <row r="8060">
          <cell r="A8060">
            <v>41123003</v>
          </cell>
        </row>
        <row r="8061">
          <cell r="A8061">
            <v>41123004</v>
          </cell>
        </row>
        <row r="8062">
          <cell r="A8062">
            <v>41123101</v>
          </cell>
        </row>
        <row r="8063">
          <cell r="A8063">
            <v>41123102</v>
          </cell>
        </row>
        <row r="8064">
          <cell r="A8064">
            <v>41123201</v>
          </cell>
        </row>
        <row r="8065">
          <cell r="A8065">
            <v>41123202</v>
          </cell>
        </row>
        <row r="8066">
          <cell r="A8066">
            <v>41123302</v>
          </cell>
        </row>
        <row r="8067">
          <cell r="A8067">
            <v>41123303</v>
          </cell>
        </row>
        <row r="8068">
          <cell r="A8068">
            <v>41123304</v>
          </cell>
        </row>
        <row r="8069">
          <cell r="A8069">
            <v>41123305</v>
          </cell>
        </row>
        <row r="8070">
          <cell r="A8070">
            <v>41123401</v>
          </cell>
        </row>
        <row r="8071">
          <cell r="A8071">
            <v>41123402</v>
          </cell>
        </row>
        <row r="8072">
          <cell r="A8072">
            <v>41123403</v>
          </cell>
        </row>
        <row r="8073">
          <cell r="A8073">
            <v>42121501</v>
          </cell>
        </row>
        <row r="8074">
          <cell r="A8074">
            <v>42121502</v>
          </cell>
        </row>
        <row r="8075">
          <cell r="A8075">
            <v>42121503</v>
          </cell>
        </row>
        <row r="8076">
          <cell r="A8076">
            <v>42121504</v>
          </cell>
        </row>
        <row r="8077">
          <cell r="A8077">
            <v>42121505</v>
          </cell>
        </row>
        <row r="8078">
          <cell r="A8078">
            <v>42121506</v>
          </cell>
        </row>
        <row r="8079">
          <cell r="A8079">
            <v>42121507</v>
          </cell>
        </row>
        <row r="8080">
          <cell r="A8080">
            <v>42121508</v>
          </cell>
        </row>
        <row r="8081">
          <cell r="A8081">
            <v>42121509</v>
          </cell>
        </row>
        <row r="8082">
          <cell r="A8082">
            <v>42121510</v>
          </cell>
        </row>
        <row r="8083">
          <cell r="A8083">
            <v>42121511</v>
          </cell>
        </row>
        <row r="8084">
          <cell r="A8084">
            <v>42121512</v>
          </cell>
        </row>
        <row r="8085">
          <cell r="A8085">
            <v>42121513</v>
          </cell>
        </row>
        <row r="8086">
          <cell r="A8086">
            <v>42121514</v>
          </cell>
        </row>
        <row r="8087">
          <cell r="A8087">
            <v>42121515</v>
          </cell>
        </row>
        <row r="8088">
          <cell r="A8088">
            <v>42121601</v>
          </cell>
        </row>
        <row r="8089">
          <cell r="A8089">
            <v>42121602</v>
          </cell>
        </row>
        <row r="8090">
          <cell r="A8090">
            <v>42121603</v>
          </cell>
        </row>
        <row r="8091">
          <cell r="A8091">
            <v>42121604</v>
          </cell>
        </row>
        <row r="8092">
          <cell r="A8092">
            <v>42121605</v>
          </cell>
        </row>
        <row r="8093">
          <cell r="A8093">
            <v>42121606</v>
          </cell>
        </row>
        <row r="8094">
          <cell r="A8094">
            <v>42121607</v>
          </cell>
        </row>
        <row r="8095">
          <cell r="A8095">
            <v>42121608</v>
          </cell>
        </row>
        <row r="8096">
          <cell r="A8096">
            <v>42121701</v>
          </cell>
        </row>
        <row r="8097">
          <cell r="A8097">
            <v>42121702</v>
          </cell>
        </row>
        <row r="8098">
          <cell r="A8098">
            <v>42131501</v>
          </cell>
        </row>
        <row r="8099">
          <cell r="A8099">
            <v>42131502</v>
          </cell>
        </row>
        <row r="8100">
          <cell r="A8100">
            <v>42131503</v>
          </cell>
        </row>
        <row r="8101">
          <cell r="A8101">
            <v>42131504</v>
          </cell>
        </row>
        <row r="8102">
          <cell r="A8102">
            <v>42131505</v>
          </cell>
        </row>
        <row r="8103">
          <cell r="A8103">
            <v>42131506</v>
          </cell>
        </row>
        <row r="8104">
          <cell r="A8104">
            <v>42131507</v>
          </cell>
        </row>
        <row r="8105">
          <cell r="A8105">
            <v>42131508</v>
          </cell>
        </row>
        <row r="8106">
          <cell r="A8106">
            <v>42131509</v>
          </cell>
        </row>
        <row r="8107">
          <cell r="A8107">
            <v>42131510</v>
          </cell>
        </row>
        <row r="8108">
          <cell r="A8108">
            <v>42131601</v>
          </cell>
        </row>
        <row r="8109">
          <cell r="A8109">
            <v>42131602</v>
          </cell>
        </row>
        <row r="8110">
          <cell r="A8110">
            <v>42131603</v>
          </cell>
        </row>
        <row r="8111">
          <cell r="A8111">
            <v>42131604</v>
          </cell>
        </row>
        <row r="8112">
          <cell r="A8112">
            <v>42131605</v>
          </cell>
        </row>
        <row r="8113">
          <cell r="A8113">
            <v>42131606</v>
          </cell>
        </row>
        <row r="8114">
          <cell r="A8114">
            <v>42131607</v>
          </cell>
        </row>
        <row r="8115">
          <cell r="A8115">
            <v>42131608</v>
          </cell>
        </row>
        <row r="8116">
          <cell r="A8116">
            <v>42131609</v>
          </cell>
        </row>
        <row r="8117">
          <cell r="A8117">
            <v>42131610</v>
          </cell>
        </row>
        <row r="8118">
          <cell r="A8118">
            <v>42131611</v>
          </cell>
        </row>
        <row r="8119">
          <cell r="A8119">
            <v>42131612</v>
          </cell>
        </row>
        <row r="8120">
          <cell r="A8120">
            <v>42131613</v>
          </cell>
        </row>
        <row r="8121">
          <cell r="A8121">
            <v>42131701</v>
          </cell>
        </row>
        <row r="8122">
          <cell r="A8122">
            <v>42131702</v>
          </cell>
        </row>
        <row r="8123">
          <cell r="A8123">
            <v>42131703</v>
          </cell>
        </row>
        <row r="8124">
          <cell r="A8124">
            <v>42131704</v>
          </cell>
        </row>
        <row r="8125">
          <cell r="A8125">
            <v>42131705</v>
          </cell>
        </row>
        <row r="8126">
          <cell r="A8126">
            <v>42131706</v>
          </cell>
        </row>
        <row r="8127">
          <cell r="A8127">
            <v>42131707</v>
          </cell>
        </row>
        <row r="8128">
          <cell r="A8128">
            <v>42132101</v>
          </cell>
        </row>
        <row r="8129">
          <cell r="A8129">
            <v>42132102</v>
          </cell>
        </row>
        <row r="8130">
          <cell r="A8130">
            <v>42132103</v>
          </cell>
        </row>
        <row r="8131">
          <cell r="A8131">
            <v>42132104</v>
          </cell>
        </row>
        <row r="8132">
          <cell r="A8132">
            <v>42132105</v>
          </cell>
        </row>
        <row r="8133">
          <cell r="A8133">
            <v>42132106</v>
          </cell>
        </row>
        <row r="8134">
          <cell r="A8134">
            <v>42132107</v>
          </cell>
        </row>
        <row r="8135">
          <cell r="A8135">
            <v>42132108</v>
          </cell>
        </row>
        <row r="8136">
          <cell r="A8136">
            <v>42132201</v>
          </cell>
        </row>
        <row r="8137">
          <cell r="A8137">
            <v>42132202</v>
          </cell>
        </row>
        <row r="8138">
          <cell r="A8138">
            <v>42132203</v>
          </cell>
        </row>
        <row r="8139">
          <cell r="A8139">
            <v>42132204</v>
          </cell>
        </row>
        <row r="8140">
          <cell r="A8140">
            <v>42132205</v>
          </cell>
        </row>
        <row r="8141">
          <cell r="A8141">
            <v>42141501</v>
          </cell>
        </row>
        <row r="8142">
          <cell r="A8142">
            <v>42141502</v>
          </cell>
        </row>
        <row r="8143">
          <cell r="A8143">
            <v>42141503</v>
          </cell>
        </row>
        <row r="8144">
          <cell r="A8144">
            <v>42141504</v>
          </cell>
        </row>
        <row r="8145">
          <cell r="A8145">
            <v>42141601</v>
          </cell>
        </row>
        <row r="8146">
          <cell r="A8146">
            <v>42141602</v>
          </cell>
        </row>
        <row r="8147">
          <cell r="A8147">
            <v>42141603</v>
          </cell>
        </row>
        <row r="8148">
          <cell r="A8148">
            <v>42141604</v>
          </cell>
        </row>
        <row r="8149">
          <cell r="A8149">
            <v>42141605</v>
          </cell>
        </row>
        <row r="8150">
          <cell r="A8150">
            <v>42141606</v>
          </cell>
        </row>
        <row r="8151">
          <cell r="A8151">
            <v>42141607</v>
          </cell>
        </row>
        <row r="8152">
          <cell r="A8152">
            <v>42141701</v>
          </cell>
        </row>
        <row r="8153">
          <cell r="A8153">
            <v>42141702</v>
          </cell>
        </row>
        <row r="8154">
          <cell r="A8154">
            <v>42141703</v>
          </cell>
        </row>
        <row r="8155">
          <cell r="A8155">
            <v>42141704</v>
          </cell>
        </row>
        <row r="8156">
          <cell r="A8156">
            <v>42141705</v>
          </cell>
        </row>
        <row r="8157">
          <cell r="A8157">
            <v>42141801</v>
          </cell>
        </row>
        <row r="8158">
          <cell r="A8158">
            <v>42141802</v>
          </cell>
        </row>
        <row r="8159">
          <cell r="A8159">
            <v>42141803</v>
          </cell>
        </row>
        <row r="8160">
          <cell r="A8160">
            <v>42141804</v>
          </cell>
        </row>
        <row r="8161">
          <cell r="A8161">
            <v>42141805</v>
          </cell>
        </row>
        <row r="8162">
          <cell r="A8162">
            <v>42141806</v>
          </cell>
        </row>
        <row r="8163">
          <cell r="A8163">
            <v>42141807</v>
          </cell>
        </row>
        <row r="8164">
          <cell r="A8164">
            <v>42141808</v>
          </cell>
        </row>
        <row r="8165">
          <cell r="A8165">
            <v>42141809</v>
          </cell>
        </row>
        <row r="8166">
          <cell r="A8166">
            <v>42141901</v>
          </cell>
        </row>
        <row r="8167">
          <cell r="A8167">
            <v>42141902</v>
          </cell>
        </row>
        <row r="8168">
          <cell r="A8168">
            <v>42141903</v>
          </cell>
        </row>
        <row r="8169">
          <cell r="A8169">
            <v>42141904</v>
          </cell>
        </row>
        <row r="8170">
          <cell r="A8170">
            <v>42141905</v>
          </cell>
        </row>
        <row r="8171">
          <cell r="A8171">
            <v>42142001</v>
          </cell>
        </row>
        <row r="8172">
          <cell r="A8172">
            <v>42142002</v>
          </cell>
        </row>
        <row r="8173">
          <cell r="A8173">
            <v>42142003</v>
          </cell>
        </row>
        <row r="8174">
          <cell r="A8174">
            <v>42142004</v>
          </cell>
        </row>
        <row r="8175">
          <cell r="A8175">
            <v>42142005</v>
          </cell>
        </row>
        <row r="8176">
          <cell r="A8176">
            <v>42142006</v>
          </cell>
        </row>
        <row r="8177">
          <cell r="A8177">
            <v>42142007</v>
          </cell>
        </row>
        <row r="8178">
          <cell r="A8178">
            <v>42142101</v>
          </cell>
        </row>
        <row r="8179">
          <cell r="A8179">
            <v>42142102</v>
          </cell>
        </row>
        <row r="8180">
          <cell r="A8180">
            <v>42142103</v>
          </cell>
        </row>
        <row r="8181">
          <cell r="A8181">
            <v>42142104</v>
          </cell>
        </row>
        <row r="8182">
          <cell r="A8182">
            <v>42142105</v>
          </cell>
        </row>
        <row r="8183">
          <cell r="A8183">
            <v>42142106</v>
          </cell>
        </row>
        <row r="8184">
          <cell r="A8184">
            <v>42142107</v>
          </cell>
        </row>
        <row r="8185">
          <cell r="A8185">
            <v>42142108</v>
          </cell>
        </row>
        <row r="8186">
          <cell r="A8186">
            <v>42142109</v>
          </cell>
        </row>
        <row r="8187">
          <cell r="A8187">
            <v>42142110</v>
          </cell>
        </row>
        <row r="8188">
          <cell r="A8188">
            <v>42142111</v>
          </cell>
        </row>
        <row r="8189">
          <cell r="A8189">
            <v>42142112</v>
          </cell>
        </row>
        <row r="8190">
          <cell r="A8190">
            <v>42142113</v>
          </cell>
        </row>
        <row r="8191">
          <cell r="A8191">
            <v>42142114</v>
          </cell>
        </row>
        <row r="8192">
          <cell r="A8192">
            <v>42142119</v>
          </cell>
        </row>
        <row r="8193">
          <cell r="A8193">
            <v>42142201</v>
          </cell>
        </row>
        <row r="8194">
          <cell r="A8194">
            <v>42142202</v>
          </cell>
        </row>
        <row r="8195">
          <cell r="A8195">
            <v>42142203</v>
          </cell>
        </row>
        <row r="8196">
          <cell r="A8196">
            <v>42142204</v>
          </cell>
        </row>
        <row r="8197">
          <cell r="A8197">
            <v>42142301</v>
          </cell>
        </row>
        <row r="8198">
          <cell r="A8198">
            <v>42142302</v>
          </cell>
        </row>
        <row r="8199">
          <cell r="A8199">
            <v>42142303</v>
          </cell>
        </row>
        <row r="8200">
          <cell r="A8200">
            <v>42142401</v>
          </cell>
        </row>
        <row r="8201">
          <cell r="A8201">
            <v>42142402</v>
          </cell>
        </row>
        <row r="8202">
          <cell r="A8202">
            <v>42142403</v>
          </cell>
        </row>
        <row r="8203">
          <cell r="A8203">
            <v>42142404</v>
          </cell>
        </row>
        <row r="8204">
          <cell r="A8204">
            <v>42142405</v>
          </cell>
        </row>
        <row r="8205">
          <cell r="A8205">
            <v>42142406</v>
          </cell>
        </row>
        <row r="8206">
          <cell r="A8206">
            <v>42142407</v>
          </cell>
        </row>
        <row r="8207">
          <cell r="A8207">
            <v>42142501</v>
          </cell>
        </row>
        <row r="8208">
          <cell r="A8208">
            <v>42142502</v>
          </cell>
        </row>
        <row r="8209">
          <cell r="A8209">
            <v>42142503</v>
          </cell>
        </row>
        <row r="8210">
          <cell r="A8210">
            <v>42142504</v>
          </cell>
        </row>
        <row r="8211">
          <cell r="A8211">
            <v>42142505</v>
          </cell>
        </row>
        <row r="8212">
          <cell r="A8212">
            <v>42142506</v>
          </cell>
        </row>
        <row r="8213">
          <cell r="A8213">
            <v>42142507</v>
          </cell>
        </row>
        <row r="8214">
          <cell r="A8214">
            <v>42142509</v>
          </cell>
        </row>
        <row r="8215">
          <cell r="A8215">
            <v>42142510</v>
          </cell>
        </row>
        <row r="8216">
          <cell r="A8216">
            <v>42142511</v>
          </cell>
        </row>
        <row r="8217">
          <cell r="A8217">
            <v>42142512</v>
          </cell>
        </row>
        <row r="8218">
          <cell r="A8218">
            <v>42142513</v>
          </cell>
        </row>
        <row r="8219">
          <cell r="A8219">
            <v>42142514</v>
          </cell>
        </row>
        <row r="8220">
          <cell r="A8220">
            <v>42142515</v>
          </cell>
        </row>
        <row r="8221">
          <cell r="A8221">
            <v>42142516</v>
          </cell>
        </row>
        <row r="8222">
          <cell r="A8222">
            <v>42142517</v>
          </cell>
        </row>
        <row r="8223">
          <cell r="A8223">
            <v>42142518</v>
          </cell>
        </row>
        <row r="8224">
          <cell r="A8224">
            <v>42142519</v>
          </cell>
        </row>
        <row r="8225">
          <cell r="A8225">
            <v>42142520</v>
          </cell>
        </row>
        <row r="8226">
          <cell r="A8226">
            <v>42142521</v>
          </cell>
        </row>
        <row r="8227">
          <cell r="A8227">
            <v>42142522</v>
          </cell>
        </row>
        <row r="8228">
          <cell r="A8228">
            <v>42142523</v>
          </cell>
        </row>
        <row r="8229">
          <cell r="A8229">
            <v>42142524</v>
          </cell>
        </row>
        <row r="8230">
          <cell r="A8230">
            <v>42142525</v>
          </cell>
        </row>
        <row r="8231">
          <cell r="A8231">
            <v>42142526</v>
          </cell>
        </row>
        <row r="8232">
          <cell r="A8232">
            <v>42142527</v>
          </cell>
        </row>
        <row r="8233">
          <cell r="A8233">
            <v>42142528</v>
          </cell>
        </row>
        <row r="8234">
          <cell r="A8234">
            <v>42142529</v>
          </cell>
        </row>
        <row r="8235">
          <cell r="A8235">
            <v>42142530</v>
          </cell>
        </row>
        <row r="8236">
          <cell r="A8236">
            <v>42142531</v>
          </cell>
        </row>
        <row r="8237">
          <cell r="A8237">
            <v>42142532</v>
          </cell>
        </row>
        <row r="8238">
          <cell r="A8238">
            <v>42142601</v>
          </cell>
        </row>
        <row r="8239">
          <cell r="A8239">
            <v>42142602</v>
          </cell>
        </row>
        <row r="8240">
          <cell r="A8240">
            <v>42142603</v>
          </cell>
        </row>
        <row r="8241">
          <cell r="A8241">
            <v>42142604</v>
          </cell>
        </row>
        <row r="8242">
          <cell r="A8242">
            <v>42142605</v>
          </cell>
        </row>
        <row r="8243">
          <cell r="A8243">
            <v>42142606</v>
          </cell>
        </row>
        <row r="8244">
          <cell r="A8244">
            <v>42142607</v>
          </cell>
        </row>
        <row r="8245">
          <cell r="A8245">
            <v>42142608</v>
          </cell>
        </row>
        <row r="8246">
          <cell r="A8246">
            <v>42142609</v>
          </cell>
        </row>
        <row r="8247">
          <cell r="A8247">
            <v>42142610</v>
          </cell>
        </row>
        <row r="8248">
          <cell r="A8248">
            <v>42142611</v>
          </cell>
        </row>
        <row r="8249">
          <cell r="A8249">
            <v>42142612</v>
          </cell>
        </row>
        <row r="8250">
          <cell r="A8250">
            <v>42142613</v>
          </cell>
        </row>
        <row r="8251">
          <cell r="A8251">
            <v>42142614</v>
          </cell>
        </row>
        <row r="8252">
          <cell r="A8252">
            <v>42142615</v>
          </cell>
        </row>
        <row r="8253">
          <cell r="A8253">
            <v>42142616</v>
          </cell>
        </row>
        <row r="8254">
          <cell r="A8254">
            <v>42142617</v>
          </cell>
        </row>
        <row r="8255">
          <cell r="A8255">
            <v>42142618</v>
          </cell>
        </row>
        <row r="8256">
          <cell r="A8256">
            <v>42142701</v>
          </cell>
        </row>
        <row r="8257">
          <cell r="A8257">
            <v>42142702</v>
          </cell>
        </row>
        <row r="8258">
          <cell r="A8258">
            <v>42142703</v>
          </cell>
        </row>
        <row r="8259">
          <cell r="A8259">
            <v>42142704</v>
          </cell>
        </row>
        <row r="8260">
          <cell r="A8260">
            <v>42142705</v>
          </cell>
        </row>
        <row r="8261">
          <cell r="A8261">
            <v>42142706</v>
          </cell>
        </row>
        <row r="8262">
          <cell r="A8262">
            <v>42142707</v>
          </cell>
        </row>
        <row r="8263">
          <cell r="A8263">
            <v>42142708</v>
          </cell>
        </row>
        <row r="8264">
          <cell r="A8264">
            <v>42142709</v>
          </cell>
        </row>
        <row r="8265">
          <cell r="A8265">
            <v>42142710</v>
          </cell>
        </row>
        <row r="8266">
          <cell r="A8266">
            <v>42142711</v>
          </cell>
        </row>
        <row r="8267">
          <cell r="A8267">
            <v>42142712</v>
          </cell>
        </row>
        <row r="8268">
          <cell r="A8268">
            <v>42142713</v>
          </cell>
        </row>
        <row r="8269">
          <cell r="A8269">
            <v>42142714</v>
          </cell>
        </row>
        <row r="8270">
          <cell r="A8270">
            <v>42142715</v>
          </cell>
        </row>
        <row r="8271">
          <cell r="A8271">
            <v>42142716</v>
          </cell>
        </row>
        <row r="8272">
          <cell r="A8272">
            <v>42142801</v>
          </cell>
        </row>
        <row r="8273">
          <cell r="A8273">
            <v>42142802</v>
          </cell>
        </row>
        <row r="8274">
          <cell r="A8274">
            <v>42142901</v>
          </cell>
        </row>
        <row r="8275">
          <cell r="A8275">
            <v>42142902</v>
          </cell>
        </row>
        <row r="8276">
          <cell r="A8276">
            <v>42142903</v>
          </cell>
        </row>
        <row r="8277">
          <cell r="A8277">
            <v>42142904</v>
          </cell>
        </row>
        <row r="8278">
          <cell r="A8278">
            <v>42142905</v>
          </cell>
        </row>
        <row r="8279">
          <cell r="A8279">
            <v>42142906</v>
          </cell>
        </row>
        <row r="8280">
          <cell r="A8280">
            <v>42142907</v>
          </cell>
        </row>
        <row r="8281">
          <cell r="A8281">
            <v>42142908</v>
          </cell>
        </row>
        <row r="8282">
          <cell r="A8282">
            <v>42142909</v>
          </cell>
        </row>
        <row r="8283">
          <cell r="A8283">
            <v>42142910</v>
          </cell>
        </row>
        <row r="8284">
          <cell r="A8284">
            <v>42142911</v>
          </cell>
        </row>
        <row r="8285">
          <cell r="A8285">
            <v>42142912</v>
          </cell>
        </row>
        <row r="8286">
          <cell r="A8286">
            <v>42142913</v>
          </cell>
        </row>
        <row r="8287">
          <cell r="A8287">
            <v>42143101</v>
          </cell>
        </row>
        <row r="8288">
          <cell r="A8288">
            <v>42143102</v>
          </cell>
        </row>
        <row r="8289">
          <cell r="A8289">
            <v>42143103</v>
          </cell>
        </row>
        <row r="8290">
          <cell r="A8290">
            <v>42143104</v>
          </cell>
        </row>
        <row r="8291">
          <cell r="A8291">
            <v>42143105</v>
          </cell>
        </row>
        <row r="8292">
          <cell r="A8292">
            <v>42143106</v>
          </cell>
        </row>
        <row r="8293">
          <cell r="A8293">
            <v>42143201</v>
          </cell>
        </row>
        <row r="8294">
          <cell r="A8294">
            <v>42143202</v>
          </cell>
        </row>
        <row r="8295">
          <cell r="A8295">
            <v>42143301</v>
          </cell>
        </row>
        <row r="8296">
          <cell r="A8296">
            <v>42143401</v>
          </cell>
        </row>
        <row r="8297">
          <cell r="A8297">
            <v>42143501</v>
          </cell>
        </row>
        <row r="8298">
          <cell r="A8298">
            <v>42143502</v>
          </cell>
        </row>
        <row r="8299">
          <cell r="A8299">
            <v>42143503</v>
          </cell>
        </row>
        <row r="8300">
          <cell r="A8300">
            <v>42143504</v>
          </cell>
        </row>
        <row r="8301">
          <cell r="A8301">
            <v>42143505</v>
          </cell>
        </row>
        <row r="8302">
          <cell r="A8302">
            <v>42143506</v>
          </cell>
        </row>
        <row r="8303">
          <cell r="A8303">
            <v>42143507</v>
          </cell>
        </row>
        <row r="8304">
          <cell r="A8304">
            <v>42143508</v>
          </cell>
        </row>
        <row r="8305">
          <cell r="A8305">
            <v>42143509</v>
          </cell>
        </row>
        <row r="8306">
          <cell r="A8306">
            <v>42143510</v>
          </cell>
        </row>
        <row r="8307">
          <cell r="A8307">
            <v>42143511</v>
          </cell>
        </row>
        <row r="8308">
          <cell r="A8308">
            <v>42143512</v>
          </cell>
        </row>
        <row r="8309">
          <cell r="A8309">
            <v>42143513</v>
          </cell>
        </row>
        <row r="8310">
          <cell r="A8310">
            <v>42143601</v>
          </cell>
        </row>
        <row r="8311">
          <cell r="A8311">
            <v>42143602</v>
          </cell>
        </row>
        <row r="8312">
          <cell r="A8312">
            <v>42143603</v>
          </cell>
        </row>
        <row r="8313">
          <cell r="A8313">
            <v>42143604</v>
          </cell>
        </row>
        <row r="8314">
          <cell r="A8314">
            <v>42143605</v>
          </cell>
        </row>
        <row r="8315">
          <cell r="A8315">
            <v>42143606</v>
          </cell>
        </row>
        <row r="8316">
          <cell r="A8316">
            <v>42143607</v>
          </cell>
        </row>
        <row r="8317">
          <cell r="A8317">
            <v>42143608</v>
          </cell>
        </row>
        <row r="8318">
          <cell r="A8318">
            <v>42151501</v>
          </cell>
        </row>
        <row r="8319">
          <cell r="A8319">
            <v>42151502</v>
          </cell>
        </row>
        <row r="8320">
          <cell r="A8320">
            <v>42151503</v>
          </cell>
        </row>
        <row r="8321">
          <cell r="A8321">
            <v>42151504</v>
          </cell>
        </row>
        <row r="8322">
          <cell r="A8322">
            <v>42151505</v>
          </cell>
        </row>
        <row r="8323">
          <cell r="A8323">
            <v>42151506</v>
          </cell>
        </row>
        <row r="8324">
          <cell r="A8324">
            <v>42151507</v>
          </cell>
        </row>
        <row r="8325">
          <cell r="A8325">
            <v>42151601</v>
          </cell>
        </row>
        <row r="8326">
          <cell r="A8326">
            <v>42151602</v>
          </cell>
        </row>
        <row r="8327">
          <cell r="A8327">
            <v>42151603</v>
          </cell>
        </row>
        <row r="8328">
          <cell r="A8328">
            <v>42151604</v>
          </cell>
        </row>
        <row r="8329">
          <cell r="A8329">
            <v>42151605</v>
          </cell>
        </row>
        <row r="8330">
          <cell r="A8330">
            <v>42151606</v>
          </cell>
        </row>
        <row r="8331">
          <cell r="A8331">
            <v>42151607</v>
          </cell>
        </row>
        <row r="8332">
          <cell r="A8332">
            <v>42151608</v>
          </cell>
        </row>
        <row r="8333">
          <cell r="A8333">
            <v>42151609</v>
          </cell>
        </row>
        <row r="8334">
          <cell r="A8334">
            <v>42151610</v>
          </cell>
        </row>
        <row r="8335">
          <cell r="A8335">
            <v>42151611</v>
          </cell>
        </row>
        <row r="8336">
          <cell r="A8336">
            <v>42151612</v>
          </cell>
        </row>
        <row r="8337">
          <cell r="A8337">
            <v>42151613</v>
          </cell>
        </row>
        <row r="8338">
          <cell r="A8338">
            <v>42151614</v>
          </cell>
        </row>
        <row r="8339">
          <cell r="A8339">
            <v>42151615</v>
          </cell>
        </row>
        <row r="8340">
          <cell r="A8340">
            <v>42151616</v>
          </cell>
        </row>
        <row r="8341">
          <cell r="A8341">
            <v>42151617</v>
          </cell>
        </row>
        <row r="8342">
          <cell r="A8342">
            <v>42151618</v>
          </cell>
        </row>
        <row r="8343">
          <cell r="A8343">
            <v>42151619</v>
          </cell>
        </row>
        <row r="8344">
          <cell r="A8344">
            <v>42151620</v>
          </cell>
        </row>
        <row r="8345">
          <cell r="A8345">
            <v>42151621</v>
          </cell>
        </row>
        <row r="8346">
          <cell r="A8346">
            <v>42151622</v>
          </cell>
        </row>
        <row r="8347">
          <cell r="A8347">
            <v>42151623</v>
          </cell>
        </row>
        <row r="8348">
          <cell r="A8348">
            <v>42151624</v>
          </cell>
        </row>
        <row r="8349">
          <cell r="A8349">
            <v>42151625</v>
          </cell>
        </row>
        <row r="8350">
          <cell r="A8350">
            <v>42151626</v>
          </cell>
        </row>
        <row r="8351">
          <cell r="A8351">
            <v>42151627</v>
          </cell>
        </row>
        <row r="8352">
          <cell r="A8352">
            <v>42151628</v>
          </cell>
        </row>
        <row r="8353">
          <cell r="A8353">
            <v>42151629</v>
          </cell>
        </row>
        <row r="8354">
          <cell r="A8354">
            <v>42151630</v>
          </cell>
        </row>
        <row r="8355">
          <cell r="A8355">
            <v>42151631</v>
          </cell>
        </row>
        <row r="8356">
          <cell r="A8356">
            <v>42151632</v>
          </cell>
        </row>
        <row r="8357">
          <cell r="A8357">
            <v>42151633</v>
          </cell>
        </row>
        <row r="8358">
          <cell r="A8358">
            <v>42151634</v>
          </cell>
        </row>
        <row r="8359">
          <cell r="A8359">
            <v>42151635</v>
          </cell>
        </row>
        <row r="8360">
          <cell r="A8360">
            <v>42151636</v>
          </cell>
        </row>
        <row r="8361">
          <cell r="A8361">
            <v>42151637</v>
          </cell>
        </row>
        <row r="8362">
          <cell r="A8362">
            <v>42151638</v>
          </cell>
        </row>
        <row r="8363">
          <cell r="A8363">
            <v>42151639</v>
          </cell>
        </row>
        <row r="8364">
          <cell r="A8364">
            <v>42151640</v>
          </cell>
        </row>
        <row r="8365">
          <cell r="A8365">
            <v>42151641</v>
          </cell>
        </row>
        <row r="8366">
          <cell r="A8366">
            <v>42151642</v>
          </cell>
        </row>
        <row r="8367">
          <cell r="A8367">
            <v>42151643</v>
          </cell>
        </row>
        <row r="8368">
          <cell r="A8368">
            <v>42151644</v>
          </cell>
        </row>
        <row r="8369">
          <cell r="A8369">
            <v>42151645</v>
          </cell>
        </row>
        <row r="8370">
          <cell r="A8370">
            <v>42151646</v>
          </cell>
        </row>
        <row r="8371">
          <cell r="A8371">
            <v>42151647</v>
          </cell>
        </row>
        <row r="8372">
          <cell r="A8372">
            <v>42151648</v>
          </cell>
        </row>
        <row r="8373">
          <cell r="A8373">
            <v>42151650</v>
          </cell>
        </row>
        <row r="8374">
          <cell r="A8374">
            <v>42151651</v>
          </cell>
        </row>
        <row r="8375">
          <cell r="A8375">
            <v>42151652</v>
          </cell>
        </row>
        <row r="8376">
          <cell r="A8376">
            <v>42151653</v>
          </cell>
        </row>
        <row r="8377">
          <cell r="A8377">
            <v>42151654</v>
          </cell>
        </row>
        <row r="8378">
          <cell r="A8378">
            <v>42151655</v>
          </cell>
        </row>
        <row r="8379">
          <cell r="A8379">
            <v>42151656</v>
          </cell>
        </row>
        <row r="8380">
          <cell r="A8380">
            <v>42151657</v>
          </cell>
        </row>
        <row r="8381">
          <cell r="A8381">
            <v>42151658</v>
          </cell>
        </row>
        <row r="8382">
          <cell r="A8382">
            <v>42151659</v>
          </cell>
        </row>
        <row r="8383">
          <cell r="A8383">
            <v>42151660</v>
          </cell>
        </row>
        <row r="8384">
          <cell r="A8384">
            <v>42151661</v>
          </cell>
        </row>
        <row r="8385">
          <cell r="A8385">
            <v>42151662</v>
          </cell>
        </row>
        <row r="8386">
          <cell r="A8386">
            <v>42151663</v>
          </cell>
        </row>
        <row r="8387">
          <cell r="A8387">
            <v>42151664</v>
          </cell>
        </row>
        <row r="8388">
          <cell r="A8388">
            <v>42151665</v>
          </cell>
        </row>
        <row r="8389">
          <cell r="A8389">
            <v>42151666</v>
          </cell>
        </row>
        <row r="8390">
          <cell r="A8390">
            <v>42151667</v>
          </cell>
        </row>
        <row r="8391">
          <cell r="A8391">
            <v>42151668</v>
          </cell>
        </row>
        <row r="8392">
          <cell r="A8392">
            <v>42151669</v>
          </cell>
        </row>
        <row r="8393">
          <cell r="A8393">
            <v>42151670</v>
          </cell>
        </row>
        <row r="8394">
          <cell r="A8394">
            <v>42151671</v>
          </cell>
        </row>
        <row r="8395">
          <cell r="A8395">
            <v>42151672</v>
          </cell>
        </row>
        <row r="8396">
          <cell r="A8396">
            <v>42151673</v>
          </cell>
        </row>
        <row r="8397">
          <cell r="A8397">
            <v>42151674</v>
          </cell>
        </row>
        <row r="8398">
          <cell r="A8398">
            <v>42151675</v>
          </cell>
        </row>
        <row r="8399">
          <cell r="A8399">
            <v>42151676</v>
          </cell>
        </row>
        <row r="8400">
          <cell r="A8400">
            <v>42151677</v>
          </cell>
        </row>
        <row r="8401">
          <cell r="A8401">
            <v>42151678</v>
          </cell>
        </row>
        <row r="8402">
          <cell r="A8402">
            <v>42151679</v>
          </cell>
        </row>
        <row r="8403">
          <cell r="A8403">
            <v>42151680</v>
          </cell>
        </row>
        <row r="8404">
          <cell r="A8404">
            <v>42151681</v>
          </cell>
        </row>
        <row r="8405">
          <cell r="A8405">
            <v>42151701</v>
          </cell>
        </row>
        <row r="8406">
          <cell r="A8406">
            <v>42151702</v>
          </cell>
        </row>
        <row r="8407">
          <cell r="A8407">
            <v>42151703</v>
          </cell>
        </row>
        <row r="8408">
          <cell r="A8408">
            <v>42151704</v>
          </cell>
        </row>
        <row r="8409">
          <cell r="A8409">
            <v>42151705</v>
          </cell>
        </row>
        <row r="8410">
          <cell r="A8410">
            <v>42151801</v>
          </cell>
        </row>
        <row r="8411">
          <cell r="A8411">
            <v>42151802</v>
          </cell>
        </row>
        <row r="8412">
          <cell r="A8412">
            <v>42151803</v>
          </cell>
        </row>
        <row r="8413">
          <cell r="A8413">
            <v>42151804</v>
          </cell>
        </row>
        <row r="8414">
          <cell r="A8414">
            <v>42151805</v>
          </cell>
        </row>
        <row r="8415">
          <cell r="A8415">
            <v>42151806</v>
          </cell>
        </row>
        <row r="8416">
          <cell r="A8416">
            <v>42151807</v>
          </cell>
        </row>
        <row r="8417">
          <cell r="A8417">
            <v>42151808</v>
          </cell>
        </row>
        <row r="8418">
          <cell r="A8418">
            <v>42151809</v>
          </cell>
        </row>
        <row r="8419">
          <cell r="A8419">
            <v>42151810</v>
          </cell>
        </row>
        <row r="8420">
          <cell r="A8420">
            <v>42151811</v>
          </cell>
        </row>
        <row r="8421">
          <cell r="A8421">
            <v>42151812</v>
          </cell>
        </row>
        <row r="8422">
          <cell r="A8422">
            <v>42151813</v>
          </cell>
        </row>
        <row r="8423">
          <cell r="A8423">
            <v>42151814</v>
          </cell>
        </row>
        <row r="8424">
          <cell r="A8424">
            <v>42151815</v>
          </cell>
        </row>
        <row r="8425">
          <cell r="A8425">
            <v>42151816</v>
          </cell>
        </row>
        <row r="8426">
          <cell r="A8426">
            <v>42151901</v>
          </cell>
        </row>
        <row r="8427">
          <cell r="A8427">
            <v>42151902</v>
          </cell>
        </row>
        <row r="8428">
          <cell r="A8428">
            <v>42151903</v>
          </cell>
        </row>
        <row r="8429">
          <cell r="A8429">
            <v>42151904</v>
          </cell>
        </row>
        <row r="8430">
          <cell r="A8430">
            <v>42151905</v>
          </cell>
        </row>
        <row r="8431">
          <cell r="A8431">
            <v>42151906</v>
          </cell>
        </row>
        <row r="8432">
          <cell r="A8432">
            <v>42151907</v>
          </cell>
        </row>
        <row r="8433">
          <cell r="A8433">
            <v>42151908</v>
          </cell>
        </row>
        <row r="8434">
          <cell r="A8434">
            <v>42151909</v>
          </cell>
        </row>
        <row r="8435">
          <cell r="A8435">
            <v>42151910</v>
          </cell>
        </row>
        <row r="8436">
          <cell r="A8436">
            <v>42151911</v>
          </cell>
        </row>
        <row r="8437">
          <cell r="A8437">
            <v>42151912</v>
          </cell>
        </row>
        <row r="8438">
          <cell r="A8438">
            <v>42152001</v>
          </cell>
        </row>
        <row r="8439">
          <cell r="A8439">
            <v>42152002</v>
          </cell>
        </row>
        <row r="8440">
          <cell r="A8440">
            <v>42152003</v>
          </cell>
        </row>
        <row r="8441">
          <cell r="A8441">
            <v>42152004</v>
          </cell>
        </row>
        <row r="8442">
          <cell r="A8442">
            <v>42152005</v>
          </cell>
        </row>
        <row r="8443">
          <cell r="A8443">
            <v>42152006</v>
          </cell>
        </row>
        <row r="8444">
          <cell r="A8444">
            <v>42152007</v>
          </cell>
        </row>
        <row r="8445">
          <cell r="A8445">
            <v>42152008</v>
          </cell>
        </row>
        <row r="8446">
          <cell r="A8446">
            <v>42152009</v>
          </cell>
        </row>
        <row r="8447">
          <cell r="A8447">
            <v>42152010</v>
          </cell>
        </row>
        <row r="8448">
          <cell r="A8448">
            <v>42152011</v>
          </cell>
        </row>
        <row r="8449">
          <cell r="A8449">
            <v>42152012</v>
          </cell>
        </row>
        <row r="8450">
          <cell r="A8450">
            <v>42152013</v>
          </cell>
        </row>
        <row r="8451">
          <cell r="A8451">
            <v>42152014</v>
          </cell>
        </row>
        <row r="8452">
          <cell r="A8452">
            <v>42152101</v>
          </cell>
        </row>
        <row r="8453">
          <cell r="A8453">
            <v>42152102</v>
          </cell>
        </row>
        <row r="8454">
          <cell r="A8454">
            <v>42152103</v>
          </cell>
        </row>
        <row r="8455">
          <cell r="A8455">
            <v>42152104</v>
          </cell>
        </row>
        <row r="8456">
          <cell r="A8456">
            <v>42152105</v>
          </cell>
        </row>
        <row r="8457">
          <cell r="A8457">
            <v>42152106</v>
          </cell>
        </row>
        <row r="8458">
          <cell r="A8458">
            <v>42152107</v>
          </cell>
        </row>
        <row r="8459">
          <cell r="A8459">
            <v>42152108</v>
          </cell>
        </row>
        <row r="8460">
          <cell r="A8460">
            <v>42152109</v>
          </cell>
        </row>
        <row r="8461">
          <cell r="A8461">
            <v>42152110</v>
          </cell>
        </row>
        <row r="8462">
          <cell r="A8462">
            <v>42152111</v>
          </cell>
        </row>
        <row r="8463">
          <cell r="A8463">
            <v>42152112</v>
          </cell>
        </row>
        <row r="8464">
          <cell r="A8464">
            <v>42152113</v>
          </cell>
        </row>
        <row r="8465">
          <cell r="A8465">
            <v>42152114</v>
          </cell>
        </row>
        <row r="8466">
          <cell r="A8466">
            <v>42152115</v>
          </cell>
        </row>
        <row r="8467">
          <cell r="A8467">
            <v>42152201</v>
          </cell>
        </row>
        <row r="8468">
          <cell r="A8468">
            <v>42152202</v>
          </cell>
        </row>
        <row r="8469">
          <cell r="A8469">
            <v>42152203</v>
          </cell>
        </row>
        <row r="8470">
          <cell r="A8470">
            <v>42152204</v>
          </cell>
        </row>
        <row r="8471">
          <cell r="A8471">
            <v>42152205</v>
          </cell>
        </row>
        <row r="8472">
          <cell r="A8472">
            <v>42152206</v>
          </cell>
        </row>
        <row r="8473">
          <cell r="A8473">
            <v>42152207</v>
          </cell>
        </row>
        <row r="8474">
          <cell r="A8474">
            <v>42152208</v>
          </cell>
        </row>
        <row r="8475">
          <cell r="A8475">
            <v>42152209</v>
          </cell>
        </row>
        <row r="8476">
          <cell r="A8476">
            <v>42152210</v>
          </cell>
        </row>
        <row r="8477">
          <cell r="A8477">
            <v>42152211</v>
          </cell>
        </row>
        <row r="8478">
          <cell r="A8478">
            <v>42152212</v>
          </cell>
        </row>
        <row r="8479">
          <cell r="A8479">
            <v>42152213</v>
          </cell>
        </row>
        <row r="8480">
          <cell r="A8480">
            <v>42152214</v>
          </cell>
        </row>
        <row r="8481">
          <cell r="A8481">
            <v>42152215</v>
          </cell>
        </row>
        <row r="8482">
          <cell r="A8482">
            <v>42152216</v>
          </cell>
        </row>
        <row r="8483">
          <cell r="A8483">
            <v>42152217</v>
          </cell>
        </row>
        <row r="8484">
          <cell r="A8484">
            <v>42152218</v>
          </cell>
        </row>
        <row r="8485">
          <cell r="A8485">
            <v>42152219</v>
          </cell>
        </row>
        <row r="8486">
          <cell r="A8486">
            <v>42152220</v>
          </cell>
        </row>
        <row r="8487">
          <cell r="A8487">
            <v>42152221</v>
          </cell>
        </row>
        <row r="8488">
          <cell r="A8488">
            <v>42152222</v>
          </cell>
        </row>
        <row r="8489">
          <cell r="A8489">
            <v>42152223</v>
          </cell>
        </row>
        <row r="8490">
          <cell r="A8490">
            <v>42152224</v>
          </cell>
        </row>
        <row r="8491">
          <cell r="A8491">
            <v>42152301</v>
          </cell>
        </row>
        <row r="8492">
          <cell r="A8492">
            <v>42152302</v>
          </cell>
        </row>
        <row r="8493">
          <cell r="A8493">
            <v>42152303</v>
          </cell>
        </row>
        <row r="8494">
          <cell r="A8494">
            <v>42152304</v>
          </cell>
        </row>
        <row r="8495">
          <cell r="A8495">
            <v>42152305</v>
          </cell>
        </row>
        <row r="8496">
          <cell r="A8496">
            <v>42152306</v>
          </cell>
        </row>
        <row r="8497">
          <cell r="A8497">
            <v>42152307</v>
          </cell>
        </row>
        <row r="8498">
          <cell r="A8498">
            <v>42152401</v>
          </cell>
        </row>
        <row r="8499">
          <cell r="A8499">
            <v>42152402</v>
          </cell>
        </row>
        <row r="8500">
          <cell r="A8500">
            <v>42152403</v>
          </cell>
        </row>
        <row r="8501">
          <cell r="A8501">
            <v>42152404</v>
          </cell>
        </row>
        <row r="8502">
          <cell r="A8502">
            <v>42152405</v>
          </cell>
        </row>
        <row r="8503">
          <cell r="A8503">
            <v>42152406</v>
          </cell>
        </row>
        <row r="8504">
          <cell r="A8504">
            <v>42152407</v>
          </cell>
        </row>
        <row r="8505">
          <cell r="A8505">
            <v>42152408</v>
          </cell>
        </row>
        <row r="8506">
          <cell r="A8506">
            <v>42152409</v>
          </cell>
        </row>
        <row r="8507">
          <cell r="A8507">
            <v>42152410</v>
          </cell>
        </row>
        <row r="8508">
          <cell r="A8508">
            <v>42152411</v>
          </cell>
        </row>
        <row r="8509">
          <cell r="A8509">
            <v>42152412</v>
          </cell>
        </row>
        <row r="8510">
          <cell r="A8510">
            <v>42152413</v>
          </cell>
        </row>
        <row r="8511">
          <cell r="A8511">
            <v>42152414</v>
          </cell>
        </row>
        <row r="8512">
          <cell r="A8512">
            <v>42152415</v>
          </cell>
        </row>
        <row r="8513">
          <cell r="A8513">
            <v>42152416</v>
          </cell>
        </row>
        <row r="8514">
          <cell r="A8514">
            <v>42152417</v>
          </cell>
        </row>
        <row r="8515">
          <cell r="A8515">
            <v>42152418</v>
          </cell>
        </row>
        <row r="8516">
          <cell r="A8516">
            <v>42152419</v>
          </cell>
        </row>
        <row r="8517">
          <cell r="A8517">
            <v>42152420</v>
          </cell>
        </row>
        <row r="8518">
          <cell r="A8518">
            <v>42152421</v>
          </cell>
        </row>
        <row r="8519">
          <cell r="A8519">
            <v>42152422</v>
          </cell>
        </row>
        <row r="8520">
          <cell r="A8520">
            <v>42152423</v>
          </cell>
        </row>
        <row r="8521">
          <cell r="A8521">
            <v>42152424</v>
          </cell>
        </row>
        <row r="8522">
          <cell r="A8522">
            <v>42152425</v>
          </cell>
        </row>
        <row r="8523">
          <cell r="A8523">
            <v>42152426</v>
          </cell>
        </row>
        <row r="8524">
          <cell r="A8524">
            <v>42152427</v>
          </cell>
        </row>
        <row r="8525">
          <cell r="A8525">
            <v>42152428</v>
          </cell>
        </row>
        <row r="8526">
          <cell r="A8526">
            <v>42152429</v>
          </cell>
        </row>
        <row r="8527">
          <cell r="A8527">
            <v>42152430</v>
          </cell>
        </row>
        <row r="8528">
          <cell r="A8528">
            <v>42152431</v>
          </cell>
        </row>
        <row r="8529">
          <cell r="A8529">
            <v>42152432</v>
          </cell>
        </row>
        <row r="8530">
          <cell r="A8530">
            <v>42152433</v>
          </cell>
        </row>
        <row r="8531">
          <cell r="A8531">
            <v>42152434</v>
          </cell>
        </row>
        <row r="8532">
          <cell r="A8532">
            <v>42152435</v>
          </cell>
        </row>
        <row r="8533">
          <cell r="A8533">
            <v>42152436</v>
          </cell>
        </row>
        <row r="8534">
          <cell r="A8534">
            <v>42152437</v>
          </cell>
        </row>
        <row r="8535">
          <cell r="A8535">
            <v>42152438</v>
          </cell>
        </row>
        <row r="8536">
          <cell r="A8536">
            <v>42152439</v>
          </cell>
        </row>
        <row r="8537">
          <cell r="A8537">
            <v>42152440</v>
          </cell>
        </row>
        <row r="8538">
          <cell r="A8538">
            <v>42152441</v>
          </cell>
        </row>
        <row r="8539">
          <cell r="A8539">
            <v>42152442</v>
          </cell>
        </row>
        <row r="8540">
          <cell r="A8540">
            <v>42152443</v>
          </cell>
        </row>
        <row r="8541">
          <cell r="A8541">
            <v>42152444</v>
          </cell>
        </row>
        <row r="8542">
          <cell r="A8542">
            <v>42152445</v>
          </cell>
        </row>
        <row r="8543">
          <cell r="A8543">
            <v>42152446</v>
          </cell>
        </row>
        <row r="8544">
          <cell r="A8544">
            <v>42152447</v>
          </cell>
        </row>
        <row r="8545">
          <cell r="A8545">
            <v>42152449</v>
          </cell>
        </row>
        <row r="8546">
          <cell r="A8546">
            <v>42152450</v>
          </cell>
        </row>
        <row r="8547">
          <cell r="A8547">
            <v>42152451</v>
          </cell>
        </row>
        <row r="8548">
          <cell r="A8548">
            <v>42152452</v>
          </cell>
        </row>
        <row r="8549">
          <cell r="A8549">
            <v>42152453</v>
          </cell>
        </row>
        <row r="8550">
          <cell r="A8550">
            <v>42152454</v>
          </cell>
        </row>
        <row r="8551">
          <cell r="A8551">
            <v>42152455</v>
          </cell>
        </row>
        <row r="8552">
          <cell r="A8552">
            <v>42152456</v>
          </cell>
        </row>
        <row r="8553">
          <cell r="A8553">
            <v>42152457</v>
          </cell>
        </row>
        <row r="8554">
          <cell r="A8554">
            <v>42152458</v>
          </cell>
        </row>
        <row r="8555">
          <cell r="A8555">
            <v>42152459</v>
          </cell>
        </row>
        <row r="8556">
          <cell r="A8556">
            <v>42152460</v>
          </cell>
        </row>
        <row r="8557">
          <cell r="A8557">
            <v>42152461</v>
          </cell>
        </row>
        <row r="8558">
          <cell r="A8558">
            <v>42152462</v>
          </cell>
        </row>
        <row r="8559">
          <cell r="A8559">
            <v>42152463</v>
          </cell>
        </row>
        <row r="8560">
          <cell r="A8560">
            <v>42152464</v>
          </cell>
        </row>
        <row r="8561">
          <cell r="A8561">
            <v>42152465</v>
          </cell>
        </row>
        <row r="8562">
          <cell r="A8562">
            <v>42152501</v>
          </cell>
        </row>
        <row r="8563">
          <cell r="A8563">
            <v>42152502</v>
          </cell>
        </row>
        <row r="8564">
          <cell r="A8564">
            <v>42152503</v>
          </cell>
        </row>
        <row r="8565">
          <cell r="A8565">
            <v>42152504</v>
          </cell>
        </row>
        <row r="8566">
          <cell r="A8566">
            <v>42152505</v>
          </cell>
        </row>
        <row r="8567">
          <cell r="A8567">
            <v>42152506</v>
          </cell>
        </row>
        <row r="8568">
          <cell r="A8568">
            <v>42152507</v>
          </cell>
        </row>
        <row r="8569">
          <cell r="A8569">
            <v>42152508</v>
          </cell>
        </row>
        <row r="8570">
          <cell r="A8570">
            <v>42152509</v>
          </cell>
        </row>
        <row r="8571">
          <cell r="A8571">
            <v>42152510</v>
          </cell>
        </row>
        <row r="8572">
          <cell r="A8572">
            <v>42152511</v>
          </cell>
        </row>
        <row r="8573">
          <cell r="A8573">
            <v>42152512</v>
          </cell>
        </row>
        <row r="8574">
          <cell r="A8574">
            <v>42152513</v>
          </cell>
        </row>
        <row r="8575">
          <cell r="A8575">
            <v>42152514</v>
          </cell>
        </row>
        <row r="8576">
          <cell r="A8576">
            <v>42152516</v>
          </cell>
        </row>
        <row r="8577">
          <cell r="A8577">
            <v>42152517</v>
          </cell>
        </row>
        <row r="8578">
          <cell r="A8578">
            <v>42152518</v>
          </cell>
        </row>
        <row r="8579">
          <cell r="A8579">
            <v>42152519</v>
          </cell>
        </row>
        <row r="8580">
          <cell r="A8580">
            <v>42152520</v>
          </cell>
        </row>
        <row r="8581">
          <cell r="A8581">
            <v>42152601</v>
          </cell>
        </row>
        <row r="8582">
          <cell r="A8582">
            <v>42152602</v>
          </cell>
        </row>
        <row r="8583">
          <cell r="A8583">
            <v>42152603</v>
          </cell>
        </row>
        <row r="8584">
          <cell r="A8584">
            <v>42152604</v>
          </cell>
        </row>
        <row r="8585">
          <cell r="A8585">
            <v>42152605</v>
          </cell>
        </row>
        <row r="8586">
          <cell r="A8586">
            <v>42152606</v>
          </cell>
        </row>
        <row r="8587">
          <cell r="A8587">
            <v>42152607</v>
          </cell>
        </row>
        <row r="8588">
          <cell r="A8588">
            <v>42152608</v>
          </cell>
        </row>
        <row r="8589">
          <cell r="A8589">
            <v>42152701</v>
          </cell>
        </row>
        <row r="8590">
          <cell r="A8590">
            <v>42152702</v>
          </cell>
        </row>
        <row r="8591">
          <cell r="A8591">
            <v>42152703</v>
          </cell>
        </row>
        <row r="8592">
          <cell r="A8592">
            <v>42152704</v>
          </cell>
        </row>
        <row r="8593">
          <cell r="A8593">
            <v>42152705</v>
          </cell>
        </row>
        <row r="8594">
          <cell r="A8594">
            <v>42152706</v>
          </cell>
        </row>
        <row r="8595">
          <cell r="A8595">
            <v>42152707</v>
          </cell>
        </row>
        <row r="8596">
          <cell r="A8596">
            <v>42152708</v>
          </cell>
        </row>
        <row r="8597">
          <cell r="A8597">
            <v>42152709</v>
          </cell>
        </row>
        <row r="8598">
          <cell r="A8598">
            <v>42152710</v>
          </cell>
        </row>
        <row r="8599">
          <cell r="A8599">
            <v>42152711</v>
          </cell>
        </row>
        <row r="8600">
          <cell r="A8600">
            <v>42152712</v>
          </cell>
        </row>
        <row r="8601">
          <cell r="A8601">
            <v>42152713</v>
          </cell>
        </row>
        <row r="8602">
          <cell r="A8602">
            <v>42152714</v>
          </cell>
        </row>
        <row r="8603">
          <cell r="A8603">
            <v>42152715</v>
          </cell>
        </row>
        <row r="8604">
          <cell r="A8604">
            <v>42152716</v>
          </cell>
        </row>
        <row r="8605">
          <cell r="A8605">
            <v>42152801</v>
          </cell>
        </row>
        <row r="8606">
          <cell r="A8606">
            <v>42152802</v>
          </cell>
        </row>
        <row r="8607">
          <cell r="A8607">
            <v>42152803</v>
          </cell>
        </row>
        <row r="8608">
          <cell r="A8608">
            <v>42152804</v>
          </cell>
        </row>
        <row r="8609">
          <cell r="A8609">
            <v>42152805</v>
          </cell>
        </row>
        <row r="8610">
          <cell r="A8610">
            <v>42152806</v>
          </cell>
        </row>
        <row r="8611">
          <cell r="A8611">
            <v>42152807</v>
          </cell>
        </row>
        <row r="8612">
          <cell r="A8612">
            <v>42152808</v>
          </cell>
        </row>
        <row r="8613">
          <cell r="A8613">
            <v>42152809</v>
          </cell>
        </row>
        <row r="8614">
          <cell r="A8614">
            <v>42152810</v>
          </cell>
        </row>
        <row r="8615">
          <cell r="A8615">
            <v>42161501</v>
          </cell>
        </row>
        <row r="8616">
          <cell r="A8616">
            <v>42161502</v>
          </cell>
        </row>
        <row r="8617">
          <cell r="A8617">
            <v>42161503</v>
          </cell>
        </row>
        <row r="8618">
          <cell r="A8618">
            <v>42161504</v>
          </cell>
        </row>
        <row r="8619">
          <cell r="A8619">
            <v>42161505</v>
          </cell>
        </row>
        <row r="8620">
          <cell r="A8620">
            <v>42161506</v>
          </cell>
        </row>
        <row r="8621">
          <cell r="A8621">
            <v>42161507</v>
          </cell>
        </row>
        <row r="8622">
          <cell r="A8622">
            <v>42161508</v>
          </cell>
        </row>
        <row r="8623">
          <cell r="A8623">
            <v>42161509</v>
          </cell>
        </row>
        <row r="8624">
          <cell r="A8624">
            <v>42161510</v>
          </cell>
        </row>
        <row r="8625">
          <cell r="A8625">
            <v>42161601</v>
          </cell>
        </row>
        <row r="8626">
          <cell r="A8626">
            <v>42161602</v>
          </cell>
        </row>
        <row r="8627">
          <cell r="A8627">
            <v>42161603</v>
          </cell>
        </row>
        <row r="8628">
          <cell r="A8628">
            <v>42161604</v>
          </cell>
        </row>
        <row r="8629">
          <cell r="A8629">
            <v>42161605</v>
          </cell>
        </row>
        <row r="8630">
          <cell r="A8630">
            <v>42161606</v>
          </cell>
        </row>
        <row r="8631">
          <cell r="A8631">
            <v>42161607</v>
          </cell>
        </row>
        <row r="8632">
          <cell r="A8632">
            <v>42161608</v>
          </cell>
        </row>
        <row r="8633">
          <cell r="A8633">
            <v>42161609</v>
          </cell>
        </row>
        <row r="8634">
          <cell r="A8634">
            <v>42161610</v>
          </cell>
        </row>
        <row r="8635">
          <cell r="A8635">
            <v>42161611</v>
          </cell>
        </row>
        <row r="8636">
          <cell r="A8636">
            <v>42161612</v>
          </cell>
        </row>
        <row r="8637">
          <cell r="A8637">
            <v>42161613</v>
          </cell>
        </row>
        <row r="8638">
          <cell r="A8638">
            <v>42161614</v>
          </cell>
        </row>
        <row r="8639">
          <cell r="A8639">
            <v>42161615</v>
          </cell>
        </row>
        <row r="8640">
          <cell r="A8640">
            <v>42161616</v>
          </cell>
        </row>
        <row r="8641">
          <cell r="A8641">
            <v>42161617</v>
          </cell>
        </row>
        <row r="8642">
          <cell r="A8642">
            <v>42161618</v>
          </cell>
        </row>
        <row r="8643">
          <cell r="A8643">
            <v>42161619</v>
          </cell>
        </row>
        <row r="8644">
          <cell r="A8644">
            <v>42161620</v>
          </cell>
        </row>
        <row r="8645">
          <cell r="A8645">
            <v>42161621</v>
          </cell>
        </row>
        <row r="8646">
          <cell r="A8646">
            <v>42161622</v>
          </cell>
        </row>
        <row r="8647">
          <cell r="A8647">
            <v>42161623</v>
          </cell>
        </row>
        <row r="8648">
          <cell r="A8648">
            <v>42161624</v>
          </cell>
        </row>
        <row r="8649">
          <cell r="A8649">
            <v>42161625</v>
          </cell>
        </row>
        <row r="8650">
          <cell r="A8650">
            <v>42161626</v>
          </cell>
        </row>
        <row r="8651">
          <cell r="A8651">
            <v>42161627</v>
          </cell>
        </row>
        <row r="8652">
          <cell r="A8652">
            <v>42161628</v>
          </cell>
        </row>
        <row r="8653">
          <cell r="A8653">
            <v>42161629</v>
          </cell>
        </row>
        <row r="8654">
          <cell r="A8654">
            <v>42161630</v>
          </cell>
        </row>
        <row r="8655">
          <cell r="A8655">
            <v>42161631</v>
          </cell>
        </row>
        <row r="8656">
          <cell r="A8656">
            <v>42161632</v>
          </cell>
        </row>
        <row r="8657">
          <cell r="A8657">
            <v>42161633</v>
          </cell>
        </row>
        <row r="8658">
          <cell r="A8658">
            <v>42161634</v>
          </cell>
        </row>
        <row r="8659">
          <cell r="A8659">
            <v>42161635</v>
          </cell>
        </row>
        <row r="8660">
          <cell r="A8660">
            <v>42161701</v>
          </cell>
        </row>
        <row r="8661">
          <cell r="A8661">
            <v>42161702</v>
          </cell>
        </row>
        <row r="8662">
          <cell r="A8662">
            <v>42161703</v>
          </cell>
        </row>
        <row r="8663">
          <cell r="A8663">
            <v>42161704</v>
          </cell>
        </row>
        <row r="8664">
          <cell r="A8664">
            <v>42161801</v>
          </cell>
        </row>
        <row r="8665">
          <cell r="A8665">
            <v>42161802</v>
          </cell>
        </row>
        <row r="8666">
          <cell r="A8666">
            <v>42161803</v>
          </cell>
        </row>
        <row r="8667">
          <cell r="A8667">
            <v>42161804</v>
          </cell>
        </row>
        <row r="8668">
          <cell r="A8668">
            <v>42171501</v>
          </cell>
        </row>
        <row r="8669">
          <cell r="A8669">
            <v>42171502</v>
          </cell>
        </row>
        <row r="8670">
          <cell r="A8670">
            <v>42171601</v>
          </cell>
        </row>
        <row r="8671">
          <cell r="A8671">
            <v>42171602</v>
          </cell>
        </row>
        <row r="8672">
          <cell r="A8672">
            <v>42171603</v>
          </cell>
        </row>
        <row r="8673">
          <cell r="A8673">
            <v>42171604</v>
          </cell>
        </row>
        <row r="8674">
          <cell r="A8674">
            <v>42171605</v>
          </cell>
        </row>
        <row r="8675">
          <cell r="A8675">
            <v>42171606</v>
          </cell>
        </row>
        <row r="8676">
          <cell r="A8676">
            <v>42171607</v>
          </cell>
        </row>
        <row r="8677">
          <cell r="A8677">
            <v>42171608</v>
          </cell>
        </row>
        <row r="8678">
          <cell r="A8678">
            <v>42171609</v>
          </cell>
        </row>
        <row r="8679">
          <cell r="A8679">
            <v>42171610</v>
          </cell>
        </row>
        <row r="8680">
          <cell r="A8680">
            <v>42171611</v>
          </cell>
        </row>
        <row r="8681">
          <cell r="A8681">
            <v>42171612</v>
          </cell>
        </row>
        <row r="8682">
          <cell r="A8682">
            <v>42171613</v>
          </cell>
        </row>
        <row r="8683">
          <cell r="A8683">
            <v>42171614</v>
          </cell>
        </row>
        <row r="8684">
          <cell r="A8684">
            <v>42171701</v>
          </cell>
        </row>
        <row r="8685">
          <cell r="A8685">
            <v>42171702</v>
          </cell>
        </row>
        <row r="8686">
          <cell r="A8686">
            <v>42171703</v>
          </cell>
        </row>
        <row r="8687">
          <cell r="A8687">
            <v>42171704</v>
          </cell>
        </row>
        <row r="8688">
          <cell r="A8688">
            <v>42171801</v>
          </cell>
        </row>
        <row r="8689">
          <cell r="A8689">
            <v>42171802</v>
          </cell>
        </row>
        <row r="8690">
          <cell r="A8690">
            <v>42171803</v>
          </cell>
        </row>
        <row r="8691">
          <cell r="A8691">
            <v>42171804</v>
          </cell>
        </row>
        <row r="8692">
          <cell r="A8692">
            <v>42171805</v>
          </cell>
        </row>
        <row r="8693">
          <cell r="A8693">
            <v>42171806</v>
          </cell>
        </row>
        <row r="8694">
          <cell r="A8694">
            <v>42171901</v>
          </cell>
        </row>
        <row r="8695">
          <cell r="A8695">
            <v>42171902</v>
          </cell>
        </row>
        <row r="8696">
          <cell r="A8696">
            <v>42171903</v>
          </cell>
        </row>
        <row r="8697">
          <cell r="A8697">
            <v>42171904</v>
          </cell>
        </row>
        <row r="8698">
          <cell r="A8698">
            <v>42171905</v>
          </cell>
        </row>
        <row r="8699">
          <cell r="A8699">
            <v>42171906</v>
          </cell>
        </row>
        <row r="8700">
          <cell r="A8700">
            <v>42171907</v>
          </cell>
        </row>
        <row r="8701">
          <cell r="A8701">
            <v>42171908</v>
          </cell>
        </row>
        <row r="8702">
          <cell r="A8702">
            <v>42171909</v>
          </cell>
        </row>
        <row r="8703">
          <cell r="A8703">
            <v>42171910</v>
          </cell>
        </row>
        <row r="8704">
          <cell r="A8704">
            <v>42171911</v>
          </cell>
        </row>
        <row r="8705">
          <cell r="A8705">
            <v>42171912</v>
          </cell>
        </row>
        <row r="8706">
          <cell r="A8706">
            <v>42171913</v>
          </cell>
        </row>
        <row r="8707">
          <cell r="A8707">
            <v>42171914</v>
          </cell>
        </row>
        <row r="8708">
          <cell r="A8708">
            <v>42171915</v>
          </cell>
        </row>
        <row r="8709">
          <cell r="A8709">
            <v>42171916</v>
          </cell>
        </row>
        <row r="8710">
          <cell r="A8710">
            <v>42171917</v>
          </cell>
        </row>
        <row r="8711">
          <cell r="A8711">
            <v>42171918</v>
          </cell>
        </row>
        <row r="8712">
          <cell r="A8712">
            <v>42171919</v>
          </cell>
        </row>
        <row r="8713">
          <cell r="A8713">
            <v>42171920</v>
          </cell>
        </row>
        <row r="8714">
          <cell r="A8714">
            <v>42172001</v>
          </cell>
        </row>
        <row r="8715">
          <cell r="A8715">
            <v>42172002</v>
          </cell>
        </row>
        <row r="8716">
          <cell r="A8716">
            <v>42172003</v>
          </cell>
        </row>
        <row r="8717">
          <cell r="A8717">
            <v>42172004</v>
          </cell>
        </row>
        <row r="8718">
          <cell r="A8718">
            <v>42172005</v>
          </cell>
        </row>
        <row r="8719">
          <cell r="A8719">
            <v>42172006</v>
          </cell>
        </row>
        <row r="8720">
          <cell r="A8720">
            <v>42172007</v>
          </cell>
        </row>
        <row r="8721">
          <cell r="A8721">
            <v>42172008</v>
          </cell>
        </row>
        <row r="8722">
          <cell r="A8722">
            <v>42172009</v>
          </cell>
        </row>
        <row r="8723">
          <cell r="A8723">
            <v>42172010</v>
          </cell>
        </row>
        <row r="8724">
          <cell r="A8724">
            <v>42172011</v>
          </cell>
        </row>
        <row r="8725">
          <cell r="A8725">
            <v>42172012</v>
          </cell>
        </row>
        <row r="8726">
          <cell r="A8726">
            <v>42172013</v>
          </cell>
        </row>
        <row r="8727">
          <cell r="A8727">
            <v>42172014</v>
          </cell>
        </row>
        <row r="8728">
          <cell r="A8728">
            <v>42172015</v>
          </cell>
        </row>
        <row r="8729">
          <cell r="A8729">
            <v>42172016</v>
          </cell>
        </row>
        <row r="8730">
          <cell r="A8730">
            <v>42172017</v>
          </cell>
        </row>
        <row r="8731">
          <cell r="A8731">
            <v>42172101</v>
          </cell>
        </row>
        <row r="8732">
          <cell r="A8732">
            <v>42172102</v>
          </cell>
        </row>
        <row r="8733">
          <cell r="A8733">
            <v>42172103</v>
          </cell>
        </row>
        <row r="8734">
          <cell r="A8734">
            <v>42172201</v>
          </cell>
        </row>
        <row r="8735">
          <cell r="A8735">
            <v>42181501</v>
          </cell>
        </row>
        <row r="8736">
          <cell r="A8736">
            <v>42181502</v>
          </cell>
        </row>
        <row r="8737">
          <cell r="A8737">
            <v>42181503</v>
          </cell>
        </row>
        <row r="8738">
          <cell r="A8738">
            <v>42181504</v>
          </cell>
        </row>
        <row r="8739">
          <cell r="A8739">
            <v>42181505</v>
          </cell>
        </row>
        <row r="8740">
          <cell r="A8740">
            <v>42181506</v>
          </cell>
        </row>
        <row r="8741">
          <cell r="A8741">
            <v>42181507</v>
          </cell>
        </row>
        <row r="8742">
          <cell r="A8742">
            <v>42181508</v>
          </cell>
        </row>
        <row r="8743">
          <cell r="A8743">
            <v>42181509</v>
          </cell>
        </row>
        <row r="8744">
          <cell r="A8744">
            <v>42181510</v>
          </cell>
        </row>
        <row r="8745">
          <cell r="A8745">
            <v>42181511</v>
          </cell>
        </row>
        <row r="8746">
          <cell r="A8746">
            <v>42181512</v>
          </cell>
        </row>
        <row r="8747">
          <cell r="A8747">
            <v>42181513</v>
          </cell>
        </row>
        <row r="8748">
          <cell r="A8748">
            <v>42181514</v>
          </cell>
        </row>
        <row r="8749">
          <cell r="A8749">
            <v>42181515</v>
          </cell>
        </row>
        <row r="8750">
          <cell r="A8750">
            <v>42181516</v>
          </cell>
        </row>
        <row r="8751">
          <cell r="A8751">
            <v>42181517</v>
          </cell>
        </row>
        <row r="8752">
          <cell r="A8752">
            <v>42181601</v>
          </cell>
        </row>
        <row r="8753">
          <cell r="A8753">
            <v>42181602</v>
          </cell>
        </row>
        <row r="8754">
          <cell r="A8754">
            <v>42181603</v>
          </cell>
        </row>
        <row r="8755">
          <cell r="A8755">
            <v>42181604</v>
          </cell>
        </row>
        <row r="8756">
          <cell r="A8756">
            <v>42181605</v>
          </cell>
        </row>
        <row r="8757">
          <cell r="A8757">
            <v>42181606</v>
          </cell>
        </row>
        <row r="8758">
          <cell r="A8758">
            <v>42181607</v>
          </cell>
        </row>
        <row r="8759">
          <cell r="A8759">
            <v>42181608</v>
          </cell>
        </row>
        <row r="8760">
          <cell r="A8760">
            <v>42181609</v>
          </cell>
        </row>
        <row r="8761">
          <cell r="A8761">
            <v>42181610</v>
          </cell>
        </row>
        <row r="8762">
          <cell r="A8762">
            <v>42181701</v>
          </cell>
        </row>
        <row r="8763">
          <cell r="A8763">
            <v>42181702</v>
          </cell>
        </row>
        <row r="8764">
          <cell r="A8764">
            <v>42181703</v>
          </cell>
        </row>
        <row r="8765">
          <cell r="A8765">
            <v>42181704</v>
          </cell>
        </row>
        <row r="8766">
          <cell r="A8766">
            <v>42181705</v>
          </cell>
        </row>
        <row r="8767">
          <cell r="A8767">
            <v>42181706</v>
          </cell>
        </row>
        <row r="8768">
          <cell r="A8768">
            <v>42181707</v>
          </cell>
        </row>
        <row r="8769">
          <cell r="A8769">
            <v>42181708</v>
          </cell>
        </row>
        <row r="8770">
          <cell r="A8770">
            <v>42181709</v>
          </cell>
        </row>
        <row r="8771">
          <cell r="A8771">
            <v>42181710</v>
          </cell>
        </row>
        <row r="8772">
          <cell r="A8772">
            <v>42181711</v>
          </cell>
        </row>
        <row r="8773">
          <cell r="A8773">
            <v>42181712</v>
          </cell>
        </row>
        <row r="8774">
          <cell r="A8774">
            <v>42181713</v>
          </cell>
        </row>
        <row r="8775">
          <cell r="A8775">
            <v>42181714</v>
          </cell>
        </row>
        <row r="8776">
          <cell r="A8776">
            <v>42181715</v>
          </cell>
        </row>
        <row r="8777">
          <cell r="A8777">
            <v>42181716</v>
          </cell>
        </row>
        <row r="8778">
          <cell r="A8778">
            <v>42181717</v>
          </cell>
        </row>
        <row r="8779">
          <cell r="A8779">
            <v>42181718</v>
          </cell>
        </row>
        <row r="8780">
          <cell r="A8780">
            <v>42181719</v>
          </cell>
        </row>
        <row r="8781">
          <cell r="A8781">
            <v>42181801</v>
          </cell>
        </row>
        <row r="8782">
          <cell r="A8782">
            <v>42181802</v>
          </cell>
        </row>
        <row r="8783">
          <cell r="A8783">
            <v>42181803</v>
          </cell>
        </row>
        <row r="8784">
          <cell r="A8784">
            <v>42181804</v>
          </cell>
        </row>
        <row r="8785">
          <cell r="A8785">
            <v>42181805</v>
          </cell>
        </row>
        <row r="8786">
          <cell r="A8786">
            <v>42181901</v>
          </cell>
        </row>
        <row r="8787">
          <cell r="A8787">
            <v>42181902</v>
          </cell>
        </row>
        <row r="8788">
          <cell r="A8788">
            <v>42181903</v>
          </cell>
        </row>
        <row r="8789">
          <cell r="A8789">
            <v>42181904</v>
          </cell>
        </row>
        <row r="8790">
          <cell r="A8790">
            <v>42181905</v>
          </cell>
        </row>
        <row r="8791">
          <cell r="A8791">
            <v>42181906</v>
          </cell>
        </row>
        <row r="8792">
          <cell r="A8792">
            <v>42181907</v>
          </cell>
        </row>
        <row r="8793">
          <cell r="A8793">
            <v>42181908</v>
          </cell>
        </row>
        <row r="8794">
          <cell r="A8794">
            <v>42181909</v>
          </cell>
        </row>
        <row r="8795">
          <cell r="A8795">
            <v>42181910</v>
          </cell>
        </row>
        <row r="8796">
          <cell r="A8796">
            <v>42181911</v>
          </cell>
        </row>
        <row r="8797">
          <cell r="A8797">
            <v>42182001</v>
          </cell>
        </row>
        <row r="8798">
          <cell r="A8798">
            <v>42182002</v>
          </cell>
        </row>
        <row r="8799">
          <cell r="A8799">
            <v>42182003</v>
          </cell>
        </row>
        <row r="8800">
          <cell r="A8800">
            <v>42182004</v>
          </cell>
        </row>
        <row r="8801">
          <cell r="A8801">
            <v>42182005</v>
          </cell>
        </row>
        <row r="8802">
          <cell r="A8802">
            <v>42182006</v>
          </cell>
        </row>
        <row r="8803">
          <cell r="A8803">
            <v>42182007</v>
          </cell>
        </row>
        <row r="8804">
          <cell r="A8804">
            <v>42182008</v>
          </cell>
        </row>
        <row r="8805">
          <cell r="A8805">
            <v>42182009</v>
          </cell>
        </row>
        <row r="8806">
          <cell r="A8806">
            <v>42182010</v>
          </cell>
        </row>
        <row r="8807">
          <cell r="A8807">
            <v>42182011</v>
          </cell>
        </row>
        <row r="8808">
          <cell r="A8808">
            <v>42182012</v>
          </cell>
        </row>
        <row r="8809">
          <cell r="A8809">
            <v>42182013</v>
          </cell>
        </row>
        <row r="8810">
          <cell r="A8810">
            <v>42182014</v>
          </cell>
        </row>
        <row r="8811">
          <cell r="A8811">
            <v>42182015</v>
          </cell>
        </row>
        <row r="8812">
          <cell r="A8812">
            <v>42182016</v>
          </cell>
        </row>
        <row r="8813">
          <cell r="A8813">
            <v>42182017</v>
          </cell>
        </row>
        <row r="8814">
          <cell r="A8814">
            <v>42182018</v>
          </cell>
        </row>
        <row r="8815">
          <cell r="A8815">
            <v>42182019</v>
          </cell>
        </row>
        <row r="8816">
          <cell r="A8816">
            <v>42182020</v>
          </cell>
        </row>
        <row r="8817">
          <cell r="A8817">
            <v>42182101</v>
          </cell>
        </row>
        <row r="8818">
          <cell r="A8818">
            <v>42182102</v>
          </cell>
        </row>
        <row r="8819">
          <cell r="A8819">
            <v>42182103</v>
          </cell>
        </row>
        <row r="8820">
          <cell r="A8820">
            <v>42182104</v>
          </cell>
        </row>
        <row r="8821">
          <cell r="A8821">
            <v>42182105</v>
          </cell>
        </row>
        <row r="8822">
          <cell r="A8822">
            <v>42182106</v>
          </cell>
        </row>
        <row r="8823">
          <cell r="A8823">
            <v>42182107</v>
          </cell>
        </row>
        <row r="8824">
          <cell r="A8824">
            <v>42182108</v>
          </cell>
        </row>
        <row r="8825">
          <cell r="A8825">
            <v>42182201</v>
          </cell>
        </row>
        <row r="8826">
          <cell r="A8826">
            <v>42182202</v>
          </cell>
        </row>
        <row r="8827">
          <cell r="A8827">
            <v>42182203</v>
          </cell>
        </row>
        <row r="8828">
          <cell r="A8828">
            <v>42182204</v>
          </cell>
        </row>
        <row r="8829">
          <cell r="A8829">
            <v>42182205</v>
          </cell>
        </row>
        <row r="8830">
          <cell r="A8830">
            <v>42182206</v>
          </cell>
        </row>
        <row r="8831">
          <cell r="A8831">
            <v>42182207</v>
          </cell>
        </row>
        <row r="8832">
          <cell r="A8832">
            <v>42182208</v>
          </cell>
        </row>
        <row r="8833">
          <cell r="A8833">
            <v>42182209</v>
          </cell>
        </row>
        <row r="8834">
          <cell r="A8834">
            <v>42182301</v>
          </cell>
        </row>
        <row r="8835">
          <cell r="A8835">
            <v>42182302</v>
          </cell>
        </row>
        <row r="8836">
          <cell r="A8836">
            <v>42182303</v>
          </cell>
        </row>
        <row r="8837">
          <cell r="A8837">
            <v>42182304</v>
          </cell>
        </row>
        <row r="8838">
          <cell r="A8838">
            <v>42182305</v>
          </cell>
        </row>
        <row r="8839">
          <cell r="A8839">
            <v>42182306</v>
          </cell>
        </row>
        <row r="8840">
          <cell r="A8840">
            <v>42182307</v>
          </cell>
        </row>
        <row r="8841">
          <cell r="A8841">
            <v>42182308</v>
          </cell>
        </row>
        <row r="8842">
          <cell r="A8842">
            <v>42182309</v>
          </cell>
        </row>
        <row r="8843">
          <cell r="A8843">
            <v>42182310</v>
          </cell>
        </row>
        <row r="8844">
          <cell r="A8844">
            <v>42182311</v>
          </cell>
        </row>
        <row r="8845">
          <cell r="A8845">
            <v>42182312</v>
          </cell>
        </row>
        <row r="8846">
          <cell r="A8846">
            <v>42182313</v>
          </cell>
        </row>
        <row r="8847">
          <cell r="A8847">
            <v>42182314</v>
          </cell>
        </row>
        <row r="8848">
          <cell r="A8848">
            <v>42182401</v>
          </cell>
        </row>
        <row r="8849">
          <cell r="A8849">
            <v>42182402</v>
          </cell>
        </row>
        <row r="8850">
          <cell r="A8850">
            <v>42182403</v>
          </cell>
        </row>
        <row r="8851">
          <cell r="A8851">
            <v>42182404</v>
          </cell>
        </row>
        <row r="8852">
          <cell r="A8852">
            <v>42182405</v>
          </cell>
        </row>
        <row r="8853">
          <cell r="A8853">
            <v>42182406</v>
          </cell>
        </row>
        <row r="8854">
          <cell r="A8854">
            <v>42182407</v>
          </cell>
        </row>
        <row r="8855">
          <cell r="A8855">
            <v>42182408</v>
          </cell>
        </row>
        <row r="8856">
          <cell r="A8856">
            <v>42182409</v>
          </cell>
        </row>
        <row r="8857">
          <cell r="A8857">
            <v>42182410</v>
          </cell>
        </row>
        <row r="8858">
          <cell r="A8858">
            <v>42182411</v>
          </cell>
        </row>
        <row r="8859">
          <cell r="A8859">
            <v>42182412</v>
          </cell>
        </row>
        <row r="8860">
          <cell r="A8860">
            <v>42182413</v>
          </cell>
        </row>
        <row r="8861">
          <cell r="A8861">
            <v>42182414</v>
          </cell>
        </row>
        <row r="8862">
          <cell r="A8862">
            <v>42182415</v>
          </cell>
        </row>
        <row r="8863">
          <cell r="A8863">
            <v>42182416</v>
          </cell>
        </row>
        <row r="8864">
          <cell r="A8864">
            <v>42182417</v>
          </cell>
        </row>
        <row r="8865">
          <cell r="A8865">
            <v>42182418</v>
          </cell>
        </row>
        <row r="8866">
          <cell r="A8866">
            <v>42182419</v>
          </cell>
        </row>
        <row r="8867">
          <cell r="A8867">
            <v>42182420</v>
          </cell>
        </row>
        <row r="8868">
          <cell r="A8868">
            <v>42182421</v>
          </cell>
        </row>
        <row r="8869">
          <cell r="A8869">
            <v>42182422</v>
          </cell>
        </row>
        <row r="8870">
          <cell r="A8870">
            <v>42182501</v>
          </cell>
        </row>
        <row r="8871">
          <cell r="A8871">
            <v>42182502</v>
          </cell>
        </row>
        <row r="8872">
          <cell r="A8872">
            <v>42182601</v>
          </cell>
        </row>
        <row r="8873">
          <cell r="A8873">
            <v>42182602</v>
          </cell>
        </row>
        <row r="8874">
          <cell r="A8874">
            <v>42182603</v>
          </cell>
        </row>
        <row r="8875">
          <cell r="A8875">
            <v>42182604</v>
          </cell>
        </row>
        <row r="8876">
          <cell r="A8876">
            <v>42182701</v>
          </cell>
        </row>
        <row r="8877">
          <cell r="A8877">
            <v>42182702</v>
          </cell>
        </row>
        <row r="8878">
          <cell r="A8878">
            <v>42182703</v>
          </cell>
        </row>
        <row r="8879">
          <cell r="A8879">
            <v>42182704</v>
          </cell>
        </row>
        <row r="8880">
          <cell r="A8880">
            <v>42182801</v>
          </cell>
        </row>
        <row r="8881">
          <cell r="A8881">
            <v>42182802</v>
          </cell>
        </row>
        <row r="8882">
          <cell r="A8882">
            <v>42182803</v>
          </cell>
        </row>
        <row r="8883">
          <cell r="A8883">
            <v>42182804</v>
          </cell>
        </row>
        <row r="8884">
          <cell r="A8884">
            <v>42182805</v>
          </cell>
        </row>
        <row r="8885">
          <cell r="A8885">
            <v>42182806</v>
          </cell>
        </row>
        <row r="8886">
          <cell r="A8886">
            <v>42182807</v>
          </cell>
        </row>
        <row r="8887">
          <cell r="A8887">
            <v>42182808</v>
          </cell>
        </row>
        <row r="8888">
          <cell r="A8888">
            <v>42182901</v>
          </cell>
        </row>
        <row r="8889">
          <cell r="A8889">
            <v>42182902</v>
          </cell>
        </row>
        <row r="8890">
          <cell r="A8890">
            <v>42182903</v>
          </cell>
        </row>
        <row r="8891">
          <cell r="A8891">
            <v>42182904</v>
          </cell>
        </row>
        <row r="8892">
          <cell r="A8892">
            <v>42183001</v>
          </cell>
        </row>
        <row r="8893">
          <cell r="A8893">
            <v>42183002</v>
          </cell>
        </row>
        <row r="8894">
          <cell r="A8894">
            <v>42183003</v>
          </cell>
        </row>
        <row r="8895">
          <cell r="A8895">
            <v>42183004</v>
          </cell>
        </row>
        <row r="8896">
          <cell r="A8896">
            <v>42183005</v>
          </cell>
        </row>
        <row r="8897">
          <cell r="A8897">
            <v>42183006</v>
          </cell>
        </row>
        <row r="8898">
          <cell r="A8898">
            <v>42183007</v>
          </cell>
        </row>
        <row r="8899">
          <cell r="A8899">
            <v>42183008</v>
          </cell>
        </row>
        <row r="8900">
          <cell r="A8900">
            <v>42183009</v>
          </cell>
        </row>
        <row r="8901">
          <cell r="A8901">
            <v>42183010</v>
          </cell>
        </row>
        <row r="8902">
          <cell r="A8902">
            <v>42183011</v>
          </cell>
        </row>
        <row r="8903">
          <cell r="A8903">
            <v>42183012</v>
          </cell>
        </row>
        <row r="8904">
          <cell r="A8904">
            <v>42183013</v>
          </cell>
        </row>
        <row r="8905">
          <cell r="A8905">
            <v>42183014</v>
          </cell>
        </row>
        <row r="8906">
          <cell r="A8906">
            <v>42183015</v>
          </cell>
        </row>
        <row r="8907">
          <cell r="A8907">
            <v>42183016</v>
          </cell>
        </row>
        <row r="8908">
          <cell r="A8908">
            <v>42183017</v>
          </cell>
        </row>
        <row r="8909">
          <cell r="A8909">
            <v>42183018</v>
          </cell>
        </row>
        <row r="8910">
          <cell r="A8910">
            <v>42183019</v>
          </cell>
        </row>
        <row r="8911">
          <cell r="A8911">
            <v>42183020</v>
          </cell>
        </row>
        <row r="8912">
          <cell r="A8912">
            <v>42183021</v>
          </cell>
        </row>
        <row r="8913">
          <cell r="A8913">
            <v>42183022</v>
          </cell>
        </row>
        <row r="8914">
          <cell r="A8914">
            <v>42183023</v>
          </cell>
        </row>
        <row r="8915">
          <cell r="A8915">
            <v>42183024</v>
          </cell>
        </row>
        <row r="8916">
          <cell r="A8916">
            <v>42183025</v>
          </cell>
        </row>
        <row r="8917">
          <cell r="A8917">
            <v>42183026</v>
          </cell>
        </row>
        <row r="8918">
          <cell r="A8918">
            <v>42183027</v>
          </cell>
        </row>
        <row r="8919">
          <cell r="A8919">
            <v>42183028</v>
          </cell>
        </row>
        <row r="8920">
          <cell r="A8920">
            <v>42183029</v>
          </cell>
        </row>
        <row r="8921">
          <cell r="A8921">
            <v>42183030</v>
          </cell>
        </row>
        <row r="8922">
          <cell r="A8922">
            <v>42183031</v>
          </cell>
        </row>
        <row r="8923">
          <cell r="A8923">
            <v>42183032</v>
          </cell>
        </row>
        <row r="8924">
          <cell r="A8924">
            <v>42183033</v>
          </cell>
        </row>
        <row r="8925">
          <cell r="A8925">
            <v>42183034</v>
          </cell>
        </row>
        <row r="8926">
          <cell r="A8926">
            <v>42183035</v>
          </cell>
        </row>
        <row r="8927">
          <cell r="A8927">
            <v>42183036</v>
          </cell>
        </row>
        <row r="8928">
          <cell r="A8928">
            <v>42183037</v>
          </cell>
        </row>
        <row r="8929">
          <cell r="A8929">
            <v>42183038</v>
          </cell>
        </row>
        <row r="8930">
          <cell r="A8930">
            <v>42183039</v>
          </cell>
        </row>
        <row r="8931">
          <cell r="A8931">
            <v>42183040</v>
          </cell>
        </row>
        <row r="8932">
          <cell r="A8932">
            <v>42183041</v>
          </cell>
        </row>
        <row r="8933">
          <cell r="A8933">
            <v>42183042</v>
          </cell>
        </row>
        <row r="8934">
          <cell r="A8934">
            <v>42183043</v>
          </cell>
        </row>
        <row r="8935">
          <cell r="A8935">
            <v>42183044</v>
          </cell>
        </row>
        <row r="8936">
          <cell r="A8936">
            <v>42183045</v>
          </cell>
        </row>
        <row r="8937">
          <cell r="A8937">
            <v>42183046</v>
          </cell>
        </row>
        <row r="8938">
          <cell r="A8938">
            <v>42183047</v>
          </cell>
        </row>
        <row r="8939">
          <cell r="A8939">
            <v>42183048</v>
          </cell>
        </row>
        <row r="8940">
          <cell r="A8940">
            <v>42183101</v>
          </cell>
        </row>
        <row r="8941">
          <cell r="A8941">
            <v>42183201</v>
          </cell>
        </row>
        <row r="8942">
          <cell r="A8942">
            <v>42183301</v>
          </cell>
        </row>
        <row r="8943">
          <cell r="A8943">
            <v>42191501</v>
          </cell>
        </row>
        <row r="8944">
          <cell r="A8944">
            <v>42191502</v>
          </cell>
        </row>
        <row r="8945">
          <cell r="A8945">
            <v>42191601</v>
          </cell>
        </row>
        <row r="8946">
          <cell r="A8946">
            <v>42191602</v>
          </cell>
        </row>
        <row r="8947">
          <cell r="A8947">
            <v>42191603</v>
          </cell>
        </row>
        <row r="8948">
          <cell r="A8948">
            <v>42191604</v>
          </cell>
        </row>
        <row r="8949">
          <cell r="A8949">
            <v>42191605</v>
          </cell>
        </row>
        <row r="8950">
          <cell r="A8950">
            <v>42191606</v>
          </cell>
        </row>
        <row r="8951">
          <cell r="A8951">
            <v>42191607</v>
          </cell>
        </row>
        <row r="8952">
          <cell r="A8952">
            <v>42191608</v>
          </cell>
        </row>
        <row r="8953">
          <cell r="A8953">
            <v>42191609</v>
          </cell>
        </row>
        <row r="8954">
          <cell r="A8954">
            <v>42191610</v>
          </cell>
        </row>
        <row r="8955">
          <cell r="A8955">
            <v>42191611</v>
          </cell>
        </row>
        <row r="8956">
          <cell r="A8956">
            <v>42191612</v>
          </cell>
        </row>
        <row r="8957">
          <cell r="A8957">
            <v>42191701</v>
          </cell>
        </row>
        <row r="8958">
          <cell r="A8958">
            <v>42191702</v>
          </cell>
        </row>
        <row r="8959">
          <cell r="A8959">
            <v>42191703</v>
          </cell>
        </row>
        <row r="8960">
          <cell r="A8960">
            <v>42191704</v>
          </cell>
        </row>
        <row r="8961">
          <cell r="A8961">
            <v>42191705</v>
          </cell>
        </row>
        <row r="8962">
          <cell r="A8962">
            <v>42191706</v>
          </cell>
        </row>
        <row r="8963">
          <cell r="A8963">
            <v>42191707</v>
          </cell>
        </row>
        <row r="8964">
          <cell r="A8964">
            <v>42191708</v>
          </cell>
        </row>
        <row r="8965">
          <cell r="A8965">
            <v>42191709</v>
          </cell>
        </row>
        <row r="8966">
          <cell r="A8966">
            <v>42191710</v>
          </cell>
        </row>
        <row r="8967">
          <cell r="A8967">
            <v>42191711</v>
          </cell>
        </row>
        <row r="8968">
          <cell r="A8968">
            <v>42191801</v>
          </cell>
        </row>
        <row r="8969">
          <cell r="A8969">
            <v>42191802</v>
          </cell>
        </row>
        <row r="8970">
          <cell r="A8970">
            <v>42191803</v>
          </cell>
        </row>
        <row r="8971">
          <cell r="A8971">
            <v>42191804</v>
          </cell>
        </row>
        <row r="8972">
          <cell r="A8972">
            <v>42191805</v>
          </cell>
        </row>
        <row r="8973">
          <cell r="A8973">
            <v>42191806</v>
          </cell>
        </row>
        <row r="8974">
          <cell r="A8974">
            <v>42191807</v>
          </cell>
        </row>
        <row r="8975">
          <cell r="A8975">
            <v>42191808</v>
          </cell>
        </row>
        <row r="8976">
          <cell r="A8976">
            <v>42191809</v>
          </cell>
        </row>
        <row r="8977">
          <cell r="A8977">
            <v>42191810</v>
          </cell>
        </row>
        <row r="8978">
          <cell r="A8978">
            <v>42191811</v>
          </cell>
        </row>
        <row r="8979">
          <cell r="A8979">
            <v>42191812</v>
          </cell>
        </row>
        <row r="8980">
          <cell r="A8980">
            <v>42191813</v>
          </cell>
        </row>
        <row r="8981">
          <cell r="A8981">
            <v>42191814</v>
          </cell>
        </row>
        <row r="8982">
          <cell r="A8982">
            <v>42191901</v>
          </cell>
        </row>
        <row r="8983">
          <cell r="A8983">
            <v>42191902</v>
          </cell>
        </row>
        <row r="8984">
          <cell r="A8984">
            <v>42191903</v>
          </cell>
        </row>
        <row r="8985">
          <cell r="A8985">
            <v>42191904</v>
          </cell>
        </row>
        <row r="8986">
          <cell r="A8986">
            <v>42191905</v>
          </cell>
        </row>
        <row r="8987">
          <cell r="A8987">
            <v>42191906</v>
          </cell>
        </row>
        <row r="8988">
          <cell r="A8988">
            <v>42191907</v>
          </cell>
        </row>
        <row r="8989">
          <cell r="A8989">
            <v>42192001</v>
          </cell>
        </row>
        <row r="8990">
          <cell r="A8990">
            <v>42192002</v>
          </cell>
        </row>
        <row r="8991">
          <cell r="A8991">
            <v>42192101</v>
          </cell>
        </row>
        <row r="8992">
          <cell r="A8992">
            <v>42192102</v>
          </cell>
        </row>
        <row r="8993">
          <cell r="A8993">
            <v>42192103</v>
          </cell>
        </row>
        <row r="8994">
          <cell r="A8994">
            <v>42192104</v>
          </cell>
        </row>
        <row r="8995">
          <cell r="A8995">
            <v>42192106</v>
          </cell>
        </row>
        <row r="8996">
          <cell r="A8996">
            <v>42192107</v>
          </cell>
        </row>
        <row r="8997">
          <cell r="A8997">
            <v>42192201</v>
          </cell>
        </row>
        <row r="8998">
          <cell r="A8998">
            <v>42192202</v>
          </cell>
        </row>
        <row r="8999">
          <cell r="A8999">
            <v>42192203</v>
          </cell>
        </row>
        <row r="9000">
          <cell r="A9000">
            <v>42192204</v>
          </cell>
        </row>
        <row r="9001">
          <cell r="A9001">
            <v>42192205</v>
          </cell>
        </row>
        <row r="9002">
          <cell r="A9002">
            <v>42192206</v>
          </cell>
        </row>
        <row r="9003">
          <cell r="A9003">
            <v>42192207</v>
          </cell>
        </row>
        <row r="9004">
          <cell r="A9004">
            <v>42192208</v>
          </cell>
        </row>
        <row r="9005">
          <cell r="A9005">
            <v>42192209</v>
          </cell>
        </row>
        <row r="9006">
          <cell r="A9006">
            <v>42192210</v>
          </cell>
        </row>
        <row r="9007">
          <cell r="A9007">
            <v>42192211</v>
          </cell>
        </row>
        <row r="9008">
          <cell r="A9008">
            <v>42192212</v>
          </cell>
        </row>
        <row r="9009">
          <cell r="A9009">
            <v>42192213</v>
          </cell>
        </row>
        <row r="9010">
          <cell r="A9010">
            <v>42192301</v>
          </cell>
        </row>
        <row r="9011">
          <cell r="A9011">
            <v>42192302</v>
          </cell>
        </row>
        <row r="9012">
          <cell r="A9012">
            <v>42192303</v>
          </cell>
        </row>
        <row r="9013">
          <cell r="A9013">
            <v>42192304</v>
          </cell>
        </row>
        <row r="9014">
          <cell r="A9014">
            <v>42192305</v>
          </cell>
        </row>
        <row r="9015">
          <cell r="A9015">
            <v>42192401</v>
          </cell>
        </row>
        <row r="9016">
          <cell r="A9016">
            <v>42192402</v>
          </cell>
        </row>
        <row r="9017">
          <cell r="A9017">
            <v>42192403</v>
          </cell>
        </row>
        <row r="9018">
          <cell r="A9018">
            <v>42192404</v>
          </cell>
        </row>
        <row r="9019">
          <cell r="A9019">
            <v>42192405</v>
          </cell>
        </row>
        <row r="9020">
          <cell r="A9020">
            <v>42192406</v>
          </cell>
        </row>
        <row r="9021">
          <cell r="A9021">
            <v>42192501</v>
          </cell>
        </row>
        <row r="9022">
          <cell r="A9022">
            <v>42192502</v>
          </cell>
        </row>
        <row r="9023">
          <cell r="A9023">
            <v>42192601</v>
          </cell>
        </row>
        <row r="9024">
          <cell r="A9024">
            <v>42192602</v>
          </cell>
        </row>
        <row r="9025">
          <cell r="A9025">
            <v>42192603</v>
          </cell>
        </row>
        <row r="9026">
          <cell r="A9026">
            <v>42192604</v>
          </cell>
        </row>
        <row r="9027">
          <cell r="A9027">
            <v>42192605</v>
          </cell>
        </row>
        <row r="9028">
          <cell r="A9028">
            <v>42201501</v>
          </cell>
        </row>
        <row r="9029">
          <cell r="A9029">
            <v>42201502</v>
          </cell>
        </row>
        <row r="9030">
          <cell r="A9030">
            <v>42201503</v>
          </cell>
        </row>
        <row r="9031">
          <cell r="A9031">
            <v>42201504</v>
          </cell>
        </row>
        <row r="9032">
          <cell r="A9032">
            <v>42201505</v>
          </cell>
        </row>
        <row r="9033">
          <cell r="A9033">
            <v>42201506</v>
          </cell>
        </row>
        <row r="9034">
          <cell r="A9034">
            <v>42201507</v>
          </cell>
        </row>
        <row r="9035">
          <cell r="A9035">
            <v>42201508</v>
          </cell>
        </row>
        <row r="9036">
          <cell r="A9036">
            <v>42201509</v>
          </cell>
        </row>
        <row r="9037">
          <cell r="A9037">
            <v>42201510</v>
          </cell>
        </row>
        <row r="9038">
          <cell r="A9038">
            <v>42201511</v>
          </cell>
        </row>
        <row r="9039">
          <cell r="A9039">
            <v>42201512</v>
          </cell>
        </row>
        <row r="9040">
          <cell r="A9040">
            <v>42201513</v>
          </cell>
        </row>
        <row r="9041">
          <cell r="A9041">
            <v>42201601</v>
          </cell>
        </row>
        <row r="9042">
          <cell r="A9042">
            <v>42201602</v>
          </cell>
        </row>
        <row r="9043">
          <cell r="A9043">
            <v>42201603</v>
          </cell>
        </row>
        <row r="9044">
          <cell r="A9044">
            <v>42201604</v>
          </cell>
        </row>
        <row r="9045">
          <cell r="A9045">
            <v>42201605</v>
          </cell>
        </row>
        <row r="9046">
          <cell r="A9046">
            <v>42201606</v>
          </cell>
        </row>
        <row r="9047">
          <cell r="A9047">
            <v>42201607</v>
          </cell>
        </row>
        <row r="9048">
          <cell r="A9048">
            <v>42201608</v>
          </cell>
        </row>
        <row r="9049">
          <cell r="A9049">
            <v>42201609</v>
          </cell>
        </row>
        <row r="9050">
          <cell r="A9050">
            <v>42201610</v>
          </cell>
        </row>
        <row r="9051">
          <cell r="A9051">
            <v>42201611</v>
          </cell>
        </row>
        <row r="9052">
          <cell r="A9052">
            <v>42201701</v>
          </cell>
        </row>
        <row r="9053">
          <cell r="A9053">
            <v>42201702</v>
          </cell>
        </row>
        <row r="9054">
          <cell r="A9054">
            <v>42201703</v>
          </cell>
        </row>
        <row r="9055">
          <cell r="A9055">
            <v>42201704</v>
          </cell>
        </row>
        <row r="9056">
          <cell r="A9056">
            <v>42201705</v>
          </cell>
        </row>
        <row r="9057">
          <cell r="A9057">
            <v>42201706</v>
          </cell>
        </row>
        <row r="9058">
          <cell r="A9058">
            <v>42201707</v>
          </cell>
        </row>
        <row r="9059">
          <cell r="A9059">
            <v>42201708</v>
          </cell>
        </row>
        <row r="9060">
          <cell r="A9060">
            <v>42201709</v>
          </cell>
        </row>
        <row r="9061">
          <cell r="A9061">
            <v>42201710</v>
          </cell>
        </row>
        <row r="9062">
          <cell r="A9062">
            <v>42201711</v>
          </cell>
        </row>
        <row r="9063">
          <cell r="A9063">
            <v>42201712</v>
          </cell>
        </row>
        <row r="9064">
          <cell r="A9064">
            <v>42201713</v>
          </cell>
        </row>
        <row r="9065">
          <cell r="A9065">
            <v>42201714</v>
          </cell>
        </row>
        <row r="9066">
          <cell r="A9066">
            <v>42201715</v>
          </cell>
        </row>
        <row r="9067">
          <cell r="A9067">
            <v>42201716</v>
          </cell>
        </row>
        <row r="9068">
          <cell r="A9068">
            <v>42201717</v>
          </cell>
        </row>
        <row r="9069">
          <cell r="A9069">
            <v>42201718</v>
          </cell>
        </row>
        <row r="9070">
          <cell r="A9070">
            <v>42201719</v>
          </cell>
        </row>
        <row r="9071">
          <cell r="A9071">
            <v>42201801</v>
          </cell>
        </row>
        <row r="9072">
          <cell r="A9072">
            <v>42201802</v>
          </cell>
        </row>
        <row r="9073">
          <cell r="A9073">
            <v>42201803</v>
          </cell>
        </row>
        <row r="9074">
          <cell r="A9074">
            <v>42201804</v>
          </cell>
        </row>
        <row r="9075">
          <cell r="A9075">
            <v>42201805</v>
          </cell>
        </row>
        <row r="9076">
          <cell r="A9076">
            <v>42201806</v>
          </cell>
        </row>
        <row r="9077">
          <cell r="A9077">
            <v>42201807</v>
          </cell>
        </row>
        <row r="9078">
          <cell r="A9078">
            <v>42201808</v>
          </cell>
        </row>
        <row r="9079">
          <cell r="A9079">
            <v>42201809</v>
          </cell>
        </row>
        <row r="9080">
          <cell r="A9080">
            <v>42201810</v>
          </cell>
        </row>
        <row r="9081">
          <cell r="A9081">
            <v>42201811</v>
          </cell>
        </row>
        <row r="9082">
          <cell r="A9082">
            <v>42201812</v>
          </cell>
        </row>
        <row r="9083">
          <cell r="A9083">
            <v>42201813</v>
          </cell>
        </row>
        <row r="9084">
          <cell r="A9084">
            <v>42201814</v>
          </cell>
        </row>
        <row r="9085">
          <cell r="A9085">
            <v>42201815</v>
          </cell>
        </row>
        <row r="9086">
          <cell r="A9086">
            <v>42201816</v>
          </cell>
        </row>
        <row r="9087">
          <cell r="A9087">
            <v>42201817</v>
          </cell>
        </row>
        <row r="9088">
          <cell r="A9088">
            <v>42201818</v>
          </cell>
        </row>
        <row r="9089">
          <cell r="A9089">
            <v>42201819</v>
          </cell>
        </row>
        <row r="9090">
          <cell r="A9090">
            <v>42201820</v>
          </cell>
        </row>
        <row r="9091">
          <cell r="A9091">
            <v>42201821</v>
          </cell>
        </row>
        <row r="9092">
          <cell r="A9092">
            <v>42201822</v>
          </cell>
        </row>
        <row r="9093">
          <cell r="A9093">
            <v>42201823</v>
          </cell>
        </row>
        <row r="9094">
          <cell r="A9094">
            <v>42201824</v>
          </cell>
        </row>
        <row r="9095">
          <cell r="A9095">
            <v>42201825</v>
          </cell>
        </row>
        <row r="9096">
          <cell r="A9096">
            <v>42201826</v>
          </cell>
        </row>
        <row r="9097">
          <cell r="A9097">
            <v>42201827</v>
          </cell>
        </row>
        <row r="9098">
          <cell r="A9098">
            <v>42201828</v>
          </cell>
        </row>
        <row r="9099">
          <cell r="A9099">
            <v>42201829</v>
          </cell>
        </row>
        <row r="9100">
          <cell r="A9100">
            <v>42201830</v>
          </cell>
        </row>
        <row r="9101">
          <cell r="A9101">
            <v>42201831</v>
          </cell>
        </row>
        <row r="9102">
          <cell r="A9102">
            <v>42201832</v>
          </cell>
        </row>
        <row r="9103">
          <cell r="A9103">
            <v>42201833</v>
          </cell>
        </row>
        <row r="9104">
          <cell r="A9104">
            <v>42201834</v>
          </cell>
        </row>
        <row r="9105">
          <cell r="A9105">
            <v>42201835</v>
          </cell>
        </row>
        <row r="9106">
          <cell r="A9106">
            <v>42201836</v>
          </cell>
        </row>
        <row r="9107">
          <cell r="A9107">
            <v>42201837</v>
          </cell>
        </row>
        <row r="9108">
          <cell r="A9108">
            <v>42201838</v>
          </cell>
        </row>
        <row r="9109">
          <cell r="A9109">
            <v>42201839</v>
          </cell>
        </row>
        <row r="9110">
          <cell r="A9110">
            <v>42201840</v>
          </cell>
        </row>
        <row r="9111">
          <cell r="A9111">
            <v>42201841</v>
          </cell>
        </row>
        <row r="9112">
          <cell r="A9112">
            <v>42201901</v>
          </cell>
        </row>
        <row r="9113">
          <cell r="A9113">
            <v>42201902</v>
          </cell>
        </row>
        <row r="9114">
          <cell r="A9114">
            <v>42201903</v>
          </cell>
        </row>
        <row r="9115">
          <cell r="A9115">
            <v>42201904</v>
          </cell>
        </row>
        <row r="9116">
          <cell r="A9116">
            <v>42201905</v>
          </cell>
        </row>
        <row r="9117">
          <cell r="A9117">
            <v>42201906</v>
          </cell>
        </row>
        <row r="9118">
          <cell r="A9118">
            <v>42201907</v>
          </cell>
        </row>
        <row r="9119">
          <cell r="A9119">
            <v>42201908</v>
          </cell>
        </row>
        <row r="9120">
          <cell r="A9120">
            <v>42202001</v>
          </cell>
        </row>
        <row r="9121">
          <cell r="A9121">
            <v>42202002</v>
          </cell>
        </row>
        <row r="9122">
          <cell r="A9122">
            <v>42202003</v>
          </cell>
        </row>
        <row r="9123">
          <cell r="A9123">
            <v>42202004</v>
          </cell>
        </row>
        <row r="9124">
          <cell r="A9124">
            <v>42202005</v>
          </cell>
        </row>
        <row r="9125">
          <cell r="A9125">
            <v>42202101</v>
          </cell>
        </row>
        <row r="9126">
          <cell r="A9126">
            <v>42202102</v>
          </cell>
        </row>
        <row r="9127">
          <cell r="A9127">
            <v>42202103</v>
          </cell>
        </row>
        <row r="9128">
          <cell r="A9128">
            <v>42202104</v>
          </cell>
        </row>
        <row r="9129">
          <cell r="A9129">
            <v>42202105</v>
          </cell>
        </row>
        <row r="9130">
          <cell r="A9130">
            <v>42202201</v>
          </cell>
        </row>
        <row r="9131">
          <cell r="A9131">
            <v>42202202</v>
          </cell>
        </row>
        <row r="9132">
          <cell r="A9132">
            <v>42202203</v>
          </cell>
        </row>
        <row r="9133">
          <cell r="A9133">
            <v>42202301</v>
          </cell>
        </row>
        <row r="9134">
          <cell r="A9134">
            <v>42202302</v>
          </cell>
        </row>
        <row r="9135">
          <cell r="A9135">
            <v>42202303</v>
          </cell>
        </row>
        <row r="9136">
          <cell r="A9136">
            <v>42202401</v>
          </cell>
        </row>
        <row r="9137">
          <cell r="A9137">
            <v>42202501</v>
          </cell>
        </row>
        <row r="9138">
          <cell r="A9138">
            <v>42202601</v>
          </cell>
        </row>
        <row r="9139">
          <cell r="A9139">
            <v>42202602</v>
          </cell>
        </row>
        <row r="9140">
          <cell r="A9140">
            <v>42202701</v>
          </cell>
        </row>
        <row r="9141">
          <cell r="A9141">
            <v>42202702</v>
          </cell>
        </row>
        <row r="9142">
          <cell r="A9142">
            <v>42202703</v>
          </cell>
        </row>
        <row r="9143">
          <cell r="A9143">
            <v>42202704</v>
          </cell>
        </row>
        <row r="9144">
          <cell r="A9144">
            <v>42202801</v>
          </cell>
        </row>
        <row r="9145">
          <cell r="A9145">
            <v>42202802</v>
          </cell>
        </row>
        <row r="9146">
          <cell r="A9146">
            <v>42202901</v>
          </cell>
        </row>
        <row r="9147">
          <cell r="A9147">
            <v>42203001</v>
          </cell>
        </row>
        <row r="9148">
          <cell r="A9148">
            <v>42203101</v>
          </cell>
        </row>
        <row r="9149">
          <cell r="A9149">
            <v>42203201</v>
          </cell>
        </row>
        <row r="9150">
          <cell r="A9150">
            <v>42203202</v>
          </cell>
        </row>
        <row r="9151">
          <cell r="A9151">
            <v>42203301</v>
          </cell>
        </row>
        <row r="9152">
          <cell r="A9152">
            <v>42203302</v>
          </cell>
        </row>
        <row r="9153">
          <cell r="A9153">
            <v>42203303</v>
          </cell>
        </row>
        <row r="9154">
          <cell r="A9154">
            <v>42203401</v>
          </cell>
        </row>
        <row r="9155">
          <cell r="A9155">
            <v>42203402</v>
          </cell>
        </row>
        <row r="9156">
          <cell r="A9156">
            <v>42203403</v>
          </cell>
        </row>
        <row r="9157">
          <cell r="A9157">
            <v>42203404</v>
          </cell>
        </row>
        <row r="9158">
          <cell r="A9158">
            <v>42203405</v>
          </cell>
        </row>
        <row r="9159">
          <cell r="A9159">
            <v>42203406</v>
          </cell>
        </row>
        <row r="9160">
          <cell r="A9160">
            <v>42203407</v>
          </cell>
        </row>
        <row r="9161">
          <cell r="A9161">
            <v>42203408</v>
          </cell>
        </row>
        <row r="9162">
          <cell r="A9162">
            <v>42203409</v>
          </cell>
        </row>
        <row r="9163">
          <cell r="A9163">
            <v>42203410</v>
          </cell>
        </row>
        <row r="9164">
          <cell r="A9164">
            <v>42203411</v>
          </cell>
        </row>
        <row r="9165">
          <cell r="A9165">
            <v>42203412</v>
          </cell>
        </row>
        <row r="9166">
          <cell r="A9166">
            <v>42203501</v>
          </cell>
        </row>
        <row r="9167">
          <cell r="A9167">
            <v>42203502</v>
          </cell>
        </row>
        <row r="9168">
          <cell r="A9168">
            <v>42203503</v>
          </cell>
        </row>
        <row r="9169">
          <cell r="A9169">
            <v>42203504</v>
          </cell>
        </row>
        <row r="9170">
          <cell r="A9170">
            <v>42203601</v>
          </cell>
        </row>
        <row r="9171">
          <cell r="A9171">
            <v>42203602</v>
          </cell>
        </row>
        <row r="9172">
          <cell r="A9172">
            <v>42203603</v>
          </cell>
        </row>
        <row r="9173">
          <cell r="A9173">
            <v>42203604</v>
          </cell>
        </row>
        <row r="9174">
          <cell r="A9174">
            <v>42203605</v>
          </cell>
        </row>
        <row r="9175">
          <cell r="A9175">
            <v>42203701</v>
          </cell>
        </row>
        <row r="9176">
          <cell r="A9176">
            <v>42203702</v>
          </cell>
        </row>
        <row r="9177">
          <cell r="A9177">
            <v>42203703</v>
          </cell>
        </row>
        <row r="9178">
          <cell r="A9178">
            <v>42203704</v>
          </cell>
        </row>
        <row r="9179">
          <cell r="A9179">
            <v>42203705</v>
          </cell>
        </row>
        <row r="9180">
          <cell r="A9180">
            <v>42203706</v>
          </cell>
        </row>
        <row r="9181">
          <cell r="A9181">
            <v>42203707</v>
          </cell>
        </row>
        <row r="9182">
          <cell r="A9182">
            <v>42203708</v>
          </cell>
        </row>
        <row r="9183">
          <cell r="A9183">
            <v>42203709</v>
          </cell>
        </row>
        <row r="9184">
          <cell r="A9184">
            <v>42203710</v>
          </cell>
        </row>
        <row r="9185">
          <cell r="A9185">
            <v>42203801</v>
          </cell>
        </row>
        <row r="9186">
          <cell r="A9186">
            <v>42203802</v>
          </cell>
        </row>
        <row r="9187">
          <cell r="A9187">
            <v>42203803</v>
          </cell>
        </row>
        <row r="9188">
          <cell r="A9188">
            <v>42203901</v>
          </cell>
        </row>
        <row r="9189">
          <cell r="A9189">
            <v>42203902</v>
          </cell>
        </row>
        <row r="9190">
          <cell r="A9190">
            <v>42204001</v>
          </cell>
        </row>
        <row r="9191">
          <cell r="A9191">
            <v>42204002</v>
          </cell>
        </row>
        <row r="9192">
          <cell r="A9192">
            <v>42204003</v>
          </cell>
        </row>
        <row r="9193">
          <cell r="A9193">
            <v>42204004</v>
          </cell>
        </row>
        <row r="9194">
          <cell r="A9194">
            <v>42204005</v>
          </cell>
        </row>
        <row r="9195">
          <cell r="A9195">
            <v>42204006</v>
          </cell>
        </row>
        <row r="9196">
          <cell r="A9196">
            <v>42204007</v>
          </cell>
        </row>
        <row r="9197">
          <cell r="A9197">
            <v>42204008</v>
          </cell>
        </row>
        <row r="9198">
          <cell r="A9198">
            <v>42211501</v>
          </cell>
        </row>
        <row r="9199">
          <cell r="A9199">
            <v>42211502</v>
          </cell>
        </row>
        <row r="9200">
          <cell r="A9200">
            <v>42211503</v>
          </cell>
        </row>
        <row r="9201">
          <cell r="A9201">
            <v>42211504</v>
          </cell>
        </row>
        <row r="9202">
          <cell r="A9202">
            <v>42211505</v>
          </cell>
        </row>
        <row r="9203">
          <cell r="A9203">
            <v>42211506</v>
          </cell>
        </row>
        <row r="9204">
          <cell r="A9204">
            <v>42211507</v>
          </cell>
        </row>
        <row r="9205">
          <cell r="A9205">
            <v>42211508</v>
          </cell>
        </row>
        <row r="9206">
          <cell r="A9206">
            <v>42211509</v>
          </cell>
        </row>
        <row r="9207">
          <cell r="A9207">
            <v>42211601</v>
          </cell>
        </row>
        <row r="9208">
          <cell r="A9208">
            <v>42211602</v>
          </cell>
        </row>
        <row r="9209">
          <cell r="A9209">
            <v>42211603</v>
          </cell>
        </row>
        <row r="9210">
          <cell r="A9210">
            <v>42211604</v>
          </cell>
        </row>
        <row r="9211">
          <cell r="A9211">
            <v>42211605</v>
          </cell>
        </row>
        <row r="9212">
          <cell r="A9212">
            <v>42211606</v>
          </cell>
        </row>
        <row r="9213">
          <cell r="A9213">
            <v>42211607</v>
          </cell>
        </row>
        <row r="9214">
          <cell r="A9214">
            <v>42211608</v>
          </cell>
        </row>
        <row r="9215">
          <cell r="A9215">
            <v>42211609</v>
          </cell>
        </row>
        <row r="9216">
          <cell r="A9216">
            <v>42211610</v>
          </cell>
        </row>
        <row r="9217">
          <cell r="A9217">
            <v>42211611</v>
          </cell>
        </row>
        <row r="9218">
          <cell r="A9218">
            <v>42211612</v>
          </cell>
        </row>
        <row r="9219">
          <cell r="A9219">
            <v>42211613</v>
          </cell>
        </row>
        <row r="9220">
          <cell r="A9220">
            <v>42211614</v>
          </cell>
        </row>
        <row r="9221">
          <cell r="A9221">
            <v>42211615</v>
          </cell>
        </row>
        <row r="9222">
          <cell r="A9222">
            <v>42211616</v>
          </cell>
        </row>
        <row r="9223">
          <cell r="A9223">
            <v>42211617</v>
          </cell>
        </row>
        <row r="9224">
          <cell r="A9224">
            <v>42211618</v>
          </cell>
        </row>
        <row r="9225">
          <cell r="A9225">
            <v>42211701</v>
          </cell>
        </row>
        <row r="9226">
          <cell r="A9226">
            <v>42211702</v>
          </cell>
        </row>
        <row r="9227">
          <cell r="A9227">
            <v>42211703</v>
          </cell>
        </row>
        <row r="9228">
          <cell r="A9228">
            <v>42211704</v>
          </cell>
        </row>
        <row r="9229">
          <cell r="A9229">
            <v>42211705</v>
          </cell>
        </row>
        <row r="9230">
          <cell r="A9230">
            <v>42211706</v>
          </cell>
        </row>
        <row r="9231">
          <cell r="A9231">
            <v>42211707</v>
          </cell>
        </row>
        <row r="9232">
          <cell r="A9232">
            <v>42211708</v>
          </cell>
        </row>
        <row r="9233">
          <cell r="A9233">
            <v>42211709</v>
          </cell>
        </row>
        <row r="9234">
          <cell r="A9234">
            <v>42211710</v>
          </cell>
        </row>
        <row r="9235">
          <cell r="A9235">
            <v>42211711</v>
          </cell>
        </row>
        <row r="9236">
          <cell r="A9236">
            <v>42211712</v>
          </cell>
        </row>
        <row r="9237">
          <cell r="A9237">
            <v>42211801</v>
          </cell>
        </row>
        <row r="9238">
          <cell r="A9238">
            <v>42211802</v>
          </cell>
        </row>
        <row r="9239">
          <cell r="A9239">
            <v>42211803</v>
          </cell>
        </row>
        <row r="9240">
          <cell r="A9240">
            <v>42211804</v>
          </cell>
        </row>
        <row r="9241">
          <cell r="A9241">
            <v>42211805</v>
          </cell>
        </row>
        <row r="9242">
          <cell r="A9242">
            <v>42211806</v>
          </cell>
        </row>
        <row r="9243">
          <cell r="A9243">
            <v>42211807</v>
          </cell>
        </row>
        <row r="9244">
          <cell r="A9244">
            <v>42211808</v>
          </cell>
        </row>
        <row r="9245">
          <cell r="A9245">
            <v>42211809</v>
          </cell>
        </row>
        <row r="9246">
          <cell r="A9246">
            <v>42211810</v>
          </cell>
        </row>
        <row r="9247">
          <cell r="A9247">
            <v>42211811</v>
          </cell>
        </row>
        <row r="9248">
          <cell r="A9248">
            <v>42211812</v>
          </cell>
        </row>
        <row r="9249">
          <cell r="A9249">
            <v>42211813</v>
          </cell>
        </row>
        <row r="9250">
          <cell r="A9250">
            <v>42211901</v>
          </cell>
        </row>
        <row r="9251">
          <cell r="A9251">
            <v>42211902</v>
          </cell>
        </row>
        <row r="9252">
          <cell r="A9252">
            <v>42211903</v>
          </cell>
        </row>
        <row r="9253">
          <cell r="A9253">
            <v>42211904</v>
          </cell>
        </row>
        <row r="9254">
          <cell r="A9254">
            <v>42211905</v>
          </cell>
        </row>
        <row r="9255">
          <cell r="A9255">
            <v>42211906</v>
          </cell>
        </row>
        <row r="9256">
          <cell r="A9256">
            <v>42211907</v>
          </cell>
        </row>
        <row r="9257">
          <cell r="A9257">
            <v>42211908</v>
          </cell>
        </row>
        <row r="9258">
          <cell r="A9258">
            <v>42211909</v>
          </cell>
        </row>
        <row r="9259">
          <cell r="A9259">
            <v>42211910</v>
          </cell>
        </row>
        <row r="9260">
          <cell r="A9260">
            <v>42211911</v>
          </cell>
        </row>
        <row r="9261">
          <cell r="A9261">
            <v>42211912</v>
          </cell>
        </row>
        <row r="9262">
          <cell r="A9262">
            <v>42211913</v>
          </cell>
        </row>
        <row r="9263">
          <cell r="A9263">
            <v>42211914</v>
          </cell>
        </row>
        <row r="9264">
          <cell r="A9264">
            <v>42211915</v>
          </cell>
        </row>
        <row r="9265">
          <cell r="A9265">
            <v>42211916</v>
          </cell>
        </row>
        <row r="9266">
          <cell r="A9266">
            <v>42211917</v>
          </cell>
        </row>
        <row r="9267">
          <cell r="A9267">
            <v>42211918</v>
          </cell>
        </row>
        <row r="9268">
          <cell r="A9268">
            <v>42212001</v>
          </cell>
        </row>
        <row r="9269">
          <cell r="A9269">
            <v>42212002</v>
          </cell>
        </row>
        <row r="9270">
          <cell r="A9270">
            <v>42212003</v>
          </cell>
        </row>
        <row r="9271">
          <cell r="A9271">
            <v>42212004</v>
          </cell>
        </row>
        <row r="9272">
          <cell r="A9272">
            <v>42212005</v>
          </cell>
        </row>
        <row r="9273">
          <cell r="A9273">
            <v>42212006</v>
          </cell>
        </row>
        <row r="9274">
          <cell r="A9274">
            <v>42212007</v>
          </cell>
        </row>
        <row r="9275">
          <cell r="A9275">
            <v>42212101</v>
          </cell>
        </row>
        <row r="9276">
          <cell r="A9276">
            <v>42212102</v>
          </cell>
        </row>
        <row r="9277">
          <cell r="A9277">
            <v>42212103</v>
          </cell>
        </row>
        <row r="9278">
          <cell r="A9278">
            <v>42212104</v>
          </cell>
        </row>
        <row r="9279">
          <cell r="A9279">
            <v>42212105</v>
          </cell>
        </row>
        <row r="9280">
          <cell r="A9280">
            <v>42212106</v>
          </cell>
        </row>
        <row r="9281">
          <cell r="A9281">
            <v>42212107</v>
          </cell>
        </row>
        <row r="9282">
          <cell r="A9282">
            <v>42212108</v>
          </cell>
        </row>
        <row r="9283">
          <cell r="A9283">
            <v>42212109</v>
          </cell>
        </row>
        <row r="9284">
          <cell r="A9284">
            <v>42212110</v>
          </cell>
        </row>
        <row r="9285">
          <cell r="A9285">
            <v>42212111</v>
          </cell>
        </row>
        <row r="9286">
          <cell r="A9286">
            <v>42212112</v>
          </cell>
        </row>
        <row r="9287">
          <cell r="A9287">
            <v>42212113</v>
          </cell>
        </row>
        <row r="9288">
          <cell r="A9288">
            <v>42212201</v>
          </cell>
        </row>
        <row r="9289">
          <cell r="A9289">
            <v>42212202</v>
          </cell>
        </row>
        <row r="9290">
          <cell r="A9290">
            <v>42212203</v>
          </cell>
        </row>
        <row r="9291">
          <cell r="A9291">
            <v>42212204</v>
          </cell>
        </row>
        <row r="9292">
          <cell r="A9292">
            <v>42212301</v>
          </cell>
        </row>
        <row r="9293">
          <cell r="A9293">
            <v>42212302</v>
          </cell>
        </row>
        <row r="9294">
          <cell r="A9294">
            <v>42212303</v>
          </cell>
        </row>
        <row r="9295">
          <cell r="A9295">
            <v>42212304</v>
          </cell>
        </row>
        <row r="9296">
          <cell r="A9296">
            <v>42221501</v>
          </cell>
        </row>
        <row r="9297">
          <cell r="A9297">
            <v>42221502</v>
          </cell>
        </row>
        <row r="9298">
          <cell r="A9298">
            <v>42221503</v>
          </cell>
        </row>
        <row r="9299">
          <cell r="A9299">
            <v>42221504</v>
          </cell>
        </row>
        <row r="9300">
          <cell r="A9300">
            <v>42221505</v>
          </cell>
        </row>
        <row r="9301">
          <cell r="A9301">
            <v>42221506</v>
          </cell>
        </row>
        <row r="9302">
          <cell r="A9302">
            <v>42221507</v>
          </cell>
        </row>
        <row r="9303">
          <cell r="A9303">
            <v>42221508</v>
          </cell>
        </row>
        <row r="9304">
          <cell r="A9304">
            <v>42221509</v>
          </cell>
        </row>
        <row r="9305">
          <cell r="A9305">
            <v>42221512</v>
          </cell>
        </row>
        <row r="9306">
          <cell r="A9306">
            <v>42221513</v>
          </cell>
        </row>
        <row r="9307">
          <cell r="A9307">
            <v>42221601</v>
          </cell>
        </row>
        <row r="9308">
          <cell r="A9308">
            <v>42221602</v>
          </cell>
        </row>
        <row r="9309">
          <cell r="A9309">
            <v>42221603</v>
          </cell>
        </row>
        <row r="9310">
          <cell r="A9310">
            <v>42221604</v>
          </cell>
        </row>
        <row r="9311">
          <cell r="A9311">
            <v>42221605</v>
          </cell>
        </row>
        <row r="9312">
          <cell r="A9312">
            <v>42221606</v>
          </cell>
        </row>
        <row r="9313">
          <cell r="A9313">
            <v>42221607</v>
          </cell>
        </row>
        <row r="9314">
          <cell r="A9314">
            <v>42221608</v>
          </cell>
        </row>
        <row r="9315">
          <cell r="A9315">
            <v>42221609</v>
          </cell>
        </row>
        <row r="9316">
          <cell r="A9316">
            <v>42221610</v>
          </cell>
        </row>
        <row r="9317">
          <cell r="A9317">
            <v>42221611</v>
          </cell>
        </row>
        <row r="9318">
          <cell r="A9318">
            <v>42221612</v>
          </cell>
        </row>
        <row r="9319">
          <cell r="A9319">
            <v>42221613</v>
          </cell>
        </row>
        <row r="9320">
          <cell r="A9320">
            <v>42221614</v>
          </cell>
        </row>
        <row r="9321">
          <cell r="A9321">
            <v>42221615</v>
          </cell>
        </row>
        <row r="9322">
          <cell r="A9322">
            <v>42221616</v>
          </cell>
        </row>
        <row r="9323">
          <cell r="A9323">
            <v>42221617</v>
          </cell>
        </row>
        <row r="9324">
          <cell r="A9324">
            <v>42221618</v>
          </cell>
        </row>
        <row r="9325">
          <cell r="A9325">
            <v>42221701</v>
          </cell>
        </row>
        <row r="9326">
          <cell r="A9326">
            <v>42221702</v>
          </cell>
        </row>
        <row r="9327">
          <cell r="A9327">
            <v>42221703</v>
          </cell>
        </row>
        <row r="9328">
          <cell r="A9328">
            <v>42221704</v>
          </cell>
        </row>
        <row r="9329">
          <cell r="A9329">
            <v>42221705</v>
          </cell>
        </row>
        <row r="9330">
          <cell r="A9330">
            <v>42221706</v>
          </cell>
        </row>
        <row r="9331">
          <cell r="A9331">
            <v>42221707</v>
          </cell>
        </row>
        <row r="9332">
          <cell r="A9332">
            <v>42221801</v>
          </cell>
        </row>
        <row r="9333">
          <cell r="A9333">
            <v>42221802</v>
          </cell>
        </row>
        <row r="9334">
          <cell r="A9334">
            <v>42221803</v>
          </cell>
        </row>
        <row r="9335">
          <cell r="A9335">
            <v>42221901</v>
          </cell>
        </row>
        <row r="9336">
          <cell r="A9336">
            <v>42221902</v>
          </cell>
        </row>
        <row r="9337">
          <cell r="A9337">
            <v>42221903</v>
          </cell>
        </row>
        <row r="9338">
          <cell r="A9338">
            <v>42222001</v>
          </cell>
        </row>
        <row r="9339">
          <cell r="A9339">
            <v>42222002</v>
          </cell>
        </row>
        <row r="9340">
          <cell r="A9340">
            <v>42222003</v>
          </cell>
        </row>
        <row r="9341">
          <cell r="A9341">
            <v>42222004</v>
          </cell>
        </row>
        <row r="9342">
          <cell r="A9342">
            <v>42222005</v>
          </cell>
        </row>
        <row r="9343">
          <cell r="A9343">
            <v>42222006</v>
          </cell>
        </row>
        <row r="9344">
          <cell r="A9344">
            <v>42222007</v>
          </cell>
        </row>
        <row r="9345">
          <cell r="A9345">
            <v>42222008</v>
          </cell>
        </row>
        <row r="9346">
          <cell r="A9346">
            <v>42222101</v>
          </cell>
        </row>
        <row r="9347">
          <cell r="A9347">
            <v>42222102</v>
          </cell>
        </row>
        <row r="9348">
          <cell r="A9348">
            <v>42222103</v>
          </cell>
        </row>
        <row r="9349">
          <cell r="A9349">
            <v>42222104</v>
          </cell>
        </row>
        <row r="9350">
          <cell r="A9350">
            <v>42222201</v>
          </cell>
        </row>
        <row r="9351">
          <cell r="A9351">
            <v>42222202</v>
          </cell>
        </row>
        <row r="9352">
          <cell r="A9352">
            <v>42222301</v>
          </cell>
        </row>
        <row r="9353">
          <cell r="A9353">
            <v>42222302</v>
          </cell>
        </row>
        <row r="9354">
          <cell r="A9354">
            <v>42222303</v>
          </cell>
        </row>
        <row r="9355">
          <cell r="A9355">
            <v>42222304</v>
          </cell>
        </row>
        <row r="9356">
          <cell r="A9356">
            <v>42222305</v>
          </cell>
        </row>
        <row r="9357">
          <cell r="A9357">
            <v>42222306</v>
          </cell>
        </row>
        <row r="9358">
          <cell r="A9358">
            <v>42222307</v>
          </cell>
        </row>
        <row r="9359">
          <cell r="A9359">
            <v>42222308</v>
          </cell>
        </row>
        <row r="9360">
          <cell r="A9360">
            <v>42222309</v>
          </cell>
        </row>
        <row r="9361">
          <cell r="A9361">
            <v>42231501</v>
          </cell>
        </row>
        <row r="9362">
          <cell r="A9362">
            <v>42231502</v>
          </cell>
        </row>
        <row r="9363">
          <cell r="A9363">
            <v>42231503</v>
          </cell>
        </row>
        <row r="9364">
          <cell r="A9364">
            <v>42231504</v>
          </cell>
        </row>
        <row r="9365">
          <cell r="A9365">
            <v>42231505</v>
          </cell>
        </row>
        <row r="9366">
          <cell r="A9366">
            <v>42231506</v>
          </cell>
        </row>
        <row r="9367">
          <cell r="A9367">
            <v>42231507</v>
          </cell>
        </row>
        <row r="9368">
          <cell r="A9368">
            <v>42231508</v>
          </cell>
        </row>
        <row r="9369">
          <cell r="A9369">
            <v>42231509</v>
          </cell>
        </row>
        <row r="9370">
          <cell r="A9370">
            <v>42231510</v>
          </cell>
        </row>
        <row r="9371">
          <cell r="A9371">
            <v>42231601</v>
          </cell>
        </row>
        <row r="9372">
          <cell r="A9372">
            <v>42231602</v>
          </cell>
        </row>
        <row r="9373">
          <cell r="A9373">
            <v>42231603</v>
          </cell>
        </row>
        <row r="9374">
          <cell r="A9374">
            <v>42231604</v>
          </cell>
        </row>
        <row r="9375">
          <cell r="A9375">
            <v>42231605</v>
          </cell>
        </row>
        <row r="9376">
          <cell r="A9376">
            <v>42231606</v>
          </cell>
        </row>
        <row r="9377">
          <cell r="A9377">
            <v>42231608</v>
          </cell>
        </row>
        <row r="9378">
          <cell r="A9378">
            <v>42231609</v>
          </cell>
        </row>
        <row r="9379">
          <cell r="A9379">
            <v>42231701</v>
          </cell>
        </row>
        <row r="9380">
          <cell r="A9380">
            <v>42231702</v>
          </cell>
        </row>
        <row r="9381">
          <cell r="A9381">
            <v>42231703</v>
          </cell>
        </row>
        <row r="9382">
          <cell r="A9382">
            <v>42231704</v>
          </cell>
        </row>
        <row r="9383">
          <cell r="A9383">
            <v>42231705</v>
          </cell>
        </row>
        <row r="9384">
          <cell r="A9384">
            <v>42231801</v>
          </cell>
        </row>
        <row r="9385">
          <cell r="A9385">
            <v>42231802</v>
          </cell>
        </row>
        <row r="9386">
          <cell r="A9386">
            <v>42231803</v>
          </cell>
        </row>
        <row r="9387">
          <cell r="A9387">
            <v>42231804</v>
          </cell>
        </row>
        <row r="9388">
          <cell r="A9388">
            <v>42231805</v>
          </cell>
        </row>
        <row r="9389">
          <cell r="A9389">
            <v>42231806</v>
          </cell>
        </row>
        <row r="9390">
          <cell r="A9390">
            <v>42231807</v>
          </cell>
        </row>
        <row r="9391">
          <cell r="A9391">
            <v>42231901</v>
          </cell>
        </row>
        <row r="9392">
          <cell r="A9392">
            <v>42231902</v>
          </cell>
        </row>
        <row r="9393">
          <cell r="A9393">
            <v>42231903</v>
          </cell>
        </row>
        <row r="9394">
          <cell r="A9394">
            <v>42232001</v>
          </cell>
        </row>
        <row r="9395">
          <cell r="A9395">
            <v>42232002</v>
          </cell>
        </row>
        <row r="9396">
          <cell r="A9396">
            <v>42232003</v>
          </cell>
        </row>
        <row r="9397">
          <cell r="A9397">
            <v>42241501</v>
          </cell>
        </row>
        <row r="9398">
          <cell r="A9398">
            <v>42241502</v>
          </cell>
        </row>
        <row r="9399">
          <cell r="A9399">
            <v>42241503</v>
          </cell>
        </row>
        <row r="9400">
          <cell r="A9400">
            <v>42241504</v>
          </cell>
        </row>
        <row r="9401">
          <cell r="A9401">
            <v>42241505</v>
          </cell>
        </row>
        <row r="9402">
          <cell r="A9402">
            <v>42241506</v>
          </cell>
        </row>
        <row r="9403">
          <cell r="A9403">
            <v>42241507</v>
          </cell>
        </row>
        <row r="9404">
          <cell r="A9404">
            <v>42241509</v>
          </cell>
        </row>
        <row r="9405">
          <cell r="A9405">
            <v>42241510</v>
          </cell>
        </row>
        <row r="9406">
          <cell r="A9406">
            <v>42241511</v>
          </cell>
        </row>
        <row r="9407">
          <cell r="A9407">
            <v>42241512</v>
          </cell>
        </row>
        <row r="9408">
          <cell r="A9408">
            <v>42241513</v>
          </cell>
        </row>
        <row r="9409">
          <cell r="A9409">
            <v>42241514</v>
          </cell>
        </row>
        <row r="9410">
          <cell r="A9410">
            <v>42241515</v>
          </cell>
        </row>
        <row r="9411">
          <cell r="A9411">
            <v>42241601</v>
          </cell>
        </row>
        <row r="9412">
          <cell r="A9412">
            <v>42241602</v>
          </cell>
        </row>
        <row r="9413">
          <cell r="A9413">
            <v>42241603</v>
          </cell>
        </row>
        <row r="9414">
          <cell r="A9414">
            <v>42241604</v>
          </cell>
        </row>
        <row r="9415">
          <cell r="A9415">
            <v>42241606</v>
          </cell>
        </row>
        <row r="9416">
          <cell r="A9416">
            <v>42241607</v>
          </cell>
        </row>
        <row r="9417">
          <cell r="A9417">
            <v>42241701</v>
          </cell>
        </row>
        <row r="9418">
          <cell r="A9418">
            <v>42241702</v>
          </cell>
        </row>
        <row r="9419">
          <cell r="A9419">
            <v>42241703</v>
          </cell>
        </row>
        <row r="9420">
          <cell r="A9420">
            <v>42241704</v>
          </cell>
        </row>
        <row r="9421">
          <cell r="A9421">
            <v>42241705</v>
          </cell>
        </row>
        <row r="9422">
          <cell r="A9422">
            <v>42241706</v>
          </cell>
        </row>
        <row r="9423">
          <cell r="A9423">
            <v>42241707</v>
          </cell>
        </row>
        <row r="9424">
          <cell r="A9424">
            <v>42241708</v>
          </cell>
        </row>
        <row r="9425">
          <cell r="A9425">
            <v>42241801</v>
          </cell>
        </row>
        <row r="9426">
          <cell r="A9426">
            <v>42241802</v>
          </cell>
        </row>
        <row r="9427">
          <cell r="A9427">
            <v>42241803</v>
          </cell>
        </row>
        <row r="9428">
          <cell r="A9428">
            <v>42241804</v>
          </cell>
        </row>
        <row r="9429">
          <cell r="A9429">
            <v>42241805</v>
          </cell>
        </row>
        <row r="9430">
          <cell r="A9430">
            <v>42241806</v>
          </cell>
        </row>
        <row r="9431">
          <cell r="A9431">
            <v>42241807</v>
          </cell>
        </row>
        <row r="9432">
          <cell r="A9432">
            <v>42241808</v>
          </cell>
        </row>
        <row r="9433">
          <cell r="A9433">
            <v>42241809</v>
          </cell>
        </row>
        <row r="9434">
          <cell r="A9434">
            <v>42241810</v>
          </cell>
        </row>
        <row r="9435">
          <cell r="A9435">
            <v>42241811</v>
          </cell>
        </row>
        <row r="9436">
          <cell r="A9436">
            <v>42241901</v>
          </cell>
        </row>
        <row r="9437">
          <cell r="A9437">
            <v>42241902</v>
          </cell>
        </row>
        <row r="9438">
          <cell r="A9438">
            <v>42242001</v>
          </cell>
        </row>
        <row r="9439">
          <cell r="A9439">
            <v>42242002</v>
          </cell>
        </row>
        <row r="9440">
          <cell r="A9440">
            <v>42242003</v>
          </cell>
        </row>
        <row r="9441">
          <cell r="A9441">
            <v>42242004</v>
          </cell>
        </row>
        <row r="9442">
          <cell r="A9442">
            <v>42242101</v>
          </cell>
        </row>
        <row r="9443">
          <cell r="A9443">
            <v>42242102</v>
          </cell>
        </row>
        <row r="9444">
          <cell r="A9444">
            <v>42242103</v>
          </cell>
        </row>
        <row r="9445">
          <cell r="A9445">
            <v>42242104</v>
          </cell>
        </row>
        <row r="9446">
          <cell r="A9446">
            <v>42242105</v>
          </cell>
        </row>
        <row r="9447">
          <cell r="A9447">
            <v>42242106</v>
          </cell>
        </row>
        <row r="9448">
          <cell r="A9448">
            <v>42242107</v>
          </cell>
        </row>
        <row r="9449">
          <cell r="A9449">
            <v>42242108</v>
          </cell>
        </row>
        <row r="9450">
          <cell r="A9450">
            <v>42242109</v>
          </cell>
        </row>
        <row r="9451">
          <cell r="A9451">
            <v>42242301</v>
          </cell>
        </row>
        <row r="9452">
          <cell r="A9452">
            <v>42242302</v>
          </cell>
        </row>
        <row r="9453">
          <cell r="A9453">
            <v>42251501</v>
          </cell>
        </row>
        <row r="9454">
          <cell r="A9454">
            <v>42251502</v>
          </cell>
        </row>
        <row r="9455">
          <cell r="A9455">
            <v>42251503</v>
          </cell>
        </row>
        <row r="9456">
          <cell r="A9456">
            <v>42251504</v>
          </cell>
        </row>
        <row r="9457">
          <cell r="A9457">
            <v>42251505</v>
          </cell>
        </row>
        <row r="9458">
          <cell r="A9458">
            <v>42251506</v>
          </cell>
        </row>
        <row r="9459">
          <cell r="A9459">
            <v>42251601</v>
          </cell>
        </row>
        <row r="9460">
          <cell r="A9460">
            <v>42251602</v>
          </cell>
        </row>
        <row r="9461">
          <cell r="A9461">
            <v>42251603</v>
          </cell>
        </row>
        <row r="9462">
          <cell r="A9462">
            <v>42251604</v>
          </cell>
        </row>
        <row r="9463">
          <cell r="A9463">
            <v>42251605</v>
          </cell>
        </row>
        <row r="9464">
          <cell r="A9464">
            <v>42251606</v>
          </cell>
        </row>
        <row r="9465">
          <cell r="A9465">
            <v>42251607</v>
          </cell>
        </row>
        <row r="9466">
          <cell r="A9466">
            <v>42251608</v>
          </cell>
        </row>
        <row r="9467">
          <cell r="A9467">
            <v>42251609</v>
          </cell>
        </row>
        <row r="9468">
          <cell r="A9468">
            <v>42251610</v>
          </cell>
        </row>
        <row r="9469">
          <cell r="A9469">
            <v>42251611</v>
          </cell>
        </row>
        <row r="9470">
          <cell r="A9470">
            <v>42251612</v>
          </cell>
        </row>
        <row r="9471">
          <cell r="A9471">
            <v>42251613</v>
          </cell>
        </row>
        <row r="9472">
          <cell r="A9472">
            <v>42251614</v>
          </cell>
        </row>
        <row r="9473">
          <cell r="A9473">
            <v>42251615</v>
          </cell>
        </row>
        <row r="9474">
          <cell r="A9474">
            <v>42251616</v>
          </cell>
        </row>
        <row r="9475">
          <cell r="A9475">
            <v>42251617</v>
          </cell>
        </row>
        <row r="9476">
          <cell r="A9476">
            <v>42251618</v>
          </cell>
        </row>
        <row r="9477">
          <cell r="A9477">
            <v>42251619</v>
          </cell>
        </row>
        <row r="9478">
          <cell r="A9478">
            <v>42251620</v>
          </cell>
        </row>
        <row r="9479">
          <cell r="A9479">
            <v>42251621</v>
          </cell>
        </row>
        <row r="9480">
          <cell r="A9480">
            <v>42251622</v>
          </cell>
        </row>
        <row r="9481">
          <cell r="A9481">
            <v>42251623</v>
          </cell>
        </row>
        <row r="9482">
          <cell r="A9482">
            <v>42251624</v>
          </cell>
        </row>
        <row r="9483">
          <cell r="A9483">
            <v>42251701</v>
          </cell>
        </row>
        <row r="9484">
          <cell r="A9484">
            <v>42251702</v>
          </cell>
        </row>
        <row r="9485">
          <cell r="A9485">
            <v>42251703</v>
          </cell>
        </row>
        <row r="9486">
          <cell r="A9486">
            <v>42251704</v>
          </cell>
        </row>
        <row r="9487">
          <cell r="A9487">
            <v>42251705</v>
          </cell>
        </row>
        <row r="9488">
          <cell r="A9488">
            <v>42251706</v>
          </cell>
        </row>
        <row r="9489">
          <cell r="A9489">
            <v>42251801</v>
          </cell>
        </row>
        <row r="9490">
          <cell r="A9490">
            <v>42251802</v>
          </cell>
        </row>
        <row r="9491">
          <cell r="A9491">
            <v>42251803</v>
          </cell>
        </row>
        <row r="9492">
          <cell r="A9492">
            <v>42251804</v>
          </cell>
        </row>
        <row r="9493">
          <cell r="A9493">
            <v>42251805</v>
          </cell>
        </row>
        <row r="9494">
          <cell r="A9494">
            <v>42261501</v>
          </cell>
        </row>
        <row r="9495">
          <cell r="A9495">
            <v>42261502</v>
          </cell>
        </row>
        <row r="9496">
          <cell r="A9496">
            <v>42261503</v>
          </cell>
        </row>
        <row r="9497">
          <cell r="A9497">
            <v>42261504</v>
          </cell>
        </row>
        <row r="9498">
          <cell r="A9498">
            <v>42261505</v>
          </cell>
        </row>
        <row r="9499">
          <cell r="A9499">
            <v>42261506</v>
          </cell>
        </row>
        <row r="9500">
          <cell r="A9500">
            <v>42261507</v>
          </cell>
        </row>
        <row r="9501">
          <cell r="A9501">
            <v>42261508</v>
          </cell>
        </row>
        <row r="9502">
          <cell r="A9502">
            <v>42261509</v>
          </cell>
        </row>
        <row r="9503">
          <cell r="A9503">
            <v>42261510</v>
          </cell>
        </row>
        <row r="9504">
          <cell r="A9504">
            <v>42261511</v>
          </cell>
        </row>
        <row r="9505">
          <cell r="A9505">
            <v>42261512</v>
          </cell>
        </row>
        <row r="9506">
          <cell r="A9506">
            <v>42261513</v>
          </cell>
        </row>
        <row r="9507">
          <cell r="A9507">
            <v>42261514</v>
          </cell>
        </row>
        <row r="9508">
          <cell r="A9508">
            <v>42261515</v>
          </cell>
        </row>
        <row r="9509">
          <cell r="A9509">
            <v>42261516</v>
          </cell>
        </row>
        <row r="9510">
          <cell r="A9510">
            <v>42261601</v>
          </cell>
        </row>
        <row r="9511">
          <cell r="A9511">
            <v>42261602</v>
          </cell>
        </row>
        <row r="9512">
          <cell r="A9512">
            <v>42261603</v>
          </cell>
        </row>
        <row r="9513">
          <cell r="A9513">
            <v>42261604</v>
          </cell>
        </row>
        <row r="9514">
          <cell r="A9514">
            <v>42261605</v>
          </cell>
        </row>
        <row r="9515">
          <cell r="A9515">
            <v>42261606</v>
          </cell>
        </row>
        <row r="9516">
          <cell r="A9516">
            <v>42261607</v>
          </cell>
        </row>
        <row r="9517">
          <cell r="A9517">
            <v>42261608</v>
          </cell>
        </row>
        <row r="9518">
          <cell r="A9518">
            <v>42261609</v>
          </cell>
        </row>
        <row r="9519">
          <cell r="A9519">
            <v>42261610</v>
          </cell>
        </row>
        <row r="9520">
          <cell r="A9520">
            <v>42261611</v>
          </cell>
        </row>
        <row r="9521">
          <cell r="A9521">
            <v>42261612</v>
          </cell>
        </row>
        <row r="9522">
          <cell r="A9522">
            <v>42261613</v>
          </cell>
        </row>
        <row r="9523">
          <cell r="A9523">
            <v>42261701</v>
          </cell>
        </row>
        <row r="9524">
          <cell r="A9524">
            <v>42261702</v>
          </cell>
        </row>
        <row r="9525">
          <cell r="A9525">
            <v>42261703</v>
          </cell>
        </row>
        <row r="9526">
          <cell r="A9526">
            <v>42261704</v>
          </cell>
        </row>
        <row r="9527">
          <cell r="A9527">
            <v>42261705</v>
          </cell>
        </row>
        <row r="9528">
          <cell r="A9528">
            <v>42261706</v>
          </cell>
        </row>
        <row r="9529">
          <cell r="A9529">
            <v>42261707</v>
          </cell>
        </row>
        <row r="9530">
          <cell r="A9530">
            <v>42261801</v>
          </cell>
        </row>
        <row r="9531">
          <cell r="A9531">
            <v>42261802</v>
          </cell>
        </row>
        <row r="9532">
          <cell r="A9532">
            <v>42261803</v>
          </cell>
        </row>
        <row r="9533">
          <cell r="A9533">
            <v>42261804</v>
          </cell>
        </row>
        <row r="9534">
          <cell r="A9534">
            <v>42261805</v>
          </cell>
        </row>
        <row r="9535">
          <cell r="A9535">
            <v>42261806</v>
          </cell>
        </row>
        <row r="9536">
          <cell r="A9536">
            <v>42261807</v>
          </cell>
        </row>
        <row r="9537">
          <cell r="A9537">
            <v>42261808</v>
          </cell>
        </row>
        <row r="9538">
          <cell r="A9538">
            <v>42261809</v>
          </cell>
        </row>
        <row r="9539">
          <cell r="A9539">
            <v>42261810</v>
          </cell>
        </row>
        <row r="9540">
          <cell r="A9540">
            <v>42261901</v>
          </cell>
        </row>
        <row r="9541">
          <cell r="A9541">
            <v>42261902</v>
          </cell>
        </row>
        <row r="9542">
          <cell r="A9542">
            <v>42261903</v>
          </cell>
        </row>
        <row r="9543">
          <cell r="A9543">
            <v>42261904</v>
          </cell>
        </row>
        <row r="9544">
          <cell r="A9544">
            <v>42262001</v>
          </cell>
        </row>
        <row r="9545">
          <cell r="A9545">
            <v>42262002</v>
          </cell>
        </row>
        <row r="9546">
          <cell r="A9546">
            <v>42262003</v>
          </cell>
        </row>
        <row r="9547">
          <cell r="A9547">
            <v>42262004</v>
          </cell>
        </row>
        <row r="9548">
          <cell r="A9548">
            <v>42262005</v>
          </cell>
        </row>
        <row r="9549">
          <cell r="A9549">
            <v>42262006</v>
          </cell>
        </row>
        <row r="9550">
          <cell r="A9550">
            <v>42262007</v>
          </cell>
        </row>
        <row r="9551">
          <cell r="A9551">
            <v>42262008</v>
          </cell>
        </row>
        <row r="9552">
          <cell r="A9552">
            <v>42262101</v>
          </cell>
        </row>
        <row r="9553">
          <cell r="A9553">
            <v>42262102</v>
          </cell>
        </row>
        <row r="9554">
          <cell r="A9554">
            <v>42262103</v>
          </cell>
        </row>
        <row r="9555">
          <cell r="A9555">
            <v>42262104</v>
          </cell>
        </row>
        <row r="9556">
          <cell r="A9556">
            <v>42262105</v>
          </cell>
        </row>
        <row r="9557">
          <cell r="A9557">
            <v>42271501</v>
          </cell>
        </row>
        <row r="9558">
          <cell r="A9558">
            <v>42271502</v>
          </cell>
        </row>
        <row r="9559">
          <cell r="A9559">
            <v>42271503</v>
          </cell>
        </row>
        <row r="9560">
          <cell r="A9560">
            <v>42271504</v>
          </cell>
        </row>
        <row r="9561">
          <cell r="A9561">
            <v>42271505</v>
          </cell>
        </row>
        <row r="9562">
          <cell r="A9562">
            <v>42271506</v>
          </cell>
        </row>
        <row r="9563">
          <cell r="A9563">
            <v>42271601</v>
          </cell>
        </row>
        <row r="9564">
          <cell r="A9564">
            <v>42271602</v>
          </cell>
        </row>
        <row r="9565">
          <cell r="A9565">
            <v>42271603</v>
          </cell>
        </row>
        <row r="9566">
          <cell r="A9566">
            <v>42271604</v>
          </cell>
        </row>
        <row r="9567">
          <cell r="A9567">
            <v>42271605</v>
          </cell>
        </row>
        <row r="9568">
          <cell r="A9568">
            <v>42271606</v>
          </cell>
        </row>
        <row r="9569">
          <cell r="A9569">
            <v>42271607</v>
          </cell>
        </row>
        <row r="9570">
          <cell r="A9570">
            <v>42271608</v>
          </cell>
        </row>
        <row r="9571">
          <cell r="A9571">
            <v>42271609</v>
          </cell>
        </row>
        <row r="9572">
          <cell r="A9572">
            <v>42271610</v>
          </cell>
        </row>
        <row r="9573">
          <cell r="A9573">
            <v>42271611</v>
          </cell>
        </row>
        <row r="9574">
          <cell r="A9574">
            <v>42271612</v>
          </cell>
        </row>
        <row r="9575">
          <cell r="A9575">
            <v>42271613</v>
          </cell>
        </row>
        <row r="9576">
          <cell r="A9576">
            <v>42271614</v>
          </cell>
        </row>
        <row r="9577">
          <cell r="A9577">
            <v>42271615</v>
          </cell>
        </row>
        <row r="9578">
          <cell r="A9578">
            <v>42271616</v>
          </cell>
        </row>
        <row r="9579">
          <cell r="A9579">
            <v>42271617</v>
          </cell>
        </row>
        <row r="9580">
          <cell r="A9580">
            <v>42271618</v>
          </cell>
        </row>
        <row r="9581">
          <cell r="A9581">
            <v>42271701</v>
          </cell>
        </row>
        <row r="9582">
          <cell r="A9582">
            <v>42271702</v>
          </cell>
        </row>
        <row r="9583">
          <cell r="A9583">
            <v>42271703</v>
          </cell>
        </row>
        <row r="9584">
          <cell r="A9584">
            <v>42271704</v>
          </cell>
        </row>
        <row r="9585">
          <cell r="A9585">
            <v>42271705</v>
          </cell>
        </row>
        <row r="9586">
          <cell r="A9586">
            <v>42271706</v>
          </cell>
        </row>
        <row r="9587">
          <cell r="A9587">
            <v>42271707</v>
          </cell>
        </row>
        <row r="9588">
          <cell r="A9588">
            <v>42271708</v>
          </cell>
        </row>
        <row r="9589">
          <cell r="A9589">
            <v>42271709</v>
          </cell>
        </row>
        <row r="9590">
          <cell r="A9590">
            <v>42271710</v>
          </cell>
        </row>
        <row r="9591">
          <cell r="A9591">
            <v>42271711</v>
          </cell>
        </row>
        <row r="9592">
          <cell r="A9592">
            <v>42271712</v>
          </cell>
        </row>
        <row r="9593">
          <cell r="A9593">
            <v>42271713</v>
          </cell>
        </row>
        <row r="9594">
          <cell r="A9594">
            <v>42271714</v>
          </cell>
        </row>
        <row r="9595">
          <cell r="A9595">
            <v>42271715</v>
          </cell>
        </row>
        <row r="9596">
          <cell r="A9596">
            <v>42271716</v>
          </cell>
        </row>
        <row r="9597">
          <cell r="A9597">
            <v>42271717</v>
          </cell>
        </row>
        <row r="9598">
          <cell r="A9598">
            <v>42271718</v>
          </cell>
        </row>
        <row r="9599">
          <cell r="A9599">
            <v>42271719</v>
          </cell>
        </row>
        <row r="9600">
          <cell r="A9600">
            <v>42271720</v>
          </cell>
        </row>
        <row r="9601">
          <cell r="A9601">
            <v>42271721</v>
          </cell>
        </row>
        <row r="9602">
          <cell r="A9602">
            <v>42271801</v>
          </cell>
        </row>
        <row r="9603">
          <cell r="A9603">
            <v>42271802</v>
          </cell>
        </row>
        <row r="9604">
          <cell r="A9604">
            <v>42271803</v>
          </cell>
        </row>
        <row r="9605">
          <cell r="A9605">
            <v>42271901</v>
          </cell>
        </row>
        <row r="9606">
          <cell r="A9606">
            <v>42271902</v>
          </cell>
        </row>
        <row r="9607">
          <cell r="A9607">
            <v>42271903</v>
          </cell>
        </row>
        <row r="9608">
          <cell r="A9608">
            <v>42271904</v>
          </cell>
        </row>
        <row r="9609">
          <cell r="A9609">
            <v>42271905</v>
          </cell>
        </row>
        <row r="9610">
          <cell r="A9610">
            <v>42271906</v>
          </cell>
        </row>
        <row r="9611">
          <cell r="A9611">
            <v>42271907</v>
          </cell>
        </row>
        <row r="9612">
          <cell r="A9612">
            <v>42271908</v>
          </cell>
        </row>
        <row r="9613">
          <cell r="A9613">
            <v>42271909</v>
          </cell>
        </row>
        <row r="9614">
          <cell r="A9614">
            <v>42271910</v>
          </cell>
        </row>
        <row r="9615">
          <cell r="A9615">
            <v>42271911</v>
          </cell>
        </row>
        <row r="9616">
          <cell r="A9616">
            <v>42271912</v>
          </cell>
        </row>
        <row r="9617">
          <cell r="A9617">
            <v>42271913</v>
          </cell>
        </row>
        <row r="9618">
          <cell r="A9618">
            <v>42271914</v>
          </cell>
        </row>
        <row r="9619">
          <cell r="A9619">
            <v>42271915</v>
          </cell>
        </row>
        <row r="9620">
          <cell r="A9620">
            <v>42272001</v>
          </cell>
        </row>
        <row r="9621">
          <cell r="A9621">
            <v>42272002</v>
          </cell>
        </row>
        <row r="9622">
          <cell r="A9622">
            <v>42272003</v>
          </cell>
        </row>
        <row r="9623">
          <cell r="A9623">
            <v>42272004</v>
          </cell>
        </row>
        <row r="9624">
          <cell r="A9624">
            <v>42272005</v>
          </cell>
        </row>
        <row r="9625">
          <cell r="A9625">
            <v>42272006</v>
          </cell>
        </row>
        <row r="9626">
          <cell r="A9626">
            <v>42272007</v>
          </cell>
        </row>
        <row r="9627">
          <cell r="A9627">
            <v>42272008</v>
          </cell>
        </row>
        <row r="9628">
          <cell r="A9628">
            <v>42272009</v>
          </cell>
        </row>
        <row r="9629">
          <cell r="A9629">
            <v>42272010</v>
          </cell>
        </row>
        <row r="9630">
          <cell r="A9630">
            <v>42272011</v>
          </cell>
        </row>
        <row r="9631">
          <cell r="A9631">
            <v>42272012</v>
          </cell>
        </row>
        <row r="9632">
          <cell r="A9632">
            <v>42272013</v>
          </cell>
        </row>
        <row r="9633">
          <cell r="A9633">
            <v>42272014</v>
          </cell>
        </row>
        <row r="9634">
          <cell r="A9634">
            <v>42272015</v>
          </cell>
        </row>
        <row r="9635">
          <cell r="A9635">
            <v>42272016</v>
          </cell>
        </row>
        <row r="9636">
          <cell r="A9636">
            <v>42272017</v>
          </cell>
        </row>
        <row r="9637">
          <cell r="A9637">
            <v>42272101</v>
          </cell>
        </row>
        <row r="9638">
          <cell r="A9638">
            <v>42272102</v>
          </cell>
        </row>
        <row r="9639">
          <cell r="A9639">
            <v>42272201</v>
          </cell>
        </row>
        <row r="9640">
          <cell r="A9640">
            <v>42272202</v>
          </cell>
        </row>
        <row r="9641">
          <cell r="A9641">
            <v>42272203</v>
          </cell>
        </row>
        <row r="9642">
          <cell r="A9642">
            <v>42272204</v>
          </cell>
        </row>
        <row r="9643">
          <cell r="A9643">
            <v>42272205</v>
          </cell>
        </row>
        <row r="9644">
          <cell r="A9644">
            <v>42272206</v>
          </cell>
        </row>
        <row r="9645">
          <cell r="A9645">
            <v>42272207</v>
          </cell>
        </row>
        <row r="9646">
          <cell r="A9646">
            <v>42272208</v>
          </cell>
        </row>
        <row r="9647">
          <cell r="A9647">
            <v>42272209</v>
          </cell>
        </row>
        <row r="9648">
          <cell r="A9648">
            <v>42272210</v>
          </cell>
        </row>
        <row r="9649">
          <cell r="A9649">
            <v>42272211</v>
          </cell>
        </row>
        <row r="9650">
          <cell r="A9650">
            <v>42272212</v>
          </cell>
        </row>
        <row r="9651">
          <cell r="A9651">
            <v>42272213</v>
          </cell>
        </row>
        <row r="9652">
          <cell r="A9652">
            <v>42272214</v>
          </cell>
        </row>
        <row r="9653">
          <cell r="A9653">
            <v>42272215</v>
          </cell>
        </row>
        <row r="9654">
          <cell r="A9654">
            <v>42272216</v>
          </cell>
        </row>
        <row r="9655">
          <cell r="A9655">
            <v>42272217</v>
          </cell>
        </row>
        <row r="9656">
          <cell r="A9656">
            <v>42272218</v>
          </cell>
        </row>
        <row r="9657">
          <cell r="A9657">
            <v>42272219</v>
          </cell>
        </row>
        <row r="9658">
          <cell r="A9658">
            <v>42272220</v>
          </cell>
        </row>
        <row r="9659">
          <cell r="A9659">
            <v>42272221</v>
          </cell>
        </row>
        <row r="9660">
          <cell r="A9660">
            <v>42272222</v>
          </cell>
        </row>
        <row r="9661">
          <cell r="A9661">
            <v>42272223</v>
          </cell>
        </row>
        <row r="9662">
          <cell r="A9662">
            <v>42272224</v>
          </cell>
        </row>
        <row r="9663">
          <cell r="A9663">
            <v>42272225</v>
          </cell>
        </row>
        <row r="9664">
          <cell r="A9664">
            <v>42272301</v>
          </cell>
        </row>
        <row r="9665">
          <cell r="A9665">
            <v>42272302</v>
          </cell>
        </row>
        <row r="9666">
          <cell r="A9666">
            <v>42272303</v>
          </cell>
        </row>
        <row r="9667">
          <cell r="A9667">
            <v>42272304</v>
          </cell>
        </row>
        <row r="9668">
          <cell r="A9668">
            <v>42272305</v>
          </cell>
        </row>
        <row r="9669">
          <cell r="A9669">
            <v>42272306</v>
          </cell>
        </row>
        <row r="9670">
          <cell r="A9670">
            <v>42272307</v>
          </cell>
        </row>
        <row r="9671">
          <cell r="A9671">
            <v>42272401</v>
          </cell>
        </row>
        <row r="9672">
          <cell r="A9672">
            <v>42272402</v>
          </cell>
        </row>
        <row r="9673">
          <cell r="A9673">
            <v>42272403</v>
          </cell>
        </row>
        <row r="9674">
          <cell r="A9674">
            <v>42272404</v>
          </cell>
        </row>
        <row r="9675">
          <cell r="A9675">
            <v>42272501</v>
          </cell>
        </row>
        <row r="9676">
          <cell r="A9676">
            <v>42272502</v>
          </cell>
        </row>
        <row r="9677">
          <cell r="A9677">
            <v>42272503</v>
          </cell>
        </row>
        <row r="9678">
          <cell r="A9678">
            <v>42272504</v>
          </cell>
        </row>
        <row r="9679">
          <cell r="A9679">
            <v>42272505</v>
          </cell>
        </row>
        <row r="9680">
          <cell r="A9680">
            <v>42272506</v>
          </cell>
        </row>
        <row r="9681">
          <cell r="A9681">
            <v>42272507</v>
          </cell>
        </row>
        <row r="9682">
          <cell r="A9682">
            <v>42272508</v>
          </cell>
        </row>
        <row r="9683">
          <cell r="A9683">
            <v>42281501</v>
          </cell>
        </row>
        <row r="9684">
          <cell r="A9684">
            <v>42281502</v>
          </cell>
        </row>
        <row r="9685">
          <cell r="A9685">
            <v>42281503</v>
          </cell>
        </row>
        <row r="9686">
          <cell r="A9686">
            <v>42281504</v>
          </cell>
        </row>
        <row r="9687">
          <cell r="A9687">
            <v>42281505</v>
          </cell>
        </row>
        <row r="9688">
          <cell r="A9688">
            <v>42281506</v>
          </cell>
        </row>
        <row r="9689">
          <cell r="A9689">
            <v>42281507</v>
          </cell>
        </row>
        <row r="9690">
          <cell r="A9690">
            <v>42281508</v>
          </cell>
        </row>
        <row r="9691">
          <cell r="A9691">
            <v>42281509</v>
          </cell>
        </row>
        <row r="9692">
          <cell r="A9692">
            <v>42281510</v>
          </cell>
        </row>
        <row r="9693">
          <cell r="A9693">
            <v>42281511</v>
          </cell>
        </row>
        <row r="9694">
          <cell r="A9694">
            <v>42281512</v>
          </cell>
        </row>
        <row r="9695">
          <cell r="A9695">
            <v>42281513</v>
          </cell>
        </row>
        <row r="9696">
          <cell r="A9696">
            <v>42281514</v>
          </cell>
        </row>
        <row r="9697">
          <cell r="A9697">
            <v>42281515</v>
          </cell>
        </row>
        <row r="9698">
          <cell r="A9698">
            <v>42281516</v>
          </cell>
        </row>
        <row r="9699">
          <cell r="A9699">
            <v>42281517</v>
          </cell>
        </row>
        <row r="9700">
          <cell r="A9700">
            <v>42281518</v>
          </cell>
        </row>
        <row r="9701">
          <cell r="A9701">
            <v>42281519</v>
          </cell>
        </row>
        <row r="9702">
          <cell r="A9702">
            <v>42281520</v>
          </cell>
        </row>
        <row r="9703">
          <cell r="A9703">
            <v>42281521</v>
          </cell>
        </row>
        <row r="9704">
          <cell r="A9704">
            <v>42281522</v>
          </cell>
        </row>
        <row r="9705">
          <cell r="A9705">
            <v>42281523</v>
          </cell>
        </row>
        <row r="9706">
          <cell r="A9706">
            <v>42281524</v>
          </cell>
        </row>
        <row r="9707">
          <cell r="A9707">
            <v>42281601</v>
          </cell>
        </row>
        <row r="9708">
          <cell r="A9708">
            <v>42281602</v>
          </cell>
        </row>
        <row r="9709">
          <cell r="A9709">
            <v>42281603</v>
          </cell>
        </row>
        <row r="9710">
          <cell r="A9710">
            <v>42281604</v>
          </cell>
        </row>
        <row r="9711">
          <cell r="A9711">
            <v>42281605</v>
          </cell>
        </row>
        <row r="9712">
          <cell r="A9712">
            <v>42281606</v>
          </cell>
        </row>
        <row r="9713">
          <cell r="A9713">
            <v>42281701</v>
          </cell>
        </row>
        <row r="9714">
          <cell r="A9714">
            <v>42281702</v>
          </cell>
        </row>
        <row r="9715">
          <cell r="A9715">
            <v>42281703</v>
          </cell>
        </row>
        <row r="9716">
          <cell r="A9716">
            <v>42281704</v>
          </cell>
        </row>
        <row r="9717">
          <cell r="A9717">
            <v>42281705</v>
          </cell>
        </row>
        <row r="9718">
          <cell r="A9718">
            <v>42281706</v>
          </cell>
        </row>
        <row r="9719">
          <cell r="A9719">
            <v>42281707</v>
          </cell>
        </row>
        <row r="9720">
          <cell r="A9720">
            <v>42281708</v>
          </cell>
        </row>
        <row r="9721">
          <cell r="A9721">
            <v>42281709</v>
          </cell>
        </row>
        <row r="9722">
          <cell r="A9722">
            <v>42281710</v>
          </cell>
        </row>
        <row r="9723">
          <cell r="A9723">
            <v>42281711</v>
          </cell>
        </row>
        <row r="9724">
          <cell r="A9724">
            <v>42281712</v>
          </cell>
        </row>
        <row r="9725">
          <cell r="A9725">
            <v>42281713</v>
          </cell>
        </row>
        <row r="9726">
          <cell r="A9726">
            <v>42281801</v>
          </cell>
        </row>
        <row r="9727">
          <cell r="A9727">
            <v>42281802</v>
          </cell>
        </row>
        <row r="9728">
          <cell r="A9728">
            <v>42281803</v>
          </cell>
        </row>
        <row r="9729">
          <cell r="A9729">
            <v>42281804</v>
          </cell>
        </row>
        <row r="9730">
          <cell r="A9730">
            <v>42281805</v>
          </cell>
        </row>
        <row r="9731">
          <cell r="A9731">
            <v>42281806</v>
          </cell>
        </row>
        <row r="9732">
          <cell r="A9732">
            <v>42281807</v>
          </cell>
        </row>
        <row r="9733">
          <cell r="A9733">
            <v>42281808</v>
          </cell>
        </row>
        <row r="9734">
          <cell r="A9734">
            <v>42281809</v>
          </cell>
        </row>
        <row r="9735">
          <cell r="A9735">
            <v>42281810</v>
          </cell>
        </row>
        <row r="9736">
          <cell r="A9736">
            <v>42281901</v>
          </cell>
        </row>
        <row r="9737">
          <cell r="A9737">
            <v>42281902</v>
          </cell>
        </row>
        <row r="9738">
          <cell r="A9738">
            <v>42281903</v>
          </cell>
        </row>
        <row r="9739">
          <cell r="A9739">
            <v>42281904</v>
          </cell>
        </row>
        <row r="9740">
          <cell r="A9740">
            <v>42281905</v>
          </cell>
        </row>
        <row r="9741">
          <cell r="A9741">
            <v>42281906</v>
          </cell>
        </row>
        <row r="9742">
          <cell r="A9742">
            <v>42281907</v>
          </cell>
        </row>
        <row r="9743">
          <cell r="A9743">
            <v>42281908</v>
          </cell>
        </row>
        <row r="9744">
          <cell r="A9744">
            <v>42281909</v>
          </cell>
        </row>
        <row r="9745">
          <cell r="A9745">
            <v>42281912</v>
          </cell>
        </row>
        <row r="9746">
          <cell r="A9746">
            <v>42281913</v>
          </cell>
        </row>
        <row r="9747">
          <cell r="A9747">
            <v>42281914</v>
          </cell>
        </row>
        <row r="9748">
          <cell r="A9748">
            <v>42281915</v>
          </cell>
        </row>
        <row r="9749">
          <cell r="A9749">
            <v>42281916</v>
          </cell>
        </row>
        <row r="9750">
          <cell r="A9750">
            <v>42291501</v>
          </cell>
        </row>
        <row r="9751">
          <cell r="A9751">
            <v>42291502</v>
          </cell>
        </row>
        <row r="9752">
          <cell r="A9752">
            <v>42291601</v>
          </cell>
        </row>
        <row r="9753">
          <cell r="A9753">
            <v>42291602</v>
          </cell>
        </row>
        <row r="9754">
          <cell r="A9754">
            <v>42291603</v>
          </cell>
        </row>
        <row r="9755">
          <cell r="A9755">
            <v>42291604</v>
          </cell>
        </row>
        <row r="9756">
          <cell r="A9756">
            <v>42291605</v>
          </cell>
        </row>
        <row r="9757">
          <cell r="A9757">
            <v>42291606</v>
          </cell>
        </row>
        <row r="9758">
          <cell r="A9758">
            <v>42291607</v>
          </cell>
        </row>
        <row r="9759">
          <cell r="A9759">
            <v>42291608</v>
          </cell>
        </row>
        <row r="9760">
          <cell r="A9760">
            <v>42291609</v>
          </cell>
        </row>
        <row r="9761">
          <cell r="A9761">
            <v>42291610</v>
          </cell>
        </row>
        <row r="9762">
          <cell r="A9762">
            <v>42291611</v>
          </cell>
        </row>
        <row r="9763">
          <cell r="A9763">
            <v>42291612</v>
          </cell>
        </row>
        <row r="9764">
          <cell r="A9764">
            <v>42291613</v>
          </cell>
        </row>
        <row r="9765">
          <cell r="A9765">
            <v>42291614</v>
          </cell>
        </row>
        <row r="9766">
          <cell r="A9766">
            <v>42291615</v>
          </cell>
        </row>
        <row r="9767">
          <cell r="A9767">
            <v>42291616</v>
          </cell>
        </row>
        <row r="9768">
          <cell r="A9768">
            <v>42291617</v>
          </cell>
        </row>
        <row r="9769">
          <cell r="A9769">
            <v>42291619</v>
          </cell>
        </row>
        <row r="9770">
          <cell r="A9770">
            <v>42291620</v>
          </cell>
        </row>
        <row r="9771">
          <cell r="A9771">
            <v>42291621</v>
          </cell>
        </row>
        <row r="9772">
          <cell r="A9772">
            <v>42291622</v>
          </cell>
        </row>
        <row r="9773">
          <cell r="A9773">
            <v>42291623</v>
          </cell>
        </row>
        <row r="9774">
          <cell r="A9774">
            <v>42291624</v>
          </cell>
        </row>
        <row r="9775">
          <cell r="A9775">
            <v>42291625</v>
          </cell>
        </row>
        <row r="9776">
          <cell r="A9776">
            <v>42291701</v>
          </cell>
        </row>
        <row r="9777">
          <cell r="A9777">
            <v>42291702</v>
          </cell>
        </row>
        <row r="9778">
          <cell r="A9778">
            <v>42291703</v>
          </cell>
        </row>
        <row r="9779">
          <cell r="A9779">
            <v>42291704</v>
          </cell>
        </row>
        <row r="9780">
          <cell r="A9780">
            <v>42291705</v>
          </cell>
        </row>
        <row r="9781">
          <cell r="A9781">
            <v>42291706</v>
          </cell>
        </row>
        <row r="9782">
          <cell r="A9782">
            <v>42291707</v>
          </cell>
        </row>
        <row r="9783">
          <cell r="A9783">
            <v>42291708</v>
          </cell>
        </row>
        <row r="9784">
          <cell r="A9784">
            <v>42291709</v>
          </cell>
        </row>
        <row r="9785">
          <cell r="A9785">
            <v>42291801</v>
          </cell>
        </row>
        <row r="9786">
          <cell r="A9786">
            <v>42291802</v>
          </cell>
        </row>
        <row r="9787">
          <cell r="A9787">
            <v>42291803</v>
          </cell>
        </row>
        <row r="9788">
          <cell r="A9788">
            <v>42291901</v>
          </cell>
        </row>
        <row r="9789">
          <cell r="A9789">
            <v>42291902</v>
          </cell>
        </row>
        <row r="9790">
          <cell r="A9790">
            <v>42292001</v>
          </cell>
        </row>
        <row r="9791">
          <cell r="A9791">
            <v>42292101</v>
          </cell>
        </row>
        <row r="9792">
          <cell r="A9792">
            <v>42292102</v>
          </cell>
        </row>
        <row r="9793">
          <cell r="A9793">
            <v>42292103</v>
          </cell>
        </row>
        <row r="9794">
          <cell r="A9794">
            <v>42292201</v>
          </cell>
        </row>
        <row r="9795">
          <cell r="A9795">
            <v>42292202</v>
          </cell>
        </row>
        <row r="9796">
          <cell r="A9796">
            <v>42292203</v>
          </cell>
        </row>
        <row r="9797">
          <cell r="A9797">
            <v>42292301</v>
          </cell>
        </row>
        <row r="9798">
          <cell r="A9798">
            <v>42292302</v>
          </cell>
        </row>
        <row r="9799">
          <cell r="A9799">
            <v>42292303</v>
          </cell>
        </row>
        <row r="9800">
          <cell r="A9800">
            <v>42292304</v>
          </cell>
        </row>
        <row r="9801">
          <cell r="A9801">
            <v>42292305</v>
          </cell>
        </row>
        <row r="9802">
          <cell r="A9802">
            <v>42292306</v>
          </cell>
        </row>
        <row r="9803">
          <cell r="A9803">
            <v>42292307</v>
          </cell>
        </row>
        <row r="9804">
          <cell r="A9804">
            <v>42292401</v>
          </cell>
        </row>
        <row r="9805">
          <cell r="A9805">
            <v>42292402</v>
          </cell>
        </row>
        <row r="9806">
          <cell r="A9806">
            <v>42292403</v>
          </cell>
        </row>
        <row r="9807">
          <cell r="A9807">
            <v>42292501</v>
          </cell>
        </row>
        <row r="9808">
          <cell r="A9808">
            <v>42292502</v>
          </cell>
        </row>
        <row r="9809">
          <cell r="A9809">
            <v>42292503</v>
          </cell>
        </row>
        <row r="9810">
          <cell r="A9810">
            <v>42292504</v>
          </cell>
        </row>
        <row r="9811">
          <cell r="A9811">
            <v>42292505</v>
          </cell>
        </row>
        <row r="9812">
          <cell r="A9812">
            <v>42292601</v>
          </cell>
        </row>
        <row r="9813">
          <cell r="A9813">
            <v>42292602</v>
          </cell>
        </row>
        <row r="9814">
          <cell r="A9814">
            <v>42292603</v>
          </cell>
        </row>
        <row r="9815">
          <cell r="A9815">
            <v>42292701</v>
          </cell>
        </row>
        <row r="9816">
          <cell r="A9816">
            <v>42292702</v>
          </cell>
        </row>
        <row r="9817">
          <cell r="A9817">
            <v>42292703</v>
          </cell>
        </row>
        <row r="9818">
          <cell r="A9818">
            <v>42292704</v>
          </cell>
        </row>
        <row r="9819">
          <cell r="A9819">
            <v>42292801</v>
          </cell>
        </row>
        <row r="9820">
          <cell r="A9820">
            <v>42292802</v>
          </cell>
        </row>
        <row r="9821">
          <cell r="A9821">
            <v>42292901</v>
          </cell>
        </row>
        <row r="9822">
          <cell r="A9822">
            <v>42292902</v>
          </cell>
        </row>
        <row r="9823">
          <cell r="A9823">
            <v>42292903</v>
          </cell>
        </row>
        <row r="9824">
          <cell r="A9824">
            <v>42292904</v>
          </cell>
        </row>
        <row r="9825">
          <cell r="A9825">
            <v>42292907</v>
          </cell>
        </row>
        <row r="9826">
          <cell r="A9826">
            <v>42292908</v>
          </cell>
        </row>
        <row r="9827">
          <cell r="A9827">
            <v>42293001</v>
          </cell>
        </row>
        <row r="9828">
          <cell r="A9828">
            <v>42293002</v>
          </cell>
        </row>
        <row r="9829">
          <cell r="A9829">
            <v>42293003</v>
          </cell>
        </row>
        <row r="9830">
          <cell r="A9830">
            <v>42293004</v>
          </cell>
        </row>
        <row r="9831">
          <cell r="A9831">
            <v>42293005</v>
          </cell>
        </row>
        <row r="9832">
          <cell r="A9832">
            <v>42293006</v>
          </cell>
        </row>
        <row r="9833">
          <cell r="A9833">
            <v>42293101</v>
          </cell>
        </row>
        <row r="9834">
          <cell r="A9834">
            <v>42293102</v>
          </cell>
        </row>
        <row r="9835">
          <cell r="A9835">
            <v>42293103</v>
          </cell>
        </row>
        <row r="9836">
          <cell r="A9836">
            <v>42293104</v>
          </cell>
        </row>
        <row r="9837">
          <cell r="A9837">
            <v>42293105</v>
          </cell>
        </row>
        <row r="9838">
          <cell r="A9838">
            <v>42293106</v>
          </cell>
        </row>
        <row r="9839">
          <cell r="A9839">
            <v>42293107</v>
          </cell>
        </row>
        <row r="9840">
          <cell r="A9840">
            <v>42293108</v>
          </cell>
        </row>
        <row r="9841">
          <cell r="A9841">
            <v>42293109</v>
          </cell>
        </row>
        <row r="9842">
          <cell r="A9842">
            <v>42293110</v>
          </cell>
        </row>
        <row r="9843">
          <cell r="A9843">
            <v>42293111</v>
          </cell>
        </row>
        <row r="9844">
          <cell r="A9844">
            <v>42293112</v>
          </cell>
        </row>
        <row r="9845">
          <cell r="A9845">
            <v>42293113</v>
          </cell>
        </row>
        <row r="9846">
          <cell r="A9846">
            <v>42293114</v>
          </cell>
        </row>
        <row r="9847">
          <cell r="A9847">
            <v>42293115</v>
          </cell>
        </row>
        <row r="9848">
          <cell r="A9848">
            <v>42293116</v>
          </cell>
        </row>
        <row r="9849">
          <cell r="A9849">
            <v>42293117</v>
          </cell>
        </row>
        <row r="9850">
          <cell r="A9850">
            <v>42293118</v>
          </cell>
        </row>
        <row r="9851">
          <cell r="A9851">
            <v>42293119</v>
          </cell>
        </row>
        <row r="9852">
          <cell r="A9852">
            <v>42293120</v>
          </cell>
        </row>
        <row r="9853">
          <cell r="A9853">
            <v>42293121</v>
          </cell>
        </row>
        <row r="9854">
          <cell r="A9854">
            <v>42293122</v>
          </cell>
        </row>
        <row r="9855">
          <cell r="A9855">
            <v>42293123</v>
          </cell>
        </row>
        <row r="9856">
          <cell r="A9856">
            <v>42293124</v>
          </cell>
        </row>
        <row r="9857">
          <cell r="A9857">
            <v>42293125</v>
          </cell>
        </row>
        <row r="9858">
          <cell r="A9858">
            <v>42293126</v>
          </cell>
        </row>
        <row r="9859">
          <cell r="A9859">
            <v>42293127</v>
          </cell>
        </row>
        <row r="9860">
          <cell r="A9860">
            <v>42293128</v>
          </cell>
        </row>
        <row r="9861">
          <cell r="A9861">
            <v>42293129</v>
          </cell>
        </row>
        <row r="9862">
          <cell r="A9862">
            <v>42293130</v>
          </cell>
        </row>
        <row r="9863">
          <cell r="A9863">
            <v>42293131</v>
          </cell>
        </row>
        <row r="9864">
          <cell r="A9864">
            <v>42293132</v>
          </cell>
        </row>
        <row r="9865">
          <cell r="A9865">
            <v>42293133</v>
          </cell>
        </row>
        <row r="9866">
          <cell r="A9866">
            <v>42293134</v>
          </cell>
        </row>
        <row r="9867">
          <cell r="A9867">
            <v>42293135</v>
          </cell>
        </row>
        <row r="9868">
          <cell r="A9868">
            <v>42293136</v>
          </cell>
        </row>
        <row r="9869">
          <cell r="A9869">
            <v>42293137</v>
          </cell>
        </row>
        <row r="9870">
          <cell r="A9870">
            <v>42293138</v>
          </cell>
        </row>
        <row r="9871">
          <cell r="A9871">
            <v>42293139</v>
          </cell>
        </row>
        <row r="9872">
          <cell r="A9872">
            <v>42293201</v>
          </cell>
        </row>
        <row r="9873">
          <cell r="A9873">
            <v>42293301</v>
          </cell>
        </row>
        <row r="9874">
          <cell r="A9874">
            <v>42293302</v>
          </cell>
        </row>
        <row r="9875">
          <cell r="A9875">
            <v>42293303</v>
          </cell>
        </row>
        <row r="9876">
          <cell r="A9876">
            <v>42293304</v>
          </cell>
        </row>
        <row r="9877">
          <cell r="A9877">
            <v>42293401</v>
          </cell>
        </row>
        <row r="9878">
          <cell r="A9878">
            <v>42293403</v>
          </cell>
        </row>
        <row r="9879">
          <cell r="A9879">
            <v>42293404</v>
          </cell>
        </row>
        <row r="9880">
          <cell r="A9880">
            <v>42293405</v>
          </cell>
        </row>
        <row r="9881">
          <cell r="A9881">
            <v>42293406</v>
          </cell>
        </row>
        <row r="9882">
          <cell r="A9882">
            <v>42293407</v>
          </cell>
        </row>
        <row r="9883">
          <cell r="A9883">
            <v>42293501</v>
          </cell>
        </row>
        <row r="9884">
          <cell r="A9884">
            <v>42293502</v>
          </cell>
        </row>
        <row r="9885">
          <cell r="A9885">
            <v>42293503</v>
          </cell>
        </row>
        <row r="9886">
          <cell r="A9886">
            <v>42293504</v>
          </cell>
        </row>
        <row r="9887">
          <cell r="A9887">
            <v>42293505</v>
          </cell>
        </row>
        <row r="9888">
          <cell r="A9888">
            <v>42293506</v>
          </cell>
        </row>
        <row r="9889">
          <cell r="A9889">
            <v>42293507</v>
          </cell>
        </row>
        <row r="9890">
          <cell r="A9890">
            <v>42293508</v>
          </cell>
        </row>
        <row r="9891">
          <cell r="A9891">
            <v>42293509</v>
          </cell>
        </row>
        <row r="9892">
          <cell r="A9892">
            <v>42293601</v>
          </cell>
        </row>
        <row r="9893">
          <cell r="A9893">
            <v>42293602</v>
          </cell>
        </row>
        <row r="9894">
          <cell r="A9894">
            <v>42293603</v>
          </cell>
        </row>
        <row r="9895">
          <cell r="A9895">
            <v>42293701</v>
          </cell>
        </row>
        <row r="9896">
          <cell r="A9896">
            <v>42293702</v>
          </cell>
        </row>
        <row r="9897">
          <cell r="A9897">
            <v>42293703</v>
          </cell>
        </row>
        <row r="9898">
          <cell r="A9898">
            <v>42293801</v>
          </cell>
        </row>
        <row r="9899">
          <cell r="A9899">
            <v>42293802</v>
          </cell>
        </row>
        <row r="9900">
          <cell r="A9900">
            <v>42293803</v>
          </cell>
        </row>
        <row r="9901">
          <cell r="A9901">
            <v>42293804</v>
          </cell>
        </row>
        <row r="9902">
          <cell r="A9902">
            <v>42293901</v>
          </cell>
        </row>
        <row r="9903">
          <cell r="A9903">
            <v>42293902</v>
          </cell>
        </row>
        <row r="9904">
          <cell r="A9904">
            <v>42294001</v>
          </cell>
        </row>
        <row r="9905">
          <cell r="A9905">
            <v>42294002</v>
          </cell>
        </row>
        <row r="9906">
          <cell r="A9906">
            <v>42294003</v>
          </cell>
        </row>
        <row r="9907">
          <cell r="A9907">
            <v>42294101</v>
          </cell>
        </row>
        <row r="9908">
          <cell r="A9908">
            <v>42294102</v>
          </cell>
        </row>
        <row r="9909">
          <cell r="A9909">
            <v>42294103</v>
          </cell>
        </row>
        <row r="9910">
          <cell r="A9910">
            <v>42294201</v>
          </cell>
        </row>
        <row r="9911">
          <cell r="A9911">
            <v>42294202</v>
          </cell>
        </row>
        <row r="9912">
          <cell r="A9912">
            <v>42294203</v>
          </cell>
        </row>
        <row r="9913">
          <cell r="A9913">
            <v>42294204</v>
          </cell>
        </row>
        <row r="9914">
          <cell r="A9914">
            <v>42294205</v>
          </cell>
        </row>
        <row r="9915">
          <cell r="A9915">
            <v>42294206</v>
          </cell>
        </row>
        <row r="9916">
          <cell r="A9916">
            <v>42294207</v>
          </cell>
        </row>
        <row r="9917">
          <cell r="A9917">
            <v>42294208</v>
          </cell>
        </row>
        <row r="9918">
          <cell r="A9918">
            <v>42294209</v>
          </cell>
        </row>
        <row r="9919">
          <cell r="A9919">
            <v>42294210</v>
          </cell>
        </row>
        <row r="9920">
          <cell r="A9920">
            <v>42294211</v>
          </cell>
        </row>
        <row r="9921">
          <cell r="A9921">
            <v>42294212</v>
          </cell>
        </row>
        <row r="9922">
          <cell r="A9922">
            <v>42294213</v>
          </cell>
        </row>
        <row r="9923">
          <cell r="A9923">
            <v>42294214</v>
          </cell>
        </row>
        <row r="9924">
          <cell r="A9924">
            <v>42294215</v>
          </cell>
        </row>
        <row r="9925">
          <cell r="A9925">
            <v>42294216</v>
          </cell>
        </row>
        <row r="9926">
          <cell r="A9926">
            <v>42294217</v>
          </cell>
        </row>
        <row r="9927">
          <cell r="A9927">
            <v>42294218</v>
          </cell>
        </row>
        <row r="9928">
          <cell r="A9928">
            <v>42294219</v>
          </cell>
        </row>
        <row r="9929">
          <cell r="A9929">
            <v>42294220</v>
          </cell>
        </row>
        <row r="9930">
          <cell r="A9930">
            <v>42294301</v>
          </cell>
        </row>
        <row r="9931">
          <cell r="A9931">
            <v>42294302</v>
          </cell>
        </row>
        <row r="9932">
          <cell r="A9932">
            <v>42294303</v>
          </cell>
        </row>
        <row r="9933">
          <cell r="A9933">
            <v>42294304</v>
          </cell>
        </row>
        <row r="9934">
          <cell r="A9934">
            <v>42294305</v>
          </cell>
        </row>
        <row r="9935">
          <cell r="A9935">
            <v>42294306</v>
          </cell>
        </row>
        <row r="9936">
          <cell r="A9936">
            <v>42294401</v>
          </cell>
        </row>
        <row r="9937">
          <cell r="A9937">
            <v>42294402</v>
          </cell>
        </row>
        <row r="9938">
          <cell r="A9938">
            <v>42294501</v>
          </cell>
        </row>
        <row r="9939">
          <cell r="A9939">
            <v>42294502</v>
          </cell>
        </row>
        <row r="9940">
          <cell r="A9940">
            <v>42294503</v>
          </cell>
        </row>
        <row r="9941">
          <cell r="A9941">
            <v>42294504</v>
          </cell>
        </row>
        <row r="9942">
          <cell r="A9942">
            <v>42294505</v>
          </cell>
        </row>
        <row r="9943">
          <cell r="A9943">
            <v>42294506</v>
          </cell>
        </row>
        <row r="9944">
          <cell r="A9944">
            <v>42294507</v>
          </cell>
        </row>
        <row r="9945">
          <cell r="A9945">
            <v>42294508</v>
          </cell>
        </row>
        <row r="9946">
          <cell r="A9946">
            <v>42294509</v>
          </cell>
        </row>
        <row r="9947">
          <cell r="A9947">
            <v>42294510</v>
          </cell>
        </row>
        <row r="9948">
          <cell r="A9948">
            <v>42294511</v>
          </cell>
        </row>
        <row r="9949">
          <cell r="A9949">
            <v>42294512</v>
          </cell>
        </row>
        <row r="9950">
          <cell r="A9950">
            <v>42294513</v>
          </cell>
        </row>
        <row r="9951">
          <cell r="A9951">
            <v>42294514</v>
          </cell>
        </row>
        <row r="9952">
          <cell r="A9952">
            <v>42294515</v>
          </cell>
        </row>
        <row r="9953">
          <cell r="A9953">
            <v>42294516</v>
          </cell>
        </row>
        <row r="9954">
          <cell r="A9954">
            <v>42294517</v>
          </cell>
        </row>
        <row r="9955">
          <cell r="A9955">
            <v>42294518</v>
          </cell>
        </row>
        <row r="9956">
          <cell r="A9956">
            <v>42294519</v>
          </cell>
        </row>
        <row r="9957">
          <cell r="A9957">
            <v>42294520</v>
          </cell>
        </row>
        <row r="9958">
          <cell r="A9958">
            <v>42294521</v>
          </cell>
        </row>
        <row r="9959">
          <cell r="A9959">
            <v>42294522</v>
          </cell>
        </row>
        <row r="9960">
          <cell r="A9960">
            <v>42294523</v>
          </cell>
        </row>
        <row r="9961">
          <cell r="A9961">
            <v>42294524</v>
          </cell>
        </row>
        <row r="9962">
          <cell r="A9962">
            <v>42294525</v>
          </cell>
        </row>
        <row r="9963">
          <cell r="A9963">
            <v>42294526</v>
          </cell>
        </row>
        <row r="9964">
          <cell r="A9964">
            <v>42294601</v>
          </cell>
        </row>
        <row r="9965">
          <cell r="A9965">
            <v>42294602</v>
          </cell>
        </row>
        <row r="9966">
          <cell r="A9966">
            <v>42294603</v>
          </cell>
        </row>
        <row r="9967">
          <cell r="A9967">
            <v>42294604</v>
          </cell>
        </row>
        <row r="9968">
          <cell r="A9968">
            <v>42294605</v>
          </cell>
        </row>
        <row r="9969">
          <cell r="A9969">
            <v>42294606</v>
          </cell>
        </row>
        <row r="9970">
          <cell r="A9970">
            <v>42294607</v>
          </cell>
        </row>
        <row r="9971">
          <cell r="A9971">
            <v>42294701</v>
          </cell>
        </row>
        <row r="9972">
          <cell r="A9972">
            <v>42294702</v>
          </cell>
        </row>
        <row r="9973">
          <cell r="A9973">
            <v>42294703</v>
          </cell>
        </row>
        <row r="9974">
          <cell r="A9974">
            <v>42294704</v>
          </cell>
        </row>
        <row r="9975">
          <cell r="A9975">
            <v>42294705</v>
          </cell>
        </row>
        <row r="9976">
          <cell r="A9976">
            <v>42294706</v>
          </cell>
        </row>
        <row r="9977">
          <cell r="A9977">
            <v>42294707</v>
          </cell>
        </row>
        <row r="9978">
          <cell r="A9978">
            <v>42294708</v>
          </cell>
        </row>
        <row r="9979">
          <cell r="A9979">
            <v>42294709</v>
          </cell>
        </row>
        <row r="9980">
          <cell r="A9980">
            <v>42294710</v>
          </cell>
        </row>
        <row r="9981">
          <cell r="A9981">
            <v>42294711</v>
          </cell>
        </row>
        <row r="9982">
          <cell r="A9982">
            <v>42294712</v>
          </cell>
        </row>
        <row r="9983">
          <cell r="A9983">
            <v>42294713</v>
          </cell>
        </row>
        <row r="9984">
          <cell r="A9984">
            <v>42294714</v>
          </cell>
        </row>
        <row r="9985">
          <cell r="A9985">
            <v>42294715</v>
          </cell>
        </row>
        <row r="9986">
          <cell r="A9986">
            <v>42294716</v>
          </cell>
        </row>
        <row r="9987">
          <cell r="A9987">
            <v>42294717</v>
          </cell>
        </row>
        <row r="9988">
          <cell r="A9988">
            <v>42294718</v>
          </cell>
        </row>
        <row r="9989">
          <cell r="A9989">
            <v>42294719</v>
          </cell>
        </row>
        <row r="9990">
          <cell r="A9990">
            <v>42294720</v>
          </cell>
        </row>
        <row r="9991">
          <cell r="A9991">
            <v>42294721</v>
          </cell>
        </row>
        <row r="9992">
          <cell r="A9992">
            <v>42294722</v>
          </cell>
        </row>
        <row r="9993">
          <cell r="A9993">
            <v>42294801</v>
          </cell>
        </row>
        <row r="9994">
          <cell r="A9994">
            <v>42294802</v>
          </cell>
        </row>
        <row r="9995">
          <cell r="A9995">
            <v>42294803</v>
          </cell>
        </row>
        <row r="9996">
          <cell r="A9996">
            <v>42294804</v>
          </cell>
        </row>
        <row r="9997">
          <cell r="A9997">
            <v>42294805</v>
          </cell>
        </row>
        <row r="9998">
          <cell r="A9998">
            <v>42294806</v>
          </cell>
        </row>
        <row r="9999">
          <cell r="A9999">
            <v>42294807</v>
          </cell>
        </row>
        <row r="10000">
          <cell r="A10000">
            <v>42294808</v>
          </cell>
        </row>
        <row r="10001">
          <cell r="A10001">
            <v>42294901</v>
          </cell>
        </row>
        <row r="10002">
          <cell r="A10002">
            <v>42294902</v>
          </cell>
        </row>
        <row r="10003">
          <cell r="A10003">
            <v>42294903</v>
          </cell>
        </row>
        <row r="10004">
          <cell r="A10004">
            <v>42294904</v>
          </cell>
        </row>
        <row r="10005">
          <cell r="A10005">
            <v>42294905</v>
          </cell>
        </row>
        <row r="10006">
          <cell r="A10006">
            <v>42294906</v>
          </cell>
        </row>
        <row r="10007">
          <cell r="A10007">
            <v>42294907</v>
          </cell>
        </row>
        <row r="10008">
          <cell r="A10008">
            <v>42294908</v>
          </cell>
        </row>
        <row r="10009">
          <cell r="A10009">
            <v>42294909</v>
          </cell>
        </row>
        <row r="10010">
          <cell r="A10010">
            <v>42294910</v>
          </cell>
        </row>
        <row r="10011">
          <cell r="A10011">
            <v>42294911</v>
          </cell>
        </row>
        <row r="10012">
          <cell r="A10012">
            <v>42294912</v>
          </cell>
        </row>
        <row r="10013">
          <cell r="A10013">
            <v>42294913</v>
          </cell>
        </row>
        <row r="10014">
          <cell r="A10014">
            <v>42294914</v>
          </cell>
        </row>
        <row r="10015">
          <cell r="A10015">
            <v>42294915</v>
          </cell>
        </row>
        <row r="10016">
          <cell r="A10016">
            <v>42294916</v>
          </cell>
        </row>
        <row r="10017">
          <cell r="A10017">
            <v>42294917</v>
          </cell>
        </row>
        <row r="10018">
          <cell r="A10018">
            <v>42294918</v>
          </cell>
        </row>
        <row r="10019">
          <cell r="A10019">
            <v>42294919</v>
          </cell>
        </row>
        <row r="10020">
          <cell r="A10020">
            <v>42294920</v>
          </cell>
        </row>
        <row r="10021">
          <cell r="A10021">
            <v>42294921</v>
          </cell>
        </row>
        <row r="10022">
          <cell r="A10022">
            <v>42294922</v>
          </cell>
        </row>
        <row r="10023">
          <cell r="A10023">
            <v>42294923</v>
          </cell>
        </row>
        <row r="10024">
          <cell r="A10024">
            <v>42294924</v>
          </cell>
        </row>
        <row r="10025">
          <cell r="A10025">
            <v>42294925</v>
          </cell>
        </row>
        <row r="10026">
          <cell r="A10026">
            <v>42294926</v>
          </cell>
        </row>
        <row r="10027">
          <cell r="A10027">
            <v>42294927</v>
          </cell>
        </row>
        <row r="10028">
          <cell r="A10028">
            <v>42294928</v>
          </cell>
        </row>
        <row r="10029">
          <cell r="A10029">
            <v>42294929</v>
          </cell>
        </row>
        <row r="10030">
          <cell r="A10030">
            <v>42294930</v>
          </cell>
        </row>
        <row r="10031">
          <cell r="A10031">
            <v>42294931</v>
          </cell>
        </row>
        <row r="10032">
          <cell r="A10032">
            <v>42294932</v>
          </cell>
        </row>
        <row r="10033">
          <cell r="A10033">
            <v>42294933</v>
          </cell>
        </row>
        <row r="10034">
          <cell r="A10034">
            <v>42294934</v>
          </cell>
        </row>
        <row r="10035">
          <cell r="A10035">
            <v>42294935</v>
          </cell>
        </row>
        <row r="10036">
          <cell r="A10036">
            <v>42294936</v>
          </cell>
        </row>
        <row r="10037">
          <cell r="A10037">
            <v>42294937</v>
          </cell>
        </row>
        <row r="10038">
          <cell r="A10038">
            <v>42294938</v>
          </cell>
        </row>
        <row r="10039">
          <cell r="A10039">
            <v>42294939</v>
          </cell>
        </row>
        <row r="10040">
          <cell r="A10040">
            <v>42294940</v>
          </cell>
        </row>
        <row r="10041">
          <cell r="A10041">
            <v>42294941</v>
          </cell>
        </row>
        <row r="10042">
          <cell r="A10042">
            <v>42294942</v>
          </cell>
        </row>
        <row r="10043">
          <cell r="A10043">
            <v>42294943</v>
          </cell>
        </row>
        <row r="10044">
          <cell r="A10044">
            <v>42294944</v>
          </cell>
        </row>
        <row r="10045">
          <cell r="A10045">
            <v>42294945</v>
          </cell>
        </row>
        <row r="10046">
          <cell r="A10046">
            <v>42294946</v>
          </cell>
        </row>
        <row r="10047">
          <cell r="A10047">
            <v>42294947</v>
          </cell>
        </row>
        <row r="10048">
          <cell r="A10048">
            <v>42294948</v>
          </cell>
        </row>
        <row r="10049">
          <cell r="A10049">
            <v>42294949</v>
          </cell>
        </row>
        <row r="10050">
          <cell r="A10050">
            <v>42294950</v>
          </cell>
        </row>
        <row r="10051">
          <cell r="A10051">
            <v>42294951</v>
          </cell>
        </row>
        <row r="10052">
          <cell r="A10052">
            <v>42294952</v>
          </cell>
        </row>
        <row r="10053">
          <cell r="A10053">
            <v>42294953</v>
          </cell>
        </row>
        <row r="10054">
          <cell r="A10054">
            <v>42294954</v>
          </cell>
        </row>
        <row r="10055">
          <cell r="A10055">
            <v>42294955</v>
          </cell>
        </row>
        <row r="10056">
          <cell r="A10056">
            <v>42294956</v>
          </cell>
        </row>
        <row r="10057">
          <cell r="A10057">
            <v>42295001</v>
          </cell>
        </row>
        <row r="10058">
          <cell r="A10058">
            <v>42295002</v>
          </cell>
        </row>
        <row r="10059">
          <cell r="A10059">
            <v>42295003</v>
          </cell>
        </row>
        <row r="10060">
          <cell r="A10060">
            <v>42295004</v>
          </cell>
        </row>
        <row r="10061">
          <cell r="A10061">
            <v>42295005</v>
          </cell>
        </row>
        <row r="10062">
          <cell r="A10062">
            <v>42295006</v>
          </cell>
        </row>
        <row r="10063">
          <cell r="A10063">
            <v>42295007</v>
          </cell>
        </row>
        <row r="10064">
          <cell r="A10064">
            <v>42295008</v>
          </cell>
        </row>
        <row r="10065">
          <cell r="A10065">
            <v>42295009</v>
          </cell>
        </row>
        <row r="10066">
          <cell r="A10066">
            <v>42295010</v>
          </cell>
        </row>
        <row r="10067">
          <cell r="A10067">
            <v>42295011</v>
          </cell>
        </row>
        <row r="10068">
          <cell r="A10068">
            <v>42295012</v>
          </cell>
        </row>
        <row r="10069">
          <cell r="A10069">
            <v>42295013</v>
          </cell>
        </row>
        <row r="10070">
          <cell r="A10070">
            <v>42295014</v>
          </cell>
        </row>
        <row r="10071">
          <cell r="A10071">
            <v>42295015</v>
          </cell>
        </row>
        <row r="10072">
          <cell r="A10072">
            <v>42295101</v>
          </cell>
        </row>
        <row r="10073">
          <cell r="A10073">
            <v>42295102</v>
          </cell>
        </row>
        <row r="10074">
          <cell r="A10074">
            <v>42295103</v>
          </cell>
        </row>
        <row r="10075">
          <cell r="A10075">
            <v>42295104</v>
          </cell>
        </row>
        <row r="10076">
          <cell r="A10076">
            <v>42295105</v>
          </cell>
        </row>
        <row r="10077">
          <cell r="A10077">
            <v>42295106</v>
          </cell>
        </row>
        <row r="10078">
          <cell r="A10078">
            <v>42295107</v>
          </cell>
        </row>
        <row r="10079">
          <cell r="A10079">
            <v>42295108</v>
          </cell>
        </row>
        <row r="10080">
          <cell r="A10080">
            <v>42295109</v>
          </cell>
        </row>
        <row r="10081">
          <cell r="A10081">
            <v>42295110</v>
          </cell>
        </row>
        <row r="10082">
          <cell r="A10082">
            <v>42295111</v>
          </cell>
        </row>
        <row r="10083">
          <cell r="A10083">
            <v>42295112</v>
          </cell>
        </row>
        <row r="10084">
          <cell r="A10084">
            <v>42295113</v>
          </cell>
        </row>
        <row r="10085">
          <cell r="A10085">
            <v>42295114</v>
          </cell>
        </row>
        <row r="10086">
          <cell r="A10086">
            <v>42295115</v>
          </cell>
        </row>
        <row r="10087">
          <cell r="A10087">
            <v>42295116</v>
          </cell>
        </row>
        <row r="10088">
          <cell r="A10088">
            <v>42295117</v>
          </cell>
        </row>
        <row r="10089">
          <cell r="A10089">
            <v>42295118</v>
          </cell>
        </row>
        <row r="10090">
          <cell r="A10090">
            <v>42295119</v>
          </cell>
        </row>
        <row r="10091">
          <cell r="A10091">
            <v>42295120</v>
          </cell>
        </row>
        <row r="10092">
          <cell r="A10092">
            <v>42295121</v>
          </cell>
        </row>
        <row r="10093">
          <cell r="A10093">
            <v>42295122</v>
          </cell>
        </row>
        <row r="10094">
          <cell r="A10094">
            <v>42295123</v>
          </cell>
        </row>
        <row r="10095">
          <cell r="A10095">
            <v>42295124</v>
          </cell>
        </row>
        <row r="10096">
          <cell r="A10096">
            <v>42295125</v>
          </cell>
        </row>
        <row r="10097">
          <cell r="A10097">
            <v>42295126</v>
          </cell>
        </row>
        <row r="10098">
          <cell r="A10098">
            <v>42295127</v>
          </cell>
        </row>
        <row r="10099">
          <cell r="A10099">
            <v>42295128</v>
          </cell>
        </row>
        <row r="10100">
          <cell r="A10100">
            <v>42295129</v>
          </cell>
        </row>
        <row r="10101">
          <cell r="A10101">
            <v>42295130</v>
          </cell>
        </row>
        <row r="10102">
          <cell r="A10102">
            <v>42295131</v>
          </cell>
        </row>
        <row r="10103">
          <cell r="A10103">
            <v>42295132</v>
          </cell>
        </row>
        <row r="10104">
          <cell r="A10104">
            <v>42295133</v>
          </cell>
        </row>
        <row r="10105">
          <cell r="A10105">
            <v>42295134</v>
          </cell>
        </row>
        <row r="10106">
          <cell r="A10106">
            <v>42295135</v>
          </cell>
        </row>
        <row r="10107">
          <cell r="A10107">
            <v>42295136</v>
          </cell>
        </row>
        <row r="10108">
          <cell r="A10108">
            <v>42295137</v>
          </cell>
        </row>
        <row r="10109">
          <cell r="A10109">
            <v>42295138</v>
          </cell>
        </row>
        <row r="10110">
          <cell r="A10110">
            <v>42295139</v>
          </cell>
        </row>
        <row r="10111">
          <cell r="A10111">
            <v>42295140</v>
          </cell>
        </row>
        <row r="10112">
          <cell r="A10112">
            <v>42295201</v>
          </cell>
        </row>
        <row r="10113">
          <cell r="A10113">
            <v>42295202</v>
          </cell>
        </row>
        <row r="10114">
          <cell r="A10114">
            <v>42295203</v>
          </cell>
        </row>
        <row r="10115">
          <cell r="A10115">
            <v>42295204</v>
          </cell>
        </row>
        <row r="10116">
          <cell r="A10116">
            <v>42295205</v>
          </cell>
        </row>
        <row r="10117">
          <cell r="A10117">
            <v>42295206</v>
          </cell>
        </row>
        <row r="10118">
          <cell r="A10118">
            <v>42295301</v>
          </cell>
        </row>
        <row r="10119">
          <cell r="A10119">
            <v>42295302</v>
          </cell>
        </row>
        <row r="10120">
          <cell r="A10120">
            <v>42295303</v>
          </cell>
        </row>
        <row r="10121">
          <cell r="A10121">
            <v>42295304</v>
          </cell>
        </row>
        <row r="10122">
          <cell r="A10122">
            <v>42295305</v>
          </cell>
        </row>
        <row r="10123">
          <cell r="A10123">
            <v>42295306</v>
          </cell>
        </row>
        <row r="10124">
          <cell r="A10124">
            <v>42295307</v>
          </cell>
        </row>
        <row r="10125">
          <cell r="A10125">
            <v>42295308</v>
          </cell>
        </row>
        <row r="10126">
          <cell r="A10126">
            <v>42295401</v>
          </cell>
        </row>
        <row r="10127">
          <cell r="A10127">
            <v>42295402</v>
          </cell>
        </row>
        <row r="10128">
          <cell r="A10128">
            <v>42295403</v>
          </cell>
        </row>
        <row r="10129">
          <cell r="A10129">
            <v>42295404</v>
          </cell>
        </row>
        <row r="10130">
          <cell r="A10130">
            <v>42295405</v>
          </cell>
        </row>
        <row r="10131">
          <cell r="A10131">
            <v>42295406</v>
          </cell>
        </row>
        <row r="10132">
          <cell r="A10132">
            <v>42295407</v>
          </cell>
        </row>
        <row r="10133">
          <cell r="A10133">
            <v>42295408</v>
          </cell>
        </row>
        <row r="10134">
          <cell r="A10134">
            <v>42295409</v>
          </cell>
        </row>
        <row r="10135">
          <cell r="A10135">
            <v>42295410</v>
          </cell>
        </row>
        <row r="10136">
          <cell r="A10136">
            <v>42295411</v>
          </cell>
        </row>
        <row r="10137">
          <cell r="A10137">
            <v>42295412</v>
          </cell>
        </row>
        <row r="10138">
          <cell r="A10138">
            <v>42295413</v>
          </cell>
        </row>
        <row r="10139">
          <cell r="A10139">
            <v>42295414</v>
          </cell>
        </row>
        <row r="10140">
          <cell r="A10140">
            <v>42295415</v>
          </cell>
        </row>
        <row r="10141">
          <cell r="A10141">
            <v>42295416</v>
          </cell>
        </row>
        <row r="10142">
          <cell r="A10142">
            <v>42295417</v>
          </cell>
        </row>
        <row r="10143">
          <cell r="A10143">
            <v>42295418</v>
          </cell>
        </row>
        <row r="10144">
          <cell r="A10144">
            <v>42295419</v>
          </cell>
        </row>
        <row r="10145">
          <cell r="A10145">
            <v>42295420</v>
          </cell>
        </row>
        <row r="10146">
          <cell r="A10146">
            <v>42295421</v>
          </cell>
        </row>
        <row r="10147">
          <cell r="A10147">
            <v>42295422</v>
          </cell>
        </row>
        <row r="10148">
          <cell r="A10148">
            <v>42295423</v>
          </cell>
        </row>
        <row r="10149">
          <cell r="A10149">
            <v>42295424</v>
          </cell>
        </row>
        <row r="10150">
          <cell r="A10150">
            <v>42295425</v>
          </cell>
        </row>
        <row r="10151">
          <cell r="A10151">
            <v>42295426</v>
          </cell>
        </row>
        <row r="10152">
          <cell r="A10152">
            <v>42295427</v>
          </cell>
        </row>
        <row r="10153">
          <cell r="A10153">
            <v>42295428</v>
          </cell>
        </row>
        <row r="10154">
          <cell r="A10154">
            <v>42295429</v>
          </cell>
        </row>
        <row r="10155">
          <cell r="A10155">
            <v>42295430</v>
          </cell>
        </row>
        <row r="10156">
          <cell r="A10156">
            <v>42295431</v>
          </cell>
        </row>
        <row r="10157">
          <cell r="A10157">
            <v>42295432</v>
          </cell>
        </row>
        <row r="10158">
          <cell r="A10158">
            <v>42295433</v>
          </cell>
        </row>
        <row r="10159">
          <cell r="A10159">
            <v>42295434</v>
          </cell>
        </row>
        <row r="10160">
          <cell r="A10160">
            <v>42295435</v>
          </cell>
        </row>
        <row r="10161">
          <cell r="A10161">
            <v>42295436</v>
          </cell>
        </row>
        <row r="10162">
          <cell r="A10162">
            <v>42295437</v>
          </cell>
        </row>
        <row r="10163">
          <cell r="A10163">
            <v>42295439</v>
          </cell>
        </row>
        <row r="10164">
          <cell r="A10164">
            <v>42295440</v>
          </cell>
        </row>
        <row r="10165">
          <cell r="A10165">
            <v>42295441</v>
          </cell>
        </row>
        <row r="10166">
          <cell r="A10166">
            <v>42295445</v>
          </cell>
        </row>
        <row r="10167">
          <cell r="A10167">
            <v>42295446</v>
          </cell>
        </row>
        <row r="10168">
          <cell r="A10168">
            <v>42295448</v>
          </cell>
        </row>
        <row r="10169">
          <cell r="A10169">
            <v>42295450</v>
          </cell>
        </row>
        <row r="10170">
          <cell r="A10170">
            <v>42295451</v>
          </cell>
        </row>
        <row r="10171">
          <cell r="A10171">
            <v>42295452</v>
          </cell>
        </row>
        <row r="10172">
          <cell r="A10172">
            <v>42295453</v>
          </cell>
        </row>
        <row r="10173">
          <cell r="A10173">
            <v>42295454</v>
          </cell>
        </row>
        <row r="10174">
          <cell r="A10174">
            <v>42295455</v>
          </cell>
        </row>
        <row r="10175">
          <cell r="A10175">
            <v>42295456</v>
          </cell>
        </row>
        <row r="10176">
          <cell r="A10176">
            <v>42295457</v>
          </cell>
        </row>
        <row r="10177">
          <cell r="A10177">
            <v>42295458</v>
          </cell>
        </row>
        <row r="10178">
          <cell r="A10178">
            <v>42295459</v>
          </cell>
        </row>
        <row r="10179">
          <cell r="A10179">
            <v>42295460</v>
          </cell>
        </row>
        <row r="10180">
          <cell r="A10180">
            <v>42295461</v>
          </cell>
        </row>
        <row r="10181">
          <cell r="A10181">
            <v>42295462</v>
          </cell>
        </row>
        <row r="10182">
          <cell r="A10182">
            <v>42295463</v>
          </cell>
        </row>
        <row r="10183">
          <cell r="A10183">
            <v>42295501</v>
          </cell>
        </row>
        <row r="10184">
          <cell r="A10184">
            <v>42295502</v>
          </cell>
        </row>
        <row r="10185">
          <cell r="A10185">
            <v>42295503</v>
          </cell>
        </row>
        <row r="10186">
          <cell r="A10186">
            <v>42295504</v>
          </cell>
        </row>
        <row r="10187">
          <cell r="A10187">
            <v>42295505</v>
          </cell>
        </row>
        <row r="10188">
          <cell r="A10188">
            <v>42295506</v>
          </cell>
        </row>
        <row r="10189">
          <cell r="A10189">
            <v>42295507</v>
          </cell>
        </row>
        <row r="10190">
          <cell r="A10190">
            <v>42295508</v>
          </cell>
        </row>
        <row r="10191">
          <cell r="A10191">
            <v>42295509</v>
          </cell>
        </row>
        <row r="10192">
          <cell r="A10192">
            <v>42295510</v>
          </cell>
        </row>
        <row r="10193">
          <cell r="A10193">
            <v>42295511</v>
          </cell>
        </row>
        <row r="10194">
          <cell r="A10194">
            <v>42295512</v>
          </cell>
        </row>
        <row r="10195">
          <cell r="A10195">
            <v>42295513</v>
          </cell>
        </row>
        <row r="10196">
          <cell r="A10196">
            <v>42295514</v>
          </cell>
        </row>
        <row r="10197">
          <cell r="A10197">
            <v>42295515</v>
          </cell>
        </row>
        <row r="10198">
          <cell r="A10198">
            <v>42295516</v>
          </cell>
        </row>
        <row r="10199">
          <cell r="A10199">
            <v>42295517</v>
          </cell>
        </row>
        <row r="10200">
          <cell r="A10200">
            <v>42295518</v>
          </cell>
        </row>
        <row r="10201">
          <cell r="A10201">
            <v>42301501</v>
          </cell>
        </row>
        <row r="10202">
          <cell r="A10202">
            <v>42301502</v>
          </cell>
        </row>
        <row r="10203">
          <cell r="A10203">
            <v>42301503</v>
          </cell>
        </row>
        <row r="10204">
          <cell r="A10204">
            <v>42301504</v>
          </cell>
        </row>
        <row r="10205">
          <cell r="A10205">
            <v>42301505</v>
          </cell>
        </row>
        <row r="10206">
          <cell r="A10206">
            <v>42301506</v>
          </cell>
        </row>
        <row r="10207">
          <cell r="A10207">
            <v>42301507</v>
          </cell>
        </row>
        <row r="10208">
          <cell r="A10208">
            <v>42301508</v>
          </cell>
        </row>
        <row r="10209">
          <cell r="A10209">
            <v>42311501</v>
          </cell>
        </row>
        <row r="10210">
          <cell r="A10210">
            <v>42311502</v>
          </cell>
        </row>
        <row r="10211">
          <cell r="A10211">
            <v>42311503</v>
          </cell>
        </row>
        <row r="10212">
          <cell r="A10212">
            <v>42311504</v>
          </cell>
        </row>
        <row r="10213">
          <cell r="A10213">
            <v>42311505</v>
          </cell>
        </row>
        <row r="10214">
          <cell r="A10214">
            <v>42311506</v>
          </cell>
        </row>
        <row r="10215">
          <cell r="A10215">
            <v>42311507</v>
          </cell>
        </row>
        <row r="10216">
          <cell r="A10216">
            <v>42311508</v>
          </cell>
        </row>
        <row r="10217">
          <cell r="A10217">
            <v>42311509</v>
          </cell>
        </row>
        <row r="10218">
          <cell r="A10218">
            <v>42311510</v>
          </cell>
        </row>
        <row r="10219">
          <cell r="A10219">
            <v>42311511</v>
          </cell>
        </row>
        <row r="10220">
          <cell r="A10220">
            <v>42311512</v>
          </cell>
        </row>
        <row r="10221">
          <cell r="A10221">
            <v>42311513</v>
          </cell>
        </row>
        <row r="10222">
          <cell r="A10222">
            <v>42311514</v>
          </cell>
        </row>
        <row r="10223">
          <cell r="A10223">
            <v>42311515</v>
          </cell>
        </row>
        <row r="10224">
          <cell r="A10224">
            <v>42311516</v>
          </cell>
        </row>
        <row r="10225">
          <cell r="A10225">
            <v>42311517</v>
          </cell>
        </row>
        <row r="10226">
          <cell r="A10226">
            <v>42311518</v>
          </cell>
        </row>
        <row r="10227">
          <cell r="A10227">
            <v>42311519</v>
          </cell>
        </row>
        <row r="10228">
          <cell r="A10228">
            <v>42311520</v>
          </cell>
        </row>
        <row r="10229">
          <cell r="A10229">
            <v>42311521</v>
          </cell>
        </row>
        <row r="10230">
          <cell r="A10230">
            <v>42311522</v>
          </cell>
        </row>
        <row r="10231">
          <cell r="A10231">
            <v>42311523</v>
          </cell>
        </row>
        <row r="10232">
          <cell r="A10232">
            <v>42311524</v>
          </cell>
        </row>
        <row r="10233">
          <cell r="A10233">
            <v>42311525</v>
          </cell>
        </row>
        <row r="10234">
          <cell r="A10234">
            <v>42311526</v>
          </cell>
        </row>
        <row r="10235">
          <cell r="A10235">
            <v>42311527</v>
          </cell>
        </row>
        <row r="10236">
          <cell r="A10236">
            <v>42311528</v>
          </cell>
        </row>
        <row r="10237">
          <cell r="A10237">
            <v>42311531</v>
          </cell>
        </row>
        <row r="10238">
          <cell r="A10238">
            <v>42311532</v>
          </cell>
        </row>
        <row r="10239">
          <cell r="A10239">
            <v>42311537</v>
          </cell>
        </row>
        <row r="10240">
          <cell r="A10240">
            <v>42311538</v>
          </cell>
        </row>
        <row r="10241">
          <cell r="A10241">
            <v>42311539</v>
          </cell>
        </row>
        <row r="10242">
          <cell r="A10242">
            <v>42311601</v>
          </cell>
        </row>
        <row r="10243">
          <cell r="A10243">
            <v>42311602</v>
          </cell>
        </row>
        <row r="10244">
          <cell r="A10244">
            <v>42311603</v>
          </cell>
        </row>
        <row r="10245">
          <cell r="A10245">
            <v>42311604</v>
          </cell>
        </row>
        <row r="10246">
          <cell r="A10246">
            <v>42311702</v>
          </cell>
        </row>
        <row r="10247">
          <cell r="A10247">
            <v>42311703</v>
          </cell>
        </row>
        <row r="10248">
          <cell r="A10248">
            <v>42311704</v>
          </cell>
        </row>
        <row r="10249">
          <cell r="A10249">
            <v>42311705</v>
          </cell>
        </row>
        <row r="10250">
          <cell r="A10250">
            <v>42311707</v>
          </cell>
        </row>
        <row r="10251">
          <cell r="A10251">
            <v>42311708</v>
          </cell>
        </row>
        <row r="10252">
          <cell r="A10252">
            <v>42311901</v>
          </cell>
        </row>
        <row r="10253">
          <cell r="A10253">
            <v>42311902</v>
          </cell>
        </row>
        <row r="10254">
          <cell r="A10254">
            <v>42311903</v>
          </cell>
        </row>
        <row r="10255">
          <cell r="A10255">
            <v>42312001</v>
          </cell>
        </row>
        <row r="10256">
          <cell r="A10256">
            <v>42312002</v>
          </cell>
        </row>
        <row r="10257">
          <cell r="A10257">
            <v>42312003</v>
          </cell>
        </row>
        <row r="10258">
          <cell r="A10258">
            <v>42312004</v>
          </cell>
        </row>
        <row r="10259">
          <cell r="A10259">
            <v>42312005</v>
          </cell>
        </row>
        <row r="10260">
          <cell r="A10260">
            <v>42312006</v>
          </cell>
        </row>
        <row r="10261">
          <cell r="A10261">
            <v>42312007</v>
          </cell>
        </row>
        <row r="10262">
          <cell r="A10262">
            <v>42312008</v>
          </cell>
        </row>
        <row r="10263">
          <cell r="A10263">
            <v>42312009</v>
          </cell>
        </row>
        <row r="10264">
          <cell r="A10264">
            <v>42312010</v>
          </cell>
        </row>
        <row r="10265">
          <cell r="A10265">
            <v>42312011</v>
          </cell>
        </row>
        <row r="10266">
          <cell r="A10266">
            <v>42312012</v>
          </cell>
        </row>
        <row r="10267">
          <cell r="A10267">
            <v>42312014</v>
          </cell>
        </row>
        <row r="10268">
          <cell r="A10268">
            <v>42312101</v>
          </cell>
        </row>
        <row r="10269">
          <cell r="A10269">
            <v>42312102</v>
          </cell>
        </row>
        <row r="10270">
          <cell r="A10270">
            <v>42312103</v>
          </cell>
        </row>
        <row r="10271">
          <cell r="A10271">
            <v>42312104</v>
          </cell>
        </row>
        <row r="10272">
          <cell r="A10272">
            <v>42312105</v>
          </cell>
        </row>
        <row r="10273">
          <cell r="A10273">
            <v>42312106</v>
          </cell>
        </row>
        <row r="10274">
          <cell r="A10274">
            <v>42312107</v>
          </cell>
        </row>
        <row r="10275">
          <cell r="A10275">
            <v>42312108</v>
          </cell>
        </row>
        <row r="10276">
          <cell r="A10276">
            <v>42312109</v>
          </cell>
        </row>
        <row r="10277">
          <cell r="A10277">
            <v>42312110</v>
          </cell>
        </row>
        <row r="10278">
          <cell r="A10278">
            <v>42312111</v>
          </cell>
        </row>
        <row r="10279">
          <cell r="A10279">
            <v>42312112</v>
          </cell>
        </row>
        <row r="10280">
          <cell r="A10280">
            <v>42312113</v>
          </cell>
        </row>
        <row r="10281">
          <cell r="A10281">
            <v>42312114</v>
          </cell>
        </row>
        <row r="10282">
          <cell r="A10282">
            <v>42312115</v>
          </cell>
        </row>
        <row r="10283">
          <cell r="A10283">
            <v>42312201</v>
          </cell>
        </row>
        <row r="10284">
          <cell r="A10284">
            <v>42312202</v>
          </cell>
        </row>
        <row r="10285">
          <cell r="A10285">
            <v>42312203</v>
          </cell>
        </row>
        <row r="10286">
          <cell r="A10286">
            <v>42312204</v>
          </cell>
        </row>
        <row r="10287">
          <cell r="A10287">
            <v>42312205</v>
          </cell>
        </row>
        <row r="10288">
          <cell r="A10288">
            <v>42312206</v>
          </cell>
        </row>
        <row r="10289">
          <cell r="A10289">
            <v>42312207</v>
          </cell>
        </row>
        <row r="10290">
          <cell r="A10290">
            <v>42312208</v>
          </cell>
        </row>
        <row r="10291">
          <cell r="A10291">
            <v>42312301</v>
          </cell>
        </row>
        <row r="10292">
          <cell r="A10292">
            <v>42312302</v>
          </cell>
        </row>
        <row r="10293">
          <cell r="A10293">
            <v>42312303</v>
          </cell>
        </row>
        <row r="10294">
          <cell r="A10294">
            <v>42312304</v>
          </cell>
        </row>
        <row r="10295">
          <cell r="A10295">
            <v>42312305</v>
          </cell>
        </row>
        <row r="10296">
          <cell r="A10296">
            <v>42312306</v>
          </cell>
        </row>
        <row r="10297">
          <cell r="A10297">
            <v>42312307</v>
          </cell>
        </row>
        <row r="10298">
          <cell r="A10298">
            <v>42312309</v>
          </cell>
        </row>
        <row r="10299">
          <cell r="A10299">
            <v>42312310</v>
          </cell>
        </row>
        <row r="10300">
          <cell r="A10300">
            <v>42312311</v>
          </cell>
        </row>
        <row r="10301">
          <cell r="A10301">
            <v>42312312</v>
          </cell>
        </row>
        <row r="10302">
          <cell r="A10302">
            <v>42312313</v>
          </cell>
        </row>
        <row r="10303">
          <cell r="A10303">
            <v>42312401</v>
          </cell>
        </row>
        <row r="10304">
          <cell r="A10304">
            <v>42312402</v>
          </cell>
        </row>
        <row r="10305">
          <cell r="A10305">
            <v>42312403</v>
          </cell>
        </row>
        <row r="10306">
          <cell r="A10306">
            <v>42312501</v>
          </cell>
        </row>
        <row r="10307">
          <cell r="A10307">
            <v>42312502</v>
          </cell>
        </row>
        <row r="10308">
          <cell r="A10308">
            <v>42312503</v>
          </cell>
        </row>
        <row r="10309">
          <cell r="A10309">
            <v>43191501</v>
          </cell>
        </row>
        <row r="10310">
          <cell r="A10310">
            <v>43191502</v>
          </cell>
        </row>
        <row r="10311">
          <cell r="A10311">
            <v>43191503</v>
          </cell>
        </row>
        <row r="10312">
          <cell r="A10312">
            <v>43191504</v>
          </cell>
        </row>
        <row r="10313">
          <cell r="A10313">
            <v>43191505</v>
          </cell>
        </row>
        <row r="10314">
          <cell r="A10314">
            <v>43191507</v>
          </cell>
        </row>
        <row r="10315">
          <cell r="A10315">
            <v>43191508</v>
          </cell>
        </row>
        <row r="10316">
          <cell r="A10316">
            <v>43191509</v>
          </cell>
        </row>
        <row r="10317">
          <cell r="A10317">
            <v>43191510</v>
          </cell>
        </row>
        <row r="10318">
          <cell r="A10318">
            <v>43191601</v>
          </cell>
        </row>
        <row r="10319">
          <cell r="A10319">
            <v>43191602</v>
          </cell>
        </row>
        <row r="10320">
          <cell r="A10320">
            <v>43191603</v>
          </cell>
        </row>
        <row r="10321">
          <cell r="A10321">
            <v>43191604</v>
          </cell>
        </row>
        <row r="10322">
          <cell r="A10322">
            <v>43191605</v>
          </cell>
        </row>
        <row r="10323">
          <cell r="A10323">
            <v>43191606</v>
          </cell>
        </row>
        <row r="10324">
          <cell r="A10324">
            <v>43191607</v>
          </cell>
        </row>
        <row r="10325">
          <cell r="A10325">
            <v>43191608</v>
          </cell>
        </row>
        <row r="10326">
          <cell r="A10326">
            <v>43191609</v>
          </cell>
        </row>
        <row r="10327">
          <cell r="A10327">
            <v>43191610</v>
          </cell>
        </row>
        <row r="10328">
          <cell r="A10328">
            <v>43191611</v>
          </cell>
        </row>
        <row r="10329">
          <cell r="A10329">
            <v>43191612</v>
          </cell>
        </row>
        <row r="10330">
          <cell r="A10330">
            <v>43191614</v>
          </cell>
        </row>
        <row r="10331">
          <cell r="A10331">
            <v>43191615</v>
          </cell>
        </row>
        <row r="10332">
          <cell r="A10332">
            <v>43191616</v>
          </cell>
        </row>
        <row r="10333">
          <cell r="A10333">
            <v>43191618</v>
          </cell>
        </row>
        <row r="10334">
          <cell r="A10334">
            <v>43191619</v>
          </cell>
        </row>
        <row r="10335">
          <cell r="A10335">
            <v>43191621</v>
          </cell>
        </row>
        <row r="10336">
          <cell r="A10336">
            <v>43191622</v>
          </cell>
        </row>
        <row r="10337">
          <cell r="A10337">
            <v>43191623</v>
          </cell>
        </row>
        <row r="10338">
          <cell r="A10338">
            <v>43191624</v>
          </cell>
        </row>
        <row r="10339">
          <cell r="A10339">
            <v>43191625</v>
          </cell>
        </row>
        <row r="10340">
          <cell r="A10340">
            <v>43191626</v>
          </cell>
        </row>
        <row r="10341">
          <cell r="A10341">
            <v>43191627</v>
          </cell>
        </row>
        <row r="10342">
          <cell r="A10342">
            <v>43191628</v>
          </cell>
        </row>
        <row r="10343">
          <cell r="A10343">
            <v>43191629</v>
          </cell>
        </row>
        <row r="10344">
          <cell r="A10344">
            <v>43191630</v>
          </cell>
        </row>
        <row r="10345">
          <cell r="A10345">
            <v>43201401</v>
          </cell>
        </row>
        <row r="10346">
          <cell r="A10346">
            <v>43201402</v>
          </cell>
        </row>
        <row r="10347">
          <cell r="A10347">
            <v>43201403</v>
          </cell>
        </row>
        <row r="10348">
          <cell r="A10348">
            <v>43201404</v>
          </cell>
        </row>
        <row r="10349">
          <cell r="A10349">
            <v>43201405</v>
          </cell>
        </row>
        <row r="10350">
          <cell r="A10350">
            <v>43201406</v>
          </cell>
        </row>
        <row r="10351">
          <cell r="A10351">
            <v>43201407</v>
          </cell>
        </row>
        <row r="10352">
          <cell r="A10352">
            <v>43201408</v>
          </cell>
        </row>
        <row r="10353">
          <cell r="A10353">
            <v>43201409</v>
          </cell>
        </row>
        <row r="10354">
          <cell r="A10354">
            <v>43201410</v>
          </cell>
        </row>
        <row r="10355">
          <cell r="A10355">
            <v>43201501</v>
          </cell>
        </row>
        <row r="10356">
          <cell r="A10356">
            <v>43201502</v>
          </cell>
        </row>
        <row r="10357">
          <cell r="A10357">
            <v>43201503</v>
          </cell>
        </row>
        <row r="10358">
          <cell r="A10358">
            <v>43201507</v>
          </cell>
        </row>
        <row r="10359">
          <cell r="A10359">
            <v>43201508</v>
          </cell>
        </row>
        <row r="10360">
          <cell r="A10360">
            <v>43201509</v>
          </cell>
        </row>
        <row r="10361">
          <cell r="A10361">
            <v>43201513</v>
          </cell>
        </row>
        <row r="10362">
          <cell r="A10362">
            <v>43201522</v>
          </cell>
        </row>
        <row r="10363">
          <cell r="A10363">
            <v>43201531</v>
          </cell>
        </row>
        <row r="10364">
          <cell r="A10364">
            <v>43201533</v>
          </cell>
        </row>
        <row r="10365">
          <cell r="A10365">
            <v>43201534</v>
          </cell>
        </row>
        <row r="10366">
          <cell r="A10366">
            <v>43201535</v>
          </cell>
        </row>
        <row r="10367">
          <cell r="A10367">
            <v>43201537</v>
          </cell>
        </row>
        <row r="10368">
          <cell r="A10368">
            <v>43201538</v>
          </cell>
        </row>
        <row r="10369">
          <cell r="A10369">
            <v>43201539</v>
          </cell>
        </row>
        <row r="10370">
          <cell r="A10370">
            <v>43201540</v>
          </cell>
        </row>
        <row r="10371">
          <cell r="A10371">
            <v>43201541</v>
          </cell>
        </row>
        <row r="10372">
          <cell r="A10372">
            <v>43201542</v>
          </cell>
        </row>
        <row r="10373">
          <cell r="A10373">
            <v>43201543</v>
          </cell>
        </row>
        <row r="10374">
          <cell r="A10374">
            <v>43201544</v>
          </cell>
        </row>
        <row r="10375">
          <cell r="A10375">
            <v>43201545</v>
          </cell>
        </row>
        <row r="10376">
          <cell r="A10376">
            <v>43201546</v>
          </cell>
        </row>
        <row r="10377">
          <cell r="A10377">
            <v>43201547</v>
          </cell>
        </row>
        <row r="10378">
          <cell r="A10378">
            <v>43201549</v>
          </cell>
        </row>
        <row r="10379">
          <cell r="A10379">
            <v>43201550</v>
          </cell>
        </row>
        <row r="10380">
          <cell r="A10380">
            <v>43201552</v>
          </cell>
        </row>
        <row r="10381">
          <cell r="A10381">
            <v>43201553</v>
          </cell>
        </row>
        <row r="10382">
          <cell r="A10382">
            <v>43201601</v>
          </cell>
        </row>
        <row r="10383">
          <cell r="A10383">
            <v>43201602</v>
          </cell>
        </row>
        <row r="10384">
          <cell r="A10384">
            <v>43201603</v>
          </cell>
        </row>
        <row r="10385">
          <cell r="A10385">
            <v>43201604</v>
          </cell>
        </row>
        <row r="10386">
          <cell r="A10386">
            <v>43201605</v>
          </cell>
        </row>
        <row r="10387">
          <cell r="A10387">
            <v>43201608</v>
          </cell>
        </row>
        <row r="10388">
          <cell r="A10388">
            <v>43201609</v>
          </cell>
        </row>
        <row r="10389">
          <cell r="A10389">
            <v>43201610</v>
          </cell>
        </row>
        <row r="10390">
          <cell r="A10390">
            <v>43201611</v>
          </cell>
        </row>
        <row r="10391">
          <cell r="A10391">
            <v>43201612</v>
          </cell>
        </row>
        <row r="10392">
          <cell r="A10392">
            <v>43201614</v>
          </cell>
        </row>
        <row r="10393">
          <cell r="A10393">
            <v>43201615</v>
          </cell>
        </row>
        <row r="10394">
          <cell r="A10394">
            <v>43201616</v>
          </cell>
        </row>
        <row r="10395">
          <cell r="A10395">
            <v>43201801</v>
          </cell>
        </row>
        <row r="10396">
          <cell r="A10396">
            <v>43201802</v>
          </cell>
        </row>
        <row r="10397">
          <cell r="A10397">
            <v>43201803</v>
          </cell>
        </row>
        <row r="10398">
          <cell r="A10398">
            <v>43201806</v>
          </cell>
        </row>
        <row r="10399">
          <cell r="A10399">
            <v>43201807</v>
          </cell>
        </row>
        <row r="10400">
          <cell r="A10400">
            <v>43201808</v>
          </cell>
        </row>
        <row r="10401">
          <cell r="A10401">
            <v>43201809</v>
          </cell>
        </row>
        <row r="10402">
          <cell r="A10402">
            <v>43201810</v>
          </cell>
        </row>
        <row r="10403">
          <cell r="A10403">
            <v>43201811</v>
          </cell>
        </row>
        <row r="10404">
          <cell r="A10404">
            <v>43201812</v>
          </cell>
        </row>
        <row r="10405">
          <cell r="A10405">
            <v>43201813</v>
          </cell>
        </row>
        <row r="10406">
          <cell r="A10406">
            <v>43201814</v>
          </cell>
        </row>
        <row r="10407">
          <cell r="A10407">
            <v>43201815</v>
          </cell>
        </row>
        <row r="10408">
          <cell r="A10408">
            <v>43201902</v>
          </cell>
        </row>
        <row r="10409">
          <cell r="A10409">
            <v>43201903</v>
          </cell>
        </row>
        <row r="10410">
          <cell r="A10410">
            <v>43202001</v>
          </cell>
        </row>
        <row r="10411">
          <cell r="A10411">
            <v>43202002</v>
          </cell>
        </row>
        <row r="10412">
          <cell r="A10412">
            <v>43202003</v>
          </cell>
        </row>
        <row r="10413">
          <cell r="A10413">
            <v>43202004</v>
          </cell>
        </row>
        <row r="10414">
          <cell r="A10414">
            <v>43202005</v>
          </cell>
        </row>
        <row r="10415">
          <cell r="A10415">
            <v>43202101</v>
          </cell>
        </row>
        <row r="10416">
          <cell r="A10416">
            <v>43202102</v>
          </cell>
        </row>
        <row r="10417">
          <cell r="A10417">
            <v>43202103</v>
          </cell>
        </row>
        <row r="10418">
          <cell r="A10418">
            <v>43202104</v>
          </cell>
        </row>
        <row r="10419">
          <cell r="A10419">
            <v>43202105</v>
          </cell>
        </row>
        <row r="10420">
          <cell r="A10420">
            <v>43202201</v>
          </cell>
        </row>
        <row r="10421">
          <cell r="A10421">
            <v>43202202</v>
          </cell>
        </row>
        <row r="10422">
          <cell r="A10422">
            <v>43202204</v>
          </cell>
        </row>
        <row r="10423">
          <cell r="A10423">
            <v>43202205</v>
          </cell>
        </row>
        <row r="10424">
          <cell r="A10424">
            <v>43202206</v>
          </cell>
        </row>
        <row r="10425">
          <cell r="A10425">
            <v>43202207</v>
          </cell>
        </row>
        <row r="10426">
          <cell r="A10426">
            <v>43202208</v>
          </cell>
        </row>
        <row r="10427">
          <cell r="A10427">
            <v>43202209</v>
          </cell>
        </row>
        <row r="10428">
          <cell r="A10428">
            <v>43202210</v>
          </cell>
        </row>
        <row r="10429">
          <cell r="A10429">
            <v>43202211</v>
          </cell>
        </row>
        <row r="10430">
          <cell r="A10430">
            <v>43202212</v>
          </cell>
        </row>
        <row r="10431">
          <cell r="A10431">
            <v>43202213</v>
          </cell>
        </row>
        <row r="10432">
          <cell r="A10432">
            <v>43202214</v>
          </cell>
        </row>
        <row r="10433">
          <cell r="A10433">
            <v>43211501</v>
          </cell>
        </row>
        <row r="10434">
          <cell r="A10434">
            <v>43211502</v>
          </cell>
        </row>
        <row r="10435">
          <cell r="A10435">
            <v>43211503</v>
          </cell>
        </row>
        <row r="10436">
          <cell r="A10436">
            <v>43211504</v>
          </cell>
        </row>
        <row r="10437">
          <cell r="A10437">
            <v>43211505</v>
          </cell>
        </row>
        <row r="10438">
          <cell r="A10438">
            <v>43211506</v>
          </cell>
        </row>
        <row r="10439">
          <cell r="A10439">
            <v>43211507</v>
          </cell>
        </row>
        <row r="10440">
          <cell r="A10440">
            <v>43211508</v>
          </cell>
        </row>
        <row r="10441">
          <cell r="A10441">
            <v>43211509</v>
          </cell>
        </row>
        <row r="10442">
          <cell r="A10442">
            <v>43211510</v>
          </cell>
        </row>
        <row r="10443">
          <cell r="A10443">
            <v>43211511</v>
          </cell>
        </row>
        <row r="10444">
          <cell r="A10444">
            <v>43211512</v>
          </cell>
        </row>
        <row r="10445">
          <cell r="A10445">
            <v>43211601</v>
          </cell>
        </row>
        <row r="10446">
          <cell r="A10446">
            <v>43211602</v>
          </cell>
        </row>
        <row r="10447">
          <cell r="A10447">
            <v>43211603</v>
          </cell>
        </row>
        <row r="10448">
          <cell r="A10448">
            <v>43211604</v>
          </cell>
        </row>
        <row r="10449">
          <cell r="A10449">
            <v>43211605</v>
          </cell>
        </row>
        <row r="10450">
          <cell r="A10450">
            <v>43211606</v>
          </cell>
        </row>
        <row r="10451">
          <cell r="A10451">
            <v>43211607</v>
          </cell>
        </row>
        <row r="10452">
          <cell r="A10452">
            <v>43211608</v>
          </cell>
        </row>
        <row r="10453">
          <cell r="A10453">
            <v>43211609</v>
          </cell>
        </row>
        <row r="10454">
          <cell r="A10454">
            <v>43211701</v>
          </cell>
        </row>
        <row r="10455">
          <cell r="A10455">
            <v>43211702</v>
          </cell>
        </row>
        <row r="10456">
          <cell r="A10456">
            <v>43211704</v>
          </cell>
        </row>
        <row r="10457">
          <cell r="A10457">
            <v>43211705</v>
          </cell>
        </row>
        <row r="10458">
          <cell r="A10458">
            <v>43211706</v>
          </cell>
        </row>
        <row r="10459">
          <cell r="A10459">
            <v>43211707</v>
          </cell>
        </row>
        <row r="10460">
          <cell r="A10460">
            <v>43211708</v>
          </cell>
        </row>
        <row r="10461">
          <cell r="A10461">
            <v>43211709</v>
          </cell>
        </row>
        <row r="10462">
          <cell r="A10462">
            <v>43211710</v>
          </cell>
        </row>
        <row r="10463">
          <cell r="A10463">
            <v>43211711</v>
          </cell>
        </row>
        <row r="10464">
          <cell r="A10464">
            <v>43211712</v>
          </cell>
        </row>
        <row r="10465">
          <cell r="A10465">
            <v>43211713</v>
          </cell>
        </row>
        <row r="10466">
          <cell r="A10466">
            <v>43211714</v>
          </cell>
        </row>
        <row r="10467">
          <cell r="A10467">
            <v>43211715</v>
          </cell>
        </row>
        <row r="10468">
          <cell r="A10468">
            <v>43211717</v>
          </cell>
        </row>
        <row r="10469">
          <cell r="A10469">
            <v>43211718</v>
          </cell>
        </row>
        <row r="10470">
          <cell r="A10470">
            <v>43211719</v>
          </cell>
        </row>
        <row r="10471">
          <cell r="A10471">
            <v>43211720</v>
          </cell>
        </row>
        <row r="10472">
          <cell r="A10472">
            <v>43211721</v>
          </cell>
        </row>
        <row r="10473">
          <cell r="A10473">
            <v>43211801</v>
          </cell>
        </row>
        <row r="10474">
          <cell r="A10474">
            <v>43211802</v>
          </cell>
        </row>
        <row r="10475">
          <cell r="A10475">
            <v>43211803</v>
          </cell>
        </row>
        <row r="10476">
          <cell r="A10476">
            <v>43211804</v>
          </cell>
        </row>
        <row r="10477">
          <cell r="A10477">
            <v>43211805</v>
          </cell>
        </row>
        <row r="10478">
          <cell r="A10478">
            <v>43211901</v>
          </cell>
        </row>
        <row r="10479">
          <cell r="A10479">
            <v>43211902</v>
          </cell>
        </row>
        <row r="10480">
          <cell r="A10480">
            <v>43211903</v>
          </cell>
        </row>
        <row r="10481">
          <cell r="A10481">
            <v>43211904</v>
          </cell>
        </row>
        <row r="10482">
          <cell r="A10482">
            <v>43211905</v>
          </cell>
        </row>
        <row r="10483">
          <cell r="A10483">
            <v>43212001</v>
          </cell>
        </row>
        <row r="10484">
          <cell r="A10484">
            <v>43212002</v>
          </cell>
        </row>
        <row r="10485">
          <cell r="A10485">
            <v>43212101</v>
          </cell>
        </row>
        <row r="10486">
          <cell r="A10486">
            <v>43212102</v>
          </cell>
        </row>
        <row r="10487">
          <cell r="A10487">
            <v>43212103</v>
          </cell>
        </row>
        <row r="10488">
          <cell r="A10488">
            <v>43212104</v>
          </cell>
        </row>
        <row r="10489">
          <cell r="A10489">
            <v>43212105</v>
          </cell>
        </row>
        <row r="10490">
          <cell r="A10490">
            <v>43212106</v>
          </cell>
        </row>
        <row r="10491">
          <cell r="A10491">
            <v>43212107</v>
          </cell>
        </row>
        <row r="10492">
          <cell r="A10492">
            <v>43212108</v>
          </cell>
        </row>
        <row r="10493">
          <cell r="A10493">
            <v>43212109</v>
          </cell>
        </row>
        <row r="10494">
          <cell r="A10494">
            <v>43212110</v>
          </cell>
        </row>
        <row r="10495">
          <cell r="A10495">
            <v>43212111</v>
          </cell>
        </row>
        <row r="10496">
          <cell r="A10496">
            <v>43212112</v>
          </cell>
        </row>
        <row r="10497">
          <cell r="A10497">
            <v>43212113</v>
          </cell>
        </row>
        <row r="10498">
          <cell r="A10498">
            <v>43212114</v>
          </cell>
        </row>
        <row r="10499">
          <cell r="A10499">
            <v>43221501</v>
          </cell>
        </row>
        <row r="10500">
          <cell r="A10500">
            <v>43221502</v>
          </cell>
        </row>
        <row r="10501">
          <cell r="A10501">
            <v>43221503</v>
          </cell>
        </row>
        <row r="10502">
          <cell r="A10502">
            <v>43221504</v>
          </cell>
        </row>
        <row r="10503">
          <cell r="A10503">
            <v>43221505</v>
          </cell>
        </row>
        <row r="10504">
          <cell r="A10504">
            <v>43221506</v>
          </cell>
        </row>
        <row r="10505">
          <cell r="A10505">
            <v>43221507</v>
          </cell>
        </row>
        <row r="10506">
          <cell r="A10506">
            <v>43221508</v>
          </cell>
        </row>
        <row r="10507">
          <cell r="A10507">
            <v>43221509</v>
          </cell>
        </row>
        <row r="10508">
          <cell r="A10508">
            <v>43221510</v>
          </cell>
        </row>
        <row r="10509">
          <cell r="A10509">
            <v>43221513</v>
          </cell>
        </row>
        <row r="10510">
          <cell r="A10510">
            <v>43221514</v>
          </cell>
        </row>
        <row r="10511">
          <cell r="A10511">
            <v>43221515</v>
          </cell>
        </row>
        <row r="10512">
          <cell r="A10512">
            <v>43221516</v>
          </cell>
        </row>
        <row r="10513">
          <cell r="A10513">
            <v>43221517</v>
          </cell>
        </row>
        <row r="10514">
          <cell r="A10514">
            <v>43221518</v>
          </cell>
        </row>
        <row r="10515">
          <cell r="A10515">
            <v>43221519</v>
          </cell>
        </row>
        <row r="10516">
          <cell r="A10516">
            <v>43221520</v>
          </cell>
        </row>
        <row r="10517">
          <cell r="A10517">
            <v>43221521</v>
          </cell>
        </row>
        <row r="10518">
          <cell r="A10518">
            <v>43221522</v>
          </cell>
        </row>
        <row r="10519">
          <cell r="A10519">
            <v>43221523</v>
          </cell>
        </row>
        <row r="10520">
          <cell r="A10520">
            <v>43221524</v>
          </cell>
        </row>
        <row r="10521">
          <cell r="A10521">
            <v>43221525</v>
          </cell>
        </row>
        <row r="10522">
          <cell r="A10522">
            <v>43221526</v>
          </cell>
        </row>
        <row r="10523">
          <cell r="A10523">
            <v>43221601</v>
          </cell>
        </row>
        <row r="10524">
          <cell r="A10524">
            <v>43221602</v>
          </cell>
        </row>
        <row r="10525">
          <cell r="A10525">
            <v>43221603</v>
          </cell>
        </row>
        <row r="10526">
          <cell r="A10526">
            <v>43221701</v>
          </cell>
        </row>
        <row r="10527">
          <cell r="A10527">
            <v>43221702</v>
          </cell>
        </row>
        <row r="10528">
          <cell r="A10528">
            <v>43221703</v>
          </cell>
        </row>
        <row r="10529">
          <cell r="A10529">
            <v>43221704</v>
          </cell>
        </row>
        <row r="10530">
          <cell r="A10530">
            <v>43221705</v>
          </cell>
        </row>
        <row r="10531">
          <cell r="A10531">
            <v>43221706</v>
          </cell>
        </row>
        <row r="10532">
          <cell r="A10532">
            <v>43221707</v>
          </cell>
        </row>
        <row r="10533">
          <cell r="A10533">
            <v>43221708</v>
          </cell>
        </row>
        <row r="10534">
          <cell r="A10534">
            <v>43221709</v>
          </cell>
        </row>
        <row r="10535">
          <cell r="A10535">
            <v>43221710</v>
          </cell>
        </row>
        <row r="10536">
          <cell r="A10536">
            <v>43221711</v>
          </cell>
        </row>
        <row r="10537">
          <cell r="A10537">
            <v>43221712</v>
          </cell>
        </row>
        <row r="10538">
          <cell r="A10538">
            <v>43221713</v>
          </cell>
        </row>
        <row r="10539">
          <cell r="A10539">
            <v>43221714</v>
          </cell>
        </row>
        <row r="10540">
          <cell r="A10540">
            <v>43221715</v>
          </cell>
        </row>
        <row r="10541">
          <cell r="A10541">
            <v>43221716</v>
          </cell>
        </row>
        <row r="10542">
          <cell r="A10542">
            <v>43221717</v>
          </cell>
        </row>
        <row r="10543">
          <cell r="A10543">
            <v>43221718</v>
          </cell>
        </row>
        <row r="10544">
          <cell r="A10544">
            <v>43221719</v>
          </cell>
        </row>
        <row r="10545">
          <cell r="A10545">
            <v>43221720</v>
          </cell>
        </row>
        <row r="10546">
          <cell r="A10546">
            <v>43221721</v>
          </cell>
        </row>
        <row r="10547">
          <cell r="A10547">
            <v>43221801</v>
          </cell>
        </row>
        <row r="10548">
          <cell r="A10548">
            <v>43221802</v>
          </cell>
        </row>
        <row r="10549">
          <cell r="A10549">
            <v>43221803</v>
          </cell>
        </row>
        <row r="10550">
          <cell r="A10550">
            <v>43221804</v>
          </cell>
        </row>
        <row r="10551">
          <cell r="A10551">
            <v>43221805</v>
          </cell>
        </row>
        <row r="10552">
          <cell r="A10552">
            <v>43221806</v>
          </cell>
        </row>
        <row r="10553">
          <cell r="A10553">
            <v>43221807</v>
          </cell>
        </row>
        <row r="10554">
          <cell r="A10554">
            <v>43221808</v>
          </cell>
        </row>
        <row r="10555">
          <cell r="A10555">
            <v>43222501</v>
          </cell>
        </row>
        <row r="10556">
          <cell r="A10556">
            <v>43222502</v>
          </cell>
        </row>
        <row r="10557">
          <cell r="A10557">
            <v>43222503</v>
          </cell>
        </row>
        <row r="10558">
          <cell r="A10558">
            <v>43222602</v>
          </cell>
        </row>
        <row r="10559">
          <cell r="A10559">
            <v>43222604</v>
          </cell>
        </row>
        <row r="10560">
          <cell r="A10560">
            <v>43222605</v>
          </cell>
        </row>
        <row r="10561">
          <cell r="A10561">
            <v>43222606</v>
          </cell>
        </row>
        <row r="10562">
          <cell r="A10562">
            <v>43222607</v>
          </cell>
        </row>
        <row r="10563">
          <cell r="A10563">
            <v>43222608</v>
          </cell>
        </row>
        <row r="10564">
          <cell r="A10564">
            <v>43222609</v>
          </cell>
        </row>
        <row r="10565">
          <cell r="A10565">
            <v>43222610</v>
          </cell>
        </row>
        <row r="10566">
          <cell r="A10566">
            <v>43222611</v>
          </cell>
        </row>
        <row r="10567">
          <cell r="A10567">
            <v>43222612</v>
          </cell>
        </row>
        <row r="10568">
          <cell r="A10568">
            <v>43222615</v>
          </cell>
        </row>
        <row r="10569">
          <cell r="A10569">
            <v>43222619</v>
          </cell>
        </row>
        <row r="10570">
          <cell r="A10570">
            <v>43222620</v>
          </cell>
        </row>
        <row r="10571">
          <cell r="A10571">
            <v>43222621</v>
          </cell>
        </row>
        <row r="10572">
          <cell r="A10572">
            <v>43222622</v>
          </cell>
        </row>
        <row r="10573">
          <cell r="A10573">
            <v>43222623</v>
          </cell>
        </row>
        <row r="10574">
          <cell r="A10574">
            <v>43222624</v>
          </cell>
        </row>
        <row r="10575">
          <cell r="A10575">
            <v>43222625</v>
          </cell>
        </row>
        <row r="10576">
          <cell r="A10576">
            <v>43222626</v>
          </cell>
        </row>
        <row r="10577">
          <cell r="A10577">
            <v>43222627</v>
          </cell>
        </row>
        <row r="10578">
          <cell r="A10578">
            <v>43222628</v>
          </cell>
        </row>
        <row r="10579">
          <cell r="A10579">
            <v>43222629</v>
          </cell>
        </row>
        <row r="10580">
          <cell r="A10580">
            <v>43222630</v>
          </cell>
        </row>
        <row r="10581">
          <cell r="A10581">
            <v>43222631</v>
          </cell>
        </row>
        <row r="10582">
          <cell r="A10582">
            <v>43222632</v>
          </cell>
        </row>
        <row r="10583">
          <cell r="A10583">
            <v>43222701</v>
          </cell>
        </row>
        <row r="10584">
          <cell r="A10584">
            <v>43222702</v>
          </cell>
        </row>
        <row r="10585">
          <cell r="A10585">
            <v>43222703</v>
          </cell>
        </row>
        <row r="10586">
          <cell r="A10586">
            <v>43222801</v>
          </cell>
        </row>
        <row r="10587">
          <cell r="A10587">
            <v>43222802</v>
          </cell>
        </row>
        <row r="10588">
          <cell r="A10588">
            <v>43222803</v>
          </cell>
        </row>
        <row r="10589">
          <cell r="A10589">
            <v>43222805</v>
          </cell>
        </row>
        <row r="10590">
          <cell r="A10590">
            <v>43222806</v>
          </cell>
        </row>
        <row r="10591">
          <cell r="A10591">
            <v>43222811</v>
          </cell>
        </row>
        <row r="10592">
          <cell r="A10592">
            <v>43222813</v>
          </cell>
        </row>
        <row r="10593">
          <cell r="A10593">
            <v>43222814</v>
          </cell>
        </row>
        <row r="10594">
          <cell r="A10594">
            <v>43222815</v>
          </cell>
        </row>
        <row r="10595">
          <cell r="A10595">
            <v>43222816</v>
          </cell>
        </row>
        <row r="10596">
          <cell r="A10596">
            <v>43222817</v>
          </cell>
        </row>
        <row r="10597">
          <cell r="A10597">
            <v>43222818</v>
          </cell>
        </row>
        <row r="10598">
          <cell r="A10598">
            <v>43222819</v>
          </cell>
        </row>
        <row r="10599">
          <cell r="A10599">
            <v>43222820</v>
          </cell>
        </row>
        <row r="10600">
          <cell r="A10600">
            <v>43222821</v>
          </cell>
        </row>
        <row r="10601">
          <cell r="A10601">
            <v>43222822</v>
          </cell>
        </row>
        <row r="10602">
          <cell r="A10602">
            <v>43222823</v>
          </cell>
        </row>
        <row r="10603">
          <cell r="A10603">
            <v>43222824</v>
          </cell>
        </row>
        <row r="10604">
          <cell r="A10604">
            <v>43222825</v>
          </cell>
        </row>
        <row r="10605">
          <cell r="A10605">
            <v>43222901</v>
          </cell>
        </row>
        <row r="10606">
          <cell r="A10606">
            <v>43222902</v>
          </cell>
        </row>
        <row r="10607">
          <cell r="A10607">
            <v>43223001</v>
          </cell>
        </row>
        <row r="10608">
          <cell r="A10608">
            <v>43223101</v>
          </cell>
        </row>
        <row r="10609">
          <cell r="A10609">
            <v>43223102</v>
          </cell>
        </row>
        <row r="10610">
          <cell r="A10610">
            <v>43223103</v>
          </cell>
        </row>
        <row r="10611">
          <cell r="A10611">
            <v>43223104</v>
          </cell>
        </row>
        <row r="10612">
          <cell r="A10612">
            <v>43223105</v>
          </cell>
        </row>
        <row r="10613">
          <cell r="A10613">
            <v>43223106</v>
          </cell>
        </row>
        <row r="10614">
          <cell r="A10614">
            <v>43223107</v>
          </cell>
        </row>
        <row r="10615">
          <cell r="A10615">
            <v>43223108</v>
          </cell>
        </row>
        <row r="10616">
          <cell r="A10616">
            <v>43223109</v>
          </cell>
        </row>
        <row r="10617">
          <cell r="A10617">
            <v>43223110</v>
          </cell>
        </row>
        <row r="10618">
          <cell r="A10618">
            <v>43223111</v>
          </cell>
        </row>
        <row r="10619">
          <cell r="A10619">
            <v>43223112</v>
          </cell>
        </row>
        <row r="10620">
          <cell r="A10620">
            <v>43223113</v>
          </cell>
        </row>
        <row r="10621">
          <cell r="A10621">
            <v>43223201</v>
          </cell>
        </row>
        <row r="10622">
          <cell r="A10622">
            <v>43223202</v>
          </cell>
        </row>
        <row r="10623">
          <cell r="A10623">
            <v>43223203</v>
          </cell>
        </row>
        <row r="10624">
          <cell r="A10624">
            <v>43223204</v>
          </cell>
        </row>
        <row r="10625">
          <cell r="A10625">
            <v>43223205</v>
          </cell>
        </row>
        <row r="10626">
          <cell r="A10626">
            <v>43223206</v>
          </cell>
        </row>
        <row r="10627">
          <cell r="A10627">
            <v>43223207</v>
          </cell>
        </row>
        <row r="10628">
          <cell r="A10628">
            <v>43223208</v>
          </cell>
        </row>
        <row r="10629">
          <cell r="A10629">
            <v>43223209</v>
          </cell>
        </row>
        <row r="10630">
          <cell r="A10630">
            <v>43223210</v>
          </cell>
        </row>
        <row r="10631">
          <cell r="A10631">
            <v>43223211</v>
          </cell>
        </row>
        <row r="10632">
          <cell r="A10632">
            <v>43223212</v>
          </cell>
        </row>
        <row r="10633">
          <cell r="A10633">
            <v>43231501</v>
          </cell>
        </row>
        <row r="10634">
          <cell r="A10634">
            <v>43231503</v>
          </cell>
        </row>
        <row r="10635">
          <cell r="A10635">
            <v>43231505</v>
          </cell>
        </row>
        <row r="10636">
          <cell r="A10636">
            <v>43231506</v>
          </cell>
        </row>
        <row r="10637">
          <cell r="A10637">
            <v>43231507</v>
          </cell>
        </row>
        <row r="10638">
          <cell r="A10638">
            <v>43231508</v>
          </cell>
        </row>
        <row r="10639">
          <cell r="A10639">
            <v>43231509</v>
          </cell>
        </row>
        <row r="10640">
          <cell r="A10640">
            <v>43231510</v>
          </cell>
        </row>
        <row r="10641">
          <cell r="A10641">
            <v>43231511</v>
          </cell>
        </row>
        <row r="10642">
          <cell r="A10642">
            <v>43231512</v>
          </cell>
        </row>
        <row r="10643">
          <cell r="A10643">
            <v>43231513</v>
          </cell>
        </row>
        <row r="10644">
          <cell r="A10644">
            <v>43231601</v>
          </cell>
        </row>
        <row r="10645">
          <cell r="A10645">
            <v>43231602</v>
          </cell>
        </row>
        <row r="10646">
          <cell r="A10646">
            <v>43231603</v>
          </cell>
        </row>
        <row r="10647">
          <cell r="A10647">
            <v>43231604</v>
          </cell>
        </row>
        <row r="10648">
          <cell r="A10648">
            <v>43231605</v>
          </cell>
        </row>
        <row r="10649">
          <cell r="A10649">
            <v>43232001</v>
          </cell>
        </row>
        <row r="10650">
          <cell r="A10650">
            <v>43232002</v>
          </cell>
        </row>
        <row r="10651">
          <cell r="A10651">
            <v>43232003</v>
          </cell>
        </row>
        <row r="10652">
          <cell r="A10652">
            <v>43232004</v>
          </cell>
        </row>
        <row r="10653">
          <cell r="A10653">
            <v>43232005</v>
          </cell>
        </row>
        <row r="10654">
          <cell r="A10654">
            <v>43232101</v>
          </cell>
        </row>
        <row r="10655">
          <cell r="A10655">
            <v>43232102</v>
          </cell>
        </row>
        <row r="10656">
          <cell r="A10656">
            <v>43232103</v>
          </cell>
        </row>
        <row r="10657">
          <cell r="A10657">
            <v>43232104</v>
          </cell>
        </row>
        <row r="10658">
          <cell r="A10658">
            <v>43232105</v>
          </cell>
        </row>
        <row r="10659">
          <cell r="A10659">
            <v>43232106</v>
          </cell>
        </row>
        <row r="10660">
          <cell r="A10660">
            <v>43232107</v>
          </cell>
        </row>
        <row r="10661">
          <cell r="A10661">
            <v>43232108</v>
          </cell>
        </row>
        <row r="10662">
          <cell r="A10662">
            <v>43232110</v>
          </cell>
        </row>
        <row r="10663">
          <cell r="A10663">
            <v>43232111</v>
          </cell>
        </row>
        <row r="10664">
          <cell r="A10664">
            <v>43232112</v>
          </cell>
        </row>
        <row r="10665">
          <cell r="A10665">
            <v>43232201</v>
          </cell>
        </row>
        <row r="10666">
          <cell r="A10666">
            <v>43232202</v>
          </cell>
        </row>
        <row r="10667">
          <cell r="A10667">
            <v>43232203</v>
          </cell>
        </row>
        <row r="10668">
          <cell r="A10668">
            <v>43232301</v>
          </cell>
        </row>
        <row r="10669">
          <cell r="A10669">
            <v>43232302</v>
          </cell>
        </row>
        <row r="10670">
          <cell r="A10670">
            <v>43232303</v>
          </cell>
        </row>
        <row r="10671">
          <cell r="A10671">
            <v>43232304</v>
          </cell>
        </row>
        <row r="10672">
          <cell r="A10672">
            <v>43232305</v>
          </cell>
        </row>
        <row r="10673">
          <cell r="A10673">
            <v>43232306</v>
          </cell>
        </row>
        <row r="10674">
          <cell r="A10674">
            <v>43232307</v>
          </cell>
        </row>
        <row r="10675">
          <cell r="A10675">
            <v>43232309</v>
          </cell>
        </row>
        <row r="10676">
          <cell r="A10676">
            <v>43232310</v>
          </cell>
        </row>
        <row r="10677">
          <cell r="A10677">
            <v>43232311</v>
          </cell>
        </row>
        <row r="10678">
          <cell r="A10678">
            <v>43232312</v>
          </cell>
        </row>
        <row r="10679">
          <cell r="A10679">
            <v>43232313</v>
          </cell>
        </row>
        <row r="10680">
          <cell r="A10680">
            <v>43232401</v>
          </cell>
        </row>
        <row r="10681">
          <cell r="A10681">
            <v>43232402</v>
          </cell>
        </row>
        <row r="10682">
          <cell r="A10682">
            <v>43232403</v>
          </cell>
        </row>
        <row r="10683">
          <cell r="A10683">
            <v>43232404</v>
          </cell>
        </row>
        <row r="10684">
          <cell r="A10684">
            <v>43232405</v>
          </cell>
        </row>
        <row r="10685">
          <cell r="A10685">
            <v>43232406</v>
          </cell>
        </row>
        <row r="10686">
          <cell r="A10686">
            <v>43232407</v>
          </cell>
        </row>
        <row r="10687">
          <cell r="A10687">
            <v>43232408</v>
          </cell>
        </row>
        <row r="10688">
          <cell r="A10688">
            <v>43232409</v>
          </cell>
        </row>
        <row r="10689">
          <cell r="A10689">
            <v>43232501</v>
          </cell>
        </row>
        <row r="10690">
          <cell r="A10690">
            <v>43232502</v>
          </cell>
        </row>
        <row r="10691">
          <cell r="A10691">
            <v>43232503</v>
          </cell>
        </row>
        <row r="10692">
          <cell r="A10692">
            <v>43232504</v>
          </cell>
        </row>
        <row r="10693">
          <cell r="A10693">
            <v>43232601</v>
          </cell>
        </row>
        <row r="10694">
          <cell r="A10694">
            <v>43232602</v>
          </cell>
        </row>
        <row r="10695">
          <cell r="A10695">
            <v>43232603</v>
          </cell>
        </row>
        <row r="10696">
          <cell r="A10696">
            <v>43232604</v>
          </cell>
        </row>
        <row r="10697">
          <cell r="A10697">
            <v>43232605</v>
          </cell>
        </row>
        <row r="10698">
          <cell r="A10698">
            <v>43232606</v>
          </cell>
        </row>
        <row r="10699">
          <cell r="A10699">
            <v>43232607</v>
          </cell>
        </row>
        <row r="10700">
          <cell r="A10700">
            <v>43232608</v>
          </cell>
        </row>
        <row r="10701">
          <cell r="A10701">
            <v>43232609</v>
          </cell>
        </row>
        <row r="10702">
          <cell r="A10702">
            <v>43232610</v>
          </cell>
        </row>
        <row r="10703">
          <cell r="A10703">
            <v>43232611</v>
          </cell>
        </row>
        <row r="10704">
          <cell r="A10704">
            <v>43232612</v>
          </cell>
        </row>
        <row r="10705">
          <cell r="A10705">
            <v>43232701</v>
          </cell>
        </row>
        <row r="10706">
          <cell r="A10706">
            <v>43232702</v>
          </cell>
        </row>
        <row r="10707">
          <cell r="A10707">
            <v>43232703</v>
          </cell>
        </row>
        <row r="10708">
          <cell r="A10708">
            <v>43232704</v>
          </cell>
        </row>
        <row r="10709">
          <cell r="A10709">
            <v>43232705</v>
          </cell>
        </row>
        <row r="10710">
          <cell r="A10710">
            <v>43232801</v>
          </cell>
        </row>
        <row r="10711">
          <cell r="A10711">
            <v>43232802</v>
          </cell>
        </row>
        <row r="10712">
          <cell r="A10712">
            <v>43232803</v>
          </cell>
        </row>
        <row r="10713">
          <cell r="A10713">
            <v>43232804</v>
          </cell>
        </row>
        <row r="10714">
          <cell r="A10714">
            <v>43232901</v>
          </cell>
        </row>
        <row r="10715">
          <cell r="A10715">
            <v>43232902</v>
          </cell>
        </row>
        <row r="10716">
          <cell r="A10716">
            <v>43232903</v>
          </cell>
        </row>
        <row r="10717">
          <cell r="A10717">
            <v>43232904</v>
          </cell>
        </row>
        <row r="10718">
          <cell r="A10718">
            <v>43232905</v>
          </cell>
        </row>
        <row r="10719">
          <cell r="A10719">
            <v>43232906</v>
          </cell>
        </row>
        <row r="10720">
          <cell r="A10720">
            <v>43232907</v>
          </cell>
        </row>
        <row r="10721">
          <cell r="A10721">
            <v>43232908</v>
          </cell>
        </row>
        <row r="10722">
          <cell r="A10722">
            <v>43232909</v>
          </cell>
        </row>
        <row r="10723">
          <cell r="A10723">
            <v>43232910</v>
          </cell>
        </row>
        <row r="10724">
          <cell r="A10724">
            <v>43232911</v>
          </cell>
        </row>
        <row r="10725">
          <cell r="A10725">
            <v>43232912</v>
          </cell>
        </row>
        <row r="10726">
          <cell r="A10726">
            <v>43232913</v>
          </cell>
        </row>
        <row r="10727">
          <cell r="A10727">
            <v>43232914</v>
          </cell>
        </row>
        <row r="10728">
          <cell r="A10728">
            <v>43232915</v>
          </cell>
        </row>
        <row r="10729">
          <cell r="A10729">
            <v>43233001</v>
          </cell>
        </row>
        <row r="10730">
          <cell r="A10730">
            <v>43233002</v>
          </cell>
        </row>
        <row r="10731">
          <cell r="A10731">
            <v>43233004</v>
          </cell>
        </row>
        <row r="10732">
          <cell r="A10732">
            <v>43233201</v>
          </cell>
        </row>
        <row r="10733">
          <cell r="A10733">
            <v>43233203</v>
          </cell>
        </row>
        <row r="10734">
          <cell r="A10734">
            <v>43233204</v>
          </cell>
        </row>
        <row r="10735">
          <cell r="A10735">
            <v>43233205</v>
          </cell>
        </row>
        <row r="10736">
          <cell r="A10736">
            <v>43233401</v>
          </cell>
        </row>
        <row r="10737">
          <cell r="A10737">
            <v>43233402</v>
          </cell>
        </row>
        <row r="10738">
          <cell r="A10738">
            <v>43233403</v>
          </cell>
        </row>
        <row r="10739">
          <cell r="A10739">
            <v>43233404</v>
          </cell>
        </row>
        <row r="10740">
          <cell r="A10740">
            <v>43233405</v>
          </cell>
        </row>
        <row r="10741">
          <cell r="A10741">
            <v>43233406</v>
          </cell>
        </row>
        <row r="10742">
          <cell r="A10742">
            <v>43233407</v>
          </cell>
        </row>
        <row r="10743">
          <cell r="A10743">
            <v>43233410</v>
          </cell>
        </row>
        <row r="10744">
          <cell r="A10744">
            <v>43233411</v>
          </cell>
        </row>
        <row r="10745">
          <cell r="A10745">
            <v>43233413</v>
          </cell>
        </row>
        <row r="10746">
          <cell r="A10746">
            <v>43233414</v>
          </cell>
        </row>
        <row r="10747">
          <cell r="A10747">
            <v>43233415</v>
          </cell>
        </row>
        <row r="10748">
          <cell r="A10748">
            <v>43233501</v>
          </cell>
        </row>
        <row r="10749">
          <cell r="A10749">
            <v>43233502</v>
          </cell>
        </row>
        <row r="10750">
          <cell r="A10750">
            <v>43233503</v>
          </cell>
        </row>
        <row r="10751">
          <cell r="A10751">
            <v>43233504</v>
          </cell>
        </row>
        <row r="10752">
          <cell r="A10752">
            <v>43233505</v>
          </cell>
        </row>
        <row r="10753">
          <cell r="A10753">
            <v>43233506</v>
          </cell>
        </row>
        <row r="10754">
          <cell r="A10754">
            <v>43233507</v>
          </cell>
        </row>
        <row r="10755">
          <cell r="A10755">
            <v>43233508</v>
          </cell>
        </row>
        <row r="10756">
          <cell r="A10756">
            <v>43233509</v>
          </cell>
        </row>
        <row r="10757">
          <cell r="A10757">
            <v>43233510</v>
          </cell>
        </row>
        <row r="10758">
          <cell r="A10758">
            <v>43233511</v>
          </cell>
        </row>
        <row r="10759">
          <cell r="A10759">
            <v>44101501</v>
          </cell>
        </row>
        <row r="10760">
          <cell r="A10760">
            <v>44101502</v>
          </cell>
        </row>
        <row r="10761">
          <cell r="A10761">
            <v>44101503</v>
          </cell>
        </row>
        <row r="10762">
          <cell r="A10762">
            <v>44101504</v>
          </cell>
        </row>
        <row r="10763">
          <cell r="A10763">
            <v>44101505</v>
          </cell>
        </row>
        <row r="10764">
          <cell r="A10764">
            <v>44101506</v>
          </cell>
        </row>
        <row r="10765">
          <cell r="A10765">
            <v>44101601</v>
          </cell>
        </row>
        <row r="10766">
          <cell r="A10766">
            <v>44101602</v>
          </cell>
        </row>
        <row r="10767">
          <cell r="A10767">
            <v>44101603</v>
          </cell>
        </row>
        <row r="10768">
          <cell r="A10768">
            <v>44101604</v>
          </cell>
        </row>
        <row r="10769">
          <cell r="A10769">
            <v>44101605</v>
          </cell>
        </row>
        <row r="10770">
          <cell r="A10770">
            <v>44101606</v>
          </cell>
        </row>
        <row r="10771">
          <cell r="A10771">
            <v>44101701</v>
          </cell>
        </row>
        <row r="10772">
          <cell r="A10772">
            <v>44101702</v>
          </cell>
        </row>
        <row r="10773">
          <cell r="A10773">
            <v>44101703</v>
          </cell>
        </row>
        <row r="10774">
          <cell r="A10774">
            <v>44101704</v>
          </cell>
        </row>
        <row r="10775">
          <cell r="A10775">
            <v>44101705</v>
          </cell>
        </row>
        <row r="10776">
          <cell r="A10776">
            <v>44101706</v>
          </cell>
        </row>
        <row r="10777">
          <cell r="A10777">
            <v>44101707</v>
          </cell>
        </row>
        <row r="10778">
          <cell r="A10778">
            <v>44101708</v>
          </cell>
        </row>
        <row r="10779">
          <cell r="A10779">
            <v>44101709</v>
          </cell>
        </row>
        <row r="10780">
          <cell r="A10780">
            <v>44101710</v>
          </cell>
        </row>
        <row r="10781">
          <cell r="A10781">
            <v>44101711</v>
          </cell>
        </row>
        <row r="10782">
          <cell r="A10782">
            <v>44101712</v>
          </cell>
        </row>
        <row r="10783">
          <cell r="A10783">
            <v>44101713</v>
          </cell>
        </row>
        <row r="10784">
          <cell r="A10784">
            <v>44101714</v>
          </cell>
        </row>
        <row r="10785">
          <cell r="A10785">
            <v>44101715</v>
          </cell>
        </row>
        <row r="10786">
          <cell r="A10786">
            <v>44101716</v>
          </cell>
        </row>
        <row r="10787">
          <cell r="A10787">
            <v>44101718</v>
          </cell>
        </row>
        <row r="10788">
          <cell r="A10788">
            <v>44101719</v>
          </cell>
        </row>
        <row r="10789">
          <cell r="A10789">
            <v>44101720</v>
          </cell>
        </row>
        <row r="10790">
          <cell r="A10790">
            <v>44101721</v>
          </cell>
        </row>
        <row r="10791">
          <cell r="A10791">
            <v>44101722</v>
          </cell>
        </row>
        <row r="10792">
          <cell r="A10792">
            <v>44101723</v>
          </cell>
        </row>
        <row r="10793">
          <cell r="A10793">
            <v>44101724</v>
          </cell>
        </row>
        <row r="10794">
          <cell r="A10794">
            <v>44101725</v>
          </cell>
        </row>
        <row r="10795">
          <cell r="A10795">
            <v>44101726</v>
          </cell>
        </row>
        <row r="10796">
          <cell r="A10796">
            <v>44101727</v>
          </cell>
        </row>
        <row r="10797">
          <cell r="A10797">
            <v>44101728</v>
          </cell>
        </row>
        <row r="10798">
          <cell r="A10798">
            <v>44101729</v>
          </cell>
        </row>
        <row r="10799">
          <cell r="A10799">
            <v>44101801</v>
          </cell>
        </row>
        <row r="10800">
          <cell r="A10800">
            <v>44101802</v>
          </cell>
        </row>
        <row r="10801">
          <cell r="A10801">
            <v>44101803</v>
          </cell>
        </row>
        <row r="10802">
          <cell r="A10802">
            <v>44101804</v>
          </cell>
        </row>
        <row r="10803">
          <cell r="A10803">
            <v>44101805</v>
          </cell>
        </row>
        <row r="10804">
          <cell r="A10804">
            <v>44101806</v>
          </cell>
        </row>
        <row r="10805">
          <cell r="A10805">
            <v>44101901</v>
          </cell>
        </row>
        <row r="10806">
          <cell r="A10806">
            <v>44101902</v>
          </cell>
        </row>
        <row r="10807">
          <cell r="A10807">
            <v>44102001</v>
          </cell>
        </row>
        <row r="10808">
          <cell r="A10808">
            <v>44102002</v>
          </cell>
        </row>
        <row r="10809">
          <cell r="A10809">
            <v>44102003</v>
          </cell>
        </row>
        <row r="10810">
          <cell r="A10810">
            <v>44102004</v>
          </cell>
        </row>
        <row r="10811">
          <cell r="A10811">
            <v>44102101</v>
          </cell>
        </row>
        <row r="10812">
          <cell r="A10812">
            <v>44102102</v>
          </cell>
        </row>
        <row r="10813">
          <cell r="A10813">
            <v>44102103</v>
          </cell>
        </row>
        <row r="10814">
          <cell r="A10814">
            <v>44102104</v>
          </cell>
        </row>
        <row r="10815">
          <cell r="A10815">
            <v>44102105</v>
          </cell>
        </row>
        <row r="10816">
          <cell r="A10816">
            <v>44102106</v>
          </cell>
        </row>
        <row r="10817">
          <cell r="A10817">
            <v>44102107</v>
          </cell>
        </row>
        <row r="10818">
          <cell r="A10818">
            <v>44102108</v>
          </cell>
        </row>
        <row r="10819">
          <cell r="A10819">
            <v>44102201</v>
          </cell>
        </row>
        <row r="10820">
          <cell r="A10820">
            <v>44102202</v>
          </cell>
        </row>
        <row r="10821">
          <cell r="A10821">
            <v>44102203</v>
          </cell>
        </row>
        <row r="10822">
          <cell r="A10822">
            <v>44102301</v>
          </cell>
        </row>
        <row r="10823">
          <cell r="A10823">
            <v>44102302</v>
          </cell>
        </row>
        <row r="10824">
          <cell r="A10824">
            <v>44102303</v>
          </cell>
        </row>
        <row r="10825">
          <cell r="A10825">
            <v>44102304</v>
          </cell>
        </row>
        <row r="10826">
          <cell r="A10826">
            <v>44102305</v>
          </cell>
        </row>
        <row r="10827">
          <cell r="A10827">
            <v>44102306</v>
          </cell>
        </row>
        <row r="10828">
          <cell r="A10828">
            <v>44102307</v>
          </cell>
        </row>
        <row r="10829">
          <cell r="A10829">
            <v>44102402</v>
          </cell>
        </row>
        <row r="10830">
          <cell r="A10830">
            <v>44102403</v>
          </cell>
        </row>
        <row r="10831">
          <cell r="A10831">
            <v>44102404</v>
          </cell>
        </row>
        <row r="10832">
          <cell r="A10832">
            <v>44102405</v>
          </cell>
        </row>
        <row r="10833">
          <cell r="A10833">
            <v>44102406</v>
          </cell>
        </row>
        <row r="10834">
          <cell r="A10834">
            <v>44102407</v>
          </cell>
        </row>
        <row r="10835">
          <cell r="A10835">
            <v>44102408</v>
          </cell>
        </row>
        <row r="10836">
          <cell r="A10836">
            <v>44102409</v>
          </cell>
        </row>
        <row r="10837">
          <cell r="A10837">
            <v>44102411</v>
          </cell>
        </row>
        <row r="10838">
          <cell r="A10838">
            <v>44102412</v>
          </cell>
        </row>
        <row r="10839">
          <cell r="A10839">
            <v>44102501</v>
          </cell>
        </row>
        <row r="10840">
          <cell r="A10840">
            <v>44102502</v>
          </cell>
        </row>
        <row r="10841">
          <cell r="A10841">
            <v>44102503</v>
          </cell>
        </row>
        <row r="10842">
          <cell r="A10842">
            <v>44102602</v>
          </cell>
        </row>
        <row r="10843">
          <cell r="A10843">
            <v>44102603</v>
          </cell>
        </row>
        <row r="10844">
          <cell r="A10844">
            <v>44102604</v>
          </cell>
        </row>
        <row r="10845">
          <cell r="A10845">
            <v>44102605</v>
          </cell>
        </row>
        <row r="10846">
          <cell r="A10846">
            <v>44102606</v>
          </cell>
        </row>
        <row r="10847">
          <cell r="A10847">
            <v>44102607</v>
          </cell>
        </row>
        <row r="10848">
          <cell r="A10848">
            <v>44102608</v>
          </cell>
        </row>
        <row r="10849">
          <cell r="A10849">
            <v>44102609</v>
          </cell>
        </row>
        <row r="10850">
          <cell r="A10850">
            <v>44102610</v>
          </cell>
        </row>
        <row r="10851">
          <cell r="A10851">
            <v>44102801</v>
          </cell>
        </row>
        <row r="10852">
          <cell r="A10852">
            <v>44102901</v>
          </cell>
        </row>
        <row r="10853">
          <cell r="A10853">
            <v>44102902</v>
          </cell>
        </row>
        <row r="10854">
          <cell r="A10854">
            <v>44102903</v>
          </cell>
        </row>
        <row r="10855">
          <cell r="A10855">
            <v>44102904</v>
          </cell>
        </row>
        <row r="10856">
          <cell r="A10856">
            <v>44102905</v>
          </cell>
        </row>
        <row r="10857">
          <cell r="A10857">
            <v>44102906</v>
          </cell>
        </row>
        <row r="10858">
          <cell r="A10858">
            <v>44102907</v>
          </cell>
        </row>
        <row r="10859">
          <cell r="A10859">
            <v>44102908</v>
          </cell>
        </row>
        <row r="10860">
          <cell r="A10860">
            <v>44102909</v>
          </cell>
        </row>
        <row r="10861">
          <cell r="A10861">
            <v>44102910</v>
          </cell>
        </row>
        <row r="10862">
          <cell r="A10862">
            <v>44102911</v>
          </cell>
        </row>
        <row r="10863">
          <cell r="A10863">
            <v>44102912</v>
          </cell>
        </row>
        <row r="10864">
          <cell r="A10864">
            <v>44102913</v>
          </cell>
        </row>
        <row r="10865">
          <cell r="A10865">
            <v>44103001</v>
          </cell>
        </row>
        <row r="10866">
          <cell r="A10866">
            <v>44103002</v>
          </cell>
        </row>
        <row r="10867">
          <cell r="A10867">
            <v>44103003</v>
          </cell>
        </row>
        <row r="10868">
          <cell r="A10868">
            <v>44103004</v>
          </cell>
        </row>
        <row r="10869">
          <cell r="A10869">
            <v>44103005</v>
          </cell>
        </row>
        <row r="10870">
          <cell r="A10870">
            <v>44103101</v>
          </cell>
        </row>
        <row r="10871">
          <cell r="A10871">
            <v>44103103</v>
          </cell>
        </row>
        <row r="10872">
          <cell r="A10872">
            <v>44103104</v>
          </cell>
        </row>
        <row r="10873">
          <cell r="A10873">
            <v>44103105</v>
          </cell>
        </row>
        <row r="10874">
          <cell r="A10874">
            <v>44103106</v>
          </cell>
        </row>
        <row r="10875">
          <cell r="A10875">
            <v>44103107</v>
          </cell>
        </row>
        <row r="10876">
          <cell r="A10876">
            <v>44103108</v>
          </cell>
        </row>
        <row r="10877">
          <cell r="A10877">
            <v>44103109</v>
          </cell>
        </row>
        <row r="10878">
          <cell r="A10878">
            <v>44103110</v>
          </cell>
        </row>
        <row r="10879">
          <cell r="A10879">
            <v>44103111</v>
          </cell>
        </row>
        <row r="10880">
          <cell r="A10880">
            <v>44103112</v>
          </cell>
        </row>
        <row r="10881">
          <cell r="A10881">
            <v>44103113</v>
          </cell>
        </row>
        <row r="10882">
          <cell r="A10882">
            <v>44103114</v>
          </cell>
        </row>
        <row r="10883">
          <cell r="A10883">
            <v>44103116</v>
          </cell>
        </row>
        <row r="10884">
          <cell r="A10884">
            <v>44103117</v>
          </cell>
        </row>
        <row r="10885">
          <cell r="A10885">
            <v>44103118</v>
          </cell>
        </row>
        <row r="10886">
          <cell r="A10886">
            <v>44103119</v>
          </cell>
        </row>
        <row r="10887">
          <cell r="A10887">
            <v>44103120</v>
          </cell>
        </row>
        <row r="10888">
          <cell r="A10888">
            <v>44103121</v>
          </cell>
        </row>
        <row r="10889">
          <cell r="A10889">
            <v>44103122</v>
          </cell>
        </row>
        <row r="10890">
          <cell r="A10890">
            <v>44103201</v>
          </cell>
        </row>
        <row r="10891">
          <cell r="A10891">
            <v>44103202</v>
          </cell>
        </row>
        <row r="10892">
          <cell r="A10892">
            <v>44103203</v>
          </cell>
        </row>
        <row r="10893">
          <cell r="A10893">
            <v>44103204</v>
          </cell>
        </row>
        <row r="10894">
          <cell r="A10894">
            <v>44103205</v>
          </cell>
        </row>
        <row r="10895">
          <cell r="A10895">
            <v>44103502</v>
          </cell>
        </row>
        <row r="10896">
          <cell r="A10896">
            <v>44103503</v>
          </cell>
        </row>
        <row r="10897">
          <cell r="A10897">
            <v>44103504</v>
          </cell>
        </row>
        <row r="10898">
          <cell r="A10898">
            <v>44103505</v>
          </cell>
        </row>
        <row r="10899">
          <cell r="A10899">
            <v>44103506</v>
          </cell>
        </row>
        <row r="10900">
          <cell r="A10900">
            <v>44103507</v>
          </cell>
        </row>
        <row r="10901">
          <cell r="A10901">
            <v>44103601</v>
          </cell>
        </row>
        <row r="10902">
          <cell r="A10902">
            <v>44111501</v>
          </cell>
        </row>
        <row r="10903">
          <cell r="A10903">
            <v>44111502</v>
          </cell>
        </row>
        <row r="10904">
          <cell r="A10904">
            <v>44111503</v>
          </cell>
        </row>
        <row r="10905">
          <cell r="A10905">
            <v>44111506</v>
          </cell>
        </row>
        <row r="10906">
          <cell r="A10906">
            <v>44111507</v>
          </cell>
        </row>
        <row r="10907">
          <cell r="A10907">
            <v>44111509</v>
          </cell>
        </row>
        <row r="10908">
          <cell r="A10908">
            <v>44111510</v>
          </cell>
        </row>
        <row r="10909">
          <cell r="A10909">
            <v>44111511</v>
          </cell>
        </row>
        <row r="10910">
          <cell r="A10910">
            <v>44111512</v>
          </cell>
        </row>
        <row r="10911">
          <cell r="A10911">
            <v>44111513</v>
          </cell>
        </row>
        <row r="10912">
          <cell r="A10912">
            <v>44111514</v>
          </cell>
        </row>
        <row r="10913">
          <cell r="A10913">
            <v>44111515</v>
          </cell>
        </row>
        <row r="10914">
          <cell r="A10914">
            <v>44111516</v>
          </cell>
        </row>
        <row r="10915">
          <cell r="A10915">
            <v>44111517</v>
          </cell>
        </row>
        <row r="10916">
          <cell r="A10916">
            <v>44111518</v>
          </cell>
        </row>
        <row r="10917">
          <cell r="A10917">
            <v>44111519</v>
          </cell>
        </row>
        <row r="10918">
          <cell r="A10918">
            <v>44111520</v>
          </cell>
        </row>
        <row r="10919">
          <cell r="A10919">
            <v>44111521</v>
          </cell>
        </row>
        <row r="10920">
          <cell r="A10920">
            <v>44111601</v>
          </cell>
        </row>
        <row r="10921">
          <cell r="A10921">
            <v>44111603</v>
          </cell>
        </row>
        <row r="10922">
          <cell r="A10922">
            <v>44111604</v>
          </cell>
        </row>
        <row r="10923">
          <cell r="A10923">
            <v>44111605</v>
          </cell>
        </row>
        <row r="10924">
          <cell r="A10924">
            <v>44111606</v>
          </cell>
        </row>
        <row r="10925">
          <cell r="A10925">
            <v>44111607</v>
          </cell>
        </row>
        <row r="10926">
          <cell r="A10926">
            <v>44111608</v>
          </cell>
        </row>
        <row r="10927">
          <cell r="A10927">
            <v>44111609</v>
          </cell>
        </row>
        <row r="10928">
          <cell r="A10928">
            <v>44111610</v>
          </cell>
        </row>
        <row r="10929">
          <cell r="A10929">
            <v>44111611</v>
          </cell>
        </row>
        <row r="10930">
          <cell r="A10930">
            <v>44111612</v>
          </cell>
        </row>
        <row r="10931">
          <cell r="A10931">
            <v>44111613</v>
          </cell>
        </row>
        <row r="10932">
          <cell r="A10932">
            <v>44111614</v>
          </cell>
        </row>
        <row r="10933">
          <cell r="A10933">
            <v>44111615</v>
          </cell>
        </row>
        <row r="10934">
          <cell r="A10934">
            <v>44111616</v>
          </cell>
        </row>
        <row r="10935">
          <cell r="A10935">
            <v>44111801</v>
          </cell>
        </row>
        <row r="10936">
          <cell r="A10936">
            <v>44111802</v>
          </cell>
        </row>
        <row r="10937">
          <cell r="A10937">
            <v>44111803</v>
          </cell>
        </row>
        <row r="10938">
          <cell r="A10938">
            <v>44111804</v>
          </cell>
        </row>
        <row r="10939">
          <cell r="A10939">
            <v>44111805</v>
          </cell>
        </row>
        <row r="10940">
          <cell r="A10940">
            <v>44111806</v>
          </cell>
        </row>
        <row r="10941">
          <cell r="A10941">
            <v>44111807</v>
          </cell>
        </row>
        <row r="10942">
          <cell r="A10942">
            <v>44111808</v>
          </cell>
        </row>
        <row r="10943">
          <cell r="A10943">
            <v>44111809</v>
          </cell>
        </row>
        <row r="10944">
          <cell r="A10944">
            <v>44111810</v>
          </cell>
        </row>
        <row r="10945">
          <cell r="A10945">
            <v>44111812</v>
          </cell>
        </row>
        <row r="10946">
          <cell r="A10946">
            <v>44111813</v>
          </cell>
        </row>
        <row r="10947">
          <cell r="A10947">
            <v>44111814</v>
          </cell>
        </row>
        <row r="10948">
          <cell r="A10948">
            <v>44111815</v>
          </cell>
        </row>
        <row r="10949">
          <cell r="A10949">
            <v>44111901</v>
          </cell>
        </row>
        <row r="10950">
          <cell r="A10950">
            <v>44111902</v>
          </cell>
        </row>
        <row r="10951">
          <cell r="A10951">
            <v>44111903</v>
          </cell>
        </row>
        <row r="10952">
          <cell r="A10952">
            <v>44111904</v>
          </cell>
        </row>
        <row r="10953">
          <cell r="A10953">
            <v>44111905</v>
          </cell>
        </row>
        <row r="10954">
          <cell r="A10954">
            <v>44111906</v>
          </cell>
        </row>
        <row r="10955">
          <cell r="A10955">
            <v>44111907</v>
          </cell>
        </row>
        <row r="10956">
          <cell r="A10956">
            <v>44111908</v>
          </cell>
        </row>
        <row r="10957">
          <cell r="A10957">
            <v>44111909</v>
          </cell>
        </row>
        <row r="10958">
          <cell r="A10958">
            <v>44111910</v>
          </cell>
        </row>
        <row r="10959">
          <cell r="A10959">
            <v>44111911</v>
          </cell>
        </row>
        <row r="10960">
          <cell r="A10960">
            <v>44112001</v>
          </cell>
        </row>
        <row r="10961">
          <cell r="A10961">
            <v>44112002</v>
          </cell>
        </row>
        <row r="10962">
          <cell r="A10962">
            <v>44112004</v>
          </cell>
        </row>
        <row r="10963">
          <cell r="A10963">
            <v>44112005</v>
          </cell>
        </row>
        <row r="10964">
          <cell r="A10964">
            <v>44112006</v>
          </cell>
        </row>
        <row r="10965">
          <cell r="A10965">
            <v>44112007</v>
          </cell>
        </row>
        <row r="10966">
          <cell r="A10966">
            <v>44112008</v>
          </cell>
        </row>
        <row r="10967">
          <cell r="A10967">
            <v>44121501</v>
          </cell>
        </row>
        <row r="10968">
          <cell r="A10968">
            <v>44121503</v>
          </cell>
        </row>
        <row r="10969">
          <cell r="A10969">
            <v>44121504</v>
          </cell>
        </row>
        <row r="10970">
          <cell r="A10970">
            <v>44121505</v>
          </cell>
        </row>
        <row r="10971">
          <cell r="A10971">
            <v>44121506</v>
          </cell>
        </row>
        <row r="10972">
          <cell r="A10972">
            <v>44121507</v>
          </cell>
        </row>
        <row r="10973">
          <cell r="A10973">
            <v>44121508</v>
          </cell>
        </row>
        <row r="10974">
          <cell r="A10974">
            <v>44121509</v>
          </cell>
        </row>
        <row r="10975">
          <cell r="A10975">
            <v>44121510</v>
          </cell>
        </row>
        <row r="10976">
          <cell r="A10976">
            <v>44121511</v>
          </cell>
        </row>
        <row r="10977">
          <cell r="A10977">
            <v>44121512</v>
          </cell>
        </row>
        <row r="10978">
          <cell r="A10978">
            <v>44121604</v>
          </cell>
        </row>
        <row r="10979">
          <cell r="A10979">
            <v>44121605</v>
          </cell>
        </row>
        <row r="10980">
          <cell r="A10980">
            <v>44121611</v>
          </cell>
        </row>
        <row r="10981">
          <cell r="A10981">
            <v>44121612</v>
          </cell>
        </row>
        <row r="10982">
          <cell r="A10982">
            <v>44121613</v>
          </cell>
        </row>
        <row r="10983">
          <cell r="A10983">
            <v>44121614</v>
          </cell>
        </row>
        <row r="10984">
          <cell r="A10984">
            <v>44121615</v>
          </cell>
        </row>
        <row r="10985">
          <cell r="A10985">
            <v>44121617</v>
          </cell>
        </row>
        <row r="10986">
          <cell r="A10986">
            <v>44121618</v>
          </cell>
        </row>
        <row r="10987">
          <cell r="A10987">
            <v>44121619</v>
          </cell>
        </row>
        <row r="10988">
          <cell r="A10988">
            <v>44121620</v>
          </cell>
        </row>
        <row r="10989">
          <cell r="A10989">
            <v>44121621</v>
          </cell>
        </row>
        <row r="10990">
          <cell r="A10990">
            <v>44121622</v>
          </cell>
        </row>
        <row r="10991">
          <cell r="A10991">
            <v>44121623</v>
          </cell>
        </row>
        <row r="10992">
          <cell r="A10992">
            <v>44121624</v>
          </cell>
        </row>
        <row r="10993">
          <cell r="A10993">
            <v>44121625</v>
          </cell>
        </row>
        <row r="10994">
          <cell r="A10994">
            <v>44121626</v>
          </cell>
        </row>
        <row r="10995">
          <cell r="A10995">
            <v>44121627</v>
          </cell>
        </row>
        <row r="10996">
          <cell r="A10996">
            <v>44121628</v>
          </cell>
        </row>
        <row r="10997">
          <cell r="A10997">
            <v>44121630</v>
          </cell>
        </row>
        <row r="10998">
          <cell r="A10998">
            <v>44121631</v>
          </cell>
        </row>
        <row r="10999">
          <cell r="A10999">
            <v>44121632</v>
          </cell>
        </row>
        <row r="11000">
          <cell r="A11000">
            <v>44121633</v>
          </cell>
        </row>
        <row r="11001">
          <cell r="A11001">
            <v>44121634</v>
          </cell>
        </row>
        <row r="11002">
          <cell r="A11002">
            <v>44121635</v>
          </cell>
        </row>
        <row r="11003">
          <cell r="A11003">
            <v>44121701</v>
          </cell>
        </row>
        <row r="11004">
          <cell r="A11004">
            <v>44121702</v>
          </cell>
        </row>
        <row r="11005">
          <cell r="A11005">
            <v>44121703</v>
          </cell>
        </row>
        <row r="11006">
          <cell r="A11006">
            <v>44121704</v>
          </cell>
        </row>
        <row r="11007">
          <cell r="A11007">
            <v>44121705</v>
          </cell>
        </row>
        <row r="11008">
          <cell r="A11008">
            <v>44121706</v>
          </cell>
        </row>
        <row r="11009">
          <cell r="A11009">
            <v>44121707</v>
          </cell>
        </row>
        <row r="11010">
          <cell r="A11010">
            <v>44121708</v>
          </cell>
        </row>
        <row r="11011">
          <cell r="A11011">
            <v>44121709</v>
          </cell>
        </row>
        <row r="11012">
          <cell r="A11012">
            <v>44121710</v>
          </cell>
        </row>
        <row r="11013">
          <cell r="A11013">
            <v>44121711</v>
          </cell>
        </row>
        <row r="11014">
          <cell r="A11014">
            <v>44121712</v>
          </cell>
        </row>
        <row r="11015">
          <cell r="A11015">
            <v>44121713</v>
          </cell>
        </row>
        <row r="11016">
          <cell r="A11016">
            <v>44121714</v>
          </cell>
        </row>
        <row r="11017">
          <cell r="A11017">
            <v>44121715</v>
          </cell>
        </row>
        <row r="11018">
          <cell r="A11018">
            <v>44121716</v>
          </cell>
        </row>
        <row r="11019">
          <cell r="A11019">
            <v>44121717</v>
          </cell>
        </row>
        <row r="11020">
          <cell r="A11020">
            <v>44121718</v>
          </cell>
        </row>
        <row r="11021">
          <cell r="A11021">
            <v>44121801</v>
          </cell>
        </row>
        <row r="11022">
          <cell r="A11022">
            <v>44121802</v>
          </cell>
        </row>
        <row r="11023">
          <cell r="A11023">
            <v>44121804</v>
          </cell>
        </row>
        <row r="11024">
          <cell r="A11024">
            <v>44121805</v>
          </cell>
        </row>
        <row r="11025">
          <cell r="A11025">
            <v>44121806</v>
          </cell>
        </row>
        <row r="11026">
          <cell r="A11026">
            <v>44121807</v>
          </cell>
        </row>
        <row r="11027">
          <cell r="A11027">
            <v>44121808</v>
          </cell>
        </row>
        <row r="11028">
          <cell r="A11028">
            <v>44121902</v>
          </cell>
        </row>
        <row r="11029">
          <cell r="A11029">
            <v>44121904</v>
          </cell>
        </row>
        <row r="11030">
          <cell r="A11030">
            <v>44121905</v>
          </cell>
        </row>
        <row r="11031">
          <cell r="A11031">
            <v>44122001</v>
          </cell>
        </row>
        <row r="11032">
          <cell r="A11032">
            <v>44122002</v>
          </cell>
        </row>
        <row r="11033">
          <cell r="A11033">
            <v>44122003</v>
          </cell>
        </row>
        <row r="11034">
          <cell r="A11034">
            <v>44122005</v>
          </cell>
        </row>
        <row r="11035">
          <cell r="A11035">
            <v>44122008</v>
          </cell>
        </row>
        <row r="11036">
          <cell r="A11036">
            <v>44122009</v>
          </cell>
        </row>
        <row r="11037">
          <cell r="A11037">
            <v>44122010</v>
          </cell>
        </row>
        <row r="11038">
          <cell r="A11038">
            <v>44122011</v>
          </cell>
        </row>
        <row r="11039">
          <cell r="A11039">
            <v>44122012</v>
          </cell>
        </row>
        <row r="11040">
          <cell r="A11040">
            <v>44122013</v>
          </cell>
        </row>
        <row r="11041">
          <cell r="A11041">
            <v>44122014</v>
          </cell>
        </row>
        <row r="11042">
          <cell r="A11042">
            <v>44122015</v>
          </cell>
        </row>
        <row r="11043">
          <cell r="A11043">
            <v>44122016</v>
          </cell>
        </row>
        <row r="11044">
          <cell r="A11044">
            <v>44122017</v>
          </cell>
        </row>
        <row r="11045">
          <cell r="A11045">
            <v>44122018</v>
          </cell>
        </row>
        <row r="11046">
          <cell r="A11046">
            <v>44122019</v>
          </cell>
        </row>
        <row r="11047">
          <cell r="A11047">
            <v>44122020</v>
          </cell>
        </row>
        <row r="11048">
          <cell r="A11048">
            <v>44122021</v>
          </cell>
        </row>
        <row r="11049">
          <cell r="A11049">
            <v>44122022</v>
          </cell>
        </row>
        <row r="11050">
          <cell r="A11050">
            <v>44122023</v>
          </cell>
        </row>
        <row r="11051">
          <cell r="A11051">
            <v>44122024</v>
          </cell>
        </row>
        <row r="11052">
          <cell r="A11052">
            <v>44122025</v>
          </cell>
        </row>
        <row r="11053">
          <cell r="A11053">
            <v>44122026</v>
          </cell>
        </row>
        <row r="11054">
          <cell r="A11054">
            <v>44122027</v>
          </cell>
        </row>
        <row r="11055">
          <cell r="A11055">
            <v>44122028</v>
          </cell>
        </row>
        <row r="11056">
          <cell r="A11056">
            <v>44122101</v>
          </cell>
        </row>
        <row r="11057">
          <cell r="A11057">
            <v>44122103</v>
          </cell>
        </row>
        <row r="11058">
          <cell r="A11058">
            <v>44122104</v>
          </cell>
        </row>
        <row r="11059">
          <cell r="A11059">
            <v>44122105</v>
          </cell>
        </row>
        <row r="11060">
          <cell r="A11060">
            <v>44122106</v>
          </cell>
        </row>
        <row r="11061">
          <cell r="A11061">
            <v>44122107</v>
          </cell>
        </row>
        <row r="11062">
          <cell r="A11062">
            <v>44122109</v>
          </cell>
        </row>
        <row r="11063">
          <cell r="A11063">
            <v>44122110</v>
          </cell>
        </row>
        <row r="11064">
          <cell r="A11064">
            <v>44122111</v>
          </cell>
        </row>
        <row r="11065">
          <cell r="A11065">
            <v>44122112</v>
          </cell>
        </row>
        <row r="11066">
          <cell r="A11066">
            <v>44122113</v>
          </cell>
        </row>
        <row r="11067">
          <cell r="A11067">
            <v>44122114</v>
          </cell>
        </row>
        <row r="11068">
          <cell r="A11068">
            <v>44122115</v>
          </cell>
        </row>
        <row r="11069">
          <cell r="A11069">
            <v>44122116</v>
          </cell>
        </row>
        <row r="11070">
          <cell r="A11070">
            <v>44122117</v>
          </cell>
        </row>
        <row r="11071">
          <cell r="A11071">
            <v>44122118</v>
          </cell>
        </row>
        <row r="11072">
          <cell r="A11072">
            <v>44122119</v>
          </cell>
        </row>
        <row r="11073">
          <cell r="A11073">
            <v>44122120</v>
          </cell>
        </row>
        <row r="11074">
          <cell r="A11074">
            <v>44122121</v>
          </cell>
        </row>
        <row r="11075">
          <cell r="A11075">
            <v>45101501</v>
          </cell>
        </row>
        <row r="11076">
          <cell r="A11076">
            <v>45101502</v>
          </cell>
        </row>
        <row r="11077">
          <cell r="A11077">
            <v>45101503</v>
          </cell>
        </row>
        <row r="11078">
          <cell r="A11078">
            <v>45101504</v>
          </cell>
        </row>
        <row r="11079">
          <cell r="A11079">
            <v>45101505</v>
          </cell>
        </row>
        <row r="11080">
          <cell r="A11080">
            <v>45101506</v>
          </cell>
        </row>
        <row r="11081">
          <cell r="A11081">
            <v>45101507</v>
          </cell>
        </row>
        <row r="11082">
          <cell r="A11082">
            <v>45101508</v>
          </cell>
        </row>
        <row r="11083">
          <cell r="A11083">
            <v>45101509</v>
          </cell>
        </row>
        <row r="11084">
          <cell r="A11084">
            <v>45101510</v>
          </cell>
        </row>
        <row r="11085">
          <cell r="A11085">
            <v>45101511</v>
          </cell>
        </row>
        <row r="11086">
          <cell r="A11086">
            <v>45101512</v>
          </cell>
        </row>
        <row r="11087">
          <cell r="A11087">
            <v>45101513</v>
          </cell>
        </row>
        <row r="11088">
          <cell r="A11088">
            <v>45101514</v>
          </cell>
        </row>
        <row r="11089">
          <cell r="A11089">
            <v>45101515</v>
          </cell>
        </row>
        <row r="11090">
          <cell r="A11090">
            <v>45101602</v>
          </cell>
        </row>
        <row r="11091">
          <cell r="A11091">
            <v>45101603</v>
          </cell>
        </row>
        <row r="11092">
          <cell r="A11092">
            <v>45101604</v>
          </cell>
        </row>
        <row r="11093">
          <cell r="A11093">
            <v>45101606</v>
          </cell>
        </row>
        <row r="11094">
          <cell r="A11094">
            <v>45101607</v>
          </cell>
        </row>
        <row r="11095">
          <cell r="A11095">
            <v>45101608</v>
          </cell>
        </row>
        <row r="11096">
          <cell r="A11096">
            <v>45101609</v>
          </cell>
        </row>
        <row r="11097">
          <cell r="A11097">
            <v>45101610</v>
          </cell>
        </row>
        <row r="11098">
          <cell r="A11098">
            <v>45101611</v>
          </cell>
        </row>
        <row r="11099">
          <cell r="A11099">
            <v>45101701</v>
          </cell>
        </row>
        <row r="11100">
          <cell r="A11100">
            <v>45101702</v>
          </cell>
        </row>
        <row r="11101">
          <cell r="A11101">
            <v>45101703</v>
          </cell>
        </row>
        <row r="11102">
          <cell r="A11102">
            <v>45101704</v>
          </cell>
        </row>
        <row r="11103">
          <cell r="A11103">
            <v>45101705</v>
          </cell>
        </row>
        <row r="11104">
          <cell r="A11104">
            <v>45101706</v>
          </cell>
        </row>
        <row r="11105">
          <cell r="A11105">
            <v>45101707</v>
          </cell>
        </row>
        <row r="11106">
          <cell r="A11106">
            <v>45101708</v>
          </cell>
        </row>
        <row r="11107">
          <cell r="A11107">
            <v>45101801</v>
          </cell>
        </row>
        <row r="11108">
          <cell r="A11108">
            <v>45101802</v>
          </cell>
        </row>
        <row r="11109">
          <cell r="A11109">
            <v>45101803</v>
          </cell>
        </row>
        <row r="11110">
          <cell r="A11110">
            <v>45101804</v>
          </cell>
        </row>
        <row r="11111">
          <cell r="A11111">
            <v>45101805</v>
          </cell>
        </row>
        <row r="11112">
          <cell r="A11112">
            <v>45101806</v>
          </cell>
        </row>
        <row r="11113">
          <cell r="A11113">
            <v>45101807</v>
          </cell>
        </row>
        <row r="11114">
          <cell r="A11114">
            <v>45101808</v>
          </cell>
        </row>
        <row r="11115">
          <cell r="A11115">
            <v>45101901</v>
          </cell>
        </row>
        <row r="11116">
          <cell r="A11116">
            <v>45101902</v>
          </cell>
        </row>
        <row r="11117">
          <cell r="A11117">
            <v>45101903</v>
          </cell>
        </row>
        <row r="11118">
          <cell r="A11118">
            <v>45101904</v>
          </cell>
        </row>
        <row r="11119">
          <cell r="A11119">
            <v>45101905</v>
          </cell>
        </row>
        <row r="11120">
          <cell r="A11120">
            <v>45102001</v>
          </cell>
        </row>
        <row r="11121">
          <cell r="A11121">
            <v>45102002</v>
          </cell>
        </row>
        <row r="11122">
          <cell r="A11122">
            <v>45102003</v>
          </cell>
        </row>
        <row r="11123">
          <cell r="A11123">
            <v>45102004</v>
          </cell>
        </row>
        <row r="11124">
          <cell r="A11124">
            <v>45102005</v>
          </cell>
        </row>
        <row r="11125">
          <cell r="A11125">
            <v>45111501</v>
          </cell>
        </row>
        <row r="11126">
          <cell r="A11126">
            <v>45111502</v>
          </cell>
        </row>
        <row r="11127">
          <cell r="A11127">
            <v>45111503</v>
          </cell>
        </row>
        <row r="11128">
          <cell r="A11128">
            <v>45111504</v>
          </cell>
        </row>
        <row r="11129">
          <cell r="A11129">
            <v>45111601</v>
          </cell>
        </row>
        <row r="11130">
          <cell r="A11130">
            <v>45111602</v>
          </cell>
        </row>
        <row r="11131">
          <cell r="A11131">
            <v>45111603</v>
          </cell>
        </row>
        <row r="11132">
          <cell r="A11132">
            <v>45111604</v>
          </cell>
        </row>
        <row r="11133">
          <cell r="A11133">
            <v>45111605</v>
          </cell>
        </row>
        <row r="11134">
          <cell r="A11134">
            <v>45111606</v>
          </cell>
        </row>
        <row r="11135">
          <cell r="A11135">
            <v>45111607</v>
          </cell>
        </row>
        <row r="11136">
          <cell r="A11136">
            <v>45111608</v>
          </cell>
        </row>
        <row r="11137">
          <cell r="A11137">
            <v>45111609</v>
          </cell>
        </row>
        <row r="11138">
          <cell r="A11138">
            <v>45111610</v>
          </cell>
        </row>
        <row r="11139">
          <cell r="A11139">
            <v>45111612</v>
          </cell>
        </row>
        <row r="11140">
          <cell r="A11140">
            <v>45111613</v>
          </cell>
        </row>
        <row r="11141">
          <cell r="A11141">
            <v>45111614</v>
          </cell>
        </row>
        <row r="11142">
          <cell r="A11142">
            <v>45111615</v>
          </cell>
        </row>
        <row r="11143">
          <cell r="A11143">
            <v>45111616</v>
          </cell>
        </row>
        <row r="11144">
          <cell r="A11144">
            <v>45111617</v>
          </cell>
        </row>
        <row r="11145">
          <cell r="A11145">
            <v>45111618</v>
          </cell>
        </row>
        <row r="11146">
          <cell r="A11146">
            <v>45111620</v>
          </cell>
        </row>
        <row r="11147">
          <cell r="A11147">
            <v>45111701</v>
          </cell>
        </row>
        <row r="11148">
          <cell r="A11148">
            <v>45111702</v>
          </cell>
        </row>
        <row r="11149">
          <cell r="A11149">
            <v>45111703</v>
          </cell>
        </row>
        <row r="11150">
          <cell r="A11150">
            <v>45111704</v>
          </cell>
        </row>
        <row r="11151">
          <cell r="A11151">
            <v>45111705</v>
          </cell>
        </row>
        <row r="11152">
          <cell r="A11152">
            <v>45111801</v>
          </cell>
        </row>
        <row r="11153">
          <cell r="A11153">
            <v>45111802</v>
          </cell>
        </row>
        <row r="11154">
          <cell r="A11154">
            <v>45111803</v>
          </cell>
        </row>
        <row r="11155">
          <cell r="A11155">
            <v>45111804</v>
          </cell>
        </row>
        <row r="11156">
          <cell r="A11156">
            <v>45111805</v>
          </cell>
        </row>
        <row r="11157">
          <cell r="A11157">
            <v>45111806</v>
          </cell>
        </row>
        <row r="11158">
          <cell r="A11158">
            <v>45111807</v>
          </cell>
        </row>
        <row r="11159">
          <cell r="A11159">
            <v>45111808</v>
          </cell>
        </row>
        <row r="11160">
          <cell r="A11160">
            <v>45111809</v>
          </cell>
        </row>
        <row r="11161">
          <cell r="A11161">
            <v>45111810</v>
          </cell>
        </row>
        <row r="11162">
          <cell r="A11162">
            <v>45111901</v>
          </cell>
        </row>
        <row r="11163">
          <cell r="A11163">
            <v>45111902</v>
          </cell>
        </row>
        <row r="11164">
          <cell r="A11164">
            <v>45112001</v>
          </cell>
        </row>
        <row r="11165">
          <cell r="A11165">
            <v>45112002</v>
          </cell>
        </row>
        <row r="11166">
          <cell r="A11166">
            <v>45112003</v>
          </cell>
        </row>
        <row r="11167">
          <cell r="A11167">
            <v>45112004</v>
          </cell>
        </row>
        <row r="11168">
          <cell r="A11168">
            <v>45121501</v>
          </cell>
        </row>
        <row r="11169">
          <cell r="A11169">
            <v>45121502</v>
          </cell>
        </row>
        <row r="11170">
          <cell r="A11170">
            <v>45121503</v>
          </cell>
        </row>
        <row r="11171">
          <cell r="A11171">
            <v>45121504</v>
          </cell>
        </row>
        <row r="11172">
          <cell r="A11172">
            <v>45121505</v>
          </cell>
        </row>
        <row r="11173">
          <cell r="A11173">
            <v>45121506</v>
          </cell>
        </row>
        <row r="11174">
          <cell r="A11174">
            <v>45121510</v>
          </cell>
        </row>
        <row r="11175">
          <cell r="A11175">
            <v>45121511</v>
          </cell>
        </row>
        <row r="11176">
          <cell r="A11176">
            <v>45121512</v>
          </cell>
        </row>
        <row r="11177">
          <cell r="A11177">
            <v>45121513</v>
          </cell>
        </row>
        <row r="11178">
          <cell r="A11178">
            <v>45121514</v>
          </cell>
        </row>
        <row r="11179">
          <cell r="A11179">
            <v>45121515</v>
          </cell>
        </row>
        <row r="11180">
          <cell r="A11180">
            <v>45121516</v>
          </cell>
        </row>
        <row r="11181">
          <cell r="A11181">
            <v>45121517</v>
          </cell>
        </row>
        <row r="11182">
          <cell r="A11182">
            <v>45121518</v>
          </cell>
        </row>
        <row r="11183">
          <cell r="A11183">
            <v>45121519</v>
          </cell>
        </row>
        <row r="11184">
          <cell r="A11184">
            <v>45121520</v>
          </cell>
        </row>
        <row r="11185">
          <cell r="A11185">
            <v>45121601</v>
          </cell>
        </row>
        <row r="11186">
          <cell r="A11186">
            <v>45121602</v>
          </cell>
        </row>
        <row r="11187">
          <cell r="A11187">
            <v>45121603</v>
          </cell>
        </row>
        <row r="11188">
          <cell r="A11188">
            <v>45121604</v>
          </cell>
        </row>
        <row r="11189">
          <cell r="A11189">
            <v>45121605</v>
          </cell>
        </row>
        <row r="11190">
          <cell r="A11190">
            <v>45121606</v>
          </cell>
        </row>
        <row r="11191">
          <cell r="A11191">
            <v>45121607</v>
          </cell>
        </row>
        <row r="11192">
          <cell r="A11192">
            <v>45121608</v>
          </cell>
        </row>
        <row r="11193">
          <cell r="A11193">
            <v>45121609</v>
          </cell>
        </row>
        <row r="11194">
          <cell r="A11194">
            <v>45121610</v>
          </cell>
        </row>
        <row r="11195">
          <cell r="A11195">
            <v>45121611</v>
          </cell>
        </row>
        <row r="11196">
          <cell r="A11196">
            <v>45121612</v>
          </cell>
        </row>
        <row r="11197">
          <cell r="A11197">
            <v>45121613</v>
          </cell>
        </row>
        <row r="11198">
          <cell r="A11198">
            <v>45121614</v>
          </cell>
        </row>
        <row r="11199">
          <cell r="A11199">
            <v>45121615</v>
          </cell>
        </row>
        <row r="11200">
          <cell r="A11200">
            <v>45121616</v>
          </cell>
        </row>
        <row r="11201">
          <cell r="A11201">
            <v>45121617</v>
          </cell>
        </row>
        <row r="11202">
          <cell r="A11202">
            <v>45121618</v>
          </cell>
        </row>
        <row r="11203">
          <cell r="A11203">
            <v>45121619</v>
          </cell>
        </row>
        <row r="11204">
          <cell r="A11204">
            <v>45121620</v>
          </cell>
        </row>
        <row r="11205">
          <cell r="A11205">
            <v>45121621</v>
          </cell>
        </row>
        <row r="11206">
          <cell r="A11206">
            <v>45121622</v>
          </cell>
        </row>
        <row r="11207">
          <cell r="A11207">
            <v>45121623</v>
          </cell>
        </row>
        <row r="11208">
          <cell r="A11208">
            <v>45121701</v>
          </cell>
        </row>
        <row r="11209">
          <cell r="A11209">
            <v>45121702</v>
          </cell>
        </row>
        <row r="11210">
          <cell r="A11210">
            <v>45121703</v>
          </cell>
        </row>
        <row r="11211">
          <cell r="A11211">
            <v>45121704</v>
          </cell>
        </row>
        <row r="11212">
          <cell r="A11212">
            <v>45121705</v>
          </cell>
        </row>
        <row r="11213">
          <cell r="A11213">
            <v>45121706</v>
          </cell>
        </row>
        <row r="11214">
          <cell r="A11214">
            <v>45121801</v>
          </cell>
        </row>
        <row r="11215">
          <cell r="A11215">
            <v>45121802</v>
          </cell>
        </row>
        <row r="11216">
          <cell r="A11216">
            <v>45121803</v>
          </cell>
        </row>
        <row r="11217">
          <cell r="A11217">
            <v>45121804</v>
          </cell>
        </row>
        <row r="11218">
          <cell r="A11218">
            <v>45121805</v>
          </cell>
        </row>
        <row r="11219">
          <cell r="A11219">
            <v>45121806</v>
          </cell>
        </row>
        <row r="11220">
          <cell r="A11220">
            <v>45121807</v>
          </cell>
        </row>
        <row r="11221">
          <cell r="A11221">
            <v>45121808</v>
          </cell>
        </row>
        <row r="11222">
          <cell r="A11222">
            <v>45121809</v>
          </cell>
        </row>
        <row r="11223">
          <cell r="A11223">
            <v>45121810</v>
          </cell>
        </row>
        <row r="11224">
          <cell r="A11224">
            <v>45131501</v>
          </cell>
        </row>
        <row r="11225">
          <cell r="A11225">
            <v>45131502</v>
          </cell>
        </row>
        <row r="11226">
          <cell r="A11226">
            <v>45131503</v>
          </cell>
        </row>
        <row r="11227">
          <cell r="A11227">
            <v>45131505</v>
          </cell>
        </row>
        <row r="11228">
          <cell r="A11228">
            <v>45131601</v>
          </cell>
        </row>
        <row r="11229">
          <cell r="A11229">
            <v>45131604</v>
          </cell>
        </row>
        <row r="11230">
          <cell r="A11230">
            <v>45131701</v>
          </cell>
        </row>
        <row r="11231">
          <cell r="A11231">
            <v>45141501</v>
          </cell>
        </row>
        <row r="11232">
          <cell r="A11232">
            <v>45141502</v>
          </cell>
        </row>
        <row r="11233">
          <cell r="A11233">
            <v>45141601</v>
          </cell>
        </row>
        <row r="11234">
          <cell r="A11234">
            <v>45141602</v>
          </cell>
        </row>
        <row r="11235">
          <cell r="A11235">
            <v>45141603</v>
          </cell>
        </row>
        <row r="11236">
          <cell r="A11236">
            <v>46101501</v>
          </cell>
        </row>
        <row r="11237">
          <cell r="A11237">
            <v>46101502</v>
          </cell>
        </row>
        <row r="11238">
          <cell r="A11238">
            <v>46101503</v>
          </cell>
        </row>
        <row r="11239">
          <cell r="A11239">
            <v>46101504</v>
          </cell>
        </row>
        <row r="11240">
          <cell r="A11240">
            <v>46101505</v>
          </cell>
        </row>
        <row r="11241">
          <cell r="A11241">
            <v>46101506</v>
          </cell>
        </row>
        <row r="11242">
          <cell r="A11242">
            <v>46101601</v>
          </cell>
        </row>
        <row r="11243">
          <cell r="A11243">
            <v>46101701</v>
          </cell>
        </row>
        <row r="11244">
          <cell r="A11244">
            <v>46101702</v>
          </cell>
        </row>
        <row r="11245">
          <cell r="A11245">
            <v>46101801</v>
          </cell>
        </row>
        <row r="11246">
          <cell r="A11246">
            <v>46111501</v>
          </cell>
        </row>
        <row r="11247">
          <cell r="A11247">
            <v>46111502</v>
          </cell>
        </row>
        <row r="11248">
          <cell r="A11248">
            <v>46111503</v>
          </cell>
        </row>
        <row r="11249">
          <cell r="A11249">
            <v>46111601</v>
          </cell>
        </row>
        <row r="11250">
          <cell r="A11250">
            <v>46111602</v>
          </cell>
        </row>
        <row r="11251">
          <cell r="A11251">
            <v>46111701</v>
          </cell>
        </row>
        <row r="11252">
          <cell r="A11252">
            <v>46111702</v>
          </cell>
        </row>
        <row r="11253">
          <cell r="A11253">
            <v>46111801</v>
          </cell>
        </row>
        <row r="11254">
          <cell r="A11254">
            <v>46121501</v>
          </cell>
        </row>
        <row r="11255">
          <cell r="A11255">
            <v>46121502</v>
          </cell>
        </row>
        <row r="11256">
          <cell r="A11256">
            <v>46121503</v>
          </cell>
        </row>
        <row r="11257">
          <cell r="A11257">
            <v>46121504</v>
          </cell>
        </row>
        <row r="11258">
          <cell r="A11258">
            <v>46121505</v>
          </cell>
        </row>
        <row r="11259">
          <cell r="A11259">
            <v>46121506</v>
          </cell>
        </row>
        <row r="11260">
          <cell r="A11260">
            <v>46121507</v>
          </cell>
        </row>
        <row r="11261">
          <cell r="A11261">
            <v>46121508</v>
          </cell>
        </row>
        <row r="11262">
          <cell r="A11262">
            <v>46121509</v>
          </cell>
        </row>
        <row r="11263">
          <cell r="A11263">
            <v>46121510</v>
          </cell>
        </row>
        <row r="11264">
          <cell r="A11264">
            <v>46121511</v>
          </cell>
        </row>
        <row r="11265">
          <cell r="A11265">
            <v>46121512</v>
          </cell>
        </row>
        <row r="11266">
          <cell r="A11266">
            <v>46121601</v>
          </cell>
        </row>
        <row r="11267">
          <cell r="A11267">
            <v>46121602</v>
          </cell>
        </row>
        <row r="11268">
          <cell r="A11268">
            <v>46121603</v>
          </cell>
        </row>
        <row r="11269">
          <cell r="A11269">
            <v>46121604</v>
          </cell>
        </row>
        <row r="11270">
          <cell r="A11270">
            <v>46121605</v>
          </cell>
        </row>
        <row r="11271">
          <cell r="A11271">
            <v>46131501</v>
          </cell>
        </row>
        <row r="11272">
          <cell r="A11272">
            <v>46131502</v>
          </cell>
        </row>
        <row r="11273">
          <cell r="A11273">
            <v>46131503</v>
          </cell>
        </row>
        <row r="11274">
          <cell r="A11274">
            <v>46131504</v>
          </cell>
        </row>
        <row r="11275">
          <cell r="A11275">
            <v>46131505</v>
          </cell>
        </row>
        <row r="11276">
          <cell r="A11276">
            <v>46131601</v>
          </cell>
        </row>
        <row r="11277">
          <cell r="A11277">
            <v>46131602</v>
          </cell>
        </row>
        <row r="11278">
          <cell r="A11278">
            <v>46131603</v>
          </cell>
        </row>
        <row r="11279">
          <cell r="A11279">
            <v>46131604</v>
          </cell>
        </row>
        <row r="11280">
          <cell r="A11280">
            <v>46141501</v>
          </cell>
        </row>
        <row r="11281">
          <cell r="A11281">
            <v>46141502</v>
          </cell>
        </row>
        <row r="11282">
          <cell r="A11282">
            <v>46151501</v>
          </cell>
        </row>
        <row r="11283">
          <cell r="A11283">
            <v>46151502</v>
          </cell>
        </row>
        <row r="11284">
          <cell r="A11284">
            <v>46151503</v>
          </cell>
        </row>
        <row r="11285">
          <cell r="A11285">
            <v>46151504</v>
          </cell>
        </row>
        <row r="11286">
          <cell r="A11286">
            <v>46151505</v>
          </cell>
        </row>
        <row r="11287">
          <cell r="A11287">
            <v>46151506</v>
          </cell>
        </row>
        <row r="11288">
          <cell r="A11288">
            <v>46151507</v>
          </cell>
        </row>
        <row r="11289">
          <cell r="A11289">
            <v>46151601</v>
          </cell>
        </row>
        <row r="11290">
          <cell r="A11290">
            <v>46151602</v>
          </cell>
        </row>
        <row r="11291">
          <cell r="A11291">
            <v>46151604</v>
          </cell>
        </row>
        <row r="11292">
          <cell r="A11292">
            <v>46151605</v>
          </cell>
        </row>
        <row r="11293">
          <cell r="A11293">
            <v>46151606</v>
          </cell>
        </row>
        <row r="11294">
          <cell r="A11294">
            <v>46151607</v>
          </cell>
        </row>
        <row r="11295">
          <cell r="A11295">
            <v>46151702</v>
          </cell>
        </row>
        <row r="11296">
          <cell r="A11296">
            <v>46151703</v>
          </cell>
        </row>
        <row r="11297">
          <cell r="A11297">
            <v>46151704</v>
          </cell>
        </row>
        <row r="11298">
          <cell r="A11298">
            <v>46151705</v>
          </cell>
        </row>
        <row r="11299">
          <cell r="A11299">
            <v>46151706</v>
          </cell>
        </row>
        <row r="11300">
          <cell r="A11300">
            <v>46151707</v>
          </cell>
        </row>
        <row r="11301">
          <cell r="A11301">
            <v>46151708</v>
          </cell>
        </row>
        <row r="11302">
          <cell r="A11302">
            <v>46151709</v>
          </cell>
        </row>
        <row r="11303">
          <cell r="A11303">
            <v>46151710</v>
          </cell>
        </row>
        <row r="11304">
          <cell r="A11304">
            <v>46151711</v>
          </cell>
        </row>
        <row r="11305">
          <cell r="A11305">
            <v>46151712</v>
          </cell>
        </row>
        <row r="11306">
          <cell r="A11306">
            <v>46151713</v>
          </cell>
        </row>
        <row r="11307">
          <cell r="A11307">
            <v>46151714</v>
          </cell>
        </row>
        <row r="11308">
          <cell r="A11308">
            <v>46151715</v>
          </cell>
        </row>
        <row r="11309">
          <cell r="A11309">
            <v>46161501</v>
          </cell>
        </row>
        <row r="11310">
          <cell r="A11310">
            <v>46161502</v>
          </cell>
        </row>
        <row r="11311">
          <cell r="A11311">
            <v>46161503</v>
          </cell>
        </row>
        <row r="11312">
          <cell r="A11312">
            <v>46161504</v>
          </cell>
        </row>
        <row r="11313">
          <cell r="A11313">
            <v>46161505</v>
          </cell>
        </row>
        <row r="11314">
          <cell r="A11314">
            <v>46161506</v>
          </cell>
        </row>
        <row r="11315">
          <cell r="A11315">
            <v>46161507</v>
          </cell>
        </row>
        <row r="11316">
          <cell r="A11316">
            <v>46161508</v>
          </cell>
        </row>
        <row r="11317">
          <cell r="A11317">
            <v>46161509</v>
          </cell>
        </row>
        <row r="11318">
          <cell r="A11318">
            <v>46161510</v>
          </cell>
        </row>
        <row r="11319">
          <cell r="A11319">
            <v>46161601</v>
          </cell>
        </row>
        <row r="11320">
          <cell r="A11320">
            <v>46161602</v>
          </cell>
        </row>
        <row r="11321">
          <cell r="A11321">
            <v>46161603</v>
          </cell>
        </row>
        <row r="11322">
          <cell r="A11322">
            <v>46161604</v>
          </cell>
        </row>
        <row r="11323">
          <cell r="A11323">
            <v>46171501</v>
          </cell>
        </row>
        <row r="11324">
          <cell r="A11324">
            <v>46171502</v>
          </cell>
        </row>
        <row r="11325">
          <cell r="A11325">
            <v>46171503</v>
          </cell>
        </row>
        <row r="11326">
          <cell r="A11326">
            <v>46171504</v>
          </cell>
        </row>
        <row r="11327">
          <cell r="A11327">
            <v>46171505</v>
          </cell>
        </row>
        <row r="11328">
          <cell r="A11328">
            <v>46171506</v>
          </cell>
        </row>
        <row r="11329">
          <cell r="A11329">
            <v>46171507</v>
          </cell>
        </row>
        <row r="11330">
          <cell r="A11330">
            <v>46171508</v>
          </cell>
        </row>
        <row r="11331">
          <cell r="A11331">
            <v>46171509</v>
          </cell>
        </row>
        <row r="11332">
          <cell r="A11332">
            <v>46171510</v>
          </cell>
        </row>
        <row r="11333">
          <cell r="A11333">
            <v>46171511</v>
          </cell>
        </row>
        <row r="11334">
          <cell r="A11334">
            <v>46171512</v>
          </cell>
        </row>
        <row r="11335">
          <cell r="A11335">
            <v>46171513</v>
          </cell>
        </row>
        <row r="11336">
          <cell r="A11336">
            <v>46171514</v>
          </cell>
        </row>
        <row r="11337">
          <cell r="A11337">
            <v>46171515</v>
          </cell>
        </row>
        <row r="11338">
          <cell r="A11338">
            <v>46171516</v>
          </cell>
        </row>
        <row r="11339">
          <cell r="A11339">
            <v>46171517</v>
          </cell>
        </row>
        <row r="11340">
          <cell r="A11340">
            <v>46171602</v>
          </cell>
        </row>
        <row r="11341">
          <cell r="A11341">
            <v>46171603</v>
          </cell>
        </row>
        <row r="11342">
          <cell r="A11342">
            <v>46171604</v>
          </cell>
        </row>
        <row r="11343">
          <cell r="A11343">
            <v>46171605</v>
          </cell>
        </row>
        <row r="11344">
          <cell r="A11344">
            <v>46171606</v>
          </cell>
        </row>
        <row r="11345">
          <cell r="A11345">
            <v>46171607</v>
          </cell>
        </row>
        <row r="11346">
          <cell r="A11346">
            <v>46171608</v>
          </cell>
        </row>
        <row r="11347">
          <cell r="A11347">
            <v>46171609</v>
          </cell>
        </row>
        <row r="11348">
          <cell r="A11348">
            <v>46171610</v>
          </cell>
        </row>
        <row r="11349">
          <cell r="A11349">
            <v>46171611</v>
          </cell>
        </row>
        <row r="11350">
          <cell r="A11350">
            <v>46171612</v>
          </cell>
        </row>
        <row r="11351">
          <cell r="A11351">
            <v>46171613</v>
          </cell>
        </row>
        <row r="11352">
          <cell r="A11352">
            <v>46171615</v>
          </cell>
        </row>
        <row r="11353">
          <cell r="A11353">
            <v>46171616</v>
          </cell>
        </row>
        <row r="11354">
          <cell r="A11354">
            <v>46171617</v>
          </cell>
        </row>
        <row r="11355">
          <cell r="A11355">
            <v>46171618</v>
          </cell>
        </row>
        <row r="11356">
          <cell r="A11356">
            <v>46171619</v>
          </cell>
        </row>
        <row r="11357">
          <cell r="A11357">
            <v>46171620</v>
          </cell>
        </row>
        <row r="11358">
          <cell r="A11358">
            <v>46171621</v>
          </cell>
        </row>
        <row r="11359">
          <cell r="A11359">
            <v>46181501</v>
          </cell>
        </row>
        <row r="11360">
          <cell r="A11360">
            <v>46181502</v>
          </cell>
        </row>
        <row r="11361">
          <cell r="A11361">
            <v>46181503</v>
          </cell>
        </row>
        <row r="11362">
          <cell r="A11362">
            <v>46181504</v>
          </cell>
        </row>
        <row r="11363">
          <cell r="A11363">
            <v>46181505</v>
          </cell>
        </row>
        <row r="11364">
          <cell r="A11364">
            <v>46181506</v>
          </cell>
        </row>
        <row r="11365">
          <cell r="A11365">
            <v>46181507</v>
          </cell>
        </row>
        <row r="11366">
          <cell r="A11366">
            <v>46181508</v>
          </cell>
        </row>
        <row r="11367">
          <cell r="A11367">
            <v>46181509</v>
          </cell>
        </row>
        <row r="11368">
          <cell r="A11368">
            <v>46181512</v>
          </cell>
        </row>
        <row r="11369">
          <cell r="A11369">
            <v>46181514</v>
          </cell>
        </row>
        <row r="11370">
          <cell r="A11370">
            <v>46181516</v>
          </cell>
        </row>
        <row r="11371">
          <cell r="A11371">
            <v>46181517</v>
          </cell>
        </row>
        <row r="11372">
          <cell r="A11372">
            <v>46181518</v>
          </cell>
        </row>
        <row r="11373">
          <cell r="A11373">
            <v>46181520</v>
          </cell>
        </row>
        <row r="11374">
          <cell r="A11374">
            <v>46181522</v>
          </cell>
        </row>
        <row r="11375">
          <cell r="A11375">
            <v>46181525</v>
          </cell>
        </row>
        <row r="11376">
          <cell r="A11376">
            <v>46181526</v>
          </cell>
        </row>
        <row r="11377">
          <cell r="A11377">
            <v>46181527</v>
          </cell>
        </row>
        <row r="11378">
          <cell r="A11378">
            <v>46181528</v>
          </cell>
        </row>
        <row r="11379">
          <cell r="A11379">
            <v>46181529</v>
          </cell>
        </row>
        <row r="11380">
          <cell r="A11380">
            <v>46181530</v>
          </cell>
        </row>
        <row r="11381">
          <cell r="A11381">
            <v>46181531</v>
          </cell>
        </row>
        <row r="11382">
          <cell r="A11382">
            <v>46181532</v>
          </cell>
        </row>
        <row r="11383">
          <cell r="A11383">
            <v>46181533</v>
          </cell>
        </row>
        <row r="11384">
          <cell r="A11384">
            <v>46181534</v>
          </cell>
        </row>
        <row r="11385">
          <cell r="A11385">
            <v>46181535</v>
          </cell>
        </row>
        <row r="11386">
          <cell r="A11386">
            <v>46181601</v>
          </cell>
        </row>
        <row r="11387">
          <cell r="A11387">
            <v>46181602</v>
          </cell>
        </row>
        <row r="11388">
          <cell r="A11388">
            <v>46181603</v>
          </cell>
        </row>
        <row r="11389">
          <cell r="A11389">
            <v>46181604</v>
          </cell>
        </row>
        <row r="11390">
          <cell r="A11390">
            <v>46181605</v>
          </cell>
        </row>
        <row r="11391">
          <cell r="A11391">
            <v>46181606</v>
          </cell>
        </row>
        <row r="11392">
          <cell r="A11392">
            <v>46181701</v>
          </cell>
        </row>
        <row r="11393">
          <cell r="A11393">
            <v>46181702</v>
          </cell>
        </row>
        <row r="11394">
          <cell r="A11394">
            <v>46181703</v>
          </cell>
        </row>
        <row r="11395">
          <cell r="A11395">
            <v>46181704</v>
          </cell>
        </row>
        <row r="11396">
          <cell r="A11396">
            <v>46181705</v>
          </cell>
        </row>
        <row r="11397">
          <cell r="A11397">
            <v>46181706</v>
          </cell>
        </row>
        <row r="11398">
          <cell r="A11398">
            <v>46181707</v>
          </cell>
        </row>
        <row r="11399">
          <cell r="A11399">
            <v>46181801</v>
          </cell>
        </row>
        <row r="11400">
          <cell r="A11400">
            <v>46181802</v>
          </cell>
        </row>
        <row r="11401">
          <cell r="A11401">
            <v>46181803</v>
          </cell>
        </row>
        <row r="11402">
          <cell r="A11402">
            <v>46181804</v>
          </cell>
        </row>
        <row r="11403">
          <cell r="A11403">
            <v>46181805</v>
          </cell>
        </row>
        <row r="11404">
          <cell r="A11404">
            <v>46181806</v>
          </cell>
        </row>
        <row r="11405">
          <cell r="A11405">
            <v>46181808</v>
          </cell>
        </row>
        <row r="11406">
          <cell r="A11406">
            <v>46181809</v>
          </cell>
        </row>
        <row r="11407">
          <cell r="A11407">
            <v>46181810</v>
          </cell>
        </row>
        <row r="11408">
          <cell r="A11408">
            <v>46181811</v>
          </cell>
        </row>
        <row r="11409">
          <cell r="A11409">
            <v>46181901</v>
          </cell>
        </row>
        <row r="11410">
          <cell r="A11410">
            <v>46181902</v>
          </cell>
        </row>
        <row r="11411">
          <cell r="A11411">
            <v>46181903</v>
          </cell>
        </row>
        <row r="11412">
          <cell r="A11412">
            <v>46182001</v>
          </cell>
        </row>
        <row r="11413">
          <cell r="A11413">
            <v>46182002</v>
          </cell>
        </row>
        <row r="11414">
          <cell r="A11414">
            <v>46182003</v>
          </cell>
        </row>
        <row r="11415">
          <cell r="A11415">
            <v>46182004</v>
          </cell>
        </row>
        <row r="11416">
          <cell r="A11416">
            <v>46182005</v>
          </cell>
        </row>
        <row r="11417">
          <cell r="A11417">
            <v>46182006</v>
          </cell>
        </row>
        <row r="11418">
          <cell r="A11418">
            <v>46182007</v>
          </cell>
        </row>
        <row r="11419">
          <cell r="A11419">
            <v>46182101</v>
          </cell>
        </row>
        <row r="11420">
          <cell r="A11420">
            <v>46182102</v>
          </cell>
        </row>
        <row r="11421">
          <cell r="A11421">
            <v>46182103</v>
          </cell>
        </row>
        <row r="11422">
          <cell r="A11422">
            <v>46182104</v>
          </cell>
        </row>
        <row r="11423">
          <cell r="A11423">
            <v>46182105</v>
          </cell>
        </row>
        <row r="11424">
          <cell r="A11424">
            <v>46182106</v>
          </cell>
        </row>
        <row r="11425">
          <cell r="A11425">
            <v>46182107</v>
          </cell>
        </row>
        <row r="11426">
          <cell r="A11426">
            <v>46182108</v>
          </cell>
        </row>
        <row r="11427">
          <cell r="A11427">
            <v>46182201</v>
          </cell>
        </row>
        <row r="11428">
          <cell r="A11428">
            <v>46182202</v>
          </cell>
        </row>
        <row r="11429">
          <cell r="A11429">
            <v>46182203</v>
          </cell>
        </row>
        <row r="11430">
          <cell r="A11430">
            <v>46182204</v>
          </cell>
        </row>
        <row r="11431">
          <cell r="A11431">
            <v>46182205</v>
          </cell>
        </row>
        <row r="11432">
          <cell r="A11432">
            <v>46182206</v>
          </cell>
        </row>
        <row r="11433">
          <cell r="A11433">
            <v>46182207</v>
          </cell>
        </row>
        <row r="11434">
          <cell r="A11434">
            <v>46182208</v>
          </cell>
        </row>
        <row r="11435">
          <cell r="A11435">
            <v>46182209</v>
          </cell>
        </row>
        <row r="11436">
          <cell r="A11436">
            <v>46182301</v>
          </cell>
        </row>
        <row r="11437">
          <cell r="A11437">
            <v>46182302</v>
          </cell>
        </row>
        <row r="11438">
          <cell r="A11438">
            <v>46182303</v>
          </cell>
        </row>
        <row r="11439">
          <cell r="A11439">
            <v>46182304</v>
          </cell>
        </row>
        <row r="11440">
          <cell r="A11440">
            <v>46182305</v>
          </cell>
        </row>
        <row r="11441">
          <cell r="A11441">
            <v>46182306</v>
          </cell>
        </row>
        <row r="11442">
          <cell r="A11442">
            <v>46182401</v>
          </cell>
        </row>
        <row r="11443">
          <cell r="A11443">
            <v>46182402</v>
          </cell>
        </row>
        <row r="11444">
          <cell r="A11444">
            <v>46182501</v>
          </cell>
        </row>
        <row r="11445">
          <cell r="A11445">
            <v>46191501</v>
          </cell>
        </row>
        <row r="11446">
          <cell r="A11446">
            <v>46191502</v>
          </cell>
        </row>
        <row r="11447">
          <cell r="A11447">
            <v>46191503</v>
          </cell>
        </row>
        <row r="11448">
          <cell r="A11448">
            <v>46191504</v>
          </cell>
        </row>
        <row r="11449">
          <cell r="A11449">
            <v>46191505</v>
          </cell>
        </row>
        <row r="11450">
          <cell r="A11450">
            <v>46191601</v>
          </cell>
        </row>
        <row r="11451">
          <cell r="A11451">
            <v>46191602</v>
          </cell>
        </row>
        <row r="11452">
          <cell r="A11452">
            <v>46191603</v>
          </cell>
        </row>
        <row r="11453">
          <cell r="A11453">
            <v>46191604</v>
          </cell>
        </row>
        <row r="11454">
          <cell r="A11454">
            <v>46191605</v>
          </cell>
        </row>
        <row r="11455">
          <cell r="A11455">
            <v>46191606</v>
          </cell>
        </row>
        <row r="11456">
          <cell r="A11456">
            <v>46191607</v>
          </cell>
        </row>
        <row r="11457">
          <cell r="A11457">
            <v>46191608</v>
          </cell>
        </row>
        <row r="11458">
          <cell r="A11458">
            <v>46191609</v>
          </cell>
        </row>
        <row r="11459">
          <cell r="A11459">
            <v>46191610</v>
          </cell>
        </row>
        <row r="11460">
          <cell r="A11460">
            <v>47101501</v>
          </cell>
        </row>
        <row r="11461">
          <cell r="A11461">
            <v>47101502</v>
          </cell>
        </row>
        <row r="11462">
          <cell r="A11462">
            <v>47101503</v>
          </cell>
        </row>
        <row r="11463">
          <cell r="A11463">
            <v>47101504</v>
          </cell>
        </row>
        <row r="11464">
          <cell r="A11464">
            <v>47101505</v>
          </cell>
        </row>
        <row r="11465">
          <cell r="A11465">
            <v>47101506</v>
          </cell>
        </row>
        <row r="11466">
          <cell r="A11466">
            <v>47101507</v>
          </cell>
        </row>
        <row r="11467">
          <cell r="A11467">
            <v>47101508</v>
          </cell>
        </row>
        <row r="11468">
          <cell r="A11468">
            <v>47101509</v>
          </cell>
        </row>
        <row r="11469">
          <cell r="A11469">
            <v>47101510</v>
          </cell>
        </row>
        <row r="11470">
          <cell r="A11470">
            <v>47101511</v>
          </cell>
        </row>
        <row r="11471">
          <cell r="A11471">
            <v>47101512</v>
          </cell>
        </row>
        <row r="11472">
          <cell r="A11472">
            <v>47101513</v>
          </cell>
        </row>
        <row r="11473">
          <cell r="A11473">
            <v>47101514</v>
          </cell>
        </row>
        <row r="11474">
          <cell r="A11474">
            <v>47101516</v>
          </cell>
        </row>
        <row r="11475">
          <cell r="A11475">
            <v>47101517</v>
          </cell>
        </row>
        <row r="11476">
          <cell r="A11476">
            <v>47101518</v>
          </cell>
        </row>
        <row r="11477">
          <cell r="A11477">
            <v>47101519</v>
          </cell>
        </row>
        <row r="11478">
          <cell r="A11478">
            <v>47101521</v>
          </cell>
        </row>
        <row r="11479">
          <cell r="A11479">
            <v>47101522</v>
          </cell>
        </row>
        <row r="11480">
          <cell r="A11480">
            <v>47101523</v>
          </cell>
        </row>
        <row r="11481">
          <cell r="A11481">
            <v>47101524</v>
          </cell>
        </row>
        <row r="11482">
          <cell r="A11482">
            <v>47101525</v>
          </cell>
        </row>
        <row r="11483">
          <cell r="A11483">
            <v>47101526</v>
          </cell>
        </row>
        <row r="11484">
          <cell r="A11484">
            <v>47101527</v>
          </cell>
        </row>
        <row r="11485">
          <cell r="A11485">
            <v>47101528</v>
          </cell>
        </row>
        <row r="11486">
          <cell r="A11486">
            <v>47101529</v>
          </cell>
        </row>
        <row r="11487">
          <cell r="A11487">
            <v>47101530</v>
          </cell>
        </row>
        <row r="11488">
          <cell r="A11488">
            <v>47101531</v>
          </cell>
        </row>
        <row r="11489">
          <cell r="A11489">
            <v>47101532</v>
          </cell>
        </row>
        <row r="11490">
          <cell r="A11490">
            <v>47101533</v>
          </cell>
        </row>
        <row r="11491">
          <cell r="A11491">
            <v>47101534</v>
          </cell>
        </row>
        <row r="11492">
          <cell r="A11492">
            <v>47101535</v>
          </cell>
        </row>
        <row r="11493">
          <cell r="A11493">
            <v>47101536</v>
          </cell>
        </row>
        <row r="11494">
          <cell r="A11494">
            <v>47101537</v>
          </cell>
        </row>
        <row r="11495">
          <cell r="A11495">
            <v>47101538</v>
          </cell>
        </row>
        <row r="11496">
          <cell r="A11496">
            <v>47101539</v>
          </cell>
        </row>
        <row r="11497">
          <cell r="A11497">
            <v>47101601</v>
          </cell>
        </row>
        <row r="11498">
          <cell r="A11498">
            <v>47101602</v>
          </cell>
        </row>
        <row r="11499">
          <cell r="A11499">
            <v>47101603</v>
          </cell>
        </row>
        <row r="11500">
          <cell r="A11500">
            <v>47101604</v>
          </cell>
        </row>
        <row r="11501">
          <cell r="A11501">
            <v>47101605</v>
          </cell>
        </row>
        <row r="11502">
          <cell r="A11502">
            <v>47101606</v>
          </cell>
        </row>
        <row r="11503">
          <cell r="A11503">
            <v>47101607</v>
          </cell>
        </row>
        <row r="11504">
          <cell r="A11504">
            <v>47101608</v>
          </cell>
        </row>
        <row r="11505">
          <cell r="A11505">
            <v>47101609</v>
          </cell>
        </row>
        <row r="11506">
          <cell r="A11506">
            <v>47101610</v>
          </cell>
        </row>
        <row r="11507">
          <cell r="A11507">
            <v>47101611</v>
          </cell>
        </row>
        <row r="11508">
          <cell r="A11508">
            <v>47101612</v>
          </cell>
        </row>
        <row r="11509">
          <cell r="A11509">
            <v>47101613</v>
          </cell>
        </row>
        <row r="11510">
          <cell r="A11510">
            <v>47111501</v>
          </cell>
        </row>
        <row r="11511">
          <cell r="A11511">
            <v>47111502</v>
          </cell>
        </row>
        <row r="11512">
          <cell r="A11512">
            <v>47111503</v>
          </cell>
        </row>
        <row r="11513">
          <cell r="A11513">
            <v>47111505</v>
          </cell>
        </row>
        <row r="11514">
          <cell r="A11514">
            <v>47111601</v>
          </cell>
        </row>
        <row r="11515">
          <cell r="A11515">
            <v>47111602</v>
          </cell>
        </row>
        <row r="11516">
          <cell r="A11516">
            <v>47111603</v>
          </cell>
        </row>
        <row r="11517">
          <cell r="A11517">
            <v>47111701</v>
          </cell>
        </row>
        <row r="11518">
          <cell r="A11518">
            <v>47121501</v>
          </cell>
        </row>
        <row r="11519">
          <cell r="A11519">
            <v>47121502</v>
          </cell>
        </row>
        <row r="11520">
          <cell r="A11520">
            <v>47121602</v>
          </cell>
        </row>
        <row r="11521">
          <cell r="A11521">
            <v>47121603</v>
          </cell>
        </row>
        <row r="11522">
          <cell r="A11522">
            <v>47121604</v>
          </cell>
        </row>
        <row r="11523">
          <cell r="A11523">
            <v>47121605</v>
          </cell>
        </row>
        <row r="11524">
          <cell r="A11524">
            <v>47121606</v>
          </cell>
        </row>
        <row r="11525">
          <cell r="A11525">
            <v>47121607</v>
          </cell>
        </row>
        <row r="11526">
          <cell r="A11526">
            <v>47121608</v>
          </cell>
        </row>
        <row r="11527">
          <cell r="A11527">
            <v>47121609</v>
          </cell>
        </row>
        <row r="11528">
          <cell r="A11528">
            <v>47121610</v>
          </cell>
        </row>
        <row r="11529">
          <cell r="A11529">
            <v>47121611</v>
          </cell>
        </row>
        <row r="11530">
          <cell r="A11530">
            <v>47121612</v>
          </cell>
        </row>
        <row r="11531">
          <cell r="A11531">
            <v>47121613</v>
          </cell>
        </row>
        <row r="11532">
          <cell r="A11532">
            <v>47121701</v>
          </cell>
        </row>
        <row r="11533">
          <cell r="A11533">
            <v>47121702</v>
          </cell>
        </row>
        <row r="11534">
          <cell r="A11534">
            <v>47121703</v>
          </cell>
        </row>
        <row r="11535">
          <cell r="A11535">
            <v>47121704</v>
          </cell>
        </row>
        <row r="11536">
          <cell r="A11536">
            <v>47121705</v>
          </cell>
        </row>
        <row r="11537">
          <cell r="A11537">
            <v>47121706</v>
          </cell>
        </row>
        <row r="11538">
          <cell r="A11538">
            <v>47121707</v>
          </cell>
        </row>
        <row r="11539">
          <cell r="A11539">
            <v>47121708</v>
          </cell>
        </row>
        <row r="11540">
          <cell r="A11540">
            <v>47121801</v>
          </cell>
        </row>
        <row r="11541">
          <cell r="A11541">
            <v>47121802</v>
          </cell>
        </row>
        <row r="11542">
          <cell r="A11542">
            <v>47121803</v>
          </cell>
        </row>
        <row r="11543">
          <cell r="A11543">
            <v>47121804</v>
          </cell>
        </row>
        <row r="11544">
          <cell r="A11544">
            <v>47121805</v>
          </cell>
        </row>
        <row r="11545">
          <cell r="A11545">
            <v>47121806</v>
          </cell>
        </row>
        <row r="11546">
          <cell r="A11546">
            <v>47121807</v>
          </cell>
        </row>
        <row r="11547">
          <cell r="A11547">
            <v>47121808</v>
          </cell>
        </row>
        <row r="11548">
          <cell r="A11548">
            <v>47121809</v>
          </cell>
        </row>
        <row r="11549">
          <cell r="A11549">
            <v>47121810</v>
          </cell>
        </row>
        <row r="11550">
          <cell r="A11550">
            <v>47121811</v>
          </cell>
        </row>
        <row r="11551">
          <cell r="A11551">
            <v>47121812</v>
          </cell>
        </row>
        <row r="11552">
          <cell r="A11552">
            <v>47121813</v>
          </cell>
        </row>
        <row r="11553">
          <cell r="A11553">
            <v>47121901</v>
          </cell>
        </row>
        <row r="11554">
          <cell r="A11554">
            <v>47121902</v>
          </cell>
        </row>
        <row r="11555">
          <cell r="A11555">
            <v>47121903</v>
          </cell>
        </row>
        <row r="11556">
          <cell r="A11556">
            <v>47131501</v>
          </cell>
        </row>
        <row r="11557">
          <cell r="A11557">
            <v>47131502</v>
          </cell>
        </row>
        <row r="11558">
          <cell r="A11558">
            <v>47131503</v>
          </cell>
        </row>
        <row r="11559">
          <cell r="A11559">
            <v>47131601</v>
          </cell>
        </row>
        <row r="11560">
          <cell r="A11560">
            <v>47131602</v>
          </cell>
        </row>
        <row r="11561">
          <cell r="A11561">
            <v>47131603</v>
          </cell>
        </row>
        <row r="11562">
          <cell r="A11562">
            <v>47131604</v>
          </cell>
        </row>
        <row r="11563">
          <cell r="A11563">
            <v>47131605</v>
          </cell>
        </row>
        <row r="11564">
          <cell r="A11564">
            <v>47131608</v>
          </cell>
        </row>
        <row r="11565">
          <cell r="A11565">
            <v>47131609</v>
          </cell>
        </row>
        <row r="11566">
          <cell r="A11566">
            <v>47131610</v>
          </cell>
        </row>
        <row r="11567">
          <cell r="A11567">
            <v>47131611</v>
          </cell>
        </row>
        <row r="11568">
          <cell r="A11568">
            <v>47131612</v>
          </cell>
        </row>
        <row r="11569">
          <cell r="A11569">
            <v>47131613</v>
          </cell>
        </row>
        <row r="11570">
          <cell r="A11570">
            <v>47131614</v>
          </cell>
        </row>
        <row r="11571">
          <cell r="A11571">
            <v>47131615</v>
          </cell>
        </row>
        <row r="11572">
          <cell r="A11572">
            <v>47131616</v>
          </cell>
        </row>
        <row r="11573">
          <cell r="A11573">
            <v>47131617</v>
          </cell>
        </row>
        <row r="11574">
          <cell r="A11574">
            <v>47131618</v>
          </cell>
        </row>
        <row r="11575">
          <cell r="A11575">
            <v>47131619</v>
          </cell>
        </row>
        <row r="11576">
          <cell r="A11576">
            <v>47131701</v>
          </cell>
        </row>
        <row r="11577">
          <cell r="A11577">
            <v>47131702</v>
          </cell>
        </row>
        <row r="11578">
          <cell r="A11578">
            <v>47131703</v>
          </cell>
        </row>
        <row r="11579">
          <cell r="A11579">
            <v>47131704</v>
          </cell>
        </row>
        <row r="11580">
          <cell r="A11580">
            <v>47131705</v>
          </cell>
        </row>
        <row r="11581">
          <cell r="A11581">
            <v>47131706</v>
          </cell>
        </row>
        <row r="11582">
          <cell r="A11582">
            <v>47131707</v>
          </cell>
        </row>
        <row r="11583">
          <cell r="A11583">
            <v>47131708</v>
          </cell>
        </row>
        <row r="11584">
          <cell r="A11584">
            <v>47131709</v>
          </cell>
        </row>
        <row r="11585">
          <cell r="A11585">
            <v>47131710</v>
          </cell>
        </row>
        <row r="11586">
          <cell r="A11586">
            <v>47131711</v>
          </cell>
        </row>
        <row r="11587">
          <cell r="A11587">
            <v>47131801</v>
          </cell>
        </row>
        <row r="11588">
          <cell r="A11588">
            <v>47131802</v>
          </cell>
        </row>
        <row r="11589">
          <cell r="A11589">
            <v>47131803</v>
          </cell>
        </row>
        <row r="11590">
          <cell r="A11590">
            <v>47131804</v>
          </cell>
        </row>
        <row r="11591">
          <cell r="A11591">
            <v>47131805</v>
          </cell>
        </row>
        <row r="11592">
          <cell r="A11592">
            <v>47131806</v>
          </cell>
        </row>
        <row r="11593">
          <cell r="A11593">
            <v>47131807</v>
          </cell>
        </row>
        <row r="11594">
          <cell r="A11594">
            <v>47131808</v>
          </cell>
        </row>
        <row r="11595">
          <cell r="A11595">
            <v>47131809</v>
          </cell>
        </row>
        <row r="11596">
          <cell r="A11596">
            <v>47131810</v>
          </cell>
        </row>
        <row r="11597">
          <cell r="A11597">
            <v>47131811</v>
          </cell>
        </row>
        <row r="11598">
          <cell r="A11598">
            <v>47131812</v>
          </cell>
        </row>
        <row r="11599">
          <cell r="A11599">
            <v>47131813</v>
          </cell>
        </row>
        <row r="11600">
          <cell r="A11600">
            <v>47131814</v>
          </cell>
        </row>
        <row r="11601">
          <cell r="A11601">
            <v>47131815</v>
          </cell>
        </row>
        <row r="11602">
          <cell r="A11602">
            <v>47131816</v>
          </cell>
        </row>
        <row r="11603">
          <cell r="A11603">
            <v>47131817</v>
          </cell>
        </row>
        <row r="11604">
          <cell r="A11604">
            <v>47131818</v>
          </cell>
        </row>
        <row r="11605">
          <cell r="A11605">
            <v>47131819</v>
          </cell>
        </row>
        <row r="11606">
          <cell r="A11606">
            <v>47131820</v>
          </cell>
        </row>
        <row r="11607">
          <cell r="A11607">
            <v>47131821</v>
          </cell>
        </row>
        <row r="11608">
          <cell r="A11608">
            <v>47131822</v>
          </cell>
        </row>
        <row r="11609">
          <cell r="A11609">
            <v>47131823</v>
          </cell>
        </row>
        <row r="11610">
          <cell r="A11610">
            <v>47131824</v>
          </cell>
        </row>
        <row r="11611">
          <cell r="A11611">
            <v>47131825</v>
          </cell>
        </row>
        <row r="11612">
          <cell r="A11612">
            <v>47131826</v>
          </cell>
        </row>
        <row r="11613">
          <cell r="A11613">
            <v>47131827</v>
          </cell>
        </row>
        <row r="11614">
          <cell r="A11614">
            <v>47131828</v>
          </cell>
        </row>
        <row r="11615">
          <cell r="A11615">
            <v>47131829</v>
          </cell>
        </row>
        <row r="11616">
          <cell r="A11616">
            <v>47131830</v>
          </cell>
        </row>
        <row r="11617">
          <cell r="A11617">
            <v>47131831</v>
          </cell>
        </row>
        <row r="11618">
          <cell r="A11618">
            <v>47131832</v>
          </cell>
        </row>
        <row r="11619">
          <cell r="A11619">
            <v>47131833</v>
          </cell>
        </row>
        <row r="11620">
          <cell r="A11620">
            <v>47131834</v>
          </cell>
        </row>
        <row r="11621">
          <cell r="A11621">
            <v>47131901</v>
          </cell>
        </row>
        <row r="11622">
          <cell r="A11622">
            <v>47131902</v>
          </cell>
        </row>
        <row r="11623">
          <cell r="A11623">
            <v>47131903</v>
          </cell>
        </row>
        <row r="11624">
          <cell r="A11624">
            <v>47131904</v>
          </cell>
        </row>
        <row r="11625">
          <cell r="A11625">
            <v>47131905</v>
          </cell>
        </row>
        <row r="11626">
          <cell r="A11626">
            <v>47131906</v>
          </cell>
        </row>
        <row r="11627">
          <cell r="A11627">
            <v>47131907</v>
          </cell>
        </row>
        <row r="11628">
          <cell r="A11628">
            <v>47131908</v>
          </cell>
        </row>
        <row r="11629">
          <cell r="A11629">
            <v>47131909</v>
          </cell>
        </row>
        <row r="11630">
          <cell r="A11630">
            <v>47132101</v>
          </cell>
        </row>
        <row r="11631">
          <cell r="A11631">
            <v>47132102</v>
          </cell>
        </row>
        <row r="11632">
          <cell r="A11632">
            <v>48101501</v>
          </cell>
        </row>
        <row r="11633">
          <cell r="A11633">
            <v>48101502</v>
          </cell>
        </row>
        <row r="11634">
          <cell r="A11634">
            <v>48101503</v>
          </cell>
        </row>
        <row r="11635">
          <cell r="A11635">
            <v>48101504</v>
          </cell>
        </row>
        <row r="11636">
          <cell r="A11636">
            <v>48101505</v>
          </cell>
        </row>
        <row r="11637">
          <cell r="A11637">
            <v>48101506</v>
          </cell>
        </row>
        <row r="11638">
          <cell r="A11638">
            <v>48101507</v>
          </cell>
        </row>
        <row r="11639">
          <cell r="A11639">
            <v>48101508</v>
          </cell>
        </row>
        <row r="11640">
          <cell r="A11640">
            <v>48101509</v>
          </cell>
        </row>
        <row r="11641">
          <cell r="A11641">
            <v>48101510</v>
          </cell>
        </row>
        <row r="11642">
          <cell r="A11642">
            <v>48101511</v>
          </cell>
        </row>
        <row r="11643">
          <cell r="A11643">
            <v>48101512</v>
          </cell>
        </row>
        <row r="11644">
          <cell r="A11644">
            <v>48101513</v>
          </cell>
        </row>
        <row r="11645">
          <cell r="A11645">
            <v>48101514</v>
          </cell>
        </row>
        <row r="11646">
          <cell r="A11646">
            <v>48101515</v>
          </cell>
        </row>
        <row r="11647">
          <cell r="A11647">
            <v>48101516</v>
          </cell>
        </row>
        <row r="11648">
          <cell r="A11648">
            <v>48101517</v>
          </cell>
        </row>
        <row r="11649">
          <cell r="A11649">
            <v>48101518</v>
          </cell>
        </row>
        <row r="11650">
          <cell r="A11650">
            <v>48101519</v>
          </cell>
        </row>
        <row r="11651">
          <cell r="A11651">
            <v>48101520</v>
          </cell>
        </row>
        <row r="11652">
          <cell r="A11652">
            <v>48101521</v>
          </cell>
        </row>
        <row r="11653">
          <cell r="A11653">
            <v>48101522</v>
          </cell>
        </row>
        <row r="11654">
          <cell r="A11654">
            <v>48101523</v>
          </cell>
        </row>
        <row r="11655">
          <cell r="A11655">
            <v>48101524</v>
          </cell>
        </row>
        <row r="11656">
          <cell r="A11656">
            <v>48101525</v>
          </cell>
        </row>
        <row r="11657">
          <cell r="A11657">
            <v>48101526</v>
          </cell>
        </row>
        <row r="11658">
          <cell r="A11658">
            <v>48101527</v>
          </cell>
        </row>
        <row r="11659">
          <cell r="A11659">
            <v>48101528</v>
          </cell>
        </row>
        <row r="11660">
          <cell r="A11660">
            <v>48101529</v>
          </cell>
        </row>
        <row r="11661">
          <cell r="A11661">
            <v>48101530</v>
          </cell>
        </row>
        <row r="11662">
          <cell r="A11662">
            <v>48101531</v>
          </cell>
        </row>
        <row r="11663">
          <cell r="A11663">
            <v>48101532</v>
          </cell>
        </row>
        <row r="11664">
          <cell r="A11664">
            <v>48101601</v>
          </cell>
        </row>
        <row r="11665">
          <cell r="A11665">
            <v>48101602</v>
          </cell>
        </row>
        <row r="11666">
          <cell r="A11666">
            <v>48101603</v>
          </cell>
        </row>
        <row r="11667">
          <cell r="A11667">
            <v>48101604</v>
          </cell>
        </row>
        <row r="11668">
          <cell r="A11668">
            <v>48101605</v>
          </cell>
        </row>
        <row r="11669">
          <cell r="A11669">
            <v>48101606</v>
          </cell>
        </row>
        <row r="11670">
          <cell r="A11670">
            <v>48101607</v>
          </cell>
        </row>
        <row r="11671">
          <cell r="A11671">
            <v>48101608</v>
          </cell>
        </row>
        <row r="11672">
          <cell r="A11672">
            <v>48101609</v>
          </cell>
        </row>
        <row r="11673">
          <cell r="A11673">
            <v>48101610</v>
          </cell>
        </row>
        <row r="11674">
          <cell r="A11674">
            <v>48101611</v>
          </cell>
        </row>
        <row r="11675">
          <cell r="A11675">
            <v>48101612</v>
          </cell>
        </row>
        <row r="11676">
          <cell r="A11676">
            <v>48101613</v>
          </cell>
        </row>
        <row r="11677">
          <cell r="A11677">
            <v>48101614</v>
          </cell>
        </row>
        <row r="11678">
          <cell r="A11678">
            <v>48101615</v>
          </cell>
        </row>
        <row r="11679">
          <cell r="A11679">
            <v>48101616</v>
          </cell>
        </row>
        <row r="11680">
          <cell r="A11680">
            <v>48101617</v>
          </cell>
        </row>
        <row r="11681">
          <cell r="A11681">
            <v>48101701</v>
          </cell>
        </row>
        <row r="11682">
          <cell r="A11682">
            <v>48101702</v>
          </cell>
        </row>
        <row r="11683">
          <cell r="A11683">
            <v>48101703</v>
          </cell>
        </row>
        <row r="11684">
          <cell r="A11684">
            <v>48101704</v>
          </cell>
        </row>
        <row r="11685">
          <cell r="A11685">
            <v>48101705</v>
          </cell>
        </row>
        <row r="11686">
          <cell r="A11686">
            <v>48101706</v>
          </cell>
        </row>
        <row r="11687">
          <cell r="A11687">
            <v>48101707</v>
          </cell>
        </row>
        <row r="11688">
          <cell r="A11688">
            <v>48101708</v>
          </cell>
        </row>
        <row r="11689">
          <cell r="A11689">
            <v>48101709</v>
          </cell>
        </row>
        <row r="11690">
          <cell r="A11690">
            <v>48101710</v>
          </cell>
        </row>
        <row r="11691">
          <cell r="A11691">
            <v>48101711</v>
          </cell>
        </row>
        <row r="11692">
          <cell r="A11692">
            <v>48101712</v>
          </cell>
        </row>
        <row r="11693">
          <cell r="A11693">
            <v>48101713</v>
          </cell>
        </row>
        <row r="11694">
          <cell r="A11694">
            <v>48101714</v>
          </cell>
        </row>
        <row r="11695">
          <cell r="A11695">
            <v>48101715</v>
          </cell>
        </row>
        <row r="11696">
          <cell r="A11696">
            <v>48101801</v>
          </cell>
        </row>
        <row r="11697">
          <cell r="A11697">
            <v>48101802</v>
          </cell>
        </row>
        <row r="11698">
          <cell r="A11698">
            <v>48101803</v>
          </cell>
        </row>
        <row r="11699">
          <cell r="A11699">
            <v>48101804</v>
          </cell>
        </row>
        <row r="11700">
          <cell r="A11700">
            <v>48101805</v>
          </cell>
        </row>
        <row r="11701">
          <cell r="A11701">
            <v>48101806</v>
          </cell>
        </row>
        <row r="11702">
          <cell r="A11702">
            <v>48101807</v>
          </cell>
        </row>
        <row r="11703">
          <cell r="A11703">
            <v>48101808</v>
          </cell>
        </row>
        <row r="11704">
          <cell r="A11704">
            <v>48101809</v>
          </cell>
        </row>
        <row r="11705">
          <cell r="A11705">
            <v>48101810</v>
          </cell>
        </row>
        <row r="11706">
          <cell r="A11706">
            <v>48101811</v>
          </cell>
        </row>
        <row r="11707">
          <cell r="A11707">
            <v>48101812</v>
          </cell>
        </row>
        <row r="11708">
          <cell r="A11708">
            <v>48101813</v>
          </cell>
        </row>
        <row r="11709">
          <cell r="A11709">
            <v>48101814</v>
          </cell>
        </row>
        <row r="11710">
          <cell r="A11710">
            <v>48101815</v>
          </cell>
        </row>
        <row r="11711">
          <cell r="A11711">
            <v>48101816</v>
          </cell>
        </row>
        <row r="11712">
          <cell r="A11712">
            <v>48101817</v>
          </cell>
        </row>
        <row r="11713">
          <cell r="A11713">
            <v>48101901</v>
          </cell>
        </row>
        <row r="11714">
          <cell r="A11714">
            <v>48101902</v>
          </cell>
        </row>
        <row r="11715">
          <cell r="A11715">
            <v>48101903</v>
          </cell>
        </row>
        <row r="11716">
          <cell r="A11716">
            <v>48101904</v>
          </cell>
        </row>
        <row r="11717">
          <cell r="A11717">
            <v>48101905</v>
          </cell>
        </row>
        <row r="11718">
          <cell r="A11718">
            <v>48101906</v>
          </cell>
        </row>
        <row r="11719">
          <cell r="A11719">
            <v>48101907</v>
          </cell>
        </row>
        <row r="11720">
          <cell r="A11720">
            <v>48101908</v>
          </cell>
        </row>
        <row r="11721">
          <cell r="A11721">
            <v>48101909</v>
          </cell>
        </row>
        <row r="11722">
          <cell r="A11722">
            <v>48101910</v>
          </cell>
        </row>
        <row r="11723">
          <cell r="A11723">
            <v>48101911</v>
          </cell>
        </row>
        <row r="11724">
          <cell r="A11724">
            <v>48101912</v>
          </cell>
        </row>
        <row r="11725">
          <cell r="A11725">
            <v>48101913</v>
          </cell>
        </row>
        <row r="11726">
          <cell r="A11726">
            <v>48101914</v>
          </cell>
        </row>
        <row r="11727">
          <cell r="A11727">
            <v>48101915</v>
          </cell>
        </row>
        <row r="11728">
          <cell r="A11728">
            <v>48101916</v>
          </cell>
        </row>
        <row r="11729">
          <cell r="A11729">
            <v>48101917</v>
          </cell>
        </row>
        <row r="11730">
          <cell r="A11730">
            <v>48101918</v>
          </cell>
        </row>
        <row r="11731">
          <cell r="A11731">
            <v>48101919</v>
          </cell>
        </row>
        <row r="11732">
          <cell r="A11732">
            <v>48101920</v>
          </cell>
        </row>
        <row r="11733">
          <cell r="A11733">
            <v>48102001</v>
          </cell>
        </row>
        <row r="11734">
          <cell r="A11734">
            <v>48102002</v>
          </cell>
        </row>
        <row r="11735">
          <cell r="A11735">
            <v>48102003</v>
          </cell>
        </row>
        <row r="11736">
          <cell r="A11736">
            <v>48102004</v>
          </cell>
        </row>
        <row r="11737">
          <cell r="A11737">
            <v>48102005</v>
          </cell>
        </row>
        <row r="11738">
          <cell r="A11738">
            <v>48102006</v>
          </cell>
        </row>
        <row r="11739">
          <cell r="A11739">
            <v>48102007</v>
          </cell>
        </row>
        <row r="11740">
          <cell r="A11740">
            <v>48102101</v>
          </cell>
        </row>
        <row r="11741">
          <cell r="A11741">
            <v>48102102</v>
          </cell>
        </row>
        <row r="11742">
          <cell r="A11742">
            <v>48102103</v>
          </cell>
        </row>
        <row r="11743">
          <cell r="A11743">
            <v>48102104</v>
          </cell>
        </row>
        <row r="11744">
          <cell r="A11744">
            <v>48102105</v>
          </cell>
        </row>
        <row r="11745">
          <cell r="A11745">
            <v>48102106</v>
          </cell>
        </row>
        <row r="11746">
          <cell r="A11746">
            <v>48102107</v>
          </cell>
        </row>
        <row r="11747">
          <cell r="A11747">
            <v>48111001</v>
          </cell>
        </row>
        <row r="11748">
          <cell r="A11748">
            <v>48111002</v>
          </cell>
        </row>
        <row r="11749">
          <cell r="A11749">
            <v>48111101</v>
          </cell>
        </row>
        <row r="11750">
          <cell r="A11750">
            <v>48111102</v>
          </cell>
        </row>
        <row r="11751">
          <cell r="A11751">
            <v>48111103</v>
          </cell>
        </row>
        <row r="11752">
          <cell r="A11752">
            <v>48111104</v>
          </cell>
        </row>
        <row r="11753">
          <cell r="A11753">
            <v>48111105</v>
          </cell>
        </row>
        <row r="11754">
          <cell r="A11754">
            <v>48111106</v>
          </cell>
        </row>
        <row r="11755">
          <cell r="A11755">
            <v>48111107</v>
          </cell>
        </row>
        <row r="11756">
          <cell r="A11756">
            <v>48111108</v>
          </cell>
        </row>
        <row r="11757">
          <cell r="A11757">
            <v>48111201</v>
          </cell>
        </row>
        <row r="11758">
          <cell r="A11758">
            <v>48111202</v>
          </cell>
        </row>
        <row r="11759">
          <cell r="A11759">
            <v>48111301</v>
          </cell>
        </row>
        <row r="11760">
          <cell r="A11760">
            <v>48111302</v>
          </cell>
        </row>
        <row r="11761">
          <cell r="A11761">
            <v>48111303</v>
          </cell>
        </row>
        <row r="11762">
          <cell r="A11762">
            <v>48111401</v>
          </cell>
        </row>
        <row r="11763">
          <cell r="A11763">
            <v>48111402</v>
          </cell>
        </row>
        <row r="11764">
          <cell r="A11764">
            <v>48111403</v>
          </cell>
        </row>
        <row r="11765">
          <cell r="A11765">
            <v>48111404</v>
          </cell>
        </row>
        <row r="11766">
          <cell r="A11766">
            <v>48111405</v>
          </cell>
        </row>
        <row r="11767">
          <cell r="A11767">
            <v>48121101</v>
          </cell>
        </row>
        <row r="11768">
          <cell r="A11768">
            <v>48121201</v>
          </cell>
        </row>
        <row r="11769">
          <cell r="A11769">
            <v>48121202</v>
          </cell>
        </row>
        <row r="11770">
          <cell r="A11770">
            <v>48121301</v>
          </cell>
        </row>
        <row r="11771">
          <cell r="A11771">
            <v>48121302</v>
          </cell>
        </row>
        <row r="11772">
          <cell r="A11772">
            <v>49101601</v>
          </cell>
        </row>
        <row r="11773">
          <cell r="A11773">
            <v>49101602</v>
          </cell>
        </row>
        <row r="11774">
          <cell r="A11774">
            <v>49101603</v>
          </cell>
        </row>
        <row r="11775">
          <cell r="A11775">
            <v>49101604</v>
          </cell>
        </row>
        <row r="11776">
          <cell r="A11776">
            <v>49101605</v>
          </cell>
        </row>
        <row r="11777">
          <cell r="A11777">
            <v>49101606</v>
          </cell>
        </row>
        <row r="11778">
          <cell r="A11778">
            <v>49101607</v>
          </cell>
        </row>
        <row r="11779">
          <cell r="A11779">
            <v>49101608</v>
          </cell>
        </row>
        <row r="11780">
          <cell r="A11780">
            <v>49101609</v>
          </cell>
        </row>
        <row r="11781">
          <cell r="A11781">
            <v>49101611</v>
          </cell>
        </row>
        <row r="11782">
          <cell r="A11782">
            <v>49101612</v>
          </cell>
        </row>
        <row r="11783">
          <cell r="A11783">
            <v>49101613</v>
          </cell>
        </row>
        <row r="11784">
          <cell r="A11784">
            <v>49101701</v>
          </cell>
        </row>
        <row r="11785">
          <cell r="A11785">
            <v>49101702</v>
          </cell>
        </row>
        <row r="11786">
          <cell r="A11786">
            <v>49101704</v>
          </cell>
        </row>
        <row r="11787">
          <cell r="A11787">
            <v>49101705</v>
          </cell>
        </row>
        <row r="11788">
          <cell r="A11788">
            <v>49101706</v>
          </cell>
        </row>
        <row r="11789">
          <cell r="A11789">
            <v>49101707</v>
          </cell>
        </row>
        <row r="11790">
          <cell r="A11790">
            <v>49101708</v>
          </cell>
        </row>
        <row r="11791">
          <cell r="A11791">
            <v>49121502</v>
          </cell>
        </row>
        <row r="11792">
          <cell r="A11792">
            <v>49121503</v>
          </cell>
        </row>
        <row r="11793">
          <cell r="A11793">
            <v>49121504</v>
          </cell>
        </row>
        <row r="11794">
          <cell r="A11794">
            <v>49121505</v>
          </cell>
        </row>
        <row r="11795">
          <cell r="A11795">
            <v>49121506</v>
          </cell>
        </row>
        <row r="11796">
          <cell r="A11796">
            <v>49121507</v>
          </cell>
        </row>
        <row r="11797">
          <cell r="A11797">
            <v>49121508</v>
          </cell>
        </row>
        <row r="11798">
          <cell r="A11798">
            <v>49121509</v>
          </cell>
        </row>
        <row r="11799">
          <cell r="A11799">
            <v>49121510</v>
          </cell>
        </row>
        <row r="11800">
          <cell r="A11800">
            <v>49121601</v>
          </cell>
        </row>
        <row r="11801">
          <cell r="A11801">
            <v>49121602</v>
          </cell>
        </row>
        <row r="11802">
          <cell r="A11802">
            <v>49121603</v>
          </cell>
        </row>
        <row r="11803">
          <cell r="A11803">
            <v>49131501</v>
          </cell>
        </row>
        <row r="11804">
          <cell r="A11804">
            <v>49131502</v>
          </cell>
        </row>
        <row r="11805">
          <cell r="A11805">
            <v>49131503</v>
          </cell>
        </row>
        <row r="11806">
          <cell r="A11806">
            <v>49131504</v>
          </cell>
        </row>
        <row r="11807">
          <cell r="A11807">
            <v>49131505</v>
          </cell>
        </row>
        <row r="11808">
          <cell r="A11808">
            <v>49131506</v>
          </cell>
        </row>
        <row r="11809">
          <cell r="A11809">
            <v>49131601</v>
          </cell>
        </row>
        <row r="11810">
          <cell r="A11810">
            <v>49131602</v>
          </cell>
        </row>
        <row r="11811">
          <cell r="A11811">
            <v>49131603</v>
          </cell>
        </row>
        <row r="11812">
          <cell r="A11812">
            <v>49131604</v>
          </cell>
        </row>
        <row r="11813">
          <cell r="A11813">
            <v>49131605</v>
          </cell>
        </row>
        <row r="11814">
          <cell r="A11814">
            <v>49131606</v>
          </cell>
        </row>
        <row r="11815">
          <cell r="A11815">
            <v>49131607</v>
          </cell>
        </row>
        <row r="11816">
          <cell r="A11816">
            <v>49141501</v>
          </cell>
        </row>
        <row r="11817">
          <cell r="A11817">
            <v>49141502</v>
          </cell>
        </row>
        <row r="11818">
          <cell r="A11818">
            <v>49141503</v>
          </cell>
        </row>
        <row r="11819">
          <cell r="A11819">
            <v>49141504</v>
          </cell>
        </row>
        <row r="11820">
          <cell r="A11820">
            <v>49141505</v>
          </cell>
        </row>
        <row r="11821">
          <cell r="A11821">
            <v>49141506</v>
          </cell>
        </row>
        <row r="11822">
          <cell r="A11822">
            <v>49141507</v>
          </cell>
        </row>
        <row r="11823">
          <cell r="A11823">
            <v>49141602</v>
          </cell>
        </row>
        <row r="11824">
          <cell r="A11824">
            <v>49141603</v>
          </cell>
        </row>
        <row r="11825">
          <cell r="A11825">
            <v>49141604</v>
          </cell>
        </row>
        <row r="11826">
          <cell r="A11826">
            <v>49141605</v>
          </cell>
        </row>
        <row r="11827">
          <cell r="A11827">
            <v>49141606</v>
          </cell>
        </row>
        <row r="11828">
          <cell r="A11828">
            <v>49141607</v>
          </cell>
        </row>
        <row r="11829">
          <cell r="A11829">
            <v>49151501</v>
          </cell>
        </row>
        <row r="11830">
          <cell r="A11830">
            <v>49151502</v>
          </cell>
        </row>
        <row r="11831">
          <cell r="A11831">
            <v>49151503</v>
          </cell>
        </row>
        <row r="11832">
          <cell r="A11832">
            <v>49151504</v>
          </cell>
        </row>
        <row r="11833">
          <cell r="A11833">
            <v>49151505</v>
          </cell>
        </row>
        <row r="11834">
          <cell r="A11834">
            <v>49151601</v>
          </cell>
        </row>
        <row r="11835">
          <cell r="A11835">
            <v>49151602</v>
          </cell>
        </row>
        <row r="11836">
          <cell r="A11836">
            <v>49151603</v>
          </cell>
        </row>
        <row r="11837">
          <cell r="A11837">
            <v>49161501</v>
          </cell>
        </row>
        <row r="11838">
          <cell r="A11838">
            <v>49161502</v>
          </cell>
        </row>
        <row r="11839">
          <cell r="A11839">
            <v>49161503</v>
          </cell>
        </row>
        <row r="11840">
          <cell r="A11840">
            <v>49161504</v>
          </cell>
        </row>
        <row r="11841">
          <cell r="A11841">
            <v>49161505</v>
          </cell>
        </row>
        <row r="11842">
          <cell r="A11842">
            <v>49161506</v>
          </cell>
        </row>
        <row r="11843">
          <cell r="A11843">
            <v>49161507</v>
          </cell>
        </row>
        <row r="11844">
          <cell r="A11844">
            <v>49161508</v>
          </cell>
        </row>
        <row r="11845">
          <cell r="A11845">
            <v>49161509</v>
          </cell>
        </row>
        <row r="11846">
          <cell r="A11846">
            <v>49161510</v>
          </cell>
        </row>
        <row r="11847">
          <cell r="A11847">
            <v>49161511</v>
          </cell>
        </row>
        <row r="11848">
          <cell r="A11848">
            <v>49161512</v>
          </cell>
        </row>
        <row r="11849">
          <cell r="A11849">
            <v>49161513</v>
          </cell>
        </row>
        <row r="11850">
          <cell r="A11850">
            <v>49161514</v>
          </cell>
        </row>
        <row r="11851">
          <cell r="A11851">
            <v>49161515</v>
          </cell>
        </row>
        <row r="11852">
          <cell r="A11852">
            <v>49161516</v>
          </cell>
        </row>
        <row r="11853">
          <cell r="A11853">
            <v>49161517</v>
          </cell>
        </row>
        <row r="11854">
          <cell r="A11854">
            <v>49161518</v>
          </cell>
        </row>
        <row r="11855">
          <cell r="A11855">
            <v>49161519</v>
          </cell>
        </row>
        <row r="11856">
          <cell r="A11856">
            <v>49161520</v>
          </cell>
        </row>
        <row r="11857">
          <cell r="A11857">
            <v>49161521</v>
          </cell>
        </row>
        <row r="11858">
          <cell r="A11858">
            <v>49161522</v>
          </cell>
        </row>
        <row r="11859">
          <cell r="A11859">
            <v>49161523</v>
          </cell>
        </row>
        <row r="11860">
          <cell r="A11860">
            <v>49161524</v>
          </cell>
        </row>
        <row r="11861">
          <cell r="A11861">
            <v>49161525</v>
          </cell>
        </row>
        <row r="11862">
          <cell r="A11862">
            <v>49161526</v>
          </cell>
        </row>
        <row r="11863">
          <cell r="A11863">
            <v>49161601</v>
          </cell>
        </row>
        <row r="11864">
          <cell r="A11864">
            <v>49161602</v>
          </cell>
        </row>
        <row r="11865">
          <cell r="A11865">
            <v>49161603</v>
          </cell>
        </row>
        <row r="11866">
          <cell r="A11866">
            <v>49161604</v>
          </cell>
        </row>
        <row r="11867">
          <cell r="A11867">
            <v>49161605</v>
          </cell>
        </row>
        <row r="11868">
          <cell r="A11868">
            <v>49161606</v>
          </cell>
        </row>
        <row r="11869">
          <cell r="A11869">
            <v>49161607</v>
          </cell>
        </row>
        <row r="11870">
          <cell r="A11870">
            <v>49161608</v>
          </cell>
        </row>
        <row r="11871">
          <cell r="A11871">
            <v>49161609</v>
          </cell>
        </row>
        <row r="11872">
          <cell r="A11872">
            <v>49161610</v>
          </cell>
        </row>
        <row r="11873">
          <cell r="A11873">
            <v>49161611</v>
          </cell>
        </row>
        <row r="11874">
          <cell r="A11874">
            <v>49161612</v>
          </cell>
        </row>
        <row r="11875">
          <cell r="A11875">
            <v>49161613</v>
          </cell>
        </row>
        <row r="11876">
          <cell r="A11876">
            <v>49161614</v>
          </cell>
        </row>
        <row r="11877">
          <cell r="A11877">
            <v>49161615</v>
          </cell>
        </row>
        <row r="11878">
          <cell r="A11878">
            <v>49161616</v>
          </cell>
        </row>
        <row r="11879">
          <cell r="A11879">
            <v>49161617</v>
          </cell>
        </row>
        <row r="11880">
          <cell r="A11880">
            <v>49161618</v>
          </cell>
        </row>
        <row r="11881">
          <cell r="A11881">
            <v>49161619</v>
          </cell>
        </row>
        <row r="11882">
          <cell r="A11882">
            <v>49161620</v>
          </cell>
        </row>
        <row r="11883">
          <cell r="A11883">
            <v>49161701</v>
          </cell>
        </row>
        <row r="11884">
          <cell r="A11884">
            <v>49161702</v>
          </cell>
        </row>
        <row r="11885">
          <cell r="A11885">
            <v>49161703</v>
          </cell>
        </row>
        <row r="11886">
          <cell r="A11886">
            <v>49161704</v>
          </cell>
        </row>
        <row r="11887">
          <cell r="A11887">
            <v>49161705</v>
          </cell>
        </row>
        <row r="11888">
          <cell r="A11888">
            <v>49161706</v>
          </cell>
        </row>
        <row r="11889">
          <cell r="A11889">
            <v>49161707</v>
          </cell>
        </row>
        <row r="11890">
          <cell r="A11890">
            <v>49171501</v>
          </cell>
        </row>
        <row r="11891">
          <cell r="A11891">
            <v>49171502</v>
          </cell>
        </row>
        <row r="11892">
          <cell r="A11892">
            <v>49171503</v>
          </cell>
        </row>
        <row r="11893">
          <cell r="A11893">
            <v>49171504</v>
          </cell>
        </row>
        <row r="11894">
          <cell r="A11894">
            <v>49171505</v>
          </cell>
        </row>
        <row r="11895">
          <cell r="A11895">
            <v>49171601</v>
          </cell>
        </row>
        <row r="11896">
          <cell r="A11896">
            <v>49171602</v>
          </cell>
        </row>
        <row r="11897">
          <cell r="A11897">
            <v>49171603</v>
          </cell>
        </row>
        <row r="11898">
          <cell r="A11898">
            <v>49181501</v>
          </cell>
        </row>
        <row r="11899">
          <cell r="A11899">
            <v>49181502</v>
          </cell>
        </row>
        <row r="11900">
          <cell r="A11900">
            <v>49181503</v>
          </cell>
        </row>
        <row r="11901">
          <cell r="A11901">
            <v>49181504</v>
          </cell>
        </row>
        <row r="11902">
          <cell r="A11902">
            <v>49181505</v>
          </cell>
        </row>
        <row r="11903">
          <cell r="A11903">
            <v>49181506</v>
          </cell>
        </row>
        <row r="11904">
          <cell r="A11904">
            <v>49181507</v>
          </cell>
        </row>
        <row r="11905">
          <cell r="A11905">
            <v>49181508</v>
          </cell>
        </row>
        <row r="11906">
          <cell r="A11906">
            <v>49181509</v>
          </cell>
        </row>
        <row r="11907">
          <cell r="A11907">
            <v>49181510</v>
          </cell>
        </row>
        <row r="11908">
          <cell r="A11908">
            <v>49181511</v>
          </cell>
        </row>
        <row r="11909">
          <cell r="A11909">
            <v>49181512</v>
          </cell>
        </row>
        <row r="11910">
          <cell r="A11910">
            <v>49181513</v>
          </cell>
        </row>
        <row r="11911">
          <cell r="A11911">
            <v>49181514</v>
          </cell>
        </row>
        <row r="11912">
          <cell r="A11912">
            <v>49181515</v>
          </cell>
        </row>
        <row r="11913">
          <cell r="A11913">
            <v>49181601</v>
          </cell>
        </row>
        <row r="11914">
          <cell r="A11914">
            <v>49181602</v>
          </cell>
        </row>
        <row r="11915">
          <cell r="A11915">
            <v>49181603</v>
          </cell>
        </row>
        <row r="11916">
          <cell r="A11916">
            <v>49181604</v>
          </cell>
        </row>
        <row r="11917">
          <cell r="A11917">
            <v>49181605</v>
          </cell>
        </row>
        <row r="11918">
          <cell r="A11918">
            <v>49181606</v>
          </cell>
        </row>
        <row r="11919">
          <cell r="A11919">
            <v>49181607</v>
          </cell>
        </row>
        <row r="11920">
          <cell r="A11920">
            <v>49181608</v>
          </cell>
        </row>
        <row r="11921">
          <cell r="A11921">
            <v>49181609</v>
          </cell>
        </row>
        <row r="11922">
          <cell r="A11922">
            <v>49181610</v>
          </cell>
        </row>
        <row r="11923">
          <cell r="A11923">
            <v>49181611</v>
          </cell>
        </row>
        <row r="11924">
          <cell r="A11924">
            <v>49181612</v>
          </cell>
        </row>
        <row r="11925">
          <cell r="A11925">
            <v>49201501</v>
          </cell>
        </row>
        <row r="11926">
          <cell r="A11926">
            <v>49201502</v>
          </cell>
        </row>
        <row r="11927">
          <cell r="A11927">
            <v>49201503</v>
          </cell>
        </row>
        <row r="11928">
          <cell r="A11928">
            <v>49201504</v>
          </cell>
        </row>
        <row r="11929">
          <cell r="A11929">
            <v>49201512</v>
          </cell>
        </row>
        <row r="11930">
          <cell r="A11930">
            <v>49201513</v>
          </cell>
        </row>
        <row r="11931">
          <cell r="A11931">
            <v>49201514</v>
          </cell>
        </row>
        <row r="11932">
          <cell r="A11932">
            <v>49201515</v>
          </cell>
        </row>
        <row r="11933">
          <cell r="A11933">
            <v>49201516</v>
          </cell>
        </row>
        <row r="11934">
          <cell r="A11934">
            <v>49201601</v>
          </cell>
        </row>
        <row r="11935">
          <cell r="A11935">
            <v>49201602</v>
          </cell>
        </row>
        <row r="11936">
          <cell r="A11936">
            <v>49201603</v>
          </cell>
        </row>
        <row r="11937">
          <cell r="A11937">
            <v>49201604</v>
          </cell>
        </row>
        <row r="11938">
          <cell r="A11938">
            <v>49201605</v>
          </cell>
        </row>
        <row r="11939">
          <cell r="A11939">
            <v>49201606</v>
          </cell>
        </row>
        <row r="11940">
          <cell r="A11940">
            <v>49201607</v>
          </cell>
        </row>
        <row r="11941">
          <cell r="A11941">
            <v>49201608</v>
          </cell>
        </row>
        <row r="11942">
          <cell r="A11942">
            <v>49201609</v>
          </cell>
        </row>
        <row r="11943">
          <cell r="A11943">
            <v>49201610</v>
          </cell>
        </row>
        <row r="11944">
          <cell r="A11944">
            <v>49201611</v>
          </cell>
        </row>
        <row r="11945">
          <cell r="A11945">
            <v>49211601</v>
          </cell>
        </row>
        <row r="11946">
          <cell r="A11946">
            <v>49211602</v>
          </cell>
        </row>
        <row r="11947">
          <cell r="A11947">
            <v>49211603</v>
          </cell>
        </row>
        <row r="11948">
          <cell r="A11948">
            <v>49211604</v>
          </cell>
        </row>
        <row r="11949">
          <cell r="A11949">
            <v>49211605</v>
          </cell>
        </row>
        <row r="11950">
          <cell r="A11950">
            <v>49211606</v>
          </cell>
        </row>
        <row r="11951">
          <cell r="A11951">
            <v>49211607</v>
          </cell>
        </row>
        <row r="11952">
          <cell r="A11952">
            <v>49211608</v>
          </cell>
        </row>
        <row r="11953">
          <cell r="A11953">
            <v>49211609</v>
          </cell>
        </row>
        <row r="11954">
          <cell r="A11954">
            <v>49211701</v>
          </cell>
        </row>
        <row r="11955">
          <cell r="A11955">
            <v>49211702</v>
          </cell>
        </row>
        <row r="11956">
          <cell r="A11956">
            <v>49211703</v>
          </cell>
        </row>
        <row r="11957">
          <cell r="A11957">
            <v>49211801</v>
          </cell>
        </row>
        <row r="11958">
          <cell r="A11958">
            <v>49211802</v>
          </cell>
        </row>
        <row r="11959">
          <cell r="A11959">
            <v>49211803</v>
          </cell>
        </row>
        <row r="11960">
          <cell r="A11960">
            <v>49211804</v>
          </cell>
        </row>
        <row r="11961">
          <cell r="A11961">
            <v>49211805</v>
          </cell>
        </row>
        <row r="11962">
          <cell r="A11962">
            <v>49211806</v>
          </cell>
        </row>
        <row r="11963">
          <cell r="A11963">
            <v>49211807</v>
          </cell>
        </row>
        <row r="11964">
          <cell r="A11964">
            <v>49221501</v>
          </cell>
        </row>
        <row r="11965">
          <cell r="A11965">
            <v>49221502</v>
          </cell>
        </row>
        <row r="11966">
          <cell r="A11966">
            <v>49221503</v>
          </cell>
        </row>
        <row r="11967">
          <cell r="A11967">
            <v>49221504</v>
          </cell>
        </row>
        <row r="11968">
          <cell r="A11968">
            <v>49221505</v>
          </cell>
        </row>
        <row r="11969">
          <cell r="A11969">
            <v>49221506</v>
          </cell>
        </row>
        <row r="11970">
          <cell r="A11970">
            <v>49221507</v>
          </cell>
        </row>
        <row r="11971">
          <cell r="A11971">
            <v>49221508</v>
          </cell>
        </row>
        <row r="11972">
          <cell r="A11972">
            <v>49221509</v>
          </cell>
        </row>
        <row r="11973">
          <cell r="A11973">
            <v>49221510</v>
          </cell>
        </row>
        <row r="11974">
          <cell r="A11974">
            <v>49221511</v>
          </cell>
        </row>
        <row r="11975">
          <cell r="A11975">
            <v>49241501</v>
          </cell>
        </row>
        <row r="11976">
          <cell r="A11976">
            <v>49241502</v>
          </cell>
        </row>
        <row r="11977">
          <cell r="A11977">
            <v>49241503</v>
          </cell>
        </row>
        <row r="11978">
          <cell r="A11978">
            <v>49241504</v>
          </cell>
        </row>
        <row r="11979">
          <cell r="A11979">
            <v>49241505</v>
          </cell>
        </row>
        <row r="11980">
          <cell r="A11980">
            <v>49241506</v>
          </cell>
        </row>
        <row r="11981">
          <cell r="A11981">
            <v>49241507</v>
          </cell>
        </row>
        <row r="11982">
          <cell r="A11982">
            <v>49241508</v>
          </cell>
        </row>
        <row r="11983">
          <cell r="A11983">
            <v>49241509</v>
          </cell>
        </row>
        <row r="11984">
          <cell r="A11984">
            <v>49241510</v>
          </cell>
        </row>
        <row r="11985">
          <cell r="A11985">
            <v>49241601</v>
          </cell>
        </row>
        <row r="11986">
          <cell r="A11986">
            <v>49241602</v>
          </cell>
        </row>
        <row r="11987">
          <cell r="A11987">
            <v>49241603</v>
          </cell>
        </row>
        <row r="11988">
          <cell r="A11988">
            <v>49241604</v>
          </cell>
        </row>
        <row r="11989">
          <cell r="A11989">
            <v>49241701</v>
          </cell>
        </row>
        <row r="11990">
          <cell r="A11990">
            <v>49241702</v>
          </cell>
        </row>
        <row r="11991">
          <cell r="A11991">
            <v>49241703</v>
          </cell>
        </row>
        <row r="11992">
          <cell r="A11992">
            <v>49241704</v>
          </cell>
        </row>
        <row r="11993">
          <cell r="A11993">
            <v>49241705</v>
          </cell>
        </row>
        <row r="11994">
          <cell r="A11994">
            <v>49241706</v>
          </cell>
        </row>
        <row r="11995">
          <cell r="A11995">
            <v>49241707</v>
          </cell>
        </row>
        <row r="11996">
          <cell r="A11996">
            <v>49241708</v>
          </cell>
        </row>
        <row r="11997">
          <cell r="A11997">
            <v>49241709</v>
          </cell>
        </row>
        <row r="11998">
          <cell r="A11998">
            <v>50101538</v>
          </cell>
        </row>
        <row r="11999">
          <cell r="A11999">
            <v>50101539</v>
          </cell>
        </row>
        <row r="12000">
          <cell r="A12000">
            <v>50101540</v>
          </cell>
        </row>
        <row r="12001">
          <cell r="A12001">
            <v>50101541</v>
          </cell>
        </row>
        <row r="12002">
          <cell r="A12002">
            <v>50101542</v>
          </cell>
        </row>
        <row r="12003">
          <cell r="A12003">
            <v>50101543</v>
          </cell>
        </row>
        <row r="12004">
          <cell r="A12004">
            <v>50101544</v>
          </cell>
        </row>
        <row r="12005">
          <cell r="A12005">
            <v>50101545</v>
          </cell>
        </row>
        <row r="12006">
          <cell r="A12006">
            <v>50101634</v>
          </cell>
        </row>
        <row r="12007">
          <cell r="A12007">
            <v>50101635</v>
          </cell>
        </row>
        <row r="12008">
          <cell r="A12008">
            <v>50101636</v>
          </cell>
        </row>
        <row r="12009">
          <cell r="A12009">
            <v>50101716</v>
          </cell>
        </row>
        <row r="12010">
          <cell r="A12010">
            <v>50101717</v>
          </cell>
        </row>
        <row r="12011">
          <cell r="A12011">
            <v>50111510</v>
          </cell>
        </row>
        <row r="12012">
          <cell r="A12012">
            <v>50111511</v>
          </cell>
        </row>
        <row r="12013">
          <cell r="A12013">
            <v>50111512</v>
          </cell>
        </row>
        <row r="12014">
          <cell r="A12014">
            <v>50112001</v>
          </cell>
        </row>
        <row r="12015">
          <cell r="A12015">
            <v>50112002</v>
          </cell>
        </row>
        <row r="12016">
          <cell r="A12016">
            <v>50112003</v>
          </cell>
        </row>
        <row r="12017">
          <cell r="A12017">
            <v>50121537</v>
          </cell>
        </row>
        <row r="12018">
          <cell r="A12018">
            <v>50121538</v>
          </cell>
        </row>
        <row r="12019">
          <cell r="A12019">
            <v>50121539</v>
          </cell>
        </row>
        <row r="12020">
          <cell r="A12020">
            <v>50121611</v>
          </cell>
        </row>
        <row r="12021">
          <cell r="A12021">
            <v>50121612</v>
          </cell>
        </row>
        <row r="12022">
          <cell r="A12022">
            <v>50121613</v>
          </cell>
        </row>
        <row r="12023">
          <cell r="A12023">
            <v>50121705</v>
          </cell>
        </row>
        <row r="12024">
          <cell r="A12024">
            <v>50121706</v>
          </cell>
        </row>
        <row r="12025">
          <cell r="A12025">
            <v>50121707</v>
          </cell>
        </row>
        <row r="12026">
          <cell r="A12026">
            <v>50121802</v>
          </cell>
        </row>
        <row r="12027">
          <cell r="A12027">
            <v>50121803</v>
          </cell>
        </row>
        <row r="12028">
          <cell r="A12028">
            <v>50121804</v>
          </cell>
        </row>
        <row r="12029">
          <cell r="A12029">
            <v>50131606</v>
          </cell>
        </row>
        <row r="12030">
          <cell r="A12030">
            <v>50131607</v>
          </cell>
        </row>
        <row r="12031">
          <cell r="A12031">
            <v>50131608</v>
          </cell>
        </row>
        <row r="12032">
          <cell r="A12032">
            <v>50131609</v>
          </cell>
        </row>
        <row r="12033">
          <cell r="A12033">
            <v>50131610</v>
          </cell>
        </row>
        <row r="12034">
          <cell r="A12034">
            <v>50131611</v>
          </cell>
        </row>
        <row r="12035">
          <cell r="A12035">
            <v>50131701</v>
          </cell>
        </row>
        <row r="12036">
          <cell r="A12036">
            <v>50131702</v>
          </cell>
        </row>
        <row r="12037">
          <cell r="A12037">
            <v>50131703</v>
          </cell>
        </row>
        <row r="12038">
          <cell r="A12038">
            <v>50131801</v>
          </cell>
        </row>
        <row r="12039">
          <cell r="A12039">
            <v>50131802</v>
          </cell>
        </row>
        <row r="12040">
          <cell r="A12040">
            <v>50131803</v>
          </cell>
        </row>
        <row r="12041">
          <cell r="A12041">
            <v>50151513</v>
          </cell>
        </row>
        <row r="12042">
          <cell r="A12042">
            <v>50151514</v>
          </cell>
        </row>
        <row r="12043">
          <cell r="A12043">
            <v>50151604</v>
          </cell>
        </row>
        <row r="12044">
          <cell r="A12044">
            <v>50151605</v>
          </cell>
        </row>
        <row r="12045">
          <cell r="A12045">
            <v>50161509</v>
          </cell>
        </row>
        <row r="12046">
          <cell r="A12046">
            <v>50161510</v>
          </cell>
        </row>
        <row r="12047">
          <cell r="A12047">
            <v>50161511</v>
          </cell>
        </row>
        <row r="12048">
          <cell r="A12048">
            <v>50161512</v>
          </cell>
        </row>
        <row r="12049">
          <cell r="A12049">
            <v>50161813</v>
          </cell>
        </row>
        <row r="12050">
          <cell r="A12050">
            <v>50161814</v>
          </cell>
        </row>
        <row r="12051">
          <cell r="A12051">
            <v>50161815</v>
          </cell>
        </row>
        <row r="12052">
          <cell r="A12052">
            <v>50171548</v>
          </cell>
        </row>
        <row r="12053">
          <cell r="A12053">
            <v>50171549</v>
          </cell>
        </row>
        <row r="12054">
          <cell r="A12054">
            <v>50171550</v>
          </cell>
        </row>
        <row r="12055">
          <cell r="A12055">
            <v>50171551</v>
          </cell>
        </row>
        <row r="12056">
          <cell r="A12056">
            <v>50171552</v>
          </cell>
        </row>
        <row r="12057">
          <cell r="A12057">
            <v>50171707</v>
          </cell>
        </row>
        <row r="12058">
          <cell r="A12058">
            <v>50171708</v>
          </cell>
        </row>
        <row r="12059">
          <cell r="A12059">
            <v>50171830</v>
          </cell>
        </row>
        <row r="12060">
          <cell r="A12060">
            <v>50171831</v>
          </cell>
        </row>
        <row r="12061">
          <cell r="A12061">
            <v>50171832</v>
          </cell>
        </row>
        <row r="12062">
          <cell r="A12062">
            <v>50171833</v>
          </cell>
        </row>
        <row r="12063">
          <cell r="A12063">
            <v>50171901</v>
          </cell>
        </row>
        <row r="12064">
          <cell r="A12064">
            <v>50171902</v>
          </cell>
        </row>
        <row r="12065">
          <cell r="A12065">
            <v>50171903</v>
          </cell>
        </row>
        <row r="12066">
          <cell r="A12066">
            <v>50171904</v>
          </cell>
        </row>
        <row r="12067">
          <cell r="A12067">
            <v>50181708</v>
          </cell>
        </row>
        <row r="12068">
          <cell r="A12068">
            <v>50181709</v>
          </cell>
        </row>
        <row r="12069">
          <cell r="A12069">
            <v>50181901</v>
          </cell>
        </row>
        <row r="12070">
          <cell r="A12070">
            <v>50181902</v>
          </cell>
        </row>
        <row r="12071">
          <cell r="A12071">
            <v>50181903</v>
          </cell>
        </row>
        <row r="12072">
          <cell r="A12072">
            <v>50181904</v>
          </cell>
        </row>
        <row r="12073">
          <cell r="A12073">
            <v>50181905</v>
          </cell>
        </row>
        <row r="12074">
          <cell r="A12074">
            <v>50181906</v>
          </cell>
        </row>
        <row r="12075">
          <cell r="A12075">
            <v>50181907</v>
          </cell>
        </row>
        <row r="12076">
          <cell r="A12076">
            <v>50181908</v>
          </cell>
        </row>
        <row r="12077">
          <cell r="A12077">
            <v>50181909</v>
          </cell>
        </row>
        <row r="12078">
          <cell r="A12078">
            <v>50182001</v>
          </cell>
        </row>
        <row r="12079">
          <cell r="A12079">
            <v>50182002</v>
          </cell>
        </row>
        <row r="12080">
          <cell r="A12080">
            <v>50182003</v>
          </cell>
        </row>
        <row r="12081">
          <cell r="A12081">
            <v>50182004</v>
          </cell>
        </row>
        <row r="12082">
          <cell r="A12082">
            <v>50191505</v>
          </cell>
        </row>
        <row r="12083">
          <cell r="A12083">
            <v>50191506</v>
          </cell>
        </row>
        <row r="12084">
          <cell r="A12084">
            <v>50191507</v>
          </cell>
        </row>
        <row r="12085">
          <cell r="A12085">
            <v>50192109</v>
          </cell>
        </row>
        <row r="12086">
          <cell r="A12086">
            <v>50192110</v>
          </cell>
        </row>
        <row r="12087">
          <cell r="A12087">
            <v>50192111</v>
          </cell>
        </row>
        <row r="12088">
          <cell r="A12088">
            <v>50192112</v>
          </cell>
        </row>
        <row r="12089">
          <cell r="A12089">
            <v>50192301</v>
          </cell>
        </row>
        <row r="12090">
          <cell r="A12090">
            <v>50192302</v>
          </cell>
        </row>
        <row r="12091">
          <cell r="A12091">
            <v>50192303</v>
          </cell>
        </row>
        <row r="12092">
          <cell r="A12092">
            <v>50192304</v>
          </cell>
        </row>
        <row r="12093">
          <cell r="A12093">
            <v>50192401</v>
          </cell>
        </row>
        <row r="12094">
          <cell r="A12094">
            <v>50192402</v>
          </cell>
        </row>
        <row r="12095">
          <cell r="A12095">
            <v>50192403</v>
          </cell>
        </row>
        <row r="12096">
          <cell r="A12096">
            <v>50192404</v>
          </cell>
        </row>
        <row r="12097">
          <cell r="A12097">
            <v>50192501</v>
          </cell>
        </row>
        <row r="12098">
          <cell r="A12098">
            <v>50192502</v>
          </cell>
        </row>
        <row r="12099">
          <cell r="A12099">
            <v>50192503</v>
          </cell>
        </row>
        <row r="12100">
          <cell r="A12100">
            <v>50192504</v>
          </cell>
        </row>
        <row r="12101">
          <cell r="A12101">
            <v>50192601</v>
          </cell>
        </row>
        <row r="12102">
          <cell r="A12102">
            <v>50192602</v>
          </cell>
        </row>
        <row r="12103">
          <cell r="A12103">
            <v>50192603</v>
          </cell>
        </row>
        <row r="12104">
          <cell r="A12104">
            <v>50192701</v>
          </cell>
        </row>
        <row r="12105">
          <cell r="A12105">
            <v>50192702</v>
          </cell>
        </row>
        <row r="12106">
          <cell r="A12106">
            <v>50192703</v>
          </cell>
        </row>
        <row r="12107">
          <cell r="A12107">
            <v>50192801</v>
          </cell>
        </row>
        <row r="12108">
          <cell r="A12108">
            <v>50192802</v>
          </cell>
        </row>
        <row r="12109">
          <cell r="A12109">
            <v>50192803</v>
          </cell>
        </row>
        <row r="12110">
          <cell r="A12110">
            <v>50192901</v>
          </cell>
        </row>
        <row r="12111">
          <cell r="A12111">
            <v>50192902</v>
          </cell>
        </row>
        <row r="12112">
          <cell r="A12112">
            <v>50193001</v>
          </cell>
        </row>
        <row r="12113">
          <cell r="A12113">
            <v>50193002</v>
          </cell>
        </row>
        <row r="12114">
          <cell r="A12114">
            <v>50193101</v>
          </cell>
        </row>
        <row r="12115">
          <cell r="A12115">
            <v>50193102</v>
          </cell>
        </row>
        <row r="12116">
          <cell r="A12116">
            <v>50193103</v>
          </cell>
        </row>
        <row r="12117">
          <cell r="A12117">
            <v>50193104</v>
          </cell>
        </row>
        <row r="12118">
          <cell r="A12118">
            <v>50193105</v>
          </cell>
        </row>
        <row r="12119">
          <cell r="A12119">
            <v>50193201</v>
          </cell>
        </row>
        <row r="12120">
          <cell r="A12120">
            <v>50193202</v>
          </cell>
        </row>
        <row r="12121">
          <cell r="A12121">
            <v>50193203</v>
          </cell>
        </row>
        <row r="12122">
          <cell r="A12122">
            <v>50201706</v>
          </cell>
        </row>
        <row r="12123">
          <cell r="A12123">
            <v>50201707</v>
          </cell>
        </row>
        <row r="12124">
          <cell r="A12124">
            <v>50201708</v>
          </cell>
        </row>
        <row r="12125">
          <cell r="A12125">
            <v>50201709</v>
          </cell>
        </row>
        <row r="12126">
          <cell r="A12126">
            <v>50201710</v>
          </cell>
        </row>
        <row r="12127">
          <cell r="A12127">
            <v>50201711</v>
          </cell>
        </row>
        <row r="12128">
          <cell r="A12128">
            <v>50201712</v>
          </cell>
        </row>
        <row r="12129">
          <cell r="A12129">
            <v>50201713</v>
          </cell>
        </row>
        <row r="12130">
          <cell r="A12130">
            <v>50201714</v>
          </cell>
        </row>
        <row r="12131">
          <cell r="A12131">
            <v>50202201</v>
          </cell>
        </row>
        <row r="12132">
          <cell r="A12132">
            <v>50202202</v>
          </cell>
        </row>
        <row r="12133">
          <cell r="A12133">
            <v>50202203</v>
          </cell>
        </row>
        <row r="12134">
          <cell r="A12134">
            <v>50202204</v>
          </cell>
        </row>
        <row r="12135">
          <cell r="A12135">
            <v>50202205</v>
          </cell>
        </row>
        <row r="12136">
          <cell r="A12136">
            <v>50202206</v>
          </cell>
        </row>
        <row r="12137">
          <cell r="A12137">
            <v>50202207</v>
          </cell>
        </row>
        <row r="12138">
          <cell r="A12138">
            <v>50202301</v>
          </cell>
        </row>
        <row r="12139">
          <cell r="A12139">
            <v>50202302</v>
          </cell>
        </row>
        <row r="12140">
          <cell r="A12140">
            <v>50202303</v>
          </cell>
        </row>
        <row r="12141">
          <cell r="A12141">
            <v>50202304</v>
          </cell>
        </row>
        <row r="12142">
          <cell r="A12142">
            <v>50202305</v>
          </cell>
        </row>
        <row r="12143">
          <cell r="A12143">
            <v>50202306</v>
          </cell>
        </row>
        <row r="12144">
          <cell r="A12144">
            <v>50202307</v>
          </cell>
        </row>
        <row r="12145">
          <cell r="A12145">
            <v>50202308</v>
          </cell>
        </row>
        <row r="12146">
          <cell r="A12146">
            <v>50202309</v>
          </cell>
        </row>
        <row r="12147">
          <cell r="A12147">
            <v>50202310</v>
          </cell>
        </row>
        <row r="12148">
          <cell r="A12148">
            <v>50202311</v>
          </cell>
        </row>
        <row r="12149">
          <cell r="A12149">
            <v>50211502</v>
          </cell>
        </row>
        <row r="12150">
          <cell r="A12150">
            <v>50211503</v>
          </cell>
        </row>
        <row r="12151">
          <cell r="A12151">
            <v>50211504</v>
          </cell>
        </row>
        <row r="12152">
          <cell r="A12152">
            <v>50211505</v>
          </cell>
        </row>
        <row r="12153">
          <cell r="A12153">
            <v>50211506</v>
          </cell>
        </row>
        <row r="12154">
          <cell r="A12154">
            <v>50211607</v>
          </cell>
        </row>
        <row r="12155">
          <cell r="A12155">
            <v>50211608</v>
          </cell>
        </row>
        <row r="12156">
          <cell r="A12156">
            <v>50211609</v>
          </cell>
        </row>
        <row r="12157">
          <cell r="A12157">
            <v>50211610</v>
          </cell>
        </row>
        <row r="12158">
          <cell r="A12158">
            <v>50211611</v>
          </cell>
        </row>
        <row r="12159">
          <cell r="A12159">
            <v>50211612</v>
          </cell>
        </row>
        <row r="12160">
          <cell r="A12160">
            <v>50221001</v>
          </cell>
        </row>
        <row r="12161">
          <cell r="A12161">
            <v>50221002</v>
          </cell>
        </row>
        <row r="12162">
          <cell r="A12162">
            <v>50221101</v>
          </cell>
        </row>
        <row r="12163">
          <cell r="A12163">
            <v>50221102</v>
          </cell>
        </row>
        <row r="12164">
          <cell r="A12164">
            <v>50221201</v>
          </cell>
        </row>
        <row r="12165">
          <cell r="A12165">
            <v>50221202</v>
          </cell>
        </row>
        <row r="12166">
          <cell r="A12166">
            <v>51101503</v>
          </cell>
        </row>
        <row r="12167">
          <cell r="A12167">
            <v>51101504</v>
          </cell>
        </row>
        <row r="12168">
          <cell r="A12168">
            <v>51101507</v>
          </cell>
        </row>
        <row r="12169">
          <cell r="A12169">
            <v>51101508</v>
          </cell>
        </row>
        <row r="12170">
          <cell r="A12170">
            <v>51101509</v>
          </cell>
        </row>
        <row r="12171">
          <cell r="A12171">
            <v>51101510</v>
          </cell>
        </row>
        <row r="12172">
          <cell r="A12172">
            <v>51101511</v>
          </cell>
        </row>
        <row r="12173">
          <cell r="A12173">
            <v>51101512</v>
          </cell>
        </row>
        <row r="12174">
          <cell r="A12174">
            <v>51101513</v>
          </cell>
        </row>
        <row r="12175">
          <cell r="A12175">
            <v>51101514</v>
          </cell>
        </row>
        <row r="12176">
          <cell r="A12176">
            <v>51101515</v>
          </cell>
        </row>
        <row r="12177">
          <cell r="A12177">
            <v>51101516</v>
          </cell>
        </row>
        <row r="12178">
          <cell r="A12178">
            <v>51101518</v>
          </cell>
        </row>
        <row r="12179">
          <cell r="A12179">
            <v>51101519</v>
          </cell>
        </row>
        <row r="12180">
          <cell r="A12180">
            <v>51101521</v>
          </cell>
        </row>
        <row r="12181">
          <cell r="A12181">
            <v>51101522</v>
          </cell>
        </row>
        <row r="12182">
          <cell r="A12182">
            <v>51101523</v>
          </cell>
        </row>
        <row r="12183">
          <cell r="A12183">
            <v>51101524</v>
          </cell>
        </row>
        <row r="12184">
          <cell r="A12184">
            <v>51101525</v>
          </cell>
        </row>
        <row r="12185">
          <cell r="A12185">
            <v>51101526</v>
          </cell>
        </row>
        <row r="12186">
          <cell r="A12186">
            <v>51101527</v>
          </cell>
        </row>
        <row r="12187">
          <cell r="A12187">
            <v>51101528</v>
          </cell>
        </row>
        <row r="12188">
          <cell r="A12188">
            <v>51101530</v>
          </cell>
        </row>
        <row r="12189">
          <cell r="A12189">
            <v>51101531</v>
          </cell>
        </row>
        <row r="12190">
          <cell r="A12190">
            <v>51101532</v>
          </cell>
        </row>
        <row r="12191">
          <cell r="A12191">
            <v>51101533</v>
          </cell>
        </row>
        <row r="12192">
          <cell r="A12192">
            <v>51101534</v>
          </cell>
        </row>
        <row r="12193">
          <cell r="A12193">
            <v>51101535</v>
          </cell>
        </row>
        <row r="12194">
          <cell r="A12194">
            <v>51101536</v>
          </cell>
        </row>
        <row r="12195">
          <cell r="A12195">
            <v>51101537</v>
          </cell>
        </row>
        <row r="12196">
          <cell r="A12196">
            <v>51101538</v>
          </cell>
        </row>
        <row r="12197">
          <cell r="A12197">
            <v>51101539</v>
          </cell>
        </row>
        <row r="12198">
          <cell r="A12198">
            <v>51101540</v>
          </cell>
        </row>
        <row r="12199">
          <cell r="A12199">
            <v>51101541</v>
          </cell>
        </row>
        <row r="12200">
          <cell r="A12200">
            <v>51101542</v>
          </cell>
        </row>
        <row r="12201">
          <cell r="A12201">
            <v>51101543</v>
          </cell>
        </row>
        <row r="12202">
          <cell r="A12202">
            <v>51101544</v>
          </cell>
        </row>
        <row r="12203">
          <cell r="A12203">
            <v>51101545</v>
          </cell>
        </row>
        <row r="12204">
          <cell r="A12204">
            <v>51101546</v>
          </cell>
        </row>
        <row r="12205">
          <cell r="A12205">
            <v>51101547</v>
          </cell>
        </row>
        <row r="12206">
          <cell r="A12206">
            <v>51101548</v>
          </cell>
        </row>
        <row r="12207">
          <cell r="A12207">
            <v>51101549</v>
          </cell>
        </row>
        <row r="12208">
          <cell r="A12208">
            <v>51101550</v>
          </cell>
        </row>
        <row r="12209">
          <cell r="A12209">
            <v>51101551</v>
          </cell>
        </row>
        <row r="12210">
          <cell r="A12210">
            <v>51101552</v>
          </cell>
        </row>
        <row r="12211">
          <cell r="A12211">
            <v>51101553</v>
          </cell>
        </row>
        <row r="12212">
          <cell r="A12212">
            <v>51101554</v>
          </cell>
        </row>
        <row r="12213">
          <cell r="A12213">
            <v>51101555</v>
          </cell>
        </row>
        <row r="12214">
          <cell r="A12214">
            <v>51101556</v>
          </cell>
        </row>
        <row r="12215">
          <cell r="A12215">
            <v>51101557</v>
          </cell>
        </row>
        <row r="12216">
          <cell r="A12216">
            <v>51101558</v>
          </cell>
        </row>
        <row r="12217">
          <cell r="A12217">
            <v>51101559</v>
          </cell>
        </row>
        <row r="12218">
          <cell r="A12218">
            <v>51101560</v>
          </cell>
        </row>
        <row r="12219">
          <cell r="A12219">
            <v>51101561</v>
          </cell>
        </row>
        <row r="12220">
          <cell r="A12220">
            <v>51101562</v>
          </cell>
        </row>
        <row r="12221">
          <cell r="A12221">
            <v>51101563</v>
          </cell>
        </row>
        <row r="12222">
          <cell r="A12222">
            <v>51101564</v>
          </cell>
        </row>
        <row r="12223">
          <cell r="A12223">
            <v>51101565</v>
          </cell>
        </row>
        <row r="12224">
          <cell r="A12224">
            <v>51101566</v>
          </cell>
        </row>
        <row r="12225">
          <cell r="A12225">
            <v>51101567</v>
          </cell>
        </row>
        <row r="12226">
          <cell r="A12226">
            <v>51101568</v>
          </cell>
        </row>
        <row r="12227">
          <cell r="A12227">
            <v>51101569</v>
          </cell>
        </row>
        <row r="12228">
          <cell r="A12228">
            <v>51101570</v>
          </cell>
        </row>
        <row r="12229">
          <cell r="A12229">
            <v>51101571</v>
          </cell>
        </row>
        <row r="12230">
          <cell r="A12230">
            <v>51101572</v>
          </cell>
        </row>
        <row r="12231">
          <cell r="A12231">
            <v>51101573</v>
          </cell>
        </row>
        <row r="12232">
          <cell r="A12232">
            <v>51101574</v>
          </cell>
        </row>
        <row r="12233">
          <cell r="A12233">
            <v>51101575</v>
          </cell>
        </row>
        <row r="12234">
          <cell r="A12234">
            <v>51101576</v>
          </cell>
        </row>
        <row r="12235">
          <cell r="A12235">
            <v>51101577</v>
          </cell>
        </row>
        <row r="12236">
          <cell r="A12236">
            <v>51101578</v>
          </cell>
        </row>
        <row r="12237">
          <cell r="A12237">
            <v>51101579</v>
          </cell>
        </row>
        <row r="12238">
          <cell r="A12238">
            <v>51101580</v>
          </cell>
        </row>
        <row r="12239">
          <cell r="A12239">
            <v>51101581</v>
          </cell>
        </row>
        <row r="12240">
          <cell r="A12240">
            <v>51101582</v>
          </cell>
        </row>
        <row r="12241">
          <cell r="A12241">
            <v>51101583</v>
          </cell>
        </row>
        <row r="12242">
          <cell r="A12242">
            <v>51101584</v>
          </cell>
        </row>
        <row r="12243">
          <cell r="A12243">
            <v>51101585</v>
          </cell>
        </row>
        <row r="12244">
          <cell r="A12244">
            <v>51101586</v>
          </cell>
        </row>
        <row r="12245">
          <cell r="A12245">
            <v>51101587</v>
          </cell>
        </row>
        <row r="12246">
          <cell r="A12246">
            <v>51101588</v>
          </cell>
        </row>
        <row r="12247">
          <cell r="A12247">
            <v>51101589</v>
          </cell>
        </row>
        <row r="12248">
          <cell r="A12248">
            <v>51101590</v>
          </cell>
        </row>
        <row r="12249">
          <cell r="A12249">
            <v>51101591</v>
          </cell>
        </row>
        <row r="12250">
          <cell r="A12250">
            <v>51101592</v>
          </cell>
        </row>
        <row r="12251">
          <cell r="A12251">
            <v>51101593</v>
          </cell>
        </row>
        <row r="12252">
          <cell r="A12252">
            <v>51101594</v>
          </cell>
        </row>
        <row r="12253">
          <cell r="A12253">
            <v>51101595</v>
          </cell>
        </row>
        <row r="12254">
          <cell r="A12254">
            <v>51101596</v>
          </cell>
        </row>
        <row r="12255">
          <cell r="A12255">
            <v>51101597</v>
          </cell>
        </row>
        <row r="12256">
          <cell r="A12256">
            <v>51101598</v>
          </cell>
        </row>
        <row r="12257">
          <cell r="A12257">
            <v>51101599</v>
          </cell>
        </row>
        <row r="12258">
          <cell r="A12258">
            <v>51101601</v>
          </cell>
        </row>
        <row r="12259">
          <cell r="A12259">
            <v>51101602</v>
          </cell>
        </row>
        <row r="12260">
          <cell r="A12260">
            <v>51101603</v>
          </cell>
        </row>
        <row r="12261">
          <cell r="A12261">
            <v>51101604</v>
          </cell>
        </row>
        <row r="12262">
          <cell r="A12262">
            <v>51101606</v>
          </cell>
        </row>
        <row r="12263">
          <cell r="A12263">
            <v>51101607</v>
          </cell>
        </row>
        <row r="12264">
          <cell r="A12264">
            <v>51101610</v>
          </cell>
        </row>
        <row r="12265">
          <cell r="A12265">
            <v>51101611</v>
          </cell>
        </row>
        <row r="12266">
          <cell r="A12266">
            <v>51101612</v>
          </cell>
        </row>
        <row r="12267">
          <cell r="A12267">
            <v>51101613</v>
          </cell>
        </row>
        <row r="12268">
          <cell r="A12268">
            <v>51101614</v>
          </cell>
        </row>
        <row r="12269">
          <cell r="A12269">
            <v>51101616</v>
          </cell>
        </row>
        <row r="12270">
          <cell r="A12270">
            <v>51101617</v>
          </cell>
        </row>
        <row r="12271">
          <cell r="A12271">
            <v>51101618</v>
          </cell>
        </row>
        <row r="12272">
          <cell r="A12272">
            <v>51101619</v>
          </cell>
        </row>
        <row r="12273">
          <cell r="A12273">
            <v>51101620</v>
          </cell>
        </row>
        <row r="12274">
          <cell r="A12274">
            <v>51101624</v>
          </cell>
        </row>
        <row r="12275">
          <cell r="A12275">
            <v>51101625</v>
          </cell>
        </row>
        <row r="12276">
          <cell r="A12276">
            <v>51101629</v>
          </cell>
        </row>
        <row r="12277">
          <cell r="A12277">
            <v>51101630</v>
          </cell>
        </row>
        <row r="12278">
          <cell r="A12278">
            <v>51101701</v>
          </cell>
        </row>
        <row r="12279">
          <cell r="A12279">
            <v>51101702</v>
          </cell>
        </row>
        <row r="12280">
          <cell r="A12280">
            <v>51101703</v>
          </cell>
        </row>
        <row r="12281">
          <cell r="A12281">
            <v>51101704</v>
          </cell>
        </row>
        <row r="12282">
          <cell r="A12282">
            <v>51101705</v>
          </cell>
        </row>
        <row r="12283">
          <cell r="A12283">
            <v>51101706</v>
          </cell>
        </row>
        <row r="12284">
          <cell r="A12284">
            <v>51101707</v>
          </cell>
        </row>
        <row r="12285">
          <cell r="A12285">
            <v>51101708</v>
          </cell>
        </row>
        <row r="12286">
          <cell r="A12286">
            <v>51101709</v>
          </cell>
        </row>
        <row r="12287">
          <cell r="A12287">
            <v>51101710</v>
          </cell>
        </row>
        <row r="12288">
          <cell r="A12288">
            <v>51101711</v>
          </cell>
        </row>
        <row r="12289">
          <cell r="A12289">
            <v>51101712</v>
          </cell>
        </row>
        <row r="12290">
          <cell r="A12290">
            <v>51101713</v>
          </cell>
        </row>
        <row r="12291">
          <cell r="A12291">
            <v>51101714</v>
          </cell>
        </row>
        <row r="12292">
          <cell r="A12292">
            <v>51101715</v>
          </cell>
        </row>
        <row r="12293">
          <cell r="A12293">
            <v>51101716</v>
          </cell>
        </row>
        <row r="12294">
          <cell r="A12294">
            <v>51101717</v>
          </cell>
        </row>
        <row r="12295">
          <cell r="A12295">
            <v>51101718</v>
          </cell>
        </row>
        <row r="12296">
          <cell r="A12296">
            <v>51101719</v>
          </cell>
        </row>
        <row r="12297">
          <cell r="A12297">
            <v>51101720</v>
          </cell>
        </row>
        <row r="12298">
          <cell r="A12298">
            <v>51101801</v>
          </cell>
        </row>
        <row r="12299">
          <cell r="A12299">
            <v>51101802</v>
          </cell>
        </row>
        <row r="12300">
          <cell r="A12300">
            <v>51101803</v>
          </cell>
        </row>
        <row r="12301">
          <cell r="A12301">
            <v>51101804</v>
          </cell>
        </row>
        <row r="12302">
          <cell r="A12302">
            <v>51101805</v>
          </cell>
        </row>
        <row r="12303">
          <cell r="A12303">
            <v>51101806</v>
          </cell>
        </row>
        <row r="12304">
          <cell r="A12304">
            <v>51101807</v>
          </cell>
        </row>
        <row r="12305">
          <cell r="A12305">
            <v>51101808</v>
          </cell>
        </row>
        <row r="12306">
          <cell r="A12306">
            <v>51101809</v>
          </cell>
        </row>
        <row r="12307">
          <cell r="A12307">
            <v>51101810</v>
          </cell>
        </row>
        <row r="12308">
          <cell r="A12308">
            <v>51101811</v>
          </cell>
        </row>
        <row r="12309">
          <cell r="A12309">
            <v>51101812</v>
          </cell>
        </row>
        <row r="12310">
          <cell r="A12310">
            <v>51101813</v>
          </cell>
        </row>
        <row r="12311">
          <cell r="A12311">
            <v>51101814</v>
          </cell>
        </row>
        <row r="12312">
          <cell r="A12312">
            <v>51101815</v>
          </cell>
        </row>
        <row r="12313">
          <cell r="A12313">
            <v>51101816</v>
          </cell>
        </row>
        <row r="12314">
          <cell r="A12314">
            <v>51101817</v>
          </cell>
        </row>
        <row r="12315">
          <cell r="A12315">
            <v>51101818</v>
          </cell>
        </row>
        <row r="12316">
          <cell r="A12316">
            <v>51101819</v>
          </cell>
        </row>
        <row r="12317">
          <cell r="A12317">
            <v>51101820</v>
          </cell>
        </row>
        <row r="12318">
          <cell r="A12318">
            <v>51101821</v>
          </cell>
        </row>
        <row r="12319">
          <cell r="A12319">
            <v>51101824</v>
          </cell>
        </row>
        <row r="12320">
          <cell r="A12320">
            <v>51101825</v>
          </cell>
        </row>
        <row r="12321">
          <cell r="A12321">
            <v>51101826</v>
          </cell>
        </row>
        <row r="12322">
          <cell r="A12322">
            <v>51101827</v>
          </cell>
        </row>
        <row r="12323">
          <cell r="A12323">
            <v>51101828</v>
          </cell>
        </row>
        <row r="12324">
          <cell r="A12324">
            <v>51101829</v>
          </cell>
        </row>
        <row r="12325">
          <cell r="A12325">
            <v>51101830</v>
          </cell>
        </row>
        <row r="12326">
          <cell r="A12326">
            <v>51101831</v>
          </cell>
        </row>
        <row r="12327">
          <cell r="A12327">
            <v>51101832</v>
          </cell>
        </row>
        <row r="12328">
          <cell r="A12328">
            <v>51101834</v>
          </cell>
        </row>
        <row r="12329">
          <cell r="A12329">
            <v>51101835</v>
          </cell>
        </row>
        <row r="12330">
          <cell r="A12330">
            <v>51101836</v>
          </cell>
        </row>
        <row r="12331">
          <cell r="A12331">
            <v>51101901</v>
          </cell>
        </row>
        <row r="12332">
          <cell r="A12332">
            <v>51101902</v>
          </cell>
        </row>
        <row r="12333">
          <cell r="A12333">
            <v>51101903</v>
          </cell>
        </row>
        <row r="12334">
          <cell r="A12334">
            <v>51101904</v>
          </cell>
        </row>
        <row r="12335">
          <cell r="A12335">
            <v>51101905</v>
          </cell>
        </row>
        <row r="12336">
          <cell r="A12336">
            <v>51101906</v>
          </cell>
        </row>
        <row r="12337">
          <cell r="A12337">
            <v>51101907</v>
          </cell>
        </row>
        <row r="12338">
          <cell r="A12338">
            <v>51101908</v>
          </cell>
        </row>
        <row r="12339">
          <cell r="A12339">
            <v>51101909</v>
          </cell>
        </row>
        <row r="12340">
          <cell r="A12340">
            <v>51101910</v>
          </cell>
        </row>
        <row r="12341">
          <cell r="A12341">
            <v>51101911</v>
          </cell>
        </row>
        <row r="12342">
          <cell r="A12342">
            <v>51101912</v>
          </cell>
        </row>
        <row r="12343">
          <cell r="A12343">
            <v>51102001</v>
          </cell>
        </row>
        <row r="12344">
          <cell r="A12344">
            <v>51102002</v>
          </cell>
        </row>
        <row r="12345">
          <cell r="A12345">
            <v>51102003</v>
          </cell>
        </row>
        <row r="12346">
          <cell r="A12346">
            <v>51102004</v>
          </cell>
        </row>
        <row r="12347">
          <cell r="A12347">
            <v>51102005</v>
          </cell>
        </row>
        <row r="12348">
          <cell r="A12348">
            <v>51102006</v>
          </cell>
        </row>
        <row r="12349">
          <cell r="A12349">
            <v>51102007</v>
          </cell>
        </row>
        <row r="12350">
          <cell r="A12350">
            <v>51102008</v>
          </cell>
        </row>
        <row r="12351">
          <cell r="A12351">
            <v>51102009</v>
          </cell>
        </row>
        <row r="12352">
          <cell r="A12352">
            <v>51102101</v>
          </cell>
        </row>
        <row r="12353">
          <cell r="A12353">
            <v>51102102</v>
          </cell>
        </row>
        <row r="12354">
          <cell r="A12354">
            <v>51102201</v>
          </cell>
        </row>
        <row r="12355">
          <cell r="A12355">
            <v>51102202</v>
          </cell>
        </row>
        <row r="12356">
          <cell r="A12356">
            <v>51102203</v>
          </cell>
        </row>
        <row r="12357">
          <cell r="A12357">
            <v>51102204</v>
          </cell>
        </row>
        <row r="12358">
          <cell r="A12358">
            <v>51102205</v>
          </cell>
        </row>
        <row r="12359">
          <cell r="A12359">
            <v>51102206</v>
          </cell>
        </row>
        <row r="12360">
          <cell r="A12360">
            <v>51102207</v>
          </cell>
        </row>
        <row r="12361">
          <cell r="A12361">
            <v>51102208</v>
          </cell>
        </row>
        <row r="12362">
          <cell r="A12362">
            <v>51102209</v>
          </cell>
        </row>
        <row r="12363">
          <cell r="A12363">
            <v>51102211</v>
          </cell>
        </row>
        <row r="12364">
          <cell r="A12364">
            <v>51102212</v>
          </cell>
        </row>
        <row r="12365">
          <cell r="A12365">
            <v>51102213</v>
          </cell>
        </row>
        <row r="12366">
          <cell r="A12366">
            <v>51102301</v>
          </cell>
        </row>
        <row r="12367">
          <cell r="A12367">
            <v>51102302</v>
          </cell>
        </row>
        <row r="12368">
          <cell r="A12368">
            <v>51102304</v>
          </cell>
        </row>
        <row r="12369">
          <cell r="A12369">
            <v>51102305</v>
          </cell>
        </row>
        <row r="12370">
          <cell r="A12370">
            <v>51102306</v>
          </cell>
        </row>
        <row r="12371">
          <cell r="A12371">
            <v>51102307</v>
          </cell>
        </row>
        <row r="12372">
          <cell r="A12372">
            <v>51102308</v>
          </cell>
        </row>
        <row r="12373">
          <cell r="A12373">
            <v>51102309</v>
          </cell>
        </row>
        <row r="12374">
          <cell r="A12374">
            <v>51102310</v>
          </cell>
        </row>
        <row r="12375">
          <cell r="A12375">
            <v>51102311</v>
          </cell>
        </row>
        <row r="12376">
          <cell r="A12376">
            <v>51102312</v>
          </cell>
        </row>
        <row r="12377">
          <cell r="A12377">
            <v>51102313</v>
          </cell>
        </row>
        <row r="12378">
          <cell r="A12378">
            <v>51102314</v>
          </cell>
        </row>
        <row r="12379">
          <cell r="A12379">
            <v>51102315</v>
          </cell>
        </row>
        <row r="12380">
          <cell r="A12380">
            <v>51102316</v>
          </cell>
        </row>
        <row r="12381">
          <cell r="A12381">
            <v>51102317</v>
          </cell>
        </row>
        <row r="12382">
          <cell r="A12382">
            <v>51102318</v>
          </cell>
        </row>
        <row r="12383">
          <cell r="A12383">
            <v>51102319</v>
          </cell>
        </row>
        <row r="12384">
          <cell r="A12384">
            <v>51102320</v>
          </cell>
        </row>
        <row r="12385">
          <cell r="A12385">
            <v>51102321</v>
          </cell>
        </row>
        <row r="12386">
          <cell r="A12386">
            <v>51102322</v>
          </cell>
        </row>
        <row r="12387">
          <cell r="A12387">
            <v>51102323</v>
          </cell>
        </row>
        <row r="12388">
          <cell r="A12388">
            <v>51102324</v>
          </cell>
        </row>
        <row r="12389">
          <cell r="A12389">
            <v>51102325</v>
          </cell>
        </row>
        <row r="12390">
          <cell r="A12390">
            <v>51102326</v>
          </cell>
        </row>
        <row r="12391">
          <cell r="A12391">
            <v>51102327</v>
          </cell>
        </row>
        <row r="12392">
          <cell r="A12392">
            <v>51102328</v>
          </cell>
        </row>
        <row r="12393">
          <cell r="A12393">
            <v>51102329</v>
          </cell>
        </row>
        <row r="12394">
          <cell r="A12394">
            <v>51102330</v>
          </cell>
        </row>
        <row r="12395">
          <cell r="A12395">
            <v>51102331</v>
          </cell>
        </row>
        <row r="12396">
          <cell r="A12396">
            <v>51102332</v>
          </cell>
        </row>
        <row r="12397">
          <cell r="A12397">
            <v>51102333</v>
          </cell>
        </row>
        <row r="12398">
          <cell r="A12398">
            <v>51102334</v>
          </cell>
        </row>
        <row r="12399">
          <cell r="A12399">
            <v>51102335</v>
          </cell>
        </row>
        <row r="12400">
          <cell r="A12400">
            <v>51102336</v>
          </cell>
        </row>
        <row r="12401">
          <cell r="A12401">
            <v>51102402</v>
          </cell>
        </row>
        <row r="12402">
          <cell r="A12402">
            <v>51102501</v>
          </cell>
        </row>
        <row r="12403">
          <cell r="A12403">
            <v>51102502</v>
          </cell>
        </row>
        <row r="12404">
          <cell r="A12404">
            <v>51102503</v>
          </cell>
        </row>
        <row r="12405">
          <cell r="A12405">
            <v>51102505</v>
          </cell>
        </row>
        <row r="12406">
          <cell r="A12406">
            <v>51102506</v>
          </cell>
        </row>
        <row r="12407">
          <cell r="A12407">
            <v>51102507</v>
          </cell>
        </row>
        <row r="12408">
          <cell r="A12408">
            <v>51102601</v>
          </cell>
        </row>
        <row r="12409">
          <cell r="A12409">
            <v>51102701</v>
          </cell>
        </row>
        <row r="12410">
          <cell r="A12410">
            <v>51102702</v>
          </cell>
        </row>
        <row r="12411">
          <cell r="A12411">
            <v>51102705</v>
          </cell>
        </row>
        <row r="12412">
          <cell r="A12412">
            <v>51102706</v>
          </cell>
        </row>
        <row r="12413">
          <cell r="A12413">
            <v>51102707</v>
          </cell>
        </row>
        <row r="12414">
          <cell r="A12414">
            <v>51102708</v>
          </cell>
        </row>
        <row r="12415">
          <cell r="A12415">
            <v>51102709</v>
          </cell>
        </row>
        <row r="12416">
          <cell r="A12416">
            <v>51102710</v>
          </cell>
        </row>
        <row r="12417">
          <cell r="A12417">
            <v>51102711</v>
          </cell>
        </row>
        <row r="12418">
          <cell r="A12418">
            <v>51102712</v>
          </cell>
        </row>
        <row r="12419">
          <cell r="A12419">
            <v>51102713</v>
          </cell>
        </row>
        <row r="12420">
          <cell r="A12420">
            <v>51102714</v>
          </cell>
        </row>
        <row r="12421">
          <cell r="A12421">
            <v>51102715</v>
          </cell>
        </row>
        <row r="12422">
          <cell r="A12422">
            <v>51102717</v>
          </cell>
        </row>
        <row r="12423">
          <cell r="A12423">
            <v>51102718</v>
          </cell>
        </row>
        <row r="12424">
          <cell r="A12424">
            <v>51102719</v>
          </cell>
        </row>
        <row r="12425">
          <cell r="A12425">
            <v>51102720</v>
          </cell>
        </row>
        <row r="12426">
          <cell r="A12426">
            <v>51102721</v>
          </cell>
        </row>
        <row r="12427">
          <cell r="A12427">
            <v>51102722</v>
          </cell>
        </row>
        <row r="12428">
          <cell r="A12428">
            <v>51102723</v>
          </cell>
        </row>
        <row r="12429">
          <cell r="A12429">
            <v>51102724</v>
          </cell>
        </row>
        <row r="12430">
          <cell r="A12430">
            <v>51102725</v>
          </cell>
        </row>
        <row r="12431">
          <cell r="A12431">
            <v>51102726</v>
          </cell>
        </row>
        <row r="12432">
          <cell r="A12432">
            <v>51102727</v>
          </cell>
        </row>
        <row r="12433">
          <cell r="A12433">
            <v>51102728</v>
          </cell>
        </row>
        <row r="12434">
          <cell r="A12434">
            <v>51102729</v>
          </cell>
        </row>
        <row r="12435">
          <cell r="A12435">
            <v>51102730</v>
          </cell>
        </row>
        <row r="12436">
          <cell r="A12436">
            <v>51111501</v>
          </cell>
        </row>
        <row r="12437">
          <cell r="A12437">
            <v>51111502</v>
          </cell>
        </row>
        <row r="12438">
          <cell r="A12438">
            <v>51111503</v>
          </cell>
        </row>
        <row r="12439">
          <cell r="A12439">
            <v>51111504</v>
          </cell>
        </row>
        <row r="12440">
          <cell r="A12440">
            <v>51111505</v>
          </cell>
        </row>
        <row r="12441">
          <cell r="A12441">
            <v>51111506</v>
          </cell>
        </row>
        <row r="12442">
          <cell r="A12442">
            <v>51111507</v>
          </cell>
        </row>
        <row r="12443">
          <cell r="A12443">
            <v>51111508</v>
          </cell>
        </row>
        <row r="12444">
          <cell r="A12444">
            <v>51111509</v>
          </cell>
        </row>
        <row r="12445">
          <cell r="A12445">
            <v>51111510</v>
          </cell>
        </row>
        <row r="12446">
          <cell r="A12446">
            <v>51111511</v>
          </cell>
        </row>
        <row r="12447">
          <cell r="A12447">
            <v>51111512</v>
          </cell>
        </row>
        <row r="12448">
          <cell r="A12448">
            <v>51111513</v>
          </cell>
        </row>
        <row r="12449">
          <cell r="A12449">
            <v>51111514</v>
          </cell>
        </row>
        <row r="12450">
          <cell r="A12450">
            <v>51111515</v>
          </cell>
        </row>
        <row r="12451">
          <cell r="A12451">
            <v>51111516</v>
          </cell>
        </row>
        <row r="12452">
          <cell r="A12452">
            <v>51111517</v>
          </cell>
        </row>
        <row r="12453">
          <cell r="A12453">
            <v>51111518</v>
          </cell>
        </row>
        <row r="12454">
          <cell r="A12454">
            <v>51111519</v>
          </cell>
        </row>
        <row r="12455">
          <cell r="A12455">
            <v>51111520</v>
          </cell>
        </row>
        <row r="12456">
          <cell r="A12456">
            <v>51111521</v>
          </cell>
        </row>
        <row r="12457">
          <cell r="A12457">
            <v>51111601</v>
          </cell>
        </row>
        <row r="12458">
          <cell r="A12458">
            <v>51111602</v>
          </cell>
        </row>
        <row r="12459">
          <cell r="A12459">
            <v>51111603</v>
          </cell>
        </row>
        <row r="12460">
          <cell r="A12460">
            <v>51111604</v>
          </cell>
        </row>
        <row r="12461">
          <cell r="A12461">
            <v>51111605</v>
          </cell>
        </row>
        <row r="12462">
          <cell r="A12462">
            <v>51111606</v>
          </cell>
        </row>
        <row r="12463">
          <cell r="A12463">
            <v>51111609</v>
          </cell>
        </row>
        <row r="12464">
          <cell r="A12464">
            <v>51111610</v>
          </cell>
        </row>
        <row r="12465">
          <cell r="A12465">
            <v>51111611</v>
          </cell>
        </row>
        <row r="12466">
          <cell r="A12466">
            <v>51111612</v>
          </cell>
        </row>
        <row r="12467">
          <cell r="A12467">
            <v>51111613</v>
          </cell>
        </row>
        <row r="12468">
          <cell r="A12468">
            <v>51111614</v>
          </cell>
        </row>
        <row r="12469">
          <cell r="A12469">
            <v>51111615</v>
          </cell>
        </row>
        <row r="12470">
          <cell r="A12470">
            <v>51111616</v>
          </cell>
        </row>
        <row r="12471">
          <cell r="A12471">
            <v>51111617</v>
          </cell>
        </row>
        <row r="12472">
          <cell r="A12472">
            <v>51111618</v>
          </cell>
        </row>
        <row r="12473">
          <cell r="A12473">
            <v>51111701</v>
          </cell>
        </row>
        <row r="12474">
          <cell r="A12474">
            <v>51111702</v>
          </cell>
        </row>
        <row r="12475">
          <cell r="A12475">
            <v>51111703</v>
          </cell>
        </row>
        <row r="12476">
          <cell r="A12476">
            <v>51111704</v>
          </cell>
        </row>
        <row r="12477">
          <cell r="A12477">
            <v>51111705</v>
          </cell>
        </row>
        <row r="12478">
          <cell r="A12478">
            <v>51111706</v>
          </cell>
        </row>
        <row r="12479">
          <cell r="A12479">
            <v>51111707</v>
          </cell>
        </row>
        <row r="12480">
          <cell r="A12480">
            <v>51111708</v>
          </cell>
        </row>
        <row r="12481">
          <cell r="A12481">
            <v>51111709</v>
          </cell>
        </row>
        <row r="12482">
          <cell r="A12482">
            <v>51111710</v>
          </cell>
        </row>
        <row r="12483">
          <cell r="A12483">
            <v>51111711</v>
          </cell>
        </row>
        <row r="12484">
          <cell r="A12484">
            <v>51111712</v>
          </cell>
        </row>
        <row r="12485">
          <cell r="A12485">
            <v>51111713</v>
          </cell>
        </row>
        <row r="12486">
          <cell r="A12486">
            <v>51111714</v>
          </cell>
        </row>
        <row r="12487">
          <cell r="A12487">
            <v>51111715</v>
          </cell>
        </row>
        <row r="12488">
          <cell r="A12488">
            <v>51111716</v>
          </cell>
        </row>
        <row r="12489">
          <cell r="A12489">
            <v>51111717</v>
          </cell>
        </row>
        <row r="12490">
          <cell r="A12490">
            <v>51111718</v>
          </cell>
        </row>
        <row r="12491">
          <cell r="A12491">
            <v>51111719</v>
          </cell>
        </row>
        <row r="12492">
          <cell r="A12492">
            <v>51111801</v>
          </cell>
        </row>
        <row r="12493">
          <cell r="A12493">
            <v>51111802</v>
          </cell>
        </row>
        <row r="12494">
          <cell r="A12494">
            <v>51111803</v>
          </cell>
        </row>
        <row r="12495">
          <cell r="A12495">
            <v>51111804</v>
          </cell>
        </row>
        <row r="12496">
          <cell r="A12496">
            <v>51111805</v>
          </cell>
        </row>
        <row r="12497">
          <cell r="A12497">
            <v>51111806</v>
          </cell>
        </row>
        <row r="12498">
          <cell r="A12498">
            <v>51111807</v>
          </cell>
        </row>
        <row r="12499">
          <cell r="A12499">
            <v>51111808</v>
          </cell>
        </row>
        <row r="12500">
          <cell r="A12500">
            <v>51111809</v>
          </cell>
        </row>
        <row r="12501">
          <cell r="A12501">
            <v>51111810</v>
          </cell>
        </row>
        <row r="12502">
          <cell r="A12502">
            <v>51111811</v>
          </cell>
        </row>
        <row r="12503">
          <cell r="A12503">
            <v>51111812</v>
          </cell>
        </row>
        <row r="12504">
          <cell r="A12504">
            <v>51111813</v>
          </cell>
        </row>
        <row r="12505">
          <cell r="A12505">
            <v>51111814</v>
          </cell>
        </row>
        <row r="12506">
          <cell r="A12506">
            <v>51111815</v>
          </cell>
        </row>
        <row r="12507">
          <cell r="A12507">
            <v>51111816</v>
          </cell>
        </row>
        <row r="12508">
          <cell r="A12508">
            <v>51111817</v>
          </cell>
        </row>
        <row r="12509">
          <cell r="A12509">
            <v>51111818</v>
          </cell>
        </row>
        <row r="12510">
          <cell r="A12510">
            <v>51111819</v>
          </cell>
        </row>
        <row r="12511">
          <cell r="A12511">
            <v>51111820</v>
          </cell>
        </row>
        <row r="12512">
          <cell r="A12512">
            <v>51111821</v>
          </cell>
        </row>
        <row r="12513">
          <cell r="A12513">
            <v>51111901</v>
          </cell>
        </row>
        <row r="12514">
          <cell r="A12514">
            <v>51111902</v>
          </cell>
        </row>
        <row r="12515">
          <cell r="A12515">
            <v>51111904</v>
          </cell>
        </row>
        <row r="12516">
          <cell r="A12516">
            <v>51111905</v>
          </cell>
        </row>
        <row r="12517">
          <cell r="A12517">
            <v>51111906</v>
          </cell>
        </row>
        <row r="12518">
          <cell r="A12518">
            <v>51111907</v>
          </cell>
        </row>
        <row r="12519">
          <cell r="A12519">
            <v>51121501</v>
          </cell>
        </row>
        <row r="12520">
          <cell r="A12520">
            <v>51121502</v>
          </cell>
        </row>
        <row r="12521">
          <cell r="A12521">
            <v>51121503</v>
          </cell>
        </row>
        <row r="12522">
          <cell r="A12522">
            <v>51121504</v>
          </cell>
        </row>
        <row r="12523">
          <cell r="A12523">
            <v>51121506</v>
          </cell>
        </row>
        <row r="12524">
          <cell r="A12524">
            <v>51121507</v>
          </cell>
        </row>
        <row r="12525">
          <cell r="A12525">
            <v>51121509</v>
          </cell>
        </row>
        <row r="12526">
          <cell r="A12526">
            <v>51121510</v>
          </cell>
        </row>
        <row r="12527">
          <cell r="A12527">
            <v>51121511</v>
          </cell>
        </row>
        <row r="12528">
          <cell r="A12528">
            <v>51121512</v>
          </cell>
        </row>
        <row r="12529">
          <cell r="A12529">
            <v>51121513</v>
          </cell>
        </row>
        <row r="12530">
          <cell r="A12530">
            <v>51121514</v>
          </cell>
        </row>
        <row r="12531">
          <cell r="A12531">
            <v>51121515</v>
          </cell>
        </row>
        <row r="12532">
          <cell r="A12532">
            <v>51121516</v>
          </cell>
        </row>
        <row r="12533">
          <cell r="A12533">
            <v>51121517</v>
          </cell>
        </row>
        <row r="12534">
          <cell r="A12534">
            <v>51121518</v>
          </cell>
        </row>
        <row r="12535">
          <cell r="A12535">
            <v>51121519</v>
          </cell>
        </row>
        <row r="12536">
          <cell r="A12536">
            <v>51121520</v>
          </cell>
        </row>
        <row r="12537">
          <cell r="A12537">
            <v>51121521</v>
          </cell>
        </row>
        <row r="12538">
          <cell r="A12538">
            <v>51121522</v>
          </cell>
        </row>
        <row r="12539">
          <cell r="A12539">
            <v>51121523</v>
          </cell>
        </row>
        <row r="12540">
          <cell r="A12540">
            <v>51121601</v>
          </cell>
        </row>
        <row r="12541">
          <cell r="A12541">
            <v>51121602</v>
          </cell>
        </row>
        <row r="12542">
          <cell r="A12542">
            <v>51121603</v>
          </cell>
        </row>
        <row r="12543">
          <cell r="A12543">
            <v>51121604</v>
          </cell>
        </row>
        <row r="12544">
          <cell r="A12544">
            <v>51121607</v>
          </cell>
        </row>
        <row r="12545">
          <cell r="A12545">
            <v>51121608</v>
          </cell>
        </row>
        <row r="12546">
          <cell r="A12546">
            <v>51121609</v>
          </cell>
        </row>
        <row r="12547">
          <cell r="A12547">
            <v>51121610</v>
          </cell>
        </row>
        <row r="12548">
          <cell r="A12548">
            <v>51121611</v>
          </cell>
        </row>
        <row r="12549">
          <cell r="A12549">
            <v>51121614</v>
          </cell>
        </row>
        <row r="12550">
          <cell r="A12550">
            <v>51121615</v>
          </cell>
        </row>
        <row r="12551">
          <cell r="A12551">
            <v>51121616</v>
          </cell>
        </row>
        <row r="12552">
          <cell r="A12552">
            <v>51121701</v>
          </cell>
        </row>
        <row r="12553">
          <cell r="A12553">
            <v>51121702</v>
          </cell>
        </row>
        <row r="12554">
          <cell r="A12554">
            <v>51121703</v>
          </cell>
        </row>
        <row r="12555">
          <cell r="A12555">
            <v>51121704</v>
          </cell>
        </row>
        <row r="12556">
          <cell r="A12556">
            <v>51121705</v>
          </cell>
        </row>
        <row r="12557">
          <cell r="A12557">
            <v>51121706</v>
          </cell>
        </row>
        <row r="12558">
          <cell r="A12558">
            <v>51121707</v>
          </cell>
        </row>
        <row r="12559">
          <cell r="A12559">
            <v>51121708</v>
          </cell>
        </row>
        <row r="12560">
          <cell r="A12560">
            <v>51121709</v>
          </cell>
        </row>
        <row r="12561">
          <cell r="A12561">
            <v>51121710</v>
          </cell>
        </row>
        <row r="12562">
          <cell r="A12562">
            <v>51121711</v>
          </cell>
        </row>
        <row r="12563">
          <cell r="A12563">
            <v>51121713</v>
          </cell>
        </row>
        <row r="12564">
          <cell r="A12564">
            <v>51121714</v>
          </cell>
        </row>
        <row r="12565">
          <cell r="A12565">
            <v>51121715</v>
          </cell>
        </row>
        <row r="12566">
          <cell r="A12566">
            <v>51121716</v>
          </cell>
        </row>
        <row r="12567">
          <cell r="A12567">
            <v>51121717</v>
          </cell>
        </row>
        <row r="12568">
          <cell r="A12568">
            <v>51121718</v>
          </cell>
        </row>
        <row r="12569">
          <cell r="A12569">
            <v>51121721</v>
          </cell>
        </row>
        <row r="12570">
          <cell r="A12570">
            <v>51121722</v>
          </cell>
        </row>
        <row r="12571">
          <cell r="A12571">
            <v>51121724</v>
          </cell>
        </row>
        <row r="12572">
          <cell r="A12572">
            <v>51121725</v>
          </cell>
        </row>
        <row r="12573">
          <cell r="A12573">
            <v>51121726</v>
          </cell>
        </row>
        <row r="12574">
          <cell r="A12574">
            <v>51121727</v>
          </cell>
        </row>
        <row r="12575">
          <cell r="A12575">
            <v>51121728</v>
          </cell>
        </row>
        <row r="12576">
          <cell r="A12576">
            <v>51121729</v>
          </cell>
        </row>
        <row r="12577">
          <cell r="A12577">
            <v>51121730</v>
          </cell>
        </row>
        <row r="12578">
          <cell r="A12578">
            <v>51121731</v>
          </cell>
        </row>
        <row r="12579">
          <cell r="A12579">
            <v>51121732</v>
          </cell>
        </row>
        <row r="12580">
          <cell r="A12580">
            <v>51121733</v>
          </cell>
        </row>
        <row r="12581">
          <cell r="A12581">
            <v>51121734</v>
          </cell>
        </row>
        <row r="12582">
          <cell r="A12582">
            <v>51121735</v>
          </cell>
        </row>
        <row r="12583">
          <cell r="A12583">
            <v>51121737</v>
          </cell>
        </row>
        <row r="12584">
          <cell r="A12584">
            <v>51121738</v>
          </cell>
        </row>
        <row r="12585">
          <cell r="A12585">
            <v>51121739</v>
          </cell>
        </row>
        <row r="12586">
          <cell r="A12586">
            <v>51121740</v>
          </cell>
        </row>
        <row r="12587">
          <cell r="A12587">
            <v>51121741</v>
          </cell>
        </row>
        <row r="12588">
          <cell r="A12588">
            <v>51121742</v>
          </cell>
        </row>
        <row r="12589">
          <cell r="A12589">
            <v>51121743</v>
          </cell>
        </row>
        <row r="12590">
          <cell r="A12590">
            <v>51121744</v>
          </cell>
        </row>
        <row r="12591">
          <cell r="A12591">
            <v>51121745</v>
          </cell>
        </row>
        <row r="12592">
          <cell r="A12592">
            <v>51121746</v>
          </cell>
        </row>
        <row r="12593">
          <cell r="A12593">
            <v>51121747</v>
          </cell>
        </row>
        <row r="12594">
          <cell r="A12594">
            <v>51121748</v>
          </cell>
        </row>
        <row r="12595">
          <cell r="A12595">
            <v>51121749</v>
          </cell>
        </row>
        <row r="12596">
          <cell r="A12596">
            <v>51121750</v>
          </cell>
        </row>
        <row r="12597">
          <cell r="A12597">
            <v>51121751</v>
          </cell>
        </row>
        <row r="12598">
          <cell r="A12598">
            <v>51121752</v>
          </cell>
        </row>
        <row r="12599">
          <cell r="A12599">
            <v>51121753</v>
          </cell>
        </row>
        <row r="12600">
          <cell r="A12600">
            <v>51121754</v>
          </cell>
        </row>
        <row r="12601">
          <cell r="A12601">
            <v>51121755</v>
          </cell>
        </row>
        <row r="12602">
          <cell r="A12602">
            <v>51121756</v>
          </cell>
        </row>
        <row r="12603">
          <cell r="A12603">
            <v>51121757</v>
          </cell>
        </row>
        <row r="12604">
          <cell r="A12604">
            <v>51121758</v>
          </cell>
        </row>
        <row r="12605">
          <cell r="A12605">
            <v>51121759</v>
          </cell>
        </row>
        <row r="12606">
          <cell r="A12606">
            <v>51121760</v>
          </cell>
        </row>
        <row r="12607">
          <cell r="A12607">
            <v>51121761</v>
          </cell>
        </row>
        <row r="12608">
          <cell r="A12608">
            <v>51121762</v>
          </cell>
        </row>
        <row r="12609">
          <cell r="A12609">
            <v>51121763</v>
          </cell>
        </row>
        <row r="12610">
          <cell r="A12610">
            <v>51121764</v>
          </cell>
        </row>
        <row r="12611">
          <cell r="A12611">
            <v>51121765</v>
          </cell>
        </row>
        <row r="12612">
          <cell r="A12612">
            <v>51121801</v>
          </cell>
        </row>
        <row r="12613">
          <cell r="A12613">
            <v>51121802</v>
          </cell>
        </row>
        <row r="12614">
          <cell r="A12614">
            <v>51121803</v>
          </cell>
        </row>
        <row r="12615">
          <cell r="A12615">
            <v>51121804</v>
          </cell>
        </row>
        <row r="12616">
          <cell r="A12616">
            <v>51121805</v>
          </cell>
        </row>
        <row r="12617">
          <cell r="A12617">
            <v>51121806</v>
          </cell>
        </row>
        <row r="12618">
          <cell r="A12618">
            <v>51121807</v>
          </cell>
        </row>
        <row r="12619">
          <cell r="A12619">
            <v>51121808</v>
          </cell>
        </row>
        <row r="12620">
          <cell r="A12620">
            <v>51121809</v>
          </cell>
        </row>
        <row r="12621">
          <cell r="A12621">
            <v>51121810</v>
          </cell>
        </row>
        <row r="12622">
          <cell r="A12622">
            <v>51121811</v>
          </cell>
        </row>
        <row r="12623">
          <cell r="A12623">
            <v>51121812</v>
          </cell>
        </row>
        <row r="12624">
          <cell r="A12624">
            <v>51121813</v>
          </cell>
        </row>
        <row r="12625">
          <cell r="A12625">
            <v>51121814</v>
          </cell>
        </row>
        <row r="12626">
          <cell r="A12626">
            <v>51121815</v>
          </cell>
        </row>
        <row r="12627">
          <cell r="A12627">
            <v>51121816</v>
          </cell>
        </row>
        <row r="12628">
          <cell r="A12628">
            <v>51121817</v>
          </cell>
        </row>
        <row r="12629">
          <cell r="A12629">
            <v>51121818</v>
          </cell>
        </row>
        <row r="12630">
          <cell r="A12630">
            <v>51121819</v>
          </cell>
        </row>
        <row r="12631">
          <cell r="A12631">
            <v>51121820</v>
          </cell>
        </row>
        <row r="12632">
          <cell r="A12632">
            <v>51121901</v>
          </cell>
        </row>
        <row r="12633">
          <cell r="A12633">
            <v>51121902</v>
          </cell>
        </row>
        <row r="12634">
          <cell r="A12634">
            <v>51121903</v>
          </cell>
        </row>
        <row r="12635">
          <cell r="A12635">
            <v>51121904</v>
          </cell>
        </row>
        <row r="12636">
          <cell r="A12636">
            <v>51121905</v>
          </cell>
        </row>
        <row r="12637">
          <cell r="A12637">
            <v>51121906</v>
          </cell>
        </row>
        <row r="12638">
          <cell r="A12638">
            <v>51121907</v>
          </cell>
        </row>
        <row r="12639">
          <cell r="A12639">
            <v>51121908</v>
          </cell>
        </row>
        <row r="12640">
          <cell r="A12640">
            <v>51122101</v>
          </cell>
        </row>
        <row r="12641">
          <cell r="A12641">
            <v>51122102</v>
          </cell>
        </row>
        <row r="12642">
          <cell r="A12642">
            <v>51122103</v>
          </cell>
        </row>
        <row r="12643">
          <cell r="A12643">
            <v>51122104</v>
          </cell>
        </row>
        <row r="12644">
          <cell r="A12644">
            <v>51122105</v>
          </cell>
        </row>
        <row r="12645">
          <cell r="A12645">
            <v>51122107</v>
          </cell>
        </row>
        <row r="12646">
          <cell r="A12646">
            <v>51122108</v>
          </cell>
        </row>
        <row r="12647">
          <cell r="A12647">
            <v>51122109</v>
          </cell>
        </row>
        <row r="12648">
          <cell r="A12648">
            <v>51122110</v>
          </cell>
        </row>
        <row r="12649">
          <cell r="A12649">
            <v>51122111</v>
          </cell>
        </row>
        <row r="12650">
          <cell r="A12650">
            <v>51122112</v>
          </cell>
        </row>
        <row r="12651">
          <cell r="A12651">
            <v>51122201</v>
          </cell>
        </row>
        <row r="12652">
          <cell r="A12652">
            <v>51122301</v>
          </cell>
        </row>
        <row r="12653">
          <cell r="A12653">
            <v>51131501</v>
          </cell>
        </row>
        <row r="12654">
          <cell r="A12654">
            <v>51131502</v>
          </cell>
        </row>
        <row r="12655">
          <cell r="A12655">
            <v>51131503</v>
          </cell>
        </row>
        <row r="12656">
          <cell r="A12656">
            <v>51131504</v>
          </cell>
        </row>
        <row r="12657">
          <cell r="A12657">
            <v>51131505</v>
          </cell>
        </row>
        <row r="12658">
          <cell r="A12658">
            <v>51131506</v>
          </cell>
        </row>
        <row r="12659">
          <cell r="A12659">
            <v>51131507</v>
          </cell>
        </row>
        <row r="12660">
          <cell r="A12660">
            <v>51131508</v>
          </cell>
        </row>
        <row r="12661">
          <cell r="A12661">
            <v>51131509</v>
          </cell>
        </row>
        <row r="12662">
          <cell r="A12662">
            <v>51131510</v>
          </cell>
        </row>
        <row r="12663">
          <cell r="A12663">
            <v>51131511</v>
          </cell>
        </row>
        <row r="12664">
          <cell r="A12664">
            <v>51131512</v>
          </cell>
        </row>
        <row r="12665">
          <cell r="A12665">
            <v>51131513</v>
          </cell>
        </row>
        <row r="12666">
          <cell r="A12666">
            <v>51131514</v>
          </cell>
        </row>
        <row r="12667">
          <cell r="A12667">
            <v>51131515</v>
          </cell>
        </row>
        <row r="12668">
          <cell r="A12668">
            <v>51131516</v>
          </cell>
        </row>
        <row r="12669">
          <cell r="A12669">
            <v>51131601</v>
          </cell>
        </row>
        <row r="12670">
          <cell r="A12670">
            <v>51131602</v>
          </cell>
        </row>
        <row r="12671">
          <cell r="A12671">
            <v>51131603</v>
          </cell>
        </row>
        <row r="12672">
          <cell r="A12672">
            <v>51131604</v>
          </cell>
        </row>
        <row r="12673">
          <cell r="A12673">
            <v>51131605</v>
          </cell>
        </row>
        <row r="12674">
          <cell r="A12674">
            <v>51131606</v>
          </cell>
        </row>
        <row r="12675">
          <cell r="A12675">
            <v>51131607</v>
          </cell>
        </row>
        <row r="12676">
          <cell r="A12676">
            <v>51131608</v>
          </cell>
        </row>
        <row r="12677">
          <cell r="A12677">
            <v>51131609</v>
          </cell>
        </row>
        <row r="12678">
          <cell r="A12678">
            <v>51131610</v>
          </cell>
        </row>
        <row r="12679">
          <cell r="A12679">
            <v>51131611</v>
          </cell>
        </row>
        <row r="12680">
          <cell r="A12680">
            <v>51131612</v>
          </cell>
        </row>
        <row r="12681">
          <cell r="A12681">
            <v>51131613</v>
          </cell>
        </row>
        <row r="12682">
          <cell r="A12682">
            <v>51131614</v>
          </cell>
        </row>
        <row r="12683">
          <cell r="A12683">
            <v>51131615</v>
          </cell>
        </row>
        <row r="12684">
          <cell r="A12684">
            <v>51131616</v>
          </cell>
        </row>
        <row r="12685">
          <cell r="A12685">
            <v>51131617</v>
          </cell>
        </row>
        <row r="12686">
          <cell r="A12686">
            <v>51131701</v>
          </cell>
        </row>
        <row r="12687">
          <cell r="A12687">
            <v>51131702</v>
          </cell>
        </row>
        <row r="12688">
          <cell r="A12688">
            <v>51131703</v>
          </cell>
        </row>
        <row r="12689">
          <cell r="A12689">
            <v>51131704</v>
          </cell>
        </row>
        <row r="12690">
          <cell r="A12690">
            <v>51131705</v>
          </cell>
        </row>
        <row r="12691">
          <cell r="A12691">
            <v>51131706</v>
          </cell>
        </row>
        <row r="12692">
          <cell r="A12692">
            <v>51131707</v>
          </cell>
        </row>
        <row r="12693">
          <cell r="A12693">
            <v>51131708</v>
          </cell>
        </row>
        <row r="12694">
          <cell r="A12694">
            <v>51131709</v>
          </cell>
        </row>
        <row r="12695">
          <cell r="A12695">
            <v>51131710</v>
          </cell>
        </row>
        <row r="12696">
          <cell r="A12696">
            <v>51131711</v>
          </cell>
        </row>
        <row r="12697">
          <cell r="A12697">
            <v>51131712</v>
          </cell>
        </row>
        <row r="12698">
          <cell r="A12698">
            <v>51131713</v>
          </cell>
        </row>
        <row r="12699">
          <cell r="A12699">
            <v>51131714</v>
          </cell>
        </row>
        <row r="12700">
          <cell r="A12700">
            <v>51131715</v>
          </cell>
        </row>
        <row r="12701">
          <cell r="A12701">
            <v>51131716</v>
          </cell>
        </row>
        <row r="12702">
          <cell r="A12702">
            <v>51131801</v>
          </cell>
        </row>
        <row r="12703">
          <cell r="A12703">
            <v>51131802</v>
          </cell>
        </row>
        <row r="12704">
          <cell r="A12704">
            <v>51131803</v>
          </cell>
        </row>
        <row r="12705">
          <cell r="A12705">
            <v>51131804</v>
          </cell>
        </row>
        <row r="12706">
          <cell r="A12706">
            <v>51131805</v>
          </cell>
        </row>
        <row r="12707">
          <cell r="A12707">
            <v>51131806</v>
          </cell>
        </row>
        <row r="12708">
          <cell r="A12708">
            <v>51131807</v>
          </cell>
        </row>
        <row r="12709">
          <cell r="A12709">
            <v>51131808</v>
          </cell>
        </row>
        <row r="12710">
          <cell r="A12710">
            <v>51131809</v>
          </cell>
        </row>
        <row r="12711">
          <cell r="A12711">
            <v>51131901</v>
          </cell>
        </row>
        <row r="12712">
          <cell r="A12712">
            <v>51131903</v>
          </cell>
        </row>
        <row r="12713">
          <cell r="A12713">
            <v>51131904</v>
          </cell>
        </row>
        <row r="12714">
          <cell r="A12714">
            <v>51131905</v>
          </cell>
        </row>
        <row r="12715">
          <cell r="A12715">
            <v>51131906</v>
          </cell>
        </row>
        <row r="12716">
          <cell r="A12716">
            <v>51131907</v>
          </cell>
        </row>
        <row r="12717">
          <cell r="A12717">
            <v>51131908</v>
          </cell>
        </row>
        <row r="12718">
          <cell r="A12718">
            <v>51131909</v>
          </cell>
        </row>
        <row r="12719">
          <cell r="A12719">
            <v>51131910</v>
          </cell>
        </row>
        <row r="12720">
          <cell r="A12720">
            <v>51132001</v>
          </cell>
        </row>
        <row r="12721">
          <cell r="A12721">
            <v>51141501</v>
          </cell>
        </row>
        <row r="12722">
          <cell r="A12722">
            <v>51141502</v>
          </cell>
        </row>
        <row r="12723">
          <cell r="A12723">
            <v>51141503</v>
          </cell>
        </row>
        <row r="12724">
          <cell r="A12724">
            <v>51141504</v>
          </cell>
        </row>
        <row r="12725">
          <cell r="A12725">
            <v>51141505</v>
          </cell>
        </row>
        <row r="12726">
          <cell r="A12726">
            <v>51141506</v>
          </cell>
        </row>
        <row r="12727">
          <cell r="A12727">
            <v>51141507</v>
          </cell>
        </row>
        <row r="12728">
          <cell r="A12728">
            <v>51141508</v>
          </cell>
        </row>
        <row r="12729">
          <cell r="A12729">
            <v>51141509</v>
          </cell>
        </row>
        <row r="12730">
          <cell r="A12730">
            <v>51141510</v>
          </cell>
        </row>
        <row r="12731">
          <cell r="A12731">
            <v>51141511</v>
          </cell>
        </row>
        <row r="12732">
          <cell r="A12732">
            <v>51141512</v>
          </cell>
        </row>
        <row r="12733">
          <cell r="A12733">
            <v>51141513</v>
          </cell>
        </row>
        <row r="12734">
          <cell r="A12734">
            <v>51141514</v>
          </cell>
        </row>
        <row r="12735">
          <cell r="A12735">
            <v>51141515</v>
          </cell>
        </row>
        <row r="12736">
          <cell r="A12736">
            <v>51141516</v>
          </cell>
        </row>
        <row r="12737">
          <cell r="A12737">
            <v>51141517</v>
          </cell>
        </row>
        <row r="12738">
          <cell r="A12738">
            <v>51141518</v>
          </cell>
        </row>
        <row r="12739">
          <cell r="A12739">
            <v>51141519</v>
          </cell>
        </row>
        <row r="12740">
          <cell r="A12740">
            <v>51141520</v>
          </cell>
        </row>
        <row r="12741">
          <cell r="A12741">
            <v>51141521</v>
          </cell>
        </row>
        <row r="12742">
          <cell r="A12742">
            <v>51141522</v>
          </cell>
        </row>
        <row r="12743">
          <cell r="A12743">
            <v>51141523</v>
          </cell>
        </row>
        <row r="12744">
          <cell r="A12744">
            <v>51141524</v>
          </cell>
        </row>
        <row r="12745">
          <cell r="A12745">
            <v>51141525</v>
          </cell>
        </row>
        <row r="12746">
          <cell r="A12746">
            <v>51141526</v>
          </cell>
        </row>
        <row r="12747">
          <cell r="A12747">
            <v>51141527</v>
          </cell>
        </row>
        <row r="12748">
          <cell r="A12748">
            <v>51141528</v>
          </cell>
        </row>
        <row r="12749">
          <cell r="A12749">
            <v>51141529</v>
          </cell>
        </row>
        <row r="12750">
          <cell r="A12750">
            <v>51141530</v>
          </cell>
        </row>
        <row r="12751">
          <cell r="A12751">
            <v>51141531</v>
          </cell>
        </row>
        <row r="12752">
          <cell r="A12752">
            <v>51141532</v>
          </cell>
        </row>
        <row r="12753">
          <cell r="A12753">
            <v>51141533</v>
          </cell>
        </row>
        <row r="12754">
          <cell r="A12754">
            <v>51141601</v>
          </cell>
        </row>
        <row r="12755">
          <cell r="A12755">
            <v>51141602</v>
          </cell>
        </row>
        <row r="12756">
          <cell r="A12756">
            <v>51141603</v>
          </cell>
        </row>
        <row r="12757">
          <cell r="A12757">
            <v>51141604</v>
          </cell>
        </row>
        <row r="12758">
          <cell r="A12758">
            <v>51141605</v>
          </cell>
        </row>
        <row r="12759">
          <cell r="A12759">
            <v>51141606</v>
          </cell>
        </row>
        <row r="12760">
          <cell r="A12760">
            <v>51141607</v>
          </cell>
        </row>
        <row r="12761">
          <cell r="A12761">
            <v>51141608</v>
          </cell>
        </row>
        <row r="12762">
          <cell r="A12762">
            <v>51141609</v>
          </cell>
        </row>
        <row r="12763">
          <cell r="A12763">
            <v>51141610</v>
          </cell>
        </row>
        <row r="12764">
          <cell r="A12764">
            <v>51141611</v>
          </cell>
        </row>
        <row r="12765">
          <cell r="A12765">
            <v>51141612</v>
          </cell>
        </row>
        <row r="12766">
          <cell r="A12766">
            <v>51141613</v>
          </cell>
        </row>
        <row r="12767">
          <cell r="A12767">
            <v>51141614</v>
          </cell>
        </row>
        <row r="12768">
          <cell r="A12768">
            <v>51141615</v>
          </cell>
        </row>
        <row r="12769">
          <cell r="A12769">
            <v>51141616</v>
          </cell>
        </row>
        <row r="12770">
          <cell r="A12770">
            <v>51141617</v>
          </cell>
        </row>
        <row r="12771">
          <cell r="A12771">
            <v>51141618</v>
          </cell>
        </row>
        <row r="12772">
          <cell r="A12772">
            <v>51141619</v>
          </cell>
        </row>
        <row r="12773">
          <cell r="A12773">
            <v>51141620</v>
          </cell>
        </row>
        <row r="12774">
          <cell r="A12774">
            <v>51141621</v>
          </cell>
        </row>
        <row r="12775">
          <cell r="A12775">
            <v>51141622</v>
          </cell>
        </row>
        <row r="12776">
          <cell r="A12776">
            <v>51141623</v>
          </cell>
        </row>
        <row r="12777">
          <cell r="A12777">
            <v>51141624</v>
          </cell>
        </row>
        <row r="12778">
          <cell r="A12778">
            <v>51141625</v>
          </cell>
        </row>
        <row r="12779">
          <cell r="A12779">
            <v>51141626</v>
          </cell>
        </row>
        <row r="12780">
          <cell r="A12780">
            <v>51141627</v>
          </cell>
        </row>
        <row r="12781">
          <cell r="A12781">
            <v>51141628</v>
          </cell>
        </row>
        <row r="12782">
          <cell r="A12782">
            <v>51141629</v>
          </cell>
        </row>
        <row r="12783">
          <cell r="A12783">
            <v>51141630</v>
          </cell>
        </row>
        <row r="12784">
          <cell r="A12784">
            <v>51141631</v>
          </cell>
        </row>
        <row r="12785">
          <cell r="A12785">
            <v>51141632</v>
          </cell>
        </row>
        <row r="12786">
          <cell r="A12786">
            <v>51141633</v>
          </cell>
        </row>
        <row r="12787">
          <cell r="A12787">
            <v>51141701</v>
          </cell>
        </row>
        <row r="12788">
          <cell r="A12788">
            <v>51141702</v>
          </cell>
        </row>
        <row r="12789">
          <cell r="A12789">
            <v>51141703</v>
          </cell>
        </row>
        <row r="12790">
          <cell r="A12790">
            <v>51141704</v>
          </cell>
        </row>
        <row r="12791">
          <cell r="A12791">
            <v>51141705</v>
          </cell>
        </row>
        <row r="12792">
          <cell r="A12792">
            <v>51141706</v>
          </cell>
        </row>
        <row r="12793">
          <cell r="A12793">
            <v>51141707</v>
          </cell>
        </row>
        <row r="12794">
          <cell r="A12794">
            <v>51141708</v>
          </cell>
        </row>
        <row r="12795">
          <cell r="A12795">
            <v>51141709</v>
          </cell>
        </row>
        <row r="12796">
          <cell r="A12796">
            <v>51141710</v>
          </cell>
        </row>
        <row r="12797">
          <cell r="A12797">
            <v>51141711</v>
          </cell>
        </row>
        <row r="12798">
          <cell r="A12798">
            <v>51141712</v>
          </cell>
        </row>
        <row r="12799">
          <cell r="A12799">
            <v>51141713</v>
          </cell>
        </row>
        <row r="12800">
          <cell r="A12800">
            <v>51141714</v>
          </cell>
        </row>
        <row r="12801">
          <cell r="A12801">
            <v>51141715</v>
          </cell>
        </row>
        <row r="12802">
          <cell r="A12802">
            <v>51141716</v>
          </cell>
        </row>
        <row r="12803">
          <cell r="A12803">
            <v>51141717</v>
          </cell>
        </row>
        <row r="12804">
          <cell r="A12804">
            <v>51141718</v>
          </cell>
        </row>
        <row r="12805">
          <cell r="A12805">
            <v>51141719</v>
          </cell>
        </row>
        <row r="12806">
          <cell r="A12806">
            <v>51141720</v>
          </cell>
        </row>
        <row r="12807">
          <cell r="A12807">
            <v>51141721</v>
          </cell>
        </row>
        <row r="12808">
          <cell r="A12808">
            <v>51141722</v>
          </cell>
        </row>
        <row r="12809">
          <cell r="A12809">
            <v>51141723</v>
          </cell>
        </row>
        <row r="12810">
          <cell r="A12810">
            <v>51141724</v>
          </cell>
        </row>
        <row r="12811">
          <cell r="A12811">
            <v>51141725</v>
          </cell>
        </row>
        <row r="12812">
          <cell r="A12812">
            <v>51141726</v>
          </cell>
        </row>
        <row r="12813">
          <cell r="A12813">
            <v>51141727</v>
          </cell>
        </row>
        <row r="12814">
          <cell r="A12814">
            <v>51141728</v>
          </cell>
        </row>
        <row r="12815">
          <cell r="A12815">
            <v>51141729</v>
          </cell>
        </row>
        <row r="12816">
          <cell r="A12816">
            <v>51141801</v>
          </cell>
        </row>
        <row r="12817">
          <cell r="A12817">
            <v>51141802</v>
          </cell>
        </row>
        <row r="12818">
          <cell r="A12818">
            <v>51141803</v>
          </cell>
        </row>
        <row r="12819">
          <cell r="A12819">
            <v>51141804</v>
          </cell>
        </row>
        <row r="12820">
          <cell r="A12820">
            <v>51141805</v>
          </cell>
        </row>
        <row r="12821">
          <cell r="A12821">
            <v>51141806</v>
          </cell>
        </row>
        <row r="12822">
          <cell r="A12822">
            <v>51141807</v>
          </cell>
        </row>
        <row r="12823">
          <cell r="A12823">
            <v>51141808</v>
          </cell>
        </row>
        <row r="12824">
          <cell r="A12824">
            <v>51141809</v>
          </cell>
        </row>
        <row r="12825">
          <cell r="A12825">
            <v>51141810</v>
          </cell>
        </row>
        <row r="12826">
          <cell r="A12826">
            <v>51141811</v>
          </cell>
        </row>
        <row r="12827">
          <cell r="A12827">
            <v>51141812</v>
          </cell>
        </row>
        <row r="12828">
          <cell r="A12828">
            <v>51141813</v>
          </cell>
        </row>
        <row r="12829">
          <cell r="A12829">
            <v>51141814</v>
          </cell>
        </row>
        <row r="12830">
          <cell r="A12830">
            <v>51141815</v>
          </cell>
        </row>
        <row r="12831">
          <cell r="A12831">
            <v>51141816</v>
          </cell>
        </row>
        <row r="12832">
          <cell r="A12832">
            <v>51141817</v>
          </cell>
        </row>
        <row r="12833">
          <cell r="A12833">
            <v>51141818</v>
          </cell>
        </row>
        <row r="12834">
          <cell r="A12834">
            <v>51141819</v>
          </cell>
        </row>
        <row r="12835">
          <cell r="A12835">
            <v>51141820</v>
          </cell>
        </row>
        <row r="12836">
          <cell r="A12836">
            <v>51141821</v>
          </cell>
        </row>
        <row r="12837">
          <cell r="A12837">
            <v>51141822</v>
          </cell>
        </row>
        <row r="12838">
          <cell r="A12838">
            <v>51141903</v>
          </cell>
        </row>
        <row r="12839">
          <cell r="A12839">
            <v>51141904</v>
          </cell>
        </row>
        <row r="12840">
          <cell r="A12840">
            <v>51141907</v>
          </cell>
        </row>
        <row r="12841">
          <cell r="A12841">
            <v>51141908</v>
          </cell>
        </row>
        <row r="12842">
          <cell r="A12842">
            <v>51141910</v>
          </cell>
        </row>
        <row r="12843">
          <cell r="A12843">
            <v>51141911</v>
          </cell>
        </row>
        <row r="12844">
          <cell r="A12844">
            <v>51141912</v>
          </cell>
        </row>
        <row r="12845">
          <cell r="A12845">
            <v>51141913</v>
          </cell>
        </row>
        <row r="12846">
          <cell r="A12846">
            <v>51141914</v>
          </cell>
        </row>
        <row r="12847">
          <cell r="A12847">
            <v>51141915</v>
          </cell>
        </row>
        <row r="12848">
          <cell r="A12848">
            <v>51141916</v>
          </cell>
        </row>
        <row r="12849">
          <cell r="A12849">
            <v>51141917</v>
          </cell>
        </row>
        <row r="12850">
          <cell r="A12850">
            <v>51141918</v>
          </cell>
        </row>
        <row r="12851">
          <cell r="A12851">
            <v>51141919</v>
          </cell>
        </row>
        <row r="12852">
          <cell r="A12852">
            <v>51141920</v>
          </cell>
        </row>
        <row r="12853">
          <cell r="A12853">
            <v>51141921</v>
          </cell>
        </row>
        <row r="12854">
          <cell r="A12854">
            <v>51141922</v>
          </cell>
        </row>
        <row r="12855">
          <cell r="A12855">
            <v>51142001</v>
          </cell>
        </row>
        <row r="12856">
          <cell r="A12856">
            <v>51142002</v>
          </cell>
        </row>
        <row r="12857">
          <cell r="A12857">
            <v>51142003</v>
          </cell>
        </row>
        <row r="12858">
          <cell r="A12858">
            <v>51142004</v>
          </cell>
        </row>
        <row r="12859">
          <cell r="A12859">
            <v>51142005</v>
          </cell>
        </row>
        <row r="12860">
          <cell r="A12860">
            <v>51142006</v>
          </cell>
        </row>
        <row r="12861">
          <cell r="A12861">
            <v>51142009</v>
          </cell>
        </row>
        <row r="12862">
          <cell r="A12862">
            <v>51142010</v>
          </cell>
        </row>
        <row r="12863">
          <cell r="A12863">
            <v>51142011</v>
          </cell>
        </row>
        <row r="12864">
          <cell r="A12864">
            <v>51142012</v>
          </cell>
        </row>
        <row r="12865">
          <cell r="A12865">
            <v>51142013</v>
          </cell>
        </row>
        <row r="12866">
          <cell r="A12866">
            <v>51142014</v>
          </cell>
        </row>
        <row r="12867">
          <cell r="A12867">
            <v>51142015</v>
          </cell>
        </row>
        <row r="12868">
          <cell r="A12868">
            <v>51142016</v>
          </cell>
        </row>
        <row r="12869">
          <cell r="A12869">
            <v>51142017</v>
          </cell>
        </row>
        <row r="12870">
          <cell r="A12870">
            <v>51142018</v>
          </cell>
        </row>
        <row r="12871">
          <cell r="A12871">
            <v>51142101</v>
          </cell>
        </row>
        <row r="12872">
          <cell r="A12872">
            <v>51142102</v>
          </cell>
        </row>
        <row r="12873">
          <cell r="A12873">
            <v>51142103</v>
          </cell>
        </row>
        <row r="12874">
          <cell r="A12874">
            <v>51142104</v>
          </cell>
        </row>
        <row r="12875">
          <cell r="A12875">
            <v>51142105</v>
          </cell>
        </row>
        <row r="12876">
          <cell r="A12876">
            <v>51142106</v>
          </cell>
        </row>
        <row r="12877">
          <cell r="A12877">
            <v>51142107</v>
          </cell>
        </row>
        <row r="12878">
          <cell r="A12878">
            <v>51142108</v>
          </cell>
        </row>
        <row r="12879">
          <cell r="A12879">
            <v>51142109</v>
          </cell>
        </row>
        <row r="12880">
          <cell r="A12880">
            <v>51142110</v>
          </cell>
        </row>
        <row r="12881">
          <cell r="A12881">
            <v>51142111</v>
          </cell>
        </row>
        <row r="12882">
          <cell r="A12882">
            <v>51142112</v>
          </cell>
        </row>
        <row r="12883">
          <cell r="A12883">
            <v>51142113</v>
          </cell>
        </row>
        <row r="12884">
          <cell r="A12884">
            <v>51142114</v>
          </cell>
        </row>
        <row r="12885">
          <cell r="A12885">
            <v>51142116</v>
          </cell>
        </row>
        <row r="12886">
          <cell r="A12886">
            <v>51142117</v>
          </cell>
        </row>
        <row r="12887">
          <cell r="A12887">
            <v>51142118</v>
          </cell>
        </row>
        <row r="12888">
          <cell r="A12888">
            <v>51142119</v>
          </cell>
        </row>
        <row r="12889">
          <cell r="A12889">
            <v>51142120</v>
          </cell>
        </row>
        <row r="12890">
          <cell r="A12890">
            <v>51142121</v>
          </cell>
        </row>
        <row r="12891">
          <cell r="A12891">
            <v>51142122</v>
          </cell>
        </row>
        <row r="12892">
          <cell r="A12892">
            <v>51142123</v>
          </cell>
        </row>
        <row r="12893">
          <cell r="A12893">
            <v>51142124</v>
          </cell>
        </row>
        <row r="12894">
          <cell r="A12894">
            <v>51142125</v>
          </cell>
        </row>
        <row r="12895">
          <cell r="A12895">
            <v>51142126</v>
          </cell>
        </row>
        <row r="12896">
          <cell r="A12896">
            <v>51142127</v>
          </cell>
        </row>
        <row r="12897">
          <cell r="A12897">
            <v>51142128</v>
          </cell>
        </row>
        <row r="12898">
          <cell r="A12898">
            <v>51142129</v>
          </cell>
        </row>
        <row r="12899">
          <cell r="A12899">
            <v>51142130</v>
          </cell>
        </row>
        <row r="12900">
          <cell r="A12900">
            <v>51142131</v>
          </cell>
        </row>
        <row r="12901">
          <cell r="A12901">
            <v>51142132</v>
          </cell>
        </row>
        <row r="12902">
          <cell r="A12902">
            <v>51142133</v>
          </cell>
        </row>
        <row r="12903">
          <cell r="A12903">
            <v>51142134</v>
          </cell>
        </row>
        <row r="12904">
          <cell r="A12904">
            <v>51142135</v>
          </cell>
        </row>
        <row r="12905">
          <cell r="A12905">
            <v>51142136</v>
          </cell>
        </row>
        <row r="12906">
          <cell r="A12906">
            <v>51142137</v>
          </cell>
        </row>
        <row r="12907">
          <cell r="A12907">
            <v>51142138</v>
          </cell>
        </row>
        <row r="12908">
          <cell r="A12908">
            <v>51142139</v>
          </cell>
        </row>
        <row r="12909">
          <cell r="A12909">
            <v>51142140</v>
          </cell>
        </row>
        <row r="12910">
          <cell r="A12910">
            <v>51142141</v>
          </cell>
        </row>
        <row r="12911">
          <cell r="A12911">
            <v>51142142</v>
          </cell>
        </row>
        <row r="12912">
          <cell r="A12912">
            <v>51142143</v>
          </cell>
        </row>
        <row r="12913">
          <cell r="A12913">
            <v>51142144</v>
          </cell>
        </row>
        <row r="12914">
          <cell r="A12914">
            <v>51142145</v>
          </cell>
        </row>
        <row r="12915">
          <cell r="A12915">
            <v>51142146</v>
          </cell>
        </row>
        <row r="12916">
          <cell r="A12916">
            <v>51142147</v>
          </cell>
        </row>
        <row r="12917">
          <cell r="A12917">
            <v>51142148</v>
          </cell>
        </row>
        <row r="12918">
          <cell r="A12918">
            <v>51142149</v>
          </cell>
        </row>
        <row r="12919">
          <cell r="A12919">
            <v>51142201</v>
          </cell>
        </row>
        <row r="12920">
          <cell r="A12920">
            <v>51142202</v>
          </cell>
        </row>
        <row r="12921">
          <cell r="A12921">
            <v>51142203</v>
          </cell>
        </row>
        <row r="12922">
          <cell r="A12922">
            <v>51142205</v>
          </cell>
        </row>
        <row r="12923">
          <cell r="A12923">
            <v>51142206</v>
          </cell>
        </row>
        <row r="12924">
          <cell r="A12924">
            <v>51142207</v>
          </cell>
        </row>
        <row r="12925">
          <cell r="A12925">
            <v>51142208</v>
          </cell>
        </row>
        <row r="12926">
          <cell r="A12926">
            <v>51142209</v>
          </cell>
        </row>
        <row r="12927">
          <cell r="A12927">
            <v>51142210</v>
          </cell>
        </row>
        <row r="12928">
          <cell r="A12928">
            <v>51142211</v>
          </cell>
        </row>
        <row r="12929">
          <cell r="A12929">
            <v>51142212</v>
          </cell>
        </row>
        <row r="12930">
          <cell r="A12930">
            <v>51142213</v>
          </cell>
        </row>
        <row r="12931">
          <cell r="A12931">
            <v>51142214</v>
          </cell>
        </row>
        <row r="12932">
          <cell r="A12932">
            <v>51142215</v>
          </cell>
        </row>
        <row r="12933">
          <cell r="A12933">
            <v>51142216</v>
          </cell>
        </row>
        <row r="12934">
          <cell r="A12934">
            <v>51142217</v>
          </cell>
        </row>
        <row r="12935">
          <cell r="A12935">
            <v>51142218</v>
          </cell>
        </row>
        <row r="12936">
          <cell r="A12936">
            <v>51142219</v>
          </cell>
        </row>
        <row r="12937">
          <cell r="A12937">
            <v>51142220</v>
          </cell>
        </row>
        <row r="12938">
          <cell r="A12938">
            <v>51142221</v>
          </cell>
        </row>
        <row r="12939">
          <cell r="A12939">
            <v>51142222</v>
          </cell>
        </row>
        <row r="12940">
          <cell r="A12940">
            <v>51142223</v>
          </cell>
        </row>
        <row r="12941">
          <cell r="A12941">
            <v>51142224</v>
          </cell>
        </row>
        <row r="12942">
          <cell r="A12942">
            <v>51142225</v>
          </cell>
        </row>
        <row r="12943">
          <cell r="A12943">
            <v>51142226</v>
          </cell>
        </row>
        <row r="12944">
          <cell r="A12944">
            <v>51142227</v>
          </cell>
        </row>
        <row r="12945">
          <cell r="A12945">
            <v>51142228</v>
          </cell>
        </row>
        <row r="12946">
          <cell r="A12946">
            <v>51142229</v>
          </cell>
        </row>
        <row r="12947">
          <cell r="A12947">
            <v>51142230</v>
          </cell>
        </row>
        <row r="12948">
          <cell r="A12948">
            <v>51142231</v>
          </cell>
        </row>
        <row r="12949">
          <cell r="A12949">
            <v>51142232</v>
          </cell>
        </row>
        <row r="12950">
          <cell r="A12950">
            <v>51142233</v>
          </cell>
        </row>
        <row r="12951">
          <cell r="A12951">
            <v>51142234</v>
          </cell>
        </row>
        <row r="12952">
          <cell r="A12952">
            <v>51142235</v>
          </cell>
        </row>
        <row r="12953">
          <cell r="A12953">
            <v>51142236</v>
          </cell>
        </row>
        <row r="12954">
          <cell r="A12954">
            <v>51142237</v>
          </cell>
        </row>
        <row r="12955">
          <cell r="A12955">
            <v>51142301</v>
          </cell>
        </row>
        <row r="12956">
          <cell r="A12956">
            <v>51142302</v>
          </cell>
        </row>
        <row r="12957">
          <cell r="A12957">
            <v>51142303</v>
          </cell>
        </row>
        <row r="12958">
          <cell r="A12958">
            <v>51142304</v>
          </cell>
        </row>
        <row r="12959">
          <cell r="A12959">
            <v>51142305</v>
          </cell>
        </row>
        <row r="12960">
          <cell r="A12960">
            <v>51142401</v>
          </cell>
        </row>
        <row r="12961">
          <cell r="A12961">
            <v>51142402</v>
          </cell>
        </row>
        <row r="12962">
          <cell r="A12962">
            <v>51142403</v>
          </cell>
        </row>
        <row r="12963">
          <cell r="A12963">
            <v>51142404</v>
          </cell>
        </row>
        <row r="12964">
          <cell r="A12964">
            <v>51142405</v>
          </cell>
        </row>
        <row r="12965">
          <cell r="A12965">
            <v>51142406</v>
          </cell>
        </row>
        <row r="12966">
          <cell r="A12966">
            <v>51142407</v>
          </cell>
        </row>
        <row r="12967">
          <cell r="A12967">
            <v>51142408</v>
          </cell>
        </row>
        <row r="12968">
          <cell r="A12968">
            <v>51142409</v>
          </cell>
        </row>
        <row r="12969">
          <cell r="A12969">
            <v>51142410</v>
          </cell>
        </row>
        <row r="12970">
          <cell r="A12970">
            <v>51142411</v>
          </cell>
        </row>
        <row r="12971">
          <cell r="A12971">
            <v>51142412</v>
          </cell>
        </row>
        <row r="12972">
          <cell r="A12972">
            <v>51142413</v>
          </cell>
        </row>
        <row r="12973">
          <cell r="A12973">
            <v>51142414</v>
          </cell>
        </row>
        <row r="12974">
          <cell r="A12974">
            <v>51142501</v>
          </cell>
        </row>
        <row r="12975">
          <cell r="A12975">
            <v>51142502</v>
          </cell>
        </row>
        <row r="12976">
          <cell r="A12976">
            <v>51142503</v>
          </cell>
        </row>
        <row r="12977">
          <cell r="A12977">
            <v>51142504</v>
          </cell>
        </row>
        <row r="12978">
          <cell r="A12978">
            <v>51142505</v>
          </cell>
        </row>
        <row r="12979">
          <cell r="A12979">
            <v>51142506</v>
          </cell>
        </row>
        <row r="12980">
          <cell r="A12980">
            <v>51142507</v>
          </cell>
        </row>
        <row r="12981">
          <cell r="A12981">
            <v>51142508</v>
          </cell>
        </row>
        <row r="12982">
          <cell r="A12982">
            <v>51142509</v>
          </cell>
        </row>
        <row r="12983">
          <cell r="A12983">
            <v>51142510</v>
          </cell>
        </row>
        <row r="12984">
          <cell r="A12984">
            <v>51142601</v>
          </cell>
        </row>
        <row r="12985">
          <cell r="A12985">
            <v>51142602</v>
          </cell>
        </row>
        <row r="12986">
          <cell r="A12986">
            <v>51142603</v>
          </cell>
        </row>
        <row r="12987">
          <cell r="A12987">
            <v>51142604</v>
          </cell>
        </row>
        <row r="12988">
          <cell r="A12988">
            <v>51142605</v>
          </cell>
        </row>
        <row r="12989">
          <cell r="A12989">
            <v>51142606</v>
          </cell>
        </row>
        <row r="12990">
          <cell r="A12990">
            <v>51142607</v>
          </cell>
        </row>
        <row r="12991">
          <cell r="A12991">
            <v>51142608</v>
          </cell>
        </row>
        <row r="12992">
          <cell r="A12992">
            <v>51142609</v>
          </cell>
        </row>
        <row r="12993">
          <cell r="A12993">
            <v>51142610</v>
          </cell>
        </row>
        <row r="12994">
          <cell r="A12994">
            <v>51142611</v>
          </cell>
        </row>
        <row r="12995">
          <cell r="A12995">
            <v>51142612</v>
          </cell>
        </row>
        <row r="12996">
          <cell r="A12996">
            <v>51142613</v>
          </cell>
        </row>
        <row r="12997">
          <cell r="A12997">
            <v>51142614</v>
          </cell>
        </row>
        <row r="12998">
          <cell r="A12998">
            <v>51142615</v>
          </cell>
        </row>
        <row r="12999">
          <cell r="A12999">
            <v>51142616</v>
          </cell>
        </row>
        <row r="13000">
          <cell r="A13000">
            <v>51142617</v>
          </cell>
        </row>
        <row r="13001">
          <cell r="A13001">
            <v>51142618</v>
          </cell>
        </row>
        <row r="13002">
          <cell r="A13002">
            <v>51142619</v>
          </cell>
        </row>
        <row r="13003">
          <cell r="A13003">
            <v>51142701</v>
          </cell>
        </row>
        <row r="13004">
          <cell r="A13004">
            <v>51142702</v>
          </cell>
        </row>
        <row r="13005">
          <cell r="A13005">
            <v>51142801</v>
          </cell>
        </row>
        <row r="13006">
          <cell r="A13006">
            <v>51142901</v>
          </cell>
        </row>
        <row r="13007">
          <cell r="A13007">
            <v>51142902</v>
          </cell>
        </row>
        <row r="13008">
          <cell r="A13008">
            <v>51142903</v>
          </cell>
        </row>
        <row r="13009">
          <cell r="A13009">
            <v>51142904</v>
          </cell>
        </row>
        <row r="13010">
          <cell r="A13010">
            <v>51142905</v>
          </cell>
        </row>
        <row r="13011">
          <cell r="A13011">
            <v>51142906</v>
          </cell>
        </row>
        <row r="13012">
          <cell r="A13012">
            <v>51142907</v>
          </cell>
        </row>
        <row r="13013">
          <cell r="A13013">
            <v>51142908</v>
          </cell>
        </row>
        <row r="13014">
          <cell r="A13014">
            <v>51142909</v>
          </cell>
        </row>
        <row r="13015">
          <cell r="A13015">
            <v>51142910</v>
          </cell>
        </row>
        <row r="13016">
          <cell r="A13016">
            <v>51142911</v>
          </cell>
        </row>
        <row r="13017">
          <cell r="A13017">
            <v>51142912</v>
          </cell>
        </row>
        <row r="13018">
          <cell r="A13018">
            <v>51142913</v>
          </cell>
        </row>
        <row r="13019">
          <cell r="A13019">
            <v>51142914</v>
          </cell>
        </row>
        <row r="13020">
          <cell r="A13020">
            <v>51142915</v>
          </cell>
        </row>
        <row r="13021">
          <cell r="A13021">
            <v>51142916</v>
          </cell>
        </row>
        <row r="13022">
          <cell r="A13022">
            <v>51142917</v>
          </cell>
        </row>
        <row r="13023">
          <cell r="A13023">
            <v>51142918</v>
          </cell>
        </row>
        <row r="13024">
          <cell r="A13024">
            <v>51142919</v>
          </cell>
        </row>
        <row r="13025">
          <cell r="A13025">
            <v>51142920</v>
          </cell>
        </row>
        <row r="13026">
          <cell r="A13026">
            <v>51142921</v>
          </cell>
        </row>
        <row r="13027">
          <cell r="A13027">
            <v>51142922</v>
          </cell>
        </row>
        <row r="13028">
          <cell r="A13028">
            <v>51142923</v>
          </cell>
        </row>
        <row r="13029">
          <cell r="A13029">
            <v>51142924</v>
          </cell>
        </row>
        <row r="13030">
          <cell r="A13030">
            <v>51142925</v>
          </cell>
        </row>
        <row r="13031">
          <cell r="A13031">
            <v>51142926</v>
          </cell>
        </row>
        <row r="13032">
          <cell r="A13032">
            <v>51142927</v>
          </cell>
        </row>
        <row r="13033">
          <cell r="A13033">
            <v>51142928</v>
          </cell>
        </row>
        <row r="13034">
          <cell r="A13034">
            <v>51142929</v>
          </cell>
        </row>
        <row r="13035">
          <cell r="A13035">
            <v>51142930</v>
          </cell>
        </row>
        <row r="13036">
          <cell r="A13036">
            <v>51142931</v>
          </cell>
        </row>
        <row r="13037">
          <cell r="A13037">
            <v>51142932</v>
          </cell>
        </row>
        <row r="13038">
          <cell r="A13038">
            <v>51142933</v>
          </cell>
        </row>
        <row r="13039">
          <cell r="A13039">
            <v>51142934</v>
          </cell>
        </row>
        <row r="13040">
          <cell r="A13040">
            <v>51142935</v>
          </cell>
        </row>
        <row r="13041">
          <cell r="A13041">
            <v>51142936</v>
          </cell>
        </row>
        <row r="13042">
          <cell r="A13042">
            <v>51142937</v>
          </cell>
        </row>
        <row r="13043">
          <cell r="A13043">
            <v>51142938</v>
          </cell>
        </row>
        <row r="13044">
          <cell r="A13044">
            <v>51142939</v>
          </cell>
        </row>
        <row r="13045">
          <cell r="A13045">
            <v>51142940</v>
          </cell>
        </row>
        <row r="13046">
          <cell r="A13046">
            <v>51142941</v>
          </cell>
        </row>
        <row r="13047">
          <cell r="A13047">
            <v>51142942</v>
          </cell>
        </row>
        <row r="13048">
          <cell r="A13048">
            <v>51142943</v>
          </cell>
        </row>
        <row r="13049">
          <cell r="A13049">
            <v>51142944</v>
          </cell>
        </row>
        <row r="13050">
          <cell r="A13050">
            <v>51142945</v>
          </cell>
        </row>
        <row r="13051">
          <cell r="A13051">
            <v>51142946</v>
          </cell>
        </row>
        <row r="13052">
          <cell r="A13052">
            <v>51142947</v>
          </cell>
        </row>
        <row r="13053">
          <cell r="A13053">
            <v>51151501</v>
          </cell>
        </row>
        <row r="13054">
          <cell r="A13054">
            <v>51151502</v>
          </cell>
        </row>
        <row r="13055">
          <cell r="A13055">
            <v>51151503</v>
          </cell>
        </row>
        <row r="13056">
          <cell r="A13056">
            <v>51151504</v>
          </cell>
        </row>
        <row r="13057">
          <cell r="A13057">
            <v>51151505</v>
          </cell>
        </row>
        <row r="13058">
          <cell r="A13058">
            <v>51151506</v>
          </cell>
        </row>
        <row r="13059">
          <cell r="A13059">
            <v>51151507</v>
          </cell>
        </row>
        <row r="13060">
          <cell r="A13060">
            <v>51151508</v>
          </cell>
        </row>
        <row r="13061">
          <cell r="A13061">
            <v>51151509</v>
          </cell>
        </row>
        <row r="13062">
          <cell r="A13062">
            <v>51151510</v>
          </cell>
        </row>
        <row r="13063">
          <cell r="A13063">
            <v>51151511</v>
          </cell>
        </row>
        <row r="13064">
          <cell r="A13064">
            <v>51151512</v>
          </cell>
        </row>
        <row r="13065">
          <cell r="A13065">
            <v>51151513</v>
          </cell>
        </row>
        <row r="13066">
          <cell r="A13066">
            <v>51151514</v>
          </cell>
        </row>
        <row r="13067">
          <cell r="A13067">
            <v>51151515</v>
          </cell>
        </row>
        <row r="13068">
          <cell r="A13068">
            <v>51151516</v>
          </cell>
        </row>
        <row r="13069">
          <cell r="A13069">
            <v>51151517</v>
          </cell>
        </row>
        <row r="13070">
          <cell r="A13070">
            <v>51151518</v>
          </cell>
        </row>
        <row r="13071">
          <cell r="A13071">
            <v>51151601</v>
          </cell>
        </row>
        <row r="13072">
          <cell r="A13072">
            <v>51151602</v>
          </cell>
        </row>
        <row r="13073">
          <cell r="A13073">
            <v>51151603</v>
          </cell>
        </row>
        <row r="13074">
          <cell r="A13074">
            <v>51151604</v>
          </cell>
        </row>
        <row r="13075">
          <cell r="A13075">
            <v>51151605</v>
          </cell>
        </row>
        <row r="13076">
          <cell r="A13076">
            <v>51151606</v>
          </cell>
        </row>
        <row r="13077">
          <cell r="A13077">
            <v>51151607</v>
          </cell>
        </row>
        <row r="13078">
          <cell r="A13078">
            <v>51151608</v>
          </cell>
        </row>
        <row r="13079">
          <cell r="A13079">
            <v>51151609</v>
          </cell>
        </row>
        <row r="13080">
          <cell r="A13080">
            <v>51151610</v>
          </cell>
        </row>
        <row r="13081">
          <cell r="A13081">
            <v>51151611</v>
          </cell>
        </row>
        <row r="13082">
          <cell r="A13082">
            <v>51151612</v>
          </cell>
        </row>
        <row r="13083">
          <cell r="A13083">
            <v>51151613</v>
          </cell>
        </row>
        <row r="13084">
          <cell r="A13084">
            <v>51151614</v>
          </cell>
        </row>
        <row r="13085">
          <cell r="A13085">
            <v>51151615</v>
          </cell>
        </row>
        <row r="13086">
          <cell r="A13086">
            <v>51151616</v>
          </cell>
        </row>
        <row r="13087">
          <cell r="A13087">
            <v>51151701</v>
          </cell>
        </row>
        <row r="13088">
          <cell r="A13088">
            <v>51151702</v>
          </cell>
        </row>
        <row r="13089">
          <cell r="A13089">
            <v>51151703</v>
          </cell>
        </row>
        <row r="13090">
          <cell r="A13090">
            <v>51151704</v>
          </cell>
        </row>
        <row r="13091">
          <cell r="A13091">
            <v>51151705</v>
          </cell>
        </row>
        <row r="13092">
          <cell r="A13092">
            <v>51151706</v>
          </cell>
        </row>
        <row r="13093">
          <cell r="A13093">
            <v>51151707</v>
          </cell>
        </row>
        <row r="13094">
          <cell r="A13094">
            <v>51151708</v>
          </cell>
        </row>
        <row r="13095">
          <cell r="A13095">
            <v>51151709</v>
          </cell>
        </row>
        <row r="13096">
          <cell r="A13096">
            <v>51151710</v>
          </cell>
        </row>
        <row r="13097">
          <cell r="A13097">
            <v>51151711</v>
          </cell>
        </row>
        <row r="13098">
          <cell r="A13098">
            <v>51151712</v>
          </cell>
        </row>
        <row r="13099">
          <cell r="A13099">
            <v>51151713</v>
          </cell>
        </row>
        <row r="13100">
          <cell r="A13100">
            <v>51151714</v>
          </cell>
        </row>
        <row r="13101">
          <cell r="A13101">
            <v>51151715</v>
          </cell>
        </row>
        <row r="13102">
          <cell r="A13102">
            <v>51151716</v>
          </cell>
        </row>
        <row r="13103">
          <cell r="A13103">
            <v>51151717</v>
          </cell>
        </row>
        <row r="13104">
          <cell r="A13104">
            <v>51151718</v>
          </cell>
        </row>
        <row r="13105">
          <cell r="A13105">
            <v>51151719</v>
          </cell>
        </row>
        <row r="13106">
          <cell r="A13106">
            <v>51151720</v>
          </cell>
        </row>
        <row r="13107">
          <cell r="A13107">
            <v>51151721</v>
          </cell>
        </row>
        <row r="13108">
          <cell r="A13108">
            <v>51151722</v>
          </cell>
        </row>
        <row r="13109">
          <cell r="A13109">
            <v>51151723</v>
          </cell>
        </row>
        <row r="13110">
          <cell r="A13110">
            <v>51151724</v>
          </cell>
        </row>
        <row r="13111">
          <cell r="A13111">
            <v>51151725</v>
          </cell>
        </row>
        <row r="13112">
          <cell r="A13112">
            <v>51151726</v>
          </cell>
        </row>
        <row r="13113">
          <cell r="A13113">
            <v>51151727</v>
          </cell>
        </row>
        <row r="13114">
          <cell r="A13114">
            <v>51151728</v>
          </cell>
        </row>
        <row r="13115">
          <cell r="A13115">
            <v>51151729</v>
          </cell>
        </row>
        <row r="13116">
          <cell r="A13116">
            <v>51151730</v>
          </cell>
        </row>
        <row r="13117">
          <cell r="A13117">
            <v>51151731</v>
          </cell>
        </row>
        <row r="13118">
          <cell r="A13118">
            <v>51151732</v>
          </cell>
        </row>
        <row r="13119">
          <cell r="A13119">
            <v>51151733</v>
          </cell>
        </row>
        <row r="13120">
          <cell r="A13120">
            <v>51151734</v>
          </cell>
        </row>
        <row r="13121">
          <cell r="A13121">
            <v>51151735</v>
          </cell>
        </row>
        <row r="13122">
          <cell r="A13122">
            <v>51151736</v>
          </cell>
        </row>
        <row r="13123">
          <cell r="A13123">
            <v>51151737</v>
          </cell>
        </row>
        <row r="13124">
          <cell r="A13124">
            <v>51151738</v>
          </cell>
        </row>
        <row r="13125">
          <cell r="A13125">
            <v>51151739</v>
          </cell>
        </row>
        <row r="13126">
          <cell r="A13126">
            <v>51151740</v>
          </cell>
        </row>
        <row r="13127">
          <cell r="A13127">
            <v>51151741</v>
          </cell>
        </row>
        <row r="13128">
          <cell r="A13128">
            <v>51151742</v>
          </cell>
        </row>
        <row r="13129">
          <cell r="A13129">
            <v>51151743</v>
          </cell>
        </row>
        <row r="13130">
          <cell r="A13130">
            <v>51151744</v>
          </cell>
        </row>
        <row r="13131">
          <cell r="A13131">
            <v>51151745</v>
          </cell>
        </row>
        <row r="13132">
          <cell r="A13132">
            <v>51151746</v>
          </cell>
        </row>
        <row r="13133">
          <cell r="A13133">
            <v>51151747</v>
          </cell>
        </row>
        <row r="13134">
          <cell r="A13134">
            <v>51151748</v>
          </cell>
        </row>
        <row r="13135">
          <cell r="A13135">
            <v>51151749</v>
          </cell>
        </row>
        <row r="13136">
          <cell r="A13136">
            <v>51151801</v>
          </cell>
        </row>
        <row r="13137">
          <cell r="A13137">
            <v>51151802</v>
          </cell>
        </row>
        <row r="13138">
          <cell r="A13138">
            <v>51151803</v>
          </cell>
        </row>
        <row r="13139">
          <cell r="A13139">
            <v>51151804</v>
          </cell>
        </row>
        <row r="13140">
          <cell r="A13140">
            <v>51151805</v>
          </cell>
        </row>
        <row r="13141">
          <cell r="A13141">
            <v>51151810</v>
          </cell>
        </row>
        <row r="13142">
          <cell r="A13142">
            <v>51151811</v>
          </cell>
        </row>
        <row r="13143">
          <cell r="A13143">
            <v>51151812</v>
          </cell>
        </row>
        <row r="13144">
          <cell r="A13144">
            <v>51151813</v>
          </cell>
        </row>
        <row r="13145">
          <cell r="A13145">
            <v>51151814</v>
          </cell>
        </row>
        <row r="13146">
          <cell r="A13146">
            <v>51151815</v>
          </cell>
        </row>
        <row r="13147">
          <cell r="A13147">
            <v>51151816</v>
          </cell>
        </row>
        <row r="13148">
          <cell r="A13148">
            <v>51151817</v>
          </cell>
        </row>
        <row r="13149">
          <cell r="A13149">
            <v>51151818</v>
          </cell>
        </row>
        <row r="13150">
          <cell r="A13150">
            <v>51151819</v>
          </cell>
        </row>
        <row r="13151">
          <cell r="A13151">
            <v>51151820</v>
          </cell>
        </row>
        <row r="13152">
          <cell r="A13152">
            <v>51151821</v>
          </cell>
        </row>
        <row r="13153">
          <cell r="A13153">
            <v>51151822</v>
          </cell>
        </row>
        <row r="13154">
          <cell r="A13154">
            <v>51151823</v>
          </cell>
        </row>
        <row r="13155">
          <cell r="A13155">
            <v>51151824</v>
          </cell>
        </row>
        <row r="13156">
          <cell r="A13156">
            <v>51151825</v>
          </cell>
        </row>
        <row r="13157">
          <cell r="A13157">
            <v>51151901</v>
          </cell>
        </row>
        <row r="13158">
          <cell r="A13158">
            <v>51151902</v>
          </cell>
        </row>
        <row r="13159">
          <cell r="A13159">
            <v>51151903</v>
          </cell>
        </row>
        <row r="13160">
          <cell r="A13160">
            <v>51151904</v>
          </cell>
        </row>
        <row r="13161">
          <cell r="A13161">
            <v>51151905</v>
          </cell>
        </row>
        <row r="13162">
          <cell r="A13162">
            <v>51151906</v>
          </cell>
        </row>
        <row r="13163">
          <cell r="A13163">
            <v>51151907</v>
          </cell>
        </row>
        <row r="13164">
          <cell r="A13164">
            <v>51151908</v>
          </cell>
        </row>
        <row r="13165">
          <cell r="A13165">
            <v>51151910</v>
          </cell>
        </row>
        <row r="13166">
          <cell r="A13166">
            <v>51151911</v>
          </cell>
        </row>
        <row r="13167">
          <cell r="A13167">
            <v>51151912</v>
          </cell>
        </row>
        <row r="13168">
          <cell r="A13168">
            <v>51151913</v>
          </cell>
        </row>
        <row r="13169">
          <cell r="A13169">
            <v>51151914</v>
          </cell>
        </row>
        <row r="13170">
          <cell r="A13170">
            <v>51151915</v>
          </cell>
        </row>
        <row r="13171">
          <cell r="A13171">
            <v>51151916</v>
          </cell>
        </row>
        <row r="13172">
          <cell r="A13172">
            <v>51151917</v>
          </cell>
        </row>
        <row r="13173">
          <cell r="A13173">
            <v>51152001</v>
          </cell>
        </row>
        <row r="13174">
          <cell r="A13174">
            <v>51152002</v>
          </cell>
        </row>
        <row r="13175">
          <cell r="A13175">
            <v>51152003</v>
          </cell>
        </row>
        <row r="13176">
          <cell r="A13176">
            <v>51152004</v>
          </cell>
        </row>
        <row r="13177">
          <cell r="A13177">
            <v>51152005</v>
          </cell>
        </row>
        <row r="13178">
          <cell r="A13178">
            <v>51152006</v>
          </cell>
        </row>
        <row r="13179">
          <cell r="A13179">
            <v>51152007</v>
          </cell>
        </row>
        <row r="13180">
          <cell r="A13180">
            <v>51152008</v>
          </cell>
        </row>
        <row r="13181">
          <cell r="A13181">
            <v>51152009</v>
          </cell>
        </row>
        <row r="13182">
          <cell r="A13182">
            <v>51152010</v>
          </cell>
        </row>
        <row r="13183">
          <cell r="A13183">
            <v>51152011</v>
          </cell>
        </row>
        <row r="13184">
          <cell r="A13184">
            <v>51152012</v>
          </cell>
        </row>
        <row r="13185">
          <cell r="A13185">
            <v>51161501</v>
          </cell>
        </row>
        <row r="13186">
          <cell r="A13186">
            <v>51161502</v>
          </cell>
        </row>
        <row r="13187">
          <cell r="A13187">
            <v>51161503</v>
          </cell>
        </row>
        <row r="13188">
          <cell r="A13188">
            <v>51161504</v>
          </cell>
        </row>
        <row r="13189">
          <cell r="A13189">
            <v>51161505</v>
          </cell>
        </row>
        <row r="13190">
          <cell r="A13190">
            <v>51161506</v>
          </cell>
        </row>
        <row r="13191">
          <cell r="A13191">
            <v>51161507</v>
          </cell>
        </row>
        <row r="13192">
          <cell r="A13192">
            <v>51161508</v>
          </cell>
        </row>
        <row r="13193">
          <cell r="A13193">
            <v>51161510</v>
          </cell>
        </row>
        <row r="13194">
          <cell r="A13194">
            <v>51161511</v>
          </cell>
        </row>
        <row r="13195">
          <cell r="A13195">
            <v>51161513</v>
          </cell>
        </row>
        <row r="13196">
          <cell r="A13196">
            <v>51161514</v>
          </cell>
        </row>
        <row r="13197">
          <cell r="A13197">
            <v>51161515</v>
          </cell>
        </row>
        <row r="13198">
          <cell r="A13198">
            <v>51161516</v>
          </cell>
        </row>
        <row r="13199">
          <cell r="A13199">
            <v>51161517</v>
          </cell>
        </row>
        <row r="13200">
          <cell r="A13200">
            <v>51161601</v>
          </cell>
        </row>
        <row r="13201">
          <cell r="A13201">
            <v>51161602</v>
          </cell>
        </row>
        <row r="13202">
          <cell r="A13202">
            <v>51161603</v>
          </cell>
        </row>
        <row r="13203">
          <cell r="A13203">
            <v>51161605</v>
          </cell>
        </row>
        <row r="13204">
          <cell r="A13204">
            <v>51161606</v>
          </cell>
        </row>
        <row r="13205">
          <cell r="A13205">
            <v>51161607</v>
          </cell>
        </row>
        <row r="13206">
          <cell r="A13206">
            <v>51161608</v>
          </cell>
        </row>
        <row r="13207">
          <cell r="A13207">
            <v>51161609</v>
          </cell>
        </row>
        <row r="13208">
          <cell r="A13208">
            <v>51161610</v>
          </cell>
        </row>
        <row r="13209">
          <cell r="A13209">
            <v>51161611</v>
          </cell>
        </row>
        <row r="13210">
          <cell r="A13210">
            <v>51161612</v>
          </cell>
        </row>
        <row r="13211">
          <cell r="A13211">
            <v>51161613</v>
          </cell>
        </row>
        <row r="13212">
          <cell r="A13212">
            <v>51161614</v>
          </cell>
        </row>
        <row r="13213">
          <cell r="A13213">
            <v>51161615</v>
          </cell>
        </row>
        <row r="13214">
          <cell r="A13214">
            <v>51161616</v>
          </cell>
        </row>
        <row r="13215">
          <cell r="A13215">
            <v>51161617</v>
          </cell>
        </row>
        <row r="13216">
          <cell r="A13216">
            <v>51161618</v>
          </cell>
        </row>
        <row r="13217">
          <cell r="A13217">
            <v>51161619</v>
          </cell>
        </row>
        <row r="13218">
          <cell r="A13218">
            <v>51161620</v>
          </cell>
        </row>
        <row r="13219">
          <cell r="A13219">
            <v>51161621</v>
          </cell>
        </row>
        <row r="13220">
          <cell r="A13220">
            <v>51161622</v>
          </cell>
        </row>
        <row r="13221">
          <cell r="A13221">
            <v>51161623</v>
          </cell>
        </row>
        <row r="13222">
          <cell r="A13222">
            <v>51161624</v>
          </cell>
        </row>
        <row r="13223">
          <cell r="A13223">
            <v>51161625</v>
          </cell>
        </row>
        <row r="13224">
          <cell r="A13224">
            <v>51161626</v>
          </cell>
        </row>
        <row r="13225">
          <cell r="A13225">
            <v>51161627</v>
          </cell>
        </row>
        <row r="13226">
          <cell r="A13226">
            <v>51161628</v>
          </cell>
        </row>
        <row r="13227">
          <cell r="A13227">
            <v>51161629</v>
          </cell>
        </row>
        <row r="13228">
          <cell r="A13228">
            <v>51161630</v>
          </cell>
        </row>
        <row r="13229">
          <cell r="A13229">
            <v>51161631</v>
          </cell>
        </row>
        <row r="13230">
          <cell r="A13230">
            <v>51161632</v>
          </cell>
        </row>
        <row r="13231">
          <cell r="A13231">
            <v>51161633</v>
          </cell>
        </row>
        <row r="13232">
          <cell r="A13232">
            <v>51161634</v>
          </cell>
        </row>
        <row r="13233">
          <cell r="A13233">
            <v>51161635</v>
          </cell>
        </row>
        <row r="13234">
          <cell r="A13234">
            <v>51161636</v>
          </cell>
        </row>
        <row r="13235">
          <cell r="A13235">
            <v>51161637</v>
          </cell>
        </row>
        <row r="13236">
          <cell r="A13236">
            <v>51161638</v>
          </cell>
        </row>
        <row r="13237">
          <cell r="A13237">
            <v>51161639</v>
          </cell>
        </row>
        <row r="13238">
          <cell r="A13238">
            <v>51161640</v>
          </cell>
        </row>
        <row r="13239">
          <cell r="A13239">
            <v>51161646</v>
          </cell>
        </row>
        <row r="13240">
          <cell r="A13240">
            <v>51161647</v>
          </cell>
        </row>
        <row r="13241">
          <cell r="A13241">
            <v>51161648</v>
          </cell>
        </row>
        <row r="13242">
          <cell r="A13242">
            <v>51161649</v>
          </cell>
        </row>
        <row r="13243">
          <cell r="A13243">
            <v>51161650</v>
          </cell>
        </row>
        <row r="13244">
          <cell r="A13244">
            <v>51161651</v>
          </cell>
        </row>
        <row r="13245">
          <cell r="A13245">
            <v>51161701</v>
          </cell>
        </row>
        <row r="13246">
          <cell r="A13246">
            <v>51161702</v>
          </cell>
        </row>
        <row r="13247">
          <cell r="A13247">
            <v>51161703</v>
          </cell>
        </row>
        <row r="13248">
          <cell r="A13248">
            <v>51161704</v>
          </cell>
        </row>
        <row r="13249">
          <cell r="A13249">
            <v>51161705</v>
          </cell>
        </row>
        <row r="13250">
          <cell r="A13250">
            <v>51161706</v>
          </cell>
        </row>
        <row r="13251">
          <cell r="A13251">
            <v>51161707</v>
          </cell>
        </row>
        <row r="13252">
          <cell r="A13252">
            <v>51161708</v>
          </cell>
        </row>
        <row r="13253">
          <cell r="A13253">
            <v>51161709</v>
          </cell>
        </row>
        <row r="13254">
          <cell r="A13254">
            <v>51161710</v>
          </cell>
        </row>
        <row r="13255">
          <cell r="A13255">
            <v>51161801</v>
          </cell>
        </row>
        <row r="13256">
          <cell r="A13256">
            <v>51161802</v>
          </cell>
        </row>
        <row r="13257">
          <cell r="A13257">
            <v>51161803</v>
          </cell>
        </row>
        <row r="13258">
          <cell r="A13258">
            <v>51161805</v>
          </cell>
        </row>
        <row r="13259">
          <cell r="A13259">
            <v>51161806</v>
          </cell>
        </row>
        <row r="13260">
          <cell r="A13260">
            <v>51161808</v>
          </cell>
        </row>
        <row r="13261">
          <cell r="A13261">
            <v>51161809</v>
          </cell>
        </row>
        <row r="13262">
          <cell r="A13262">
            <v>51161810</v>
          </cell>
        </row>
        <row r="13263">
          <cell r="A13263">
            <v>51161811</v>
          </cell>
        </row>
        <row r="13264">
          <cell r="A13264">
            <v>51161812</v>
          </cell>
        </row>
        <row r="13265">
          <cell r="A13265">
            <v>51161813</v>
          </cell>
        </row>
        <row r="13266">
          <cell r="A13266">
            <v>51161814</v>
          </cell>
        </row>
        <row r="13267">
          <cell r="A13267">
            <v>51161815</v>
          </cell>
        </row>
        <row r="13268">
          <cell r="A13268">
            <v>51161817</v>
          </cell>
        </row>
        <row r="13269">
          <cell r="A13269">
            <v>51161818</v>
          </cell>
        </row>
        <row r="13270">
          <cell r="A13270">
            <v>51161819</v>
          </cell>
        </row>
        <row r="13271">
          <cell r="A13271">
            <v>51161820</v>
          </cell>
        </row>
        <row r="13272">
          <cell r="A13272">
            <v>51161901</v>
          </cell>
        </row>
        <row r="13273">
          <cell r="A13273">
            <v>51161903</v>
          </cell>
        </row>
        <row r="13274">
          <cell r="A13274">
            <v>51171501</v>
          </cell>
        </row>
        <row r="13275">
          <cell r="A13275">
            <v>51171502</v>
          </cell>
        </row>
        <row r="13276">
          <cell r="A13276">
            <v>51171503</v>
          </cell>
        </row>
        <row r="13277">
          <cell r="A13277">
            <v>51171504</v>
          </cell>
        </row>
        <row r="13278">
          <cell r="A13278">
            <v>51171505</v>
          </cell>
        </row>
        <row r="13279">
          <cell r="A13279">
            <v>51171507</v>
          </cell>
        </row>
        <row r="13280">
          <cell r="A13280">
            <v>51171508</v>
          </cell>
        </row>
        <row r="13281">
          <cell r="A13281">
            <v>51171509</v>
          </cell>
        </row>
        <row r="13282">
          <cell r="A13282">
            <v>51171510</v>
          </cell>
        </row>
        <row r="13283">
          <cell r="A13283">
            <v>51171511</v>
          </cell>
        </row>
        <row r="13284">
          <cell r="A13284">
            <v>51171513</v>
          </cell>
        </row>
        <row r="13285">
          <cell r="A13285">
            <v>51171601</v>
          </cell>
        </row>
        <row r="13286">
          <cell r="A13286">
            <v>51171602</v>
          </cell>
        </row>
        <row r="13287">
          <cell r="A13287">
            <v>51171603</v>
          </cell>
        </row>
        <row r="13288">
          <cell r="A13288">
            <v>51171604</v>
          </cell>
        </row>
        <row r="13289">
          <cell r="A13289">
            <v>51171605</v>
          </cell>
        </row>
        <row r="13290">
          <cell r="A13290">
            <v>51171606</v>
          </cell>
        </row>
        <row r="13291">
          <cell r="A13291">
            <v>51171607</v>
          </cell>
        </row>
        <row r="13292">
          <cell r="A13292">
            <v>51171608</v>
          </cell>
        </row>
        <row r="13293">
          <cell r="A13293">
            <v>51171609</v>
          </cell>
        </row>
        <row r="13294">
          <cell r="A13294">
            <v>51171610</v>
          </cell>
        </row>
        <row r="13295">
          <cell r="A13295">
            <v>51171611</v>
          </cell>
        </row>
        <row r="13296">
          <cell r="A13296">
            <v>51171612</v>
          </cell>
        </row>
        <row r="13297">
          <cell r="A13297">
            <v>51171613</v>
          </cell>
        </row>
        <row r="13298">
          <cell r="A13298">
            <v>51171614</v>
          </cell>
        </row>
        <row r="13299">
          <cell r="A13299">
            <v>51171615</v>
          </cell>
        </row>
        <row r="13300">
          <cell r="A13300">
            <v>51171616</v>
          </cell>
        </row>
        <row r="13301">
          <cell r="A13301">
            <v>51171617</v>
          </cell>
        </row>
        <row r="13302">
          <cell r="A13302">
            <v>51171618</v>
          </cell>
        </row>
        <row r="13303">
          <cell r="A13303">
            <v>51171619</v>
          </cell>
        </row>
        <row r="13304">
          <cell r="A13304">
            <v>51171620</v>
          </cell>
        </row>
        <row r="13305">
          <cell r="A13305">
            <v>51171621</v>
          </cell>
        </row>
        <row r="13306">
          <cell r="A13306">
            <v>51171622</v>
          </cell>
        </row>
        <row r="13307">
          <cell r="A13307">
            <v>51171623</v>
          </cell>
        </row>
        <row r="13308">
          <cell r="A13308">
            <v>51171624</v>
          </cell>
        </row>
        <row r="13309">
          <cell r="A13309">
            <v>51171626</v>
          </cell>
        </row>
        <row r="13310">
          <cell r="A13310">
            <v>51171627</v>
          </cell>
        </row>
        <row r="13311">
          <cell r="A13311">
            <v>51171628</v>
          </cell>
        </row>
        <row r="13312">
          <cell r="A13312">
            <v>51171629</v>
          </cell>
        </row>
        <row r="13313">
          <cell r="A13313">
            <v>51171630</v>
          </cell>
        </row>
        <row r="13314">
          <cell r="A13314">
            <v>51171631</v>
          </cell>
        </row>
        <row r="13315">
          <cell r="A13315">
            <v>51171632</v>
          </cell>
        </row>
        <row r="13316">
          <cell r="A13316">
            <v>51171701</v>
          </cell>
        </row>
        <row r="13317">
          <cell r="A13317">
            <v>51171702</v>
          </cell>
        </row>
        <row r="13318">
          <cell r="A13318">
            <v>51171703</v>
          </cell>
        </row>
        <row r="13319">
          <cell r="A13319">
            <v>51171704</v>
          </cell>
        </row>
        <row r="13320">
          <cell r="A13320">
            <v>51171706</v>
          </cell>
        </row>
        <row r="13321">
          <cell r="A13321">
            <v>51171707</v>
          </cell>
        </row>
        <row r="13322">
          <cell r="A13322">
            <v>51171708</v>
          </cell>
        </row>
        <row r="13323">
          <cell r="A13323">
            <v>51171709</v>
          </cell>
        </row>
        <row r="13324">
          <cell r="A13324">
            <v>51171710</v>
          </cell>
        </row>
        <row r="13325">
          <cell r="A13325">
            <v>51171711</v>
          </cell>
        </row>
        <row r="13326">
          <cell r="A13326">
            <v>51171712</v>
          </cell>
        </row>
        <row r="13327">
          <cell r="A13327">
            <v>51171801</v>
          </cell>
        </row>
        <row r="13328">
          <cell r="A13328">
            <v>51171802</v>
          </cell>
        </row>
        <row r="13329">
          <cell r="A13329">
            <v>51171803</v>
          </cell>
        </row>
        <row r="13330">
          <cell r="A13330">
            <v>51171804</v>
          </cell>
        </row>
        <row r="13331">
          <cell r="A13331">
            <v>51171805</v>
          </cell>
        </row>
        <row r="13332">
          <cell r="A13332">
            <v>51171806</v>
          </cell>
        </row>
        <row r="13333">
          <cell r="A13333">
            <v>51171807</v>
          </cell>
        </row>
        <row r="13334">
          <cell r="A13334">
            <v>51171808</v>
          </cell>
        </row>
        <row r="13335">
          <cell r="A13335">
            <v>51171809</v>
          </cell>
        </row>
        <row r="13336">
          <cell r="A13336">
            <v>51171811</v>
          </cell>
        </row>
        <row r="13337">
          <cell r="A13337">
            <v>51171812</v>
          </cell>
        </row>
        <row r="13338">
          <cell r="A13338">
            <v>51171813</v>
          </cell>
        </row>
        <row r="13339">
          <cell r="A13339">
            <v>51171814</v>
          </cell>
        </row>
        <row r="13340">
          <cell r="A13340">
            <v>51171815</v>
          </cell>
        </row>
        <row r="13341">
          <cell r="A13341">
            <v>51171816</v>
          </cell>
        </row>
        <row r="13342">
          <cell r="A13342">
            <v>51171817</v>
          </cell>
        </row>
        <row r="13343">
          <cell r="A13343">
            <v>51171818</v>
          </cell>
        </row>
        <row r="13344">
          <cell r="A13344">
            <v>51171819</v>
          </cell>
        </row>
        <row r="13345">
          <cell r="A13345">
            <v>51171820</v>
          </cell>
        </row>
        <row r="13346">
          <cell r="A13346">
            <v>51171821</v>
          </cell>
        </row>
        <row r="13347">
          <cell r="A13347">
            <v>51171822</v>
          </cell>
        </row>
        <row r="13348">
          <cell r="A13348">
            <v>51171901</v>
          </cell>
        </row>
        <row r="13349">
          <cell r="A13349">
            <v>51171902</v>
          </cell>
        </row>
        <row r="13350">
          <cell r="A13350">
            <v>51171903</v>
          </cell>
        </row>
        <row r="13351">
          <cell r="A13351">
            <v>51171904</v>
          </cell>
        </row>
        <row r="13352">
          <cell r="A13352">
            <v>51171905</v>
          </cell>
        </row>
        <row r="13353">
          <cell r="A13353">
            <v>51171906</v>
          </cell>
        </row>
        <row r="13354">
          <cell r="A13354">
            <v>51171907</v>
          </cell>
        </row>
        <row r="13355">
          <cell r="A13355">
            <v>51171908</v>
          </cell>
        </row>
        <row r="13356">
          <cell r="A13356">
            <v>51171909</v>
          </cell>
        </row>
        <row r="13357">
          <cell r="A13357">
            <v>51171910</v>
          </cell>
        </row>
        <row r="13358">
          <cell r="A13358">
            <v>51171911</v>
          </cell>
        </row>
        <row r="13359">
          <cell r="A13359">
            <v>51171912</v>
          </cell>
        </row>
        <row r="13360">
          <cell r="A13360">
            <v>51171913</v>
          </cell>
        </row>
        <row r="13361">
          <cell r="A13361">
            <v>51171914</v>
          </cell>
        </row>
        <row r="13362">
          <cell r="A13362">
            <v>51171915</v>
          </cell>
        </row>
        <row r="13363">
          <cell r="A13363">
            <v>51171916</v>
          </cell>
        </row>
        <row r="13364">
          <cell r="A13364">
            <v>51171917</v>
          </cell>
        </row>
        <row r="13365">
          <cell r="A13365">
            <v>51171918</v>
          </cell>
        </row>
        <row r="13366">
          <cell r="A13366">
            <v>51172001</v>
          </cell>
        </row>
        <row r="13367">
          <cell r="A13367">
            <v>51172002</v>
          </cell>
        </row>
        <row r="13368">
          <cell r="A13368">
            <v>51172003</v>
          </cell>
        </row>
        <row r="13369">
          <cell r="A13369">
            <v>51172004</v>
          </cell>
        </row>
        <row r="13370">
          <cell r="A13370">
            <v>51172101</v>
          </cell>
        </row>
        <row r="13371">
          <cell r="A13371">
            <v>51172102</v>
          </cell>
        </row>
        <row r="13372">
          <cell r="A13372">
            <v>51172103</v>
          </cell>
        </row>
        <row r="13373">
          <cell r="A13373">
            <v>51172105</v>
          </cell>
        </row>
        <row r="13374">
          <cell r="A13374">
            <v>51172106</v>
          </cell>
        </row>
        <row r="13375">
          <cell r="A13375">
            <v>51172107</v>
          </cell>
        </row>
        <row r="13376">
          <cell r="A13376">
            <v>51172108</v>
          </cell>
        </row>
        <row r="13377">
          <cell r="A13377">
            <v>51172109</v>
          </cell>
        </row>
        <row r="13378">
          <cell r="A13378">
            <v>51172110</v>
          </cell>
        </row>
        <row r="13379">
          <cell r="A13379">
            <v>51172111</v>
          </cell>
        </row>
        <row r="13380">
          <cell r="A13380">
            <v>51181501</v>
          </cell>
        </row>
        <row r="13381">
          <cell r="A13381">
            <v>51181502</v>
          </cell>
        </row>
        <row r="13382">
          <cell r="A13382">
            <v>51181503</v>
          </cell>
        </row>
        <row r="13383">
          <cell r="A13383">
            <v>51181504</v>
          </cell>
        </row>
        <row r="13384">
          <cell r="A13384">
            <v>51181505</v>
          </cell>
        </row>
        <row r="13385">
          <cell r="A13385">
            <v>51181506</v>
          </cell>
        </row>
        <row r="13386">
          <cell r="A13386">
            <v>51181508</v>
          </cell>
        </row>
        <row r="13387">
          <cell r="A13387">
            <v>51181509</v>
          </cell>
        </row>
        <row r="13388">
          <cell r="A13388">
            <v>51181510</v>
          </cell>
        </row>
        <row r="13389">
          <cell r="A13389">
            <v>51181511</v>
          </cell>
        </row>
        <row r="13390">
          <cell r="A13390">
            <v>51181513</v>
          </cell>
        </row>
        <row r="13391">
          <cell r="A13391">
            <v>51181514</v>
          </cell>
        </row>
        <row r="13392">
          <cell r="A13392">
            <v>51181515</v>
          </cell>
        </row>
        <row r="13393">
          <cell r="A13393">
            <v>51181516</v>
          </cell>
        </row>
        <row r="13394">
          <cell r="A13394">
            <v>51181517</v>
          </cell>
        </row>
        <row r="13395">
          <cell r="A13395">
            <v>51181519</v>
          </cell>
        </row>
        <row r="13396">
          <cell r="A13396">
            <v>51181520</v>
          </cell>
        </row>
        <row r="13397">
          <cell r="A13397">
            <v>51181521</v>
          </cell>
        </row>
        <row r="13398">
          <cell r="A13398">
            <v>51181522</v>
          </cell>
        </row>
        <row r="13399">
          <cell r="A13399">
            <v>51181523</v>
          </cell>
        </row>
        <row r="13400">
          <cell r="A13400">
            <v>51181524</v>
          </cell>
        </row>
        <row r="13401">
          <cell r="A13401">
            <v>51181601</v>
          </cell>
        </row>
        <row r="13402">
          <cell r="A13402">
            <v>51181602</v>
          </cell>
        </row>
        <row r="13403">
          <cell r="A13403">
            <v>51181603</v>
          </cell>
        </row>
        <row r="13404">
          <cell r="A13404">
            <v>51181604</v>
          </cell>
        </row>
        <row r="13405">
          <cell r="A13405">
            <v>51181605</v>
          </cell>
        </row>
        <row r="13406">
          <cell r="A13406">
            <v>51181606</v>
          </cell>
        </row>
        <row r="13407">
          <cell r="A13407">
            <v>51181607</v>
          </cell>
        </row>
        <row r="13408">
          <cell r="A13408">
            <v>51181608</v>
          </cell>
        </row>
        <row r="13409">
          <cell r="A13409">
            <v>51181609</v>
          </cell>
        </row>
        <row r="13410">
          <cell r="A13410">
            <v>51181701</v>
          </cell>
        </row>
        <row r="13411">
          <cell r="A13411">
            <v>51181702</v>
          </cell>
        </row>
        <row r="13412">
          <cell r="A13412">
            <v>51181703</v>
          </cell>
        </row>
        <row r="13413">
          <cell r="A13413">
            <v>51181704</v>
          </cell>
        </row>
        <row r="13414">
          <cell r="A13414">
            <v>51181705</v>
          </cell>
        </row>
        <row r="13415">
          <cell r="A13415">
            <v>51181706</v>
          </cell>
        </row>
        <row r="13416">
          <cell r="A13416">
            <v>51181707</v>
          </cell>
        </row>
        <row r="13417">
          <cell r="A13417">
            <v>51181708</v>
          </cell>
        </row>
        <row r="13418">
          <cell r="A13418">
            <v>51181709</v>
          </cell>
        </row>
        <row r="13419">
          <cell r="A13419">
            <v>51181710</v>
          </cell>
        </row>
        <row r="13420">
          <cell r="A13420">
            <v>51181711</v>
          </cell>
        </row>
        <row r="13421">
          <cell r="A13421">
            <v>51181712</v>
          </cell>
        </row>
        <row r="13422">
          <cell r="A13422">
            <v>51181713</v>
          </cell>
        </row>
        <row r="13423">
          <cell r="A13423">
            <v>51181714</v>
          </cell>
        </row>
        <row r="13424">
          <cell r="A13424">
            <v>51181715</v>
          </cell>
        </row>
        <row r="13425">
          <cell r="A13425">
            <v>51181716</v>
          </cell>
        </row>
        <row r="13426">
          <cell r="A13426">
            <v>51181717</v>
          </cell>
        </row>
        <row r="13427">
          <cell r="A13427">
            <v>51181718</v>
          </cell>
        </row>
        <row r="13428">
          <cell r="A13428">
            <v>51181719</v>
          </cell>
        </row>
        <row r="13429">
          <cell r="A13429">
            <v>51181720</v>
          </cell>
        </row>
        <row r="13430">
          <cell r="A13430">
            <v>51181721</v>
          </cell>
        </row>
        <row r="13431">
          <cell r="A13431">
            <v>51181722</v>
          </cell>
        </row>
        <row r="13432">
          <cell r="A13432">
            <v>51181723</v>
          </cell>
        </row>
        <row r="13433">
          <cell r="A13433">
            <v>51181724</v>
          </cell>
        </row>
        <row r="13434">
          <cell r="A13434">
            <v>51181725</v>
          </cell>
        </row>
        <row r="13435">
          <cell r="A13435">
            <v>51181726</v>
          </cell>
        </row>
        <row r="13436">
          <cell r="A13436">
            <v>51181727</v>
          </cell>
        </row>
        <row r="13437">
          <cell r="A13437">
            <v>51181728</v>
          </cell>
        </row>
        <row r="13438">
          <cell r="A13438">
            <v>51181729</v>
          </cell>
        </row>
        <row r="13439">
          <cell r="A13439">
            <v>51181730</v>
          </cell>
        </row>
        <row r="13440">
          <cell r="A13440">
            <v>51181731</v>
          </cell>
        </row>
        <row r="13441">
          <cell r="A13441">
            <v>51181732</v>
          </cell>
        </row>
        <row r="13442">
          <cell r="A13442">
            <v>51181733</v>
          </cell>
        </row>
        <row r="13443">
          <cell r="A13443">
            <v>51181734</v>
          </cell>
        </row>
        <row r="13444">
          <cell r="A13444">
            <v>51181735</v>
          </cell>
        </row>
        <row r="13445">
          <cell r="A13445">
            <v>51181736</v>
          </cell>
        </row>
        <row r="13446">
          <cell r="A13446">
            <v>51181737</v>
          </cell>
        </row>
        <row r="13447">
          <cell r="A13447">
            <v>51181738</v>
          </cell>
        </row>
        <row r="13448">
          <cell r="A13448">
            <v>51181739</v>
          </cell>
        </row>
        <row r="13449">
          <cell r="A13449">
            <v>51181740</v>
          </cell>
        </row>
        <row r="13450">
          <cell r="A13450">
            <v>51181741</v>
          </cell>
        </row>
        <row r="13451">
          <cell r="A13451">
            <v>51181742</v>
          </cell>
        </row>
        <row r="13452">
          <cell r="A13452">
            <v>51181743</v>
          </cell>
        </row>
        <row r="13453">
          <cell r="A13453">
            <v>51181744</v>
          </cell>
        </row>
        <row r="13454">
          <cell r="A13454">
            <v>51181745</v>
          </cell>
        </row>
        <row r="13455">
          <cell r="A13455">
            <v>51181746</v>
          </cell>
        </row>
        <row r="13456">
          <cell r="A13456">
            <v>51181747</v>
          </cell>
        </row>
        <row r="13457">
          <cell r="A13457">
            <v>51181748</v>
          </cell>
        </row>
        <row r="13458">
          <cell r="A13458">
            <v>51181749</v>
          </cell>
        </row>
        <row r="13459">
          <cell r="A13459">
            <v>51181750</v>
          </cell>
        </row>
        <row r="13460">
          <cell r="A13460">
            <v>51181751</v>
          </cell>
        </row>
        <row r="13461">
          <cell r="A13461">
            <v>51181752</v>
          </cell>
        </row>
        <row r="13462">
          <cell r="A13462">
            <v>51181753</v>
          </cell>
        </row>
        <row r="13463">
          <cell r="A13463">
            <v>51181754</v>
          </cell>
        </row>
        <row r="13464">
          <cell r="A13464">
            <v>51181755</v>
          </cell>
        </row>
        <row r="13465">
          <cell r="A13465">
            <v>51181801</v>
          </cell>
        </row>
        <row r="13466">
          <cell r="A13466">
            <v>51181802</v>
          </cell>
        </row>
        <row r="13467">
          <cell r="A13467">
            <v>51181803</v>
          </cell>
        </row>
        <row r="13468">
          <cell r="A13468">
            <v>51181804</v>
          </cell>
        </row>
        <row r="13469">
          <cell r="A13469">
            <v>51181805</v>
          </cell>
        </row>
        <row r="13470">
          <cell r="A13470">
            <v>51181806</v>
          </cell>
        </row>
        <row r="13471">
          <cell r="A13471">
            <v>51181807</v>
          </cell>
        </row>
        <row r="13472">
          <cell r="A13472">
            <v>51181808</v>
          </cell>
        </row>
        <row r="13473">
          <cell r="A13473">
            <v>51181810</v>
          </cell>
        </row>
        <row r="13474">
          <cell r="A13474">
            <v>51181811</v>
          </cell>
        </row>
        <row r="13475">
          <cell r="A13475">
            <v>51181812</v>
          </cell>
        </row>
        <row r="13476">
          <cell r="A13476">
            <v>51181813</v>
          </cell>
        </row>
        <row r="13477">
          <cell r="A13477">
            <v>51181814</v>
          </cell>
        </row>
        <row r="13478">
          <cell r="A13478">
            <v>51181815</v>
          </cell>
        </row>
        <row r="13479">
          <cell r="A13479">
            <v>51181816</v>
          </cell>
        </row>
        <row r="13480">
          <cell r="A13480">
            <v>51181817</v>
          </cell>
        </row>
        <row r="13481">
          <cell r="A13481">
            <v>51181818</v>
          </cell>
        </row>
        <row r="13482">
          <cell r="A13482">
            <v>51181819</v>
          </cell>
        </row>
        <row r="13483">
          <cell r="A13483">
            <v>51181820</v>
          </cell>
        </row>
        <row r="13484">
          <cell r="A13484">
            <v>51181821</v>
          </cell>
        </row>
        <row r="13485">
          <cell r="A13485">
            <v>51181822</v>
          </cell>
        </row>
        <row r="13486">
          <cell r="A13486">
            <v>51181823</v>
          </cell>
        </row>
        <row r="13487">
          <cell r="A13487">
            <v>51181824</v>
          </cell>
        </row>
        <row r="13488">
          <cell r="A13488">
            <v>51181825</v>
          </cell>
        </row>
        <row r="13489">
          <cell r="A13489">
            <v>51181826</v>
          </cell>
        </row>
        <row r="13490">
          <cell r="A13490">
            <v>51181827</v>
          </cell>
        </row>
        <row r="13491">
          <cell r="A13491">
            <v>51181828</v>
          </cell>
        </row>
        <row r="13492">
          <cell r="A13492">
            <v>51181829</v>
          </cell>
        </row>
        <row r="13493">
          <cell r="A13493">
            <v>51181830</v>
          </cell>
        </row>
        <row r="13494">
          <cell r="A13494">
            <v>51181831</v>
          </cell>
        </row>
        <row r="13495">
          <cell r="A13495">
            <v>51181832</v>
          </cell>
        </row>
        <row r="13496">
          <cell r="A13496">
            <v>51181833</v>
          </cell>
        </row>
        <row r="13497">
          <cell r="A13497">
            <v>51181834</v>
          </cell>
        </row>
        <row r="13498">
          <cell r="A13498">
            <v>51181901</v>
          </cell>
        </row>
        <row r="13499">
          <cell r="A13499">
            <v>51181902</v>
          </cell>
        </row>
        <row r="13500">
          <cell r="A13500">
            <v>51181903</v>
          </cell>
        </row>
        <row r="13501">
          <cell r="A13501">
            <v>51181904</v>
          </cell>
        </row>
        <row r="13502">
          <cell r="A13502">
            <v>51181905</v>
          </cell>
        </row>
        <row r="13503">
          <cell r="A13503">
            <v>51181906</v>
          </cell>
        </row>
        <row r="13504">
          <cell r="A13504">
            <v>51181908</v>
          </cell>
        </row>
        <row r="13505">
          <cell r="A13505">
            <v>51181911</v>
          </cell>
        </row>
        <row r="13506">
          <cell r="A13506">
            <v>51181912</v>
          </cell>
        </row>
        <row r="13507">
          <cell r="A13507">
            <v>51181913</v>
          </cell>
        </row>
        <row r="13508">
          <cell r="A13508">
            <v>51182001</v>
          </cell>
        </row>
        <row r="13509">
          <cell r="A13509">
            <v>51182002</v>
          </cell>
        </row>
        <row r="13510">
          <cell r="A13510">
            <v>51182003</v>
          </cell>
        </row>
        <row r="13511">
          <cell r="A13511">
            <v>51182004</v>
          </cell>
        </row>
        <row r="13512">
          <cell r="A13512">
            <v>51182005</v>
          </cell>
        </row>
        <row r="13513">
          <cell r="A13513">
            <v>51182006</v>
          </cell>
        </row>
        <row r="13514">
          <cell r="A13514">
            <v>51182007</v>
          </cell>
        </row>
        <row r="13515">
          <cell r="A13515">
            <v>51182008</v>
          </cell>
        </row>
        <row r="13516">
          <cell r="A13516">
            <v>51182009</v>
          </cell>
        </row>
        <row r="13517">
          <cell r="A13517">
            <v>51182010</v>
          </cell>
        </row>
        <row r="13518">
          <cell r="A13518">
            <v>51182011</v>
          </cell>
        </row>
        <row r="13519">
          <cell r="A13519">
            <v>51182012</v>
          </cell>
        </row>
        <row r="13520">
          <cell r="A13520">
            <v>51182013</v>
          </cell>
        </row>
        <row r="13521">
          <cell r="A13521">
            <v>51182014</v>
          </cell>
        </row>
        <row r="13522">
          <cell r="A13522">
            <v>51182101</v>
          </cell>
        </row>
        <row r="13523">
          <cell r="A13523">
            <v>51182102</v>
          </cell>
        </row>
        <row r="13524">
          <cell r="A13524">
            <v>51182201</v>
          </cell>
        </row>
        <row r="13525">
          <cell r="A13525">
            <v>51182202</v>
          </cell>
        </row>
        <row r="13526">
          <cell r="A13526">
            <v>51182203</v>
          </cell>
        </row>
        <row r="13527">
          <cell r="A13527">
            <v>51182204</v>
          </cell>
        </row>
        <row r="13528">
          <cell r="A13528">
            <v>51182301</v>
          </cell>
        </row>
        <row r="13529">
          <cell r="A13529">
            <v>51182302</v>
          </cell>
        </row>
        <row r="13530">
          <cell r="A13530">
            <v>51182303</v>
          </cell>
        </row>
        <row r="13531">
          <cell r="A13531">
            <v>51182304</v>
          </cell>
        </row>
        <row r="13532">
          <cell r="A13532">
            <v>51182401</v>
          </cell>
        </row>
        <row r="13533">
          <cell r="A13533">
            <v>51182403</v>
          </cell>
        </row>
        <row r="13534">
          <cell r="A13534">
            <v>51182404</v>
          </cell>
        </row>
        <row r="13535">
          <cell r="A13535">
            <v>51182405</v>
          </cell>
        </row>
        <row r="13536">
          <cell r="A13536">
            <v>51182406</v>
          </cell>
        </row>
        <row r="13537">
          <cell r="A13537">
            <v>51182407</v>
          </cell>
        </row>
        <row r="13538">
          <cell r="A13538">
            <v>51182408</v>
          </cell>
        </row>
        <row r="13539">
          <cell r="A13539">
            <v>51182409</v>
          </cell>
        </row>
        <row r="13540">
          <cell r="A13540">
            <v>51182410</v>
          </cell>
        </row>
        <row r="13541">
          <cell r="A13541">
            <v>51182411</v>
          </cell>
        </row>
        <row r="13542">
          <cell r="A13542">
            <v>51182412</v>
          </cell>
        </row>
        <row r="13543">
          <cell r="A13543">
            <v>51182413</v>
          </cell>
        </row>
        <row r="13544">
          <cell r="A13544">
            <v>51182415</v>
          </cell>
        </row>
        <row r="13545">
          <cell r="A13545">
            <v>51182416</v>
          </cell>
        </row>
        <row r="13546">
          <cell r="A13546">
            <v>51182417</v>
          </cell>
        </row>
        <row r="13547">
          <cell r="A13547">
            <v>51182418</v>
          </cell>
        </row>
        <row r="13548">
          <cell r="A13548">
            <v>51182419</v>
          </cell>
        </row>
        <row r="13549">
          <cell r="A13549">
            <v>51182420</v>
          </cell>
        </row>
        <row r="13550">
          <cell r="A13550">
            <v>51191501</v>
          </cell>
        </row>
        <row r="13551">
          <cell r="A13551">
            <v>51191502</v>
          </cell>
        </row>
        <row r="13552">
          <cell r="A13552">
            <v>51191503</v>
          </cell>
        </row>
        <row r="13553">
          <cell r="A13553">
            <v>51191504</v>
          </cell>
        </row>
        <row r="13554">
          <cell r="A13554">
            <v>51191505</v>
          </cell>
        </row>
        <row r="13555">
          <cell r="A13555">
            <v>51191506</v>
          </cell>
        </row>
        <row r="13556">
          <cell r="A13556">
            <v>51191507</v>
          </cell>
        </row>
        <row r="13557">
          <cell r="A13557">
            <v>51191508</v>
          </cell>
        </row>
        <row r="13558">
          <cell r="A13558">
            <v>51191509</v>
          </cell>
        </row>
        <row r="13559">
          <cell r="A13559">
            <v>51191510</v>
          </cell>
        </row>
        <row r="13560">
          <cell r="A13560">
            <v>51191511</v>
          </cell>
        </row>
        <row r="13561">
          <cell r="A13561">
            <v>51191512</v>
          </cell>
        </row>
        <row r="13562">
          <cell r="A13562">
            <v>51191513</v>
          </cell>
        </row>
        <row r="13563">
          <cell r="A13563">
            <v>51191514</v>
          </cell>
        </row>
        <row r="13564">
          <cell r="A13564">
            <v>51191515</v>
          </cell>
        </row>
        <row r="13565">
          <cell r="A13565">
            <v>51191516</v>
          </cell>
        </row>
        <row r="13566">
          <cell r="A13566">
            <v>51191517</v>
          </cell>
        </row>
        <row r="13567">
          <cell r="A13567">
            <v>51191518</v>
          </cell>
        </row>
        <row r="13568">
          <cell r="A13568">
            <v>51191519</v>
          </cell>
        </row>
        <row r="13569">
          <cell r="A13569">
            <v>51191520</v>
          </cell>
        </row>
        <row r="13570">
          <cell r="A13570">
            <v>51191521</v>
          </cell>
        </row>
        <row r="13571">
          <cell r="A13571">
            <v>51191522</v>
          </cell>
        </row>
        <row r="13572">
          <cell r="A13572">
            <v>51191523</v>
          </cell>
        </row>
        <row r="13573">
          <cell r="A13573">
            <v>51191601</v>
          </cell>
        </row>
        <row r="13574">
          <cell r="A13574">
            <v>51191602</v>
          </cell>
        </row>
        <row r="13575">
          <cell r="A13575">
            <v>51191603</v>
          </cell>
        </row>
        <row r="13576">
          <cell r="A13576">
            <v>51191604</v>
          </cell>
        </row>
        <row r="13577">
          <cell r="A13577">
            <v>51191701</v>
          </cell>
        </row>
        <row r="13578">
          <cell r="A13578">
            <v>51191702</v>
          </cell>
        </row>
        <row r="13579">
          <cell r="A13579">
            <v>51191703</v>
          </cell>
        </row>
        <row r="13580">
          <cell r="A13580">
            <v>51191704</v>
          </cell>
        </row>
        <row r="13581">
          <cell r="A13581">
            <v>51191705</v>
          </cell>
        </row>
        <row r="13582">
          <cell r="A13582">
            <v>51191706</v>
          </cell>
        </row>
        <row r="13583">
          <cell r="A13583">
            <v>51191801</v>
          </cell>
        </row>
        <row r="13584">
          <cell r="A13584">
            <v>51191802</v>
          </cell>
        </row>
        <row r="13585">
          <cell r="A13585">
            <v>51191803</v>
          </cell>
        </row>
        <row r="13586">
          <cell r="A13586">
            <v>51191804</v>
          </cell>
        </row>
        <row r="13587">
          <cell r="A13587">
            <v>51191805</v>
          </cell>
        </row>
        <row r="13588">
          <cell r="A13588">
            <v>51191901</v>
          </cell>
        </row>
        <row r="13589">
          <cell r="A13589">
            <v>51191902</v>
          </cell>
        </row>
        <row r="13590">
          <cell r="A13590">
            <v>51191903</v>
          </cell>
        </row>
        <row r="13591">
          <cell r="A13591">
            <v>51191904</v>
          </cell>
        </row>
        <row r="13592">
          <cell r="A13592">
            <v>51191905</v>
          </cell>
        </row>
        <row r="13593">
          <cell r="A13593">
            <v>51191906</v>
          </cell>
        </row>
        <row r="13594">
          <cell r="A13594">
            <v>51191907</v>
          </cell>
        </row>
        <row r="13595">
          <cell r="A13595">
            <v>51201501</v>
          </cell>
        </row>
        <row r="13596">
          <cell r="A13596">
            <v>51201502</v>
          </cell>
        </row>
        <row r="13597">
          <cell r="A13597">
            <v>51201503</v>
          </cell>
        </row>
        <row r="13598">
          <cell r="A13598">
            <v>51201504</v>
          </cell>
        </row>
        <row r="13599">
          <cell r="A13599">
            <v>51201505</v>
          </cell>
        </row>
        <row r="13600">
          <cell r="A13600">
            <v>51201506</v>
          </cell>
        </row>
        <row r="13601">
          <cell r="A13601">
            <v>51201507</v>
          </cell>
        </row>
        <row r="13602">
          <cell r="A13602">
            <v>51201508</v>
          </cell>
        </row>
        <row r="13603">
          <cell r="A13603">
            <v>51201509</v>
          </cell>
        </row>
        <row r="13604">
          <cell r="A13604">
            <v>51201510</v>
          </cell>
        </row>
        <row r="13605">
          <cell r="A13605">
            <v>51201511</v>
          </cell>
        </row>
        <row r="13606">
          <cell r="A13606">
            <v>51201512</v>
          </cell>
        </row>
        <row r="13607">
          <cell r="A13607">
            <v>51201513</v>
          </cell>
        </row>
        <row r="13608">
          <cell r="A13608">
            <v>51201514</v>
          </cell>
        </row>
        <row r="13609">
          <cell r="A13609">
            <v>51201515</v>
          </cell>
        </row>
        <row r="13610">
          <cell r="A13610">
            <v>51201516</v>
          </cell>
        </row>
        <row r="13611">
          <cell r="A13611">
            <v>51201517</v>
          </cell>
        </row>
        <row r="13612">
          <cell r="A13612">
            <v>51201518</v>
          </cell>
        </row>
        <row r="13613">
          <cell r="A13613">
            <v>51201601</v>
          </cell>
        </row>
        <row r="13614">
          <cell r="A13614">
            <v>51201602</v>
          </cell>
        </row>
        <row r="13615">
          <cell r="A13615">
            <v>51201603</v>
          </cell>
        </row>
        <row r="13616">
          <cell r="A13616">
            <v>51201604</v>
          </cell>
        </row>
        <row r="13617">
          <cell r="A13617">
            <v>51201605</v>
          </cell>
        </row>
        <row r="13618">
          <cell r="A13618">
            <v>51201606</v>
          </cell>
        </row>
        <row r="13619">
          <cell r="A13619">
            <v>51201607</v>
          </cell>
        </row>
        <row r="13620">
          <cell r="A13620">
            <v>51201608</v>
          </cell>
        </row>
        <row r="13621">
          <cell r="A13621">
            <v>51201609</v>
          </cell>
        </row>
        <row r="13622">
          <cell r="A13622">
            <v>51201610</v>
          </cell>
        </row>
        <row r="13623">
          <cell r="A13623">
            <v>51201611</v>
          </cell>
        </row>
        <row r="13624">
          <cell r="A13624">
            <v>51201612</v>
          </cell>
        </row>
        <row r="13625">
          <cell r="A13625">
            <v>51201613</v>
          </cell>
        </row>
        <row r="13626">
          <cell r="A13626">
            <v>51201614</v>
          </cell>
        </row>
        <row r="13627">
          <cell r="A13627">
            <v>51201615</v>
          </cell>
        </row>
        <row r="13628">
          <cell r="A13628">
            <v>51201616</v>
          </cell>
        </row>
        <row r="13629">
          <cell r="A13629">
            <v>51201617</v>
          </cell>
        </row>
        <row r="13630">
          <cell r="A13630">
            <v>51201618</v>
          </cell>
        </row>
        <row r="13631">
          <cell r="A13631">
            <v>51201619</v>
          </cell>
        </row>
        <row r="13632">
          <cell r="A13632">
            <v>51201620</v>
          </cell>
        </row>
        <row r="13633">
          <cell r="A13633">
            <v>51201621</v>
          </cell>
        </row>
        <row r="13634">
          <cell r="A13634">
            <v>51201622</v>
          </cell>
        </row>
        <row r="13635">
          <cell r="A13635">
            <v>51201623</v>
          </cell>
        </row>
        <row r="13636">
          <cell r="A13636">
            <v>51201624</v>
          </cell>
        </row>
        <row r="13637">
          <cell r="A13637">
            <v>51201625</v>
          </cell>
        </row>
        <row r="13638">
          <cell r="A13638">
            <v>51201626</v>
          </cell>
        </row>
        <row r="13639">
          <cell r="A13639">
            <v>51201627</v>
          </cell>
        </row>
        <row r="13640">
          <cell r="A13640">
            <v>51201628</v>
          </cell>
        </row>
        <row r="13641">
          <cell r="A13641">
            <v>51201629</v>
          </cell>
        </row>
        <row r="13642">
          <cell r="A13642">
            <v>51201631</v>
          </cell>
        </row>
        <row r="13643">
          <cell r="A13643">
            <v>51201632</v>
          </cell>
        </row>
        <row r="13644">
          <cell r="A13644">
            <v>51201633</v>
          </cell>
        </row>
        <row r="13645">
          <cell r="A13645">
            <v>51201634</v>
          </cell>
        </row>
        <row r="13646">
          <cell r="A13646">
            <v>51201635</v>
          </cell>
        </row>
        <row r="13647">
          <cell r="A13647">
            <v>51201636</v>
          </cell>
        </row>
        <row r="13648">
          <cell r="A13648">
            <v>51201638</v>
          </cell>
        </row>
        <row r="13649">
          <cell r="A13649">
            <v>51201639</v>
          </cell>
        </row>
        <row r="13650">
          <cell r="A13650">
            <v>51201646</v>
          </cell>
        </row>
        <row r="13651">
          <cell r="A13651">
            <v>51201647</v>
          </cell>
        </row>
        <row r="13652">
          <cell r="A13652">
            <v>51201648</v>
          </cell>
        </row>
        <row r="13653">
          <cell r="A13653">
            <v>51201701</v>
          </cell>
        </row>
        <row r="13654">
          <cell r="A13654">
            <v>51201702</v>
          </cell>
        </row>
        <row r="13655">
          <cell r="A13655">
            <v>51201703</v>
          </cell>
        </row>
        <row r="13656">
          <cell r="A13656">
            <v>51201704</v>
          </cell>
        </row>
        <row r="13657">
          <cell r="A13657">
            <v>51201705</v>
          </cell>
        </row>
        <row r="13658">
          <cell r="A13658">
            <v>51201801</v>
          </cell>
        </row>
        <row r="13659">
          <cell r="A13659">
            <v>51201802</v>
          </cell>
        </row>
        <row r="13660">
          <cell r="A13660">
            <v>51201803</v>
          </cell>
        </row>
        <row r="13661">
          <cell r="A13661">
            <v>51201804</v>
          </cell>
        </row>
        <row r="13662">
          <cell r="A13662">
            <v>51201805</v>
          </cell>
        </row>
        <row r="13663">
          <cell r="A13663">
            <v>51201806</v>
          </cell>
        </row>
        <row r="13664">
          <cell r="A13664">
            <v>51201807</v>
          </cell>
        </row>
        <row r="13665">
          <cell r="A13665">
            <v>51201808</v>
          </cell>
        </row>
        <row r="13666">
          <cell r="A13666">
            <v>51201809</v>
          </cell>
        </row>
        <row r="13667">
          <cell r="A13667">
            <v>51201901</v>
          </cell>
        </row>
        <row r="13668">
          <cell r="A13668">
            <v>51211501</v>
          </cell>
        </row>
        <row r="13669">
          <cell r="A13669">
            <v>51211502</v>
          </cell>
        </row>
        <row r="13670">
          <cell r="A13670">
            <v>51211503</v>
          </cell>
        </row>
        <row r="13671">
          <cell r="A13671">
            <v>51211504</v>
          </cell>
        </row>
        <row r="13672">
          <cell r="A13672">
            <v>51211505</v>
          </cell>
        </row>
        <row r="13673">
          <cell r="A13673">
            <v>51211601</v>
          </cell>
        </row>
        <row r="13674">
          <cell r="A13674">
            <v>51211602</v>
          </cell>
        </row>
        <row r="13675">
          <cell r="A13675">
            <v>51211603</v>
          </cell>
        </row>
        <row r="13676">
          <cell r="A13676">
            <v>51211604</v>
          </cell>
        </row>
        <row r="13677">
          <cell r="A13677">
            <v>51211605</v>
          </cell>
        </row>
        <row r="13678">
          <cell r="A13678">
            <v>51211606</v>
          </cell>
        </row>
        <row r="13679">
          <cell r="A13679">
            <v>51211607</v>
          </cell>
        </row>
        <row r="13680">
          <cell r="A13680">
            <v>51211608</v>
          </cell>
        </row>
        <row r="13681">
          <cell r="A13681">
            <v>51211609</v>
          </cell>
        </row>
        <row r="13682">
          <cell r="A13682">
            <v>51211610</v>
          </cell>
        </row>
        <row r="13683">
          <cell r="A13683">
            <v>51211611</v>
          </cell>
        </row>
        <row r="13684">
          <cell r="A13684">
            <v>51211612</v>
          </cell>
        </row>
        <row r="13685">
          <cell r="A13685">
            <v>51211613</v>
          </cell>
        </row>
        <row r="13686">
          <cell r="A13686">
            <v>51211615</v>
          </cell>
        </row>
        <row r="13687">
          <cell r="A13687">
            <v>51211616</v>
          </cell>
        </row>
        <row r="13688">
          <cell r="A13688">
            <v>51211617</v>
          </cell>
        </row>
        <row r="13689">
          <cell r="A13689">
            <v>51211618</v>
          </cell>
        </row>
        <row r="13690">
          <cell r="A13690">
            <v>51211619</v>
          </cell>
        </row>
        <row r="13691">
          <cell r="A13691">
            <v>51211620</v>
          </cell>
        </row>
        <row r="13692">
          <cell r="A13692">
            <v>51211621</v>
          </cell>
        </row>
        <row r="13693">
          <cell r="A13693">
            <v>51211622</v>
          </cell>
        </row>
        <row r="13694">
          <cell r="A13694">
            <v>51211623</v>
          </cell>
        </row>
        <row r="13695">
          <cell r="A13695">
            <v>51211624</v>
          </cell>
        </row>
        <row r="13696">
          <cell r="A13696">
            <v>51211625</v>
          </cell>
        </row>
        <row r="13697">
          <cell r="A13697">
            <v>51211901</v>
          </cell>
        </row>
        <row r="13698">
          <cell r="A13698">
            <v>51212001</v>
          </cell>
        </row>
        <row r="13699">
          <cell r="A13699">
            <v>51212002</v>
          </cell>
        </row>
        <row r="13700">
          <cell r="A13700">
            <v>51212003</v>
          </cell>
        </row>
        <row r="13701">
          <cell r="A13701">
            <v>51212004</v>
          </cell>
        </row>
        <row r="13702">
          <cell r="A13702">
            <v>51212005</v>
          </cell>
        </row>
        <row r="13703">
          <cell r="A13703">
            <v>51212006</v>
          </cell>
        </row>
        <row r="13704">
          <cell r="A13704">
            <v>51212007</v>
          </cell>
        </row>
        <row r="13705">
          <cell r="A13705">
            <v>51212008</v>
          </cell>
        </row>
        <row r="13706">
          <cell r="A13706">
            <v>51212009</v>
          </cell>
        </row>
        <row r="13707">
          <cell r="A13707">
            <v>51212010</v>
          </cell>
        </row>
        <row r="13708">
          <cell r="A13708">
            <v>51212011</v>
          </cell>
        </row>
        <row r="13709">
          <cell r="A13709">
            <v>51212012</v>
          </cell>
        </row>
        <row r="13710">
          <cell r="A13710">
            <v>51212013</v>
          </cell>
        </row>
        <row r="13711">
          <cell r="A13711">
            <v>51212014</v>
          </cell>
        </row>
        <row r="13712">
          <cell r="A13712">
            <v>51212015</v>
          </cell>
        </row>
        <row r="13713">
          <cell r="A13713">
            <v>51212016</v>
          </cell>
        </row>
        <row r="13714">
          <cell r="A13714">
            <v>51212017</v>
          </cell>
        </row>
        <row r="13715">
          <cell r="A13715">
            <v>51212018</v>
          </cell>
        </row>
        <row r="13716">
          <cell r="A13716">
            <v>51212020</v>
          </cell>
        </row>
        <row r="13717">
          <cell r="A13717">
            <v>51212021</v>
          </cell>
        </row>
        <row r="13718">
          <cell r="A13718">
            <v>51212022</v>
          </cell>
        </row>
        <row r="13719">
          <cell r="A13719">
            <v>51212023</v>
          </cell>
        </row>
        <row r="13720">
          <cell r="A13720">
            <v>51212024</v>
          </cell>
        </row>
        <row r="13721">
          <cell r="A13721">
            <v>51212025</v>
          </cell>
        </row>
        <row r="13722">
          <cell r="A13722">
            <v>51212026</v>
          </cell>
        </row>
        <row r="13723">
          <cell r="A13723">
            <v>51212027</v>
          </cell>
        </row>
        <row r="13724">
          <cell r="A13724">
            <v>51212028</v>
          </cell>
        </row>
        <row r="13725">
          <cell r="A13725">
            <v>51212029</v>
          </cell>
        </row>
        <row r="13726">
          <cell r="A13726">
            <v>51212030</v>
          </cell>
        </row>
        <row r="13727">
          <cell r="A13727">
            <v>51212031</v>
          </cell>
        </row>
        <row r="13728">
          <cell r="A13728">
            <v>51212032</v>
          </cell>
        </row>
        <row r="13729">
          <cell r="A13729">
            <v>51212033</v>
          </cell>
        </row>
        <row r="13730">
          <cell r="A13730">
            <v>51212034</v>
          </cell>
        </row>
        <row r="13731">
          <cell r="A13731">
            <v>51212035</v>
          </cell>
        </row>
        <row r="13732">
          <cell r="A13732">
            <v>51212036</v>
          </cell>
        </row>
        <row r="13733">
          <cell r="A13733">
            <v>51212101</v>
          </cell>
        </row>
        <row r="13734">
          <cell r="A13734">
            <v>51212201</v>
          </cell>
        </row>
        <row r="13735">
          <cell r="A13735">
            <v>51212202</v>
          </cell>
        </row>
        <row r="13736">
          <cell r="A13736">
            <v>51212203</v>
          </cell>
        </row>
        <row r="13737">
          <cell r="A13737">
            <v>51212301</v>
          </cell>
        </row>
        <row r="13738">
          <cell r="A13738">
            <v>51212302</v>
          </cell>
        </row>
        <row r="13739">
          <cell r="A13739">
            <v>51212303</v>
          </cell>
        </row>
        <row r="13740">
          <cell r="A13740">
            <v>51212304</v>
          </cell>
        </row>
        <row r="13741">
          <cell r="A13741">
            <v>51212305</v>
          </cell>
        </row>
        <row r="13742">
          <cell r="A13742">
            <v>51212306</v>
          </cell>
        </row>
        <row r="13743">
          <cell r="A13743">
            <v>51212307</v>
          </cell>
        </row>
        <row r="13744">
          <cell r="A13744">
            <v>51212308</v>
          </cell>
        </row>
        <row r="13745">
          <cell r="A13745">
            <v>51212309</v>
          </cell>
        </row>
        <row r="13746">
          <cell r="A13746">
            <v>51212401</v>
          </cell>
        </row>
        <row r="13747">
          <cell r="A13747">
            <v>51212402</v>
          </cell>
        </row>
        <row r="13748">
          <cell r="A13748">
            <v>51241001</v>
          </cell>
        </row>
        <row r="13749">
          <cell r="A13749">
            <v>51241002</v>
          </cell>
        </row>
        <row r="13750">
          <cell r="A13750">
            <v>51241101</v>
          </cell>
        </row>
        <row r="13751">
          <cell r="A13751">
            <v>51241102</v>
          </cell>
        </row>
        <row r="13752">
          <cell r="A13752">
            <v>51241103</v>
          </cell>
        </row>
        <row r="13753">
          <cell r="A13753">
            <v>51241104</v>
          </cell>
        </row>
        <row r="13754">
          <cell r="A13754">
            <v>51241105</v>
          </cell>
        </row>
        <row r="13755">
          <cell r="A13755">
            <v>51241106</v>
          </cell>
        </row>
        <row r="13756">
          <cell r="A13756">
            <v>51241107</v>
          </cell>
        </row>
        <row r="13757">
          <cell r="A13757">
            <v>51241108</v>
          </cell>
        </row>
        <row r="13758">
          <cell r="A13758">
            <v>51241109</v>
          </cell>
        </row>
        <row r="13759">
          <cell r="A13759">
            <v>51241110</v>
          </cell>
        </row>
        <row r="13760">
          <cell r="A13760">
            <v>51241111</v>
          </cell>
        </row>
        <row r="13761">
          <cell r="A13761">
            <v>51241112</v>
          </cell>
        </row>
        <row r="13762">
          <cell r="A13762">
            <v>51241113</v>
          </cell>
        </row>
        <row r="13763">
          <cell r="A13763">
            <v>51241114</v>
          </cell>
        </row>
        <row r="13764">
          <cell r="A13764">
            <v>51241115</v>
          </cell>
        </row>
        <row r="13765">
          <cell r="A13765">
            <v>51241116</v>
          </cell>
        </row>
        <row r="13766">
          <cell r="A13766">
            <v>51241117</v>
          </cell>
        </row>
        <row r="13767">
          <cell r="A13767">
            <v>51241118</v>
          </cell>
        </row>
        <row r="13768">
          <cell r="A13768">
            <v>51241119</v>
          </cell>
        </row>
        <row r="13769">
          <cell r="A13769">
            <v>51241120</v>
          </cell>
        </row>
        <row r="13770">
          <cell r="A13770">
            <v>51241201</v>
          </cell>
        </row>
        <row r="13771">
          <cell r="A13771">
            <v>51241202</v>
          </cell>
        </row>
        <row r="13772">
          <cell r="A13772">
            <v>51241203</v>
          </cell>
        </row>
        <row r="13773">
          <cell r="A13773">
            <v>51241204</v>
          </cell>
        </row>
        <row r="13774">
          <cell r="A13774">
            <v>51241205</v>
          </cell>
        </row>
        <row r="13775">
          <cell r="A13775">
            <v>51241206</v>
          </cell>
        </row>
        <row r="13776">
          <cell r="A13776">
            <v>51241207</v>
          </cell>
        </row>
        <row r="13777">
          <cell r="A13777">
            <v>51241208</v>
          </cell>
        </row>
        <row r="13778">
          <cell r="A13778">
            <v>51241209</v>
          </cell>
        </row>
        <row r="13779">
          <cell r="A13779">
            <v>51241210</v>
          </cell>
        </row>
        <row r="13780">
          <cell r="A13780">
            <v>51241211</v>
          </cell>
        </row>
        <row r="13781">
          <cell r="A13781">
            <v>51241212</v>
          </cell>
        </row>
        <row r="13782">
          <cell r="A13782">
            <v>51241213</v>
          </cell>
        </row>
        <row r="13783">
          <cell r="A13783">
            <v>51241214</v>
          </cell>
        </row>
        <row r="13784">
          <cell r="A13784">
            <v>51241215</v>
          </cell>
        </row>
        <row r="13785">
          <cell r="A13785">
            <v>51241216</v>
          </cell>
        </row>
        <row r="13786">
          <cell r="A13786">
            <v>51241217</v>
          </cell>
        </row>
        <row r="13787">
          <cell r="A13787">
            <v>51241218</v>
          </cell>
        </row>
        <row r="13788">
          <cell r="A13788">
            <v>51241219</v>
          </cell>
        </row>
        <row r="13789">
          <cell r="A13789">
            <v>51241220</v>
          </cell>
        </row>
        <row r="13790">
          <cell r="A13790">
            <v>51241221</v>
          </cell>
        </row>
        <row r="13791">
          <cell r="A13791">
            <v>51241222</v>
          </cell>
        </row>
        <row r="13792">
          <cell r="A13792">
            <v>51241223</v>
          </cell>
        </row>
        <row r="13793">
          <cell r="A13793">
            <v>51241224</v>
          </cell>
        </row>
        <row r="13794">
          <cell r="A13794">
            <v>51241225</v>
          </cell>
        </row>
        <row r="13795">
          <cell r="A13795">
            <v>51241226</v>
          </cell>
        </row>
        <row r="13796">
          <cell r="A13796">
            <v>51241227</v>
          </cell>
        </row>
        <row r="13797">
          <cell r="A13797">
            <v>51241228</v>
          </cell>
        </row>
        <row r="13798">
          <cell r="A13798">
            <v>51241229</v>
          </cell>
        </row>
        <row r="13799">
          <cell r="A13799">
            <v>51241301</v>
          </cell>
        </row>
        <row r="13800">
          <cell r="A13800">
            <v>51241302</v>
          </cell>
        </row>
        <row r="13801">
          <cell r="A13801">
            <v>51241303</v>
          </cell>
        </row>
        <row r="13802">
          <cell r="A13802">
            <v>51241304</v>
          </cell>
        </row>
        <row r="13803">
          <cell r="A13803">
            <v>51241305</v>
          </cell>
        </row>
        <row r="13804">
          <cell r="A13804">
            <v>51251001</v>
          </cell>
        </row>
        <row r="13805">
          <cell r="A13805">
            <v>52101501</v>
          </cell>
        </row>
        <row r="13806">
          <cell r="A13806">
            <v>52101502</v>
          </cell>
        </row>
        <row r="13807">
          <cell r="A13807">
            <v>52101503</v>
          </cell>
        </row>
        <row r="13808">
          <cell r="A13808">
            <v>52101504</v>
          </cell>
        </row>
        <row r="13809">
          <cell r="A13809">
            <v>52101505</v>
          </cell>
        </row>
        <row r="13810">
          <cell r="A13810">
            <v>52101506</v>
          </cell>
        </row>
        <row r="13811">
          <cell r="A13811">
            <v>52101507</v>
          </cell>
        </row>
        <row r="13812">
          <cell r="A13812">
            <v>52101508</v>
          </cell>
        </row>
        <row r="13813">
          <cell r="A13813">
            <v>52101509</v>
          </cell>
        </row>
        <row r="13814">
          <cell r="A13814">
            <v>52101510</v>
          </cell>
        </row>
        <row r="13815">
          <cell r="A13815">
            <v>52101511</v>
          </cell>
        </row>
        <row r="13816">
          <cell r="A13816">
            <v>52101512</v>
          </cell>
        </row>
        <row r="13817">
          <cell r="A13817">
            <v>52101513</v>
          </cell>
        </row>
        <row r="13818">
          <cell r="A13818">
            <v>52121501</v>
          </cell>
        </row>
        <row r="13819">
          <cell r="A13819">
            <v>52121502</v>
          </cell>
        </row>
        <row r="13820">
          <cell r="A13820">
            <v>52121503</v>
          </cell>
        </row>
        <row r="13821">
          <cell r="A13821">
            <v>52121504</v>
          </cell>
        </row>
        <row r="13822">
          <cell r="A13822">
            <v>52121505</v>
          </cell>
        </row>
        <row r="13823">
          <cell r="A13823">
            <v>52121506</v>
          </cell>
        </row>
        <row r="13824">
          <cell r="A13824">
            <v>52121507</v>
          </cell>
        </row>
        <row r="13825">
          <cell r="A13825">
            <v>52121508</v>
          </cell>
        </row>
        <row r="13826">
          <cell r="A13826">
            <v>52121509</v>
          </cell>
        </row>
        <row r="13827">
          <cell r="A13827">
            <v>52121510</v>
          </cell>
        </row>
        <row r="13828">
          <cell r="A13828">
            <v>52121511</v>
          </cell>
        </row>
        <row r="13829">
          <cell r="A13829">
            <v>52121512</v>
          </cell>
        </row>
        <row r="13830">
          <cell r="A13830">
            <v>52121513</v>
          </cell>
        </row>
        <row r="13831">
          <cell r="A13831">
            <v>52121601</v>
          </cell>
        </row>
        <row r="13832">
          <cell r="A13832">
            <v>52121602</v>
          </cell>
        </row>
        <row r="13833">
          <cell r="A13833">
            <v>52121603</v>
          </cell>
        </row>
        <row r="13834">
          <cell r="A13834">
            <v>52121604</v>
          </cell>
        </row>
        <row r="13835">
          <cell r="A13835">
            <v>52121605</v>
          </cell>
        </row>
        <row r="13836">
          <cell r="A13836">
            <v>52121606</v>
          </cell>
        </row>
        <row r="13837">
          <cell r="A13837">
            <v>52121607</v>
          </cell>
        </row>
        <row r="13838">
          <cell r="A13838">
            <v>52121608</v>
          </cell>
        </row>
        <row r="13839">
          <cell r="A13839">
            <v>52121701</v>
          </cell>
        </row>
        <row r="13840">
          <cell r="A13840">
            <v>52121702</v>
          </cell>
        </row>
        <row r="13841">
          <cell r="A13841">
            <v>52121703</v>
          </cell>
        </row>
        <row r="13842">
          <cell r="A13842">
            <v>52121704</v>
          </cell>
        </row>
        <row r="13843">
          <cell r="A13843">
            <v>52131501</v>
          </cell>
        </row>
        <row r="13844">
          <cell r="A13844">
            <v>52131503</v>
          </cell>
        </row>
        <row r="13845">
          <cell r="A13845">
            <v>52131601</v>
          </cell>
        </row>
        <row r="13846">
          <cell r="A13846">
            <v>52131602</v>
          </cell>
        </row>
        <row r="13847">
          <cell r="A13847">
            <v>52131603</v>
          </cell>
        </row>
        <row r="13848">
          <cell r="A13848">
            <v>52131604</v>
          </cell>
        </row>
        <row r="13849">
          <cell r="A13849">
            <v>52131701</v>
          </cell>
        </row>
        <row r="13850">
          <cell r="A13850">
            <v>52131702</v>
          </cell>
        </row>
        <row r="13851">
          <cell r="A13851">
            <v>52131703</v>
          </cell>
        </row>
        <row r="13852">
          <cell r="A13852">
            <v>52131704</v>
          </cell>
        </row>
        <row r="13853">
          <cell r="A13853">
            <v>52141501</v>
          </cell>
        </row>
        <row r="13854">
          <cell r="A13854">
            <v>52141502</v>
          </cell>
        </row>
        <row r="13855">
          <cell r="A13855">
            <v>52141503</v>
          </cell>
        </row>
        <row r="13856">
          <cell r="A13856">
            <v>52141504</v>
          </cell>
        </row>
        <row r="13857">
          <cell r="A13857">
            <v>52141505</v>
          </cell>
        </row>
        <row r="13858">
          <cell r="A13858">
            <v>52141506</v>
          </cell>
        </row>
        <row r="13859">
          <cell r="A13859">
            <v>52141507</v>
          </cell>
        </row>
        <row r="13860">
          <cell r="A13860">
            <v>52141508</v>
          </cell>
        </row>
        <row r="13861">
          <cell r="A13861">
            <v>52141509</v>
          </cell>
        </row>
        <row r="13862">
          <cell r="A13862">
            <v>52141510</v>
          </cell>
        </row>
        <row r="13863">
          <cell r="A13863">
            <v>52141511</v>
          </cell>
        </row>
        <row r="13864">
          <cell r="A13864">
            <v>52141512</v>
          </cell>
        </row>
        <row r="13865">
          <cell r="A13865">
            <v>52141513</v>
          </cell>
        </row>
        <row r="13866">
          <cell r="A13866">
            <v>52141514</v>
          </cell>
        </row>
        <row r="13867">
          <cell r="A13867">
            <v>52141515</v>
          </cell>
        </row>
        <row r="13868">
          <cell r="A13868">
            <v>52141516</v>
          </cell>
        </row>
        <row r="13869">
          <cell r="A13869">
            <v>52141517</v>
          </cell>
        </row>
        <row r="13870">
          <cell r="A13870">
            <v>52141518</v>
          </cell>
        </row>
        <row r="13871">
          <cell r="A13871">
            <v>52141519</v>
          </cell>
        </row>
        <row r="13872">
          <cell r="A13872">
            <v>52141520</v>
          </cell>
        </row>
        <row r="13873">
          <cell r="A13873">
            <v>52141521</v>
          </cell>
        </row>
        <row r="13874">
          <cell r="A13874">
            <v>52141522</v>
          </cell>
        </row>
        <row r="13875">
          <cell r="A13875">
            <v>52141523</v>
          </cell>
        </row>
        <row r="13876">
          <cell r="A13876">
            <v>52141524</v>
          </cell>
        </row>
        <row r="13877">
          <cell r="A13877">
            <v>52141525</v>
          </cell>
        </row>
        <row r="13878">
          <cell r="A13878">
            <v>52141526</v>
          </cell>
        </row>
        <row r="13879">
          <cell r="A13879">
            <v>52141527</v>
          </cell>
        </row>
        <row r="13880">
          <cell r="A13880">
            <v>52141528</v>
          </cell>
        </row>
        <row r="13881">
          <cell r="A13881">
            <v>52141529</v>
          </cell>
        </row>
        <row r="13882">
          <cell r="A13882">
            <v>52141530</v>
          </cell>
        </row>
        <row r="13883">
          <cell r="A13883">
            <v>52141531</v>
          </cell>
        </row>
        <row r="13884">
          <cell r="A13884">
            <v>52141532</v>
          </cell>
        </row>
        <row r="13885">
          <cell r="A13885">
            <v>52141533</v>
          </cell>
        </row>
        <row r="13886">
          <cell r="A13886">
            <v>52141534</v>
          </cell>
        </row>
        <row r="13887">
          <cell r="A13887">
            <v>52141535</v>
          </cell>
        </row>
        <row r="13888">
          <cell r="A13888">
            <v>52141536</v>
          </cell>
        </row>
        <row r="13889">
          <cell r="A13889">
            <v>52141537</v>
          </cell>
        </row>
        <row r="13890">
          <cell r="A13890">
            <v>52141538</v>
          </cell>
        </row>
        <row r="13891">
          <cell r="A13891">
            <v>52141539</v>
          </cell>
        </row>
        <row r="13892">
          <cell r="A13892">
            <v>52141601</v>
          </cell>
        </row>
        <row r="13893">
          <cell r="A13893">
            <v>52141602</v>
          </cell>
        </row>
        <row r="13894">
          <cell r="A13894">
            <v>52141603</v>
          </cell>
        </row>
        <row r="13895">
          <cell r="A13895">
            <v>52141604</v>
          </cell>
        </row>
        <row r="13896">
          <cell r="A13896">
            <v>52141605</v>
          </cell>
        </row>
        <row r="13897">
          <cell r="A13897">
            <v>52141606</v>
          </cell>
        </row>
        <row r="13898">
          <cell r="A13898">
            <v>52141607</v>
          </cell>
        </row>
        <row r="13899">
          <cell r="A13899">
            <v>52141608</v>
          </cell>
        </row>
        <row r="13900">
          <cell r="A13900">
            <v>52141701</v>
          </cell>
        </row>
        <row r="13901">
          <cell r="A13901">
            <v>52141703</v>
          </cell>
        </row>
        <row r="13902">
          <cell r="A13902">
            <v>52141704</v>
          </cell>
        </row>
        <row r="13903">
          <cell r="A13903">
            <v>52141705</v>
          </cell>
        </row>
        <row r="13904">
          <cell r="A13904">
            <v>52141706</v>
          </cell>
        </row>
        <row r="13905">
          <cell r="A13905">
            <v>52141801</v>
          </cell>
        </row>
        <row r="13906">
          <cell r="A13906">
            <v>52141802</v>
          </cell>
        </row>
        <row r="13907">
          <cell r="A13907">
            <v>52141803</v>
          </cell>
        </row>
        <row r="13908">
          <cell r="A13908">
            <v>52151501</v>
          </cell>
        </row>
        <row r="13909">
          <cell r="A13909">
            <v>52151502</v>
          </cell>
        </row>
        <row r="13910">
          <cell r="A13910">
            <v>52151503</v>
          </cell>
        </row>
        <row r="13911">
          <cell r="A13911">
            <v>52151504</v>
          </cell>
        </row>
        <row r="13912">
          <cell r="A13912">
            <v>52151505</v>
          </cell>
        </row>
        <row r="13913">
          <cell r="A13913">
            <v>52151506</v>
          </cell>
        </row>
        <row r="13914">
          <cell r="A13914">
            <v>52151507</v>
          </cell>
        </row>
        <row r="13915">
          <cell r="A13915">
            <v>52151601</v>
          </cell>
        </row>
        <row r="13916">
          <cell r="A13916">
            <v>52151602</v>
          </cell>
        </row>
        <row r="13917">
          <cell r="A13917">
            <v>52151603</v>
          </cell>
        </row>
        <row r="13918">
          <cell r="A13918">
            <v>52151604</v>
          </cell>
        </row>
        <row r="13919">
          <cell r="A13919">
            <v>52151605</v>
          </cell>
        </row>
        <row r="13920">
          <cell r="A13920">
            <v>52151606</v>
          </cell>
        </row>
        <row r="13921">
          <cell r="A13921">
            <v>52151607</v>
          </cell>
        </row>
        <row r="13922">
          <cell r="A13922">
            <v>52151608</v>
          </cell>
        </row>
        <row r="13923">
          <cell r="A13923">
            <v>52151609</v>
          </cell>
        </row>
        <row r="13924">
          <cell r="A13924">
            <v>52151610</v>
          </cell>
        </row>
        <row r="13925">
          <cell r="A13925">
            <v>52151611</v>
          </cell>
        </row>
        <row r="13926">
          <cell r="A13926">
            <v>52151612</v>
          </cell>
        </row>
        <row r="13927">
          <cell r="A13927">
            <v>52151613</v>
          </cell>
        </row>
        <row r="13928">
          <cell r="A13928">
            <v>52151614</v>
          </cell>
        </row>
        <row r="13929">
          <cell r="A13929">
            <v>52151615</v>
          </cell>
        </row>
        <row r="13930">
          <cell r="A13930">
            <v>52151616</v>
          </cell>
        </row>
        <row r="13931">
          <cell r="A13931">
            <v>52151617</v>
          </cell>
        </row>
        <row r="13932">
          <cell r="A13932">
            <v>52151618</v>
          </cell>
        </row>
        <row r="13933">
          <cell r="A13933">
            <v>52151619</v>
          </cell>
        </row>
        <row r="13934">
          <cell r="A13934">
            <v>52151620</v>
          </cell>
        </row>
        <row r="13935">
          <cell r="A13935">
            <v>52151621</v>
          </cell>
        </row>
        <row r="13936">
          <cell r="A13936">
            <v>52151622</v>
          </cell>
        </row>
        <row r="13937">
          <cell r="A13937">
            <v>52151623</v>
          </cell>
        </row>
        <row r="13938">
          <cell r="A13938">
            <v>52151624</v>
          </cell>
        </row>
        <row r="13939">
          <cell r="A13939">
            <v>52151625</v>
          </cell>
        </row>
        <row r="13940">
          <cell r="A13940">
            <v>52151626</v>
          </cell>
        </row>
        <row r="13941">
          <cell r="A13941">
            <v>52151627</v>
          </cell>
        </row>
        <row r="13942">
          <cell r="A13942">
            <v>52151628</v>
          </cell>
        </row>
        <row r="13943">
          <cell r="A13943">
            <v>52151629</v>
          </cell>
        </row>
        <row r="13944">
          <cell r="A13944">
            <v>52151630</v>
          </cell>
        </row>
        <row r="13945">
          <cell r="A13945">
            <v>52151631</v>
          </cell>
        </row>
        <row r="13946">
          <cell r="A13946">
            <v>52151632</v>
          </cell>
        </row>
        <row r="13947">
          <cell r="A13947">
            <v>52151633</v>
          </cell>
        </row>
        <row r="13948">
          <cell r="A13948">
            <v>52151634</v>
          </cell>
        </row>
        <row r="13949">
          <cell r="A13949">
            <v>52151635</v>
          </cell>
        </row>
        <row r="13950">
          <cell r="A13950">
            <v>52151636</v>
          </cell>
        </row>
        <row r="13951">
          <cell r="A13951">
            <v>52151637</v>
          </cell>
        </row>
        <row r="13952">
          <cell r="A13952">
            <v>52151638</v>
          </cell>
        </row>
        <row r="13953">
          <cell r="A13953">
            <v>52151639</v>
          </cell>
        </row>
        <row r="13954">
          <cell r="A13954">
            <v>52151640</v>
          </cell>
        </row>
        <row r="13955">
          <cell r="A13955">
            <v>52151641</v>
          </cell>
        </row>
        <row r="13956">
          <cell r="A13956">
            <v>52151642</v>
          </cell>
        </row>
        <row r="13957">
          <cell r="A13957">
            <v>52151643</v>
          </cell>
        </row>
        <row r="13958">
          <cell r="A13958">
            <v>52151644</v>
          </cell>
        </row>
        <row r="13959">
          <cell r="A13959">
            <v>52151645</v>
          </cell>
        </row>
        <row r="13960">
          <cell r="A13960">
            <v>52151646</v>
          </cell>
        </row>
        <row r="13961">
          <cell r="A13961">
            <v>52151647</v>
          </cell>
        </row>
        <row r="13962">
          <cell r="A13962">
            <v>52151648</v>
          </cell>
        </row>
        <row r="13963">
          <cell r="A13963">
            <v>52151649</v>
          </cell>
        </row>
        <row r="13964">
          <cell r="A13964">
            <v>52151650</v>
          </cell>
        </row>
        <row r="13965">
          <cell r="A13965">
            <v>52151701</v>
          </cell>
        </row>
        <row r="13966">
          <cell r="A13966">
            <v>52151702</v>
          </cell>
        </row>
        <row r="13967">
          <cell r="A13967">
            <v>52151703</v>
          </cell>
        </row>
        <row r="13968">
          <cell r="A13968">
            <v>52151704</v>
          </cell>
        </row>
        <row r="13969">
          <cell r="A13969">
            <v>52151705</v>
          </cell>
        </row>
        <row r="13970">
          <cell r="A13970">
            <v>52151706</v>
          </cell>
        </row>
        <row r="13971">
          <cell r="A13971">
            <v>52151707</v>
          </cell>
        </row>
        <row r="13972">
          <cell r="A13972">
            <v>52151708</v>
          </cell>
        </row>
        <row r="13973">
          <cell r="A13973">
            <v>52151709</v>
          </cell>
        </row>
        <row r="13974">
          <cell r="A13974">
            <v>52151801</v>
          </cell>
        </row>
        <row r="13975">
          <cell r="A13975">
            <v>52151802</v>
          </cell>
        </row>
        <row r="13976">
          <cell r="A13976">
            <v>52151803</v>
          </cell>
        </row>
        <row r="13977">
          <cell r="A13977">
            <v>52151804</v>
          </cell>
        </row>
        <row r="13978">
          <cell r="A13978">
            <v>52151805</v>
          </cell>
        </row>
        <row r="13979">
          <cell r="A13979">
            <v>52151806</v>
          </cell>
        </row>
        <row r="13980">
          <cell r="A13980">
            <v>52151807</v>
          </cell>
        </row>
        <row r="13981">
          <cell r="A13981">
            <v>52151808</v>
          </cell>
        </row>
        <row r="13982">
          <cell r="A13982">
            <v>52151809</v>
          </cell>
        </row>
        <row r="13983">
          <cell r="A13983">
            <v>52151810</v>
          </cell>
        </row>
        <row r="13984">
          <cell r="A13984">
            <v>52151811</v>
          </cell>
        </row>
        <row r="13985">
          <cell r="A13985">
            <v>52151812</v>
          </cell>
        </row>
        <row r="13986">
          <cell r="A13986">
            <v>52151813</v>
          </cell>
        </row>
        <row r="13987">
          <cell r="A13987">
            <v>52151901</v>
          </cell>
        </row>
        <row r="13988">
          <cell r="A13988">
            <v>52151902</v>
          </cell>
        </row>
        <row r="13989">
          <cell r="A13989">
            <v>52151903</v>
          </cell>
        </row>
        <row r="13990">
          <cell r="A13990">
            <v>52151904</v>
          </cell>
        </row>
        <row r="13991">
          <cell r="A13991">
            <v>52151905</v>
          </cell>
        </row>
        <row r="13992">
          <cell r="A13992">
            <v>52151906</v>
          </cell>
        </row>
        <row r="13993">
          <cell r="A13993">
            <v>52151907</v>
          </cell>
        </row>
        <row r="13994">
          <cell r="A13994">
            <v>52151908</v>
          </cell>
        </row>
        <row r="13995">
          <cell r="A13995">
            <v>52151909</v>
          </cell>
        </row>
        <row r="13996">
          <cell r="A13996">
            <v>52152001</v>
          </cell>
        </row>
        <row r="13997">
          <cell r="A13997">
            <v>52152002</v>
          </cell>
        </row>
        <row r="13998">
          <cell r="A13998">
            <v>52152003</v>
          </cell>
        </row>
        <row r="13999">
          <cell r="A13999">
            <v>52152004</v>
          </cell>
        </row>
        <row r="14000">
          <cell r="A14000">
            <v>52152005</v>
          </cell>
        </row>
        <row r="14001">
          <cell r="A14001">
            <v>52152006</v>
          </cell>
        </row>
        <row r="14002">
          <cell r="A14002">
            <v>52152007</v>
          </cell>
        </row>
        <row r="14003">
          <cell r="A14003">
            <v>52152008</v>
          </cell>
        </row>
        <row r="14004">
          <cell r="A14004">
            <v>52152009</v>
          </cell>
        </row>
        <row r="14005">
          <cell r="A14005">
            <v>52152010</v>
          </cell>
        </row>
        <row r="14006">
          <cell r="A14006">
            <v>52152011</v>
          </cell>
        </row>
        <row r="14007">
          <cell r="A14007">
            <v>52152012</v>
          </cell>
        </row>
        <row r="14008">
          <cell r="A14008">
            <v>52152013</v>
          </cell>
        </row>
        <row r="14009">
          <cell r="A14009">
            <v>52152014</v>
          </cell>
        </row>
        <row r="14010">
          <cell r="A14010">
            <v>52152015</v>
          </cell>
        </row>
        <row r="14011">
          <cell r="A14011">
            <v>52152016</v>
          </cell>
        </row>
        <row r="14012">
          <cell r="A14012">
            <v>52152101</v>
          </cell>
        </row>
        <row r="14013">
          <cell r="A14013">
            <v>52152102</v>
          </cell>
        </row>
        <row r="14014">
          <cell r="A14014">
            <v>52152103</v>
          </cell>
        </row>
        <row r="14015">
          <cell r="A14015">
            <v>52152104</v>
          </cell>
        </row>
        <row r="14016">
          <cell r="A14016">
            <v>52152105</v>
          </cell>
        </row>
        <row r="14017">
          <cell r="A14017">
            <v>52152201</v>
          </cell>
        </row>
        <row r="14018">
          <cell r="A14018">
            <v>52152202</v>
          </cell>
        </row>
        <row r="14019">
          <cell r="A14019">
            <v>52152203</v>
          </cell>
        </row>
        <row r="14020">
          <cell r="A14020">
            <v>52161502</v>
          </cell>
        </row>
        <row r="14021">
          <cell r="A14021">
            <v>52161505</v>
          </cell>
        </row>
        <row r="14022">
          <cell r="A14022">
            <v>52161507</v>
          </cell>
        </row>
        <row r="14023">
          <cell r="A14023">
            <v>52161508</v>
          </cell>
        </row>
        <row r="14024">
          <cell r="A14024">
            <v>52161509</v>
          </cell>
        </row>
        <row r="14025">
          <cell r="A14025">
            <v>52161510</v>
          </cell>
        </row>
        <row r="14026">
          <cell r="A14026">
            <v>52161511</v>
          </cell>
        </row>
        <row r="14027">
          <cell r="A14027">
            <v>52161512</v>
          </cell>
        </row>
        <row r="14028">
          <cell r="A14028">
            <v>52161513</v>
          </cell>
        </row>
        <row r="14029">
          <cell r="A14029">
            <v>52161514</v>
          </cell>
        </row>
        <row r="14030">
          <cell r="A14030">
            <v>52161515</v>
          </cell>
        </row>
        <row r="14031">
          <cell r="A14031">
            <v>52161516</v>
          </cell>
        </row>
        <row r="14032">
          <cell r="A14032">
            <v>52161517</v>
          </cell>
        </row>
        <row r="14033">
          <cell r="A14033">
            <v>52161518</v>
          </cell>
        </row>
        <row r="14034">
          <cell r="A14034">
            <v>52161520</v>
          </cell>
        </row>
        <row r="14035">
          <cell r="A14035">
            <v>52161521</v>
          </cell>
        </row>
        <row r="14036">
          <cell r="A14036">
            <v>52161522</v>
          </cell>
        </row>
        <row r="14037">
          <cell r="A14037">
            <v>52161523</v>
          </cell>
        </row>
        <row r="14038">
          <cell r="A14038">
            <v>52161524</v>
          </cell>
        </row>
        <row r="14039">
          <cell r="A14039">
            <v>52161525</v>
          </cell>
        </row>
        <row r="14040">
          <cell r="A14040">
            <v>52161526</v>
          </cell>
        </row>
        <row r="14041">
          <cell r="A14041">
            <v>52161527</v>
          </cell>
        </row>
        <row r="14042">
          <cell r="A14042">
            <v>52161529</v>
          </cell>
        </row>
        <row r="14043">
          <cell r="A14043">
            <v>52161531</v>
          </cell>
        </row>
        <row r="14044">
          <cell r="A14044">
            <v>52161532</v>
          </cell>
        </row>
        <row r="14045">
          <cell r="A14045">
            <v>52161533</v>
          </cell>
        </row>
        <row r="14046">
          <cell r="A14046">
            <v>52161534</v>
          </cell>
        </row>
        <row r="14047">
          <cell r="A14047">
            <v>52161535</v>
          </cell>
        </row>
        <row r="14048">
          <cell r="A14048">
            <v>52161536</v>
          </cell>
        </row>
        <row r="14049">
          <cell r="A14049">
            <v>52161537</v>
          </cell>
        </row>
        <row r="14050">
          <cell r="A14050">
            <v>52161538</v>
          </cell>
        </row>
        <row r="14051">
          <cell r="A14051">
            <v>52161539</v>
          </cell>
        </row>
        <row r="14052">
          <cell r="A14052">
            <v>52161540</v>
          </cell>
        </row>
        <row r="14053">
          <cell r="A14053">
            <v>52161541</v>
          </cell>
        </row>
        <row r="14054">
          <cell r="A14054">
            <v>52161542</v>
          </cell>
        </row>
        <row r="14055">
          <cell r="A14055">
            <v>52161543</v>
          </cell>
        </row>
        <row r="14056">
          <cell r="A14056">
            <v>52161544</v>
          </cell>
        </row>
        <row r="14057">
          <cell r="A14057">
            <v>52161601</v>
          </cell>
        </row>
        <row r="14058">
          <cell r="A14058">
            <v>52161602</v>
          </cell>
        </row>
        <row r="14059">
          <cell r="A14059">
            <v>52161603</v>
          </cell>
        </row>
        <row r="14060">
          <cell r="A14060">
            <v>52161604</v>
          </cell>
        </row>
        <row r="14061">
          <cell r="A14061">
            <v>52171001</v>
          </cell>
        </row>
        <row r="14062">
          <cell r="A14062">
            <v>53101501</v>
          </cell>
        </row>
        <row r="14063">
          <cell r="A14063">
            <v>53101502</v>
          </cell>
        </row>
        <row r="14064">
          <cell r="A14064">
            <v>53101503</v>
          </cell>
        </row>
        <row r="14065">
          <cell r="A14065">
            <v>53101504</v>
          </cell>
        </row>
        <row r="14066">
          <cell r="A14066">
            <v>53101505</v>
          </cell>
        </row>
        <row r="14067">
          <cell r="A14067">
            <v>53101601</v>
          </cell>
        </row>
        <row r="14068">
          <cell r="A14068">
            <v>53101602</v>
          </cell>
        </row>
        <row r="14069">
          <cell r="A14069">
            <v>53101603</v>
          </cell>
        </row>
        <row r="14070">
          <cell r="A14070">
            <v>53101604</v>
          </cell>
        </row>
        <row r="14071">
          <cell r="A14071">
            <v>53101605</v>
          </cell>
        </row>
        <row r="14072">
          <cell r="A14072">
            <v>53101701</v>
          </cell>
        </row>
        <row r="14073">
          <cell r="A14073">
            <v>53101702</v>
          </cell>
        </row>
        <row r="14074">
          <cell r="A14074">
            <v>53101703</v>
          </cell>
        </row>
        <row r="14075">
          <cell r="A14075">
            <v>53101704</v>
          </cell>
        </row>
        <row r="14076">
          <cell r="A14076">
            <v>53101705</v>
          </cell>
        </row>
        <row r="14077">
          <cell r="A14077">
            <v>53101801</v>
          </cell>
        </row>
        <row r="14078">
          <cell r="A14078">
            <v>53101802</v>
          </cell>
        </row>
        <row r="14079">
          <cell r="A14079">
            <v>53101803</v>
          </cell>
        </row>
        <row r="14080">
          <cell r="A14080">
            <v>53101804</v>
          </cell>
        </row>
        <row r="14081">
          <cell r="A14081">
            <v>53101805</v>
          </cell>
        </row>
        <row r="14082">
          <cell r="A14082">
            <v>53101901</v>
          </cell>
        </row>
        <row r="14083">
          <cell r="A14083">
            <v>53101902</v>
          </cell>
        </row>
        <row r="14084">
          <cell r="A14084">
            <v>53101903</v>
          </cell>
        </row>
        <row r="14085">
          <cell r="A14085">
            <v>53101904</v>
          </cell>
        </row>
        <row r="14086">
          <cell r="A14086">
            <v>53101905</v>
          </cell>
        </row>
        <row r="14087">
          <cell r="A14087">
            <v>53102001</v>
          </cell>
        </row>
        <row r="14088">
          <cell r="A14088">
            <v>53102002</v>
          </cell>
        </row>
        <row r="14089">
          <cell r="A14089">
            <v>53102003</v>
          </cell>
        </row>
        <row r="14090">
          <cell r="A14090">
            <v>53102101</v>
          </cell>
        </row>
        <row r="14091">
          <cell r="A14091">
            <v>53102102</v>
          </cell>
        </row>
        <row r="14092">
          <cell r="A14092">
            <v>53102103</v>
          </cell>
        </row>
        <row r="14093">
          <cell r="A14093">
            <v>53102104</v>
          </cell>
        </row>
        <row r="14094">
          <cell r="A14094">
            <v>53102105</v>
          </cell>
        </row>
        <row r="14095">
          <cell r="A14095">
            <v>53102201</v>
          </cell>
        </row>
        <row r="14096">
          <cell r="A14096">
            <v>53102202</v>
          </cell>
        </row>
        <row r="14097">
          <cell r="A14097">
            <v>53102203</v>
          </cell>
        </row>
        <row r="14098">
          <cell r="A14098">
            <v>53102204</v>
          </cell>
        </row>
        <row r="14099">
          <cell r="A14099">
            <v>53102205</v>
          </cell>
        </row>
        <row r="14100">
          <cell r="A14100">
            <v>53102301</v>
          </cell>
        </row>
        <row r="14101">
          <cell r="A14101">
            <v>53102302</v>
          </cell>
        </row>
        <row r="14102">
          <cell r="A14102">
            <v>53102303</v>
          </cell>
        </row>
        <row r="14103">
          <cell r="A14103">
            <v>53102304</v>
          </cell>
        </row>
        <row r="14104">
          <cell r="A14104">
            <v>53102305</v>
          </cell>
        </row>
        <row r="14105">
          <cell r="A14105">
            <v>53102306</v>
          </cell>
        </row>
        <row r="14106">
          <cell r="A14106">
            <v>53102307</v>
          </cell>
        </row>
        <row r="14107">
          <cell r="A14107">
            <v>53102308</v>
          </cell>
        </row>
        <row r="14108">
          <cell r="A14108">
            <v>53102401</v>
          </cell>
        </row>
        <row r="14109">
          <cell r="A14109">
            <v>53102402</v>
          </cell>
        </row>
        <row r="14110">
          <cell r="A14110">
            <v>53102403</v>
          </cell>
        </row>
        <row r="14111">
          <cell r="A14111">
            <v>53102404</v>
          </cell>
        </row>
        <row r="14112">
          <cell r="A14112">
            <v>53102501</v>
          </cell>
        </row>
        <row r="14113">
          <cell r="A14113">
            <v>53102502</v>
          </cell>
        </row>
        <row r="14114">
          <cell r="A14114">
            <v>53102503</v>
          </cell>
        </row>
        <row r="14115">
          <cell r="A14115">
            <v>53102504</v>
          </cell>
        </row>
        <row r="14116">
          <cell r="A14116">
            <v>53102505</v>
          </cell>
        </row>
        <row r="14117">
          <cell r="A14117">
            <v>53102506</v>
          </cell>
        </row>
        <row r="14118">
          <cell r="A14118">
            <v>53102507</v>
          </cell>
        </row>
        <row r="14119">
          <cell r="A14119">
            <v>53102508</v>
          </cell>
        </row>
        <row r="14120">
          <cell r="A14120">
            <v>53102509</v>
          </cell>
        </row>
        <row r="14121">
          <cell r="A14121">
            <v>53102510</v>
          </cell>
        </row>
        <row r="14122">
          <cell r="A14122">
            <v>53102511</v>
          </cell>
        </row>
        <row r="14123">
          <cell r="A14123">
            <v>53102512</v>
          </cell>
        </row>
        <row r="14124">
          <cell r="A14124">
            <v>53102513</v>
          </cell>
        </row>
        <row r="14125">
          <cell r="A14125">
            <v>53102514</v>
          </cell>
        </row>
        <row r="14126">
          <cell r="A14126">
            <v>53102515</v>
          </cell>
        </row>
        <row r="14127">
          <cell r="A14127">
            <v>53102516</v>
          </cell>
        </row>
        <row r="14128">
          <cell r="A14128">
            <v>53102517</v>
          </cell>
        </row>
        <row r="14129">
          <cell r="A14129">
            <v>53102518</v>
          </cell>
        </row>
        <row r="14130">
          <cell r="A14130">
            <v>53102519</v>
          </cell>
        </row>
        <row r="14131">
          <cell r="A14131">
            <v>53102520</v>
          </cell>
        </row>
        <row r="14132">
          <cell r="A14132">
            <v>53102601</v>
          </cell>
        </row>
        <row r="14133">
          <cell r="A14133">
            <v>53102602</v>
          </cell>
        </row>
        <row r="14134">
          <cell r="A14134">
            <v>53102603</v>
          </cell>
        </row>
        <row r="14135">
          <cell r="A14135">
            <v>53102604</v>
          </cell>
        </row>
        <row r="14136">
          <cell r="A14136">
            <v>53102605</v>
          </cell>
        </row>
        <row r="14137">
          <cell r="A14137">
            <v>53102606</v>
          </cell>
        </row>
        <row r="14138">
          <cell r="A14138">
            <v>53102701</v>
          </cell>
        </row>
        <row r="14139">
          <cell r="A14139">
            <v>53102702</v>
          </cell>
        </row>
        <row r="14140">
          <cell r="A14140">
            <v>53102703</v>
          </cell>
        </row>
        <row r="14141">
          <cell r="A14141">
            <v>53102704</v>
          </cell>
        </row>
        <row r="14142">
          <cell r="A14142">
            <v>53102705</v>
          </cell>
        </row>
        <row r="14143">
          <cell r="A14143">
            <v>53102706</v>
          </cell>
        </row>
        <row r="14144">
          <cell r="A14144">
            <v>53102707</v>
          </cell>
        </row>
        <row r="14145">
          <cell r="A14145">
            <v>53102708</v>
          </cell>
        </row>
        <row r="14146">
          <cell r="A14146">
            <v>53102709</v>
          </cell>
        </row>
        <row r="14147">
          <cell r="A14147">
            <v>53102710</v>
          </cell>
        </row>
        <row r="14148">
          <cell r="A14148">
            <v>53102711</v>
          </cell>
        </row>
        <row r="14149">
          <cell r="A14149">
            <v>53102712</v>
          </cell>
        </row>
        <row r="14150">
          <cell r="A14150">
            <v>53102801</v>
          </cell>
        </row>
        <row r="14151">
          <cell r="A14151">
            <v>53102802</v>
          </cell>
        </row>
        <row r="14152">
          <cell r="A14152">
            <v>53102803</v>
          </cell>
        </row>
        <row r="14153">
          <cell r="A14153">
            <v>53102804</v>
          </cell>
        </row>
        <row r="14154">
          <cell r="A14154">
            <v>53102805</v>
          </cell>
        </row>
        <row r="14155">
          <cell r="A14155">
            <v>53102901</v>
          </cell>
        </row>
        <row r="14156">
          <cell r="A14156">
            <v>53102902</v>
          </cell>
        </row>
        <row r="14157">
          <cell r="A14157">
            <v>53102903</v>
          </cell>
        </row>
        <row r="14158">
          <cell r="A14158">
            <v>53102904</v>
          </cell>
        </row>
        <row r="14159">
          <cell r="A14159">
            <v>53103001</v>
          </cell>
        </row>
        <row r="14160">
          <cell r="A14160">
            <v>53103101</v>
          </cell>
        </row>
        <row r="14161">
          <cell r="A14161">
            <v>53111501</v>
          </cell>
        </row>
        <row r="14162">
          <cell r="A14162">
            <v>53111502</v>
          </cell>
        </row>
        <row r="14163">
          <cell r="A14163">
            <v>53111503</v>
          </cell>
        </row>
        <row r="14164">
          <cell r="A14164">
            <v>53111504</v>
          </cell>
        </row>
        <row r="14165">
          <cell r="A14165">
            <v>53111505</v>
          </cell>
        </row>
        <row r="14166">
          <cell r="A14166">
            <v>53111601</v>
          </cell>
        </row>
        <row r="14167">
          <cell r="A14167">
            <v>53111602</v>
          </cell>
        </row>
        <row r="14168">
          <cell r="A14168">
            <v>53111603</v>
          </cell>
        </row>
        <row r="14169">
          <cell r="A14169">
            <v>53111604</v>
          </cell>
        </row>
        <row r="14170">
          <cell r="A14170">
            <v>53111605</v>
          </cell>
        </row>
        <row r="14171">
          <cell r="A14171">
            <v>53111701</v>
          </cell>
        </row>
        <row r="14172">
          <cell r="A14172">
            <v>53111702</v>
          </cell>
        </row>
        <row r="14173">
          <cell r="A14173">
            <v>53111703</v>
          </cell>
        </row>
        <row r="14174">
          <cell r="A14174">
            <v>53111704</v>
          </cell>
        </row>
        <row r="14175">
          <cell r="A14175">
            <v>53111705</v>
          </cell>
        </row>
        <row r="14176">
          <cell r="A14176">
            <v>53111801</v>
          </cell>
        </row>
        <row r="14177">
          <cell r="A14177">
            <v>53111802</v>
          </cell>
        </row>
        <row r="14178">
          <cell r="A14178">
            <v>53111803</v>
          </cell>
        </row>
        <row r="14179">
          <cell r="A14179">
            <v>53111804</v>
          </cell>
        </row>
        <row r="14180">
          <cell r="A14180">
            <v>53111805</v>
          </cell>
        </row>
        <row r="14181">
          <cell r="A14181">
            <v>53111901</v>
          </cell>
        </row>
        <row r="14182">
          <cell r="A14182">
            <v>53111902</v>
          </cell>
        </row>
        <row r="14183">
          <cell r="A14183">
            <v>53111903</v>
          </cell>
        </row>
        <row r="14184">
          <cell r="A14184">
            <v>53111904</v>
          </cell>
        </row>
        <row r="14185">
          <cell r="A14185">
            <v>53111905</v>
          </cell>
        </row>
        <row r="14186">
          <cell r="A14186">
            <v>53112001</v>
          </cell>
        </row>
        <row r="14187">
          <cell r="A14187">
            <v>53112002</v>
          </cell>
        </row>
        <row r="14188">
          <cell r="A14188">
            <v>53112003</v>
          </cell>
        </row>
        <row r="14189">
          <cell r="A14189">
            <v>53112004</v>
          </cell>
        </row>
        <row r="14190">
          <cell r="A14190">
            <v>53112005</v>
          </cell>
        </row>
        <row r="14191">
          <cell r="A14191">
            <v>53112101</v>
          </cell>
        </row>
        <row r="14192">
          <cell r="A14192">
            <v>53112102</v>
          </cell>
        </row>
        <row r="14193">
          <cell r="A14193">
            <v>53112103</v>
          </cell>
        </row>
        <row r="14194">
          <cell r="A14194">
            <v>53112104</v>
          </cell>
        </row>
        <row r="14195">
          <cell r="A14195">
            <v>53112105</v>
          </cell>
        </row>
        <row r="14196">
          <cell r="A14196">
            <v>53121501</v>
          </cell>
        </row>
        <row r="14197">
          <cell r="A14197">
            <v>53121502</v>
          </cell>
        </row>
        <row r="14198">
          <cell r="A14198">
            <v>53121503</v>
          </cell>
        </row>
        <row r="14199">
          <cell r="A14199">
            <v>53121601</v>
          </cell>
        </row>
        <row r="14200">
          <cell r="A14200">
            <v>53121602</v>
          </cell>
        </row>
        <row r="14201">
          <cell r="A14201">
            <v>53121603</v>
          </cell>
        </row>
        <row r="14202">
          <cell r="A14202">
            <v>53121605</v>
          </cell>
        </row>
        <row r="14203">
          <cell r="A14203">
            <v>53121606</v>
          </cell>
        </row>
        <row r="14204">
          <cell r="A14204">
            <v>53121607</v>
          </cell>
        </row>
        <row r="14205">
          <cell r="A14205">
            <v>53121608</v>
          </cell>
        </row>
        <row r="14206">
          <cell r="A14206">
            <v>53121701</v>
          </cell>
        </row>
        <row r="14207">
          <cell r="A14207">
            <v>53121702</v>
          </cell>
        </row>
        <row r="14208">
          <cell r="A14208">
            <v>53121704</v>
          </cell>
        </row>
        <row r="14209">
          <cell r="A14209">
            <v>53121705</v>
          </cell>
        </row>
        <row r="14210">
          <cell r="A14210">
            <v>53121706</v>
          </cell>
        </row>
        <row r="14211">
          <cell r="A14211">
            <v>53121801</v>
          </cell>
        </row>
        <row r="14212">
          <cell r="A14212">
            <v>53121802</v>
          </cell>
        </row>
        <row r="14213">
          <cell r="A14213">
            <v>53121803</v>
          </cell>
        </row>
        <row r="14214">
          <cell r="A14214">
            <v>53121804</v>
          </cell>
        </row>
        <row r="14215">
          <cell r="A14215">
            <v>53131501</v>
          </cell>
        </row>
        <row r="14216">
          <cell r="A14216">
            <v>53131502</v>
          </cell>
        </row>
        <row r="14217">
          <cell r="A14217">
            <v>53131503</v>
          </cell>
        </row>
        <row r="14218">
          <cell r="A14218">
            <v>53131504</v>
          </cell>
        </row>
        <row r="14219">
          <cell r="A14219">
            <v>53131505</v>
          </cell>
        </row>
        <row r="14220">
          <cell r="A14220">
            <v>53131506</v>
          </cell>
        </row>
        <row r="14221">
          <cell r="A14221">
            <v>53131507</v>
          </cell>
        </row>
        <row r="14222">
          <cell r="A14222">
            <v>53131508</v>
          </cell>
        </row>
        <row r="14223">
          <cell r="A14223">
            <v>53131509</v>
          </cell>
        </row>
        <row r="14224">
          <cell r="A14224">
            <v>53131601</v>
          </cell>
        </row>
        <row r="14225">
          <cell r="A14225">
            <v>53131602</v>
          </cell>
        </row>
        <row r="14226">
          <cell r="A14226">
            <v>53131603</v>
          </cell>
        </row>
        <row r="14227">
          <cell r="A14227">
            <v>53131604</v>
          </cell>
        </row>
        <row r="14228">
          <cell r="A14228">
            <v>53131605</v>
          </cell>
        </row>
        <row r="14229">
          <cell r="A14229">
            <v>53131606</v>
          </cell>
        </row>
        <row r="14230">
          <cell r="A14230">
            <v>53131607</v>
          </cell>
        </row>
        <row r="14231">
          <cell r="A14231">
            <v>53131608</v>
          </cell>
        </row>
        <row r="14232">
          <cell r="A14232">
            <v>53131609</v>
          </cell>
        </row>
        <row r="14233">
          <cell r="A14233">
            <v>53131610</v>
          </cell>
        </row>
        <row r="14234">
          <cell r="A14234">
            <v>53131611</v>
          </cell>
        </row>
        <row r="14235">
          <cell r="A14235">
            <v>53131612</v>
          </cell>
        </row>
        <row r="14236">
          <cell r="A14236">
            <v>53131613</v>
          </cell>
        </row>
        <row r="14237">
          <cell r="A14237">
            <v>53131614</v>
          </cell>
        </row>
        <row r="14238">
          <cell r="A14238">
            <v>53131615</v>
          </cell>
        </row>
        <row r="14239">
          <cell r="A14239">
            <v>53131616</v>
          </cell>
        </row>
        <row r="14240">
          <cell r="A14240">
            <v>53131617</v>
          </cell>
        </row>
        <row r="14241">
          <cell r="A14241">
            <v>53131618</v>
          </cell>
        </row>
        <row r="14242">
          <cell r="A14242">
            <v>53131619</v>
          </cell>
        </row>
        <row r="14243">
          <cell r="A14243">
            <v>53131620</v>
          </cell>
        </row>
        <row r="14244">
          <cell r="A14244">
            <v>53131621</v>
          </cell>
        </row>
        <row r="14245">
          <cell r="A14245">
            <v>53131622</v>
          </cell>
        </row>
        <row r="14246">
          <cell r="A14246">
            <v>53131623</v>
          </cell>
        </row>
        <row r="14247">
          <cell r="A14247">
            <v>53131624</v>
          </cell>
        </row>
        <row r="14248">
          <cell r="A14248">
            <v>53131625</v>
          </cell>
        </row>
        <row r="14249">
          <cell r="A14249">
            <v>53131626</v>
          </cell>
        </row>
        <row r="14250">
          <cell r="A14250">
            <v>53131627</v>
          </cell>
        </row>
        <row r="14251">
          <cell r="A14251">
            <v>53131628</v>
          </cell>
        </row>
        <row r="14252">
          <cell r="A14252">
            <v>53131629</v>
          </cell>
        </row>
        <row r="14253">
          <cell r="A14253">
            <v>53131630</v>
          </cell>
        </row>
        <row r="14254">
          <cell r="A14254">
            <v>53131631</v>
          </cell>
        </row>
        <row r="14255">
          <cell r="A14255">
            <v>53131632</v>
          </cell>
        </row>
        <row r="14256">
          <cell r="A14256">
            <v>53131633</v>
          </cell>
        </row>
        <row r="14257">
          <cell r="A14257">
            <v>53131634</v>
          </cell>
        </row>
        <row r="14258">
          <cell r="A14258">
            <v>53131635</v>
          </cell>
        </row>
        <row r="14259">
          <cell r="A14259">
            <v>53131636</v>
          </cell>
        </row>
        <row r="14260">
          <cell r="A14260">
            <v>53131637</v>
          </cell>
        </row>
        <row r="14261">
          <cell r="A14261">
            <v>53131638</v>
          </cell>
        </row>
        <row r="14262">
          <cell r="A14262">
            <v>53141501</v>
          </cell>
        </row>
        <row r="14263">
          <cell r="A14263">
            <v>53141502</v>
          </cell>
        </row>
        <row r="14264">
          <cell r="A14264">
            <v>53141503</v>
          </cell>
        </row>
        <row r="14265">
          <cell r="A14265">
            <v>53141504</v>
          </cell>
        </row>
        <row r="14266">
          <cell r="A14266">
            <v>53141505</v>
          </cell>
        </row>
        <row r="14267">
          <cell r="A14267">
            <v>53141506</v>
          </cell>
        </row>
        <row r="14268">
          <cell r="A14268">
            <v>53141507</v>
          </cell>
        </row>
        <row r="14269">
          <cell r="A14269">
            <v>53141508</v>
          </cell>
        </row>
        <row r="14270">
          <cell r="A14270">
            <v>53141601</v>
          </cell>
        </row>
        <row r="14271">
          <cell r="A14271">
            <v>53141602</v>
          </cell>
        </row>
        <row r="14272">
          <cell r="A14272">
            <v>53141603</v>
          </cell>
        </row>
        <row r="14273">
          <cell r="A14273">
            <v>53141604</v>
          </cell>
        </row>
        <row r="14274">
          <cell r="A14274">
            <v>53141605</v>
          </cell>
        </row>
        <row r="14275">
          <cell r="A14275">
            <v>53141606</v>
          </cell>
        </row>
        <row r="14276">
          <cell r="A14276">
            <v>53141607</v>
          </cell>
        </row>
        <row r="14277">
          <cell r="A14277">
            <v>53141608</v>
          </cell>
        </row>
        <row r="14278">
          <cell r="A14278">
            <v>53141609</v>
          </cell>
        </row>
        <row r="14279">
          <cell r="A14279">
            <v>53141610</v>
          </cell>
        </row>
        <row r="14280">
          <cell r="A14280">
            <v>53141611</v>
          </cell>
        </row>
        <row r="14281">
          <cell r="A14281">
            <v>53141612</v>
          </cell>
        </row>
        <row r="14282">
          <cell r="A14282">
            <v>53141613</v>
          </cell>
        </row>
        <row r="14283">
          <cell r="A14283">
            <v>53141614</v>
          </cell>
        </row>
        <row r="14284">
          <cell r="A14284">
            <v>53141615</v>
          </cell>
        </row>
        <row r="14285">
          <cell r="A14285">
            <v>53141616</v>
          </cell>
        </row>
        <row r="14286">
          <cell r="A14286">
            <v>53141617</v>
          </cell>
        </row>
        <row r="14287">
          <cell r="A14287">
            <v>53141618</v>
          </cell>
        </row>
        <row r="14288">
          <cell r="A14288">
            <v>53141619</v>
          </cell>
        </row>
        <row r="14289">
          <cell r="A14289">
            <v>53141620</v>
          </cell>
        </row>
        <row r="14290">
          <cell r="A14290">
            <v>53141621</v>
          </cell>
        </row>
        <row r="14291">
          <cell r="A14291">
            <v>53141622</v>
          </cell>
        </row>
        <row r="14292">
          <cell r="A14292">
            <v>53141623</v>
          </cell>
        </row>
        <row r="14293">
          <cell r="A14293">
            <v>53141624</v>
          </cell>
        </row>
        <row r="14294">
          <cell r="A14294">
            <v>53141625</v>
          </cell>
        </row>
        <row r="14295">
          <cell r="A14295">
            <v>53141626</v>
          </cell>
        </row>
        <row r="14296">
          <cell r="A14296">
            <v>53141627</v>
          </cell>
        </row>
        <row r="14297">
          <cell r="A14297">
            <v>53141628</v>
          </cell>
        </row>
        <row r="14298">
          <cell r="A14298">
            <v>53141629</v>
          </cell>
        </row>
        <row r="14299">
          <cell r="A14299">
            <v>53141630</v>
          </cell>
        </row>
        <row r="14300">
          <cell r="A14300">
            <v>54101501</v>
          </cell>
        </row>
        <row r="14301">
          <cell r="A14301">
            <v>54101502</v>
          </cell>
        </row>
        <row r="14302">
          <cell r="A14302">
            <v>54101503</v>
          </cell>
        </row>
        <row r="14303">
          <cell r="A14303">
            <v>54101504</v>
          </cell>
        </row>
        <row r="14304">
          <cell r="A14304">
            <v>54101505</v>
          </cell>
        </row>
        <row r="14305">
          <cell r="A14305">
            <v>54101506</v>
          </cell>
        </row>
        <row r="14306">
          <cell r="A14306">
            <v>54101507</v>
          </cell>
        </row>
        <row r="14307">
          <cell r="A14307">
            <v>54101508</v>
          </cell>
        </row>
        <row r="14308">
          <cell r="A14308">
            <v>54101509</v>
          </cell>
        </row>
        <row r="14309">
          <cell r="A14309">
            <v>54101510</v>
          </cell>
        </row>
        <row r="14310">
          <cell r="A14310">
            <v>54101511</v>
          </cell>
        </row>
        <row r="14311">
          <cell r="A14311">
            <v>54101512</v>
          </cell>
        </row>
        <row r="14312">
          <cell r="A14312">
            <v>54101601</v>
          </cell>
        </row>
        <row r="14313">
          <cell r="A14313">
            <v>54101602</v>
          </cell>
        </row>
        <row r="14314">
          <cell r="A14314">
            <v>54101603</v>
          </cell>
        </row>
        <row r="14315">
          <cell r="A14315">
            <v>54101604</v>
          </cell>
        </row>
        <row r="14316">
          <cell r="A14316">
            <v>54101605</v>
          </cell>
        </row>
        <row r="14317">
          <cell r="A14317">
            <v>54101701</v>
          </cell>
        </row>
        <row r="14318">
          <cell r="A14318">
            <v>54101702</v>
          </cell>
        </row>
        <row r="14319">
          <cell r="A14319">
            <v>54101703</v>
          </cell>
        </row>
        <row r="14320">
          <cell r="A14320">
            <v>54101704</v>
          </cell>
        </row>
        <row r="14321">
          <cell r="A14321">
            <v>54101705</v>
          </cell>
        </row>
        <row r="14322">
          <cell r="A14322">
            <v>54101706</v>
          </cell>
        </row>
        <row r="14323">
          <cell r="A14323">
            <v>54111501</v>
          </cell>
        </row>
        <row r="14324">
          <cell r="A14324">
            <v>54111502</v>
          </cell>
        </row>
        <row r="14325">
          <cell r="A14325">
            <v>54111601</v>
          </cell>
        </row>
        <row r="14326">
          <cell r="A14326">
            <v>54111602</v>
          </cell>
        </row>
        <row r="14327">
          <cell r="A14327">
            <v>54111603</v>
          </cell>
        </row>
        <row r="14328">
          <cell r="A14328">
            <v>54111604</v>
          </cell>
        </row>
        <row r="14329">
          <cell r="A14329">
            <v>54111701</v>
          </cell>
        </row>
        <row r="14330">
          <cell r="A14330">
            <v>54111702</v>
          </cell>
        </row>
        <row r="14331">
          <cell r="A14331">
            <v>54111703</v>
          </cell>
        </row>
        <row r="14332">
          <cell r="A14332">
            <v>54111704</v>
          </cell>
        </row>
        <row r="14333">
          <cell r="A14333">
            <v>54111705</v>
          </cell>
        </row>
        <row r="14334">
          <cell r="A14334">
            <v>54111706</v>
          </cell>
        </row>
        <row r="14335">
          <cell r="A14335">
            <v>54111707</v>
          </cell>
        </row>
        <row r="14336">
          <cell r="A14336">
            <v>54111708</v>
          </cell>
        </row>
        <row r="14337">
          <cell r="A14337">
            <v>54111709</v>
          </cell>
        </row>
        <row r="14338">
          <cell r="A14338">
            <v>54121501</v>
          </cell>
        </row>
        <row r="14339">
          <cell r="A14339">
            <v>54121502</v>
          </cell>
        </row>
        <row r="14340">
          <cell r="A14340">
            <v>54121503</v>
          </cell>
        </row>
        <row r="14341">
          <cell r="A14341">
            <v>54121504</v>
          </cell>
        </row>
        <row r="14342">
          <cell r="A14342">
            <v>54121601</v>
          </cell>
        </row>
        <row r="14343">
          <cell r="A14343">
            <v>54121602</v>
          </cell>
        </row>
        <row r="14344">
          <cell r="A14344">
            <v>54121603</v>
          </cell>
        </row>
        <row r="14345">
          <cell r="A14345">
            <v>54121701</v>
          </cell>
        </row>
        <row r="14346">
          <cell r="A14346">
            <v>54121702</v>
          </cell>
        </row>
        <row r="14347">
          <cell r="A14347">
            <v>54121801</v>
          </cell>
        </row>
        <row r="14348">
          <cell r="A14348">
            <v>54121802</v>
          </cell>
        </row>
        <row r="14349">
          <cell r="A14349">
            <v>55101501</v>
          </cell>
        </row>
        <row r="14350">
          <cell r="A14350">
            <v>55101502</v>
          </cell>
        </row>
        <row r="14351">
          <cell r="A14351">
            <v>55101503</v>
          </cell>
        </row>
        <row r="14352">
          <cell r="A14352">
            <v>55101504</v>
          </cell>
        </row>
        <row r="14353">
          <cell r="A14353">
            <v>55101505</v>
          </cell>
        </row>
        <row r="14354">
          <cell r="A14354">
            <v>55101506</v>
          </cell>
        </row>
        <row r="14355">
          <cell r="A14355">
            <v>55101507</v>
          </cell>
        </row>
        <row r="14356">
          <cell r="A14356">
            <v>55101509</v>
          </cell>
        </row>
        <row r="14357">
          <cell r="A14357">
            <v>55101510</v>
          </cell>
        </row>
        <row r="14358">
          <cell r="A14358">
            <v>55101513</v>
          </cell>
        </row>
        <row r="14359">
          <cell r="A14359">
            <v>55101514</v>
          </cell>
        </row>
        <row r="14360">
          <cell r="A14360">
            <v>55101515</v>
          </cell>
        </row>
        <row r="14361">
          <cell r="A14361">
            <v>55101516</v>
          </cell>
        </row>
        <row r="14362">
          <cell r="A14362">
            <v>55101517</v>
          </cell>
        </row>
        <row r="14363">
          <cell r="A14363">
            <v>55101518</v>
          </cell>
        </row>
        <row r="14364">
          <cell r="A14364">
            <v>55101519</v>
          </cell>
        </row>
        <row r="14365">
          <cell r="A14365">
            <v>55101520</v>
          </cell>
        </row>
        <row r="14366">
          <cell r="A14366">
            <v>55101521</v>
          </cell>
        </row>
        <row r="14367">
          <cell r="A14367">
            <v>55101522</v>
          </cell>
        </row>
        <row r="14368">
          <cell r="A14368">
            <v>55101523</v>
          </cell>
        </row>
        <row r="14369">
          <cell r="A14369">
            <v>55101524</v>
          </cell>
        </row>
        <row r="14370">
          <cell r="A14370">
            <v>55101525</v>
          </cell>
        </row>
        <row r="14371">
          <cell r="A14371">
            <v>55101526</v>
          </cell>
        </row>
        <row r="14372">
          <cell r="A14372">
            <v>55101527</v>
          </cell>
        </row>
        <row r="14373">
          <cell r="A14373">
            <v>55101528</v>
          </cell>
        </row>
        <row r="14374">
          <cell r="A14374">
            <v>55111501</v>
          </cell>
        </row>
        <row r="14375">
          <cell r="A14375">
            <v>55111502</v>
          </cell>
        </row>
        <row r="14376">
          <cell r="A14376">
            <v>55111503</v>
          </cell>
        </row>
        <row r="14377">
          <cell r="A14377">
            <v>55111504</v>
          </cell>
        </row>
        <row r="14378">
          <cell r="A14378">
            <v>55111505</v>
          </cell>
        </row>
        <row r="14379">
          <cell r="A14379">
            <v>55111506</v>
          </cell>
        </row>
        <row r="14380">
          <cell r="A14380">
            <v>55111507</v>
          </cell>
        </row>
        <row r="14381">
          <cell r="A14381">
            <v>55111508</v>
          </cell>
        </row>
        <row r="14382">
          <cell r="A14382">
            <v>55111509</v>
          </cell>
        </row>
        <row r="14383">
          <cell r="A14383">
            <v>55111510</v>
          </cell>
        </row>
        <row r="14384">
          <cell r="A14384">
            <v>55111511</v>
          </cell>
        </row>
        <row r="14385">
          <cell r="A14385">
            <v>55111512</v>
          </cell>
        </row>
        <row r="14386">
          <cell r="A14386">
            <v>55111513</v>
          </cell>
        </row>
        <row r="14387">
          <cell r="A14387">
            <v>55111514</v>
          </cell>
        </row>
        <row r="14388">
          <cell r="A14388">
            <v>55111601</v>
          </cell>
        </row>
        <row r="14389">
          <cell r="A14389">
            <v>55121501</v>
          </cell>
        </row>
        <row r="14390">
          <cell r="A14390">
            <v>55121502</v>
          </cell>
        </row>
        <row r="14391">
          <cell r="A14391">
            <v>55121503</v>
          </cell>
        </row>
        <row r="14392">
          <cell r="A14392">
            <v>55121504</v>
          </cell>
        </row>
        <row r="14393">
          <cell r="A14393">
            <v>55121505</v>
          </cell>
        </row>
        <row r="14394">
          <cell r="A14394">
            <v>55121506</v>
          </cell>
        </row>
        <row r="14395">
          <cell r="A14395">
            <v>55121601</v>
          </cell>
        </row>
        <row r="14396">
          <cell r="A14396">
            <v>55121602</v>
          </cell>
        </row>
        <row r="14397">
          <cell r="A14397">
            <v>55121604</v>
          </cell>
        </row>
        <row r="14398">
          <cell r="A14398">
            <v>55121605</v>
          </cell>
        </row>
        <row r="14399">
          <cell r="A14399">
            <v>55121606</v>
          </cell>
        </row>
        <row r="14400">
          <cell r="A14400">
            <v>55121607</v>
          </cell>
        </row>
        <row r="14401">
          <cell r="A14401">
            <v>55121608</v>
          </cell>
        </row>
        <row r="14402">
          <cell r="A14402">
            <v>55121609</v>
          </cell>
        </row>
        <row r="14403">
          <cell r="A14403">
            <v>55121610</v>
          </cell>
        </row>
        <row r="14404">
          <cell r="A14404">
            <v>55121611</v>
          </cell>
        </row>
        <row r="14405">
          <cell r="A14405">
            <v>55121612</v>
          </cell>
        </row>
        <row r="14406">
          <cell r="A14406">
            <v>55121613</v>
          </cell>
        </row>
        <row r="14407">
          <cell r="A14407">
            <v>55121614</v>
          </cell>
        </row>
        <row r="14408">
          <cell r="A14408">
            <v>55121615</v>
          </cell>
        </row>
        <row r="14409">
          <cell r="A14409">
            <v>55121616</v>
          </cell>
        </row>
        <row r="14410">
          <cell r="A14410">
            <v>55121617</v>
          </cell>
        </row>
        <row r="14411">
          <cell r="A14411">
            <v>55121618</v>
          </cell>
        </row>
        <row r="14412">
          <cell r="A14412">
            <v>55121619</v>
          </cell>
        </row>
        <row r="14413">
          <cell r="A14413">
            <v>55121620</v>
          </cell>
        </row>
        <row r="14414">
          <cell r="A14414">
            <v>55121621</v>
          </cell>
        </row>
        <row r="14415">
          <cell r="A14415">
            <v>55121701</v>
          </cell>
        </row>
        <row r="14416">
          <cell r="A14416">
            <v>55121702</v>
          </cell>
        </row>
        <row r="14417">
          <cell r="A14417">
            <v>55121703</v>
          </cell>
        </row>
        <row r="14418">
          <cell r="A14418">
            <v>55121704</v>
          </cell>
        </row>
        <row r="14419">
          <cell r="A14419">
            <v>55121705</v>
          </cell>
        </row>
        <row r="14420">
          <cell r="A14420">
            <v>55121706</v>
          </cell>
        </row>
        <row r="14421">
          <cell r="A14421">
            <v>55121707</v>
          </cell>
        </row>
        <row r="14422">
          <cell r="A14422">
            <v>55121708</v>
          </cell>
        </row>
        <row r="14423">
          <cell r="A14423">
            <v>55121709</v>
          </cell>
        </row>
        <row r="14424">
          <cell r="A14424">
            <v>55121710</v>
          </cell>
        </row>
        <row r="14425">
          <cell r="A14425">
            <v>55121711</v>
          </cell>
        </row>
        <row r="14426">
          <cell r="A14426">
            <v>55121712</v>
          </cell>
        </row>
        <row r="14427">
          <cell r="A14427">
            <v>55121713</v>
          </cell>
        </row>
        <row r="14428">
          <cell r="A14428">
            <v>55121714</v>
          </cell>
        </row>
        <row r="14429">
          <cell r="A14429">
            <v>55121715</v>
          </cell>
        </row>
        <row r="14430">
          <cell r="A14430">
            <v>55121716</v>
          </cell>
        </row>
        <row r="14431">
          <cell r="A14431">
            <v>55121717</v>
          </cell>
        </row>
        <row r="14432">
          <cell r="A14432">
            <v>55121718</v>
          </cell>
        </row>
        <row r="14433">
          <cell r="A14433">
            <v>55121719</v>
          </cell>
        </row>
        <row r="14434">
          <cell r="A14434">
            <v>55121720</v>
          </cell>
        </row>
        <row r="14435">
          <cell r="A14435">
            <v>55121721</v>
          </cell>
        </row>
        <row r="14436">
          <cell r="A14436">
            <v>55121722</v>
          </cell>
        </row>
        <row r="14437">
          <cell r="A14437">
            <v>55121723</v>
          </cell>
        </row>
        <row r="14438">
          <cell r="A14438">
            <v>55121724</v>
          </cell>
        </row>
        <row r="14439">
          <cell r="A14439">
            <v>55121725</v>
          </cell>
        </row>
        <row r="14440">
          <cell r="A14440">
            <v>55121726</v>
          </cell>
        </row>
        <row r="14441">
          <cell r="A14441">
            <v>55121727</v>
          </cell>
        </row>
        <row r="14442">
          <cell r="A14442">
            <v>55121728</v>
          </cell>
        </row>
        <row r="14443">
          <cell r="A14443">
            <v>55121729</v>
          </cell>
        </row>
        <row r="14444">
          <cell r="A14444">
            <v>55121730</v>
          </cell>
        </row>
        <row r="14445">
          <cell r="A14445">
            <v>55121731</v>
          </cell>
        </row>
        <row r="14446">
          <cell r="A14446">
            <v>55121732</v>
          </cell>
        </row>
        <row r="14447">
          <cell r="A14447">
            <v>55121801</v>
          </cell>
        </row>
        <row r="14448">
          <cell r="A14448">
            <v>55121802</v>
          </cell>
        </row>
        <row r="14449">
          <cell r="A14449">
            <v>55121803</v>
          </cell>
        </row>
        <row r="14450">
          <cell r="A14450">
            <v>55121804</v>
          </cell>
        </row>
        <row r="14451">
          <cell r="A14451">
            <v>55121806</v>
          </cell>
        </row>
        <row r="14452">
          <cell r="A14452">
            <v>55121807</v>
          </cell>
        </row>
        <row r="14453">
          <cell r="A14453">
            <v>56101501</v>
          </cell>
        </row>
        <row r="14454">
          <cell r="A14454">
            <v>56101502</v>
          </cell>
        </row>
        <row r="14455">
          <cell r="A14455">
            <v>56101503</v>
          </cell>
        </row>
        <row r="14456">
          <cell r="A14456">
            <v>56101504</v>
          </cell>
        </row>
        <row r="14457">
          <cell r="A14457">
            <v>56101505</v>
          </cell>
        </row>
        <row r="14458">
          <cell r="A14458">
            <v>56101506</v>
          </cell>
        </row>
        <row r="14459">
          <cell r="A14459">
            <v>56101507</v>
          </cell>
        </row>
        <row r="14460">
          <cell r="A14460">
            <v>56101508</v>
          </cell>
        </row>
        <row r="14461">
          <cell r="A14461">
            <v>56101509</v>
          </cell>
        </row>
        <row r="14462">
          <cell r="A14462">
            <v>56101510</v>
          </cell>
        </row>
        <row r="14463">
          <cell r="A14463">
            <v>56101513</v>
          </cell>
        </row>
        <row r="14464">
          <cell r="A14464">
            <v>56101514</v>
          </cell>
        </row>
        <row r="14465">
          <cell r="A14465">
            <v>56101515</v>
          </cell>
        </row>
        <row r="14466">
          <cell r="A14466">
            <v>56101516</v>
          </cell>
        </row>
        <row r="14467">
          <cell r="A14467">
            <v>56101518</v>
          </cell>
        </row>
        <row r="14468">
          <cell r="A14468">
            <v>56101519</v>
          </cell>
        </row>
        <row r="14469">
          <cell r="A14469">
            <v>56101520</v>
          </cell>
        </row>
        <row r="14470">
          <cell r="A14470">
            <v>56101521</v>
          </cell>
        </row>
        <row r="14471">
          <cell r="A14471">
            <v>56101522</v>
          </cell>
        </row>
        <row r="14472">
          <cell r="A14472">
            <v>56101523</v>
          </cell>
        </row>
        <row r="14473">
          <cell r="A14473">
            <v>56101524</v>
          </cell>
        </row>
        <row r="14474">
          <cell r="A14474">
            <v>56101525</v>
          </cell>
        </row>
        <row r="14475">
          <cell r="A14475">
            <v>56101526</v>
          </cell>
        </row>
        <row r="14476">
          <cell r="A14476">
            <v>56101527</v>
          </cell>
        </row>
        <row r="14477">
          <cell r="A14477">
            <v>56101528</v>
          </cell>
        </row>
        <row r="14478">
          <cell r="A14478">
            <v>56101529</v>
          </cell>
        </row>
        <row r="14479">
          <cell r="A14479">
            <v>56101530</v>
          </cell>
        </row>
        <row r="14480">
          <cell r="A14480">
            <v>56101531</v>
          </cell>
        </row>
        <row r="14481">
          <cell r="A14481">
            <v>56101532</v>
          </cell>
        </row>
        <row r="14482">
          <cell r="A14482">
            <v>56101533</v>
          </cell>
        </row>
        <row r="14483">
          <cell r="A14483">
            <v>56101535</v>
          </cell>
        </row>
        <row r="14484">
          <cell r="A14484">
            <v>56101536</v>
          </cell>
        </row>
        <row r="14485">
          <cell r="A14485">
            <v>56101537</v>
          </cell>
        </row>
        <row r="14486">
          <cell r="A14486">
            <v>56101538</v>
          </cell>
        </row>
        <row r="14487">
          <cell r="A14487">
            <v>56101539</v>
          </cell>
        </row>
        <row r="14488">
          <cell r="A14488">
            <v>56101540</v>
          </cell>
        </row>
        <row r="14489">
          <cell r="A14489">
            <v>56101541</v>
          </cell>
        </row>
        <row r="14490">
          <cell r="A14490">
            <v>56101601</v>
          </cell>
        </row>
        <row r="14491">
          <cell r="A14491">
            <v>56101602</v>
          </cell>
        </row>
        <row r="14492">
          <cell r="A14492">
            <v>56101603</v>
          </cell>
        </row>
        <row r="14493">
          <cell r="A14493">
            <v>56101604</v>
          </cell>
        </row>
        <row r="14494">
          <cell r="A14494">
            <v>56101605</v>
          </cell>
        </row>
        <row r="14495">
          <cell r="A14495">
            <v>56101606</v>
          </cell>
        </row>
        <row r="14496">
          <cell r="A14496">
            <v>56101607</v>
          </cell>
        </row>
        <row r="14497">
          <cell r="A14497">
            <v>56101608</v>
          </cell>
        </row>
        <row r="14498">
          <cell r="A14498">
            <v>56101701</v>
          </cell>
        </row>
        <row r="14499">
          <cell r="A14499">
            <v>56101702</v>
          </cell>
        </row>
        <row r="14500">
          <cell r="A14500">
            <v>56101703</v>
          </cell>
        </row>
        <row r="14501">
          <cell r="A14501">
            <v>56101704</v>
          </cell>
        </row>
        <row r="14502">
          <cell r="A14502">
            <v>56101705</v>
          </cell>
        </row>
        <row r="14503">
          <cell r="A14503">
            <v>56101706</v>
          </cell>
        </row>
        <row r="14504">
          <cell r="A14504">
            <v>56101707</v>
          </cell>
        </row>
        <row r="14505">
          <cell r="A14505">
            <v>56101708</v>
          </cell>
        </row>
        <row r="14506">
          <cell r="A14506">
            <v>56101710</v>
          </cell>
        </row>
        <row r="14507">
          <cell r="A14507">
            <v>56101711</v>
          </cell>
        </row>
        <row r="14508">
          <cell r="A14508">
            <v>56101712</v>
          </cell>
        </row>
        <row r="14509">
          <cell r="A14509">
            <v>56101713</v>
          </cell>
        </row>
        <row r="14510">
          <cell r="A14510">
            <v>56101714</v>
          </cell>
        </row>
        <row r="14511">
          <cell r="A14511">
            <v>56101715</v>
          </cell>
        </row>
        <row r="14512">
          <cell r="A14512">
            <v>56101716</v>
          </cell>
        </row>
        <row r="14513">
          <cell r="A14513">
            <v>56101717</v>
          </cell>
        </row>
        <row r="14514">
          <cell r="A14514">
            <v>56101803</v>
          </cell>
        </row>
        <row r="14515">
          <cell r="A14515">
            <v>56101804</v>
          </cell>
        </row>
        <row r="14516">
          <cell r="A14516">
            <v>56101805</v>
          </cell>
        </row>
        <row r="14517">
          <cell r="A14517">
            <v>56101806</v>
          </cell>
        </row>
        <row r="14518">
          <cell r="A14518">
            <v>56101807</v>
          </cell>
        </row>
        <row r="14519">
          <cell r="A14519">
            <v>56101808</v>
          </cell>
        </row>
        <row r="14520">
          <cell r="A14520">
            <v>56101809</v>
          </cell>
        </row>
        <row r="14521">
          <cell r="A14521">
            <v>56101810</v>
          </cell>
        </row>
        <row r="14522">
          <cell r="A14522">
            <v>56101811</v>
          </cell>
        </row>
        <row r="14523">
          <cell r="A14523">
            <v>56101812</v>
          </cell>
        </row>
        <row r="14524">
          <cell r="A14524">
            <v>56101813</v>
          </cell>
        </row>
        <row r="14525">
          <cell r="A14525">
            <v>56101901</v>
          </cell>
        </row>
        <row r="14526">
          <cell r="A14526">
            <v>56101902</v>
          </cell>
        </row>
        <row r="14527">
          <cell r="A14527">
            <v>56101903</v>
          </cell>
        </row>
        <row r="14528">
          <cell r="A14528">
            <v>56101904</v>
          </cell>
        </row>
        <row r="14529">
          <cell r="A14529">
            <v>56101905</v>
          </cell>
        </row>
        <row r="14530">
          <cell r="A14530">
            <v>56101906</v>
          </cell>
        </row>
        <row r="14531">
          <cell r="A14531">
            <v>56101907</v>
          </cell>
        </row>
        <row r="14532">
          <cell r="A14532">
            <v>56111501</v>
          </cell>
        </row>
        <row r="14533">
          <cell r="A14533">
            <v>56111502</v>
          </cell>
        </row>
        <row r="14534">
          <cell r="A14534">
            <v>56111503</v>
          </cell>
        </row>
        <row r="14535">
          <cell r="A14535">
            <v>56111504</v>
          </cell>
        </row>
        <row r="14536">
          <cell r="A14536">
            <v>56111505</v>
          </cell>
        </row>
        <row r="14537">
          <cell r="A14537">
            <v>56111506</v>
          </cell>
        </row>
        <row r="14538">
          <cell r="A14538">
            <v>56111507</v>
          </cell>
        </row>
        <row r="14539">
          <cell r="A14539">
            <v>56111508</v>
          </cell>
        </row>
        <row r="14540">
          <cell r="A14540">
            <v>56111509</v>
          </cell>
        </row>
        <row r="14541">
          <cell r="A14541">
            <v>56111510</v>
          </cell>
        </row>
        <row r="14542">
          <cell r="A14542">
            <v>56111511</v>
          </cell>
        </row>
        <row r="14543">
          <cell r="A14543">
            <v>56111512</v>
          </cell>
        </row>
        <row r="14544">
          <cell r="A14544">
            <v>56111513</v>
          </cell>
        </row>
        <row r="14545">
          <cell r="A14545">
            <v>56111514</v>
          </cell>
        </row>
        <row r="14546">
          <cell r="A14546">
            <v>56111601</v>
          </cell>
        </row>
        <row r="14547">
          <cell r="A14547">
            <v>56111602</v>
          </cell>
        </row>
        <row r="14548">
          <cell r="A14548">
            <v>56111603</v>
          </cell>
        </row>
        <row r="14549">
          <cell r="A14549">
            <v>56111604</v>
          </cell>
        </row>
        <row r="14550">
          <cell r="A14550">
            <v>56111605</v>
          </cell>
        </row>
        <row r="14551">
          <cell r="A14551">
            <v>56111606</v>
          </cell>
        </row>
        <row r="14552">
          <cell r="A14552">
            <v>56111701</v>
          </cell>
        </row>
        <row r="14553">
          <cell r="A14553">
            <v>56111702</v>
          </cell>
        </row>
        <row r="14554">
          <cell r="A14554">
            <v>56111703</v>
          </cell>
        </row>
        <row r="14555">
          <cell r="A14555">
            <v>56111704</v>
          </cell>
        </row>
        <row r="14556">
          <cell r="A14556">
            <v>56111705</v>
          </cell>
        </row>
        <row r="14557">
          <cell r="A14557">
            <v>56111706</v>
          </cell>
        </row>
        <row r="14558">
          <cell r="A14558">
            <v>56111707</v>
          </cell>
        </row>
        <row r="14559">
          <cell r="A14559">
            <v>56111801</v>
          </cell>
        </row>
        <row r="14560">
          <cell r="A14560">
            <v>56111802</v>
          </cell>
        </row>
        <row r="14561">
          <cell r="A14561">
            <v>56111803</v>
          </cell>
        </row>
        <row r="14562">
          <cell r="A14562">
            <v>56111804</v>
          </cell>
        </row>
        <row r="14563">
          <cell r="A14563">
            <v>56111805</v>
          </cell>
        </row>
        <row r="14564">
          <cell r="A14564">
            <v>56111901</v>
          </cell>
        </row>
        <row r="14565">
          <cell r="A14565">
            <v>56111902</v>
          </cell>
        </row>
        <row r="14566">
          <cell r="A14566">
            <v>56111903</v>
          </cell>
        </row>
        <row r="14567">
          <cell r="A14567">
            <v>56111904</v>
          </cell>
        </row>
        <row r="14568">
          <cell r="A14568">
            <v>56111905</v>
          </cell>
        </row>
        <row r="14569">
          <cell r="A14569">
            <v>56111906</v>
          </cell>
        </row>
        <row r="14570">
          <cell r="A14570">
            <v>56111907</v>
          </cell>
        </row>
        <row r="14571">
          <cell r="A14571">
            <v>56112001</v>
          </cell>
        </row>
        <row r="14572">
          <cell r="A14572">
            <v>56112002</v>
          </cell>
        </row>
        <row r="14573">
          <cell r="A14573">
            <v>56112003</v>
          </cell>
        </row>
        <row r="14574">
          <cell r="A14574">
            <v>56112004</v>
          </cell>
        </row>
        <row r="14575">
          <cell r="A14575">
            <v>56112005</v>
          </cell>
        </row>
        <row r="14576">
          <cell r="A14576">
            <v>56112101</v>
          </cell>
        </row>
        <row r="14577">
          <cell r="A14577">
            <v>56112102</v>
          </cell>
        </row>
        <row r="14578">
          <cell r="A14578">
            <v>56112103</v>
          </cell>
        </row>
        <row r="14579">
          <cell r="A14579">
            <v>56112104</v>
          </cell>
        </row>
        <row r="14580">
          <cell r="A14580">
            <v>56112105</v>
          </cell>
        </row>
        <row r="14581">
          <cell r="A14581">
            <v>56112106</v>
          </cell>
        </row>
        <row r="14582">
          <cell r="A14582">
            <v>56112107</v>
          </cell>
        </row>
        <row r="14583">
          <cell r="A14583">
            <v>56112108</v>
          </cell>
        </row>
        <row r="14584">
          <cell r="A14584">
            <v>56112109</v>
          </cell>
        </row>
        <row r="14585">
          <cell r="A14585">
            <v>56112110</v>
          </cell>
        </row>
        <row r="14586">
          <cell r="A14586">
            <v>56121001</v>
          </cell>
        </row>
        <row r="14587">
          <cell r="A14587">
            <v>56121002</v>
          </cell>
        </row>
        <row r="14588">
          <cell r="A14588">
            <v>56121003</v>
          </cell>
        </row>
        <row r="14589">
          <cell r="A14589">
            <v>56121004</v>
          </cell>
        </row>
        <row r="14590">
          <cell r="A14590">
            <v>56121005</v>
          </cell>
        </row>
        <row r="14591">
          <cell r="A14591">
            <v>56121006</v>
          </cell>
        </row>
        <row r="14592">
          <cell r="A14592">
            <v>56121007</v>
          </cell>
        </row>
        <row r="14593">
          <cell r="A14593">
            <v>56121008</v>
          </cell>
        </row>
        <row r="14594">
          <cell r="A14594">
            <v>56121009</v>
          </cell>
        </row>
        <row r="14595">
          <cell r="A14595">
            <v>56121010</v>
          </cell>
        </row>
        <row r="14596">
          <cell r="A14596">
            <v>56121011</v>
          </cell>
        </row>
        <row r="14597">
          <cell r="A14597">
            <v>56121012</v>
          </cell>
        </row>
        <row r="14598">
          <cell r="A14598">
            <v>56121014</v>
          </cell>
        </row>
        <row r="14599">
          <cell r="A14599">
            <v>56121101</v>
          </cell>
        </row>
        <row r="14600">
          <cell r="A14600">
            <v>56121102</v>
          </cell>
        </row>
        <row r="14601">
          <cell r="A14601">
            <v>56121201</v>
          </cell>
        </row>
        <row r="14602">
          <cell r="A14602">
            <v>56121301</v>
          </cell>
        </row>
        <row r="14603">
          <cell r="A14603">
            <v>56121302</v>
          </cell>
        </row>
        <row r="14604">
          <cell r="A14604">
            <v>56121303</v>
          </cell>
        </row>
        <row r="14605">
          <cell r="A14605">
            <v>56121304</v>
          </cell>
        </row>
        <row r="14606">
          <cell r="A14606">
            <v>56121401</v>
          </cell>
        </row>
        <row r="14607">
          <cell r="A14607">
            <v>56121402</v>
          </cell>
        </row>
        <row r="14608">
          <cell r="A14608">
            <v>56121403</v>
          </cell>
        </row>
        <row r="14609">
          <cell r="A14609">
            <v>56121501</v>
          </cell>
        </row>
        <row r="14610">
          <cell r="A14610">
            <v>56121502</v>
          </cell>
        </row>
        <row r="14611">
          <cell r="A14611">
            <v>56121503</v>
          </cell>
        </row>
        <row r="14612">
          <cell r="A14612">
            <v>56121504</v>
          </cell>
        </row>
        <row r="14613">
          <cell r="A14613">
            <v>56121505</v>
          </cell>
        </row>
        <row r="14614">
          <cell r="A14614">
            <v>56121506</v>
          </cell>
        </row>
        <row r="14615">
          <cell r="A14615">
            <v>56121507</v>
          </cell>
        </row>
        <row r="14616">
          <cell r="A14616">
            <v>56121508</v>
          </cell>
        </row>
        <row r="14617">
          <cell r="A14617">
            <v>56121509</v>
          </cell>
        </row>
        <row r="14618">
          <cell r="A14618">
            <v>56121601</v>
          </cell>
        </row>
        <row r="14619">
          <cell r="A14619">
            <v>56121602</v>
          </cell>
        </row>
        <row r="14620">
          <cell r="A14620">
            <v>56121603</v>
          </cell>
        </row>
        <row r="14621">
          <cell r="A14621">
            <v>56121604</v>
          </cell>
        </row>
        <row r="14622">
          <cell r="A14622">
            <v>56121605</v>
          </cell>
        </row>
        <row r="14623">
          <cell r="A14623">
            <v>56121606</v>
          </cell>
        </row>
        <row r="14624">
          <cell r="A14624">
            <v>56121607</v>
          </cell>
        </row>
        <row r="14625">
          <cell r="A14625">
            <v>56121608</v>
          </cell>
        </row>
        <row r="14626">
          <cell r="A14626">
            <v>56121609</v>
          </cell>
        </row>
        <row r="14627">
          <cell r="A14627">
            <v>56121610</v>
          </cell>
        </row>
        <row r="14628">
          <cell r="A14628">
            <v>56121701</v>
          </cell>
        </row>
        <row r="14629">
          <cell r="A14629">
            <v>56121702</v>
          </cell>
        </row>
        <row r="14630">
          <cell r="A14630">
            <v>56121703</v>
          </cell>
        </row>
        <row r="14631">
          <cell r="A14631">
            <v>56121704</v>
          </cell>
        </row>
        <row r="14632">
          <cell r="A14632">
            <v>56121801</v>
          </cell>
        </row>
        <row r="14633">
          <cell r="A14633">
            <v>56121802</v>
          </cell>
        </row>
        <row r="14634">
          <cell r="A14634">
            <v>56121803</v>
          </cell>
        </row>
        <row r="14635">
          <cell r="A14635">
            <v>56121804</v>
          </cell>
        </row>
        <row r="14636">
          <cell r="A14636">
            <v>56121805</v>
          </cell>
        </row>
        <row r="14637">
          <cell r="A14637">
            <v>56121901</v>
          </cell>
        </row>
        <row r="14638">
          <cell r="A14638">
            <v>56122001</v>
          </cell>
        </row>
        <row r="14639">
          <cell r="A14639">
            <v>56122002</v>
          </cell>
        </row>
        <row r="14640">
          <cell r="A14640">
            <v>56122003</v>
          </cell>
        </row>
        <row r="14641">
          <cell r="A14641">
            <v>56122004</v>
          </cell>
        </row>
        <row r="14642">
          <cell r="A14642">
            <v>60101001</v>
          </cell>
        </row>
        <row r="14643">
          <cell r="A14643">
            <v>60101002</v>
          </cell>
        </row>
        <row r="14644">
          <cell r="A14644">
            <v>60101003</v>
          </cell>
        </row>
        <row r="14645">
          <cell r="A14645">
            <v>60101004</v>
          </cell>
        </row>
        <row r="14646">
          <cell r="A14646">
            <v>60101005</v>
          </cell>
        </row>
        <row r="14647">
          <cell r="A14647">
            <v>60101006</v>
          </cell>
        </row>
        <row r="14648">
          <cell r="A14648">
            <v>60101007</v>
          </cell>
        </row>
        <row r="14649">
          <cell r="A14649">
            <v>60101008</v>
          </cell>
        </row>
        <row r="14650">
          <cell r="A14650">
            <v>60101009</v>
          </cell>
        </row>
        <row r="14651">
          <cell r="A14651">
            <v>60101010</v>
          </cell>
        </row>
        <row r="14652">
          <cell r="A14652">
            <v>60101101</v>
          </cell>
        </row>
        <row r="14653">
          <cell r="A14653">
            <v>60101102</v>
          </cell>
        </row>
        <row r="14654">
          <cell r="A14654">
            <v>60101103</v>
          </cell>
        </row>
        <row r="14655">
          <cell r="A14655">
            <v>60101104</v>
          </cell>
        </row>
        <row r="14656">
          <cell r="A14656">
            <v>60101201</v>
          </cell>
        </row>
        <row r="14657">
          <cell r="A14657">
            <v>60101202</v>
          </cell>
        </row>
        <row r="14658">
          <cell r="A14658">
            <v>60101203</v>
          </cell>
        </row>
        <row r="14659">
          <cell r="A14659">
            <v>60101204</v>
          </cell>
        </row>
        <row r="14660">
          <cell r="A14660">
            <v>60101205</v>
          </cell>
        </row>
        <row r="14661">
          <cell r="A14661">
            <v>60101301</v>
          </cell>
        </row>
        <row r="14662">
          <cell r="A14662">
            <v>60101302</v>
          </cell>
        </row>
        <row r="14663">
          <cell r="A14663">
            <v>60101304</v>
          </cell>
        </row>
        <row r="14664">
          <cell r="A14664">
            <v>60101305</v>
          </cell>
        </row>
        <row r="14665">
          <cell r="A14665">
            <v>60101306</v>
          </cell>
        </row>
        <row r="14666">
          <cell r="A14666">
            <v>60101307</v>
          </cell>
        </row>
        <row r="14667">
          <cell r="A14667">
            <v>60101308</v>
          </cell>
        </row>
        <row r="14668">
          <cell r="A14668">
            <v>60101309</v>
          </cell>
        </row>
        <row r="14669">
          <cell r="A14669">
            <v>60101310</v>
          </cell>
        </row>
        <row r="14670">
          <cell r="A14670">
            <v>60101311</v>
          </cell>
        </row>
        <row r="14671">
          <cell r="A14671">
            <v>60101312</v>
          </cell>
        </row>
        <row r="14672">
          <cell r="A14672">
            <v>60101313</v>
          </cell>
        </row>
        <row r="14673">
          <cell r="A14673">
            <v>60101314</v>
          </cell>
        </row>
        <row r="14674">
          <cell r="A14674">
            <v>60101315</v>
          </cell>
        </row>
        <row r="14675">
          <cell r="A14675">
            <v>60101316</v>
          </cell>
        </row>
        <row r="14676">
          <cell r="A14676">
            <v>60101317</v>
          </cell>
        </row>
        <row r="14677">
          <cell r="A14677">
            <v>60101318</v>
          </cell>
        </row>
        <row r="14678">
          <cell r="A14678">
            <v>60101319</v>
          </cell>
        </row>
        <row r="14679">
          <cell r="A14679">
            <v>60101320</v>
          </cell>
        </row>
        <row r="14680">
          <cell r="A14680">
            <v>60101321</v>
          </cell>
        </row>
        <row r="14681">
          <cell r="A14681">
            <v>60101322</v>
          </cell>
        </row>
        <row r="14682">
          <cell r="A14682">
            <v>60101323</v>
          </cell>
        </row>
        <row r="14683">
          <cell r="A14683">
            <v>60101324</v>
          </cell>
        </row>
        <row r="14684">
          <cell r="A14684">
            <v>60101325</v>
          </cell>
        </row>
        <row r="14685">
          <cell r="A14685">
            <v>60101326</v>
          </cell>
        </row>
        <row r="14686">
          <cell r="A14686">
            <v>60101327</v>
          </cell>
        </row>
        <row r="14687">
          <cell r="A14687">
            <v>60101328</v>
          </cell>
        </row>
        <row r="14688">
          <cell r="A14688">
            <v>60101329</v>
          </cell>
        </row>
        <row r="14689">
          <cell r="A14689">
            <v>60101330</v>
          </cell>
        </row>
        <row r="14690">
          <cell r="A14690">
            <v>60101331</v>
          </cell>
        </row>
        <row r="14691">
          <cell r="A14691">
            <v>60101401</v>
          </cell>
        </row>
        <row r="14692">
          <cell r="A14692">
            <v>60101402</v>
          </cell>
        </row>
        <row r="14693">
          <cell r="A14693">
            <v>60101403</v>
          </cell>
        </row>
        <row r="14694">
          <cell r="A14694">
            <v>60101404</v>
          </cell>
        </row>
        <row r="14695">
          <cell r="A14695">
            <v>60101405</v>
          </cell>
        </row>
        <row r="14696">
          <cell r="A14696">
            <v>60101601</v>
          </cell>
        </row>
        <row r="14697">
          <cell r="A14697">
            <v>60101602</v>
          </cell>
        </row>
        <row r="14698">
          <cell r="A14698">
            <v>60101603</v>
          </cell>
        </row>
        <row r="14699">
          <cell r="A14699">
            <v>60101604</v>
          </cell>
        </row>
        <row r="14700">
          <cell r="A14700">
            <v>60101605</v>
          </cell>
        </row>
        <row r="14701">
          <cell r="A14701">
            <v>60101606</v>
          </cell>
        </row>
        <row r="14702">
          <cell r="A14702">
            <v>60101607</v>
          </cell>
        </row>
        <row r="14703">
          <cell r="A14703">
            <v>60101608</v>
          </cell>
        </row>
        <row r="14704">
          <cell r="A14704">
            <v>60101609</v>
          </cell>
        </row>
        <row r="14705">
          <cell r="A14705">
            <v>60101610</v>
          </cell>
        </row>
        <row r="14706">
          <cell r="A14706">
            <v>60101701</v>
          </cell>
        </row>
        <row r="14707">
          <cell r="A14707">
            <v>60101702</v>
          </cell>
        </row>
        <row r="14708">
          <cell r="A14708">
            <v>60101703</v>
          </cell>
        </row>
        <row r="14709">
          <cell r="A14709">
            <v>60101704</v>
          </cell>
        </row>
        <row r="14710">
          <cell r="A14710">
            <v>60101705</v>
          </cell>
        </row>
        <row r="14711">
          <cell r="A14711">
            <v>60101706</v>
          </cell>
        </row>
        <row r="14712">
          <cell r="A14712">
            <v>60101707</v>
          </cell>
        </row>
        <row r="14713">
          <cell r="A14713">
            <v>60101708</v>
          </cell>
        </row>
        <row r="14714">
          <cell r="A14714">
            <v>60101709</v>
          </cell>
        </row>
        <row r="14715">
          <cell r="A14715">
            <v>60101710</v>
          </cell>
        </row>
        <row r="14716">
          <cell r="A14716">
            <v>60101711</v>
          </cell>
        </row>
        <row r="14717">
          <cell r="A14717">
            <v>60101712</v>
          </cell>
        </row>
        <row r="14718">
          <cell r="A14718">
            <v>60101713</v>
          </cell>
        </row>
        <row r="14719">
          <cell r="A14719">
            <v>60101714</v>
          </cell>
        </row>
        <row r="14720">
          <cell r="A14720">
            <v>60101715</v>
          </cell>
        </row>
        <row r="14721">
          <cell r="A14721">
            <v>60101716</v>
          </cell>
        </row>
        <row r="14722">
          <cell r="A14722">
            <v>60101717</v>
          </cell>
        </row>
        <row r="14723">
          <cell r="A14723">
            <v>60101718</v>
          </cell>
        </row>
        <row r="14724">
          <cell r="A14724">
            <v>60101719</v>
          </cell>
        </row>
        <row r="14725">
          <cell r="A14725">
            <v>60101720</v>
          </cell>
        </row>
        <row r="14726">
          <cell r="A14726">
            <v>60101721</v>
          </cell>
        </row>
        <row r="14727">
          <cell r="A14727">
            <v>60101722</v>
          </cell>
        </row>
        <row r="14728">
          <cell r="A14728">
            <v>60101723</v>
          </cell>
        </row>
        <row r="14729">
          <cell r="A14729">
            <v>60101724</v>
          </cell>
        </row>
        <row r="14730">
          <cell r="A14730">
            <v>60101725</v>
          </cell>
        </row>
        <row r="14731">
          <cell r="A14731">
            <v>60101726</v>
          </cell>
        </row>
        <row r="14732">
          <cell r="A14732">
            <v>60101727</v>
          </cell>
        </row>
        <row r="14733">
          <cell r="A14733">
            <v>60101728</v>
          </cell>
        </row>
        <row r="14734">
          <cell r="A14734">
            <v>60101729</v>
          </cell>
        </row>
        <row r="14735">
          <cell r="A14735">
            <v>60101730</v>
          </cell>
        </row>
        <row r="14736">
          <cell r="A14736">
            <v>60101731</v>
          </cell>
        </row>
        <row r="14737">
          <cell r="A14737">
            <v>60101732</v>
          </cell>
        </row>
        <row r="14738">
          <cell r="A14738">
            <v>60101801</v>
          </cell>
        </row>
        <row r="14739">
          <cell r="A14739">
            <v>60101802</v>
          </cell>
        </row>
        <row r="14740">
          <cell r="A14740">
            <v>60101803</v>
          </cell>
        </row>
        <row r="14741">
          <cell r="A14741">
            <v>60101804</v>
          </cell>
        </row>
        <row r="14742">
          <cell r="A14742">
            <v>60101805</v>
          </cell>
        </row>
        <row r="14743">
          <cell r="A14743">
            <v>60101806</v>
          </cell>
        </row>
        <row r="14744">
          <cell r="A14744">
            <v>60101807</v>
          </cell>
        </row>
        <row r="14745">
          <cell r="A14745">
            <v>60101808</v>
          </cell>
        </row>
        <row r="14746">
          <cell r="A14746">
            <v>60101809</v>
          </cell>
        </row>
        <row r="14747">
          <cell r="A14747">
            <v>60101810</v>
          </cell>
        </row>
        <row r="14748">
          <cell r="A14748">
            <v>60101811</v>
          </cell>
        </row>
        <row r="14749">
          <cell r="A14749">
            <v>60101901</v>
          </cell>
        </row>
        <row r="14750">
          <cell r="A14750">
            <v>60101902</v>
          </cell>
        </row>
        <row r="14751">
          <cell r="A14751">
            <v>60101903</v>
          </cell>
        </row>
        <row r="14752">
          <cell r="A14752">
            <v>60101904</v>
          </cell>
        </row>
        <row r="14753">
          <cell r="A14753">
            <v>60101905</v>
          </cell>
        </row>
        <row r="14754">
          <cell r="A14754">
            <v>60101906</v>
          </cell>
        </row>
        <row r="14755">
          <cell r="A14755">
            <v>60101907</v>
          </cell>
        </row>
        <row r="14756">
          <cell r="A14756">
            <v>60101908</v>
          </cell>
        </row>
        <row r="14757">
          <cell r="A14757">
            <v>60101909</v>
          </cell>
        </row>
        <row r="14758">
          <cell r="A14758">
            <v>60101910</v>
          </cell>
        </row>
        <row r="14759">
          <cell r="A14759">
            <v>60101911</v>
          </cell>
        </row>
        <row r="14760">
          <cell r="A14760">
            <v>60102001</v>
          </cell>
        </row>
        <row r="14761">
          <cell r="A14761">
            <v>60102002</v>
          </cell>
        </row>
        <row r="14762">
          <cell r="A14762">
            <v>60102003</v>
          </cell>
        </row>
        <row r="14763">
          <cell r="A14763">
            <v>60102004</v>
          </cell>
        </row>
        <row r="14764">
          <cell r="A14764">
            <v>60102005</v>
          </cell>
        </row>
        <row r="14765">
          <cell r="A14765">
            <v>60102006</v>
          </cell>
        </row>
        <row r="14766">
          <cell r="A14766">
            <v>60102007</v>
          </cell>
        </row>
        <row r="14767">
          <cell r="A14767">
            <v>60102101</v>
          </cell>
        </row>
        <row r="14768">
          <cell r="A14768">
            <v>60102102</v>
          </cell>
        </row>
        <row r="14769">
          <cell r="A14769">
            <v>60102103</v>
          </cell>
        </row>
        <row r="14770">
          <cell r="A14770">
            <v>60102104</v>
          </cell>
        </row>
        <row r="14771">
          <cell r="A14771">
            <v>60102105</v>
          </cell>
        </row>
        <row r="14772">
          <cell r="A14772">
            <v>60102106</v>
          </cell>
        </row>
        <row r="14773">
          <cell r="A14773">
            <v>60102201</v>
          </cell>
        </row>
        <row r="14774">
          <cell r="A14774">
            <v>60102202</v>
          </cell>
        </row>
        <row r="14775">
          <cell r="A14775">
            <v>60102203</v>
          </cell>
        </row>
        <row r="14776">
          <cell r="A14776">
            <v>60102204</v>
          </cell>
        </row>
        <row r="14777">
          <cell r="A14777">
            <v>60102205</v>
          </cell>
        </row>
        <row r="14778">
          <cell r="A14778">
            <v>60102206</v>
          </cell>
        </row>
        <row r="14779">
          <cell r="A14779">
            <v>60102301</v>
          </cell>
        </row>
        <row r="14780">
          <cell r="A14780">
            <v>60102302</v>
          </cell>
        </row>
        <row r="14781">
          <cell r="A14781">
            <v>60102303</v>
          </cell>
        </row>
        <row r="14782">
          <cell r="A14782">
            <v>60102304</v>
          </cell>
        </row>
        <row r="14783">
          <cell r="A14783">
            <v>60102305</v>
          </cell>
        </row>
        <row r="14784">
          <cell r="A14784">
            <v>60102306</v>
          </cell>
        </row>
        <row r="14785">
          <cell r="A14785">
            <v>60102307</v>
          </cell>
        </row>
        <row r="14786">
          <cell r="A14786">
            <v>60102308</v>
          </cell>
        </row>
        <row r="14787">
          <cell r="A14787">
            <v>60102309</v>
          </cell>
        </row>
        <row r="14788">
          <cell r="A14788">
            <v>60102310</v>
          </cell>
        </row>
        <row r="14789">
          <cell r="A14789">
            <v>60102311</v>
          </cell>
        </row>
        <row r="14790">
          <cell r="A14790">
            <v>60102312</v>
          </cell>
        </row>
        <row r="14791">
          <cell r="A14791">
            <v>60102401</v>
          </cell>
        </row>
        <row r="14792">
          <cell r="A14792">
            <v>60102402</v>
          </cell>
        </row>
        <row r="14793">
          <cell r="A14793">
            <v>60102403</v>
          </cell>
        </row>
        <row r="14794">
          <cell r="A14794">
            <v>60102404</v>
          </cell>
        </row>
        <row r="14795">
          <cell r="A14795">
            <v>60102405</v>
          </cell>
        </row>
        <row r="14796">
          <cell r="A14796">
            <v>60102406</v>
          </cell>
        </row>
        <row r="14797">
          <cell r="A14797">
            <v>60102407</v>
          </cell>
        </row>
        <row r="14798">
          <cell r="A14798">
            <v>60102408</v>
          </cell>
        </row>
        <row r="14799">
          <cell r="A14799">
            <v>60102409</v>
          </cell>
        </row>
        <row r="14800">
          <cell r="A14800">
            <v>60102410</v>
          </cell>
        </row>
        <row r="14801">
          <cell r="A14801">
            <v>60102411</v>
          </cell>
        </row>
        <row r="14802">
          <cell r="A14802">
            <v>60102412</v>
          </cell>
        </row>
        <row r="14803">
          <cell r="A14803">
            <v>60102413</v>
          </cell>
        </row>
        <row r="14804">
          <cell r="A14804">
            <v>60102414</v>
          </cell>
        </row>
        <row r="14805">
          <cell r="A14805">
            <v>60102501</v>
          </cell>
        </row>
        <row r="14806">
          <cell r="A14806">
            <v>60102502</v>
          </cell>
        </row>
        <row r="14807">
          <cell r="A14807">
            <v>60102503</v>
          </cell>
        </row>
        <row r="14808">
          <cell r="A14808">
            <v>60102504</v>
          </cell>
        </row>
        <row r="14809">
          <cell r="A14809">
            <v>60102505</v>
          </cell>
        </row>
        <row r="14810">
          <cell r="A14810">
            <v>60102506</v>
          </cell>
        </row>
        <row r="14811">
          <cell r="A14811">
            <v>60102507</v>
          </cell>
        </row>
        <row r="14812">
          <cell r="A14812">
            <v>60102508</v>
          </cell>
        </row>
        <row r="14813">
          <cell r="A14813">
            <v>60102509</v>
          </cell>
        </row>
        <row r="14814">
          <cell r="A14814">
            <v>60102510</v>
          </cell>
        </row>
        <row r="14815">
          <cell r="A14815">
            <v>60102511</v>
          </cell>
        </row>
        <row r="14816">
          <cell r="A14816">
            <v>60102512</v>
          </cell>
        </row>
        <row r="14817">
          <cell r="A14817">
            <v>60102513</v>
          </cell>
        </row>
        <row r="14818">
          <cell r="A14818">
            <v>60102601</v>
          </cell>
        </row>
        <row r="14819">
          <cell r="A14819">
            <v>60102602</v>
          </cell>
        </row>
        <row r="14820">
          <cell r="A14820">
            <v>60102603</v>
          </cell>
        </row>
        <row r="14821">
          <cell r="A14821">
            <v>60102604</v>
          </cell>
        </row>
        <row r="14822">
          <cell r="A14822">
            <v>60102605</v>
          </cell>
        </row>
        <row r="14823">
          <cell r="A14823">
            <v>60102606</v>
          </cell>
        </row>
        <row r="14824">
          <cell r="A14824">
            <v>60102607</v>
          </cell>
        </row>
        <row r="14825">
          <cell r="A14825">
            <v>60102608</v>
          </cell>
        </row>
        <row r="14826">
          <cell r="A14826">
            <v>60102609</v>
          </cell>
        </row>
        <row r="14827">
          <cell r="A14827">
            <v>60102610</v>
          </cell>
        </row>
        <row r="14828">
          <cell r="A14828">
            <v>60102611</v>
          </cell>
        </row>
        <row r="14829">
          <cell r="A14829">
            <v>60102612</v>
          </cell>
        </row>
        <row r="14830">
          <cell r="A14830">
            <v>60102613</v>
          </cell>
        </row>
        <row r="14831">
          <cell r="A14831">
            <v>60102614</v>
          </cell>
        </row>
        <row r="14832">
          <cell r="A14832">
            <v>60102701</v>
          </cell>
        </row>
        <row r="14833">
          <cell r="A14833">
            <v>60102702</v>
          </cell>
        </row>
        <row r="14834">
          <cell r="A14834">
            <v>60102703</v>
          </cell>
        </row>
        <row r="14835">
          <cell r="A14835">
            <v>60102704</v>
          </cell>
        </row>
        <row r="14836">
          <cell r="A14836">
            <v>60102705</v>
          </cell>
        </row>
        <row r="14837">
          <cell r="A14837">
            <v>60102706</v>
          </cell>
        </row>
        <row r="14838">
          <cell r="A14838">
            <v>60102707</v>
          </cell>
        </row>
        <row r="14839">
          <cell r="A14839">
            <v>60102708</v>
          </cell>
        </row>
        <row r="14840">
          <cell r="A14840">
            <v>60102709</v>
          </cell>
        </row>
        <row r="14841">
          <cell r="A14841">
            <v>60102710</v>
          </cell>
        </row>
        <row r="14842">
          <cell r="A14842">
            <v>60102711</v>
          </cell>
        </row>
        <row r="14843">
          <cell r="A14843">
            <v>60102712</v>
          </cell>
        </row>
        <row r="14844">
          <cell r="A14844">
            <v>60102713</v>
          </cell>
        </row>
        <row r="14845">
          <cell r="A14845">
            <v>60102714</v>
          </cell>
        </row>
        <row r="14846">
          <cell r="A14846">
            <v>60102715</v>
          </cell>
        </row>
        <row r="14847">
          <cell r="A14847">
            <v>60102717</v>
          </cell>
        </row>
        <row r="14848">
          <cell r="A14848">
            <v>60102718</v>
          </cell>
        </row>
        <row r="14849">
          <cell r="A14849">
            <v>60102801</v>
          </cell>
        </row>
        <row r="14850">
          <cell r="A14850">
            <v>60102802</v>
          </cell>
        </row>
        <row r="14851">
          <cell r="A14851">
            <v>60102803</v>
          </cell>
        </row>
        <row r="14852">
          <cell r="A14852">
            <v>60102804</v>
          </cell>
        </row>
        <row r="14853">
          <cell r="A14853">
            <v>60102805</v>
          </cell>
        </row>
        <row r="14854">
          <cell r="A14854">
            <v>60102806</v>
          </cell>
        </row>
        <row r="14855">
          <cell r="A14855">
            <v>60102807</v>
          </cell>
        </row>
        <row r="14856">
          <cell r="A14856">
            <v>60102901</v>
          </cell>
        </row>
        <row r="14857">
          <cell r="A14857">
            <v>60102902</v>
          </cell>
        </row>
        <row r="14858">
          <cell r="A14858">
            <v>60102903</v>
          </cell>
        </row>
        <row r="14859">
          <cell r="A14859">
            <v>60102904</v>
          </cell>
        </row>
        <row r="14860">
          <cell r="A14860">
            <v>60102905</v>
          </cell>
        </row>
        <row r="14861">
          <cell r="A14861">
            <v>60102906</v>
          </cell>
        </row>
        <row r="14862">
          <cell r="A14862">
            <v>60102907</v>
          </cell>
        </row>
        <row r="14863">
          <cell r="A14863">
            <v>60102908</v>
          </cell>
        </row>
        <row r="14864">
          <cell r="A14864">
            <v>60102909</v>
          </cell>
        </row>
        <row r="14865">
          <cell r="A14865">
            <v>60102910</v>
          </cell>
        </row>
        <row r="14866">
          <cell r="A14866">
            <v>60102911</v>
          </cell>
        </row>
        <row r="14867">
          <cell r="A14867">
            <v>60102912</v>
          </cell>
        </row>
        <row r="14868">
          <cell r="A14868">
            <v>60102913</v>
          </cell>
        </row>
        <row r="14869">
          <cell r="A14869">
            <v>60102914</v>
          </cell>
        </row>
        <row r="14870">
          <cell r="A14870">
            <v>60102915</v>
          </cell>
        </row>
        <row r="14871">
          <cell r="A14871">
            <v>60102916</v>
          </cell>
        </row>
        <row r="14872">
          <cell r="A14872">
            <v>60102917</v>
          </cell>
        </row>
        <row r="14873">
          <cell r="A14873">
            <v>60103001</v>
          </cell>
        </row>
        <row r="14874">
          <cell r="A14874">
            <v>60103002</v>
          </cell>
        </row>
        <row r="14875">
          <cell r="A14875">
            <v>60103003</v>
          </cell>
        </row>
        <row r="14876">
          <cell r="A14876">
            <v>60103004</v>
          </cell>
        </row>
        <row r="14877">
          <cell r="A14877">
            <v>60103005</v>
          </cell>
        </row>
        <row r="14878">
          <cell r="A14878">
            <v>60103006</v>
          </cell>
        </row>
        <row r="14879">
          <cell r="A14879">
            <v>60103007</v>
          </cell>
        </row>
        <row r="14880">
          <cell r="A14880">
            <v>60103008</v>
          </cell>
        </row>
        <row r="14881">
          <cell r="A14881">
            <v>60103009</v>
          </cell>
        </row>
        <row r="14882">
          <cell r="A14882">
            <v>60103010</v>
          </cell>
        </row>
        <row r="14883">
          <cell r="A14883">
            <v>60103012</v>
          </cell>
        </row>
        <row r="14884">
          <cell r="A14884">
            <v>60103013</v>
          </cell>
        </row>
        <row r="14885">
          <cell r="A14885">
            <v>60103101</v>
          </cell>
        </row>
        <row r="14886">
          <cell r="A14886">
            <v>60103102</v>
          </cell>
        </row>
        <row r="14887">
          <cell r="A14887">
            <v>60103103</v>
          </cell>
        </row>
        <row r="14888">
          <cell r="A14888">
            <v>60103104</v>
          </cell>
        </row>
        <row r="14889">
          <cell r="A14889">
            <v>60103105</v>
          </cell>
        </row>
        <row r="14890">
          <cell r="A14890">
            <v>60103106</v>
          </cell>
        </row>
        <row r="14891">
          <cell r="A14891">
            <v>60103107</v>
          </cell>
        </row>
        <row r="14892">
          <cell r="A14892">
            <v>60103108</v>
          </cell>
        </row>
        <row r="14893">
          <cell r="A14893">
            <v>60103109</v>
          </cell>
        </row>
        <row r="14894">
          <cell r="A14894">
            <v>60103110</v>
          </cell>
        </row>
        <row r="14895">
          <cell r="A14895">
            <v>60103111</v>
          </cell>
        </row>
        <row r="14896">
          <cell r="A14896">
            <v>60103112</v>
          </cell>
        </row>
        <row r="14897">
          <cell r="A14897">
            <v>60103201</v>
          </cell>
        </row>
        <row r="14898">
          <cell r="A14898">
            <v>60103202</v>
          </cell>
        </row>
        <row r="14899">
          <cell r="A14899">
            <v>60103203</v>
          </cell>
        </row>
        <row r="14900">
          <cell r="A14900">
            <v>60103204</v>
          </cell>
        </row>
        <row r="14901">
          <cell r="A14901">
            <v>60103301</v>
          </cell>
        </row>
        <row r="14902">
          <cell r="A14902">
            <v>60103302</v>
          </cell>
        </row>
        <row r="14903">
          <cell r="A14903">
            <v>60103303</v>
          </cell>
        </row>
        <row r="14904">
          <cell r="A14904">
            <v>60103401</v>
          </cell>
        </row>
        <row r="14905">
          <cell r="A14905">
            <v>60103402</v>
          </cell>
        </row>
        <row r="14906">
          <cell r="A14906">
            <v>60103403</v>
          </cell>
        </row>
        <row r="14907">
          <cell r="A14907">
            <v>60103404</v>
          </cell>
        </row>
        <row r="14908">
          <cell r="A14908">
            <v>60103405</v>
          </cell>
        </row>
        <row r="14909">
          <cell r="A14909">
            <v>60103406</v>
          </cell>
        </row>
        <row r="14910">
          <cell r="A14910">
            <v>60103407</v>
          </cell>
        </row>
        <row r="14911">
          <cell r="A14911">
            <v>60103408</v>
          </cell>
        </row>
        <row r="14912">
          <cell r="A14912">
            <v>60103409</v>
          </cell>
        </row>
        <row r="14913">
          <cell r="A14913">
            <v>60103410</v>
          </cell>
        </row>
        <row r="14914">
          <cell r="A14914">
            <v>60103501</v>
          </cell>
        </row>
        <row r="14915">
          <cell r="A14915">
            <v>60103502</v>
          </cell>
        </row>
        <row r="14916">
          <cell r="A14916">
            <v>60103503</v>
          </cell>
        </row>
        <row r="14917">
          <cell r="A14917">
            <v>60103504</v>
          </cell>
        </row>
        <row r="14918">
          <cell r="A14918">
            <v>60103601</v>
          </cell>
        </row>
        <row r="14919">
          <cell r="A14919">
            <v>60103602</v>
          </cell>
        </row>
        <row r="14920">
          <cell r="A14920">
            <v>60103603</v>
          </cell>
        </row>
        <row r="14921">
          <cell r="A14921">
            <v>60103604</v>
          </cell>
        </row>
        <row r="14922">
          <cell r="A14922">
            <v>60103605</v>
          </cell>
        </row>
        <row r="14923">
          <cell r="A14923">
            <v>60103606</v>
          </cell>
        </row>
        <row r="14924">
          <cell r="A14924">
            <v>60103701</v>
          </cell>
        </row>
        <row r="14925">
          <cell r="A14925">
            <v>60103702</v>
          </cell>
        </row>
        <row r="14926">
          <cell r="A14926">
            <v>60103703</v>
          </cell>
        </row>
        <row r="14927">
          <cell r="A14927">
            <v>60103704</v>
          </cell>
        </row>
        <row r="14928">
          <cell r="A14928">
            <v>60103705</v>
          </cell>
        </row>
        <row r="14929">
          <cell r="A14929">
            <v>60103706</v>
          </cell>
        </row>
        <row r="14930">
          <cell r="A14930">
            <v>60103801</v>
          </cell>
        </row>
        <row r="14931">
          <cell r="A14931">
            <v>60103802</v>
          </cell>
        </row>
        <row r="14932">
          <cell r="A14932">
            <v>60103803</v>
          </cell>
        </row>
        <row r="14933">
          <cell r="A14933">
            <v>60103804</v>
          </cell>
        </row>
        <row r="14934">
          <cell r="A14934">
            <v>60103805</v>
          </cell>
        </row>
        <row r="14935">
          <cell r="A14935">
            <v>60103806</v>
          </cell>
        </row>
        <row r="14936">
          <cell r="A14936">
            <v>60103807</v>
          </cell>
        </row>
        <row r="14937">
          <cell r="A14937">
            <v>60103808</v>
          </cell>
        </row>
        <row r="14938">
          <cell r="A14938">
            <v>60103809</v>
          </cell>
        </row>
        <row r="14939">
          <cell r="A14939">
            <v>60103903</v>
          </cell>
        </row>
        <row r="14940">
          <cell r="A14940">
            <v>60103904</v>
          </cell>
        </row>
        <row r="14941">
          <cell r="A14941">
            <v>60103905</v>
          </cell>
        </row>
        <row r="14942">
          <cell r="A14942">
            <v>60103906</v>
          </cell>
        </row>
        <row r="14943">
          <cell r="A14943">
            <v>60103907</v>
          </cell>
        </row>
        <row r="14944">
          <cell r="A14944">
            <v>60103908</v>
          </cell>
        </row>
        <row r="14945">
          <cell r="A14945">
            <v>60103909</v>
          </cell>
        </row>
        <row r="14946">
          <cell r="A14946">
            <v>60103911</v>
          </cell>
        </row>
        <row r="14947">
          <cell r="A14947">
            <v>60103915</v>
          </cell>
        </row>
        <row r="14948">
          <cell r="A14948">
            <v>60103916</v>
          </cell>
        </row>
        <row r="14949">
          <cell r="A14949">
            <v>60103918</v>
          </cell>
        </row>
        <row r="14950">
          <cell r="A14950">
            <v>60103919</v>
          </cell>
        </row>
        <row r="14951">
          <cell r="A14951">
            <v>60103920</v>
          </cell>
        </row>
        <row r="14952">
          <cell r="A14952">
            <v>60103921</v>
          </cell>
        </row>
        <row r="14953">
          <cell r="A14953">
            <v>60103922</v>
          </cell>
        </row>
        <row r="14954">
          <cell r="A14954">
            <v>60103923</v>
          </cell>
        </row>
        <row r="14955">
          <cell r="A14955">
            <v>60103924</v>
          </cell>
        </row>
        <row r="14956">
          <cell r="A14956">
            <v>60103925</v>
          </cell>
        </row>
        <row r="14957">
          <cell r="A14957">
            <v>60103926</v>
          </cell>
        </row>
        <row r="14958">
          <cell r="A14958">
            <v>60103927</v>
          </cell>
        </row>
        <row r="14959">
          <cell r="A14959">
            <v>60103928</v>
          </cell>
        </row>
        <row r="14960">
          <cell r="A14960">
            <v>60103929</v>
          </cell>
        </row>
        <row r="14961">
          <cell r="A14961">
            <v>60103930</v>
          </cell>
        </row>
        <row r="14962">
          <cell r="A14962">
            <v>60103931</v>
          </cell>
        </row>
        <row r="14963">
          <cell r="A14963">
            <v>60103932</v>
          </cell>
        </row>
        <row r="14964">
          <cell r="A14964">
            <v>60103933</v>
          </cell>
        </row>
        <row r="14965">
          <cell r="A14965">
            <v>60103934</v>
          </cell>
        </row>
        <row r="14966">
          <cell r="A14966">
            <v>60103936</v>
          </cell>
        </row>
        <row r="14967">
          <cell r="A14967">
            <v>60104001</v>
          </cell>
        </row>
        <row r="14968">
          <cell r="A14968">
            <v>60104002</v>
          </cell>
        </row>
        <row r="14969">
          <cell r="A14969">
            <v>60104003</v>
          </cell>
        </row>
        <row r="14970">
          <cell r="A14970">
            <v>60104004</v>
          </cell>
        </row>
        <row r="14971">
          <cell r="A14971">
            <v>60104005</v>
          </cell>
        </row>
        <row r="14972">
          <cell r="A14972">
            <v>60104006</v>
          </cell>
        </row>
        <row r="14973">
          <cell r="A14973">
            <v>60104007</v>
          </cell>
        </row>
        <row r="14974">
          <cell r="A14974">
            <v>60104008</v>
          </cell>
        </row>
        <row r="14975">
          <cell r="A14975">
            <v>60104101</v>
          </cell>
        </row>
        <row r="14976">
          <cell r="A14976">
            <v>60104102</v>
          </cell>
        </row>
        <row r="14977">
          <cell r="A14977">
            <v>60104103</v>
          </cell>
        </row>
        <row r="14978">
          <cell r="A14978">
            <v>60104104</v>
          </cell>
        </row>
        <row r="14979">
          <cell r="A14979">
            <v>60104105</v>
          </cell>
        </row>
        <row r="14980">
          <cell r="A14980">
            <v>60104106</v>
          </cell>
        </row>
        <row r="14981">
          <cell r="A14981">
            <v>60104107</v>
          </cell>
        </row>
        <row r="14982">
          <cell r="A14982">
            <v>60104201</v>
          </cell>
        </row>
        <row r="14983">
          <cell r="A14983">
            <v>60104202</v>
          </cell>
        </row>
        <row r="14984">
          <cell r="A14984">
            <v>60104203</v>
          </cell>
        </row>
        <row r="14985">
          <cell r="A14985">
            <v>60104204</v>
          </cell>
        </row>
        <row r="14986">
          <cell r="A14986">
            <v>60104301</v>
          </cell>
        </row>
        <row r="14987">
          <cell r="A14987">
            <v>60104302</v>
          </cell>
        </row>
        <row r="14988">
          <cell r="A14988">
            <v>60104303</v>
          </cell>
        </row>
        <row r="14989">
          <cell r="A14989">
            <v>60104401</v>
          </cell>
        </row>
        <row r="14990">
          <cell r="A14990">
            <v>60104402</v>
          </cell>
        </row>
        <row r="14991">
          <cell r="A14991">
            <v>60104403</v>
          </cell>
        </row>
        <row r="14992">
          <cell r="A14992">
            <v>60104404</v>
          </cell>
        </row>
        <row r="14993">
          <cell r="A14993">
            <v>60104405</v>
          </cell>
        </row>
        <row r="14994">
          <cell r="A14994">
            <v>60104406</v>
          </cell>
        </row>
        <row r="14995">
          <cell r="A14995">
            <v>60104407</v>
          </cell>
        </row>
        <row r="14996">
          <cell r="A14996">
            <v>60104408</v>
          </cell>
        </row>
        <row r="14997">
          <cell r="A14997">
            <v>60104501</v>
          </cell>
        </row>
        <row r="14998">
          <cell r="A14998">
            <v>60104502</v>
          </cell>
        </row>
        <row r="14999">
          <cell r="A14999">
            <v>60104503</v>
          </cell>
        </row>
        <row r="15000">
          <cell r="A15000">
            <v>60104504</v>
          </cell>
        </row>
        <row r="15001">
          <cell r="A15001">
            <v>60104505</v>
          </cell>
        </row>
        <row r="15002">
          <cell r="A15002">
            <v>60104506</v>
          </cell>
        </row>
        <row r="15003">
          <cell r="A15003">
            <v>60104507</v>
          </cell>
        </row>
        <row r="15004">
          <cell r="A15004">
            <v>60104508</v>
          </cell>
        </row>
        <row r="15005">
          <cell r="A15005">
            <v>60104509</v>
          </cell>
        </row>
        <row r="15006">
          <cell r="A15006">
            <v>60104511</v>
          </cell>
        </row>
        <row r="15007">
          <cell r="A15007">
            <v>60104601</v>
          </cell>
        </row>
        <row r="15008">
          <cell r="A15008">
            <v>60104602</v>
          </cell>
        </row>
        <row r="15009">
          <cell r="A15009">
            <v>60104604</v>
          </cell>
        </row>
        <row r="15010">
          <cell r="A15010">
            <v>60104605</v>
          </cell>
        </row>
        <row r="15011">
          <cell r="A15011">
            <v>60104606</v>
          </cell>
        </row>
        <row r="15012">
          <cell r="A15012">
            <v>60104607</v>
          </cell>
        </row>
        <row r="15013">
          <cell r="A15013">
            <v>60104608</v>
          </cell>
        </row>
        <row r="15014">
          <cell r="A15014">
            <v>60104609</v>
          </cell>
        </row>
        <row r="15015">
          <cell r="A15015">
            <v>60104610</v>
          </cell>
        </row>
        <row r="15016">
          <cell r="A15016">
            <v>60104611</v>
          </cell>
        </row>
        <row r="15017">
          <cell r="A15017">
            <v>60104612</v>
          </cell>
        </row>
        <row r="15018">
          <cell r="A15018">
            <v>60104701</v>
          </cell>
        </row>
        <row r="15019">
          <cell r="A15019">
            <v>60104702</v>
          </cell>
        </row>
        <row r="15020">
          <cell r="A15020">
            <v>60104703</v>
          </cell>
        </row>
        <row r="15021">
          <cell r="A15021">
            <v>60104704</v>
          </cell>
        </row>
        <row r="15022">
          <cell r="A15022">
            <v>60104705</v>
          </cell>
        </row>
        <row r="15023">
          <cell r="A15023">
            <v>60104706</v>
          </cell>
        </row>
        <row r="15024">
          <cell r="A15024">
            <v>60104707</v>
          </cell>
        </row>
        <row r="15025">
          <cell r="A15025">
            <v>60104708</v>
          </cell>
        </row>
        <row r="15026">
          <cell r="A15026">
            <v>60104801</v>
          </cell>
        </row>
        <row r="15027">
          <cell r="A15027">
            <v>60104802</v>
          </cell>
        </row>
        <row r="15028">
          <cell r="A15028">
            <v>60104803</v>
          </cell>
        </row>
        <row r="15029">
          <cell r="A15029">
            <v>60104804</v>
          </cell>
        </row>
        <row r="15030">
          <cell r="A15030">
            <v>60104805</v>
          </cell>
        </row>
        <row r="15031">
          <cell r="A15031">
            <v>60104806</v>
          </cell>
        </row>
        <row r="15032">
          <cell r="A15032">
            <v>60104807</v>
          </cell>
        </row>
        <row r="15033">
          <cell r="A15033">
            <v>60104808</v>
          </cell>
        </row>
        <row r="15034">
          <cell r="A15034">
            <v>60104809</v>
          </cell>
        </row>
        <row r="15035">
          <cell r="A15035">
            <v>60104810</v>
          </cell>
        </row>
        <row r="15036">
          <cell r="A15036">
            <v>60104811</v>
          </cell>
        </row>
        <row r="15037">
          <cell r="A15037">
            <v>60104812</v>
          </cell>
        </row>
        <row r="15038">
          <cell r="A15038">
            <v>60104813</v>
          </cell>
        </row>
        <row r="15039">
          <cell r="A15039">
            <v>60104814</v>
          </cell>
        </row>
        <row r="15040">
          <cell r="A15040">
            <v>60104815</v>
          </cell>
        </row>
        <row r="15041">
          <cell r="A15041">
            <v>60104816</v>
          </cell>
        </row>
        <row r="15042">
          <cell r="A15042">
            <v>60104901</v>
          </cell>
        </row>
        <row r="15043">
          <cell r="A15043">
            <v>60104902</v>
          </cell>
        </row>
        <row r="15044">
          <cell r="A15044">
            <v>60104903</v>
          </cell>
        </row>
        <row r="15045">
          <cell r="A15045">
            <v>60104904</v>
          </cell>
        </row>
        <row r="15046">
          <cell r="A15046">
            <v>60104905</v>
          </cell>
        </row>
        <row r="15047">
          <cell r="A15047">
            <v>60104906</v>
          </cell>
        </row>
        <row r="15048">
          <cell r="A15048">
            <v>60104907</v>
          </cell>
        </row>
        <row r="15049">
          <cell r="A15049">
            <v>60104908</v>
          </cell>
        </row>
        <row r="15050">
          <cell r="A15050">
            <v>60104909</v>
          </cell>
        </row>
        <row r="15051">
          <cell r="A15051">
            <v>60104910</v>
          </cell>
        </row>
        <row r="15052">
          <cell r="A15052">
            <v>60104911</v>
          </cell>
        </row>
        <row r="15053">
          <cell r="A15053">
            <v>60104912</v>
          </cell>
        </row>
        <row r="15054">
          <cell r="A15054">
            <v>60105001</v>
          </cell>
        </row>
        <row r="15055">
          <cell r="A15055">
            <v>60105002</v>
          </cell>
        </row>
        <row r="15056">
          <cell r="A15056">
            <v>60105003</v>
          </cell>
        </row>
        <row r="15057">
          <cell r="A15057">
            <v>60105004</v>
          </cell>
        </row>
        <row r="15058">
          <cell r="A15058">
            <v>60105005</v>
          </cell>
        </row>
        <row r="15059">
          <cell r="A15059">
            <v>60105006</v>
          </cell>
        </row>
        <row r="15060">
          <cell r="A15060">
            <v>60105101</v>
          </cell>
        </row>
        <row r="15061">
          <cell r="A15061">
            <v>60105102</v>
          </cell>
        </row>
        <row r="15062">
          <cell r="A15062">
            <v>60105103</v>
          </cell>
        </row>
        <row r="15063">
          <cell r="A15063">
            <v>60105104</v>
          </cell>
        </row>
        <row r="15064">
          <cell r="A15064">
            <v>60105201</v>
          </cell>
        </row>
        <row r="15065">
          <cell r="A15065">
            <v>60105202</v>
          </cell>
        </row>
        <row r="15066">
          <cell r="A15066">
            <v>60105203</v>
          </cell>
        </row>
        <row r="15067">
          <cell r="A15067">
            <v>60105301</v>
          </cell>
        </row>
        <row r="15068">
          <cell r="A15068">
            <v>60105302</v>
          </cell>
        </row>
        <row r="15069">
          <cell r="A15069">
            <v>60105303</v>
          </cell>
        </row>
        <row r="15070">
          <cell r="A15070">
            <v>60105304</v>
          </cell>
        </row>
        <row r="15071">
          <cell r="A15071">
            <v>60105305</v>
          </cell>
        </row>
        <row r="15072">
          <cell r="A15072">
            <v>60105306</v>
          </cell>
        </row>
        <row r="15073">
          <cell r="A15073">
            <v>60105307</v>
          </cell>
        </row>
        <row r="15074">
          <cell r="A15074">
            <v>60105308</v>
          </cell>
        </row>
        <row r="15075">
          <cell r="A15075">
            <v>60105309</v>
          </cell>
        </row>
        <row r="15076">
          <cell r="A15076">
            <v>60105401</v>
          </cell>
        </row>
        <row r="15077">
          <cell r="A15077">
            <v>60105402</v>
          </cell>
        </row>
        <row r="15078">
          <cell r="A15078">
            <v>60105403</v>
          </cell>
        </row>
        <row r="15079">
          <cell r="A15079">
            <v>60105404</v>
          </cell>
        </row>
        <row r="15080">
          <cell r="A15080">
            <v>60105405</v>
          </cell>
        </row>
        <row r="15081">
          <cell r="A15081">
            <v>60105406</v>
          </cell>
        </row>
        <row r="15082">
          <cell r="A15082">
            <v>60105407</v>
          </cell>
        </row>
        <row r="15083">
          <cell r="A15083">
            <v>60105408</v>
          </cell>
        </row>
        <row r="15084">
          <cell r="A15084">
            <v>60105409</v>
          </cell>
        </row>
        <row r="15085">
          <cell r="A15085">
            <v>60105410</v>
          </cell>
        </row>
        <row r="15086">
          <cell r="A15086">
            <v>60105411</v>
          </cell>
        </row>
        <row r="15087">
          <cell r="A15087">
            <v>60105412</v>
          </cell>
        </row>
        <row r="15088">
          <cell r="A15088">
            <v>60105413</v>
          </cell>
        </row>
        <row r="15089">
          <cell r="A15089">
            <v>60105414</v>
          </cell>
        </row>
        <row r="15090">
          <cell r="A15090">
            <v>60105415</v>
          </cell>
        </row>
        <row r="15091">
          <cell r="A15091">
            <v>60105416</v>
          </cell>
        </row>
        <row r="15092">
          <cell r="A15092">
            <v>60105417</v>
          </cell>
        </row>
        <row r="15093">
          <cell r="A15093">
            <v>60105418</v>
          </cell>
        </row>
        <row r="15094">
          <cell r="A15094">
            <v>60105419</v>
          </cell>
        </row>
        <row r="15095">
          <cell r="A15095">
            <v>60105420</v>
          </cell>
        </row>
        <row r="15096">
          <cell r="A15096">
            <v>60105421</v>
          </cell>
        </row>
        <row r="15097">
          <cell r="A15097">
            <v>60105422</v>
          </cell>
        </row>
        <row r="15098">
          <cell r="A15098">
            <v>60105423</v>
          </cell>
        </row>
        <row r="15099">
          <cell r="A15099">
            <v>60105424</v>
          </cell>
        </row>
        <row r="15100">
          <cell r="A15100">
            <v>60105425</v>
          </cell>
        </row>
        <row r="15101">
          <cell r="A15101">
            <v>60105426</v>
          </cell>
        </row>
        <row r="15102">
          <cell r="A15102">
            <v>60105427</v>
          </cell>
        </row>
        <row r="15103">
          <cell r="A15103">
            <v>60105428</v>
          </cell>
        </row>
        <row r="15104">
          <cell r="A15104">
            <v>60105429</v>
          </cell>
        </row>
        <row r="15105">
          <cell r="A15105">
            <v>60105501</v>
          </cell>
        </row>
        <row r="15106">
          <cell r="A15106">
            <v>60105502</v>
          </cell>
        </row>
        <row r="15107">
          <cell r="A15107">
            <v>60105503</v>
          </cell>
        </row>
        <row r="15108">
          <cell r="A15108">
            <v>60105504</v>
          </cell>
        </row>
        <row r="15109">
          <cell r="A15109">
            <v>60105505</v>
          </cell>
        </row>
        <row r="15110">
          <cell r="A15110">
            <v>60105601</v>
          </cell>
        </row>
        <row r="15111">
          <cell r="A15111">
            <v>60105602</v>
          </cell>
        </row>
        <row r="15112">
          <cell r="A15112">
            <v>60105603</v>
          </cell>
        </row>
        <row r="15113">
          <cell r="A15113">
            <v>60105604</v>
          </cell>
        </row>
        <row r="15114">
          <cell r="A15114">
            <v>60105605</v>
          </cell>
        </row>
        <row r="15115">
          <cell r="A15115">
            <v>60105606</v>
          </cell>
        </row>
        <row r="15116">
          <cell r="A15116">
            <v>60105607</v>
          </cell>
        </row>
        <row r="15117">
          <cell r="A15117">
            <v>60105608</v>
          </cell>
        </row>
        <row r="15118">
          <cell r="A15118">
            <v>60105609</v>
          </cell>
        </row>
        <row r="15119">
          <cell r="A15119">
            <v>60105610</v>
          </cell>
        </row>
        <row r="15120">
          <cell r="A15120">
            <v>60105611</v>
          </cell>
        </row>
        <row r="15121">
          <cell r="A15121">
            <v>60105612</v>
          </cell>
        </row>
        <row r="15122">
          <cell r="A15122">
            <v>60105613</v>
          </cell>
        </row>
        <row r="15123">
          <cell r="A15123">
            <v>60105614</v>
          </cell>
        </row>
        <row r="15124">
          <cell r="A15124">
            <v>60105615</v>
          </cell>
        </row>
        <row r="15125">
          <cell r="A15125">
            <v>60105616</v>
          </cell>
        </row>
        <row r="15126">
          <cell r="A15126">
            <v>60105617</v>
          </cell>
        </row>
        <row r="15127">
          <cell r="A15127">
            <v>60105618</v>
          </cell>
        </row>
        <row r="15128">
          <cell r="A15128">
            <v>60105619</v>
          </cell>
        </row>
        <row r="15129">
          <cell r="A15129">
            <v>60105620</v>
          </cell>
        </row>
        <row r="15130">
          <cell r="A15130">
            <v>60105621</v>
          </cell>
        </row>
        <row r="15131">
          <cell r="A15131">
            <v>60105622</v>
          </cell>
        </row>
        <row r="15132">
          <cell r="A15132">
            <v>60105623</v>
          </cell>
        </row>
        <row r="15133">
          <cell r="A15133">
            <v>60105624</v>
          </cell>
        </row>
        <row r="15134">
          <cell r="A15134">
            <v>60105625</v>
          </cell>
        </row>
        <row r="15135">
          <cell r="A15135">
            <v>60105626</v>
          </cell>
        </row>
        <row r="15136">
          <cell r="A15136">
            <v>60105701</v>
          </cell>
        </row>
        <row r="15137">
          <cell r="A15137">
            <v>60105702</v>
          </cell>
        </row>
        <row r="15138">
          <cell r="A15138">
            <v>60105703</v>
          </cell>
        </row>
        <row r="15139">
          <cell r="A15139">
            <v>60105704</v>
          </cell>
        </row>
        <row r="15140">
          <cell r="A15140">
            <v>60105705</v>
          </cell>
        </row>
        <row r="15141">
          <cell r="A15141">
            <v>60105801</v>
          </cell>
        </row>
        <row r="15142">
          <cell r="A15142">
            <v>60105802</v>
          </cell>
        </row>
        <row r="15143">
          <cell r="A15143">
            <v>60105803</v>
          </cell>
        </row>
        <row r="15144">
          <cell r="A15144">
            <v>60105804</v>
          </cell>
        </row>
        <row r="15145">
          <cell r="A15145">
            <v>60105805</v>
          </cell>
        </row>
        <row r="15146">
          <cell r="A15146">
            <v>60105806</v>
          </cell>
        </row>
        <row r="15147">
          <cell r="A15147">
            <v>60105807</v>
          </cell>
        </row>
        <row r="15148">
          <cell r="A15148">
            <v>60105808</v>
          </cell>
        </row>
        <row r="15149">
          <cell r="A15149">
            <v>60105809</v>
          </cell>
        </row>
        <row r="15150">
          <cell r="A15150">
            <v>60105810</v>
          </cell>
        </row>
        <row r="15151">
          <cell r="A15151">
            <v>60105811</v>
          </cell>
        </row>
        <row r="15152">
          <cell r="A15152">
            <v>60105901</v>
          </cell>
        </row>
        <row r="15153">
          <cell r="A15153">
            <v>60105902</v>
          </cell>
        </row>
        <row r="15154">
          <cell r="A15154">
            <v>60105903</v>
          </cell>
        </row>
        <row r="15155">
          <cell r="A15155">
            <v>60105904</v>
          </cell>
        </row>
        <row r="15156">
          <cell r="A15156">
            <v>60105905</v>
          </cell>
        </row>
        <row r="15157">
          <cell r="A15157">
            <v>60105906</v>
          </cell>
        </row>
        <row r="15158">
          <cell r="A15158">
            <v>60105907</v>
          </cell>
        </row>
        <row r="15159">
          <cell r="A15159">
            <v>60105908</v>
          </cell>
        </row>
        <row r="15160">
          <cell r="A15160">
            <v>60105909</v>
          </cell>
        </row>
        <row r="15161">
          <cell r="A15161">
            <v>60105910</v>
          </cell>
        </row>
        <row r="15162">
          <cell r="A15162">
            <v>60105911</v>
          </cell>
        </row>
        <row r="15163">
          <cell r="A15163">
            <v>60105912</v>
          </cell>
        </row>
        <row r="15164">
          <cell r="A15164">
            <v>60105913</v>
          </cell>
        </row>
        <row r="15165">
          <cell r="A15165">
            <v>60105914</v>
          </cell>
        </row>
        <row r="15166">
          <cell r="A15166">
            <v>60105915</v>
          </cell>
        </row>
        <row r="15167">
          <cell r="A15167">
            <v>60105916</v>
          </cell>
        </row>
        <row r="15168">
          <cell r="A15168">
            <v>60105917</v>
          </cell>
        </row>
        <row r="15169">
          <cell r="A15169">
            <v>60105918</v>
          </cell>
        </row>
        <row r="15170">
          <cell r="A15170">
            <v>60105919</v>
          </cell>
        </row>
        <row r="15171">
          <cell r="A15171">
            <v>60106001</v>
          </cell>
        </row>
        <row r="15172">
          <cell r="A15172">
            <v>60106002</v>
          </cell>
        </row>
        <row r="15173">
          <cell r="A15173">
            <v>60106003</v>
          </cell>
        </row>
        <row r="15174">
          <cell r="A15174">
            <v>60106004</v>
          </cell>
        </row>
        <row r="15175">
          <cell r="A15175">
            <v>60106101</v>
          </cell>
        </row>
        <row r="15176">
          <cell r="A15176">
            <v>60106102</v>
          </cell>
        </row>
        <row r="15177">
          <cell r="A15177">
            <v>60106103</v>
          </cell>
        </row>
        <row r="15178">
          <cell r="A15178">
            <v>60106104</v>
          </cell>
        </row>
        <row r="15179">
          <cell r="A15179">
            <v>60106105</v>
          </cell>
        </row>
        <row r="15180">
          <cell r="A15180">
            <v>60106106</v>
          </cell>
        </row>
        <row r="15181">
          <cell r="A15181">
            <v>60106107</v>
          </cell>
        </row>
        <row r="15182">
          <cell r="A15182">
            <v>60106108</v>
          </cell>
        </row>
        <row r="15183">
          <cell r="A15183">
            <v>60106109</v>
          </cell>
        </row>
        <row r="15184">
          <cell r="A15184">
            <v>60106201</v>
          </cell>
        </row>
        <row r="15185">
          <cell r="A15185">
            <v>60106202</v>
          </cell>
        </row>
        <row r="15186">
          <cell r="A15186">
            <v>60106203</v>
          </cell>
        </row>
        <row r="15187">
          <cell r="A15187">
            <v>60106204</v>
          </cell>
        </row>
        <row r="15188">
          <cell r="A15188">
            <v>60106205</v>
          </cell>
        </row>
        <row r="15189">
          <cell r="A15189">
            <v>60106206</v>
          </cell>
        </row>
        <row r="15190">
          <cell r="A15190">
            <v>60106207</v>
          </cell>
        </row>
        <row r="15191">
          <cell r="A15191">
            <v>60106208</v>
          </cell>
        </row>
        <row r="15192">
          <cell r="A15192">
            <v>60106209</v>
          </cell>
        </row>
        <row r="15193">
          <cell r="A15193">
            <v>60106210</v>
          </cell>
        </row>
        <row r="15194">
          <cell r="A15194">
            <v>60106211</v>
          </cell>
        </row>
        <row r="15195">
          <cell r="A15195">
            <v>60106212</v>
          </cell>
        </row>
        <row r="15196">
          <cell r="A15196">
            <v>60106213</v>
          </cell>
        </row>
        <row r="15197">
          <cell r="A15197">
            <v>60106214</v>
          </cell>
        </row>
        <row r="15198">
          <cell r="A15198">
            <v>60106215</v>
          </cell>
        </row>
        <row r="15199">
          <cell r="A15199">
            <v>60106301</v>
          </cell>
        </row>
        <row r="15200">
          <cell r="A15200">
            <v>60106302</v>
          </cell>
        </row>
        <row r="15201">
          <cell r="A15201">
            <v>60106401</v>
          </cell>
        </row>
        <row r="15202">
          <cell r="A15202">
            <v>60106402</v>
          </cell>
        </row>
        <row r="15203">
          <cell r="A15203">
            <v>60111001</v>
          </cell>
        </row>
        <row r="15204">
          <cell r="A15204">
            <v>60111002</v>
          </cell>
        </row>
        <row r="15205">
          <cell r="A15205">
            <v>60111003</v>
          </cell>
        </row>
        <row r="15206">
          <cell r="A15206">
            <v>60111004</v>
          </cell>
        </row>
        <row r="15207">
          <cell r="A15207">
            <v>60111005</v>
          </cell>
        </row>
        <row r="15208">
          <cell r="A15208">
            <v>60111101</v>
          </cell>
        </row>
        <row r="15209">
          <cell r="A15209">
            <v>60111102</v>
          </cell>
        </row>
        <row r="15210">
          <cell r="A15210">
            <v>60111103</v>
          </cell>
        </row>
        <row r="15211">
          <cell r="A15211">
            <v>60111104</v>
          </cell>
        </row>
        <row r="15212">
          <cell r="A15212">
            <v>60111105</v>
          </cell>
        </row>
        <row r="15213">
          <cell r="A15213">
            <v>60111106</v>
          </cell>
        </row>
        <row r="15214">
          <cell r="A15214">
            <v>60111107</v>
          </cell>
        </row>
        <row r="15215">
          <cell r="A15215">
            <v>60111108</v>
          </cell>
        </row>
        <row r="15216">
          <cell r="A15216">
            <v>60111109</v>
          </cell>
        </row>
        <row r="15217">
          <cell r="A15217">
            <v>60111201</v>
          </cell>
        </row>
        <row r="15218">
          <cell r="A15218">
            <v>60111202</v>
          </cell>
        </row>
        <row r="15219">
          <cell r="A15219">
            <v>60111203</v>
          </cell>
        </row>
        <row r="15220">
          <cell r="A15220">
            <v>60111204</v>
          </cell>
        </row>
        <row r="15221">
          <cell r="A15221">
            <v>60111205</v>
          </cell>
        </row>
        <row r="15222">
          <cell r="A15222">
            <v>60111206</v>
          </cell>
        </row>
        <row r="15223">
          <cell r="A15223">
            <v>60111207</v>
          </cell>
        </row>
        <row r="15224">
          <cell r="A15224">
            <v>60111208</v>
          </cell>
        </row>
        <row r="15225">
          <cell r="A15225">
            <v>60111301</v>
          </cell>
        </row>
        <row r="15226">
          <cell r="A15226">
            <v>60111302</v>
          </cell>
        </row>
        <row r="15227">
          <cell r="A15227">
            <v>60111303</v>
          </cell>
        </row>
        <row r="15228">
          <cell r="A15228">
            <v>60111304</v>
          </cell>
        </row>
        <row r="15229">
          <cell r="A15229">
            <v>60111305</v>
          </cell>
        </row>
        <row r="15230">
          <cell r="A15230">
            <v>60111306</v>
          </cell>
        </row>
        <row r="15231">
          <cell r="A15231">
            <v>60111401</v>
          </cell>
        </row>
        <row r="15232">
          <cell r="A15232">
            <v>60111402</v>
          </cell>
        </row>
        <row r="15233">
          <cell r="A15233">
            <v>60111403</v>
          </cell>
        </row>
        <row r="15234">
          <cell r="A15234">
            <v>60111404</v>
          </cell>
        </row>
        <row r="15235">
          <cell r="A15235">
            <v>60111405</v>
          </cell>
        </row>
        <row r="15236">
          <cell r="A15236">
            <v>60111407</v>
          </cell>
        </row>
        <row r="15237">
          <cell r="A15237">
            <v>60111408</v>
          </cell>
        </row>
        <row r="15238">
          <cell r="A15238">
            <v>60111409</v>
          </cell>
        </row>
        <row r="15239">
          <cell r="A15239">
            <v>60111410</v>
          </cell>
        </row>
        <row r="15240">
          <cell r="A15240">
            <v>60111411</v>
          </cell>
        </row>
        <row r="15241">
          <cell r="A15241">
            <v>60121001</v>
          </cell>
        </row>
        <row r="15242">
          <cell r="A15242">
            <v>60121002</v>
          </cell>
        </row>
        <row r="15243">
          <cell r="A15243">
            <v>60121003</v>
          </cell>
        </row>
        <row r="15244">
          <cell r="A15244">
            <v>60121004</v>
          </cell>
        </row>
        <row r="15245">
          <cell r="A15245">
            <v>60121005</v>
          </cell>
        </row>
        <row r="15246">
          <cell r="A15246">
            <v>60121006</v>
          </cell>
        </row>
        <row r="15247">
          <cell r="A15247">
            <v>60121007</v>
          </cell>
        </row>
        <row r="15248">
          <cell r="A15248">
            <v>60121008</v>
          </cell>
        </row>
        <row r="15249">
          <cell r="A15249">
            <v>60121009</v>
          </cell>
        </row>
        <row r="15250">
          <cell r="A15250">
            <v>60121010</v>
          </cell>
        </row>
        <row r="15251">
          <cell r="A15251">
            <v>60121011</v>
          </cell>
        </row>
        <row r="15252">
          <cell r="A15252">
            <v>60121012</v>
          </cell>
        </row>
        <row r="15253">
          <cell r="A15253">
            <v>60121101</v>
          </cell>
        </row>
        <row r="15254">
          <cell r="A15254">
            <v>60121102</v>
          </cell>
        </row>
        <row r="15255">
          <cell r="A15255">
            <v>60121103</v>
          </cell>
        </row>
        <row r="15256">
          <cell r="A15256">
            <v>60121104</v>
          </cell>
        </row>
        <row r="15257">
          <cell r="A15257">
            <v>60121105</v>
          </cell>
        </row>
        <row r="15258">
          <cell r="A15258">
            <v>60121106</v>
          </cell>
        </row>
        <row r="15259">
          <cell r="A15259">
            <v>60121107</v>
          </cell>
        </row>
        <row r="15260">
          <cell r="A15260">
            <v>60121108</v>
          </cell>
        </row>
        <row r="15261">
          <cell r="A15261">
            <v>60121109</v>
          </cell>
        </row>
        <row r="15262">
          <cell r="A15262">
            <v>60121110</v>
          </cell>
        </row>
        <row r="15263">
          <cell r="A15263">
            <v>60121111</v>
          </cell>
        </row>
        <row r="15264">
          <cell r="A15264">
            <v>60121112</v>
          </cell>
        </row>
        <row r="15265">
          <cell r="A15265">
            <v>60121113</v>
          </cell>
        </row>
        <row r="15266">
          <cell r="A15266">
            <v>60121114</v>
          </cell>
        </row>
        <row r="15267">
          <cell r="A15267">
            <v>60121115</v>
          </cell>
        </row>
        <row r="15268">
          <cell r="A15268">
            <v>60121116</v>
          </cell>
        </row>
        <row r="15269">
          <cell r="A15269">
            <v>60121117</v>
          </cell>
        </row>
        <row r="15270">
          <cell r="A15270">
            <v>60121118</v>
          </cell>
        </row>
        <row r="15271">
          <cell r="A15271">
            <v>60121119</v>
          </cell>
        </row>
        <row r="15272">
          <cell r="A15272">
            <v>60121120</v>
          </cell>
        </row>
        <row r="15273">
          <cell r="A15273">
            <v>60121121</v>
          </cell>
        </row>
        <row r="15274">
          <cell r="A15274">
            <v>60121123</v>
          </cell>
        </row>
        <row r="15275">
          <cell r="A15275">
            <v>60121124</v>
          </cell>
        </row>
        <row r="15276">
          <cell r="A15276">
            <v>60121125</v>
          </cell>
        </row>
        <row r="15277">
          <cell r="A15277">
            <v>60121126</v>
          </cell>
        </row>
        <row r="15278">
          <cell r="A15278">
            <v>60121127</v>
          </cell>
        </row>
        <row r="15279">
          <cell r="A15279">
            <v>60121128</v>
          </cell>
        </row>
        <row r="15280">
          <cell r="A15280">
            <v>60121129</v>
          </cell>
        </row>
        <row r="15281">
          <cell r="A15281">
            <v>60121130</v>
          </cell>
        </row>
        <row r="15282">
          <cell r="A15282">
            <v>60121131</v>
          </cell>
        </row>
        <row r="15283">
          <cell r="A15283">
            <v>60121132</v>
          </cell>
        </row>
        <row r="15284">
          <cell r="A15284">
            <v>60121133</v>
          </cell>
        </row>
        <row r="15285">
          <cell r="A15285">
            <v>60121134</v>
          </cell>
        </row>
        <row r="15286">
          <cell r="A15286">
            <v>60121135</v>
          </cell>
        </row>
        <row r="15287">
          <cell r="A15287">
            <v>60121136</v>
          </cell>
        </row>
        <row r="15288">
          <cell r="A15288">
            <v>60121137</v>
          </cell>
        </row>
        <row r="15289">
          <cell r="A15289">
            <v>60121138</v>
          </cell>
        </row>
        <row r="15290">
          <cell r="A15290">
            <v>60121139</v>
          </cell>
        </row>
        <row r="15291">
          <cell r="A15291">
            <v>60121140</v>
          </cell>
        </row>
        <row r="15292">
          <cell r="A15292">
            <v>60121141</v>
          </cell>
        </row>
        <row r="15293">
          <cell r="A15293">
            <v>60121142</v>
          </cell>
        </row>
        <row r="15294">
          <cell r="A15294">
            <v>60121143</v>
          </cell>
        </row>
        <row r="15295">
          <cell r="A15295">
            <v>60121144</v>
          </cell>
        </row>
        <row r="15296">
          <cell r="A15296">
            <v>60121145</v>
          </cell>
        </row>
        <row r="15297">
          <cell r="A15297">
            <v>60121146</v>
          </cell>
        </row>
        <row r="15298">
          <cell r="A15298">
            <v>60121147</v>
          </cell>
        </row>
        <row r="15299">
          <cell r="A15299">
            <v>60121148</v>
          </cell>
        </row>
        <row r="15300">
          <cell r="A15300">
            <v>60121149</v>
          </cell>
        </row>
        <row r="15301">
          <cell r="A15301">
            <v>60121150</v>
          </cell>
        </row>
        <row r="15302">
          <cell r="A15302">
            <v>60121151</v>
          </cell>
        </row>
        <row r="15303">
          <cell r="A15303">
            <v>60121152</v>
          </cell>
        </row>
        <row r="15304">
          <cell r="A15304">
            <v>60121153</v>
          </cell>
        </row>
        <row r="15305">
          <cell r="A15305">
            <v>60121201</v>
          </cell>
        </row>
        <row r="15306">
          <cell r="A15306">
            <v>60121202</v>
          </cell>
        </row>
        <row r="15307">
          <cell r="A15307">
            <v>60121203</v>
          </cell>
        </row>
        <row r="15308">
          <cell r="A15308">
            <v>60121204</v>
          </cell>
        </row>
        <row r="15309">
          <cell r="A15309">
            <v>60121205</v>
          </cell>
        </row>
        <row r="15310">
          <cell r="A15310">
            <v>60121206</v>
          </cell>
        </row>
        <row r="15311">
          <cell r="A15311">
            <v>60121207</v>
          </cell>
        </row>
        <row r="15312">
          <cell r="A15312">
            <v>60121208</v>
          </cell>
        </row>
        <row r="15313">
          <cell r="A15313">
            <v>60121209</v>
          </cell>
        </row>
        <row r="15314">
          <cell r="A15314">
            <v>60121210</v>
          </cell>
        </row>
        <row r="15315">
          <cell r="A15315">
            <v>60121211</v>
          </cell>
        </row>
        <row r="15316">
          <cell r="A15316">
            <v>60121212</v>
          </cell>
        </row>
        <row r="15317">
          <cell r="A15317">
            <v>60121213</v>
          </cell>
        </row>
        <row r="15318">
          <cell r="A15318">
            <v>60121214</v>
          </cell>
        </row>
        <row r="15319">
          <cell r="A15319">
            <v>60121215</v>
          </cell>
        </row>
        <row r="15320">
          <cell r="A15320">
            <v>60121216</v>
          </cell>
        </row>
        <row r="15321">
          <cell r="A15321">
            <v>60121217</v>
          </cell>
        </row>
        <row r="15322">
          <cell r="A15322">
            <v>60121218</v>
          </cell>
        </row>
        <row r="15323">
          <cell r="A15323">
            <v>60121219</v>
          </cell>
        </row>
        <row r="15324">
          <cell r="A15324">
            <v>60121220</v>
          </cell>
        </row>
        <row r="15325">
          <cell r="A15325">
            <v>60121221</v>
          </cell>
        </row>
        <row r="15326">
          <cell r="A15326">
            <v>60121222</v>
          </cell>
        </row>
        <row r="15327">
          <cell r="A15327">
            <v>60121223</v>
          </cell>
        </row>
        <row r="15328">
          <cell r="A15328">
            <v>60121224</v>
          </cell>
        </row>
        <row r="15329">
          <cell r="A15329">
            <v>60121225</v>
          </cell>
        </row>
        <row r="15330">
          <cell r="A15330">
            <v>60121226</v>
          </cell>
        </row>
        <row r="15331">
          <cell r="A15331">
            <v>60121227</v>
          </cell>
        </row>
        <row r="15332">
          <cell r="A15332">
            <v>60121228</v>
          </cell>
        </row>
        <row r="15333">
          <cell r="A15333">
            <v>60121229</v>
          </cell>
        </row>
        <row r="15334">
          <cell r="A15334">
            <v>60121230</v>
          </cell>
        </row>
        <row r="15335">
          <cell r="A15335">
            <v>60121231</v>
          </cell>
        </row>
        <row r="15336">
          <cell r="A15336">
            <v>60121232</v>
          </cell>
        </row>
        <row r="15337">
          <cell r="A15337">
            <v>60121233</v>
          </cell>
        </row>
        <row r="15338">
          <cell r="A15338">
            <v>60121234</v>
          </cell>
        </row>
        <row r="15339">
          <cell r="A15339">
            <v>60121235</v>
          </cell>
        </row>
        <row r="15340">
          <cell r="A15340">
            <v>60121236</v>
          </cell>
        </row>
        <row r="15341">
          <cell r="A15341">
            <v>60121237</v>
          </cell>
        </row>
        <row r="15342">
          <cell r="A15342">
            <v>60121238</v>
          </cell>
        </row>
        <row r="15343">
          <cell r="A15343">
            <v>60121239</v>
          </cell>
        </row>
        <row r="15344">
          <cell r="A15344">
            <v>60121241</v>
          </cell>
        </row>
        <row r="15345">
          <cell r="A15345">
            <v>60121242</v>
          </cell>
        </row>
        <row r="15346">
          <cell r="A15346">
            <v>60121243</v>
          </cell>
        </row>
        <row r="15347">
          <cell r="A15347">
            <v>60121244</v>
          </cell>
        </row>
        <row r="15348">
          <cell r="A15348">
            <v>60121245</v>
          </cell>
        </row>
        <row r="15349">
          <cell r="A15349">
            <v>60121246</v>
          </cell>
        </row>
        <row r="15350">
          <cell r="A15350">
            <v>60121247</v>
          </cell>
        </row>
        <row r="15351">
          <cell r="A15351">
            <v>60121248</v>
          </cell>
        </row>
        <row r="15352">
          <cell r="A15352">
            <v>60121249</v>
          </cell>
        </row>
        <row r="15353">
          <cell r="A15353">
            <v>60121250</v>
          </cell>
        </row>
        <row r="15354">
          <cell r="A15354">
            <v>60121251</v>
          </cell>
        </row>
        <row r="15355">
          <cell r="A15355">
            <v>60121252</v>
          </cell>
        </row>
        <row r="15356">
          <cell r="A15356">
            <v>60121253</v>
          </cell>
        </row>
        <row r="15357">
          <cell r="A15357">
            <v>60121301</v>
          </cell>
        </row>
        <row r="15358">
          <cell r="A15358">
            <v>60121302</v>
          </cell>
        </row>
        <row r="15359">
          <cell r="A15359">
            <v>60121303</v>
          </cell>
        </row>
        <row r="15360">
          <cell r="A15360">
            <v>60121304</v>
          </cell>
        </row>
        <row r="15361">
          <cell r="A15361">
            <v>60121305</v>
          </cell>
        </row>
        <row r="15362">
          <cell r="A15362">
            <v>60121306</v>
          </cell>
        </row>
        <row r="15363">
          <cell r="A15363">
            <v>60121401</v>
          </cell>
        </row>
        <row r="15364">
          <cell r="A15364">
            <v>60121402</v>
          </cell>
        </row>
        <row r="15365">
          <cell r="A15365">
            <v>60121403</v>
          </cell>
        </row>
        <row r="15366">
          <cell r="A15366">
            <v>60121404</v>
          </cell>
        </row>
        <row r="15367">
          <cell r="A15367">
            <v>60121405</v>
          </cell>
        </row>
        <row r="15368">
          <cell r="A15368">
            <v>60121406</v>
          </cell>
        </row>
        <row r="15369">
          <cell r="A15369">
            <v>60121407</v>
          </cell>
        </row>
        <row r="15370">
          <cell r="A15370">
            <v>60121408</v>
          </cell>
        </row>
        <row r="15371">
          <cell r="A15371">
            <v>60121409</v>
          </cell>
        </row>
        <row r="15372">
          <cell r="A15372">
            <v>60121410</v>
          </cell>
        </row>
        <row r="15373">
          <cell r="A15373">
            <v>60121411</v>
          </cell>
        </row>
        <row r="15374">
          <cell r="A15374">
            <v>60121412</v>
          </cell>
        </row>
        <row r="15375">
          <cell r="A15375">
            <v>60121413</v>
          </cell>
        </row>
        <row r="15376">
          <cell r="A15376">
            <v>60121414</v>
          </cell>
        </row>
        <row r="15377">
          <cell r="A15377">
            <v>60121415</v>
          </cell>
        </row>
        <row r="15378">
          <cell r="A15378">
            <v>60121501</v>
          </cell>
        </row>
        <row r="15379">
          <cell r="A15379">
            <v>60121502</v>
          </cell>
        </row>
        <row r="15380">
          <cell r="A15380">
            <v>60121503</v>
          </cell>
        </row>
        <row r="15381">
          <cell r="A15381">
            <v>60121504</v>
          </cell>
        </row>
        <row r="15382">
          <cell r="A15382">
            <v>60121505</v>
          </cell>
        </row>
        <row r="15383">
          <cell r="A15383">
            <v>60121506</v>
          </cell>
        </row>
        <row r="15384">
          <cell r="A15384">
            <v>60121507</v>
          </cell>
        </row>
        <row r="15385">
          <cell r="A15385">
            <v>60121508</v>
          </cell>
        </row>
        <row r="15386">
          <cell r="A15386">
            <v>60121509</v>
          </cell>
        </row>
        <row r="15387">
          <cell r="A15387">
            <v>60121510</v>
          </cell>
        </row>
        <row r="15388">
          <cell r="A15388">
            <v>60121511</v>
          </cell>
        </row>
        <row r="15389">
          <cell r="A15389">
            <v>60121512</v>
          </cell>
        </row>
        <row r="15390">
          <cell r="A15390">
            <v>60121513</v>
          </cell>
        </row>
        <row r="15391">
          <cell r="A15391">
            <v>60121514</v>
          </cell>
        </row>
        <row r="15392">
          <cell r="A15392">
            <v>60121515</v>
          </cell>
        </row>
        <row r="15393">
          <cell r="A15393">
            <v>60121516</v>
          </cell>
        </row>
        <row r="15394">
          <cell r="A15394">
            <v>60121517</v>
          </cell>
        </row>
        <row r="15395">
          <cell r="A15395">
            <v>60121518</v>
          </cell>
        </row>
        <row r="15396">
          <cell r="A15396">
            <v>60121519</v>
          </cell>
        </row>
        <row r="15397">
          <cell r="A15397">
            <v>60121520</v>
          </cell>
        </row>
        <row r="15398">
          <cell r="A15398">
            <v>60121521</v>
          </cell>
        </row>
        <row r="15399">
          <cell r="A15399">
            <v>60121522</v>
          </cell>
        </row>
        <row r="15400">
          <cell r="A15400">
            <v>60121523</v>
          </cell>
        </row>
        <row r="15401">
          <cell r="A15401">
            <v>60121524</v>
          </cell>
        </row>
        <row r="15402">
          <cell r="A15402">
            <v>60121525</v>
          </cell>
        </row>
        <row r="15403">
          <cell r="A15403">
            <v>60121526</v>
          </cell>
        </row>
        <row r="15404">
          <cell r="A15404">
            <v>60121531</v>
          </cell>
        </row>
        <row r="15405">
          <cell r="A15405">
            <v>60121532</v>
          </cell>
        </row>
        <row r="15406">
          <cell r="A15406">
            <v>60121533</v>
          </cell>
        </row>
        <row r="15407">
          <cell r="A15407">
            <v>60121534</v>
          </cell>
        </row>
        <row r="15408">
          <cell r="A15408">
            <v>60121535</v>
          </cell>
        </row>
        <row r="15409">
          <cell r="A15409">
            <v>60121536</v>
          </cell>
        </row>
        <row r="15410">
          <cell r="A15410">
            <v>60121537</v>
          </cell>
        </row>
        <row r="15411">
          <cell r="A15411">
            <v>60121538</v>
          </cell>
        </row>
        <row r="15412">
          <cell r="A15412">
            <v>60121539</v>
          </cell>
        </row>
        <row r="15413">
          <cell r="A15413">
            <v>60121540</v>
          </cell>
        </row>
        <row r="15414">
          <cell r="A15414">
            <v>60121601</v>
          </cell>
        </row>
        <row r="15415">
          <cell r="A15415">
            <v>60121602</v>
          </cell>
        </row>
        <row r="15416">
          <cell r="A15416">
            <v>60121603</v>
          </cell>
        </row>
        <row r="15417">
          <cell r="A15417">
            <v>60121604</v>
          </cell>
        </row>
        <row r="15418">
          <cell r="A15418">
            <v>60121605</v>
          </cell>
        </row>
        <row r="15419">
          <cell r="A15419">
            <v>60121606</v>
          </cell>
        </row>
        <row r="15420">
          <cell r="A15420">
            <v>60121701</v>
          </cell>
        </row>
        <row r="15421">
          <cell r="A15421">
            <v>60121702</v>
          </cell>
        </row>
        <row r="15422">
          <cell r="A15422">
            <v>60121703</v>
          </cell>
        </row>
        <row r="15423">
          <cell r="A15423">
            <v>60121704</v>
          </cell>
        </row>
        <row r="15424">
          <cell r="A15424">
            <v>60121705</v>
          </cell>
        </row>
        <row r="15425">
          <cell r="A15425">
            <v>60121706</v>
          </cell>
        </row>
        <row r="15426">
          <cell r="A15426">
            <v>60121707</v>
          </cell>
        </row>
        <row r="15427">
          <cell r="A15427">
            <v>60121708</v>
          </cell>
        </row>
        <row r="15428">
          <cell r="A15428">
            <v>60121709</v>
          </cell>
        </row>
        <row r="15429">
          <cell r="A15429">
            <v>60121710</v>
          </cell>
        </row>
        <row r="15430">
          <cell r="A15430">
            <v>60121711</v>
          </cell>
        </row>
        <row r="15431">
          <cell r="A15431">
            <v>60121712</v>
          </cell>
        </row>
        <row r="15432">
          <cell r="A15432">
            <v>60121713</v>
          </cell>
        </row>
        <row r="15433">
          <cell r="A15433">
            <v>60121714</v>
          </cell>
        </row>
        <row r="15434">
          <cell r="A15434">
            <v>60121715</v>
          </cell>
        </row>
        <row r="15435">
          <cell r="A15435">
            <v>60121716</v>
          </cell>
        </row>
        <row r="15436">
          <cell r="A15436">
            <v>60121717</v>
          </cell>
        </row>
        <row r="15437">
          <cell r="A15437">
            <v>60121718</v>
          </cell>
        </row>
        <row r="15438">
          <cell r="A15438">
            <v>60121801</v>
          </cell>
        </row>
        <row r="15439">
          <cell r="A15439">
            <v>60121802</v>
          </cell>
        </row>
        <row r="15440">
          <cell r="A15440">
            <v>60121803</v>
          </cell>
        </row>
        <row r="15441">
          <cell r="A15441">
            <v>60121804</v>
          </cell>
        </row>
        <row r="15442">
          <cell r="A15442">
            <v>60121805</v>
          </cell>
        </row>
        <row r="15443">
          <cell r="A15443">
            <v>60121806</v>
          </cell>
        </row>
        <row r="15444">
          <cell r="A15444">
            <v>60121807</v>
          </cell>
        </row>
        <row r="15445">
          <cell r="A15445">
            <v>60121808</v>
          </cell>
        </row>
        <row r="15446">
          <cell r="A15446">
            <v>60121809</v>
          </cell>
        </row>
        <row r="15447">
          <cell r="A15447">
            <v>60121810</v>
          </cell>
        </row>
        <row r="15448">
          <cell r="A15448">
            <v>60121811</v>
          </cell>
        </row>
        <row r="15449">
          <cell r="A15449">
            <v>60121812</v>
          </cell>
        </row>
        <row r="15450">
          <cell r="A15450">
            <v>60121813</v>
          </cell>
        </row>
        <row r="15451">
          <cell r="A15451">
            <v>60121814</v>
          </cell>
        </row>
        <row r="15452">
          <cell r="A15452">
            <v>60121901</v>
          </cell>
        </row>
        <row r="15453">
          <cell r="A15453">
            <v>60121902</v>
          </cell>
        </row>
        <row r="15454">
          <cell r="A15454">
            <v>60121903</v>
          </cell>
        </row>
        <row r="15455">
          <cell r="A15455">
            <v>60121904</v>
          </cell>
        </row>
        <row r="15456">
          <cell r="A15456">
            <v>60121905</v>
          </cell>
        </row>
        <row r="15457">
          <cell r="A15457">
            <v>60121906</v>
          </cell>
        </row>
        <row r="15458">
          <cell r="A15458">
            <v>60121907</v>
          </cell>
        </row>
        <row r="15459">
          <cell r="A15459">
            <v>60121908</v>
          </cell>
        </row>
        <row r="15460">
          <cell r="A15460">
            <v>60121909</v>
          </cell>
        </row>
        <row r="15461">
          <cell r="A15461">
            <v>60121910</v>
          </cell>
        </row>
        <row r="15462">
          <cell r="A15462">
            <v>60121911</v>
          </cell>
        </row>
        <row r="15463">
          <cell r="A15463">
            <v>60121912</v>
          </cell>
        </row>
        <row r="15464">
          <cell r="A15464">
            <v>60122002</v>
          </cell>
        </row>
        <row r="15465">
          <cell r="A15465">
            <v>60122003</v>
          </cell>
        </row>
        <row r="15466">
          <cell r="A15466">
            <v>60122004</v>
          </cell>
        </row>
        <row r="15467">
          <cell r="A15467">
            <v>60122005</v>
          </cell>
        </row>
        <row r="15468">
          <cell r="A15468">
            <v>60122006</v>
          </cell>
        </row>
        <row r="15469">
          <cell r="A15469">
            <v>60122007</v>
          </cell>
        </row>
        <row r="15470">
          <cell r="A15470">
            <v>60122008</v>
          </cell>
        </row>
        <row r="15471">
          <cell r="A15471">
            <v>60122009</v>
          </cell>
        </row>
        <row r="15472">
          <cell r="A15472">
            <v>60122101</v>
          </cell>
        </row>
        <row r="15473">
          <cell r="A15473">
            <v>60122102</v>
          </cell>
        </row>
        <row r="15474">
          <cell r="A15474">
            <v>60122103</v>
          </cell>
        </row>
        <row r="15475">
          <cell r="A15475">
            <v>60122201</v>
          </cell>
        </row>
        <row r="15476">
          <cell r="A15476">
            <v>60122202</v>
          </cell>
        </row>
        <row r="15477">
          <cell r="A15477">
            <v>60122203</v>
          </cell>
        </row>
        <row r="15478">
          <cell r="A15478">
            <v>60122204</v>
          </cell>
        </row>
        <row r="15479">
          <cell r="A15479">
            <v>60122301</v>
          </cell>
        </row>
        <row r="15480">
          <cell r="A15480">
            <v>60122302</v>
          </cell>
        </row>
        <row r="15481">
          <cell r="A15481">
            <v>60122401</v>
          </cell>
        </row>
        <row r="15482">
          <cell r="A15482">
            <v>60122402</v>
          </cell>
        </row>
        <row r="15483">
          <cell r="A15483">
            <v>60122501</v>
          </cell>
        </row>
        <row r="15484">
          <cell r="A15484">
            <v>60122502</v>
          </cell>
        </row>
        <row r="15485">
          <cell r="A15485">
            <v>60122503</v>
          </cell>
        </row>
        <row r="15486">
          <cell r="A15486">
            <v>60122504</v>
          </cell>
        </row>
        <row r="15487">
          <cell r="A15487">
            <v>60122505</v>
          </cell>
        </row>
        <row r="15488">
          <cell r="A15488">
            <v>60122506</v>
          </cell>
        </row>
        <row r="15489">
          <cell r="A15489">
            <v>60122507</v>
          </cell>
        </row>
        <row r="15490">
          <cell r="A15490">
            <v>60122508</v>
          </cell>
        </row>
        <row r="15491">
          <cell r="A15491">
            <v>60122509</v>
          </cell>
        </row>
        <row r="15492">
          <cell r="A15492">
            <v>60122601</v>
          </cell>
        </row>
        <row r="15493">
          <cell r="A15493">
            <v>60122602</v>
          </cell>
        </row>
        <row r="15494">
          <cell r="A15494">
            <v>60122603</v>
          </cell>
        </row>
        <row r="15495">
          <cell r="A15495">
            <v>60122604</v>
          </cell>
        </row>
        <row r="15496">
          <cell r="A15496">
            <v>60122701</v>
          </cell>
        </row>
        <row r="15497">
          <cell r="A15497">
            <v>60122702</v>
          </cell>
        </row>
        <row r="15498">
          <cell r="A15498">
            <v>60122703</v>
          </cell>
        </row>
        <row r="15499">
          <cell r="A15499">
            <v>60122704</v>
          </cell>
        </row>
        <row r="15500">
          <cell r="A15500">
            <v>60122801</v>
          </cell>
        </row>
        <row r="15501">
          <cell r="A15501">
            <v>60122901</v>
          </cell>
        </row>
        <row r="15502">
          <cell r="A15502">
            <v>60122902</v>
          </cell>
        </row>
        <row r="15503">
          <cell r="A15503">
            <v>60122903</v>
          </cell>
        </row>
        <row r="15504">
          <cell r="A15504">
            <v>60122904</v>
          </cell>
        </row>
        <row r="15505">
          <cell r="A15505">
            <v>60122905</v>
          </cell>
        </row>
        <row r="15506">
          <cell r="A15506">
            <v>60122906</v>
          </cell>
        </row>
        <row r="15507">
          <cell r="A15507">
            <v>60122907</v>
          </cell>
        </row>
        <row r="15508">
          <cell r="A15508">
            <v>60122908</v>
          </cell>
        </row>
        <row r="15509">
          <cell r="A15509">
            <v>60122909</v>
          </cell>
        </row>
        <row r="15510">
          <cell r="A15510">
            <v>60123001</v>
          </cell>
        </row>
        <row r="15511">
          <cell r="A15511">
            <v>60123002</v>
          </cell>
        </row>
        <row r="15512">
          <cell r="A15512">
            <v>60123101</v>
          </cell>
        </row>
        <row r="15513">
          <cell r="A15513">
            <v>60123102</v>
          </cell>
        </row>
        <row r="15514">
          <cell r="A15514">
            <v>60123103</v>
          </cell>
        </row>
        <row r="15515">
          <cell r="A15515">
            <v>60123201</v>
          </cell>
        </row>
        <row r="15516">
          <cell r="A15516">
            <v>60123202</v>
          </cell>
        </row>
        <row r="15517">
          <cell r="A15517">
            <v>60123203</v>
          </cell>
        </row>
        <row r="15518">
          <cell r="A15518">
            <v>60123204</v>
          </cell>
        </row>
        <row r="15519">
          <cell r="A15519">
            <v>60123301</v>
          </cell>
        </row>
        <row r="15520">
          <cell r="A15520">
            <v>60123302</v>
          </cell>
        </row>
        <row r="15521">
          <cell r="A15521">
            <v>60123303</v>
          </cell>
        </row>
        <row r="15522">
          <cell r="A15522">
            <v>60123401</v>
          </cell>
        </row>
        <row r="15523">
          <cell r="A15523">
            <v>60123402</v>
          </cell>
        </row>
        <row r="15524">
          <cell r="A15524">
            <v>60123403</v>
          </cell>
        </row>
        <row r="15525">
          <cell r="A15525">
            <v>60123501</v>
          </cell>
        </row>
        <row r="15526">
          <cell r="A15526">
            <v>60123502</v>
          </cell>
        </row>
        <row r="15527">
          <cell r="A15527">
            <v>60123601</v>
          </cell>
        </row>
        <row r="15528">
          <cell r="A15528">
            <v>60123602</v>
          </cell>
        </row>
        <row r="15529">
          <cell r="A15529">
            <v>60123603</v>
          </cell>
        </row>
        <row r="15530">
          <cell r="A15530">
            <v>60123604</v>
          </cell>
        </row>
        <row r="15531">
          <cell r="A15531">
            <v>60123605</v>
          </cell>
        </row>
        <row r="15532">
          <cell r="A15532">
            <v>60123606</v>
          </cell>
        </row>
        <row r="15533">
          <cell r="A15533">
            <v>60123701</v>
          </cell>
        </row>
        <row r="15534">
          <cell r="A15534">
            <v>60123702</v>
          </cell>
        </row>
        <row r="15535">
          <cell r="A15535">
            <v>60123703</v>
          </cell>
        </row>
        <row r="15536">
          <cell r="A15536">
            <v>60123801</v>
          </cell>
        </row>
        <row r="15537">
          <cell r="A15537">
            <v>60123802</v>
          </cell>
        </row>
        <row r="15538">
          <cell r="A15538">
            <v>60123901</v>
          </cell>
        </row>
        <row r="15539">
          <cell r="A15539">
            <v>60124001</v>
          </cell>
        </row>
        <row r="15540">
          <cell r="A15540">
            <v>60124002</v>
          </cell>
        </row>
        <row r="15541">
          <cell r="A15541">
            <v>60124101</v>
          </cell>
        </row>
        <row r="15542">
          <cell r="A15542">
            <v>60124102</v>
          </cell>
        </row>
        <row r="15543">
          <cell r="A15543">
            <v>60124201</v>
          </cell>
        </row>
        <row r="15544">
          <cell r="A15544">
            <v>60124301</v>
          </cell>
        </row>
        <row r="15545">
          <cell r="A15545">
            <v>60124302</v>
          </cell>
        </row>
        <row r="15546">
          <cell r="A15546">
            <v>60124303</v>
          </cell>
        </row>
        <row r="15547">
          <cell r="A15547">
            <v>60124304</v>
          </cell>
        </row>
        <row r="15548">
          <cell r="A15548">
            <v>60124305</v>
          </cell>
        </row>
        <row r="15549">
          <cell r="A15549">
            <v>60124306</v>
          </cell>
        </row>
        <row r="15550">
          <cell r="A15550">
            <v>60124307</v>
          </cell>
        </row>
        <row r="15551">
          <cell r="A15551">
            <v>60124308</v>
          </cell>
        </row>
        <row r="15552">
          <cell r="A15552">
            <v>60124309</v>
          </cell>
        </row>
        <row r="15553">
          <cell r="A15553">
            <v>60124310</v>
          </cell>
        </row>
        <row r="15554">
          <cell r="A15554">
            <v>60124311</v>
          </cell>
        </row>
        <row r="15555">
          <cell r="A15555">
            <v>60124312</v>
          </cell>
        </row>
        <row r="15556">
          <cell r="A15556">
            <v>60124313</v>
          </cell>
        </row>
        <row r="15557">
          <cell r="A15557">
            <v>60124314</v>
          </cell>
        </row>
        <row r="15558">
          <cell r="A15558">
            <v>60124315</v>
          </cell>
        </row>
        <row r="15559">
          <cell r="A15559">
            <v>60124316</v>
          </cell>
        </row>
        <row r="15560">
          <cell r="A15560">
            <v>60124317</v>
          </cell>
        </row>
        <row r="15561">
          <cell r="A15561">
            <v>60124318</v>
          </cell>
        </row>
        <row r="15562">
          <cell r="A15562">
            <v>60124319</v>
          </cell>
        </row>
        <row r="15563">
          <cell r="A15563">
            <v>60124320</v>
          </cell>
        </row>
        <row r="15564">
          <cell r="A15564">
            <v>60124321</v>
          </cell>
        </row>
        <row r="15565">
          <cell r="A15565">
            <v>60124322</v>
          </cell>
        </row>
        <row r="15566">
          <cell r="A15566">
            <v>60124323</v>
          </cell>
        </row>
        <row r="15567">
          <cell r="A15567">
            <v>60124324</v>
          </cell>
        </row>
        <row r="15568">
          <cell r="A15568">
            <v>60124401</v>
          </cell>
        </row>
        <row r="15569">
          <cell r="A15569">
            <v>60124402</v>
          </cell>
        </row>
        <row r="15570">
          <cell r="A15570">
            <v>60124403</v>
          </cell>
        </row>
        <row r="15571">
          <cell r="A15571">
            <v>60124404</v>
          </cell>
        </row>
        <row r="15572">
          <cell r="A15572">
            <v>60124405</v>
          </cell>
        </row>
        <row r="15573">
          <cell r="A15573">
            <v>60124406</v>
          </cell>
        </row>
        <row r="15574">
          <cell r="A15574">
            <v>60124407</v>
          </cell>
        </row>
        <row r="15575">
          <cell r="A15575">
            <v>60124408</v>
          </cell>
        </row>
        <row r="15576">
          <cell r="A15576">
            <v>60124409</v>
          </cell>
        </row>
        <row r="15577">
          <cell r="A15577">
            <v>60124410</v>
          </cell>
        </row>
        <row r="15578">
          <cell r="A15578">
            <v>60124411</v>
          </cell>
        </row>
        <row r="15579">
          <cell r="A15579">
            <v>60124412</v>
          </cell>
        </row>
        <row r="15580">
          <cell r="A15580">
            <v>60124501</v>
          </cell>
        </row>
        <row r="15581">
          <cell r="A15581">
            <v>60124502</v>
          </cell>
        </row>
        <row r="15582">
          <cell r="A15582">
            <v>60124503</v>
          </cell>
        </row>
        <row r="15583">
          <cell r="A15583">
            <v>60124504</v>
          </cell>
        </row>
        <row r="15584">
          <cell r="A15584">
            <v>60124505</v>
          </cell>
        </row>
        <row r="15585">
          <cell r="A15585">
            <v>60124506</v>
          </cell>
        </row>
        <row r="15586">
          <cell r="A15586">
            <v>60124507</v>
          </cell>
        </row>
        <row r="15587">
          <cell r="A15587">
            <v>60124508</v>
          </cell>
        </row>
        <row r="15588">
          <cell r="A15588">
            <v>60124509</v>
          </cell>
        </row>
        <row r="15589">
          <cell r="A15589">
            <v>60124510</v>
          </cell>
        </row>
        <row r="15590">
          <cell r="A15590">
            <v>60124511</v>
          </cell>
        </row>
        <row r="15591">
          <cell r="A15591">
            <v>60124512</v>
          </cell>
        </row>
        <row r="15592">
          <cell r="A15592">
            <v>60124513</v>
          </cell>
        </row>
        <row r="15593">
          <cell r="A15593">
            <v>60124514</v>
          </cell>
        </row>
        <row r="15594">
          <cell r="A15594">
            <v>60124515</v>
          </cell>
        </row>
        <row r="15595">
          <cell r="A15595">
            <v>60131001</v>
          </cell>
        </row>
        <row r="15596">
          <cell r="A15596">
            <v>60131002</v>
          </cell>
        </row>
        <row r="15597">
          <cell r="A15597">
            <v>60131003</v>
          </cell>
        </row>
        <row r="15598">
          <cell r="A15598">
            <v>60131004</v>
          </cell>
        </row>
        <row r="15599">
          <cell r="A15599">
            <v>60131101</v>
          </cell>
        </row>
        <row r="15600">
          <cell r="A15600">
            <v>60131102</v>
          </cell>
        </row>
        <row r="15601">
          <cell r="A15601">
            <v>60131103</v>
          </cell>
        </row>
        <row r="15602">
          <cell r="A15602">
            <v>60131104</v>
          </cell>
        </row>
        <row r="15603">
          <cell r="A15603">
            <v>60131105</v>
          </cell>
        </row>
        <row r="15604">
          <cell r="A15604">
            <v>60131106</v>
          </cell>
        </row>
        <row r="15605">
          <cell r="A15605">
            <v>60131107</v>
          </cell>
        </row>
        <row r="15606">
          <cell r="A15606">
            <v>60131108</v>
          </cell>
        </row>
        <row r="15607">
          <cell r="A15607">
            <v>60131109</v>
          </cell>
        </row>
        <row r="15608">
          <cell r="A15608">
            <v>60131110</v>
          </cell>
        </row>
        <row r="15609">
          <cell r="A15609">
            <v>60131111</v>
          </cell>
        </row>
        <row r="15610">
          <cell r="A15610">
            <v>60131112</v>
          </cell>
        </row>
        <row r="15611">
          <cell r="A15611">
            <v>60131201</v>
          </cell>
        </row>
        <row r="15612">
          <cell r="A15612">
            <v>60131202</v>
          </cell>
        </row>
        <row r="15613">
          <cell r="A15613">
            <v>60131203</v>
          </cell>
        </row>
        <row r="15614">
          <cell r="A15614">
            <v>60131204</v>
          </cell>
        </row>
        <row r="15615">
          <cell r="A15615">
            <v>60131205</v>
          </cell>
        </row>
        <row r="15616">
          <cell r="A15616">
            <v>60131206</v>
          </cell>
        </row>
        <row r="15617">
          <cell r="A15617">
            <v>60131207</v>
          </cell>
        </row>
        <row r="15618">
          <cell r="A15618">
            <v>60131208</v>
          </cell>
        </row>
        <row r="15619">
          <cell r="A15619">
            <v>60131209</v>
          </cell>
        </row>
        <row r="15620">
          <cell r="A15620">
            <v>60131210</v>
          </cell>
        </row>
        <row r="15621">
          <cell r="A15621">
            <v>60131301</v>
          </cell>
        </row>
        <row r="15622">
          <cell r="A15622">
            <v>60131302</v>
          </cell>
        </row>
        <row r="15623">
          <cell r="A15623">
            <v>60131303</v>
          </cell>
        </row>
        <row r="15624">
          <cell r="A15624">
            <v>60131304</v>
          </cell>
        </row>
        <row r="15625">
          <cell r="A15625">
            <v>60131305</v>
          </cell>
        </row>
        <row r="15626">
          <cell r="A15626">
            <v>60131306</v>
          </cell>
        </row>
        <row r="15627">
          <cell r="A15627">
            <v>60131307</v>
          </cell>
        </row>
        <row r="15628">
          <cell r="A15628">
            <v>60131308</v>
          </cell>
        </row>
        <row r="15629">
          <cell r="A15629">
            <v>60131309</v>
          </cell>
        </row>
        <row r="15630">
          <cell r="A15630">
            <v>60131401</v>
          </cell>
        </row>
        <row r="15631">
          <cell r="A15631">
            <v>60131402</v>
          </cell>
        </row>
        <row r="15632">
          <cell r="A15632">
            <v>60131403</v>
          </cell>
        </row>
        <row r="15633">
          <cell r="A15633">
            <v>60131404</v>
          </cell>
        </row>
        <row r="15634">
          <cell r="A15634">
            <v>60131405</v>
          </cell>
        </row>
        <row r="15635">
          <cell r="A15635">
            <v>60131406</v>
          </cell>
        </row>
        <row r="15636">
          <cell r="A15636">
            <v>60131407</v>
          </cell>
        </row>
        <row r="15637">
          <cell r="A15637">
            <v>60131501</v>
          </cell>
        </row>
        <row r="15638">
          <cell r="A15638">
            <v>60131502</v>
          </cell>
        </row>
        <row r="15639">
          <cell r="A15639">
            <v>60131503</v>
          </cell>
        </row>
        <row r="15640">
          <cell r="A15640">
            <v>60131504</v>
          </cell>
        </row>
        <row r="15641">
          <cell r="A15641">
            <v>60131505</v>
          </cell>
        </row>
        <row r="15642">
          <cell r="A15642">
            <v>60131506</v>
          </cell>
        </row>
        <row r="15643">
          <cell r="A15643">
            <v>60131507</v>
          </cell>
        </row>
        <row r="15644">
          <cell r="A15644">
            <v>60131508</v>
          </cell>
        </row>
        <row r="15645">
          <cell r="A15645">
            <v>60131509</v>
          </cell>
        </row>
        <row r="15646">
          <cell r="A15646">
            <v>60131510</v>
          </cell>
        </row>
        <row r="15647">
          <cell r="A15647">
            <v>60131511</v>
          </cell>
        </row>
        <row r="15648">
          <cell r="A15648">
            <v>60131512</v>
          </cell>
        </row>
        <row r="15649">
          <cell r="A15649">
            <v>60131513</v>
          </cell>
        </row>
        <row r="15650">
          <cell r="A15650">
            <v>60131514</v>
          </cell>
        </row>
        <row r="15651">
          <cell r="A15651">
            <v>60131601</v>
          </cell>
        </row>
        <row r="15652">
          <cell r="A15652">
            <v>60131701</v>
          </cell>
        </row>
        <row r="15653">
          <cell r="A15653">
            <v>60131702</v>
          </cell>
        </row>
        <row r="15654">
          <cell r="A15654">
            <v>60131801</v>
          </cell>
        </row>
        <row r="15655">
          <cell r="A15655">
            <v>60131802</v>
          </cell>
        </row>
        <row r="15656">
          <cell r="A15656">
            <v>60131803</v>
          </cell>
        </row>
        <row r="15657">
          <cell r="A15657">
            <v>60141001</v>
          </cell>
        </row>
        <row r="15658">
          <cell r="A15658">
            <v>60141002</v>
          </cell>
        </row>
        <row r="15659">
          <cell r="A15659">
            <v>60141003</v>
          </cell>
        </row>
        <row r="15660">
          <cell r="A15660">
            <v>60141004</v>
          </cell>
        </row>
        <row r="15661">
          <cell r="A15661">
            <v>60141005</v>
          </cell>
        </row>
        <row r="15662">
          <cell r="A15662">
            <v>60141006</v>
          </cell>
        </row>
        <row r="15663">
          <cell r="A15663">
            <v>60141007</v>
          </cell>
        </row>
        <row r="15664">
          <cell r="A15664">
            <v>60141008</v>
          </cell>
        </row>
        <row r="15665">
          <cell r="A15665">
            <v>60141009</v>
          </cell>
        </row>
        <row r="15666">
          <cell r="A15666">
            <v>60141010</v>
          </cell>
        </row>
        <row r="15667">
          <cell r="A15667">
            <v>60141011</v>
          </cell>
        </row>
        <row r="15668">
          <cell r="A15668">
            <v>60141012</v>
          </cell>
        </row>
        <row r="15669">
          <cell r="A15669">
            <v>60141013</v>
          </cell>
        </row>
        <row r="15670">
          <cell r="A15670">
            <v>60141014</v>
          </cell>
        </row>
        <row r="15671">
          <cell r="A15671">
            <v>60141015</v>
          </cell>
        </row>
        <row r="15672">
          <cell r="A15672">
            <v>60141016</v>
          </cell>
        </row>
        <row r="15673">
          <cell r="A15673">
            <v>60141017</v>
          </cell>
        </row>
        <row r="15674">
          <cell r="A15674">
            <v>60141018</v>
          </cell>
        </row>
        <row r="15675">
          <cell r="A15675">
            <v>60141019</v>
          </cell>
        </row>
        <row r="15676">
          <cell r="A15676">
            <v>60141020</v>
          </cell>
        </row>
        <row r="15677">
          <cell r="A15677">
            <v>60141021</v>
          </cell>
        </row>
        <row r="15678">
          <cell r="A15678">
            <v>60141022</v>
          </cell>
        </row>
        <row r="15679">
          <cell r="A15679">
            <v>60141023</v>
          </cell>
        </row>
        <row r="15680">
          <cell r="A15680">
            <v>60141024</v>
          </cell>
        </row>
        <row r="15681">
          <cell r="A15681">
            <v>60141025</v>
          </cell>
        </row>
        <row r="15682">
          <cell r="A15682">
            <v>60141026</v>
          </cell>
        </row>
        <row r="15683">
          <cell r="A15683">
            <v>60141101</v>
          </cell>
        </row>
        <row r="15684">
          <cell r="A15684">
            <v>60141102</v>
          </cell>
        </row>
        <row r="15685">
          <cell r="A15685">
            <v>60141103</v>
          </cell>
        </row>
        <row r="15686">
          <cell r="A15686">
            <v>60141104</v>
          </cell>
        </row>
        <row r="15687">
          <cell r="A15687">
            <v>60141105</v>
          </cell>
        </row>
        <row r="15688">
          <cell r="A15688">
            <v>60141106</v>
          </cell>
        </row>
        <row r="15689">
          <cell r="A15689">
            <v>60141107</v>
          </cell>
        </row>
        <row r="15690">
          <cell r="A15690">
            <v>60141108</v>
          </cell>
        </row>
        <row r="15691">
          <cell r="A15691">
            <v>60141109</v>
          </cell>
        </row>
        <row r="15692">
          <cell r="A15692">
            <v>60141110</v>
          </cell>
        </row>
        <row r="15693">
          <cell r="A15693">
            <v>60141111</v>
          </cell>
        </row>
        <row r="15694">
          <cell r="A15694">
            <v>60141112</v>
          </cell>
        </row>
        <row r="15695">
          <cell r="A15695">
            <v>60141113</v>
          </cell>
        </row>
        <row r="15696">
          <cell r="A15696">
            <v>60141114</v>
          </cell>
        </row>
        <row r="15697">
          <cell r="A15697">
            <v>60141115</v>
          </cell>
        </row>
        <row r="15698">
          <cell r="A15698">
            <v>60141201</v>
          </cell>
        </row>
        <row r="15699">
          <cell r="A15699">
            <v>60141202</v>
          </cell>
        </row>
        <row r="15700">
          <cell r="A15700">
            <v>60141203</v>
          </cell>
        </row>
        <row r="15701">
          <cell r="A15701">
            <v>60141204</v>
          </cell>
        </row>
        <row r="15702">
          <cell r="A15702">
            <v>60141205</v>
          </cell>
        </row>
        <row r="15703">
          <cell r="A15703">
            <v>60141302</v>
          </cell>
        </row>
        <row r="15704">
          <cell r="A15704">
            <v>60141303</v>
          </cell>
        </row>
        <row r="15705">
          <cell r="A15705">
            <v>60141304</v>
          </cell>
        </row>
        <row r="15706">
          <cell r="A15706">
            <v>60141305</v>
          </cell>
        </row>
        <row r="15707">
          <cell r="A15707">
            <v>60141306</v>
          </cell>
        </row>
        <row r="15708">
          <cell r="A15708">
            <v>60141307</v>
          </cell>
        </row>
        <row r="15709">
          <cell r="A15709">
            <v>60141401</v>
          </cell>
        </row>
        <row r="15710">
          <cell r="A15710">
            <v>60141402</v>
          </cell>
        </row>
        <row r="15711">
          <cell r="A15711">
            <v>60141403</v>
          </cell>
        </row>
        <row r="15712">
          <cell r="A15712">
            <v>60141404</v>
          </cell>
        </row>
        <row r="15713">
          <cell r="A15713">
            <v>60141405</v>
          </cell>
        </row>
        <row r="15714">
          <cell r="A15714">
            <v>70101501</v>
          </cell>
        </row>
        <row r="15715">
          <cell r="A15715">
            <v>70101502</v>
          </cell>
        </row>
        <row r="15716">
          <cell r="A15716">
            <v>70101503</v>
          </cell>
        </row>
        <row r="15717">
          <cell r="A15717">
            <v>70101504</v>
          </cell>
        </row>
        <row r="15718">
          <cell r="A15718">
            <v>70101505</v>
          </cell>
        </row>
        <row r="15719">
          <cell r="A15719">
            <v>70101506</v>
          </cell>
        </row>
        <row r="15720">
          <cell r="A15720">
            <v>70101507</v>
          </cell>
        </row>
        <row r="15721">
          <cell r="A15721">
            <v>70101508</v>
          </cell>
        </row>
        <row r="15722">
          <cell r="A15722">
            <v>70101509</v>
          </cell>
        </row>
        <row r="15723">
          <cell r="A15723">
            <v>70101510</v>
          </cell>
        </row>
        <row r="15724">
          <cell r="A15724">
            <v>70101601</v>
          </cell>
        </row>
        <row r="15725">
          <cell r="A15725">
            <v>70101602</v>
          </cell>
        </row>
        <row r="15726">
          <cell r="A15726">
            <v>70101603</v>
          </cell>
        </row>
        <row r="15727">
          <cell r="A15727">
            <v>70101604</v>
          </cell>
        </row>
        <row r="15728">
          <cell r="A15728">
            <v>70101605</v>
          </cell>
        </row>
        <row r="15729">
          <cell r="A15729">
            <v>70101606</v>
          </cell>
        </row>
        <row r="15730">
          <cell r="A15730">
            <v>70101607</v>
          </cell>
        </row>
        <row r="15731">
          <cell r="A15731">
            <v>70101701</v>
          </cell>
        </row>
        <row r="15732">
          <cell r="A15732">
            <v>70101702</v>
          </cell>
        </row>
        <row r="15733">
          <cell r="A15733">
            <v>70101703</v>
          </cell>
        </row>
        <row r="15734">
          <cell r="A15734">
            <v>70101704</v>
          </cell>
        </row>
        <row r="15735">
          <cell r="A15735">
            <v>70101801</v>
          </cell>
        </row>
        <row r="15736">
          <cell r="A15736">
            <v>70101802</v>
          </cell>
        </row>
        <row r="15737">
          <cell r="A15737">
            <v>70101803</v>
          </cell>
        </row>
        <row r="15738">
          <cell r="A15738">
            <v>70101804</v>
          </cell>
        </row>
        <row r="15739">
          <cell r="A15739">
            <v>70101805</v>
          </cell>
        </row>
        <row r="15740">
          <cell r="A15740">
            <v>70101806</v>
          </cell>
        </row>
        <row r="15741">
          <cell r="A15741">
            <v>70101901</v>
          </cell>
        </row>
        <row r="15742">
          <cell r="A15742">
            <v>70101902</v>
          </cell>
        </row>
        <row r="15743">
          <cell r="A15743">
            <v>70101903</v>
          </cell>
        </row>
        <row r="15744">
          <cell r="A15744">
            <v>70101904</v>
          </cell>
        </row>
        <row r="15745">
          <cell r="A15745">
            <v>70101905</v>
          </cell>
        </row>
        <row r="15746">
          <cell r="A15746">
            <v>70111501</v>
          </cell>
        </row>
        <row r="15747">
          <cell r="A15747">
            <v>70111502</v>
          </cell>
        </row>
        <row r="15748">
          <cell r="A15748">
            <v>70111503</v>
          </cell>
        </row>
        <row r="15749">
          <cell r="A15749">
            <v>70111504</v>
          </cell>
        </row>
        <row r="15750">
          <cell r="A15750">
            <v>70111505</v>
          </cell>
        </row>
        <row r="15751">
          <cell r="A15751">
            <v>70111506</v>
          </cell>
        </row>
        <row r="15752">
          <cell r="A15752">
            <v>70111507</v>
          </cell>
        </row>
        <row r="15753">
          <cell r="A15753">
            <v>70111508</v>
          </cell>
        </row>
        <row r="15754">
          <cell r="A15754">
            <v>70111601</v>
          </cell>
        </row>
        <row r="15755">
          <cell r="A15755">
            <v>70111602</v>
          </cell>
        </row>
        <row r="15756">
          <cell r="A15756">
            <v>70111603</v>
          </cell>
        </row>
        <row r="15757">
          <cell r="A15757">
            <v>70111701</v>
          </cell>
        </row>
        <row r="15758">
          <cell r="A15758">
            <v>70111702</v>
          </cell>
        </row>
        <row r="15759">
          <cell r="A15759">
            <v>70111703</v>
          </cell>
        </row>
        <row r="15760">
          <cell r="A15760">
            <v>70111704</v>
          </cell>
        </row>
        <row r="15761">
          <cell r="A15761">
            <v>70111705</v>
          </cell>
        </row>
        <row r="15762">
          <cell r="A15762">
            <v>70111706</v>
          </cell>
        </row>
        <row r="15763">
          <cell r="A15763">
            <v>70111707</v>
          </cell>
        </row>
        <row r="15764">
          <cell r="A15764">
            <v>70111708</v>
          </cell>
        </row>
        <row r="15765">
          <cell r="A15765">
            <v>70111709</v>
          </cell>
        </row>
        <row r="15766">
          <cell r="A15766">
            <v>70111710</v>
          </cell>
        </row>
        <row r="15767">
          <cell r="A15767">
            <v>70111711</v>
          </cell>
        </row>
        <row r="15768">
          <cell r="A15768">
            <v>70111712</v>
          </cell>
        </row>
        <row r="15769">
          <cell r="A15769">
            <v>70111713</v>
          </cell>
        </row>
        <row r="15770">
          <cell r="A15770">
            <v>70121501</v>
          </cell>
        </row>
        <row r="15771">
          <cell r="A15771">
            <v>70121502</v>
          </cell>
        </row>
        <row r="15772">
          <cell r="A15772">
            <v>70121503</v>
          </cell>
        </row>
        <row r="15773">
          <cell r="A15773">
            <v>70121504</v>
          </cell>
        </row>
        <row r="15774">
          <cell r="A15774">
            <v>70121505</v>
          </cell>
        </row>
        <row r="15775">
          <cell r="A15775">
            <v>70121601</v>
          </cell>
        </row>
        <row r="15776">
          <cell r="A15776">
            <v>70121602</v>
          </cell>
        </row>
        <row r="15777">
          <cell r="A15777">
            <v>70121603</v>
          </cell>
        </row>
        <row r="15778">
          <cell r="A15778">
            <v>70121604</v>
          </cell>
        </row>
        <row r="15779">
          <cell r="A15779">
            <v>70121605</v>
          </cell>
        </row>
        <row r="15780">
          <cell r="A15780">
            <v>70121606</v>
          </cell>
        </row>
        <row r="15781">
          <cell r="A15781">
            <v>70121607</v>
          </cell>
        </row>
        <row r="15782">
          <cell r="A15782">
            <v>70121608</v>
          </cell>
        </row>
        <row r="15783">
          <cell r="A15783">
            <v>70121610</v>
          </cell>
        </row>
        <row r="15784">
          <cell r="A15784">
            <v>70121701</v>
          </cell>
        </row>
        <row r="15785">
          <cell r="A15785">
            <v>70121702</v>
          </cell>
        </row>
        <row r="15786">
          <cell r="A15786">
            <v>70121703</v>
          </cell>
        </row>
        <row r="15787">
          <cell r="A15787">
            <v>70121704</v>
          </cell>
        </row>
        <row r="15788">
          <cell r="A15788">
            <v>70121705</v>
          </cell>
        </row>
        <row r="15789">
          <cell r="A15789">
            <v>70121801</v>
          </cell>
        </row>
        <row r="15790">
          <cell r="A15790">
            <v>70121802</v>
          </cell>
        </row>
        <row r="15791">
          <cell r="A15791">
            <v>70121803</v>
          </cell>
        </row>
        <row r="15792">
          <cell r="A15792">
            <v>70121901</v>
          </cell>
        </row>
        <row r="15793">
          <cell r="A15793">
            <v>70121902</v>
          </cell>
        </row>
        <row r="15794">
          <cell r="A15794">
            <v>70121903</v>
          </cell>
        </row>
        <row r="15795">
          <cell r="A15795">
            <v>70122001</v>
          </cell>
        </row>
        <row r="15796">
          <cell r="A15796">
            <v>70122002</v>
          </cell>
        </row>
        <row r="15797">
          <cell r="A15797">
            <v>70122003</v>
          </cell>
        </row>
        <row r="15798">
          <cell r="A15798">
            <v>70122004</v>
          </cell>
        </row>
        <row r="15799">
          <cell r="A15799">
            <v>70122005</v>
          </cell>
        </row>
        <row r="15800">
          <cell r="A15800">
            <v>70122006</v>
          </cell>
        </row>
        <row r="15801">
          <cell r="A15801">
            <v>70122007</v>
          </cell>
        </row>
        <row r="15802">
          <cell r="A15802">
            <v>70122008</v>
          </cell>
        </row>
        <row r="15803">
          <cell r="A15803">
            <v>70122009</v>
          </cell>
        </row>
        <row r="15804">
          <cell r="A15804">
            <v>70122010</v>
          </cell>
        </row>
        <row r="15805">
          <cell r="A15805">
            <v>70131501</v>
          </cell>
        </row>
        <row r="15806">
          <cell r="A15806">
            <v>70131502</v>
          </cell>
        </row>
        <row r="15807">
          <cell r="A15807">
            <v>70131503</v>
          </cell>
        </row>
        <row r="15808">
          <cell r="A15808">
            <v>70131504</v>
          </cell>
        </row>
        <row r="15809">
          <cell r="A15809">
            <v>70131505</v>
          </cell>
        </row>
        <row r="15810">
          <cell r="A15810">
            <v>70131506</v>
          </cell>
        </row>
        <row r="15811">
          <cell r="A15811">
            <v>70131601</v>
          </cell>
        </row>
        <row r="15812">
          <cell r="A15812">
            <v>70131602</v>
          </cell>
        </row>
        <row r="15813">
          <cell r="A15813">
            <v>70131603</v>
          </cell>
        </row>
        <row r="15814">
          <cell r="A15814">
            <v>70131604</v>
          </cell>
        </row>
        <row r="15815">
          <cell r="A15815">
            <v>70131605</v>
          </cell>
        </row>
        <row r="15816">
          <cell r="A15816">
            <v>70131701</v>
          </cell>
        </row>
        <row r="15817">
          <cell r="A15817">
            <v>70131702</v>
          </cell>
        </row>
        <row r="15818">
          <cell r="A15818">
            <v>70131703</v>
          </cell>
        </row>
        <row r="15819">
          <cell r="A15819">
            <v>70131704</v>
          </cell>
        </row>
        <row r="15820">
          <cell r="A15820">
            <v>70131705</v>
          </cell>
        </row>
        <row r="15821">
          <cell r="A15821">
            <v>70131706</v>
          </cell>
        </row>
        <row r="15822">
          <cell r="A15822">
            <v>70131707</v>
          </cell>
        </row>
        <row r="15823">
          <cell r="A15823">
            <v>70131708</v>
          </cell>
        </row>
        <row r="15824">
          <cell r="A15824">
            <v>70141501</v>
          </cell>
        </row>
        <row r="15825">
          <cell r="A15825">
            <v>70141502</v>
          </cell>
        </row>
        <row r="15826">
          <cell r="A15826">
            <v>70141503</v>
          </cell>
        </row>
        <row r="15827">
          <cell r="A15827">
            <v>70141504</v>
          </cell>
        </row>
        <row r="15828">
          <cell r="A15828">
            <v>70141505</v>
          </cell>
        </row>
        <row r="15829">
          <cell r="A15829">
            <v>70141506</v>
          </cell>
        </row>
        <row r="15830">
          <cell r="A15830">
            <v>70141507</v>
          </cell>
        </row>
        <row r="15831">
          <cell r="A15831">
            <v>70141508</v>
          </cell>
        </row>
        <row r="15832">
          <cell r="A15832">
            <v>70141509</v>
          </cell>
        </row>
        <row r="15833">
          <cell r="A15833">
            <v>70141510</v>
          </cell>
        </row>
        <row r="15834">
          <cell r="A15834">
            <v>70141511</v>
          </cell>
        </row>
        <row r="15835">
          <cell r="A15835">
            <v>70141512</v>
          </cell>
        </row>
        <row r="15836">
          <cell r="A15836">
            <v>70141513</v>
          </cell>
        </row>
        <row r="15837">
          <cell r="A15837">
            <v>70141514</v>
          </cell>
        </row>
        <row r="15838">
          <cell r="A15838">
            <v>70141515</v>
          </cell>
        </row>
        <row r="15839">
          <cell r="A15839">
            <v>70141516</v>
          </cell>
        </row>
        <row r="15840">
          <cell r="A15840">
            <v>70141517</v>
          </cell>
        </row>
        <row r="15841">
          <cell r="A15841">
            <v>70141518</v>
          </cell>
        </row>
        <row r="15842">
          <cell r="A15842">
            <v>70141519</v>
          </cell>
        </row>
        <row r="15843">
          <cell r="A15843">
            <v>70141520</v>
          </cell>
        </row>
        <row r="15844">
          <cell r="A15844">
            <v>70141601</v>
          </cell>
        </row>
        <row r="15845">
          <cell r="A15845">
            <v>70141602</v>
          </cell>
        </row>
        <row r="15846">
          <cell r="A15846">
            <v>70141603</v>
          </cell>
        </row>
        <row r="15847">
          <cell r="A15847">
            <v>70141604</v>
          </cell>
        </row>
        <row r="15848">
          <cell r="A15848">
            <v>70141605</v>
          </cell>
        </row>
        <row r="15849">
          <cell r="A15849">
            <v>70141606</v>
          </cell>
        </row>
        <row r="15850">
          <cell r="A15850">
            <v>70141607</v>
          </cell>
        </row>
        <row r="15851">
          <cell r="A15851">
            <v>70141701</v>
          </cell>
        </row>
        <row r="15852">
          <cell r="A15852">
            <v>70141702</v>
          </cell>
        </row>
        <row r="15853">
          <cell r="A15853">
            <v>70141703</v>
          </cell>
        </row>
        <row r="15854">
          <cell r="A15854">
            <v>70141704</v>
          </cell>
        </row>
        <row r="15855">
          <cell r="A15855">
            <v>70141705</v>
          </cell>
        </row>
        <row r="15856">
          <cell r="A15856">
            <v>70141706</v>
          </cell>
        </row>
        <row r="15857">
          <cell r="A15857">
            <v>70141707</v>
          </cell>
        </row>
        <row r="15858">
          <cell r="A15858">
            <v>70141708</v>
          </cell>
        </row>
        <row r="15859">
          <cell r="A15859">
            <v>70141709</v>
          </cell>
        </row>
        <row r="15860">
          <cell r="A15860">
            <v>70141710</v>
          </cell>
        </row>
        <row r="15861">
          <cell r="A15861">
            <v>70141801</v>
          </cell>
        </row>
        <row r="15862">
          <cell r="A15862">
            <v>70141802</v>
          </cell>
        </row>
        <row r="15863">
          <cell r="A15863">
            <v>70141803</v>
          </cell>
        </row>
        <row r="15864">
          <cell r="A15864">
            <v>70141804</v>
          </cell>
        </row>
        <row r="15865">
          <cell r="A15865">
            <v>70141901</v>
          </cell>
        </row>
        <row r="15866">
          <cell r="A15866">
            <v>70141902</v>
          </cell>
        </row>
        <row r="15867">
          <cell r="A15867">
            <v>70141903</v>
          </cell>
        </row>
        <row r="15868">
          <cell r="A15868">
            <v>70141904</v>
          </cell>
        </row>
        <row r="15869">
          <cell r="A15869">
            <v>70142001</v>
          </cell>
        </row>
        <row r="15870">
          <cell r="A15870">
            <v>70142002</v>
          </cell>
        </row>
        <row r="15871">
          <cell r="A15871">
            <v>70142003</v>
          </cell>
        </row>
        <row r="15872">
          <cell r="A15872">
            <v>70142004</v>
          </cell>
        </row>
        <row r="15873">
          <cell r="A15873">
            <v>70142005</v>
          </cell>
        </row>
        <row r="15874">
          <cell r="A15874">
            <v>70142006</v>
          </cell>
        </row>
        <row r="15875">
          <cell r="A15875">
            <v>70142007</v>
          </cell>
        </row>
        <row r="15876">
          <cell r="A15876">
            <v>70142008</v>
          </cell>
        </row>
        <row r="15877">
          <cell r="A15877">
            <v>70142009</v>
          </cell>
        </row>
        <row r="15878">
          <cell r="A15878">
            <v>70142010</v>
          </cell>
        </row>
        <row r="15879">
          <cell r="A15879">
            <v>70142011</v>
          </cell>
        </row>
        <row r="15880">
          <cell r="A15880">
            <v>70151501</v>
          </cell>
        </row>
        <row r="15881">
          <cell r="A15881">
            <v>70151502</v>
          </cell>
        </row>
        <row r="15882">
          <cell r="A15882">
            <v>70151503</v>
          </cell>
        </row>
        <row r="15883">
          <cell r="A15883">
            <v>70151504</v>
          </cell>
        </row>
        <row r="15884">
          <cell r="A15884">
            <v>70151505</v>
          </cell>
        </row>
        <row r="15885">
          <cell r="A15885">
            <v>70151506</v>
          </cell>
        </row>
        <row r="15886">
          <cell r="A15886">
            <v>70151507</v>
          </cell>
        </row>
        <row r="15887">
          <cell r="A15887">
            <v>70151508</v>
          </cell>
        </row>
        <row r="15888">
          <cell r="A15888">
            <v>70151509</v>
          </cell>
        </row>
        <row r="15889">
          <cell r="A15889">
            <v>70151510</v>
          </cell>
        </row>
        <row r="15890">
          <cell r="A15890">
            <v>70151601</v>
          </cell>
        </row>
        <row r="15891">
          <cell r="A15891">
            <v>70151602</v>
          </cell>
        </row>
        <row r="15892">
          <cell r="A15892">
            <v>70151603</v>
          </cell>
        </row>
        <row r="15893">
          <cell r="A15893">
            <v>70151604</v>
          </cell>
        </row>
        <row r="15894">
          <cell r="A15894">
            <v>70151605</v>
          </cell>
        </row>
        <row r="15895">
          <cell r="A15895">
            <v>70151606</v>
          </cell>
        </row>
        <row r="15896">
          <cell r="A15896">
            <v>70151701</v>
          </cell>
        </row>
        <row r="15897">
          <cell r="A15897">
            <v>70151702</v>
          </cell>
        </row>
        <row r="15898">
          <cell r="A15898">
            <v>70151703</v>
          </cell>
        </row>
        <row r="15899">
          <cell r="A15899">
            <v>70151704</v>
          </cell>
        </row>
        <row r="15900">
          <cell r="A15900">
            <v>70151705</v>
          </cell>
        </row>
        <row r="15901">
          <cell r="A15901">
            <v>70151706</v>
          </cell>
        </row>
        <row r="15902">
          <cell r="A15902">
            <v>70151707</v>
          </cell>
        </row>
        <row r="15903">
          <cell r="A15903">
            <v>70151801</v>
          </cell>
        </row>
        <row r="15904">
          <cell r="A15904">
            <v>70151802</v>
          </cell>
        </row>
        <row r="15905">
          <cell r="A15905">
            <v>70151803</v>
          </cell>
        </row>
        <row r="15906">
          <cell r="A15906">
            <v>70151804</v>
          </cell>
        </row>
        <row r="15907">
          <cell r="A15907">
            <v>70151805</v>
          </cell>
        </row>
        <row r="15908">
          <cell r="A15908">
            <v>70151806</v>
          </cell>
        </row>
        <row r="15909">
          <cell r="A15909">
            <v>70151807</v>
          </cell>
        </row>
        <row r="15910">
          <cell r="A15910">
            <v>70151901</v>
          </cell>
        </row>
        <row r="15911">
          <cell r="A15911">
            <v>70151902</v>
          </cell>
        </row>
        <row r="15912">
          <cell r="A15912">
            <v>70151903</v>
          </cell>
        </row>
        <row r="15913">
          <cell r="A15913">
            <v>70151904</v>
          </cell>
        </row>
        <row r="15914">
          <cell r="A15914">
            <v>70151905</v>
          </cell>
        </row>
        <row r="15915">
          <cell r="A15915">
            <v>70151906</v>
          </cell>
        </row>
        <row r="15916">
          <cell r="A15916">
            <v>70151907</v>
          </cell>
        </row>
        <row r="15917">
          <cell r="A15917">
            <v>70151909</v>
          </cell>
        </row>
        <row r="15918">
          <cell r="A15918">
            <v>70151910</v>
          </cell>
        </row>
        <row r="15919">
          <cell r="A15919">
            <v>70161501</v>
          </cell>
        </row>
        <row r="15920">
          <cell r="A15920">
            <v>70161601</v>
          </cell>
        </row>
        <row r="15921">
          <cell r="A15921">
            <v>70161701</v>
          </cell>
        </row>
        <row r="15922">
          <cell r="A15922">
            <v>70161702</v>
          </cell>
        </row>
        <row r="15923">
          <cell r="A15923">
            <v>70161703</v>
          </cell>
        </row>
        <row r="15924">
          <cell r="A15924">
            <v>70161704</v>
          </cell>
        </row>
        <row r="15925">
          <cell r="A15925">
            <v>70171501</v>
          </cell>
        </row>
        <row r="15926">
          <cell r="A15926">
            <v>70171502</v>
          </cell>
        </row>
        <row r="15927">
          <cell r="A15927">
            <v>70171503</v>
          </cell>
        </row>
        <row r="15928">
          <cell r="A15928">
            <v>70171504</v>
          </cell>
        </row>
        <row r="15929">
          <cell r="A15929">
            <v>70171505</v>
          </cell>
        </row>
        <row r="15930">
          <cell r="A15930">
            <v>70171506</v>
          </cell>
        </row>
        <row r="15931">
          <cell r="A15931">
            <v>70171601</v>
          </cell>
        </row>
        <row r="15932">
          <cell r="A15932">
            <v>70171602</v>
          </cell>
        </row>
        <row r="15933">
          <cell r="A15933">
            <v>70171603</v>
          </cell>
        </row>
        <row r="15934">
          <cell r="A15934">
            <v>70171604</v>
          </cell>
        </row>
        <row r="15935">
          <cell r="A15935">
            <v>70171605</v>
          </cell>
        </row>
        <row r="15936">
          <cell r="A15936">
            <v>70171606</v>
          </cell>
        </row>
        <row r="15937">
          <cell r="A15937">
            <v>70171607</v>
          </cell>
        </row>
        <row r="15938">
          <cell r="A15938">
            <v>70171701</v>
          </cell>
        </row>
        <row r="15939">
          <cell r="A15939">
            <v>70171702</v>
          </cell>
        </row>
        <row r="15940">
          <cell r="A15940">
            <v>70171703</v>
          </cell>
        </row>
        <row r="15941">
          <cell r="A15941">
            <v>70171704</v>
          </cell>
        </row>
        <row r="15942">
          <cell r="A15942">
            <v>70171705</v>
          </cell>
        </row>
        <row r="15943">
          <cell r="A15943">
            <v>70171706</v>
          </cell>
        </row>
        <row r="15944">
          <cell r="A15944">
            <v>70171707</v>
          </cell>
        </row>
        <row r="15945">
          <cell r="A15945">
            <v>70171708</v>
          </cell>
        </row>
        <row r="15946">
          <cell r="A15946">
            <v>70171709</v>
          </cell>
        </row>
        <row r="15947">
          <cell r="A15947">
            <v>70171801</v>
          </cell>
        </row>
        <row r="15948">
          <cell r="A15948">
            <v>70171802</v>
          </cell>
        </row>
        <row r="15949">
          <cell r="A15949">
            <v>70171803</v>
          </cell>
        </row>
        <row r="15950">
          <cell r="A15950">
            <v>71101501</v>
          </cell>
        </row>
        <row r="15951">
          <cell r="A15951">
            <v>71101502</v>
          </cell>
        </row>
        <row r="15952">
          <cell r="A15952">
            <v>71101601</v>
          </cell>
        </row>
        <row r="15953">
          <cell r="A15953">
            <v>71101602</v>
          </cell>
        </row>
        <row r="15954">
          <cell r="A15954">
            <v>71101701</v>
          </cell>
        </row>
        <row r="15955">
          <cell r="A15955">
            <v>71101702</v>
          </cell>
        </row>
        <row r="15956">
          <cell r="A15956">
            <v>71101703</v>
          </cell>
        </row>
        <row r="15957">
          <cell r="A15957">
            <v>71101704</v>
          </cell>
        </row>
        <row r="15958">
          <cell r="A15958">
            <v>71101705</v>
          </cell>
        </row>
        <row r="15959">
          <cell r="A15959">
            <v>71101706</v>
          </cell>
        </row>
        <row r="15960">
          <cell r="A15960">
            <v>71101707</v>
          </cell>
        </row>
        <row r="15961">
          <cell r="A15961">
            <v>71101708</v>
          </cell>
        </row>
        <row r="15962">
          <cell r="A15962">
            <v>71101709</v>
          </cell>
        </row>
        <row r="15963">
          <cell r="A15963">
            <v>71112001</v>
          </cell>
        </row>
        <row r="15964">
          <cell r="A15964">
            <v>71112002</v>
          </cell>
        </row>
        <row r="15965">
          <cell r="A15965">
            <v>71112003</v>
          </cell>
        </row>
        <row r="15966">
          <cell r="A15966">
            <v>71112004</v>
          </cell>
        </row>
        <row r="15967">
          <cell r="A15967">
            <v>71112005</v>
          </cell>
        </row>
        <row r="15968">
          <cell r="A15968">
            <v>71112006</v>
          </cell>
        </row>
        <row r="15969">
          <cell r="A15969">
            <v>71112007</v>
          </cell>
        </row>
        <row r="15970">
          <cell r="A15970">
            <v>71112008</v>
          </cell>
        </row>
        <row r="15971">
          <cell r="A15971">
            <v>71112009</v>
          </cell>
        </row>
        <row r="15972">
          <cell r="A15972">
            <v>71112010</v>
          </cell>
        </row>
        <row r="15973">
          <cell r="A15973">
            <v>71112011</v>
          </cell>
        </row>
        <row r="15974">
          <cell r="A15974">
            <v>71112012</v>
          </cell>
        </row>
        <row r="15975">
          <cell r="A15975">
            <v>71112013</v>
          </cell>
        </row>
        <row r="15976">
          <cell r="A15976">
            <v>71112014</v>
          </cell>
        </row>
        <row r="15977">
          <cell r="A15977">
            <v>71112015</v>
          </cell>
        </row>
        <row r="15978">
          <cell r="A15978">
            <v>71112017</v>
          </cell>
        </row>
        <row r="15979">
          <cell r="A15979">
            <v>71112018</v>
          </cell>
        </row>
        <row r="15980">
          <cell r="A15980">
            <v>71112019</v>
          </cell>
        </row>
        <row r="15981">
          <cell r="A15981">
            <v>71112020</v>
          </cell>
        </row>
        <row r="15982">
          <cell r="A15982">
            <v>71112021</v>
          </cell>
        </row>
        <row r="15983">
          <cell r="A15983">
            <v>71112022</v>
          </cell>
        </row>
        <row r="15984">
          <cell r="A15984">
            <v>71112023</v>
          </cell>
        </row>
        <row r="15985">
          <cell r="A15985">
            <v>71112024</v>
          </cell>
        </row>
        <row r="15986">
          <cell r="A15986">
            <v>71112025</v>
          </cell>
        </row>
        <row r="15987">
          <cell r="A15987">
            <v>71112026</v>
          </cell>
        </row>
        <row r="15988">
          <cell r="A15988">
            <v>71112027</v>
          </cell>
        </row>
        <row r="15989">
          <cell r="A15989">
            <v>71112028</v>
          </cell>
        </row>
        <row r="15990">
          <cell r="A15990">
            <v>71112029</v>
          </cell>
        </row>
        <row r="15991">
          <cell r="A15991">
            <v>71112030</v>
          </cell>
        </row>
        <row r="15992">
          <cell r="A15992">
            <v>71112031</v>
          </cell>
        </row>
        <row r="15993">
          <cell r="A15993">
            <v>71112101</v>
          </cell>
        </row>
        <row r="15994">
          <cell r="A15994">
            <v>71112102</v>
          </cell>
        </row>
        <row r="15995">
          <cell r="A15995">
            <v>71112103</v>
          </cell>
        </row>
        <row r="15996">
          <cell r="A15996">
            <v>71112104</v>
          </cell>
        </row>
        <row r="15997">
          <cell r="A15997">
            <v>71112105</v>
          </cell>
        </row>
        <row r="15998">
          <cell r="A15998">
            <v>71112106</v>
          </cell>
        </row>
        <row r="15999">
          <cell r="A15999">
            <v>71112107</v>
          </cell>
        </row>
        <row r="16000">
          <cell r="A16000">
            <v>71112108</v>
          </cell>
        </row>
        <row r="16001">
          <cell r="A16001">
            <v>71112109</v>
          </cell>
        </row>
        <row r="16002">
          <cell r="A16002">
            <v>71112110</v>
          </cell>
        </row>
        <row r="16003">
          <cell r="A16003">
            <v>71112111</v>
          </cell>
        </row>
        <row r="16004">
          <cell r="A16004">
            <v>71112112</v>
          </cell>
        </row>
        <row r="16005">
          <cell r="A16005">
            <v>71112113</v>
          </cell>
        </row>
        <row r="16006">
          <cell r="A16006">
            <v>71112114</v>
          </cell>
        </row>
        <row r="16007">
          <cell r="A16007">
            <v>71112115</v>
          </cell>
        </row>
        <row r="16008">
          <cell r="A16008">
            <v>71112116</v>
          </cell>
        </row>
        <row r="16009">
          <cell r="A16009">
            <v>71112117</v>
          </cell>
        </row>
        <row r="16010">
          <cell r="A16010">
            <v>71112119</v>
          </cell>
        </row>
        <row r="16011">
          <cell r="A16011">
            <v>71112120</v>
          </cell>
        </row>
        <row r="16012">
          <cell r="A16012">
            <v>71112121</v>
          </cell>
        </row>
        <row r="16013">
          <cell r="A16013">
            <v>71112122</v>
          </cell>
        </row>
        <row r="16014">
          <cell r="A16014">
            <v>71112202</v>
          </cell>
        </row>
        <row r="16015">
          <cell r="A16015">
            <v>71112203</v>
          </cell>
        </row>
        <row r="16016">
          <cell r="A16016">
            <v>71112204</v>
          </cell>
        </row>
        <row r="16017">
          <cell r="A16017">
            <v>71112205</v>
          </cell>
        </row>
        <row r="16018">
          <cell r="A16018">
            <v>71112206</v>
          </cell>
        </row>
        <row r="16019">
          <cell r="A16019">
            <v>71112301</v>
          </cell>
        </row>
        <row r="16020">
          <cell r="A16020">
            <v>71112302</v>
          </cell>
        </row>
        <row r="16021">
          <cell r="A16021">
            <v>71112303</v>
          </cell>
        </row>
        <row r="16022">
          <cell r="A16022">
            <v>71112304</v>
          </cell>
        </row>
        <row r="16023">
          <cell r="A16023">
            <v>71112305</v>
          </cell>
        </row>
        <row r="16024">
          <cell r="A16024">
            <v>71112306</v>
          </cell>
        </row>
        <row r="16025">
          <cell r="A16025">
            <v>71112307</v>
          </cell>
        </row>
        <row r="16026">
          <cell r="A16026">
            <v>71112308</v>
          </cell>
        </row>
        <row r="16027">
          <cell r="A16027">
            <v>71112309</v>
          </cell>
        </row>
        <row r="16028">
          <cell r="A16028">
            <v>71112310</v>
          </cell>
        </row>
        <row r="16029">
          <cell r="A16029">
            <v>71112311</v>
          </cell>
        </row>
        <row r="16030">
          <cell r="A16030">
            <v>71112312</v>
          </cell>
        </row>
        <row r="16031">
          <cell r="A16031">
            <v>71112313</v>
          </cell>
        </row>
        <row r="16032">
          <cell r="A16032">
            <v>71112314</v>
          </cell>
        </row>
        <row r="16033">
          <cell r="A16033">
            <v>71112315</v>
          </cell>
        </row>
        <row r="16034">
          <cell r="A16034">
            <v>71112316</v>
          </cell>
        </row>
        <row r="16035">
          <cell r="A16035">
            <v>71112317</v>
          </cell>
        </row>
        <row r="16036">
          <cell r="A16036">
            <v>71112318</v>
          </cell>
        </row>
        <row r="16037">
          <cell r="A16037">
            <v>71112319</v>
          </cell>
        </row>
        <row r="16038">
          <cell r="A16038">
            <v>71112320</v>
          </cell>
        </row>
        <row r="16039">
          <cell r="A16039">
            <v>71112321</v>
          </cell>
        </row>
        <row r="16040">
          <cell r="A16040">
            <v>71121001</v>
          </cell>
        </row>
        <row r="16041">
          <cell r="A16041">
            <v>71121002</v>
          </cell>
        </row>
        <row r="16042">
          <cell r="A16042">
            <v>71121003</v>
          </cell>
        </row>
        <row r="16043">
          <cell r="A16043">
            <v>71121004</v>
          </cell>
        </row>
        <row r="16044">
          <cell r="A16044">
            <v>71121005</v>
          </cell>
        </row>
        <row r="16045">
          <cell r="A16045">
            <v>71121006</v>
          </cell>
        </row>
        <row r="16046">
          <cell r="A16046">
            <v>71121007</v>
          </cell>
        </row>
        <row r="16047">
          <cell r="A16047">
            <v>71121008</v>
          </cell>
        </row>
        <row r="16048">
          <cell r="A16048">
            <v>71121009</v>
          </cell>
        </row>
        <row r="16049">
          <cell r="A16049">
            <v>71121010</v>
          </cell>
        </row>
        <row r="16050">
          <cell r="A16050">
            <v>71121011</v>
          </cell>
        </row>
        <row r="16051">
          <cell r="A16051">
            <v>71121012</v>
          </cell>
        </row>
        <row r="16052">
          <cell r="A16052">
            <v>71121013</v>
          </cell>
        </row>
        <row r="16053">
          <cell r="A16053">
            <v>71121014</v>
          </cell>
        </row>
        <row r="16054">
          <cell r="A16054">
            <v>71121015</v>
          </cell>
        </row>
        <row r="16055">
          <cell r="A16055">
            <v>71121016</v>
          </cell>
        </row>
        <row r="16056">
          <cell r="A16056">
            <v>71121017</v>
          </cell>
        </row>
        <row r="16057">
          <cell r="A16057">
            <v>71121018</v>
          </cell>
        </row>
        <row r="16058">
          <cell r="A16058">
            <v>71121019</v>
          </cell>
        </row>
        <row r="16059">
          <cell r="A16059">
            <v>71121020</v>
          </cell>
        </row>
        <row r="16060">
          <cell r="A16060">
            <v>71121021</v>
          </cell>
        </row>
        <row r="16061">
          <cell r="A16061">
            <v>71121022</v>
          </cell>
        </row>
        <row r="16062">
          <cell r="A16062">
            <v>71121023</v>
          </cell>
        </row>
        <row r="16063">
          <cell r="A16063">
            <v>71121101</v>
          </cell>
        </row>
        <row r="16064">
          <cell r="A16064">
            <v>71121102</v>
          </cell>
        </row>
        <row r="16065">
          <cell r="A16065">
            <v>71121103</v>
          </cell>
        </row>
        <row r="16066">
          <cell r="A16066">
            <v>71121104</v>
          </cell>
        </row>
        <row r="16067">
          <cell r="A16067">
            <v>71121105</v>
          </cell>
        </row>
        <row r="16068">
          <cell r="A16068">
            <v>71121106</v>
          </cell>
        </row>
        <row r="16069">
          <cell r="A16069">
            <v>71121107</v>
          </cell>
        </row>
        <row r="16070">
          <cell r="A16070">
            <v>71121108</v>
          </cell>
        </row>
        <row r="16071">
          <cell r="A16071">
            <v>71121109</v>
          </cell>
        </row>
        <row r="16072">
          <cell r="A16072">
            <v>71121110</v>
          </cell>
        </row>
        <row r="16073">
          <cell r="A16073">
            <v>71121111</v>
          </cell>
        </row>
        <row r="16074">
          <cell r="A16074">
            <v>71121112</v>
          </cell>
        </row>
        <row r="16075">
          <cell r="A16075">
            <v>71121113</v>
          </cell>
        </row>
        <row r="16076">
          <cell r="A16076">
            <v>71121114</v>
          </cell>
        </row>
        <row r="16077">
          <cell r="A16077">
            <v>71121115</v>
          </cell>
        </row>
        <row r="16078">
          <cell r="A16078">
            <v>71121116</v>
          </cell>
        </row>
        <row r="16079">
          <cell r="A16079">
            <v>71121117</v>
          </cell>
        </row>
        <row r="16080">
          <cell r="A16080">
            <v>71121118</v>
          </cell>
        </row>
        <row r="16081">
          <cell r="A16081">
            <v>71121119</v>
          </cell>
        </row>
        <row r="16082">
          <cell r="A16082">
            <v>71121120</v>
          </cell>
        </row>
        <row r="16083">
          <cell r="A16083">
            <v>71121121</v>
          </cell>
        </row>
        <row r="16084">
          <cell r="A16084">
            <v>71121122</v>
          </cell>
        </row>
        <row r="16085">
          <cell r="A16085">
            <v>71121123</v>
          </cell>
        </row>
        <row r="16086">
          <cell r="A16086">
            <v>71121201</v>
          </cell>
        </row>
        <row r="16087">
          <cell r="A16087">
            <v>71121202</v>
          </cell>
        </row>
        <row r="16088">
          <cell r="A16088">
            <v>71121203</v>
          </cell>
        </row>
        <row r="16089">
          <cell r="A16089">
            <v>71121204</v>
          </cell>
        </row>
        <row r="16090">
          <cell r="A16090">
            <v>71121205</v>
          </cell>
        </row>
        <row r="16091">
          <cell r="A16091">
            <v>71121206</v>
          </cell>
        </row>
        <row r="16092">
          <cell r="A16092">
            <v>71121207</v>
          </cell>
        </row>
        <row r="16093">
          <cell r="A16093">
            <v>71121208</v>
          </cell>
        </row>
        <row r="16094">
          <cell r="A16094">
            <v>71121301</v>
          </cell>
        </row>
        <row r="16095">
          <cell r="A16095">
            <v>71121302</v>
          </cell>
        </row>
        <row r="16096">
          <cell r="A16096">
            <v>71121303</v>
          </cell>
        </row>
        <row r="16097">
          <cell r="A16097">
            <v>71121304</v>
          </cell>
        </row>
        <row r="16098">
          <cell r="A16098">
            <v>71121305</v>
          </cell>
        </row>
        <row r="16099">
          <cell r="A16099">
            <v>71121401</v>
          </cell>
        </row>
        <row r="16100">
          <cell r="A16100">
            <v>71121402</v>
          </cell>
        </row>
        <row r="16101">
          <cell r="A16101">
            <v>71121403</v>
          </cell>
        </row>
        <row r="16102">
          <cell r="A16102">
            <v>71121404</v>
          </cell>
        </row>
        <row r="16103">
          <cell r="A16103">
            <v>71121405</v>
          </cell>
        </row>
        <row r="16104">
          <cell r="A16104">
            <v>71121406</v>
          </cell>
        </row>
        <row r="16105">
          <cell r="A16105">
            <v>71121407</v>
          </cell>
        </row>
        <row r="16106">
          <cell r="A16106">
            <v>71121501</v>
          </cell>
        </row>
        <row r="16107">
          <cell r="A16107">
            <v>71121502</v>
          </cell>
        </row>
        <row r="16108">
          <cell r="A16108">
            <v>71121503</v>
          </cell>
        </row>
        <row r="16109">
          <cell r="A16109">
            <v>71121504</v>
          </cell>
        </row>
        <row r="16110">
          <cell r="A16110">
            <v>71121505</v>
          </cell>
        </row>
        <row r="16111">
          <cell r="A16111">
            <v>71121506</v>
          </cell>
        </row>
        <row r="16112">
          <cell r="A16112">
            <v>71121507</v>
          </cell>
        </row>
        <row r="16113">
          <cell r="A16113">
            <v>71121508</v>
          </cell>
        </row>
        <row r="16114">
          <cell r="A16114">
            <v>71121509</v>
          </cell>
        </row>
        <row r="16115">
          <cell r="A16115">
            <v>71121510</v>
          </cell>
        </row>
        <row r="16116">
          <cell r="A16116">
            <v>71121511</v>
          </cell>
        </row>
        <row r="16117">
          <cell r="A16117">
            <v>71121512</v>
          </cell>
        </row>
        <row r="16118">
          <cell r="A16118">
            <v>71121513</v>
          </cell>
        </row>
        <row r="16119">
          <cell r="A16119">
            <v>71121514</v>
          </cell>
        </row>
        <row r="16120">
          <cell r="A16120">
            <v>71121515</v>
          </cell>
        </row>
        <row r="16121">
          <cell r="A16121">
            <v>71121516</v>
          </cell>
        </row>
        <row r="16122">
          <cell r="A16122">
            <v>71121601</v>
          </cell>
        </row>
        <row r="16123">
          <cell r="A16123">
            <v>71121602</v>
          </cell>
        </row>
        <row r="16124">
          <cell r="A16124">
            <v>71121603</v>
          </cell>
        </row>
        <row r="16125">
          <cell r="A16125">
            <v>71121604</v>
          </cell>
        </row>
        <row r="16126">
          <cell r="A16126">
            <v>71121605</v>
          </cell>
        </row>
        <row r="16127">
          <cell r="A16127">
            <v>71121606</v>
          </cell>
        </row>
        <row r="16128">
          <cell r="A16128">
            <v>71121607</v>
          </cell>
        </row>
        <row r="16129">
          <cell r="A16129">
            <v>71121608</v>
          </cell>
        </row>
        <row r="16130">
          <cell r="A16130">
            <v>71121609</v>
          </cell>
        </row>
        <row r="16131">
          <cell r="A16131">
            <v>71121610</v>
          </cell>
        </row>
        <row r="16132">
          <cell r="A16132">
            <v>71121611</v>
          </cell>
        </row>
        <row r="16133">
          <cell r="A16133">
            <v>71121612</v>
          </cell>
        </row>
        <row r="16134">
          <cell r="A16134">
            <v>71121613</v>
          </cell>
        </row>
        <row r="16135">
          <cell r="A16135">
            <v>71121614</v>
          </cell>
        </row>
        <row r="16136">
          <cell r="A16136">
            <v>71121615</v>
          </cell>
        </row>
        <row r="16137">
          <cell r="A16137">
            <v>71121616</v>
          </cell>
        </row>
        <row r="16138">
          <cell r="A16138">
            <v>71121617</v>
          </cell>
        </row>
        <row r="16139">
          <cell r="A16139">
            <v>71121618</v>
          </cell>
        </row>
        <row r="16140">
          <cell r="A16140">
            <v>71121619</v>
          </cell>
        </row>
        <row r="16141">
          <cell r="A16141">
            <v>71121620</v>
          </cell>
        </row>
        <row r="16142">
          <cell r="A16142">
            <v>71121621</v>
          </cell>
        </row>
        <row r="16143">
          <cell r="A16143">
            <v>71121622</v>
          </cell>
        </row>
        <row r="16144">
          <cell r="A16144">
            <v>71121623</v>
          </cell>
        </row>
        <row r="16145">
          <cell r="A16145">
            <v>71121624</v>
          </cell>
        </row>
        <row r="16146">
          <cell r="A16146">
            <v>71121625</v>
          </cell>
        </row>
        <row r="16147">
          <cell r="A16147">
            <v>71121626</v>
          </cell>
        </row>
        <row r="16148">
          <cell r="A16148">
            <v>71121627</v>
          </cell>
        </row>
        <row r="16149">
          <cell r="A16149">
            <v>71121628</v>
          </cell>
        </row>
        <row r="16150">
          <cell r="A16150">
            <v>71121629</v>
          </cell>
        </row>
        <row r="16151">
          <cell r="A16151">
            <v>71121630</v>
          </cell>
        </row>
        <row r="16152">
          <cell r="A16152">
            <v>71121631</v>
          </cell>
        </row>
        <row r="16153">
          <cell r="A16153">
            <v>71121632</v>
          </cell>
        </row>
        <row r="16154">
          <cell r="A16154">
            <v>71121633</v>
          </cell>
        </row>
        <row r="16155">
          <cell r="A16155">
            <v>71121634</v>
          </cell>
        </row>
        <row r="16156">
          <cell r="A16156">
            <v>71121635</v>
          </cell>
        </row>
        <row r="16157">
          <cell r="A16157">
            <v>71121636</v>
          </cell>
        </row>
        <row r="16158">
          <cell r="A16158">
            <v>71121637</v>
          </cell>
        </row>
        <row r="16159">
          <cell r="A16159">
            <v>71121701</v>
          </cell>
        </row>
        <row r="16160">
          <cell r="A16160">
            <v>71121702</v>
          </cell>
        </row>
        <row r="16161">
          <cell r="A16161">
            <v>71121703</v>
          </cell>
        </row>
        <row r="16162">
          <cell r="A16162">
            <v>71121704</v>
          </cell>
        </row>
        <row r="16163">
          <cell r="A16163">
            <v>71121705</v>
          </cell>
        </row>
        <row r="16164">
          <cell r="A16164">
            <v>71121706</v>
          </cell>
        </row>
        <row r="16165">
          <cell r="A16165">
            <v>71121801</v>
          </cell>
        </row>
        <row r="16166">
          <cell r="A16166">
            <v>71121802</v>
          </cell>
        </row>
        <row r="16167">
          <cell r="A16167">
            <v>71121803</v>
          </cell>
        </row>
        <row r="16168">
          <cell r="A16168">
            <v>71121804</v>
          </cell>
        </row>
        <row r="16169">
          <cell r="A16169">
            <v>71121901</v>
          </cell>
        </row>
        <row r="16170">
          <cell r="A16170">
            <v>71121902</v>
          </cell>
        </row>
        <row r="16171">
          <cell r="A16171">
            <v>71121903</v>
          </cell>
        </row>
        <row r="16172">
          <cell r="A16172">
            <v>71122001</v>
          </cell>
        </row>
        <row r="16173">
          <cell r="A16173">
            <v>71122002</v>
          </cell>
        </row>
        <row r="16174">
          <cell r="A16174">
            <v>71122003</v>
          </cell>
        </row>
        <row r="16175">
          <cell r="A16175">
            <v>71122004</v>
          </cell>
        </row>
        <row r="16176">
          <cell r="A16176">
            <v>71122005</v>
          </cell>
        </row>
        <row r="16177">
          <cell r="A16177">
            <v>71122006</v>
          </cell>
        </row>
        <row r="16178">
          <cell r="A16178">
            <v>71122101</v>
          </cell>
        </row>
        <row r="16179">
          <cell r="A16179">
            <v>71122102</v>
          </cell>
        </row>
        <row r="16180">
          <cell r="A16180">
            <v>71122103</v>
          </cell>
        </row>
        <row r="16181">
          <cell r="A16181">
            <v>71122104</v>
          </cell>
        </row>
        <row r="16182">
          <cell r="A16182">
            <v>71122105</v>
          </cell>
        </row>
        <row r="16183">
          <cell r="A16183">
            <v>71122107</v>
          </cell>
        </row>
        <row r="16184">
          <cell r="A16184">
            <v>71122108</v>
          </cell>
        </row>
        <row r="16185">
          <cell r="A16185">
            <v>71122109</v>
          </cell>
        </row>
        <row r="16186">
          <cell r="A16186">
            <v>71122110</v>
          </cell>
        </row>
        <row r="16187">
          <cell r="A16187">
            <v>71122111</v>
          </cell>
        </row>
        <row r="16188">
          <cell r="A16188">
            <v>71122112</v>
          </cell>
        </row>
        <row r="16189">
          <cell r="A16189">
            <v>71122113</v>
          </cell>
        </row>
        <row r="16190">
          <cell r="A16190">
            <v>71122114</v>
          </cell>
        </row>
        <row r="16191">
          <cell r="A16191">
            <v>71122115</v>
          </cell>
        </row>
        <row r="16192">
          <cell r="A16192">
            <v>71122116</v>
          </cell>
        </row>
        <row r="16193">
          <cell r="A16193">
            <v>71122201</v>
          </cell>
        </row>
        <row r="16194">
          <cell r="A16194">
            <v>71122202</v>
          </cell>
        </row>
        <row r="16195">
          <cell r="A16195">
            <v>71122203</v>
          </cell>
        </row>
        <row r="16196">
          <cell r="A16196">
            <v>71122301</v>
          </cell>
        </row>
        <row r="16197">
          <cell r="A16197">
            <v>71122302</v>
          </cell>
        </row>
        <row r="16198">
          <cell r="A16198">
            <v>71122303</v>
          </cell>
        </row>
        <row r="16199">
          <cell r="A16199">
            <v>71122304</v>
          </cell>
        </row>
        <row r="16200">
          <cell r="A16200">
            <v>71122305</v>
          </cell>
        </row>
        <row r="16201">
          <cell r="A16201">
            <v>71122306</v>
          </cell>
        </row>
        <row r="16202">
          <cell r="A16202">
            <v>71122401</v>
          </cell>
        </row>
        <row r="16203">
          <cell r="A16203">
            <v>71122402</v>
          </cell>
        </row>
        <row r="16204">
          <cell r="A16204">
            <v>71122403</v>
          </cell>
        </row>
        <row r="16205">
          <cell r="A16205">
            <v>71122404</v>
          </cell>
        </row>
        <row r="16206">
          <cell r="A16206">
            <v>71122405</v>
          </cell>
        </row>
        <row r="16207">
          <cell r="A16207">
            <v>71122406</v>
          </cell>
        </row>
        <row r="16208">
          <cell r="A16208">
            <v>71122407</v>
          </cell>
        </row>
        <row r="16209">
          <cell r="A16209">
            <v>71122408</v>
          </cell>
        </row>
        <row r="16210">
          <cell r="A16210">
            <v>71122409</v>
          </cell>
        </row>
        <row r="16211">
          <cell r="A16211">
            <v>71122410</v>
          </cell>
        </row>
        <row r="16212">
          <cell r="A16212">
            <v>71122501</v>
          </cell>
        </row>
        <row r="16213">
          <cell r="A16213">
            <v>71122502</v>
          </cell>
        </row>
        <row r="16214">
          <cell r="A16214">
            <v>71122503</v>
          </cell>
        </row>
        <row r="16215">
          <cell r="A16215">
            <v>71122504</v>
          </cell>
        </row>
        <row r="16216">
          <cell r="A16216">
            <v>71122505</v>
          </cell>
        </row>
        <row r="16217">
          <cell r="A16217">
            <v>71122601</v>
          </cell>
        </row>
        <row r="16218">
          <cell r="A16218">
            <v>71122602</v>
          </cell>
        </row>
        <row r="16219">
          <cell r="A16219">
            <v>71122603</v>
          </cell>
        </row>
        <row r="16220">
          <cell r="A16220">
            <v>71122604</v>
          </cell>
        </row>
        <row r="16221">
          <cell r="A16221">
            <v>71122605</v>
          </cell>
        </row>
        <row r="16222">
          <cell r="A16222">
            <v>71122606</v>
          </cell>
        </row>
        <row r="16223">
          <cell r="A16223">
            <v>71122607</v>
          </cell>
        </row>
        <row r="16224">
          <cell r="A16224">
            <v>71122608</v>
          </cell>
        </row>
        <row r="16225">
          <cell r="A16225">
            <v>71122609</v>
          </cell>
        </row>
        <row r="16226">
          <cell r="A16226">
            <v>71122610</v>
          </cell>
        </row>
        <row r="16227">
          <cell r="A16227">
            <v>71122611</v>
          </cell>
        </row>
        <row r="16228">
          <cell r="A16228">
            <v>71122612</v>
          </cell>
        </row>
        <row r="16229">
          <cell r="A16229">
            <v>71122613</v>
          </cell>
        </row>
        <row r="16230">
          <cell r="A16230">
            <v>71122701</v>
          </cell>
        </row>
        <row r="16231">
          <cell r="A16231">
            <v>71122702</v>
          </cell>
        </row>
        <row r="16232">
          <cell r="A16232">
            <v>71122703</v>
          </cell>
        </row>
        <row r="16233">
          <cell r="A16233">
            <v>71122704</v>
          </cell>
        </row>
        <row r="16234">
          <cell r="A16234">
            <v>71122705</v>
          </cell>
        </row>
        <row r="16235">
          <cell r="A16235">
            <v>71122706</v>
          </cell>
        </row>
        <row r="16236">
          <cell r="A16236">
            <v>71122707</v>
          </cell>
        </row>
        <row r="16237">
          <cell r="A16237">
            <v>71122708</v>
          </cell>
        </row>
        <row r="16238">
          <cell r="A16238">
            <v>71122801</v>
          </cell>
        </row>
        <row r="16239">
          <cell r="A16239">
            <v>71122802</v>
          </cell>
        </row>
        <row r="16240">
          <cell r="A16240">
            <v>71122803</v>
          </cell>
        </row>
        <row r="16241">
          <cell r="A16241">
            <v>71122804</v>
          </cell>
        </row>
        <row r="16242">
          <cell r="A16242">
            <v>71122805</v>
          </cell>
        </row>
        <row r="16243">
          <cell r="A16243">
            <v>71122806</v>
          </cell>
        </row>
        <row r="16244">
          <cell r="A16244">
            <v>71122807</v>
          </cell>
        </row>
        <row r="16245">
          <cell r="A16245">
            <v>71122808</v>
          </cell>
        </row>
        <row r="16246">
          <cell r="A16246">
            <v>71122810</v>
          </cell>
        </row>
        <row r="16247">
          <cell r="A16247">
            <v>71122901</v>
          </cell>
        </row>
        <row r="16248">
          <cell r="A16248">
            <v>71122902</v>
          </cell>
        </row>
        <row r="16249">
          <cell r="A16249">
            <v>71122903</v>
          </cell>
        </row>
        <row r="16250">
          <cell r="A16250">
            <v>71122904</v>
          </cell>
        </row>
        <row r="16251">
          <cell r="A16251">
            <v>71122905</v>
          </cell>
        </row>
        <row r="16252">
          <cell r="A16252">
            <v>71131001</v>
          </cell>
        </row>
        <row r="16253">
          <cell r="A16253">
            <v>71131002</v>
          </cell>
        </row>
        <row r="16254">
          <cell r="A16254">
            <v>71131003</v>
          </cell>
        </row>
        <row r="16255">
          <cell r="A16255">
            <v>71131004</v>
          </cell>
        </row>
        <row r="16256">
          <cell r="A16256">
            <v>71131005</v>
          </cell>
        </row>
        <row r="16257">
          <cell r="A16257">
            <v>71131006</v>
          </cell>
        </row>
        <row r="16258">
          <cell r="A16258">
            <v>71131007</v>
          </cell>
        </row>
        <row r="16259">
          <cell r="A16259">
            <v>71131008</v>
          </cell>
        </row>
        <row r="16260">
          <cell r="A16260">
            <v>71131009</v>
          </cell>
        </row>
        <row r="16261">
          <cell r="A16261">
            <v>71131010</v>
          </cell>
        </row>
        <row r="16262">
          <cell r="A16262">
            <v>71131011</v>
          </cell>
        </row>
        <row r="16263">
          <cell r="A16263">
            <v>71131012</v>
          </cell>
        </row>
        <row r="16264">
          <cell r="A16264">
            <v>71131013</v>
          </cell>
        </row>
        <row r="16265">
          <cell r="A16265">
            <v>71131014</v>
          </cell>
        </row>
        <row r="16266">
          <cell r="A16266">
            <v>71131015</v>
          </cell>
        </row>
        <row r="16267">
          <cell r="A16267">
            <v>71131016</v>
          </cell>
        </row>
        <row r="16268">
          <cell r="A16268">
            <v>71131017</v>
          </cell>
        </row>
        <row r="16269">
          <cell r="A16269">
            <v>71131101</v>
          </cell>
        </row>
        <row r="16270">
          <cell r="A16270">
            <v>71131102</v>
          </cell>
        </row>
        <row r="16271">
          <cell r="A16271">
            <v>71131103</v>
          </cell>
        </row>
        <row r="16272">
          <cell r="A16272">
            <v>71131104</v>
          </cell>
        </row>
        <row r="16273">
          <cell r="A16273">
            <v>71131105</v>
          </cell>
        </row>
        <row r="16274">
          <cell r="A16274">
            <v>71131106</v>
          </cell>
        </row>
        <row r="16275">
          <cell r="A16275">
            <v>71131107</v>
          </cell>
        </row>
        <row r="16276">
          <cell r="A16276">
            <v>71131108</v>
          </cell>
        </row>
        <row r="16277">
          <cell r="A16277">
            <v>71131109</v>
          </cell>
        </row>
        <row r="16278">
          <cell r="A16278">
            <v>71131110</v>
          </cell>
        </row>
        <row r="16279">
          <cell r="A16279">
            <v>71131111</v>
          </cell>
        </row>
        <row r="16280">
          <cell r="A16280">
            <v>71131201</v>
          </cell>
        </row>
        <row r="16281">
          <cell r="A16281">
            <v>71131301</v>
          </cell>
        </row>
        <row r="16282">
          <cell r="A16282">
            <v>71131302</v>
          </cell>
        </row>
        <row r="16283">
          <cell r="A16283">
            <v>71131303</v>
          </cell>
        </row>
        <row r="16284">
          <cell r="A16284">
            <v>71131304</v>
          </cell>
        </row>
        <row r="16285">
          <cell r="A16285">
            <v>71131305</v>
          </cell>
        </row>
        <row r="16286">
          <cell r="A16286">
            <v>71131306</v>
          </cell>
        </row>
        <row r="16287">
          <cell r="A16287">
            <v>71131307</v>
          </cell>
        </row>
        <row r="16288">
          <cell r="A16288">
            <v>71131308</v>
          </cell>
        </row>
        <row r="16289">
          <cell r="A16289">
            <v>71131309</v>
          </cell>
        </row>
        <row r="16290">
          <cell r="A16290">
            <v>71131310</v>
          </cell>
        </row>
        <row r="16291">
          <cell r="A16291">
            <v>71131401</v>
          </cell>
        </row>
        <row r="16292">
          <cell r="A16292">
            <v>71131402</v>
          </cell>
        </row>
        <row r="16293">
          <cell r="A16293">
            <v>71131403</v>
          </cell>
        </row>
        <row r="16294">
          <cell r="A16294">
            <v>71141001</v>
          </cell>
        </row>
        <row r="16295">
          <cell r="A16295">
            <v>71141002</v>
          </cell>
        </row>
        <row r="16296">
          <cell r="A16296">
            <v>71141003</v>
          </cell>
        </row>
        <row r="16297">
          <cell r="A16297">
            <v>71141004</v>
          </cell>
        </row>
        <row r="16298">
          <cell r="A16298">
            <v>71141101</v>
          </cell>
        </row>
        <row r="16299">
          <cell r="A16299">
            <v>71141102</v>
          </cell>
        </row>
        <row r="16300">
          <cell r="A16300">
            <v>71141201</v>
          </cell>
        </row>
        <row r="16301">
          <cell r="A16301">
            <v>71141202</v>
          </cell>
        </row>
        <row r="16302">
          <cell r="A16302">
            <v>71151001</v>
          </cell>
        </row>
        <row r="16303">
          <cell r="A16303">
            <v>71151002</v>
          </cell>
        </row>
        <row r="16304">
          <cell r="A16304">
            <v>71151003</v>
          </cell>
        </row>
        <row r="16305">
          <cell r="A16305">
            <v>71151004</v>
          </cell>
        </row>
        <row r="16306">
          <cell r="A16306">
            <v>71151005</v>
          </cell>
        </row>
        <row r="16307">
          <cell r="A16307">
            <v>71151101</v>
          </cell>
        </row>
        <row r="16308">
          <cell r="A16308">
            <v>71151102</v>
          </cell>
        </row>
        <row r="16309">
          <cell r="A16309">
            <v>71151103</v>
          </cell>
        </row>
        <row r="16310">
          <cell r="A16310">
            <v>71151104</v>
          </cell>
        </row>
        <row r="16311">
          <cell r="A16311">
            <v>71151105</v>
          </cell>
        </row>
        <row r="16312">
          <cell r="A16312">
            <v>71151201</v>
          </cell>
        </row>
        <row r="16313">
          <cell r="A16313">
            <v>71151202</v>
          </cell>
        </row>
        <row r="16314">
          <cell r="A16314">
            <v>71151203</v>
          </cell>
        </row>
        <row r="16315">
          <cell r="A16315">
            <v>71151301</v>
          </cell>
        </row>
        <row r="16316">
          <cell r="A16316">
            <v>71151302</v>
          </cell>
        </row>
        <row r="16317">
          <cell r="A16317">
            <v>71151303</v>
          </cell>
        </row>
        <row r="16318">
          <cell r="A16318">
            <v>71151304</v>
          </cell>
        </row>
        <row r="16319">
          <cell r="A16319">
            <v>71151305</v>
          </cell>
        </row>
        <row r="16320">
          <cell r="A16320">
            <v>71151306</v>
          </cell>
        </row>
        <row r="16321">
          <cell r="A16321">
            <v>71151307</v>
          </cell>
        </row>
        <row r="16322">
          <cell r="A16322">
            <v>71151308</v>
          </cell>
        </row>
        <row r="16323">
          <cell r="A16323">
            <v>71151309</v>
          </cell>
        </row>
        <row r="16324">
          <cell r="A16324">
            <v>71151310</v>
          </cell>
        </row>
        <row r="16325">
          <cell r="A16325">
            <v>71151311</v>
          </cell>
        </row>
        <row r="16326">
          <cell r="A16326">
            <v>71151312</v>
          </cell>
        </row>
        <row r="16327">
          <cell r="A16327">
            <v>71151313</v>
          </cell>
        </row>
        <row r="16328">
          <cell r="A16328">
            <v>71151314</v>
          </cell>
        </row>
        <row r="16329">
          <cell r="A16329">
            <v>71151315</v>
          </cell>
        </row>
        <row r="16330">
          <cell r="A16330">
            <v>71151401</v>
          </cell>
        </row>
        <row r="16331">
          <cell r="A16331">
            <v>71151402</v>
          </cell>
        </row>
        <row r="16332">
          <cell r="A16332">
            <v>71151403</v>
          </cell>
        </row>
        <row r="16333">
          <cell r="A16333">
            <v>71151404</v>
          </cell>
        </row>
        <row r="16334">
          <cell r="A16334">
            <v>71151405</v>
          </cell>
        </row>
        <row r="16335">
          <cell r="A16335">
            <v>71151406</v>
          </cell>
        </row>
        <row r="16336">
          <cell r="A16336">
            <v>71161001</v>
          </cell>
        </row>
        <row r="16337">
          <cell r="A16337">
            <v>71161002</v>
          </cell>
        </row>
        <row r="16338">
          <cell r="A16338">
            <v>71161003</v>
          </cell>
        </row>
        <row r="16339">
          <cell r="A16339">
            <v>71161004</v>
          </cell>
        </row>
        <row r="16340">
          <cell r="A16340">
            <v>71161005</v>
          </cell>
        </row>
        <row r="16341">
          <cell r="A16341">
            <v>71161006</v>
          </cell>
        </row>
        <row r="16342">
          <cell r="A16342">
            <v>71161101</v>
          </cell>
        </row>
        <row r="16343">
          <cell r="A16343">
            <v>71161102</v>
          </cell>
        </row>
        <row r="16344">
          <cell r="A16344">
            <v>71161103</v>
          </cell>
        </row>
        <row r="16345">
          <cell r="A16345">
            <v>71161104</v>
          </cell>
        </row>
        <row r="16346">
          <cell r="A16346">
            <v>71161105</v>
          </cell>
        </row>
        <row r="16347">
          <cell r="A16347">
            <v>71161106</v>
          </cell>
        </row>
        <row r="16348">
          <cell r="A16348">
            <v>71161107</v>
          </cell>
        </row>
        <row r="16349">
          <cell r="A16349">
            <v>71161109</v>
          </cell>
        </row>
        <row r="16350">
          <cell r="A16350">
            <v>71161110</v>
          </cell>
        </row>
        <row r="16351">
          <cell r="A16351">
            <v>71161111</v>
          </cell>
        </row>
        <row r="16352">
          <cell r="A16352">
            <v>71161201</v>
          </cell>
        </row>
        <row r="16353">
          <cell r="A16353">
            <v>71161202</v>
          </cell>
        </row>
        <row r="16354">
          <cell r="A16354">
            <v>71161203</v>
          </cell>
        </row>
        <row r="16355">
          <cell r="A16355">
            <v>71161204</v>
          </cell>
        </row>
        <row r="16356">
          <cell r="A16356">
            <v>71161205</v>
          </cell>
        </row>
        <row r="16357">
          <cell r="A16357">
            <v>71161206</v>
          </cell>
        </row>
        <row r="16358">
          <cell r="A16358">
            <v>71161301</v>
          </cell>
        </row>
        <row r="16359">
          <cell r="A16359">
            <v>71161302</v>
          </cell>
        </row>
        <row r="16360">
          <cell r="A16360">
            <v>71161303</v>
          </cell>
        </row>
        <row r="16361">
          <cell r="A16361">
            <v>71161304</v>
          </cell>
        </row>
        <row r="16362">
          <cell r="A16362">
            <v>71161305</v>
          </cell>
        </row>
        <row r="16363">
          <cell r="A16363">
            <v>71161306</v>
          </cell>
        </row>
        <row r="16364">
          <cell r="A16364">
            <v>71161307</v>
          </cell>
        </row>
        <row r="16365">
          <cell r="A16365">
            <v>71161308</v>
          </cell>
        </row>
        <row r="16366">
          <cell r="A16366">
            <v>71161402</v>
          </cell>
        </row>
        <row r="16367">
          <cell r="A16367">
            <v>71161403</v>
          </cell>
        </row>
        <row r="16368">
          <cell r="A16368">
            <v>71161405</v>
          </cell>
        </row>
        <row r="16369">
          <cell r="A16369">
            <v>71161407</v>
          </cell>
        </row>
        <row r="16370">
          <cell r="A16370">
            <v>71161408</v>
          </cell>
        </row>
        <row r="16371">
          <cell r="A16371">
            <v>71161409</v>
          </cell>
        </row>
        <row r="16372">
          <cell r="A16372">
            <v>71161410</v>
          </cell>
        </row>
        <row r="16373">
          <cell r="A16373">
            <v>71161411</v>
          </cell>
        </row>
        <row r="16374">
          <cell r="A16374">
            <v>71161412</v>
          </cell>
        </row>
        <row r="16375">
          <cell r="A16375">
            <v>71161413</v>
          </cell>
        </row>
        <row r="16376">
          <cell r="A16376">
            <v>71161501</v>
          </cell>
        </row>
        <row r="16377">
          <cell r="A16377">
            <v>71161502</v>
          </cell>
        </row>
        <row r="16378">
          <cell r="A16378">
            <v>71161503</v>
          </cell>
        </row>
        <row r="16379">
          <cell r="A16379">
            <v>71161504</v>
          </cell>
        </row>
        <row r="16380">
          <cell r="A16380">
            <v>71161505</v>
          </cell>
        </row>
        <row r="16381">
          <cell r="A16381">
            <v>72101501</v>
          </cell>
        </row>
        <row r="16382">
          <cell r="A16382">
            <v>72101502</v>
          </cell>
        </row>
        <row r="16383">
          <cell r="A16383">
            <v>72101503</v>
          </cell>
        </row>
        <row r="16384">
          <cell r="A16384">
            <v>72101504</v>
          </cell>
        </row>
        <row r="16385">
          <cell r="A16385">
            <v>72101505</v>
          </cell>
        </row>
        <row r="16386">
          <cell r="A16386">
            <v>72101506</v>
          </cell>
        </row>
        <row r="16387">
          <cell r="A16387">
            <v>72101601</v>
          </cell>
        </row>
        <row r="16388">
          <cell r="A16388">
            <v>72101602</v>
          </cell>
        </row>
        <row r="16389">
          <cell r="A16389">
            <v>72101603</v>
          </cell>
        </row>
        <row r="16390">
          <cell r="A16390">
            <v>72101604</v>
          </cell>
        </row>
        <row r="16391">
          <cell r="A16391">
            <v>72101605</v>
          </cell>
        </row>
        <row r="16392">
          <cell r="A16392">
            <v>72101606</v>
          </cell>
        </row>
        <row r="16393">
          <cell r="A16393">
            <v>72101607</v>
          </cell>
        </row>
        <row r="16394">
          <cell r="A16394">
            <v>72101701</v>
          </cell>
        </row>
        <row r="16395">
          <cell r="A16395">
            <v>72101702</v>
          </cell>
        </row>
        <row r="16396">
          <cell r="A16396">
            <v>72101703</v>
          </cell>
        </row>
        <row r="16397">
          <cell r="A16397">
            <v>72101704</v>
          </cell>
        </row>
        <row r="16398">
          <cell r="A16398">
            <v>72101801</v>
          </cell>
        </row>
        <row r="16399">
          <cell r="A16399">
            <v>72101802</v>
          </cell>
        </row>
        <row r="16400">
          <cell r="A16400">
            <v>72101803</v>
          </cell>
        </row>
        <row r="16401">
          <cell r="A16401">
            <v>72101901</v>
          </cell>
        </row>
        <row r="16402">
          <cell r="A16402">
            <v>72101902</v>
          </cell>
        </row>
        <row r="16403">
          <cell r="A16403">
            <v>72101903</v>
          </cell>
        </row>
        <row r="16404">
          <cell r="A16404">
            <v>72102001</v>
          </cell>
        </row>
        <row r="16405">
          <cell r="A16405">
            <v>72102002</v>
          </cell>
        </row>
        <row r="16406">
          <cell r="A16406">
            <v>72102003</v>
          </cell>
        </row>
        <row r="16407">
          <cell r="A16407">
            <v>72102004</v>
          </cell>
        </row>
        <row r="16408">
          <cell r="A16408">
            <v>72102005</v>
          </cell>
        </row>
        <row r="16409">
          <cell r="A16409">
            <v>72102006</v>
          </cell>
        </row>
        <row r="16410">
          <cell r="A16410">
            <v>72102101</v>
          </cell>
        </row>
        <row r="16411">
          <cell r="A16411">
            <v>72102102</v>
          </cell>
        </row>
        <row r="16412">
          <cell r="A16412">
            <v>72102103</v>
          </cell>
        </row>
        <row r="16413">
          <cell r="A16413">
            <v>72102104</v>
          </cell>
        </row>
        <row r="16414">
          <cell r="A16414">
            <v>72102105</v>
          </cell>
        </row>
        <row r="16415">
          <cell r="A16415">
            <v>72102106</v>
          </cell>
        </row>
        <row r="16416">
          <cell r="A16416">
            <v>72102201</v>
          </cell>
        </row>
        <row r="16417">
          <cell r="A16417">
            <v>72102202</v>
          </cell>
        </row>
        <row r="16418">
          <cell r="A16418">
            <v>72102203</v>
          </cell>
        </row>
        <row r="16419">
          <cell r="A16419">
            <v>72102204</v>
          </cell>
        </row>
        <row r="16420">
          <cell r="A16420">
            <v>72102205</v>
          </cell>
        </row>
        <row r="16421">
          <cell r="A16421">
            <v>72102206</v>
          </cell>
        </row>
        <row r="16422">
          <cell r="A16422">
            <v>72102207</v>
          </cell>
        </row>
        <row r="16423">
          <cell r="A16423">
            <v>72102208</v>
          </cell>
        </row>
        <row r="16424">
          <cell r="A16424">
            <v>72102209</v>
          </cell>
        </row>
        <row r="16425">
          <cell r="A16425">
            <v>72102301</v>
          </cell>
        </row>
        <row r="16426">
          <cell r="A16426">
            <v>72102302</v>
          </cell>
        </row>
        <row r="16427">
          <cell r="A16427">
            <v>72102303</v>
          </cell>
        </row>
        <row r="16428">
          <cell r="A16428">
            <v>72102304</v>
          </cell>
        </row>
        <row r="16429">
          <cell r="A16429">
            <v>72102305</v>
          </cell>
        </row>
        <row r="16430">
          <cell r="A16430">
            <v>72102401</v>
          </cell>
        </row>
        <row r="16431">
          <cell r="A16431">
            <v>72102402</v>
          </cell>
        </row>
        <row r="16432">
          <cell r="A16432">
            <v>72102403</v>
          </cell>
        </row>
        <row r="16433">
          <cell r="A16433">
            <v>72102404</v>
          </cell>
        </row>
        <row r="16434">
          <cell r="A16434">
            <v>72102405</v>
          </cell>
        </row>
        <row r="16435">
          <cell r="A16435">
            <v>72102501</v>
          </cell>
        </row>
        <row r="16436">
          <cell r="A16436">
            <v>72102502</v>
          </cell>
        </row>
        <row r="16437">
          <cell r="A16437">
            <v>72102503</v>
          </cell>
        </row>
        <row r="16438">
          <cell r="A16438">
            <v>72102504</v>
          </cell>
        </row>
        <row r="16439">
          <cell r="A16439">
            <v>72102505</v>
          </cell>
        </row>
        <row r="16440">
          <cell r="A16440">
            <v>72102506</v>
          </cell>
        </row>
        <row r="16441">
          <cell r="A16441">
            <v>72102507</v>
          </cell>
        </row>
        <row r="16442">
          <cell r="A16442">
            <v>72102508</v>
          </cell>
        </row>
        <row r="16443">
          <cell r="A16443">
            <v>72102601</v>
          </cell>
        </row>
        <row r="16444">
          <cell r="A16444">
            <v>72102602</v>
          </cell>
        </row>
        <row r="16445">
          <cell r="A16445">
            <v>72102701</v>
          </cell>
        </row>
        <row r="16446">
          <cell r="A16446">
            <v>72102702</v>
          </cell>
        </row>
        <row r="16447">
          <cell r="A16447">
            <v>72102703</v>
          </cell>
        </row>
        <row r="16448">
          <cell r="A16448">
            <v>72102801</v>
          </cell>
        </row>
        <row r="16449">
          <cell r="A16449">
            <v>72102802</v>
          </cell>
        </row>
        <row r="16450">
          <cell r="A16450">
            <v>72102901</v>
          </cell>
        </row>
        <row r="16451">
          <cell r="A16451">
            <v>72102902</v>
          </cell>
        </row>
        <row r="16452">
          <cell r="A16452">
            <v>72102903</v>
          </cell>
        </row>
        <row r="16453">
          <cell r="A16453">
            <v>72102904</v>
          </cell>
        </row>
        <row r="16454">
          <cell r="A16454">
            <v>72102905</v>
          </cell>
        </row>
        <row r="16455">
          <cell r="A16455">
            <v>72103001</v>
          </cell>
        </row>
        <row r="16456">
          <cell r="A16456">
            <v>72103002</v>
          </cell>
        </row>
        <row r="16457">
          <cell r="A16457">
            <v>72103003</v>
          </cell>
        </row>
        <row r="16458">
          <cell r="A16458">
            <v>72103004</v>
          </cell>
        </row>
        <row r="16459">
          <cell r="A16459">
            <v>72131501</v>
          </cell>
        </row>
        <row r="16460">
          <cell r="A16460">
            <v>72131502</v>
          </cell>
        </row>
        <row r="16461">
          <cell r="A16461">
            <v>72131601</v>
          </cell>
        </row>
        <row r="16462">
          <cell r="A16462">
            <v>72131701</v>
          </cell>
        </row>
        <row r="16463">
          <cell r="A16463">
            <v>72131702</v>
          </cell>
        </row>
        <row r="16464">
          <cell r="A16464">
            <v>73101501</v>
          </cell>
        </row>
        <row r="16465">
          <cell r="A16465">
            <v>73101502</v>
          </cell>
        </row>
        <row r="16466">
          <cell r="A16466">
            <v>73101503</v>
          </cell>
        </row>
        <row r="16467">
          <cell r="A16467">
            <v>73101504</v>
          </cell>
        </row>
        <row r="16468">
          <cell r="A16468">
            <v>73101505</v>
          </cell>
        </row>
        <row r="16469">
          <cell r="A16469">
            <v>73101601</v>
          </cell>
        </row>
        <row r="16470">
          <cell r="A16470">
            <v>73101602</v>
          </cell>
        </row>
        <row r="16471">
          <cell r="A16471">
            <v>73101603</v>
          </cell>
        </row>
        <row r="16472">
          <cell r="A16472">
            <v>73101604</v>
          </cell>
        </row>
        <row r="16473">
          <cell r="A16473">
            <v>73101605</v>
          </cell>
        </row>
        <row r="16474">
          <cell r="A16474">
            <v>73101606</v>
          </cell>
        </row>
        <row r="16475">
          <cell r="A16475">
            <v>73101607</v>
          </cell>
        </row>
        <row r="16476">
          <cell r="A16476">
            <v>73101608</v>
          </cell>
        </row>
        <row r="16477">
          <cell r="A16477">
            <v>73101609</v>
          </cell>
        </row>
        <row r="16478">
          <cell r="A16478">
            <v>73101610</v>
          </cell>
        </row>
        <row r="16479">
          <cell r="A16479">
            <v>73101611</v>
          </cell>
        </row>
        <row r="16480">
          <cell r="A16480">
            <v>73101612</v>
          </cell>
        </row>
        <row r="16481">
          <cell r="A16481">
            <v>73101613</v>
          </cell>
        </row>
        <row r="16482">
          <cell r="A16482">
            <v>73101614</v>
          </cell>
        </row>
        <row r="16483">
          <cell r="A16483">
            <v>73101701</v>
          </cell>
        </row>
        <row r="16484">
          <cell r="A16484">
            <v>73101702</v>
          </cell>
        </row>
        <row r="16485">
          <cell r="A16485">
            <v>73101703</v>
          </cell>
        </row>
        <row r="16486">
          <cell r="A16486">
            <v>73101801</v>
          </cell>
        </row>
        <row r="16487">
          <cell r="A16487">
            <v>73101802</v>
          </cell>
        </row>
        <row r="16488">
          <cell r="A16488">
            <v>73101901</v>
          </cell>
        </row>
        <row r="16489">
          <cell r="A16489">
            <v>73101902</v>
          </cell>
        </row>
        <row r="16490">
          <cell r="A16490">
            <v>73101903</v>
          </cell>
        </row>
        <row r="16491">
          <cell r="A16491">
            <v>73111501</v>
          </cell>
        </row>
        <row r="16492">
          <cell r="A16492">
            <v>73111502</v>
          </cell>
        </row>
        <row r="16493">
          <cell r="A16493">
            <v>73111503</v>
          </cell>
        </row>
        <row r="16494">
          <cell r="A16494">
            <v>73111504</v>
          </cell>
        </row>
        <row r="16495">
          <cell r="A16495">
            <v>73111505</v>
          </cell>
        </row>
        <row r="16496">
          <cell r="A16496">
            <v>73111506</v>
          </cell>
        </row>
        <row r="16497">
          <cell r="A16497">
            <v>73111507</v>
          </cell>
        </row>
        <row r="16498">
          <cell r="A16498">
            <v>73111601</v>
          </cell>
        </row>
        <row r="16499">
          <cell r="A16499">
            <v>73111602</v>
          </cell>
        </row>
        <row r="16500">
          <cell r="A16500">
            <v>73111603</v>
          </cell>
        </row>
        <row r="16501">
          <cell r="A16501">
            <v>73111604</v>
          </cell>
        </row>
        <row r="16502">
          <cell r="A16502">
            <v>73121501</v>
          </cell>
        </row>
        <row r="16503">
          <cell r="A16503">
            <v>73121502</v>
          </cell>
        </row>
        <row r="16504">
          <cell r="A16504">
            <v>73121503</v>
          </cell>
        </row>
        <row r="16505">
          <cell r="A16505">
            <v>73121504</v>
          </cell>
        </row>
        <row r="16506">
          <cell r="A16506">
            <v>73121505</v>
          </cell>
        </row>
        <row r="16507">
          <cell r="A16507">
            <v>73121506</v>
          </cell>
        </row>
        <row r="16508">
          <cell r="A16508">
            <v>73121507</v>
          </cell>
        </row>
        <row r="16509">
          <cell r="A16509">
            <v>73121508</v>
          </cell>
        </row>
        <row r="16510">
          <cell r="A16510">
            <v>73121509</v>
          </cell>
        </row>
        <row r="16511">
          <cell r="A16511">
            <v>73121601</v>
          </cell>
        </row>
        <row r="16512">
          <cell r="A16512">
            <v>73121602</v>
          </cell>
        </row>
        <row r="16513">
          <cell r="A16513">
            <v>73121603</v>
          </cell>
        </row>
        <row r="16514">
          <cell r="A16514">
            <v>73121606</v>
          </cell>
        </row>
        <row r="16515">
          <cell r="A16515">
            <v>73121607</v>
          </cell>
        </row>
        <row r="16516">
          <cell r="A16516">
            <v>73121608</v>
          </cell>
        </row>
        <row r="16517">
          <cell r="A16517">
            <v>73121610</v>
          </cell>
        </row>
        <row r="16518">
          <cell r="A16518">
            <v>73121611</v>
          </cell>
        </row>
        <row r="16519">
          <cell r="A16519">
            <v>73121612</v>
          </cell>
        </row>
        <row r="16520">
          <cell r="A16520">
            <v>73121613</v>
          </cell>
        </row>
        <row r="16521">
          <cell r="A16521">
            <v>73121801</v>
          </cell>
        </row>
        <row r="16522">
          <cell r="A16522">
            <v>73121802</v>
          </cell>
        </row>
        <row r="16523">
          <cell r="A16523">
            <v>73121803</v>
          </cell>
        </row>
        <row r="16524">
          <cell r="A16524">
            <v>73121804</v>
          </cell>
        </row>
        <row r="16525">
          <cell r="A16525">
            <v>73121805</v>
          </cell>
        </row>
        <row r="16526">
          <cell r="A16526">
            <v>73121806</v>
          </cell>
        </row>
        <row r="16527">
          <cell r="A16527">
            <v>73121807</v>
          </cell>
        </row>
        <row r="16528">
          <cell r="A16528">
            <v>73131501</v>
          </cell>
        </row>
        <row r="16529">
          <cell r="A16529">
            <v>73131502</v>
          </cell>
        </row>
        <row r="16530">
          <cell r="A16530">
            <v>73131503</v>
          </cell>
        </row>
        <row r="16531">
          <cell r="A16531">
            <v>73131504</v>
          </cell>
        </row>
        <row r="16532">
          <cell r="A16532">
            <v>73131505</v>
          </cell>
        </row>
        <row r="16533">
          <cell r="A16533">
            <v>73131506</v>
          </cell>
        </row>
        <row r="16534">
          <cell r="A16534">
            <v>73131507</v>
          </cell>
        </row>
        <row r="16535">
          <cell r="A16535">
            <v>73131508</v>
          </cell>
        </row>
        <row r="16536">
          <cell r="A16536">
            <v>73131601</v>
          </cell>
        </row>
        <row r="16537">
          <cell r="A16537">
            <v>73131602</v>
          </cell>
        </row>
        <row r="16538">
          <cell r="A16538">
            <v>73131603</v>
          </cell>
        </row>
        <row r="16539">
          <cell r="A16539">
            <v>73131604</v>
          </cell>
        </row>
        <row r="16540">
          <cell r="A16540">
            <v>73131605</v>
          </cell>
        </row>
        <row r="16541">
          <cell r="A16541">
            <v>73131606</v>
          </cell>
        </row>
        <row r="16542">
          <cell r="A16542">
            <v>73131607</v>
          </cell>
        </row>
        <row r="16543">
          <cell r="A16543">
            <v>73131608</v>
          </cell>
        </row>
        <row r="16544">
          <cell r="A16544">
            <v>73131701</v>
          </cell>
        </row>
        <row r="16545">
          <cell r="A16545">
            <v>73131702</v>
          </cell>
        </row>
        <row r="16546">
          <cell r="A16546">
            <v>73131703</v>
          </cell>
        </row>
        <row r="16547">
          <cell r="A16547">
            <v>73131801</v>
          </cell>
        </row>
        <row r="16548">
          <cell r="A16548">
            <v>73131802</v>
          </cell>
        </row>
        <row r="16549">
          <cell r="A16549">
            <v>73131803</v>
          </cell>
        </row>
        <row r="16550">
          <cell r="A16550">
            <v>73131804</v>
          </cell>
        </row>
        <row r="16551">
          <cell r="A16551">
            <v>73131902</v>
          </cell>
        </row>
        <row r="16552">
          <cell r="A16552">
            <v>73131903</v>
          </cell>
        </row>
        <row r="16553">
          <cell r="A16553">
            <v>73131904</v>
          </cell>
        </row>
        <row r="16554">
          <cell r="A16554">
            <v>73131905</v>
          </cell>
        </row>
        <row r="16555">
          <cell r="A16555">
            <v>73131906</v>
          </cell>
        </row>
        <row r="16556">
          <cell r="A16556">
            <v>73141501</v>
          </cell>
        </row>
        <row r="16557">
          <cell r="A16557">
            <v>73141502</v>
          </cell>
        </row>
        <row r="16558">
          <cell r="A16558">
            <v>73141503</v>
          </cell>
        </row>
        <row r="16559">
          <cell r="A16559">
            <v>73141504</v>
          </cell>
        </row>
        <row r="16560">
          <cell r="A16560">
            <v>73141505</v>
          </cell>
        </row>
        <row r="16561">
          <cell r="A16561">
            <v>73141506</v>
          </cell>
        </row>
        <row r="16562">
          <cell r="A16562">
            <v>73141507</v>
          </cell>
        </row>
        <row r="16563">
          <cell r="A16563">
            <v>73141508</v>
          </cell>
        </row>
        <row r="16564">
          <cell r="A16564">
            <v>73141601</v>
          </cell>
        </row>
        <row r="16565">
          <cell r="A16565">
            <v>73141602</v>
          </cell>
        </row>
        <row r="16566">
          <cell r="A16566">
            <v>73141701</v>
          </cell>
        </row>
        <row r="16567">
          <cell r="A16567">
            <v>73141702</v>
          </cell>
        </row>
        <row r="16568">
          <cell r="A16568">
            <v>73141703</v>
          </cell>
        </row>
        <row r="16569">
          <cell r="A16569">
            <v>73141704</v>
          </cell>
        </row>
        <row r="16570">
          <cell r="A16570">
            <v>73141705</v>
          </cell>
        </row>
        <row r="16571">
          <cell r="A16571">
            <v>73141706</v>
          </cell>
        </row>
        <row r="16572">
          <cell r="A16572">
            <v>73141707</v>
          </cell>
        </row>
        <row r="16573">
          <cell r="A16573">
            <v>73141708</v>
          </cell>
        </row>
        <row r="16574">
          <cell r="A16574">
            <v>73141709</v>
          </cell>
        </row>
        <row r="16575">
          <cell r="A16575">
            <v>73141710</v>
          </cell>
        </row>
        <row r="16576">
          <cell r="A16576">
            <v>73141711</v>
          </cell>
        </row>
        <row r="16577">
          <cell r="A16577">
            <v>73141712</v>
          </cell>
        </row>
        <row r="16578">
          <cell r="A16578">
            <v>73141713</v>
          </cell>
        </row>
        <row r="16579">
          <cell r="A16579">
            <v>73141714</v>
          </cell>
        </row>
        <row r="16580">
          <cell r="A16580">
            <v>73141715</v>
          </cell>
        </row>
        <row r="16581">
          <cell r="A16581">
            <v>73151501</v>
          </cell>
        </row>
        <row r="16582">
          <cell r="A16582">
            <v>73151502</v>
          </cell>
        </row>
        <row r="16583">
          <cell r="A16583">
            <v>73151601</v>
          </cell>
        </row>
        <row r="16584">
          <cell r="A16584">
            <v>73151602</v>
          </cell>
        </row>
        <row r="16585">
          <cell r="A16585">
            <v>73151603</v>
          </cell>
        </row>
        <row r="16586">
          <cell r="A16586">
            <v>73151604</v>
          </cell>
        </row>
        <row r="16587">
          <cell r="A16587">
            <v>73151605</v>
          </cell>
        </row>
        <row r="16588">
          <cell r="A16588">
            <v>73151606</v>
          </cell>
        </row>
        <row r="16589">
          <cell r="A16589">
            <v>73151607</v>
          </cell>
        </row>
        <row r="16590">
          <cell r="A16590">
            <v>73151701</v>
          </cell>
        </row>
        <row r="16591">
          <cell r="A16591">
            <v>73151702</v>
          </cell>
        </row>
        <row r="16592">
          <cell r="A16592">
            <v>73151703</v>
          </cell>
        </row>
        <row r="16593">
          <cell r="A16593">
            <v>73151801</v>
          </cell>
        </row>
        <row r="16594">
          <cell r="A16594">
            <v>73151802</v>
          </cell>
        </row>
        <row r="16595">
          <cell r="A16595">
            <v>73151803</v>
          </cell>
        </row>
        <row r="16596">
          <cell r="A16596">
            <v>73151804</v>
          </cell>
        </row>
        <row r="16597">
          <cell r="A16597">
            <v>73151805</v>
          </cell>
        </row>
        <row r="16598">
          <cell r="A16598">
            <v>73151901</v>
          </cell>
        </row>
        <row r="16599">
          <cell r="A16599">
            <v>73151902</v>
          </cell>
        </row>
        <row r="16600">
          <cell r="A16600">
            <v>73151903</v>
          </cell>
        </row>
        <row r="16601">
          <cell r="A16601">
            <v>73151904</v>
          </cell>
        </row>
        <row r="16602">
          <cell r="A16602">
            <v>73151905</v>
          </cell>
        </row>
        <row r="16603">
          <cell r="A16603">
            <v>73151906</v>
          </cell>
        </row>
        <row r="16604">
          <cell r="A16604">
            <v>73151907</v>
          </cell>
        </row>
        <row r="16605">
          <cell r="A16605">
            <v>73152001</v>
          </cell>
        </row>
        <row r="16606">
          <cell r="A16606">
            <v>73152002</v>
          </cell>
        </row>
        <row r="16607">
          <cell r="A16607">
            <v>73152003</v>
          </cell>
        </row>
        <row r="16608">
          <cell r="A16608">
            <v>73152004</v>
          </cell>
        </row>
        <row r="16609">
          <cell r="A16609">
            <v>73152101</v>
          </cell>
        </row>
        <row r="16610">
          <cell r="A16610">
            <v>73152102</v>
          </cell>
        </row>
        <row r="16611">
          <cell r="A16611">
            <v>73161501</v>
          </cell>
        </row>
        <row r="16612">
          <cell r="A16612">
            <v>73161502</v>
          </cell>
        </row>
        <row r="16613">
          <cell r="A16613">
            <v>73161503</v>
          </cell>
        </row>
        <row r="16614">
          <cell r="A16614">
            <v>73161504</v>
          </cell>
        </row>
        <row r="16615">
          <cell r="A16615">
            <v>73161505</v>
          </cell>
        </row>
        <row r="16616">
          <cell r="A16616">
            <v>73161506</v>
          </cell>
        </row>
        <row r="16617">
          <cell r="A16617">
            <v>73161507</v>
          </cell>
        </row>
        <row r="16618">
          <cell r="A16618">
            <v>73161508</v>
          </cell>
        </row>
        <row r="16619">
          <cell r="A16619">
            <v>73161509</v>
          </cell>
        </row>
        <row r="16620">
          <cell r="A16620">
            <v>73161510</v>
          </cell>
        </row>
        <row r="16621">
          <cell r="A16621">
            <v>73161511</v>
          </cell>
        </row>
        <row r="16622">
          <cell r="A16622">
            <v>73161512</v>
          </cell>
        </row>
        <row r="16623">
          <cell r="A16623">
            <v>73161513</v>
          </cell>
        </row>
        <row r="16624">
          <cell r="A16624">
            <v>73161514</v>
          </cell>
        </row>
        <row r="16625">
          <cell r="A16625">
            <v>73161515</v>
          </cell>
        </row>
        <row r="16626">
          <cell r="A16626">
            <v>73161516</v>
          </cell>
        </row>
        <row r="16627">
          <cell r="A16627">
            <v>73161517</v>
          </cell>
        </row>
        <row r="16628">
          <cell r="A16628">
            <v>73161518</v>
          </cell>
        </row>
        <row r="16629">
          <cell r="A16629">
            <v>73161519</v>
          </cell>
        </row>
        <row r="16630">
          <cell r="A16630">
            <v>73161601</v>
          </cell>
        </row>
        <row r="16631">
          <cell r="A16631">
            <v>73161602</v>
          </cell>
        </row>
        <row r="16632">
          <cell r="A16632">
            <v>73161603</v>
          </cell>
        </row>
        <row r="16633">
          <cell r="A16633">
            <v>73161604</v>
          </cell>
        </row>
        <row r="16634">
          <cell r="A16634">
            <v>73161605</v>
          </cell>
        </row>
        <row r="16635">
          <cell r="A16635">
            <v>73161606</v>
          </cell>
        </row>
        <row r="16636">
          <cell r="A16636">
            <v>73161607</v>
          </cell>
        </row>
        <row r="16637">
          <cell r="A16637">
            <v>73171501</v>
          </cell>
        </row>
        <row r="16638">
          <cell r="A16638">
            <v>73171502</v>
          </cell>
        </row>
        <row r="16639">
          <cell r="A16639">
            <v>73171503</v>
          </cell>
        </row>
        <row r="16640">
          <cell r="A16640">
            <v>73171504</v>
          </cell>
        </row>
        <row r="16641">
          <cell r="A16641">
            <v>73171505</v>
          </cell>
        </row>
        <row r="16642">
          <cell r="A16642">
            <v>73171506</v>
          </cell>
        </row>
        <row r="16643">
          <cell r="A16643">
            <v>73171507</v>
          </cell>
        </row>
        <row r="16644">
          <cell r="A16644">
            <v>73171508</v>
          </cell>
        </row>
        <row r="16645">
          <cell r="A16645">
            <v>73171510</v>
          </cell>
        </row>
        <row r="16646">
          <cell r="A16646">
            <v>73171511</v>
          </cell>
        </row>
        <row r="16647">
          <cell r="A16647">
            <v>73171512</v>
          </cell>
        </row>
        <row r="16648">
          <cell r="A16648">
            <v>73171601</v>
          </cell>
        </row>
        <row r="16649">
          <cell r="A16649">
            <v>73171602</v>
          </cell>
        </row>
        <row r="16650">
          <cell r="A16650">
            <v>73171603</v>
          </cell>
        </row>
        <row r="16651">
          <cell r="A16651">
            <v>73171604</v>
          </cell>
        </row>
        <row r="16652">
          <cell r="A16652">
            <v>73171605</v>
          </cell>
        </row>
        <row r="16653">
          <cell r="A16653">
            <v>73181001</v>
          </cell>
        </row>
        <row r="16654">
          <cell r="A16654">
            <v>73181002</v>
          </cell>
        </row>
        <row r="16655">
          <cell r="A16655">
            <v>73181003</v>
          </cell>
        </row>
        <row r="16656">
          <cell r="A16656">
            <v>73181004</v>
          </cell>
        </row>
        <row r="16657">
          <cell r="A16657">
            <v>73181005</v>
          </cell>
        </row>
        <row r="16658">
          <cell r="A16658">
            <v>73181006</v>
          </cell>
        </row>
        <row r="16659">
          <cell r="A16659">
            <v>73181007</v>
          </cell>
        </row>
        <row r="16660">
          <cell r="A16660">
            <v>73181008</v>
          </cell>
        </row>
        <row r="16661">
          <cell r="A16661">
            <v>73181009</v>
          </cell>
        </row>
        <row r="16662">
          <cell r="A16662">
            <v>73181010</v>
          </cell>
        </row>
        <row r="16663">
          <cell r="A16663">
            <v>73181011</v>
          </cell>
        </row>
        <row r="16664">
          <cell r="A16664">
            <v>73181012</v>
          </cell>
        </row>
        <row r="16665">
          <cell r="A16665">
            <v>73181013</v>
          </cell>
        </row>
        <row r="16666">
          <cell r="A16666">
            <v>73181014</v>
          </cell>
        </row>
        <row r="16667">
          <cell r="A16667">
            <v>73181015</v>
          </cell>
        </row>
        <row r="16668">
          <cell r="A16668">
            <v>73181016</v>
          </cell>
        </row>
        <row r="16669">
          <cell r="A16669">
            <v>73181017</v>
          </cell>
        </row>
        <row r="16670">
          <cell r="A16670">
            <v>73181018</v>
          </cell>
        </row>
        <row r="16671">
          <cell r="A16671">
            <v>73181019</v>
          </cell>
        </row>
        <row r="16672">
          <cell r="A16672">
            <v>73181020</v>
          </cell>
        </row>
        <row r="16673">
          <cell r="A16673">
            <v>73181021</v>
          </cell>
        </row>
        <row r="16674">
          <cell r="A16674">
            <v>73181022</v>
          </cell>
        </row>
        <row r="16675">
          <cell r="A16675">
            <v>73181023</v>
          </cell>
        </row>
        <row r="16676">
          <cell r="A16676">
            <v>73181101</v>
          </cell>
        </row>
        <row r="16677">
          <cell r="A16677">
            <v>73181102</v>
          </cell>
        </row>
        <row r="16678">
          <cell r="A16678">
            <v>73181103</v>
          </cell>
        </row>
        <row r="16679">
          <cell r="A16679">
            <v>73181104</v>
          </cell>
        </row>
        <row r="16680">
          <cell r="A16680">
            <v>73181105</v>
          </cell>
        </row>
        <row r="16681">
          <cell r="A16681">
            <v>73181106</v>
          </cell>
        </row>
        <row r="16682">
          <cell r="A16682">
            <v>73181201</v>
          </cell>
        </row>
        <row r="16683">
          <cell r="A16683">
            <v>73181202</v>
          </cell>
        </row>
        <row r="16684">
          <cell r="A16684">
            <v>73181203</v>
          </cell>
        </row>
        <row r="16685">
          <cell r="A16685">
            <v>73181204</v>
          </cell>
        </row>
        <row r="16686">
          <cell r="A16686">
            <v>73181205</v>
          </cell>
        </row>
        <row r="16687">
          <cell r="A16687">
            <v>73181206</v>
          </cell>
        </row>
        <row r="16688">
          <cell r="A16688">
            <v>73181301</v>
          </cell>
        </row>
        <row r="16689">
          <cell r="A16689">
            <v>73181302</v>
          </cell>
        </row>
        <row r="16690">
          <cell r="A16690">
            <v>73181303</v>
          </cell>
        </row>
        <row r="16691">
          <cell r="A16691">
            <v>73181304</v>
          </cell>
        </row>
        <row r="16692">
          <cell r="A16692">
            <v>73181901</v>
          </cell>
        </row>
        <row r="16693">
          <cell r="A16693">
            <v>73181902</v>
          </cell>
        </row>
        <row r="16694">
          <cell r="A16694">
            <v>73181903</v>
          </cell>
        </row>
        <row r="16695">
          <cell r="A16695">
            <v>73181904</v>
          </cell>
        </row>
        <row r="16696">
          <cell r="A16696">
            <v>73181905</v>
          </cell>
        </row>
        <row r="16697">
          <cell r="A16697">
            <v>73181906</v>
          </cell>
        </row>
        <row r="16698">
          <cell r="A16698">
            <v>73181907</v>
          </cell>
        </row>
        <row r="16699">
          <cell r="A16699">
            <v>73181908</v>
          </cell>
        </row>
        <row r="16700">
          <cell r="A16700">
            <v>76101501</v>
          </cell>
        </row>
        <row r="16701">
          <cell r="A16701">
            <v>76101502</v>
          </cell>
        </row>
        <row r="16702">
          <cell r="A16702">
            <v>76101503</v>
          </cell>
        </row>
        <row r="16703">
          <cell r="A16703">
            <v>76101601</v>
          </cell>
        </row>
        <row r="16704">
          <cell r="A16704">
            <v>76101602</v>
          </cell>
        </row>
        <row r="16705">
          <cell r="A16705">
            <v>76111501</v>
          </cell>
        </row>
        <row r="16706">
          <cell r="A16706">
            <v>76111503</v>
          </cell>
        </row>
        <row r="16707">
          <cell r="A16707">
            <v>76111504</v>
          </cell>
        </row>
        <row r="16708">
          <cell r="A16708">
            <v>76111505</v>
          </cell>
        </row>
        <row r="16709">
          <cell r="A16709">
            <v>76111601</v>
          </cell>
        </row>
        <row r="16710">
          <cell r="A16710">
            <v>76111602</v>
          </cell>
        </row>
        <row r="16711">
          <cell r="A16711">
            <v>76111603</v>
          </cell>
        </row>
        <row r="16712">
          <cell r="A16712">
            <v>76111604</v>
          </cell>
        </row>
        <row r="16713">
          <cell r="A16713">
            <v>76111605</v>
          </cell>
        </row>
        <row r="16714">
          <cell r="A16714">
            <v>76111701</v>
          </cell>
        </row>
        <row r="16715">
          <cell r="A16715">
            <v>76111702</v>
          </cell>
        </row>
        <row r="16716">
          <cell r="A16716">
            <v>76111801</v>
          </cell>
        </row>
        <row r="16717">
          <cell r="A16717">
            <v>76121501</v>
          </cell>
        </row>
        <row r="16718">
          <cell r="A16718">
            <v>76121502</v>
          </cell>
        </row>
        <row r="16719">
          <cell r="A16719">
            <v>76121503</v>
          </cell>
        </row>
        <row r="16720">
          <cell r="A16720">
            <v>76121601</v>
          </cell>
        </row>
        <row r="16721">
          <cell r="A16721">
            <v>76121602</v>
          </cell>
        </row>
        <row r="16722">
          <cell r="A16722">
            <v>76121603</v>
          </cell>
        </row>
        <row r="16723">
          <cell r="A16723">
            <v>76121604</v>
          </cell>
        </row>
        <row r="16724">
          <cell r="A16724">
            <v>76121701</v>
          </cell>
        </row>
        <row r="16725">
          <cell r="A16725">
            <v>76121702</v>
          </cell>
        </row>
        <row r="16726">
          <cell r="A16726">
            <v>76121801</v>
          </cell>
        </row>
        <row r="16727">
          <cell r="A16727">
            <v>76121901</v>
          </cell>
        </row>
        <row r="16728">
          <cell r="A16728">
            <v>76121902</v>
          </cell>
        </row>
        <row r="16729">
          <cell r="A16729">
            <v>76121903</v>
          </cell>
        </row>
        <row r="16730">
          <cell r="A16730">
            <v>76131501</v>
          </cell>
        </row>
        <row r="16731">
          <cell r="A16731">
            <v>76131502</v>
          </cell>
        </row>
        <row r="16732">
          <cell r="A16732">
            <v>76131601</v>
          </cell>
        </row>
        <row r="16733">
          <cell r="A16733">
            <v>76131602</v>
          </cell>
        </row>
        <row r="16734">
          <cell r="A16734">
            <v>76131701</v>
          </cell>
        </row>
        <row r="16735">
          <cell r="A16735">
            <v>76131702</v>
          </cell>
        </row>
        <row r="16736">
          <cell r="A16736">
            <v>77101501</v>
          </cell>
        </row>
        <row r="16737">
          <cell r="A16737">
            <v>77101502</v>
          </cell>
        </row>
        <row r="16738">
          <cell r="A16738">
            <v>77101503</v>
          </cell>
        </row>
        <row r="16739">
          <cell r="A16739">
            <v>77101504</v>
          </cell>
        </row>
        <row r="16740">
          <cell r="A16740">
            <v>77101505</v>
          </cell>
        </row>
        <row r="16741">
          <cell r="A16741">
            <v>77101601</v>
          </cell>
        </row>
        <row r="16742">
          <cell r="A16742">
            <v>77101602</v>
          </cell>
        </row>
        <row r="16743">
          <cell r="A16743">
            <v>77101603</v>
          </cell>
        </row>
        <row r="16744">
          <cell r="A16744">
            <v>77101604</v>
          </cell>
        </row>
        <row r="16745">
          <cell r="A16745">
            <v>77101605</v>
          </cell>
        </row>
        <row r="16746">
          <cell r="A16746">
            <v>77101701</v>
          </cell>
        </row>
        <row r="16747">
          <cell r="A16747">
            <v>77101702</v>
          </cell>
        </row>
        <row r="16748">
          <cell r="A16748">
            <v>77101703</v>
          </cell>
        </row>
        <row r="16749">
          <cell r="A16749">
            <v>77101704</v>
          </cell>
        </row>
        <row r="16750">
          <cell r="A16750">
            <v>77101705</v>
          </cell>
        </row>
        <row r="16751">
          <cell r="A16751">
            <v>77101706</v>
          </cell>
        </row>
        <row r="16752">
          <cell r="A16752">
            <v>77101707</v>
          </cell>
        </row>
        <row r="16753">
          <cell r="A16753">
            <v>77101801</v>
          </cell>
        </row>
        <row r="16754">
          <cell r="A16754">
            <v>77101802</v>
          </cell>
        </row>
        <row r="16755">
          <cell r="A16755">
            <v>77101803</v>
          </cell>
        </row>
        <row r="16756">
          <cell r="A16756">
            <v>77101804</v>
          </cell>
        </row>
        <row r="16757">
          <cell r="A16757">
            <v>77101805</v>
          </cell>
        </row>
        <row r="16758">
          <cell r="A16758">
            <v>77101806</v>
          </cell>
        </row>
        <row r="16759">
          <cell r="A16759">
            <v>77101901</v>
          </cell>
        </row>
        <row r="16760">
          <cell r="A16760">
            <v>77101902</v>
          </cell>
        </row>
        <row r="16761">
          <cell r="A16761">
            <v>77101903</v>
          </cell>
        </row>
        <row r="16762">
          <cell r="A16762">
            <v>77101904</v>
          </cell>
        </row>
        <row r="16763">
          <cell r="A16763">
            <v>77101905</v>
          </cell>
        </row>
        <row r="16764">
          <cell r="A16764">
            <v>77101906</v>
          </cell>
        </row>
        <row r="16765">
          <cell r="A16765">
            <v>77101907</v>
          </cell>
        </row>
        <row r="16766">
          <cell r="A16766">
            <v>77101908</v>
          </cell>
        </row>
        <row r="16767">
          <cell r="A16767">
            <v>77101909</v>
          </cell>
        </row>
        <row r="16768">
          <cell r="A16768">
            <v>77101910</v>
          </cell>
        </row>
        <row r="16769">
          <cell r="A16769">
            <v>77111501</v>
          </cell>
        </row>
        <row r="16770">
          <cell r="A16770">
            <v>77111502</v>
          </cell>
        </row>
        <row r="16771">
          <cell r="A16771">
            <v>77111503</v>
          </cell>
        </row>
        <row r="16772">
          <cell r="A16772">
            <v>77111504</v>
          </cell>
        </row>
        <row r="16773">
          <cell r="A16773">
            <v>77111505</v>
          </cell>
        </row>
        <row r="16774">
          <cell r="A16774">
            <v>77111506</v>
          </cell>
        </row>
        <row r="16775">
          <cell r="A16775">
            <v>77111507</v>
          </cell>
        </row>
        <row r="16776">
          <cell r="A16776">
            <v>77111508</v>
          </cell>
        </row>
        <row r="16777">
          <cell r="A16777">
            <v>77111601</v>
          </cell>
        </row>
        <row r="16778">
          <cell r="A16778">
            <v>77111602</v>
          </cell>
        </row>
        <row r="16779">
          <cell r="A16779">
            <v>77111603</v>
          </cell>
        </row>
        <row r="16780">
          <cell r="A16780">
            <v>77121501</v>
          </cell>
        </row>
        <row r="16781">
          <cell r="A16781">
            <v>77121502</v>
          </cell>
        </row>
        <row r="16782">
          <cell r="A16782">
            <v>77121503</v>
          </cell>
        </row>
        <row r="16783">
          <cell r="A16783">
            <v>77121504</v>
          </cell>
        </row>
        <row r="16784">
          <cell r="A16784">
            <v>77121505</v>
          </cell>
        </row>
        <row r="16785">
          <cell r="A16785">
            <v>77121506</v>
          </cell>
        </row>
        <row r="16786">
          <cell r="A16786">
            <v>77121507</v>
          </cell>
        </row>
        <row r="16787">
          <cell r="A16787">
            <v>77121508</v>
          </cell>
        </row>
        <row r="16788">
          <cell r="A16788">
            <v>77121509</v>
          </cell>
        </row>
        <row r="16789">
          <cell r="A16789">
            <v>77121601</v>
          </cell>
        </row>
        <row r="16790">
          <cell r="A16790">
            <v>77121602</v>
          </cell>
        </row>
        <row r="16791">
          <cell r="A16791">
            <v>77121603</v>
          </cell>
        </row>
        <row r="16792">
          <cell r="A16792">
            <v>77121604</v>
          </cell>
        </row>
        <row r="16793">
          <cell r="A16793">
            <v>77121605</v>
          </cell>
        </row>
        <row r="16794">
          <cell r="A16794">
            <v>77121606</v>
          </cell>
        </row>
        <row r="16795">
          <cell r="A16795">
            <v>77121607</v>
          </cell>
        </row>
        <row r="16796">
          <cell r="A16796">
            <v>77121608</v>
          </cell>
        </row>
        <row r="16797">
          <cell r="A16797">
            <v>77121609</v>
          </cell>
        </row>
        <row r="16798">
          <cell r="A16798">
            <v>77121610</v>
          </cell>
        </row>
        <row r="16799">
          <cell r="A16799">
            <v>77121701</v>
          </cell>
        </row>
        <row r="16800">
          <cell r="A16800">
            <v>77121702</v>
          </cell>
        </row>
        <row r="16801">
          <cell r="A16801">
            <v>77121703</v>
          </cell>
        </row>
        <row r="16802">
          <cell r="A16802">
            <v>77121704</v>
          </cell>
        </row>
        <row r="16803">
          <cell r="A16803">
            <v>77121705</v>
          </cell>
        </row>
        <row r="16804">
          <cell r="A16804">
            <v>77121706</v>
          </cell>
        </row>
        <row r="16805">
          <cell r="A16805">
            <v>77121707</v>
          </cell>
        </row>
        <row r="16806">
          <cell r="A16806">
            <v>77121708</v>
          </cell>
        </row>
        <row r="16807">
          <cell r="A16807">
            <v>77121709</v>
          </cell>
        </row>
        <row r="16808">
          <cell r="A16808">
            <v>77131501</v>
          </cell>
        </row>
        <row r="16809">
          <cell r="A16809">
            <v>77131502</v>
          </cell>
        </row>
        <row r="16810">
          <cell r="A16810">
            <v>77131503</v>
          </cell>
        </row>
        <row r="16811">
          <cell r="A16811">
            <v>77131601</v>
          </cell>
        </row>
        <row r="16812">
          <cell r="A16812">
            <v>77131602</v>
          </cell>
        </row>
        <row r="16813">
          <cell r="A16813">
            <v>77131603</v>
          </cell>
        </row>
        <row r="16814">
          <cell r="A16814">
            <v>77131604</v>
          </cell>
        </row>
        <row r="16815">
          <cell r="A16815">
            <v>77131701</v>
          </cell>
        </row>
        <row r="16816">
          <cell r="A16816">
            <v>77131702</v>
          </cell>
        </row>
        <row r="16817">
          <cell r="A16817">
            <v>78101501</v>
          </cell>
        </row>
        <row r="16818">
          <cell r="A16818">
            <v>78101502</v>
          </cell>
        </row>
        <row r="16819">
          <cell r="A16819">
            <v>78101503</v>
          </cell>
        </row>
        <row r="16820">
          <cell r="A16820">
            <v>78101601</v>
          </cell>
        </row>
        <row r="16821">
          <cell r="A16821">
            <v>78101602</v>
          </cell>
        </row>
        <row r="16822">
          <cell r="A16822">
            <v>78101603</v>
          </cell>
        </row>
        <row r="16823">
          <cell r="A16823">
            <v>78101604</v>
          </cell>
        </row>
        <row r="16824">
          <cell r="A16824">
            <v>78101701</v>
          </cell>
        </row>
        <row r="16825">
          <cell r="A16825">
            <v>78101702</v>
          </cell>
        </row>
        <row r="16826">
          <cell r="A16826">
            <v>78101703</v>
          </cell>
        </row>
        <row r="16827">
          <cell r="A16827">
            <v>78101704</v>
          </cell>
        </row>
        <row r="16828">
          <cell r="A16828">
            <v>78101705</v>
          </cell>
        </row>
        <row r="16829">
          <cell r="A16829">
            <v>78101801</v>
          </cell>
        </row>
        <row r="16830">
          <cell r="A16830">
            <v>78101802</v>
          </cell>
        </row>
        <row r="16831">
          <cell r="A16831">
            <v>78101803</v>
          </cell>
        </row>
        <row r="16832">
          <cell r="A16832">
            <v>78101804</v>
          </cell>
        </row>
        <row r="16833">
          <cell r="A16833">
            <v>78101901</v>
          </cell>
        </row>
        <row r="16834">
          <cell r="A16834">
            <v>78101902</v>
          </cell>
        </row>
        <row r="16835">
          <cell r="A16835">
            <v>78101903</v>
          </cell>
        </row>
        <row r="16836">
          <cell r="A16836">
            <v>78101904</v>
          </cell>
        </row>
        <row r="16837">
          <cell r="A16837">
            <v>78101905</v>
          </cell>
        </row>
        <row r="16838">
          <cell r="A16838">
            <v>78102001</v>
          </cell>
        </row>
        <row r="16839">
          <cell r="A16839">
            <v>78102002</v>
          </cell>
        </row>
        <row r="16840">
          <cell r="A16840">
            <v>78102101</v>
          </cell>
        </row>
        <row r="16841">
          <cell r="A16841">
            <v>78102102</v>
          </cell>
        </row>
        <row r="16842">
          <cell r="A16842">
            <v>78102201</v>
          </cell>
        </row>
        <row r="16843">
          <cell r="A16843">
            <v>78102202</v>
          </cell>
        </row>
        <row r="16844">
          <cell r="A16844">
            <v>78102203</v>
          </cell>
        </row>
        <row r="16845">
          <cell r="A16845">
            <v>78102204</v>
          </cell>
        </row>
        <row r="16846">
          <cell r="A16846">
            <v>78102205</v>
          </cell>
        </row>
        <row r="16847">
          <cell r="A16847">
            <v>78102206</v>
          </cell>
        </row>
        <row r="16848">
          <cell r="A16848">
            <v>78111501</v>
          </cell>
        </row>
        <row r="16849">
          <cell r="A16849">
            <v>78111502</v>
          </cell>
        </row>
        <row r="16850">
          <cell r="A16850">
            <v>78111503</v>
          </cell>
        </row>
        <row r="16851">
          <cell r="A16851">
            <v>78111601</v>
          </cell>
        </row>
        <row r="16852">
          <cell r="A16852">
            <v>78111602</v>
          </cell>
        </row>
        <row r="16853">
          <cell r="A16853">
            <v>78111603</v>
          </cell>
        </row>
        <row r="16854">
          <cell r="A16854">
            <v>78111701</v>
          </cell>
        </row>
        <row r="16855">
          <cell r="A16855">
            <v>78111702</v>
          </cell>
        </row>
        <row r="16856">
          <cell r="A16856">
            <v>78111703</v>
          </cell>
        </row>
        <row r="16857">
          <cell r="A16857">
            <v>78111802</v>
          </cell>
        </row>
        <row r="16858">
          <cell r="A16858">
            <v>78111803</v>
          </cell>
        </row>
        <row r="16859">
          <cell r="A16859">
            <v>78111804</v>
          </cell>
        </row>
        <row r="16860">
          <cell r="A16860">
            <v>78111807</v>
          </cell>
        </row>
        <row r="16861">
          <cell r="A16861">
            <v>78111808</v>
          </cell>
        </row>
        <row r="16862">
          <cell r="A16862">
            <v>78111809</v>
          </cell>
        </row>
        <row r="16863">
          <cell r="A16863">
            <v>78111901</v>
          </cell>
        </row>
        <row r="16864">
          <cell r="A16864">
            <v>78121501</v>
          </cell>
        </row>
        <row r="16865">
          <cell r="A16865">
            <v>78121502</v>
          </cell>
        </row>
        <row r="16866">
          <cell r="A16866">
            <v>78121601</v>
          </cell>
        </row>
        <row r="16867">
          <cell r="A16867">
            <v>78121602</v>
          </cell>
        </row>
        <row r="16868">
          <cell r="A16868">
            <v>78131501</v>
          </cell>
        </row>
        <row r="16869">
          <cell r="A16869">
            <v>78131502</v>
          </cell>
        </row>
        <row r="16870">
          <cell r="A16870">
            <v>78131601</v>
          </cell>
        </row>
        <row r="16871">
          <cell r="A16871">
            <v>78131602</v>
          </cell>
        </row>
        <row r="16872">
          <cell r="A16872">
            <v>78131603</v>
          </cell>
        </row>
        <row r="16873">
          <cell r="A16873">
            <v>78131701</v>
          </cell>
        </row>
        <row r="16874">
          <cell r="A16874">
            <v>78131801</v>
          </cell>
        </row>
        <row r="16875">
          <cell r="A16875">
            <v>78131802</v>
          </cell>
        </row>
        <row r="16876">
          <cell r="A16876">
            <v>78131803</v>
          </cell>
        </row>
        <row r="16877">
          <cell r="A16877">
            <v>78131804</v>
          </cell>
        </row>
        <row r="16878">
          <cell r="A16878">
            <v>78131805</v>
          </cell>
        </row>
        <row r="16879">
          <cell r="A16879">
            <v>78141501</v>
          </cell>
        </row>
        <row r="16880">
          <cell r="A16880">
            <v>78141502</v>
          </cell>
        </row>
        <row r="16881">
          <cell r="A16881">
            <v>78141503</v>
          </cell>
        </row>
        <row r="16882">
          <cell r="A16882">
            <v>78141601</v>
          </cell>
        </row>
        <row r="16883">
          <cell r="A16883">
            <v>78141602</v>
          </cell>
        </row>
        <row r="16884">
          <cell r="A16884">
            <v>78141603</v>
          </cell>
        </row>
        <row r="16885">
          <cell r="A16885">
            <v>78141701</v>
          </cell>
        </row>
        <row r="16886">
          <cell r="A16886">
            <v>78141702</v>
          </cell>
        </row>
        <row r="16887">
          <cell r="A16887">
            <v>78141703</v>
          </cell>
        </row>
        <row r="16888">
          <cell r="A16888">
            <v>78141801</v>
          </cell>
        </row>
        <row r="16889">
          <cell r="A16889">
            <v>78141802</v>
          </cell>
        </row>
        <row r="16890">
          <cell r="A16890">
            <v>78141803</v>
          </cell>
        </row>
        <row r="16891">
          <cell r="A16891">
            <v>78180101</v>
          </cell>
        </row>
        <row r="16892">
          <cell r="A16892">
            <v>78180102</v>
          </cell>
        </row>
        <row r="16893">
          <cell r="A16893">
            <v>78180103</v>
          </cell>
        </row>
        <row r="16894">
          <cell r="A16894">
            <v>78180104</v>
          </cell>
        </row>
        <row r="16895">
          <cell r="A16895">
            <v>78180201</v>
          </cell>
        </row>
        <row r="16896">
          <cell r="A16896">
            <v>78180301</v>
          </cell>
        </row>
        <row r="16897">
          <cell r="A16897">
            <v>78180302</v>
          </cell>
        </row>
        <row r="16898">
          <cell r="A16898">
            <v>78180303</v>
          </cell>
        </row>
        <row r="16899">
          <cell r="A16899">
            <v>80101501</v>
          </cell>
        </row>
        <row r="16900">
          <cell r="A16900">
            <v>80101502</v>
          </cell>
        </row>
        <row r="16901">
          <cell r="A16901">
            <v>80101503</v>
          </cell>
        </row>
        <row r="16902">
          <cell r="A16902">
            <v>80101504</v>
          </cell>
        </row>
        <row r="16903">
          <cell r="A16903">
            <v>80101505</v>
          </cell>
        </row>
        <row r="16904">
          <cell r="A16904">
            <v>80101506</v>
          </cell>
        </row>
        <row r="16905">
          <cell r="A16905">
            <v>80101507</v>
          </cell>
        </row>
        <row r="16906">
          <cell r="A16906">
            <v>80101508</v>
          </cell>
        </row>
        <row r="16907">
          <cell r="A16907">
            <v>80101601</v>
          </cell>
        </row>
        <row r="16908">
          <cell r="A16908">
            <v>80101602</v>
          </cell>
        </row>
        <row r="16909">
          <cell r="A16909">
            <v>80101603</v>
          </cell>
        </row>
        <row r="16910">
          <cell r="A16910">
            <v>80101604</v>
          </cell>
        </row>
        <row r="16911">
          <cell r="A16911">
            <v>80101701</v>
          </cell>
        </row>
        <row r="16912">
          <cell r="A16912">
            <v>80101702</v>
          </cell>
        </row>
        <row r="16913">
          <cell r="A16913">
            <v>80101703</v>
          </cell>
        </row>
        <row r="16914">
          <cell r="A16914">
            <v>80101704</v>
          </cell>
        </row>
        <row r="16915">
          <cell r="A16915">
            <v>80101705</v>
          </cell>
        </row>
        <row r="16916">
          <cell r="A16916">
            <v>80101706</v>
          </cell>
        </row>
        <row r="16917">
          <cell r="A16917">
            <v>80101707</v>
          </cell>
        </row>
        <row r="16918">
          <cell r="A16918">
            <v>80111501</v>
          </cell>
        </row>
        <row r="16919">
          <cell r="A16919">
            <v>80111502</v>
          </cell>
        </row>
        <row r="16920">
          <cell r="A16920">
            <v>80111503</v>
          </cell>
        </row>
        <row r="16921">
          <cell r="A16921">
            <v>80111504</v>
          </cell>
        </row>
        <row r="16922">
          <cell r="A16922">
            <v>80111505</v>
          </cell>
        </row>
        <row r="16923">
          <cell r="A16923">
            <v>80111506</v>
          </cell>
        </row>
        <row r="16924">
          <cell r="A16924">
            <v>80111507</v>
          </cell>
        </row>
        <row r="16925">
          <cell r="A16925">
            <v>80111508</v>
          </cell>
        </row>
        <row r="16926">
          <cell r="A16926">
            <v>80111601</v>
          </cell>
        </row>
        <row r="16927">
          <cell r="A16927">
            <v>80111602</v>
          </cell>
        </row>
        <row r="16928">
          <cell r="A16928">
            <v>80111603</v>
          </cell>
        </row>
        <row r="16929">
          <cell r="A16929">
            <v>80111604</v>
          </cell>
        </row>
        <row r="16930">
          <cell r="A16930">
            <v>80111605</v>
          </cell>
        </row>
        <row r="16931">
          <cell r="A16931">
            <v>80111606</v>
          </cell>
        </row>
        <row r="16932">
          <cell r="A16932">
            <v>80111607</v>
          </cell>
        </row>
        <row r="16933">
          <cell r="A16933">
            <v>80111608</v>
          </cell>
        </row>
        <row r="16934">
          <cell r="A16934">
            <v>80111609</v>
          </cell>
        </row>
        <row r="16935">
          <cell r="A16935">
            <v>80111610</v>
          </cell>
        </row>
        <row r="16936">
          <cell r="A16936">
            <v>80111611</v>
          </cell>
        </row>
        <row r="16937">
          <cell r="A16937">
            <v>80111612</v>
          </cell>
        </row>
        <row r="16938">
          <cell r="A16938">
            <v>80111613</v>
          </cell>
        </row>
        <row r="16939">
          <cell r="A16939">
            <v>80111614</v>
          </cell>
        </row>
        <row r="16940">
          <cell r="A16940">
            <v>80111615</v>
          </cell>
        </row>
        <row r="16941">
          <cell r="A16941">
            <v>80111616</v>
          </cell>
        </row>
        <row r="16942">
          <cell r="A16942">
            <v>80111617</v>
          </cell>
        </row>
        <row r="16943">
          <cell r="A16943">
            <v>80111618</v>
          </cell>
        </row>
        <row r="16944">
          <cell r="A16944">
            <v>80111619</v>
          </cell>
        </row>
        <row r="16945">
          <cell r="A16945">
            <v>80111701</v>
          </cell>
        </row>
        <row r="16946">
          <cell r="A16946">
            <v>80111702</v>
          </cell>
        </row>
        <row r="16947">
          <cell r="A16947">
            <v>80111703</v>
          </cell>
        </row>
        <row r="16948">
          <cell r="A16948">
            <v>80111704</v>
          </cell>
        </row>
        <row r="16949">
          <cell r="A16949">
            <v>80111705</v>
          </cell>
        </row>
        <row r="16950">
          <cell r="A16950">
            <v>80111706</v>
          </cell>
        </row>
        <row r="16951">
          <cell r="A16951">
            <v>80111707</v>
          </cell>
        </row>
        <row r="16952">
          <cell r="A16952">
            <v>80111708</v>
          </cell>
        </row>
        <row r="16953">
          <cell r="A16953">
            <v>80111709</v>
          </cell>
        </row>
        <row r="16954">
          <cell r="A16954">
            <v>80111710</v>
          </cell>
        </row>
        <row r="16955">
          <cell r="A16955">
            <v>80111711</v>
          </cell>
        </row>
        <row r="16956">
          <cell r="A16956">
            <v>80111712</v>
          </cell>
        </row>
        <row r="16957">
          <cell r="A16957">
            <v>80111713</v>
          </cell>
        </row>
        <row r="16958">
          <cell r="A16958">
            <v>80111714</v>
          </cell>
        </row>
        <row r="16959">
          <cell r="A16959">
            <v>80111715</v>
          </cell>
        </row>
        <row r="16960">
          <cell r="A16960">
            <v>80111716</v>
          </cell>
        </row>
        <row r="16961">
          <cell r="A16961">
            <v>80111801</v>
          </cell>
        </row>
        <row r="16962">
          <cell r="A16962">
            <v>80121501</v>
          </cell>
        </row>
        <row r="16963">
          <cell r="A16963">
            <v>80121502</v>
          </cell>
        </row>
        <row r="16964">
          <cell r="A16964">
            <v>80121503</v>
          </cell>
        </row>
        <row r="16965">
          <cell r="A16965">
            <v>80121601</v>
          </cell>
        </row>
        <row r="16966">
          <cell r="A16966">
            <v>80121602</v>
          </cell>
        </row>
        <row r="16967">
          <cell r="A16967">
            <v>80121603</v>
          </cell>
        </row>
        <row r="16968">
          <cell r="A16968">
            <v>80121604</v>
          </cell>
        </row>
        <row r="16969">
          <cell r="A16969">
            <v>80121605</v>
          </cell>
        </row>
        <row r="16970">
          <cell r="A16970">
            <v>80121606</v>
          </cell>
        </row>
        <row r="16971">
          <cell r="A16971">
            <v>80121607</v>
          </cell>
        </row>
        <row r="16972">
          <cell r="A16972">
            <v>80121608</v>
          </cell>
        </row>
        <row r="16973">
          <cell r="A16973">
            <v>80121609</v>
          </cell>
        </row>
        <row r="16974">
          <cell r="A16974">
            <v>80121610</v>
          </cell>
        </row>
        <row r="16975">
          <cell r="A16975">
            <v>80121611</v>
          </cell>
        </row>
        <row r="16976">
          <cell r="A16976">
            <v>80121701</v>
          </cell>
        </row>
        <row r="16977">
          <cell r="A16977">
            <v>80121702</v>
          </cell>
        </row>
        <row r="16978">
          <cell r="A16978">
            <v>80121703</v>
          </cell>
        </row>
        <row r="16979">
          <cell r="A16979">
            <v>80121704</v>
          </cell>
        </row>
        <row r="16980">
          <cell r="A16980">
            <v>80121705</v>
          </cell>
        </row>
        <row r="16981">
          <cell r="A16981">
            <v>80121706</v>
          </cell>
        </row>
        <row r="16982">
          <cell r="A16982">
            <v>80121707</v>
          </cell>
        </row>
        <row r="16983">
          <cell r="A16983">
            <v>80121801</v>
          </cell>
        </row>
        <row r="16984">
          <cell r="A16984">
            <v>80121802</v>
          </cell>
        </row>
        <row r="16985">
          <cell r="A16985">
            <v>80121803</v>
          </cell>
        </row>
        <row r="16986">
          <cell r="A16986">
            <v>80121804</v>
          </cell>
        </row>
        <row r="16987">
          <cell r="A16987">
            <v>80131501</v>
          </cell>
        </row>
        <row r="16988">
          <cell r="A16988">
            <v>80131502</v>
          </cell>
        </row>
        <row r="16989">
          <cell r="A16989">
            <v>80131503</v>
          </cell>
        </row>
        <row r="16990">
          <cell r="A16990">
            <v>80131601</v>
          </cell>
        </row>
        <row r="16991">
          <cell r="A16991">
            <v>80131602</v>
          </cell>
        </row>
        <row r="16992">
          <cell r="A16992">
            <v>80131603</v>
          </cell>
        </row>
        <row r="16993">
          <cell r="A16993">
            <v>80131604</v>
          </cell>
        </row>
        <row r="16994">
          <cell r="A16994">
            <v>80131605</v>
          </cell>
        </row>
        <row r="16995">
          <cell r="A16995">
            <v>80131701</v>
          </cell>
        </row>
        <row r="16996">
          <cell r="A16996">
            <v>80131702</v>
          </cell>
        </row>
        <row r="16997">
          <cell r="A16997">
            <v>80131703</v>
          </cell>
        </row>
        <row r="16998">
          <cell r="A16998">
            <v>80131801</v>
          </cell>
        </row>
        <row r="16999">
          <cell r="A16999">
            <v>80131802</v>
          </cell>
        </row>
        <row r="17000">
          <cell r="A17000">
            <v>80131803</v>
          </cell>
        </row>
        <row r="17001">
          <cell r="A17001">
            <v>80141501</v>
          </cell>
        </row>
        <row r="17002">
          <cell r="A17002">
            <v>80141502</v>
          </cell>
        </row>
        <row r="17003">
          <cell r="A17003">
            <v>80141503</v>
          </cell>
        </row>
        <row r="17004">
          <cell r="A17004">
            <v>80141504</v>
          </cell>
        </row>
        <row r="17005">
          <cell r="A17005">
            <v>80141505</v>
          </cell>
        </row>
        <row r="17006">
          <cell r="A17006">
            <v>80141506</v>
          </cell>
        </row>
        <row r="17007">
          <cell r="A17007">
            <v>80141507</v>
          </cell>
        </row>
        <row r="17008">
          <cell r="A17008">
            <v>80141508</v>
          </cell>
        </row>
        <row r="17009">
          <cell r="A17009">
            <v>80141509</v>
          </cell>
        </row>
        <row r="17010">
          <cell r="A17010">
            <v>80141510</v>
          </cell>
        </row>
        <row r="17011">
          <cell r="A17011">
            <v>80141511</v>
          </cell>
        </row>
        <row r="17012">
          <cell r="A17012">
            <v>80141512</v>
          </cell>
        </row>
        <row r="17013">
          <cell r="A17013">
            <v>80141513</v>
          </cell>
        </row>
        <row r="17014">
          <cell r="A17014">
            <v>80141514</v>
          </cell>
        </row>
        <row r="17015">
          <cell r="A17015">
            <v>80141601</v>
          </cell>
        </row>
        <row r="17016">
          <cell r="A17016">
            <v>80141602</v>
          </cell>
        </row>
        <row r="17017">
          <cell r="A17017">
            <v>80141603</v>
          </cell>
        </row>
        <row r="17018">
          <cell r="A17018">
            <v>80141604</v>
          </cell>
        </row>
        <row r="17019">
          <cell r="A17019">
            <v>80141605</v>
          </cell>
        </row>
        <row r="17020">
          <cell r="A17020">
            <v>80141606</v>
          </cell>
        </row>
        <row r="17021">
          <cell r="A17021">
            <v>80141607</v>
          </cell>
        </row>
        <row r="17022">
          <cell r="A17022">
            <v>80141609</v>
          </cell>
        </row>
        <row r="17023">
          <cell r="A17023">
            <v>80141610</v>
          </cell>
        </row>
        <row r="17024">
          <cell r="A17024">
            <v>80141611</v>
          </cell>
        </row>
        <row r="17025">
          <cell r="A17025">
            <v>80141612</v>
          </cell>
        </row>
        <row r="17026">
          <cell r="A17026">
            <v>80141613</v>
          </cell>
        </row>
        <row r="17027">
          <cell r="A17027">
            <v>80141614</v>
          </cell>
        </row>
        <row r="17028">
          <cell r="A17028">
            <v>80141615</v>
          </cell>
        </row>
        <row r="17029">
          <cell r="A17029">
            <v>80141616</v>
          </cell>
        </row>
        <row r="17030">
          <cell r="A17030">
            <v>80141617</v>
          </cell>
        </row>
        <row r="17031">
          <cell r="A17031">
            <v>80141618</v>
          </cell>
        </row>
        <row r="17032">
          <cell r="A17032">
            <v>80141619</v>
          </cell>
        </row>
        <row r="17033">
          <cell r="A17033">
            <v>80141620</v>
          </cell>
        </row>
        <row r="17034">
          <cell r="A17034">
            <v>80141621</v>
          </cell>
        </row>
        <row r="17035">
          <cell r="A17035">
            <v>80141622</v>
          </cell>
        </row>
        <row r="17036">
          <cell r="A17036">
            <v>80141701</v>
          </cell>
        </row>
        <row r="17037">
          <cell r="A17037">
            <v>80141702</v>
          </cell>
        </row>
        <row r="17038">
          <cell r="A17038">
            <v>80141703</v>
          </cell>
        </row>
        <row r="17039">
          <cell r="A17039">
            <v>80141704</v>
          </cell>
        </row>
        <row r="17040">
          <cell r="A17040">
            <v>80141705</v>
          </cell>
        </row>
        <row r="17041">
          <cell r="A17041">
            <v>80141801</v>
          </cell>
        </row>
        <row r="17042">
          <cell r="A17042">
            <v>80141802</v>
          </cell>
        </row>
        <row r="17043">
          <cell r="A17043">
            <v>80141803</v>
          </cell>
        </row>
        <row r="17044">
          <cell r="A17044">
            <v>80141901</v>
          </cell>
        </row>
        <row r="17045">
          <cell r="A17045">
            <v>80141902</v>
          </cell>
        </row>
        <row r="17046">
          <cell r="A17046">
            <v>80141903</v>
          </cell>
        </row>
        <row r="17047">
          <cell r="A17047">
            <v>80151501</v>
          </cell>
        </row>
        <row r="17048">
          <cell r="A17048">
            <v>80151502</v>
          </cell>
        </row>
        <row r="17049">
          <cell r="A17049">
            <v>80151503</v>
          </cell>
        </row>
        <row r="17050">
          <cell r="A17050">
            <v>80151504</v>
          </cell>
        </row>
        <row r="17051">
          <cell r="A17051">
            <v>80151505</v>
          </cell>
        </row>
        <row r="17052">
          <cell r="A17052">
            <v>80151601</v>
          </cell>
        </row>
        <row r="17053">
          <cell r="A17053">
            <v>80151602</v>
          </cell>
        </row>
        <row r="17054">
          <cell r="A17054">
            <v>80151603</v>
          </cell>
        </row>
        <row r="17055">
          <cell r="A17055">
            <v>80151604</v>
          </cell>
        </row>
        <row r="17056">
          <cell r="A17056">
            <v>80161501</v>
          </cell>
        </row>
        <row r="17057">
          <cell r="A17057">
            <v>80161502</v>
          </cell>
        </row>
        <row r="17058">
          <cell r="A17058">
            <v>80161503</v>
          </cell>
        </row>
        <row r="17059">
          <cell r="A17059">
            <v>80161504</v>
          </cell>
        </row>
        <row r="17060">
          <cell r="A17060">
            <v>80161505</v>
          </cell>
        </row>
        <row r="17061">
          <cell r="A17061">
            <v>80161506</v>
          </cell>
        </row>
        <row r="17062">
          <cell r="A17062">
            <v>80161507</v>
          </cell>
        </row>
        <row r="17063">
          <cell r="A17063">
            <v>80161508</v>
          </cell>
        </row>
        <row r="17064">
          <cell r="A17064">
            <v>80161601</v>
          </cell>
        </row>
        <row r="17065">
          <cell r="A17065">
            <v>80161602</v>
          </cell>
        </row>
        <row r="17066">
          <cell r="A17066">
            <v>80161603</v>
          </cell>
        </row>
        <row r="17067">
          <cell r="A17067">
            <v>81101501</v>
          </cell>
        </row>
        <row r="17068">
          <cell r="A17068">
            <v>81101502</v>
          </cell>
        </row>
        <row r="17069">
          <cell r="A17069">
            <v>81101503</v>
          </cell>
        </row>
        <row r="17070">
          <cell r="A17070">
            <v>81101505</v>
          </cell>
        </row>
        <row r="17071">
          <cell r="A17071">
            <v>81101506</v>
          </cell>
        </row>
        <row r="17072">
          <cell r="A17072">
            <v>81101507</v>
          </cell>
        </row>
        <row r="17073">
          <cell r="A17073">
            <v>81101508</v>
          </cell>
        </row>
        <row r="17074">
          <cell r="A17074">
            <v>81101509</v>
          </cell>
        </row>
        <row r="17075">
          <cell r="A17075">
            <v>81101510</v>
          </cell>
        </row>
        <row r="17076">
          <cell r="A17076">
            <v>81101511</v>
          </cell>
        </row>
        <row r="17077">
          <cell r="A17077">
            <v>81101512</v>
          </cell>
        </row>
        <row r="17078">
          <cell r="A17078">
            <v>81101513</v>
          </cell>
        </row>
        <row r="17079">
          <cell r="A17079">
            <v>81101601</v>
          </cell>
        </row>
        <row r="17080">
          <cell r="A17080">
            <v>81101602</v>
          </cell>
        </row>
        <row r="17081">
          <cell r="A17081">
            <v>81101603</v>
          </cell>
        </row>
        <row r="17082">
          <cell r="A17082">
            <v>81101604</v>
          </cell>
        </row>
        <row r="17083">
          <cell r="A17083">
            <v>81101605</v>
          </cell>
        </row>
        <row r="17084">
          <cell r="A17084">
            <v>81101701</v>
          </cell>
        </row>
        <row r="17085">
          <cell r="A17085">
            <v>81101702</v>
          </cell>
        </row>
        <row r="17086">
          <cell r="A17086">
            <v>81101703</v>
          </cell>
        </row>
        <row r="17087">
          <cell r="A17087">
            <v>81101801</v>
          </cell>
        </row>
        <row r="17088">
          <cell r="A17088">
            <v>81101902</v>
          </cell>
        </row>
        <row r="17089">
          <cell r="A17089">
            <v>81102001</v>
          </cell>
        </row>
        <row r="17090">
          <cell r="A17090">
            <v>81102101</v>
          </cell>
        </row>
        <row r="17091">
          <cell r="A17091">
            <v>81102201</v>
          </cell>
        </row>
        <row r="17092">
          <cell r="A17092">
            <v>81102202</v>
          </cell>
        </row>
        <row r="17093">
          <cell r="A17093">
            <v>81102203</v>
          </cell>
        </row>
        <row r="17094">
          <cell r="A17094">
            <v>81102301</v>
          </cell>
        </row>
        <row r="17095">
          <cell r="A17095">
            <v>81111501</v>
          </cell>
        </row>
        <row r="17096">
          <cell r="A17096">
            <v>81111502</v>
          </cell>
        </row>
        <row r="17097">
          <cell r="A17097">
            <v>81111503</v>
          </cell>
        </row>
        <row r="17098">
          <cell r="A17098">
            <v>81111504</v>
          </cell>
        </row>
        <row r="17099">
          <cell r="A17099">
            <v>81111505</v>
          </cell>
        </row>
        <row r="17100">
          <cell r="A17100">
            <v>81111506</v>
          </cell>
        </row>
        <row r="17101">
          <cell r="A17101">
            <v>81111507</v>
          </cell>
        </row>
        <row r="17102">
          <cell r="A17102">
            <v>81111508</v>
          </cell>
        </row>
        <row r="17103">
          <cell r="A17103">
            <v>81111509</v>
          </cell>
        </row>
        <row r="17104">
          <cell r="A17104">
            <v>81111510</v>
          </cell>
        </row>
        <row r="17105">
          <cell r="A17105">
            <v>81111601</v>
          </cell>
        </row>
        <row r="17106">
          <cell r="A17106">
            <v>81111602</v>
          </cell>
        </row>
        <row r="17107">
          <cell r="A17107">
            <v>81111603</v>
          </cell>
        </row>
        <row r="17108">
          <cell r="A17108">
            <v>81111604</v>
          </cell>
        </row>
        <row r="17109">
          <cell r="A17109">
            <v>81111605</v>
          </cell>
        </row>
        <row r="17110">
          <cell r="A17110">
            <v>81111606</v>
          </cell>
        </row>
        <row r="17111">
          <cell r="A17111">
            <v>81111607</v>
          </cell>
        </row>
        <row r="17112">
          <cell r="A17112">
            <v>81111608</v>
          </cell>
        </row>
        <row r="17113">
          <cell r="A17113">
            <v>81111609</v>
          </cell>
        </row>
        <row r="17114">
          <cell r="A17114">
            <v>81111610</v>
          </cell>
        </row>
        <row r="17115">
          <cell r="A17115">
            <v>81111611</v>
          </cell>
        </row>
        <row r="17116">
          <cell r="A17116">
            <v>81111612</v>
          </cell>
        </row>
        <row r="17117">
          <cell r="A17117">
            <v>81111613</v>
          </cell>
        </row>
        <row r="17118">
          <cell r="A17118">
            <v>81111701</v>
          </cell>
        </row>
        <row r="17119">
          <cell r="A17119">
            <v>81111702</v>
          </cell>
        </row>
        <row r="17120">
          <cell r="A17120">
            <v>81111703</v>
          </cell>
        </row>
        <row r="17121">
          <cell r="A17121">
            <v>81111704</v>
          </cell>
        </row>
        <row r="17122">
          <cell r="A17122">
            <v>81111705</v>
          </cell>
        </row>
        <row r="17123">
          <cell r="A17123">
            <v>81111801</v>
          </cell>
        </row>
        <row r="17124">
          <cell r="A17124">
            <v>81111802</v>
          </cell>
        </row>
        <row r="17125">
          <cell r="A17125">
            <v>81111803</v>
          </cell>
        </row>
        <row r="17126">
          <cell r="A17126">
            <v>81111804</v>
          </cell>
        </row>
        <row r="17127">
          <cell r="A17127">
            <v>81111805</v>
          </cell>
        </row>
        <row r="17128">
          <cell r="A17128">
            <v>81111806</v>
          </cell>
        </row>
        <row r="17129">
          <cell r="A17129">
            <v>81111807</v>
          </cell>
        </row>
        <row r="17130">
          <cell r="A17130">
            <v>81111808</v>
          </cell>
        </row>
        <row r="17131">
          <cell r="A17131">
            <v>81111809</v>
          </cell>
        </row>
        <row r="17132">
          <cell r="A17132">
            <v>81111810</v>
          </cell>
        </row>
        <row r="17133">
          <cell r="A17133">
            <v>81111811</v>
          </cell>
        </row>
        <row r="17134">
          <cell r="A17134">
            <v>81111812</v>
          </cell>
        </row>
        <row r="17135">
          <cell r="A17135">
            <v>81111814</v>
          </cell>
        </row>
        <row r="17136">
          <cell r="A17136">
            <v>81111818</v>
          </cell>
        </row>
        <row r="17137">
          <cell r="A17137">
            <v>81111901</v>
          </cell>
        </row>
        <row r="17138">
          <cell r="A17138">
            <v>81111902</v>
          </cell>
        </row>
        <row r="17139">
          <cell r="A17139">
            <v>81112001</v>
          </cell>
        </row>
        <row r="17140">
          <cell r="A17140">
            <v>81112002</v>
          </cell>
        </row>
        <row r="17141">
          <cell r="A17141">
            <v>81112003</v>
          </cell>
        </row>
        <row r="17142">
          <cell r="A17142">
            <v>81112004</v>
          </cell>
        </row>
        <row r="17143">
          <cell r="A17143">
            <v>81112005</v>
          </cell>
        </row>
        <row r="17144">
          <cell r="A17144">
            <v>81112006</v>
          </cell>
        </row>
        <row r="17145">
          <cell r="A17145">
            <v>81112007</v>
          </cell>
        </row>
        <row r="17146">
          <cell r="A17146">
            <v>81112008</v>
          </cell>
        </row>
        <row r="17147">
          <cell r="A17147">
            <v>81112009</v>
          </cell>
        </row>
        <row r="17148">
          <cell r="A17148">
            <v>81112010</v>
          </cell>
        </row>
        <row r="17149">
          <cell r="A17149">
            <v>81112101</v>
          </cell>
        </row>
        <row r="17150">
          <cell r="A17150">
            <v>81112102</v>
          </cell>
        </row>
        <row r="17151">
          <cell r="A17151">
            <v>81112103</v>
          </cell>
        </row>
        <row r="17152">
          <cell r="A17152">
            <v>81112104</v>
          </cell>
        </row>
        <row r="17153">
          <cell r="A17153">
            <v>81112105</v>
          </cell>
        </row>
        <row r="17154">
          <cell r="A17154">
            <v>81112106</v>
          </cell>
        </row>
        <row r="17155">
          <cell r="A17155">
            <v>81112107</v>
          </cell>
        </row>
        <row r="17156">
          <cell r="A17156">
            <v>81112201</v>
          </cell>
        </row>
        <row r="17157">
          <cell r="A17157">
            <v>81112202</v>
          </cell>
        </row>
        <row r="17158">
          <cell r="A17158">
            <v>81121501</v>
          </cell>
        </row>
        <row r="17159">
          <cell r="A17159">
            <v>81121502</v>
          </cell>
        </row>
        <row r="17160">
          <cell r="A17160">
            <v>81121503</v>
          </cell>
        </row>
        <row r="17161">
          <cell r="A17161">
            <v>81121504</v>
          </cell>
        </row>
        <row r="17162">
          <cell r="A17162">
            <v>81121601</v>
          </cell>
        </row>
        <row r="17163">
          <cell r="A17163">
            <v>81121602</v>
          </cell>
        </row>
        <row r="17164">
          <cell r="A17164">
            <v>81121603</v>
          </cell>
        </row>
        <row r="17165">
          <cell r="A17165">
            <v>81121604</v>
          </cell>
        </row>
        <row r="17166">
          <cell r="A17166">
            <v>81121605</v>
          </cell>
        </row>
        <row r="17167">
          <cell r="A17167">
            <v>81121606</v>
          </cell>
        </row>
        <row r="17168">
          <cell r="A17168">
            <v>81121607</v>
          </cell>
        </row>
        <row r="17169">
          <cell r="A17169">
            <v>81131501</v>
          </cell>
        </row>
        <row r="17170">
          <cell r="A17170">
            <v>81131502</v>
          </cell>
        </row>
        <row r="17171">
          <cell r="A17171">
            <v>81131503</v>
          </cell>
        </row>
        <row r="17172">
          <cell r="A17172">
            <v>81131504</v>
          </cell>
        </row>
        <row r="17173">
          <cell r="A17173">
            <v>81131505</v>
          </cell>
        </row>
        <row r="17174">
          <cell r="A17174">
            <v>81141501</v>
          </cell>
        </row>
        <row r="17175">
          <cell r="A17175">
            <v>81141502</v>
          </cell>
        </row>
        <row r="17176">
          <cell r="A17176">
            <v>81141503</v>
          </cell>
        </row>
        <row r="17177">
          <cell r="A17177">
            <v>81141504</v>
          </cell>
        </row>
        <row r="17178">
          <cell r="A17178">
            <v>81141505</v>
          </cell>
        </row>
        <row r="17179">
          <cell r="A17179">
            <v>81141506</v>
          </cell>
        </row>
        <row r="17180">
          <cell r="A17180">
            <v>81141601</v>
          </cell>
        </row>
        <row r="17181">
          <cell r="A17181">
            <v>81141602</v>
          </cell>
        </row>
        <row r="17182">
          <cell r="A17182">
            <v>81141603</v>
          </cell>
        </row>
        <row r="17183">
          <cell r="A17183">
            <v>81141604</v>
          </cell>
        </row>
        <row r="17184">
          <cell r="A17184">
            <v>81141605</v>
          </cell>
        </row>
        <row r="17185">
          <cell r="A17185">
            <v>81141606</v>
          </cell>
        </row>
        <row r="17186">
          <cell r="A17186">
            <v>81141701</v>
          </cell>
        </row>
        <row r="17187">
          <cell r="A17187">
            <v>81141702</v>
          </cell>
        </row>
        <row r="17188">
          <cell r="A17188">
            <v>81141703</v>
          </cell>
        </row>
        <row r="17189">
          <cell r="A17189">
            <v>81141704</v>
          </cell>
        </row>
        <row r="17190">
          <cell r="A17190">
            <v>81141801</v>
          </cell>
        </row>
        <row r="17191">
          <cell r="A17191">
            <v>81141802</v>
          </cell>
        </row>
        <row r="17192">
          <cell r="A17192">
            <v>81141803</v>
          </cell>
        </row>
        <row r="17193">
          <cell r="A17193">
            <v>81141804</v>
          </cell>
        </row>
        <row r="17194">
          <cell r="A17194">
            <v>81141805</v>
          </cell>
        </row>
        <row r="17195">
          <cell r="A17195">
            <v>81141806</v>
          </cell>
        </row>
        <row r="17196">
          <cell r="A17196">
            <v>81141807</v>
          </cell>
        </row>
        <row r="17197">
          <cell r="A17197">
            <v>81151501</v>
          </cell>
        </row>
        <row r="17198">
          <cell r="A17198">
            <v>81151502</v>
          </cell>
        </row>
        <row r="17199">
          <cell r="A17199">
            <v>81151503</v>
          </cell>
        </row>
        <row r="17200">
          <cell r="A17200">
            <v>81151601</v>
          </cell>
        </row>
        <row r="17201">
          <cell r="A17201">
            <v>81151602</v>
          </cell>
        </row>
        <row r="17202">
          <cell r="A17202">
            <v>81151603</v>
          </cell>
        </row>
        <row r="17203">
          <cell r="A17203">
            <v>81151604</v>
          </cell>
        </row>
        <row r="17204">
          <cell r="A17204">
            <v>81151701</v>
          </cell>
        </row>
        <row r="17205">
          <cell r="A17205">
            <v>81151702</v>
          </cell>
        </row>
        <row r="17206">
          <cell r="A17206">
            <v>81151703</v>
          </cell>
        </row>
        <row r="17207">
          <cell r="A17207">
            <v>81151704</v>
          </cell>
        </row>
        <row r="17208">
          <cell r="A17208">
            <v>81151705</v>
          </cell>
        </row>
        <row r="17209">
          <cell r="A17209">
            <v>81151801</v>
          </cell>
        </row>
        <row r="17210">
          <cell r="A17210">
            <v>81151802</v>
          </cell>
        </row>
        <row r="17211">
          <cell r="A17211">
            <v>81151803</v>
          </cell>
        </row>
        <row r="17212">
          <cell r="A17212">
            <v>81151804</v>
          </cell>
        </row>
        <row r="17213">
          <cell r="A17213">
            <v>81151805</v>
          </cell>
        </row>
        <row r="17214">
          <cell r="A17214">
            <v>81151806</v>
          </cell>
        </row>
        <row r="17215">
          <cell r="A17215">
            <v>81151901</v>
          </cell>
        </row>
        <row r="17216">
          <cell r="A17216">
            <v>81151902</v>
          </cell>
        </row>
        <row r="17217">
          <cell r="A17217">
            <v>81151903</v>
          </cell>
        </row>
        <row r="17218">
          <cell r="A17218">
            <v>81151904</v>
          </cell>
        </row>
        <row r="17219">
          <cell r="A17219">
            <v>82101501</v>
          </cell>
        </row>
        <row r="17220">
          <cell r="A17220">
            <v>82101502</v>
          </cell>
        </row>
        <row r="17221">
          <cell r="A17221">
            <v>82101503</v>
          </cell>
        </row>
        <row r="17222">
          <cell r="A17222">
            <v>82101504</v>
          </cell>
        </row>
        <row r="17223">
          <cell r="A17223">
            <v>82101505</v>
          </cell>
        </row>
        <row r="17224">
          <cell r="A17224">
            <v>82101506</v>
          </cell>
        </row>
        <row r="17225">
          <cell r="A17225">
            <v>82101507</v>
          </cell>
        </row>
        <row r="17226">
          <cell r="A17226">
            <v>82101508</v>
          </cell>
        </row>
        <row r="17227">
          <cell r="A17227">
            <v>82101601</v>
          </cell>
        </row>
        <row r="17228">
          <cell r="A17228">
            <v>82101602</v>
          </cell>
        </row>
        <row r="17229">
          <cell r="A17229">
            <v>82101603</v>
          </cell>
        </row>
        <row r="17230">
          <cell r="A17230">
            <v>82101604</v>
          </cell>
        </row>
        <row r="17231">
          <cell r="A17231">
            <v>82101701</v>
          </cell>
        </row>
        <row r="17232">
          <cell r="A17232">
            <v>82101702</v>
          </cell>
        </row>
        <row r="17233">
          <cell r="A17233">
            <v>82101801</v>
          </cell>
        </row>
        <row r="17234">
          <cell r="A17234">
            <v>82101901</v>
          </cell>
        </row>
        <row r="17235">
          <cell r="A17235">
            <v>82101902</v>
          </cell>
        </row>
        <row r="17236">
          <cell r="A17236">
            <v>82101903</v>
          </cell>
        </row>
        <row r="17237">
          <cell r="A17237">
            <v>82101904</v>
          </cell>
        </row>
        <row r="17238">
          <cell r="A17238">
            <v>82101905</v>
          </cell>
        </row>
        <row r="17239">
          <cell r="A17239">
            <v>82111501</v>
          </cell>
        </row>
        <row r="17240">
          <cell r="A17240">
            <v>82111502</v>
          </cell>
        </row>
        <row r="17241">
          <cell r="A17241">
            <v>82111503</v>
          </cell>
        </row>
        <row r="17242">
          <cell r="A17242">
            <v>82111601</v>
          </cell>
        </row>
        <row r="17243">
          <cell r="A17243">
            <v>82111602</v>
          </cell>
        </row>
        <row r="17244">
          <cell r="A17244">
            <v>82111603</v>
          </cell>
        </row>
        <row r="17245">
          <cell r="A17245">
            <v>82111604</v>
          </cell>
        </row>
        <row r="17246">
          <cell r="A17246">
            <v>82111701</v>
          </cell>
        </row>
        <row r="17247">
          <cell r="A17247">
            <v>82111702</v>
          </cell>
        </row>
        <row r="17248">
          <cell r="A17248">
            <v>82111703</v>
          </cell>
        </row>
        <row r="17249">
          <cell r="A17249">
            <v>82111704</v>
          </cell>
        </row>
        <row r="17250">
          <cell r="A17250">
            <v>82111705</v>
          </cell>
        </row>
        <row r="17251">
          <cell r="A17251">
            <v>82111801</v>
          </cell>
        </row>
        <row r="17252">
          <cell r="A17252">
            <v>82111802</v>
          </cell>
        </row>
        <row r="17253">
          <cell r="A17253">
            <v>82111803</v>
          </cell>
        </row>
        <row r="17254">
          <cell r="A17254">
            <v>82111804</v>
          </cell>
        </row>
        <row r="17255">
          <cell r="A17255">
            <v>82111901</v>
          </cell>
        </row>
        <row r="17256">
          <cell r="A17256">
            <v>82111902</v>
          </cell>
        </row>
        <row r="17257">
          <cell r="A17257">
            <v>82111903</v>
          </cell>
        </row>
        <row r="17258">
          <cell r="A17258">
            <v>82111904</v>
          </cell>
        </row>
        <row r="17259">
          <cell r="A17259">
            <v>82121501</v>
          </cell>
        </row>
        <row r="17260">
          <cell r="A17260">
            <v>82121502</v>
          </cell>
        </row>
        <row r="17261">
          <cell r="A17261">
            <v>82121503</v>
          </cell>
        </row>
        <row r="17262">
          <cell r="A17262">
            <v>82121504</v>
          </cell>
        </row>
        <row r="17263">
          <cell r="A17263">
            <v>82121505</v>
          </cell>
        </row>
        <row r="17264">
          <cell r="A17264">
            <v>82121506</v>
          </cell>
        </row>
        <row r="17265">
          <cell r="A17265">
            <v>82121507</v>
          </cell>
        </row>
        <row r="17266">
          <cell r="A17266">
            <v>82121508</v>
          </cell>
        </row>
        <row r="17267">
          <cell r="A17267">
            <v>82121509</v>
          </cell>
        </row>
        <row r="17268">
          <cell r="A17268">
            <v>82121510</v>
          </cell>
        </row>
        <row r="17269">
          <cell r="A17269">
            <v>82121511</v>
          </cell>
        </row>
        <row r="17270">
          <cell r="A17270">
            <v>82121512</v>
          </cell>
        </row>
        <row r="17271">
          <cell r="A17271">
            <v>82121601</v>
          </cell>
        </row>
        <row r="17272">
          <cell r="A17272">
            <v>82121602</v>
          </cell>
        </row>
        <row r="17273">
          <cell r="A17273">
            <v>82121603</v>
          </cell>
        </row>
        <row r="17274">
          <cell r="A17274">
            <v>82121701</v>
          </cell>
        </row>
        <row r="17275">
          <cell r="A17275">
            <v>82121702</v>
          </cell>
        </row>
        <row r="17276">
          <cell r="A17276">
            <v>82121801</v>
          </cell>
        </row>
        <row r="17277">
          <cell r="A17277">
            <v>82121802</v>
          </cell>
        </row>
        <row r="17278">
          <cell r="A17278">
            <v>82121901</v>
          </cell>
        </row>
        <row r="17279">
          <cell r="A17279">
            <v>82121902</v>
          </cell>
        </row>
        <row r="17280">
          <cell r="A17280">
            <v>82121903</v>
          </cell>
        </row>
        <row r="17281">
          <cell r="A17281">
            <v>82121904</v>
          </cell>
        </row>
        <row r="17282">
          <cell r="A17282">
            <v>82121905</v>
          </cell>
        </row>
        <row r="17283">
          <cell r="A17283">
            <v>82121906</v>
          </cell>
        </row>
        <row r="17284">
          <cell r="A17284">
            <v>82121907</v>
          </cell>
        </row>
        <row r="17285">
          <cell r="A17285">
            <v>82121908</v>
          </cell>
        </row>
        <row r="17286">
          <cell r="A17286">
            <v>82131501</v>
          </cell>
        </row>
        <row r="17287">
          <cell r="A17287">
            <v>82131502</v>
          </cell>
        </row>
        <row r="17288">
          <cell r="A17288">
            <v>82131503</v>
          </cell>
        </row>
        <row r="17289">
          <cell r="A17289">
            <v>82131504</v>
          </cell>
        </row>
        <row r="17290">
          <cell r="A17290">
            <v>82131601</v>
          </cell>
        </row>
        <row r="17291">
          <cell r="A17291">
            <v>82131602</v>
          </cell>
        </row>
        <row r="17292">
          <cell r="A17292">
            <v>82131603</v>
          </cell>
        </row>
        <row r="17293">
          <cell r="A17293">
            <v>82131604</v>
          </cell>
        </row>
        <row r="17294">
          <cell r="A17294">
            <v>82141501</v>
          </cell>
        </row>
        <row r="17295">
          <cell r="A17295">
            <v>82141502</v>
          </cell>
        </row>
        <row r="17296">
          <cell r="A17296">
            <v>82141503</v>
          </cell>
        </row>
        <row r="17297">
          <cell r="A17297">
            <v>82141504</v>
          </cell>
        </row>
        <row r="17298">
          <cell r="A17298">
            <v>82141505</v>
          </cell>
        </row>
        <row r="17299">
          <cell r="A17299">
            <v>82141506</v>
          </cell>
        </row>
        <row r="17300">
          <cell r="A17300">
            <v>82141507</v>
          </cell>
        </row>
        <row r="17301">
          <cell r="A17301">
            <v>82141601</v>
          </cell>
        </row>
        <row r="17302">
          <cell r="A17302">
            <v>82141602</v>
          </cell>
        </row>
        <row r="17303">
          <cell r="A17303">
            <v>82151501</v>
          </cell>
        </row>
        <row r="17304">
          <cell r="A17304">
            <v>82151502</v>
          </cell>
        </row>
        <row r="17305">
          <cell r="A17305">
            <v>82151503</v>
          </cell>
        </row>
        <row r="17306">
          <cell r="A17306">
            <v>82151504</v>
          </cell>
        </row>
        <row r="17307">
          <cell r="A17307">
            <v>82151505</v>
          </cell>
        </row>
        <row r="17308">
          <cell r="A17308">
            <v>82151506</v>
          </cell>
        </row>
        <row r="17309">
          <cell r="A17309">
            <v>82151507</v>
          </cell>
        </row>
        <row r="17310">
          <cell r="A17310">
            <v>82151508</v>
          </cell>
        </row>
        <row r="17311">
          <cell r="A17311">
            <v>82151601</v>
          </cell>
        </row>
        <row r="17312">
          <cell r="A17312">
            <v>82151602</v>
          </cell>
        </row>
        <row r="17313">
          <cell r="A17313">
            <v>82151603</v>
          </cell>
        </row>
        <row r="17314">
          <cell r="A17314">
            <v>82151604</v>
          </cell>
        </row>
        <row r="17315">
          <cell r="A17315">
            <v>82151701</v>
          </cell>
        </row>
        <row r="17316">
          <cell r="A17316">
            <v>82151702</v>
          </cell>
        </row>
        <row r="17317">
          <cell r="A17317">
            <v>82151703</v>
          </cell>
        </row>
        <row r="17318">
          <cell r="A17318">
            <v>82151704</v>
          </cell>
        </row>
        <row r="17319">
          <cell r="A17319">
            <v>82151705</v>
          </cell>
        </row>
        <row r="17320">
          <cell r="A17320">
            <v>82151706</v>
          </cell>
        </row>
        <row r="17321">
          <cell r="A17321">
            <v>83101501</v>
          </cell>
        </row>
        <row r="17322">
          <cell r="A17322">
            <v>83101502</v>
          </cell>
        </row>
        <row r="17323">
          <cell r="A17323">
            <v>83101503</v>
          </cell>
        </row>
        <row r="17324">
          <cell r="A17324">
            <v>83101504</v>
          </cell>
        </row>
        <row r="17325">
          <cell r="A17325">
            <v>83101505</v>
          </cell>
        </row>
        <row r="17326">
          <cell r="A17326">
            <v>83101506</v>
          </cell>
        </row>
        <row r="17327">
          <cell r="A17327">
            <v>83101507</v>
          </cell>
        </row>
        <row r="17328">
          <cell r="A17328">
            <v>83101508</v>
          </cell>
        </row>
        <row r="17329">
          <cell r="A17329">
            <v>83101509</v>
          </cell>
        </row>
        <row r="17330">
          <cell r="A17330">
            <v>83101510</v>
          </cell>
        </row>
        <row r="17331">
          <cell r="A17331">
            <v>83101601</v>
          </cell>
        </row>
        <row r="17332">
          <cell r="A17332">
            <v>83101602</v>
          </cell>
        </row>
        <row r="17333">
          <cell r="A17333">
            <v>83101603</v>
          </cell>
        </row>
        <row r="17334">
          <cell r="A17334">
            <v>83101604</v>
          </cell>
        </row>
        <row r="17335">
          <cell r="A17335">
            <v>83101605</v>
          </cell>
        </row>
        <row r="17336">
          <cell r="A17336">
            <v>83101801</v>
          </cell>
        </row>
        <row r="17337">
          <cell r="A17337">
            <v>83101802</v>
          </cell>
        </row>
        <row r="17338">
          <cell r="A17338">
            <v>83101803</v>
          </cell>
        </row>
        <row r="17339">
          <cell r="A17339">
            <v>83101804</v>
          </cell>
        </row>
        <row r="17340">
          <cell r="A17340">
            <v>83101805</v>
          </cell>
        </row>
        <row r="17341">
          <cell r="A17341">
            <v>83101806</v>
          </cell>
        </row>
        <row r="17342">
          <cell r="A17342">
            <v>83101807</v>
          </cell>
        </row>
        <row r="17343">
          <cell r="A17343">
            <v>83101808</v>
          </cell>
        </row>
        <row r="17344">
          <cell r="A17344">
            <v>83101901</v>
          </cell>
        </row>
        <row r="17345">
          <cell r="A17345">
            <v>83101902</v>
          </cell>
        </row>
        <row r="17346">
          <cell r="A17346">
            <v>83101903</v>
          </cell>
        </row>
        <row r="17347">
          <cell r="A17347">
            <v>83102001</v>
          </cell>
        </row>
        <row r="17348">
          <cell r="A17348">
            <v>83111501</v>
          </cell>
        </row>
        <row r="17349">
          <cell r="A17349">
            <v>83111502</v>
          </cell>
        </row>
        <row r="17350">
          <cell r="A17350">
            <v>83111503</v>
          </cell>
        </row>
        <row r="17351">
          <cell r="A17351">
            <v>83111504</v>
          </cell>
        </row>
        <row r="17352">
          <cell r="A17352">
            <v>83111505</v>
          </cell>
        </row>
        <row r="17353">
          <cell r="A17353">
            <v>83111506</v>
          </cell>
        </row>
        <row r="17354">
          <cell r="A17354">
            <v>83111507</v>
          </cell>
        </row>
        <row r="17355">
          <cell r="A17355">
            <v>83111508</v>
          </cell>
        </row>
        <row r="17356">
          <cell r="A17356">
            <v>83111510</v>
          </cell>
        </row>
        <row r="17357">
          <cell r="A17357">
            <v>83111511</v>
          </cell>
        </row>
        <row r="17358">
          <cell r="A17358">
            <v>83111601</v>
          </cell>
        </row>
        <row r="17359">
          <cell r="A17359">
            <v>83111602</v>
          </cell>
        </row>
        <row r="17360">
          <cell r="A17360">
            <v>83111603</v>
          </cell>
        </row>
        <row r="17361">
          <cell r="A17361">
            <v>83111604</v>
          </cell>
        </row>
        <row r="17362">
          <cell r="A17362">
            <v>83111605</v>
          </cell>
        </row>
        <row r="17363">
          <cell r="A17363">
            <v>83111701</v>
          </cell>
        </row>
        <row r="17364">
          <cell r="A17364">
            <v>83111702</v>
          </cell>
        </row>
        <row r="17365">
          <cell r="A17365">
            <v>83111703</v>
          </cell>
        </row>
        <row r="17366">
          <cell r="A17366">
            <v>83111801</v>
          </cell>
        </row>
        <row r="17367">
          <cell r="A17367">
            <v>83111802</v>
          </cell>
        </row>
        <row r="17368">
          <cell r="A17368">
            <v>83111803</v>
          </cell>
        </row>
        <row r="17369">
          <cell r="A17369">
            <v>83111804</v>
          </cell>
        </row>
        <row r="17370">
          <cell r="A17370">
            <v>83111901</v>
          </cell>
        </row>
        <row r="17371">
          <cell r="A17371">
            <v>83111902</v>
          </cell>
        </row>
        <row r="17372">
          <cell r="A17372">
            <v>83111903</v>
          </cell>
        </row>
        <row r="17373">
          <cell r="A17373">
            <v>83111904</v>
          </cell>
        </row>
        <row r="17374">
          <cell r="A17374">
            <v>83111905</v>
          </cell>
        </row>
        <row r="17375">
          <cell r="A17375">
            <v>83112201</v>
          </cell>
        </row>
        <row r="17376">
          <cell r="A17376">
            <v>83112202</v>
          </cell>
        </row>
        <row r="17377">
          <cell r="A17377">
            <v>83112203</v>
          </cell>
        </row>
        <row r="17378">
          <cell r="A17378">
            <v>83112204</v>
          </cell>
        </row>
        <row r="17379">
          <cell r="A17379">
            <v>83112205</v>
          </cell>
        </row>
        <row r="17380">
          <cell r="A17380">
            <v>83112301</v>
          </cell>
        </row>
        <row r="17381">
          <cell r="A17381">
            <v>83112302</v>
          </cell>
        </row>
        <row r="17382">
          <cell r="A17382">
            <v>83112303</v>
          </cell>
        </row>
        <row r="17383">
          <cell r="A17383">
            <v>83112304</v>
          </cell>
        </row>
        <row r="17384">
          <cell r="A17384">
            <v>83112401</v>
          </cell>
        </row>
        <row r="17385">
          <cell r="A17385">
            <v>83112402</v>
          </cell>
        </row>
        <row r="17386">
          <cell r="A17386">
            <v>83112403</v>
          </cell>
        </row>
        <row r="17387">
          <cell r="A17387">
            <v>83112404</v>
          </cell>
        </row>
        <row r="17388">
          <cell r="A17388">
            <v>83112405</v>
          </cell>
        </row>
        <row r="17389">
          <cell r="A17389">
            <v>83112406</v>
          </cell>
        </row>
        <row r="17390">
          <cell r="A17390">
            <v>83112501</v>
          </cell>
        </row>
        <row r="17391">
          <cell r="A17391">
            <v>83112502</v>
          </cell>
        </row>
        <row r="17392">
          <cell r="A17392">
            <v>83112503</v>
          </cell>
        </row>
        <row r="17393">
          <cell r="A17393">
            <v>83112504</v>
          </cell>
        </row>
        <row r="17394">
          <cell r="A17394">
            <v>83112505</v>
          </cell>
        </row>
        <row r="17395">
          <cell r="A17395">
            <v>83112601</v>
          </cell>
        </row>
        <row r="17396">
          <cell r="A17396">
            <v>83112602</v>
          </cell>
        </row>
        <row r="17397">
          <cell r="A17397">
            <v>83112603</v>
          </cell>
        </row>
        <row r="17398">
          <cell r="A17398">
            <v>83112604</v>
          </cell>
        </row>
        <row r="17399">
          <cell r="A17399">
            <v>83112605</v>
          </cell>
        </row>
        <row r="17400">
          <cell r="A17400">
            <v>83121501</v>
          </cell>
        </row>
        <row r="17401">
          <cell r="A17401">
            <v>83121502</v>
          </cell>
        </row>
        <row r="17402">
          <cell r="A17402">
            <v>83121503</v>
          </cell>
        </row>
        <row r="17403">
          <cell r="A17403">
            <v>83121504</v>
          </cell>
        </row>
        <row r="17404">
          <cell r="A17404">
            <v>83121601</v>
          </cell>
        </row>
        <row r="17405">
          <cell r="A17405">
            <v>83121602</v>
          </cell>
        </row>
        <row r="17406">
          <cell r="A17406">
            <v>83121603</v>
          </cell>
        </row>
        <row r="17407">
          <cell r="A17407">
            <v>83121604</v>
          </cell>
        </row>
        <row r="17408">
          <cell r="A17408">
            <v>83121605</v>
          </cell>
        </row>
        <row r="17409">
          <cell r="A17409">
            <v>83121606</v>
          </cell>
        </row>
        <row r="17410">
          <cell r="A17410">
            <v>83121701</v>
          </cell>
        </row>
        <row r="17411">
          <cell r="A17411">
            <v>83121702</v>
          </cell>
        </row>
        <row r="17412">
          <cell r="A17412">
            <v>83121703</v>
          </cell>
        </row>
        <row r="17413">
          <cell r="A17413">
            <v>83121704</v>
          </cell>
        </row>
        <row r="17414">
          <cell r="A17414">
            <v>84101501</v>
          </cell>
        </row>
        <row r="17415">
          <cell r="A17415">
            <v>84101502</v>
          </cell>
        </row>
        <row r="17416">
          <cell r="A17416">
            <v>84101503</v>
          </cell>
        </row>
        <row r="17417">
          <cell r="A17417">
            <v>84101601</v>
          </cell>
        </row>
        <row r="17418">
          <cell r="A17418">
            <v>84101602</v>
          </cell>
        </row>
        <row r="17419">
          <cell r="A17419">
            <v>84101603</v>
          </cell>
        </row>
        <row r="17420">
          <cell r="A17420">
            <v>84101604</v>
          </cell>
        </row>
        <row r="17421">
          <cell r="A17421">
            <v>84101701</v>
          </cell>
        </row>
        <row r="17422">
          <cell r="A17422">
            <v>84101702</v>
          </cell>
        </row>
        <row r="17423">
          <cell r="A17423">
            <v>84101703</v>
          </cell>
        </row>
        <row r="17424">
          <cell r="A17424">
            <v>84101704</v>
          </cell>
        </row>
        <row r="17425">
          <cell r="A17425">
            <v>84101705</v>
          </cell>
        </row>
        <row r="17426">
          <cell r="A17426">
            <v>84111501</v>
          </cell>
        </row>
        <row r="17427">
          <cell r="A17427">
            <v>84111502</v>
          </cell>
        </row>
        <row r="17428">
          <cell r="A17428">
            <v>84111503</v>
          </cell>
        </row>
        <row r="17429">
          <cell r="A17429">
            <v>84111504</v>
          </cell>
        </row>
        <row r="17430">
          <cell r="A17430">
            <v>84111505</v>
          </cell>
        </row>
        <row r="17431">
          <cell r="A17431">
            <v>84111506</v>
          </cell>
        </row>
        <row r="17432">
          <cell r="A17432">
            <v>84111507</v>
          </cell>
        </row>
        <row r="17433">
          <cell r="A17433">
            <v>84111601</v>
          </cell>
        </row>
        <row r="17434">
          <cell r="A17434">
            <v>84111602</v>
          </cell>
        </row>
        <row r="17435">
          <cell r="A17435">
            <v>84111603</v>
          </cell>
        </row>
        <row r="17436">
          <cell r="A17436">
            <v>84111701</v>
          </cell>
        </row>
        <row r="17437">
          <cell r="A17437">
            <v>84111702</v>
          </cell>
        </row>
        <row r="17438">
          <cell r="A17438">
            <v>84111703</v>
          </cell>
        </row>
        <row r="17439">
          <cell r="A17439">
            <v>84111801</v>
          </cell>
        </row>
        <row r="17440">
          <cell r="A17440">
            <v>84111802</v>
          </cell>
        </row>
        <row r="17441">
          <cell r="A17441">
            <v>84121501</v>
          </cell>
        </row>
        <row r="17442">
          <cell r="A17442">
            <v>84121502</v>
          </cell>
        </row>
        <row r="17443">
          <cell r="A17443">
            <v>84121503</v>
          </cell>
        </row>
        <row r="17444">
          <cell r="A17444">
            <v>84121504</v>
          </cell>
        </row>
        <row r="17445">
          <cell r="A17445">
            <v>84121601</v>
          </cell>
        </row>
        <row r="17446">
          <cell r="A17446">
            <v>84121602</v>
          </cell>
        </row>
        <row r="17447">
          <cell r="A17447">
            <v>84121603</v>
          </cell>
        </row>
        <row r="17448">
          <cell r="A17448">
            <v>84121604</v>
          </cell>
        </row>
        <row r="17449">
          <cell r="A17449">
            <v>84121605</v>
          </cell>
        </row>
        <row r="17450">
          <cell r="A17450">
            <v>84121606</v>
          </cell>
        </row>
        <row r="17451">
          <cell r="A17451">
            <v>84121607</v>
          </cell>
        </row>
        <row r="17452">
          <cell r="A17452">
            <v>84121701</v>
          </cell>
        </row>
        <row r="17453">
          <cell r="A17453">
            <v>84121702</v>
          </cell>
        </row>
        <row r="17454">
          <cell r="A17454">
            <v>84121703</v>
          </cell>
        </row>
        <row r="17455">
          <cell r="A17455">
            <v>84121704</v>
          </cell>
        </row>
        <row r="17456">
          <cell r="A17456">
            <v>84121705</v>
          </cell>
        </row>
        <row r="17457">
          <cell r="A17457">
            <v>84121801</v>
          </cell>
        </row>
        <row r="17458">
          <cell r="A17458">
            <v>84121802</v>
          </cell>
        </row>
        <row r="17459">
          <cell r="A17459">
            <v>84121803</v>
          </cell>
        </row>
        <row r="17460">
          <cell r="A17460">
            <v>84121804</v>
          </cell>
        </row>
        <row r="17461">
          <cell r="A17461">
            <v>84121805</v>
          </cell>
        </row>
        <row r="17462">
          <cell r="A17462">
            <v>84121806</v>
          </cell>
        </row>
        <row r="17463">
          <cell r="A17463">
            <v>84121901</v>
          </cell>
        </row>
        <row r="17464">
          <cell r="A17464">
            <v>84121902</v>
          </cell>
        </row>
        <row r="17465">
          <cell r="A17465">
            <v>84121903</v>
          </cell>
        </row>
        <row r="17466">
          <cell r="A17466">
            <v>84122001</v>
          </cell>
        </row>
        <row r="17467">
          <cell r="A17467">
            <v>84131501</v>
          </cell>
        </row>
        <row r="17468">
          <cell r="A17468">
            <v>84131502</v>
          </cell>
        </row>
        <row r="17469">
          <cell r="A17469">
            <v>84131503</v>
          </cell>
        </row>
        <row r="17470">
          <cell r="A17470">
            <v>84131504</v>
          </cell>
        </row>
        <row r="17471">
          <cell r="A17471">
            <v>84131505</v>
          </cell>
        </row>
        <row r="17472">
          <cell r="A17472">
            <v>84131506</v>
          </cell>
        </row>
        <row r="17473">
          <cell r="A17473">
            <v>84131507</v>
          </cell>
        </row>
        <row r="17474">
          <cell r="A17474">
            <v>84131508</v>
          </cell>
        </row>
        <row r="17475">
          <cell r="A17475">
            <v>84131509</v>
          </cell>
        </row>
        <row r="17476">
          <cell r="A17476">
            <v>84131510</v>
          </cell>
        </row>
        <row r="17477">
          <cell r="A17477">
            <v>84131511</v>
          </cell>
        </row>
        <row r="17478">
          <cell r="A17478">
            <v>84131512</v>
          </cell>
        </row>
        <row r="17479">
          <cell r="A17479">
            <v>84131513</v>
          </cell>
        </row>
        <row r="17480">
          <cell r="A17480">
            <v>84131514</v>
          </cell>
        </row>
        <row r="17481">
          <cell r="A17481">
            <v>84131515</v>
          </cell>
        </row>
        <row r="17482">
          <cell r="A17482">
            <v>84131516</v>
          </cell>
        </row>
        <row r="17483">
          <cell r="A17483">
            <v>84131517</v>
          </cell>
        </row>
        <row r="17484">
          <cell r="A17484">
            <v>84131601</v>
          </cell>
        </row>
        <row r="17485">
          <cell r="A17485">
            <v>84131602</v>
          </cell>
        </row>
        <row r="17486">
          <cell r="A17486">
            <v>84131603</v>
          </cell>
        </row>
        <row r="17487">
          <cell r="A17487">
            <v>84131604</v>
          </cell>
        </row>
        <row r="17488">
          <cell r="A17488">
            <v>84131605</v>
          </cell>
        </row>
        <row r="17489">
          <cell r="A17489">
            <v>84131606</v>
          </cell>
        </row>
        <row r="17490">
          <cell r="A17490">
            <v>84131607</v>
          </cell>
        </row>
        <row r="17491">
          <cell r="A17491">
            <v>84131608</v>
          </cell>
        </row>
        <row r="17492">
          <cell r="A17492">
            <v>84131609</v>
          </cell>
        </row>
        <row r="17493">
          <cell r="A17493">
            <v>84131610</v>
          </cell>
        </row>
        <row r="17494">
          <cell r="A17494">
            <v>84131701</v>
          </cell>
        </row>
        <row r="17495">
          <cell r="A17495">
            <v>84131702</v>
          </cell>
        </row>
        <row r="17496">
          <cell r="A17496">
            <v>84131801</v>
          </cell>
        </row>
        <row r="17497">
          <cell r="A17497">
            <v>84131802</v>
          </cell>
        </row>
        <row r="17498">
          <cell r="A17498">
            <v>84141501</v>
          </cell>
        </row>
        <row r="17499">
          <cell r="A17499">
            <v>84141502</v>
          </cell>
        </row>
        <row r="17500">
          <cell r="A17500">
            <v>84141503</v>
          </cell>
        </row>
        <row r="17501">
          <cell r="A17501">
            <v>84141601</v>
          </cell>
        </row>
        <row r="17502">
          <cell r="A17502">
            <v>84141602</v>
          </cell>
        </row>
        <row r="17503">
          <cell r="A17503">
            <v>84141701</v>
          </cell>
        </row>
        <row r="17504">
          <cell r="A17504">
            <v>84141702</v>
          </cell>
        </row>
        <row r="17505">
          <cell r="A17505">
            <v>85101501</v>
          </cell>
        </row>
        <row r="17506">
          <cell r="A17506">
            <v>85101502</v>
          </cell>
        </row>
        <row r="17507">
          <cell r="A17507">
            <v>85101503</v>
          </cell>
        </row>
        <row r="17508">
          <cell r="A17508">
            <v>85101504</v>
          </cell>
        </row>
        <row r="17509">
          <cell r="A17509">
            <v>85101505</v>
          </cell>
        </row>
        <row r="17510">
          <cell r="A17510">
            <v>85101506</v>
          </cell>
        </row>
        <row r="17511">
          <cell r="A17511">
            <v>85101507</v>
          </cell>
        </row>
        <row r="17512">
          <cell r="A17512">
            <v>85101508</v>
          </cell>
        </row>
        <row r="17513">
          <cell r="A17513">
            <v>85101509</v>
          </cell>
        </row>
        <row r="17514">
          <cell r="A17514">
            <v>85101601</v>
          </cell>
        </row>
        <row r="17515">
          <cell r="A17515">
            <v>85101602</v>
          </cell>
        </row>
        <row r="17516">
          <cell r="A17516">
            <v>85101603</v>
          </cell>
        </row>
        <row r="17517">
          <cell r="A17517">
            <v>85101604</v>
          </cell>
        </row>
        <row r="17518">
          <cell r="A17518">
            <v>85101605</v>
          </cell>
        </row>
        <row r="17519">
          <cell r="A17519">
            <v>85101701</v>
          </cell>
        </row>
        <row r="17520">
          <cell r="A17520">
            <v>85101702</v>
          </cell>
        </row>
        <row r="17521">
          <cell r="A17521">
            <v>85101703</v>
          </cell>
        </row>
        <row r="17522">
          <cell r="A17522">
            <v>85101704</v>
          </cell>
        </row>
        <row r="17523">
          <cell r="A17523">
            <v>85101705</v>
          </cell>
        </row>
        <row r="17524">
          <cell r="A17524">
            <v>85101706</v>
          </cell>
        </row>
        <row r="17525">
          <cell r="A17525">
            <v>85101707</v>
          </cell>
        </row>
        <row r="17526">
          <cell r="A17526">
            <v>85111501</v>
          </cell>
        </row>
        <row r="17527">
          <cell r="A17527">
            <v>85111502</v>
          </cell>
        </row>
        <row r="17528">
          <cell r="A17528">
            <v>85111503</v>
          </cell>
        </row>
        <row r="17529">
          <cell r="A17529">
            <v>85111504</v>
          </cell>
        </row>
        <row r="17530">
          <cell r="A17530">
            <v>85111505</v>
          </cell>
        </row>
        <row r="17531">
          <cell r="A17531">
            <v>85111506</v>
          </cell>
        </row>
        <row r="17532">
          <cell r="A17532">
            <v>85111507</v>
          </cell>
        </row>
        <row r="17533">
          <cell r="A17533">
            <v>85111508</v>
          </cell>
        </row>
        <row r="17534">
          <cell r="A17534">
            <v>85111509</v>
          </cell>
        </row>
        <row r="17535">
          <cell r="A17535">
            <v>85111510</v>
          </cell>
        </row>
        <row r="17536">
          <cell r="A17536">
            <v>85111511</v>
          </cell>
        </row>
        <row r="17537">
          <cell r="A17537">
            <v>85111512</v>
          </cell>
        </row>
        <row r="17538">
          <cell r="A17538">
            <v>85111513</v>
          </cell>
        </row>
        <row r="17539">
          <cell r="A17539">
            <v>85111514</v>
          </cell>
        </row>
        <row r="17540">
          <cell r="A17540">
            <v>85111601</v>
          </cell>
        </row>
        <row r="17541">
          <cell r="A17541">
            <v>85111602</v>
          </cell>
        </row>
        <row r="17542">
          <cell r="A17542">
            <v>85111603</v>
          </cell>
        </row>
        <row r="17543">
          <cell r="A17543">
            <v>85111604</v>
          </cell>
        </row>
        <row r="17544">
          <cell r="A17544">
            <v>85111605</v>
          </cell>
        </row>
        <row r="17545">
          <cell r="A17545">
            <v>85111606</v>
          </cell>
        </row>
        <row r="17546">
          <cell r="A17546">
            <v>85111607</v>
          </cell>
        </row>
        <row r="17547">
          <cell r="A17547">
            <v>85111608</v>
          </cell>
        </row>
        <row r="17548">
          <cell r="A17548">
            <v>85111609</v>
          </cell>
        </row>
        <row r="17549">
          <cell r="A17549">
            <v>85111610</v>
          </cell>
        </row>
        <row r="17550">
          <cell r="A17550">
            <v>85111611</v>
          </cell>
        </row>
        <row r="17551">
          <cell r="A17551">
            <v>85111612</v>
          </cell>
        </row>
        <row r="17552">
          <cell r="A17552">
            <v>85111613</v>
          </cell>
        </row>
        <row r="17553">
          <cell r="A17553">
            <v>85111614</v>
          </cell>
        </row>
        <row r="17554">
          <cell r="A17554">
            <v>85111615</v>
          </cell>
        </row>
        <row r="17555">
          <cell r="A17555">
            <v>85111616</v>
          </cell>
        </row>
        <row r="17556">
          <cell r="A17556">
            <v>85111617</v>
          </cell>
        </row>
        <row r="17557">
          <cell r="A17557">
            <v>85111701</v>
          </cell>
        </row>
        <row r="17558">
          <cell r="A17558">
            <v>85111702</v>
          </cell>
        </row>
        <row r="17559">
          <cell r="A17559">
            <v>85111703</v>
          </cell>
        </row>
        <row r="17560">
          <cell r="A17560">
            <v>85111704</v>
          </cell>
        </row>
        <row r="17561">
          <cell r="A17561">
            <v>85121501</v>
          </cell>
        </row>
        <row r="17562">
          <cell r="A17562">
            <v>85121502</v>
          </cell>
        </row>
        <row r="17563">
          <cell r="A17563">
            <v>85121503</v>
          </cell>
        </row>
        <row r="17564">
          <cell r="A17564">
            <v>85121504</v>
          </cell>
        </row>
        <row r="17565">
          <cell r="A17565">
            <v>85121601</v>
          </cell>
        </row>
        <row r="17566">
          <cell r="A17566">
            <v>85121602</v>
          </cell>
        </row>
        <row r="17567">
          <cell r="A17567">
            <v>85121603</v>
          </cell>
        </row>
        <row r="17568">
          <cell r="A17568">
            <v>85121604</v>
          </cell>
        </row>
        <row r="17569">
          <cell r="A17569">
            <v>85121605</v>
          </cell>
        </row>
        <row r="17570">
          <cell r="A17570">
            <v>85121606</v>
          </cell>
        </row>
        <row r="17571">
          <cell r="A17571">
            <v>85121607</v>
          </cell>
        </row>
        <row r="17572">
          <cell r="A17572">
            <v>85121608</v>
          </cell>
        </row>
        <row r="17573">
          <cell r="A17573">
            <v>85121609</v>
          </cell>
        </row>
        <row r="17574">
          <cell r="A17574">
            <v>85121610</v>
          </cell>
        </row>
        <row r="17575">
          <cell r="A17575">
            <v>85121611</v>
          </cell>
        </row>
        <row r="17576">
          <cell r="A17576">
            <v>85121612</v>
          </cell>
        </row>
        <row r="17577">
          <cell r="A17577">
            <v>85121613</v>
          </cell>
        </row>
        <row r="17578">
          <cell r="A17578">
            <v>85121614</v>
          </cell>
        </row>
        <row r="17579">
          <cell r="A17579">
            <v>85121701</v>
          </cell>
        </row>
        <row r="17580">
          <cell r="A17580">
            <v>85121702</v>
          </cell>
        </row>
        <row r="17581">
          <cell r="A17581">
            <v>85121703</v>
          </cell>
        </row>
        <row r="17582">
          <cell r="A17582">
            <v>85121704</v>
          </cell>
        </row>
        <row r="17583">
          <cell r="A17583">
            <v>85121705</v>
          </cell>
        </row>
        <row r="17584">
          <cell r="A17584">
            <v>85121706</v>
          </cell>
        </row>
        <row r="17585">
          <cell r="A17585">
            <v>85121801</v>
          </cell>
        </row>
        <row r="17586">
          <cell r="A17586">
            <v>85121802</v>
          </cell>
        </row>
        <row r="17587">
          <cell r="A17587">
            <v>85121803</v>
          </cell>
        </row>
        <row r="17588">
          <cell r="A17588">
            <v>85121804</v>
          </cell>
        </row>
        <row r="17589">
          <cell r="A17589">
            <v>85121805</v>
          </cell>
        </row>
        <row r="17590">
          <cell r="A17590">
            <v>85121806</v>
          </cell>
        </row>
        <row r="17591">
          <cell r="A17591">
            <v>85121807</v>
          </cell>
        </row>
        <row r="17592">
          <cell r="A17592">
            <v>85121808</v>
          </cell>
        </row>
        <row r="17593">
          <cell r="A17593">
            <v>85121809</v>
          </cell>
        </row>
        <row r="17594">
          <cell r="A17594">
            <v>85121810</v>
          </cell>
        </row>
        <row r="17595">
          <cell r="A17595">
            <v>85121901</v>
          </cell>
        </row>
        <row r="17596">
          <cell r="A17596">
            <v>85121902</v>
          </cell>
        </row>
        <row r="17597">
          <cell r="A17597">
            <v>85122001</v>
          </cell>
        </row>
        <row r="17598">
          <cell r="A17598">
            <v>85122002</v>
          </cell>
        </row>
        <row r="17599">
          <cell r="A17599">
            <v>85122003</v>
          </cell>
        </row>
        <row r="17600">
          <cell r="A17600">
            <v>85122004</v>
          </cell>
        </row>
        <row r="17601">
          <cell r="A17601">
            <v>85122005</v>
          </cell>
        </row>
        <row r="17602">
          <cell r="A17602">
            <v>85122101</v>
          </cell>
        </row>
        <row r="17603">
          <cell r="A17603">
            <v>85122102</v>
          </cell>
        </row>
        <row r="17604">
          <cell r="A17604">
            <v>85122103</v>
          </cell>
        </row>
        <row r="17605">
          <cell r="A17605">
            <v>85122104</v>
          </cell>
        </row>
        <row r="17606">
          <cell r="A17606">
            <v>85122105</v>
          </cell>
        </row>
        <row r="17607">
          <cell r="A17607">
            <v>85122106</v>
          </cell>
        </row>
        <row r="17608">
          <cell r="A17608">
            <v>85122107</v>
          </cell>
        </row>
        <row r="17609">
          <cell r="A17609">
            <v>85122108</v>
          </cell>
        </row>
        <row r="17610">
          <cell r="A17610">
            <v>85122109</v>
          </cell>
        </row>
        <row r="17611">
          <cell r="A17611">
            <v>85122201</v>
          </cell>
        </row>
        <row r="17612">
          <cell r="A17612">
            <v>85131501</v>
          </cell>
        </row>
        <row r="17613">
          <cell r="A17613">
            <v>85131502</v>
          </cell>
        </row>
        <row r="17614">
          <cell r="A17614">
            <v>85131503</v>
          </cell>
        </row>
        <row r="17615">
          <cell r="A17615">
            <v>85131504</v>
          </cell>
        </row>
        <row r="17616">
          <cell r="A17616">
            <v>85131505</v>
          </cell>
        </row>
        <row r="17617">
          <cell r="A17617">
            <v>85131601</v>
          </cell>
        </row>
        <row r="17618">
          <cell r="A17618">
            <v>85131602</v>
          </cell>
        </row>
        <row r="17619">
          <cell r="A17619">
            <v>85131603</v>
          </cell>
        </row>
        <row r="17620">
          <cell r="A17620">
            <v>85131604</v>
          </cell>
        </row>
        <row r="17621">
          <cell r="A17621">
            <v>85131701</v>
          </cell>
        </row>
        <row r="17622">
          <cell r="A17622">
            <v>85131702</v>
          </cell>
        </row>
        <row r="17623">
          <cell r="A17623">
            <v>85131703</v>
          </cell>
        </row>
        <row r="17624">
          <cell r="A17624">
            <v>85131704</v>
          </cell>
        </row>
        <row r="17625">
          <cell r="A17625">
            <v>85131705</v>
          </cell>
        </row>
        <row r="17626">
          <cell r="A17626">
            <v>85131706</v>
          </cell>
        </row>
        <row r="17627">
          <cell r="A17627">
            <v>85131707</v>
          </cell>
        </row>
        <row r="17628">
          <cell r="A17628">
            <v>85131708</v>
          </cell>
        </row>
        <row r="17629">
          <cell r="A17629">
            <v>85131709</v>
          </cell>
        </row>
        <row r="17630">
          <cell r="A17630">
            <v>85131710</v>
          </cell>
        </row>
        <row r="17631">
          <cell r="A17631">
            <v>85131711</v>
          </cell>
        </row>
        <row r="17632">
          <cell r="A17632">
            <v>85131712</v>
          </cell>
        </row>
        <row r="17633">
          <cell r="A17633">
            <v>85131713</v>
          </cell>
        </row>
        <row r="17634">
          <cell r="A17634">
            <v>85141501</v>
          </cell>
        </row>
        <row r="17635">
          <cell r="A17635">
            <v>85141502</v>
          </cell>
        </row>
        <row r="17636">
          <cell r="A17636">
            <v>85141503</v>
          </cell>
        </row>
        <row r="17637">
          <cell r="A17637">
            <v>85141504</v>
          </cell>
        </row>
        <row r="17638">
          <cell r="A17638">
            <v>85141601</v>
          </cell>
        </row>
        <row r="17639">
          <cell r="A17639">
            <v>85141602</v>
          </cell>
        </row>
        <row r="17640">
          <cell r="A17640">
            <v>85141603</v>
          </cell>
        </row>
        <row r="17641">
          <cell r="A17641">
            <v>85141701</v>
          </cell>
        </row>
        <row r="17642">
          <cell r="A17642">
            <v>85141702</v>
          </cell>
        </row>
        <row r="17643">
          <cell r="A17643">
            <v>85151501</v>
          </cell>
        </row>
        <row r="17644">
          <cell r="A17644">
            <v>85151502</v>
          </cell>
        </row>
        <row r="17645">
          <cell r="A17645">
            <v>85151503</v>
          </cell>
        </row>
        <row r="17646">
          <cell r="A17646">
            <v>85151504</v>
          </cell>
        </row>
        <row r="17647">
          <cell r="A17647">
            <v>85151505</v>
          </cell>
        </row>
        <row r="17648">
          <cell r="A17648">
            <v>85151506</v>
          </cell>
        </row>
        <row r="17649">
          <cell r="A17649">
            <v>85151507</v>
          </cell>
        </row>
        <row r="17650">
          <cell r="A17650">
            <v>85151508</v>
          </cell>
        </row>
        <row r="17651">
          <cell r="A17651">
            <v>85151509</v>
          </cell>
        </row>
        <row r="17652">
          <cell r="A17652">
            <v>85151601</v>
          </cell>
        </row>
        <row r="17653">
          <cell r="A17653">
            <v>85151602</v>
          </cell>
        </row>
        <row r="17654">
          <cell r="A17654">
            <v>85151603</v>
          </cell>
        </row>
        <row r="17655">
          <cell r="A17655">
            <v>85151604</v>
          </cell>
        </row>
        <row r="17656">
          <cell r="A17656">
            <v>85151605</v>
          </cell>
        </row>
        <row r="17657">
          <cell r="A17657">
            <v>85151606</v>
          </cell>
        </row>
        <row r="17658">
          <cell r="A17658">
            <v>85151607</v>
          </cell>
        </row>
        <row r="17659">
          <cell r="A17659">
            <v>85151701</v>
          </cell>
        </row>
        <row r="17660">
          <cell r="A17660">
            <v>85151702</v>
          </cell>
        </row>
        <row r="17661">
          <cell r="A17661">
            <v>85151703</v>
          </cell>
        </row>
        <row r="17662">
          <cell r="A17662">
            <v>85151704</v>
          </cell>
        </row>
        <row r="17663">
          <cell r="A17663">
            <v>85151705</v>
          </cell>
        </row>
        <row r="17664">
          <cell r="A17664">
            <v>86101501</v>
          </cell>
        </row>
        <row r="17665">
          <cell r="A17665">
            <v>86101502</v>
          </cell>
        </row>
        <row r="17666">
          <cell r="A17666">
            <v>86101503</v>
          </cell>
        </row>
        <row r="17667">
          <cell r="A17667">
            <v>86101504</v>
          </cell>
        </row>
        <row r="17668">
          <cell r="A17668">
            <v>86101505</v>
          </cell>
        </row>
        <row r="17669">
          <cell r="A17669">
            <v>86101506</v>
          </cell>
        </row>
        <row r="17670">
          <cell r="A17670">
            <v>86101507</v>
          </cell>
        </row>
        <row r="17671">
          <cell r="A17671">
            <v>86101508</v>
          </cell>
        </row>
        <row r="17672">
          <cell r="A17672">
            <v>86101509</v>
          </cell>
        </row>
        <row r="17673">
          <cell r="A17673">
            <v>86101601</v>
          </cell>
        </row>
        <row r="17674">
          <cell r="A17674">
            <v>86101602</v>
          </cell>
        </row>
        <row r="17675">
          <cell r="A17675">
            <v>86101603</v>
          </cell>
        </row>
        <row r="17676">
          <cell r="A17676">
            <v>86101604</v>
          </cell>
        </row>
        <row r="17677">
          <cell r="A17677">
            <v>86101605</v>
          </cell>
        </row>
        <row r="17678">
          <cell r="A17678">
            <v>86101606</v>
          </cell>
        </row>
        <row r="17679">
          <cell r="A17679">
            <v>86101607</v>
          </cell>
        </row>
        <row r="17680">
          <cell r="A17680">
            <v>86101608</v>
          </cell>
        </row>
        <row r="17681">
          <cell r="A17681">
            <v>86101609</v>
          </cell>
        </row>
        <row r="17682">
          <cell r="A17682">
            <v>86101610</v>
          </cell>
        </row>
        <row r="17683">
          <cell r="A17683">
            <v>86101701</v>
          </cell>
        </row>
        <row r="17684">
          <cell r="A17684">
            <v>86101702</v>
          </cell>
        </row>
        <row r="17685">
          <cell r="A17685">
            <v>86101703</v>
          </cell>
        </row>
        <row r="17686">
          <cell r="A17686">
            <v>86101704</v>
          </cell>
        </row>
        <row r="17687">
          <cell r="A17687">
            <v>86101705</v>
          </cell>
        </row>
        <row r="17688">
          <cell r="A17688">
            <v>86101706</v>
          </cell>
        </row>
        <row r="17689">
          <cell r="A17689">
            <v>86101707</v>
          </cell>
        </row>
        <row r="17690">
          <cell r="A17690">
            <v>86101708</v>
          </cell>
        </row>
        <row r="17691">
          <cell r="A17691">
            <v>86101709</v>
          </cell>
        </row>
        <row r="17692">
          <cell r="A17692">
            <v>86101710</v>
          </cell>
        </row>
        <row r="17693">
          <cell r="A17693">
            <v>86101711</v>
          </cell>
        </row>
        <row r="17694">
          <cell r="A17694">
            <v>86101712</v>
          </cell>
        </row>
        <row r="17695">
          <cell r="A17695">
            <v>86101713</v>
          </cell>
        </row>
        <row r="17696">
          <cell r="A17696">
            <v>86101714</v>
          </cell>
        </row>
        <row r="17697">
          <cell r="A17697">
            <v>86101715</v>
          </cell>
        </row>
        <row r="17698">
          <cell r="A17698">
            <v>86101716</v>
          </cell>
        </row>
        <row r="17699">
          <cell r="A17699">
            <v>86101801</v>
          </cell>
        </row>
        <row r="17700">
          <cell r="A17700">
            <v>86101802</v>
          </cell>
        </row>
        <row r="17701">
          <cell r="A17701">
            <v>86101803</v>
          </cell>
        </row>
        <row r="17702">
          <cell r="A17702">
            <v>86101804</v>
          </cell>
        </row>
        <row r="17703">
          <cell r="A17703">
            <v>86101805</v>
          </cell>
        </row>
        <row r="17704">
          <cell r="A17704">
            <v>86101806</v>
          </cell>
        </row>
        <row r="17705">
          <cell r="A17705">
            <v>86101807</v>
          </cell>
        </row>
        <row r="17706">
          <cell r="A17706">
            <v>86101808</v>
          </cell>
        </row>
        <row r="17707">
          <cell r="A17707">
            <v>86101809</v>
          </cell>
        </row>
        <row r="17708">
          <cell r="A17708">
            <v>86111501</v>
          </cell>
        </row>
        <row r="17709">
          <cell r="A17709">
            <v>86111502</v>
          </cell>
        </row>
        <row r="17710">
          <cell r="A17710">
            <v>86111503</v>
          </cell>
        </row>
        <row r="17711">
          <cell r="A17711">
            <v>86111504</v>
          </cell>
        </row>
        <row r="17712">
          <cell r="A17712">
            <v>86111505</v>
          </cell>
        </row>
        <row r="17713">
          <cell r="A17713">
            <v>86111601</v>
          </cell>
        </row>
        <row r="17714">
          <cell r="A17714">
            <v>86111602</v>
          </cell>
        </row>
        <row r="17715">
          <cell r="A17715">
            <v>86111603</v>
          </cell>
        </row>
        <row r="17716">
          <cell r="A17716">
            <v>86111604</v>
          </cell>
        </row>
        <row r="17717">
          <cell r="A17717">
            <v>86111701</v>
          </cell>
        </row>
        <row r="17718">
          <cell r="A17718">
            <v>86111702</v>
          </cell>
        </row>
        <row r="17719">
          <cell r="A17719">
            <v>86111801</v>
          </cell>
        </row>
        <row r="17720">
          <cell r="A17720">
            <v>86111802</v>
          </cell>
        </row>
        <row r="17721">
          <cell r="A17721">
            <v>86121501</v>
          </cell>
        </row>
        <row r="17722">
          <cell r="A17722">
            <v>86121502</v>
          </cell>
        </row>
        <row r="17723">
          <cell r="A17723">
            <v>86121503</v>
          </cell>
        </row>
        <row r="17724">
          <cell r="A17724">
            <v>86121504</v>
          </cell>
        </row>
        <row r="17725">
          <cell r="A17725">
            <v>86121601</v>
          </cell>
        </row>
        <row r="17726">
          <cell r="A17726">
            <v>86121602</v>
          </cell>
        </row>
        <row r="17727">
          <cell r="A17727">
            <v>86121701</v>
          </cell>
        </row>
        <row r="17728">
          <cell r="A17728">
            <v>86121702</v>
          </cell>
        </row>
        <row r="17729">
          <cell r="A17729">
            <v>86121802</v>
          </cell>
        </row>
        <row r="17730">
          <cell r="A17730">
            <v>86121803</v>
          </cell>
        </row>
        <row r="17731">
          <cell r="A17731">
            <v>86121804</v>
          </cell>
        </row>
        <row r="17732">
          <cell r="A17732">
            <v>86131501</v>
          </cell>
        </row>
        <row r="17733">
          <cell r="A17733">
            <v>86131502</v>
          </cell>
        </row>
        <row r="17734">
          <cell r="A17734">
            <v>86131503</v>
          </cell>
        </row>
        <row r="17735">
          <cell r="A17735">
            <v>86131504</v>
          </cell>
        </row>
        <row r="17736">
          <cell r="A17736">
            <v>86131601</v>
          </cell>
        </row>
        <row r="17737">
          <cell r="A17737">
            <v>86131602</v>
          </cell>
        </row>
        <row r="17738">
          <cell r="A17738">
            <v>86131603</v>
          </cell>
        </row>
        <row r="17739">
          <cell r="A17739">
            <v>86131701</v>
          </cell>
        </row>
        <row r="17740">
          <cell r="A17740">
            <v>86131702</v>
          </cell>
        </row>
        <row r="17741">
          <cell r="A17741">
            <v>86131703</v>
          </cell>
        </row>
        <row r="17742">
          <cell r="A17742">
            <v>86131801</v>
          </cell>
        </row>
        <row r="17743">
          <cell r="A17743">
            <v>86131802</v>
          </cell>
        </row>
        <row r="17744">
          <cell r="A17744">
            <v>86131803</v>
          </cell>
        </row>
        <row r="17745">
          <cell r="A17745">
            <v>86131804</v>
          </cell>
        </row>
        <row r="17746">
          <cell r="A17746">
            <v>86131901</v>
          </cell>
        </row>
        <row r="17747">
          <cell r="A17747">
            <v>86131902</v>
          </cell>
        </row>
        <row r="17748">
          <cell r="A17748">
            <v>86131903</v>
          </cell>
        </row>
        <row r="17749">
          <cell r="A17749">
            <v>86131904</v>
          </cell>
        </row>
        <row r="17750">
          <cell r="A17750">
            <v>86141501</v>
          </cell>
        </row>
        <row r="17751">
          <cell r="A17751">
            <v>86141502</v>
          </cell>
        </row>
        <row r="17752">
          <cell r="A17752">
            <v>86141503</v>
          </cell>
        </row>
        <row r="17753">
          <cell r="A17753">
            <v>86141504</v>
          </cell>
        </row>
        <row r="17754">
          <cell r="A17754">
            <v>86141601</v>
          </cell>
        </row>
        <row r="17755">
          <cell r="A17755">
            <v>86141602</v>
          </cell>
        </row>
        <row r="17756">
          <cell r="A17756">
            <v>86141603</v>
          </cell>
        </row>
        <row r="17757">
          <cell r="A17757">
            <v>86141701</v>
          </cell>
        </row>
        <row r="17758">
          <cell r="A17758">
            <v>86141702</v>
          </cell>
        </row>
        <row r="17759">
          <cell r="A17759">
            <v>86141703</v>
          </cell>
        </row>
        <row r="17760">
          <cell r="A17760">
            <v>86141704</v>
          </cell>
        </row>
        <row r="17761">
          <cell r="A17761">
            <v>90101501</v>
          </cell>
        </row>
        <row r="17762">
          <cell r="A17762">
            <v>90101502</v>
          </cell>
        </row>
        <row r="17763">
          <cell r="A17763">
            <v>90101503</v>
          </cell>
        </row>
        <row r="17764">
          <cell r="A17764">
            <v>90101504</v>
          </cell>
        </row>
        <row r="17765">
          <cell r="A17765">
            <v>90101601</v>
          </cell>
        </row>
        <row r="17766">
          <cell r="A17766">
            <v>90101602</v>
          </cell>
        </row>
        <row r="17767">
          <cell r="A17767">
            <v>90101603</v>
          </cell>
        </row>
        <row r="17768">
          <cell r="A17768">
            <v>90101604</v>
          </cell>
        </row>
        <row r="17769">
          <cell r="A17769">
            <v>90101701</v>
          </cell>
        </row>
        <row r="17770">
          <cell r="A17770">
            <v>90101801</v>
          </cell>
        </row>
        <row r="17771">
          <cell r="A17771">
            <v>90101802</v>
          </cell>
        </row>
        <row r="17772">
          <cell r="A17772">
            <v>90111501</v>
          </cell>
        </row>
        <row r="17773">
          <cell r="A17773">
            <v>90111502</v>
          </cell>
        </row>
        <row r="17774">
          <cell r="A17774">
            <v>90111503</v>
          </cell>
        </row>
        <row r="17775">
          <cell r="A17775">
            <v>90111504</v>
          </cell>
        </row>
        <row r="17776">
          <cell r="A17776">
            <v>90111601</v>
          </cell>
        </row>
        <row r="17777">
          <cell r="A17777">
            <v>90111602</v>
          </cell>
        </row>
        <row r="17778">
          <cell r="A17778">
            <v>90111603</v>
          </cell>
        </row>
        <row r="17779">
          <cell r="A17779">
            <v>90111604</v>
          </cell>
        </row>
        <row r="17780">
          <cell r="A17780">
            <v>90111701</v>
          </cell>
        </row>
        <row r="17781">
          <cell r="A17781">
            <v>90111702</v>
          </cell>
        </row>
        <row r="17782">
          <cell r="A17782">
            <v>90111703</v>
          </cell>
        </row>
        <row r="17783">
          <cell r="A17783">
            <v>90111801</v>
          </cell>
        </row>
        <row r="17784">
          <cell r="A17784">
            <v>90111802</v>
          </cell>
        </row>
        <row r="17785">
          <cell r="A17785">
            <v>90111803</v>
          </cell>
        </row>
        <row r="17786">
          <cell r="A17786">
            <v>90121501</v>
          </cell>
        </row>
        <row r="17787">
          <cell r="A17787">
            <v>90121502</v>
          </cell>
        </row>
        <row r="17788">
          <cell r="A17788">
            <v>90121503</v>
          </cell>
        </row>
        <row r="17789">
          <cell r="A17789">
            <v>90121601</v>
          </cell>
        </row>
        <row r="17790">
          <cell r="A17790">
            <v>90121602</v>
          </cell>
        </row>
        <row r="17791">
          <cell r="A17791">
            <v>90121701</v>
          </cell>
        </row>
        <row r="17792">
          <cell r="A17792">
            <v>90121702</v>
          </cell>
        </row>
        <row r="17793">
          <cell r="A17793">
            <v>90131501</v>
          </cell>
        </row>
        <row r="17794">
          <cell r="A17794">
            <v>90131502</v>
          </cell>
        </row>
        <row r="17795">
          <cell r="A17795">
            <v>90131503</v>
          </cell>
        </row>
        <row r="17796">
          <cell r="A17796">
            <v>90131504</v>
          </cell>
        </row>
        <row r="17797">
          <cell r="A17797">
            <v>90131601</v>
          </cell>
        </row>
        <row r="17798">
          <cell r="A17798">
            <v>90131602</v>
          </cell>
        </row>
        <row r="17799">
          <cell r="A17799">
            <v>90141501</v>
          </cell>
        </row>
        <row r="17800">
          <cell r="A17800">
            <v>90141502</v>
          </cell>
        </row>
        <row r="17801">
          <cell r="A17801">
            <v>90141503</v>
          </cell>
        </row>
        <row r="17802">
          <cell r="A17802">
            <v>90141601</v>
          </cell>
        </row>
        <row r="17803">
          <cell r="A17803">
            <v>90141602</v>
          </cell>
        </row>
        <row r="17804">
          <cell r="A17804">
            <v>90141603</v>
          </cell>
        </row>
        <row r="17805">
          <cell r="A17805">
            <v>90141701</v>
          </cell>
        </row>
        <row r="17806">
          <cell r="A17806">
            <v>90141702</v>
          </cell>
        </row>
        <row r="17807">
          <cell r="A17807">
            <v>90141703</v>
          </cell>
        </row>
        <row r="17808">
          <cell r="A17808">
            <v>90151501</v>
          </cell>
        </row>
        <row r="17809">
          <cell r="A17809">
            <v>90151502</v>
          </cell>
        </row>
        <row r="17810">
          <cell r="A17810">
            <v>90151503</v>
          </cell>
        </row>
        <row r="17811">
          <cell r="A17811">
            <v>90151601</v>
          </cell>
        </row>
        <row r="17812">
          <cell r="A17812">
            <v>90151602</v>
          </cell>
        </row>
        <row r="17813">
          <cell r="A17813">
            <v>90151603</v>
          </cell>
        </row>
        <row r="17814">
          <cell r="A17814">
            <v>90151701</v>
          </cell>
        </row>
        <row r="17815">
          <cell r="A17815">
            <v>90151702</v>
          </cell>
        </row>
        <row r="17816">
          <cell r="A17816">
            <v>90151703</v>
          </cell>
        </row>
        <row r="17817">
          <cell r="A17817">
            <v>90151801</v>
          </cell>
        </row>
        <row r="17818">
          <cell r="A17818">
            <v>90151802</v>
          </cell>
        </row>
        <row r="17819">
          <cell r="A17819">
            <v>90151803</v>
          </cell>
        </row>
        <row r="17820">
          <cell r="A17820">
            <v>90151901</v>
          </cell>
        </row>
        <row r="17821">
          <cell r="A17821">
            <v>90151902</v>
          </cell>
        </row>
        <row r="17822">
          <cell r="A17822">
            <v>90151903</v>
          </cell>
        </row>
        <row r="17823">
          <cell r="A17823">
            <v>90152001</v>
          </cell>
        </row>
        <row r="17824">
          <cell r="A17824">
            <v>90152002</v>
          </cell>
        </row>
        <row r="17825">
          <cell r="A17825">
            <v>90152101</v>
          </cell>
        </row>
        <row r="17826">
          <cell r="A17826">
            <v>91101501</v>
          </cell>
        </row>
        <row r="17827">
          <cell r="A17827">
            <v>91101502</v>
          </cell>
        </row>
        <row r="17828">
          <cell r="A17828">
            <v>91101503</v>
          </cell>
        </row>
        <row r="17829">
          <cell r="A17829">
            <v>91101504</v>
          </cell>
        </row>
        <row r="17830">
          <cell r="A17830">
            <v>91101505</v>
          </cell>
        </row>
        <row r="17831">
          <cell r="A17831">
            <v>91101601</v>
          </cell>
        </row>
        <row r="17832">
          <cell r="A17832">
            <v>91101602</v>
          </cell>
        </row>
        <row r="17833">
          <cell r="A17833">
            <v>91101603</v>
          </cell>
        </row>
        <row r="17834">
          <cell r="A17834">
            <v>91101604</v>
          </cell>
        </row>
        <row r="17835">
          <cell r="A17835">
            <v>91101605</v>
          </cell>
        </row>
        <row r="17836">
          <cell r="A17836">
            <v>91101701</v>
          </cell>
        </row>
        <row r="17837">
          <cell r="A17837">
            <v>91101702</v>
          </cell>
        </row>
        <row r="17838">
          <cell r="A17838">
            <v>91101801</v>
          </cell>
        </row>
        <row r="17839">
          <cell r="A17839">
            <v>91101802</v>
          </cell>
        </row>
        <row r="17840">
          <cell r="A17840">
            <v>91101803</v>
          </cell>
        </row>
        <row r="17841">
          <cell r="A17841">
            <v>91101901</v>
          </cell>
        </row>
        <row r="17842">
          <cell r="A17842">
            <v>91101902</v>
          </cell>
        </row>
        <row r="17843">
          <cell r="A17843">
            <v>91101903</v>
          </cell>
        </row>
        <row r="17844">
          <cell r="A17844">
            <v>91111501</v>
          </cell>
        </row>
        <row r="17845">
          <cell r="A17845">
            <v>91111502</v>
          </cell>
        </row>
        <row r="17846">
          <cell r="A17846">
            <v>91111503</v>
          </cell>
        </row>
        <row r="17847">
          <cell r="A17847">
            <v>91111504</v>
          </cell>
        </row>
        <row r="17848">
          <cell r="A17848">
            <v>91111601</v>
          </cell>
        </row>
        <row r="17849">
          <cell r="A17849">
            <v>91111602</v>
          </cell>
        </row>
        <row r="17850">
          <cell r="A17850">
            <v>91111603</v>
          </cell>
        </row>
        <row r="17851">
          <cell r="A17851">
            <v>91111701</v>
          </cell>
        </row>
        <row r="17852">
          <cell r="A17852">
            <v>91111702</v>
          </cell>
        </row>
        <row r="17853">
          <cell r="A17853">
            <v>91111703</v>
          </cell>
        </row>
        <row r="17854">
          <cell r="A17854">
            <v>91111801</v>
          </cell>
        </row>
        <row r="17855">
          <cell r="A17855">
            <v>91111802</v>
          </cell>
        </row>
        <row r="17856">
          <cell r="A17856">
            <v>91111803</v>
          </cell>
        </row>
        <row r="17857">
          <cell r="A17857">
            <v>91111804</v>
          </cell>
        </row>
        <row r="17858">
          <cell r="A17858">
            <v>91111901</v>
          </cell>
        </row>
        <row r="17859">
          <cell r="A17859">
            <v>91111902</v>
          </cell>
        </row>
        <row r="17860">
          <cell r="A17860">
            <v>91111903</v>
          </cell>
        </row>
        <row r="17861">
          <cell r="A17861">
            <v>91111904</v>
          </cell>
        </row>
        <row r="17862">
          <cell r="A17862">
            <v>92101501</v>
          </cell>
        </row>
        <row r="17863">
          <cell r="A17863">
            <v>92101502</v>
          </cell>
        </row>
        <row r="17864">
          <cell r="A17864">
            <v>92101503</v>
          </cell>
        </row>
        <row r="17865">
          <cell r="A17865">
            <v>92101504</v>
          </cell>
        </row>
        <row r="17866">
          <cell r="A17866">
            <v>92101601</v>
          </cell>
        </row>
        <row r="17867">
          <cell r="A17867">
            <v>92101602</v>
          </cell>
        </row>
        <row r="17868">
          <cell r="A17868">
            <v>92101603</v>
          </cell>
        </row>
        <row r="17869">
          <cell r="A17869">
            <v>92101604</v>
          </cell>
        </row>
        <row r="17870">
          <cell r="A17870">
            <v>92101701</v>
          </cell>
        </row>
        <row r="17871">
          <cell r="A17871">
            <v>92101702</v>
          </cell>
        </row>
        <row r="17872">
          <cell r="A17872">
            <v>92101703</v>
          </cell>
        </row>
        <row r="17873">
          <cell r="A17873">
            <v>92101704</v>
          </cell>
        </row>
        <row r="17874">
          <cell r="A17874">
            <v>92101801</v>
          </cell>
        </row>
        <row r="17875">
          <cell r="A17875">
            <v>92101802</v>
          </cell>
        </row>
        <row r="17876">
          <cell r="A17876">
            <v>92101803</v>
          </cell>
        </row>
        <row r="17877">
          <cell r="A17877">
            <v>92101804</v>
          </cell>
        </row>
        <row r="17878">
          <cell r="A17878">
            <v>92101805</v>
          </cell>
        </row>
        <row r="17879">
          <cell r="A17879">
            <v>92101901</v>
          </cell>
        </row>
        <row r="17880">
          <cell r="A17880">
            <v>92101902</v>
          </cell>
        </row>
        <row r="17881">
          <cell r="A17881">
            <v>92101903</v>
          </cell>
        </row>
        <row r="17882">
          <cell r="A17882">
            <v>92101904</v>
          </cell>
        </row>
        <row r="17883">
          <cell r="A17883">
            <v>92111501</v>
          </cell>
        </row>
        <row r="17884">
          <cell r="A17884">
            <v>92111502</v>
          </cell>
        </row>
        <row r="17885">
          <cell r="A17885">
            <v>92111503</v>
          </cell>
        </row>
        <row r="17886">
          <cell r="A17886">
            <v>92111504</v>
          </cell>
        </row>
        <row r="17887">
          <cell r="A17887">
            <v>92111505</v>
          </cell>
        </row>
        <row r="17888">
          <cell r="A17888">
            <v>92111506</v>
          </cell>
        </row>
        <row r="17889">
          <cell r="A17889">
            <v>92111507</v>
          </cell>
        </row>
        <row r="17890">
          <cell r="A17890">
            <v>92111601</v>
          </cell>
        </row>
        <row r="17891">
          <cell r="A17891">
            <v>92111602</v>
          </cell>
        </row>
        <row r="17892">
          <cell r="A17892">
            <v>92111603</v>
          </cell>
        </row>
        <row r="17893">
          <cell r="A17893">
            <v>92111604</v>
          </cell>
        </row>
        <row r="17894">
          <cell r="A17894">
            <v>92111605</v>
          </cell>
        </row>
        <row r="17895">
          <cell r="A17895">
            <v>92111606</v>
          </cell>
        </row>
        <row r="17896">
          <cell r="A17896">
            <v>92111701</v>
          </cell>
        </row>
        <row r="17897">
          <cell r="A17897">
            <v>92111702</v>
          </cell>
        </row>
        <row r="17898">
          <cell r="A17898">
            <v>92111703</v>
          </cell>
        </row>
        <row r="17899">
          <cell r="A17899">
            <v>92111704</v>
          </cell>
        </row>
        <row r="17900">
          <cell r="A17900">
            <v>92111705</v>
          </cell>
        </row>
        <row r="17901">
          <cell r="A17901">
            <v>92111706</v>
          </cell>
        </row>
        <row r="17902">
          <cell r="A17902">
            <v>92111707</v>
          </cell>
        </row>
        <row r="17903">
          <cell r="A17903">
            <v>92111708</v>
          </cell>
        </row>
        <row r="17904">
          <cell r="A17904">
            <v>92111801</v>
          </cell>
        </row>
        <row r="17905">
          <cell r="A17905">
            <v>92111802</v>
          </cell>
        </row>
        <row r="17906">
          <cell r="A17906">
            <v>92111803</v>
          </cell>
        </row>
        <row r="17907">
          <cell r="A17907">
            <v>92111804</v>
          </cell>
        </row>
        <row r="17908">
          <cell r="A17908">
            <v>92111805</v>
          </cell>
        </row>
        <row r="17909">
          <cell r="A17909">
            <v>92111806</v>
          </cell>
        </row>
        <row r="17910">
          <cell r="A17910">
            <v>92111807</v>
          </cell>
        </row>
        <row r="17911">
          <cell r="A17911">
            <v>92111808</v>
          </cell>
        </row>
        <row r="17912">
          <cell r="A17912">
            <v>92111809</v>
          </cell>
        </row>
        <row r="17913">
          <cell r="A17913">
            <v>92111810</v>
          </cell>
        </row>
        <row r="17914">
          <cell r="A17914">
            <v>92111901</v>
          </cell>
        </row>
        <row r="17915">
          <cell r="A17915">
            <v>92111902</v>
          </cell>
        </row>
        <row r="17916">
          <cell r="A17916">
            <v>92111903</v>
          </cell>
        </row>
        <row r="17917">
          <cell r="A17917">
            <v>92111904</v>
          </cell>
        </row>
        <row r="17918">
          <cell r="A17918">
            <v>92111905</v>
          </cell>
        </row>
        <row r="17919">
          <cell r="A17919">
            <v>92112001</v>
          </cell>
        </row>
        <row r="17920">
          <cell r="A17920">
            <v>92112002</v>
          </cell>
        </row>
        <row r="17921">
          <cell r="A17921">
            <v>92112003</v>
          </cell>
        </row>
        <row r="17922">
          <cell r="A17922">
            <v>92112004</v>
          </cell>
        </row>
        <row r="17923">
          <cell r="A17923">
            <v>92112101</v>
          </cell>
        </row>
        <row r="17924">
          <cell r="A17924">
            <v>92112102</v>
          </cell>
        </row>
        <row r="17925">
          <cell r="A17925">
            <v>92112103</v>
          </cell>
        </row>
        <row r="17926">
          <cell r="A17926">
            <v>92112201</v>
          </cell>
        </row>
        <row r="17927">
          <cell r="A17927">
            <v>92112202</v>
          </cell>
        </row>
        <row r="17928">
          <cell r="A17928">
            <v>92112203</v>
          </cell>
        </row>
        <row r="17929">
          <cell r="A17929">
            <v>92112204</v>
          </cell>
        </row>
        <row r="17930">
          <cell r="A17930">
            <v>92112205</v>
          </cell>
        </row>
        <row r="17931">
          <cell r="A17931">
            <v>92112206</v>
          </cell>
        </row>
        <row r="17932">
          <cell r="A17932">
            <v>92112207</v>
          </cell>
        </row>
        <row r="17933">
          <cell r="A17933">
            <v>92112301</v>
          </cell>
        </row>
        <row r="17934">
          <cell r="A17934">
            <v>92112302</v>
          </cell>
        </row>
        <row r="17935">
          <cell r="A17935">
            <v>92112303</v>
          </cell>
        </row>
        <row r="17936">
          <cell r="A17936">
            <v>92112401</v>
          </cell>
        </row>
        <row r="17937">
          <cell r="A17937">
            <v>92112402</v>
          </cell>
        </row>
        <row r="17938">
          <cell r="A17938">
            <v>92112403</v>
          </cell>
        </row>
        <row r="17939">
          <cell r="A17939">
            <v>92112404</v>
          </cell>
        </row>
        <row r="17940">
          <cell r="A17940">
            <v>92112405</v>
          </cell>
        </row>
        <row r="17941">
          <cell r="A17941">
            <v>92121501</v>
          </cell>
        </row>
        <row r="17942">
          <cell r="A17942">
            <v>92121502</v>
          </cell>
        </row>
        <row r="17943">
          <cell r="A17943">
            <v>92121503</v>
          </cell>
        </row>
        <row r="17944">
          <cell r="A17944">
            <v>92121504</v>
          </cell>
        </row>
        <row r="17945">
          <cell r="A17945">
            <v>92121601</v>
          </cell>
        </row>
        <row r="17946">
          <cell r="A17946">
            <v>92121602</v>
          </cell>
        </row>
        <row r="17947">
          <cell r="A17947">
            <v>92121603</v>
          </cell>
        </row>
        <row r="17948">
          <cell r="A17948">
            <v>92121604</v>
          </cell>
        </row>
        <row r="17949">
          <cell r="A17949">
            <v>92121701</v>
          </cell>
        </row>
        <row r="17950">
          <cell r="A17950">
            <v>92121702</v>
          </cell>
        </row>
        <row r="17951">
          <cell r="A17951">
            <v>92121703</v>
          </cell>
        </row>
        <row r="17952">
          <cell r="A17952">
            <v>92121704</v>
          </cell>
        </row>
        <row r="17953">
          <cell r="A17953">
            <v>93101501</v>
          </cell>
        </row>
        <row r="17954">
          <cell r="A17954">
            <v>93101502</v>
          </cell>
        </row>
        <row r="17955">
          <cell r="A17955">
            <v>93101503</v>
          </cell>
        </row>
        <row r="17956">
          <cell r="A17956">
            <v>93101504</v>
          </cell>
        </row>
        <row r="17957">
          <cell r="A17957">
            <v>93101505</v>
          </cell>
        </row>
        <row r="17958">
          <cell r="A17958">
            <v>93101506</v>
          </cell>
        </row>
        <row r="17959">
          <cell r="A17959">
            <v>93101601</v>
          </cell>
        </row>
        <row r="17960">
          <cell r="A17960">
            <v>93101602</v>
          </cell>
        </row>
        <row r="17961">
          <cell r="A17961">
            <v>93101603</v>
          </cell>
        </row>
        <row r="17962">
          <cell r="A17962">
            <v>93101604</v>
          </cell>
        </row>
        <row r="17963">
          <cell r="A17963">
            <v>93101605</v>
          </cell>
        </row>
        <row r="17964">
          <cell r="A17964">
            <v>93101606</v>
          </cell>
        </row>
        <row r="17965">
          <cell r="A17965">
            <v>93101607</v>
          </cell>
        </row>
        <row r="17966">
          <cell r="A17966">
            <v>93101608</v>
          </cell>
        </row>
        <row r="17967">
          <cell r="A17967">
            <v>93101701</v>
          </cell>
        </row>
        <row r="17968">
          <cell r="A17968">
            <v>93101702</v>
          </cell>
        </row>
        <row r="17969">
          <cell r="A17969">
            <v>93101703</v>
          </cell>
        </row>
        <row r="17970">
          <cell r="A17970">
            <v>93101704</v>
          </cell>
        </row>
        <row r="17971">
          <cell r="A17971">
            <v>93101705</v>
          </cell>
        </row>
        <row r="17972">
          <cell r="A17972">
            <v>93101706</v>
          </cell>
        </row>
        <row r="17973">
          <cell r="A17973">
            <v>93101707</v>
          </cell>
        </row>
        <row r="17974">
          <cell r="A17974">
            <v>93111501</v>
          </cell>
        </row>
        <row r="17975">
          <cell r="A17975">
            <v>93111502</v>
          </cell>
        </row>
        <row r="17976">
          <cell r="A17976">
            <v>93111503</v>
          </cell>
        </row>
        <row r="17977">
          <cell r="A17977">
            <v>93111504</v>
          </cell>
        </row>
        <row r="17978">
          <cell r="A17978">
            <v>93111505</v>
          </cell>
        </row>
        <row r="17979">
          <cell r="A17979">
            <v>93111506</v>
          </cell>
        </row>
        <row r="17980">
          <cell r="A17980">
            <v>93111507</v>
          </cell>
        </row>
        <row r="17981">
          <cell r="A17981">
            <v>93111601</v>
          </cell>
        </row>
        <row r="17982">
          <cell r="A17982">
            <v>93111602</v>
          </cell>
        </row>
        <row r="17983">
          <cell r="A17983">
            <v>93111603</v>
          </cell>
        </row>
        <row r="17984">
          <cell r="A17984">
            <v>93111604</v>
          </cell>
        </row>
        <row r="17985">
          <cell r="A17985">
            <v>93111605</v>
          </cell>
        </row>
        <row r="17986">
          <cell r="A17986">
            <v>93111606</v>
          </cell>
        </row>
        <row r="17987">
          <cell r="A17987">
            <v>93111607</v>
          </cell>
        </row>
        <row r="17988">
          <cell r="A17988">
            <v>93111608</v>
          </cell>
        </row>
        <row r="17989">
          <cell r="A17989">
            <v>93121501</v>
          </cell>
        </row>
        <row r="17990">
          <cell r="A17990">
            <v>93121502</v>
          </cell>
        </row>
        <row r="17991">
          <cell r="A17991">
            <v>93121503</v>
          </cell>
        </row>
        <row r="17992">
          <cell r="A17992">
            <v>93121504</v>
          </cell>
        </row>
        <row r="17993">
          <cell r="A17993">
            <v>93121505</v>
          </cell>
        </row>
        <row r="17994">
          <cell r="A17994">
            <v>93121506</v>
          </cell>
        </row>
        <row r="17995">
          <cell r="A17995">
            <v>93121507</v>
          </cell>
        </row>
        <row r="17996">
          <cell r="A17996">
            <v>93121508</v>
          </cell>
        </row>
        <row r="17997">
          <cell r="A17997">
            <v>93121509</v>
          </cell>
        </row>
        <row r="17998">
          <cell r="A17998">
            <v>93121601</v>
          </cell>
        </row>
        <row r="17999">
          <cell r="A17999">
            <v>93121602</v>
          </cell>
        </row>
        <row r="18000">
          <cell r="A18000">
            <v>93121603</v>
          </cell>
        </row>
        <row r="18001">
          <cell r="A18001">
            <v>93121604</v>
          </cell>
        </row>
        <row r="18002">
          <cell r="A18002">
            <v>93121605</v>
          </cell>
        </row>
        <row r="18003">
          <cell r="A18003">
            <v>93121606</v>
          </cell>
        </row>
        <row r="18004">
          <cell r="A18004">
            <v>93121607</v>
          </cell>
        </row>
        <row r="18005">
          <cell r="A18005">
            <v>93121608</v>
          </cell>
        </row>
        <row r="18006">
          <cell r="A18006">
            <v>93121609</v>
          </cell>
        </row>
        <row r="18007">
          <cell r="A18007">
            <v>93121610</v>
          </cell>
        </row>
        <row r="18008">
          <cell r="A18008">
            <v>93121611</v>
          </cell>
        </row>
        <row r="18009">
          <cell r="A18009">
            <v>93121612</v>
          </cell>
        </row>
        <row r="18010">
          <cell r="A18010">
            <v>93121613</v>
          </cell>
        </row>
        <row r="18011">
          <cell r="A18011">
            <v>93121614</v>
          </cell>
        </row>
        <row r="18012">
          <cell r="A18012">
            <v>93121615</v>
          </cell>
        </row>
        <row r="18013">
          <cell r="A18013">
            <v>93121701</v>
          </cell>
        </row>
        <row r="18014">
          <cell r="A18014">
            <v>93121702</v>
          </cell>
        </row>
        <row r="18015">
          <cell r="A18015">
            <v>93121703</v>
          </cell>
        </row>
        <row r="18016">
          <cell r="A18016">
            <v>93121704</v>
          </cell>
        </row>
        <row r="18017">
          <cell r="A18017">
            <v>93121705</v>
          </cell>
        </row>
        <row r="18018">
          <cell r="A18018">
            <v>93121706</v>
          </cell>
        </row>
        <row r="18019">
          <cell r="A18019">
            <v>93121707</v>
          </cell>
        </row>
        <row r="18020">
          <cell r="A18020">
            <v>93121708</v>
          </cell>
        </row>
        <row r="18021">
          <cell r="A18021">
            <v>93121709</v>
          </cell>
        </row>
        <row r="18022">
          <cell r="A18022">
            <v>93121710</v>
          </cell>
        </row>
        <row r="18023">
          <cell r="A18023">
            <v>93121711</v>
          </cell>
        </row>
        <row r="18024">
          <cell r="A18024">
            <v>93131501</v>
          </cell>
        </row>
        <row r="18025">
          <cell r="A18025">
            <v>93131502</v>
          </cell>
        </row>
        <row r="18026">
          <cell r="A18026">
            <v>93131503</v>
          </cell>
        </row>
        <row r="18027">
          <cell r="A18027">
            <v>93131504</v>
          </cell>
        </row>
        <row r="18028">
          <cell r="A18028">
            <v>93131505</v>
          </cell>
        </row>
        <row r="18029">
          <cell r="A18029">
            <v>93131506</v>
          </cell>
        </row>
        <row r="18030">
          <cell r="A18030">
            <v>93131507</v>
          </cell>
        </row>
        <row r="18031">
          <cell r="A18031">
            <v>93131601</v>
          </cell>
        </row>
        <row r="18032">
          <cell r="A18032">
            <v>93131602</v>
          </cell>
        </row>
        <row r="18033">
          <cell r="A18033">
            <v>93131603</v>
          </cell>
        </row>
        <row r="18034">
          <cell r="A18034">
            <v>93131604</v>
          </cell>
        </row>
        <row r="18035">
          <cell r="A18035">
            <v>93131605</v>
          </cell>
        </row>
        <row r="18036">
          <cell r="A18036">
            <v>93131606</v>
          </cell>
        </row>
        <row r="18037">
          <cell r="A18037">
            <v>93131607</v>
          </cell>
        </row>
        <row r="18038">
          <cell r="A18038">
            <v>93131608</v>
          </cell>
        </row>
        <row r="18039">
          <cell r="A18039">
            <v>93131609</v>
          </cell>
        </row>
        <row r="18040">
          <cell r="A18040">
            <v>93131610</v>
          </cell>
        </row>
        <row r="18041">
          <cell r="A18041">
            <v>93131611</v>
          </cell>
        </row>
        <row r="18042">
          <cell r="A18042">
            <v>93131612</v>
          </cell>
        </row>
        <row r="18043">
          <cell r="A18043">
            <v>93131613</v>
          </cell>
        </row>
        <row r="18044">
          <cell r="A18044">
            <v>93131701</v>
          </cell>
        </row>
        <row r="18045">
          <cell r="A18045">
            <v>93131702</v>
          </cell>
        </row>
        <row r="18046">
          <cell r="A18046">
            <v>93131703</v>
          </cell>
        </row>
        <row r="18047">
          <cell r="A18047">
            <v>93131704</v>
          </cell>
        </row>
        <row r="18048">
          <cell r="A18048">
            <v>93131705</v>
          </cell>
        </row>
        <row r="18049">
          <cell r="A18049">
            <v>93131801</v>
          </cell>
        </row>
        <row r="18050">
          <cell r="A18050">
            <v>93131802</v>
          </cell>
        </row>
        <row r="18051">
          <cell r="A18051">
            <v>93131803</v>
          </cell>
        </row>
        <row r="18052">
          <cell r="A18052">
            <v>93141501</v>
          </cell>
        </row>
        <row r="18053">
          <cell r="A18053">
            <v>93141502</v>
          </cell>
        </row>
        <row r="18054">
          <cell r="A18054">
            <v>93141503</v>
          </cell>
        </row>
        <row r="18055">
          <cell r="A18055">
            <v>93141504</v>
          </cell>
        </row>
        <row r="18056">
          <cell r="A18056">
            <v>93141505</v>
          </cell>
        </row>
        <row r="18057">
          <cell r="A18057">
            <v>93141506</v>
          </cell>
        </row>
        <row r="18058">
          <cell r="A18058">
            <v>93141507</v>
          </cell>
        </row>
        <row r="18059">
          <cell r="A18059">
            <v>93141508</v>
          </cell>
        </row>
        <row r="18060">
          <cell r="A18060">
            <v>93141509</v>
          </cell>
        </row>
        <row r="18061">
          <cell r="A18061">
            <v>93141510</v>
          </cell>
        </row>
        <row r="18062">
          <cell r="A18062">
            <v>93141511</v>
          </cell>
        </row>
        <row r="18063">
          <cell r="A18063">
            <v>93141512</v>
          </cell>
        </row>
        <row r="18064">
          <cell r="A18064">
            <v>93141513</v>
          </cell>
        </row>
        <row r="18065">
          <cell r="A18065">
            <v>93141514</v>
          </cell>
        </row>
        <row r="18066">
          <cell r="A18066">
            <v>93141601</v>
          </cell>
        </row>
        <row r="18067">
          <cell r="A18067">
            <v>93141602</v>
          </cell>
        </row>
        <row r="18068">
          <cell r="A18068">
            <v>93141603</v>
          </cell>
        </row>
        <row r="18069">
          <cell r="A18069">
            <v>93141604</v>
          </cell>
        </row>
        <row r="18070">
          <cell r="A18070">
            <v>93141605</v>
          </cell>
        </row>
        <row r="18071">
          <cell r="A18071">
            <v>93141606</v>
          </cell>
        </row>
        <row r="18072">
          <cell r="A18072">
            <v>93141607</v>
          </cell>
        </row>
        <row r="18073">
          <cell r="A18073">
            <v>93141608</v>
          </cell>
        </row>
        <row r="18074">
          <cell r="A18074">
            <v>93141609</v>
          </cell>
        </row>
        <row r="18075">
          <cell r="A18075">
            <v>93141610</v>
          </cell>
        </row>
        <row r="18076">
          <cell r="A18076">
            <v>93141611</v>
          </cell>
        </row>
        <row r="18077">
          <cell r="A18077">
            <v>93141612</v>
          </cell>
        </row>
        <row r="18078">
          <cell r="A18078">
            <v>93141613</v>
          </cell>
        </row>
        <row r="18079">
          <cell r="A18079">
            <v>93141701</v>
          </cell>
        </row>
        <row r="18080">
          <cell r="A18080">
            <v>93141702</v>
          </cell>
        </row>
        <row r="18081">
          <cell r="A18081">
            <v>93141703</v>
          </cell>
        </row>
        <row r="18082">
          <cell r="A18082">
            <v>93141704</v>
          </cell>
        </row>
        <row r="18083">
          <cell r="A18083">
            <v>93141705</v>
          </cell>
        </row>
        <row r="18084">
          <cell r="A18084">
            <v>93141706</v>
          </cell>
        </row>
        <row r="18085">
          <cell r="A18085">
            <v>93141707</v>
          </cell>
        </row>
        <row r="18086">
          <cell r="A18086">
            <v>93141708</v>
          </cell>
        </row>
        <row r="18087">
          <cell r="A18087">
            <v>93141709</v>
          </cell>
        </row>
        <row r="18088">
          <cell r="A18088">
            <v>93141710</v>
          </cell>
        </row>
        <row r="18089">
          <cell r="A18089">
            <v>93141711</v>
          </cell>
        </row>
        <row r="18090">
          <cell r="A18090">
            <v>93141712</v>
          </cell>
        </row>
        <row r="18091">
          <cell r="A18091">
            <v>93141713</v>
          </cell>
        </row>
        <row r="18092">
          <cell r="A18092">
            <v>93141714</v>
          </cell>
        </row>
        <row r="18093">
          <cell r="A18093">
            <v>93141801</v>
          </cell>
        </row>
        <row r="18094">
          <cell r="A18094">
            <v>93141802</v>
          </cell>
        </row>
        <row r="18095">
          <cell r="A18095">
            <v>93141803</v>
          </cell>
        </row>
        <row r="18096">
          <cell r="A18096">
            <v>93141804</v>
          </cell>
        </row>
        <row r="18097">
          <cell r="A18097">
            <v>93141805</v>
          </cell>
        </row>
        <row r="18098">
          <cell r="A18098">
            <v>93141806</v>
          </cell>
        </row>
        <row r="18099">
          <cell r="A18099">
            <v>93141807</v>
          </cell>
        </row>
        <row r="18100">
          <cell r="A18100">
            <v>93141808</v>
          </cell>
        </row>
        <row r="18101">
          <cell r="A18101">
            <v>93141810</v>
          </cell>
        </row>
        <row r="18102">
          <cell r="A18102">
            <v>93141811</v>
          </cell>
        </row>
        <row r="18103">
          <cell r="A18103">
            <v>93141812</v>
          </cell>
        </row>
        <row r="18104">
          <cell r="A18104">
            <v>93141813</v>
          </cell>
        </row>
        <row r="18105">
          <cell r="A18105">
            <v>93141814</v>
          </cell>
        </row>
        <row r="18106">
          <cell r="A18106">
            <v>93141901</v>
          </cell>
        </row>
        <row r="18107">
          <cell r="A18107">
            <v>93141902</v>
          </cell>
        </row>
        <row r="18108">
          <cell r="A18108">
            <v>93141903</v>
          </cell>
        </row>
        <row r="18109">
          <cell r="A18109">
            <v>93141904</v>
          </cell>
        </row>
        <row r="18110">
          <cell r="A18110">
            <v>93141905</v>
          </cell>
        </row>
        <row r="18111">
          <cell r="A18111">
            <v>93141906</v>
          </cell>
        </row>
        <row r="18112">
          <cell r="A18112">
            <v>93141907</v>
          </cell>
        </row>
        <row r="18113">
          <cell r="A18113">
            <v>93141908</v>
          </cell>
        </row>
        <row r="18114">
          <cell r="A18114">
            <v>93141909</v>
          </cell>
        </row>
        <row r="18115">
          <cell r="A18115">
            <v>93141910</v>
          </cell>
        </row>
        <row r="18116">
          <cell r="A18116">
            <v>93142001</v>
          </cell>
        </row>
        <row r="18117">
          <cell r="A18117">
            <v>93142002</v>
          </cell>
        </row>
        <row r="18118">
          <cell r="A18118">
            <v>93142003</v>
          </cell>
        </row>
        <row r="18119">
          <cell r="A18119">
            <v>93142004</v>
          </cell>
        </row>
        <row r="18120">
          <cell r="A18120">
            <v>93142005</v>
          </cell>
        </row>
        <row r="18121">
          <cell r="A18121">
            <v>93142006</v>
          </cell>
        </row>
        <row r="18122">
          <cell r="A18122">
            <v>93142007</v>
          </cell>
        </row>
        <row r="18123">
          <cell r="A18123">
            <v>93142008</v>
          </cell>
        </row>
        <row r="18124">
          <cell r="A18124">
            <v>93142009</v>
          </cell>
        </row>
        <row r="18125">
          <cell r="A18125">
            <v>93142101</v>
          </cell>
        </row>
        <row r="18126">
          <cell r="A18126">
            <v>93142102</v>
          </cell>
        </row>
        <row r="18127">
          <cell r="A18127">
            <v>93142103</v>
          </cell>
        </row>
        <row r="18128">
          <cell r="A18128">
            <v>93142104</v>
          </cell>
        </row>
        <row r="18129">
          <cell r="A18129">
            <v>93151501</v>
          </cell>
        </row>
        <row r="18130">
          <cell r="A18130">
            <v>93151502</v>
          </cell>
        </row>
        <row r="18131">
          <cell r="A18131">
            <v>93151503</v>
          </cell>
        </row>
        <row r="18132">
          <cell r="A18132">
            <v>93151504</v>
          </cell>
        </row>
        <row r="18133">
          <cell r="A18133">
            <v>93151505</v>
          </cell>
        </row>
        <row r="18134">
          <cell r="A18134">
            <v>93151506</v>
          </cell>
        </row>
        <row r="18135">
          <cell r="A18135">
            <v>93151507</v>
          </cell>
        </row>
        <row r="18136">
          <cell r="A18136">
            <v>93151508</v>
          </cell>
        </row>
        <row r="18137">
          <cell r="A18137">
            <v>93151509</v>
          </cell>
        </row>
        <row r="18138">
          <cell r="A18138">
            <v>93151510</v>
          </cell>
        </row>
        <row r="18139">
          <cell r="A18139">
            <v>93151511</v>
          </cell>
        </row>
        <row r="18140">
          <cell r="A18140">
            <v>93151512</v>
          </cell>
        </row>
        <row r="18141">
          <cell r="A18141">
            <v>93151513</v>
          </cell>
        </row>
        <row r="18142">
          <cell r="A18142">
            <v>93151514</v>
          </cell>
        </row>
        <row r="18143">
          <cell r="A18143">
            <v>93151515</v>
          </cell>
        </row>
        <row r="18144">
          <cell r="A18144">
            <v>93151601</v>
          </cell>
        </row>
        <row r="18145">
          <cell r="A18145">
            <v>93151602</v>
          </cell>
        </row>
        <row r="18146">
          <cell r="A18146">
            <v>93151603</v>
          </cell>
        </row>
        <row r="18147">
          <cell r="A18147">
            <v>93151604</v>
          </cell>
        </row>
        <row r="18148">
          <cell r="A18148">
            <v>93151605</v>
          </cell>
        </row>
        <row r="18149">
          <cell r="A18149">
            <v>93151606</v>
          </cell>
        </row>
        <row r="18150">
          <cell r="A18150">
            <v>93151607</v>
          </cell>
        </row>
        <row r="18151">
          <cell r="A18151">
            <v>93151608</v>
          </cell>
        </row>
        <row r="18152">
          <cell r="A18152">
            <v>93151609</v>
          </cell>
        </row>
        <row r="18153">
          <cell r="A18153">
            <v>93151610</v>
          </cell>
        </row>
        <row r="18154">
          <cell r="A18154">
            <v>93151611</v>
          </cell>
        </row>
        <row r="18155">
          <cell r="A18155">
            <v>93151701</v>
          </cell>
        </row>
        <row r="18156">
          <cell r="A18156">
            <v>93151702</v>
          </cell>
        </row>
        <row r="18157">
          <cell r="A18157">
            <v>93161501</v>
          </cell>
        </row>
        <row r="18158">
          <cell r="A18158">
            <v>93161502</v>
          </cell>
        </row>
        <row r="18159">
          <cell r="A18159">
            <v>93161503</v>
          </cell>
        </row>
        <row r="18160">
          <cell r="A18160">
            <v>93161504</v>
          </cell>
        </row>
        <row r="18161">
          <cell r="A18161">
            <v>93161601</v>
          </cell>
        </row>
        <row r="18162">
          <cell r="A18162">
            <v>93161602</v>
          </cell>
        </row>
        <row r="18163">
          <cell r="A18163">
            <v>93161603</v>
          </cell>
        </row>
        <row r="18164">
          <cell r="A18164">
            <v>93161604</v>
          </cell>
        </row>
        <row r="18165">
          <cell r="A18165">
            <v>93161605</v>
          </cell>
        </row>
        <row r="18166">
          <cell r="A18166">
            <v>93161606</v>
          </cell>
        </row>
        <row r="18167">
          <cell r="A18167">
            <v>93161607</v>
          </cell>
        </row>
        <row r="18168">
          <cell r="A18168">
            <v>93161701</v>
          </cell>
        </row>
        <row r="18169">
          <cell r="A18169">
            <v>93161702</v>
          </cell>
        </row>
        <row r="18170">
          <cell r="A18170">
            <v>93161703</v>
          </cell>
        </row>
        <row r="18171">
          <cell r="A18171">
            <v>93161704</v>
          </cell>
        </row>
        <row r="18172">
          <cell r="A18172">
            <v>93161801</v>
          </cell>
        </row>
        <row r="18173">
          <cell r="A18173">
            <v>93161802</v>
          </cell>
        </row>
        <row r="18174">
          <cell r="A18174">
            <v>93161803</v>
          </cell>
        </row>
        <row r="18175">
          <cell r="A18175">
            <v>93161804</v>
          </cell>
        </row>
        <row r="18176">
          <cell r="A18176">
            <v>93161805</v>
          </cell>
        </row>
        <row r="18177">
          <cell r="A18177">
            <v>93161806</v>
          </cell>
        </row>
        <row r="18178">
          <cell r="A18178">
            <v>93161807</v>
          </cell>
        </row>
        <row r="18179">
          <cell r="A18179">
            <v>93161808</v>
          </cell>
        </row>
        <row r="18180">
          <cell r="A18180">
            <v>93171501</v>
          </cell>
        </row>
        <row r="18181">
          <cell r="A18181">
            <v>93171502</v>
          </cell>
        </row>
        <row r="18182">
          <cell r="A18182">
            <v>93171503</v>
          </cell>
        </row>
        <row r="18183">
          <cell r="A18183">
            <v>93171504</v>
          </cell>
        </row>
        <row r="18184">
          <cell r="A18184">
            <v>93171601</v>
          </cell>
        </row>
        <row r="18185">
          <cell r="A18185">
            <v>93171602</v>
          </cell>
        </row>
        <row r="18186">
          <cell r="A18186">
            <v>93171603</v>
          </cell>
        </row>
        <row r="18187">
          <cell r="A18187">
            <v>93171604</v>
          </cell>
        </row>
        <row r="18188">
          <cell r="A18188">
            <v>93171701</v>
          </cell>
        </row>
        <row r="18189">
          <cell r="A18189">
            <v>93171702</v>
          </cell>
        </row>
        <row r="18190">
          <cell r="A18190">
            <v>93171703</v>
          </cell>
        </row>
        <row r="18191">
          <cell r="A18191">
            <v>93171801</v>
          </cell>
        </row>
        <row r="18192">
          <cell r="A18192">
            <v>93171802</v>
          </cell>
        </row>
        <row r="18193">
          <cell r="A18193">
            <v>93171803</v>
          </cell>
        </row>
        <row r="18194">
          <cell r="A18194">
            <v>94101501</v>
          </cell>
        </row>
        <row r="18195">
          <cell r="A18195">
            <v>94101502</v>
          </cell>
        </row>
        <row r="18196">
          <cell r="A18196">
            <v>94101503</v>
          </cell>
        </row>
        <row r="18197">
          <cell r="A18197">
            <v>94101504</v>
          </cell>
        </row>
        <row r="18198">
          <cell r="A18198">
            <v>94101505</v>
          </cell>
        </row>
        <row r="18199">
          <cell r="A18199">
            <v>94101601</v>
          </cell>
        </row>
        <row r="18200">
          <cell r="A18200">
            <v>94101602</v>
          </cell>
        </row>
        <row r="18201">
          <cell r="A18201">
            <v>94101603</v>
          </cell>
        </row>
        <row r="18202">
          <cell r="A18202">
            <v>94101604</v>
          </cell>
        </row>
        <row r="18203">
          <cell r="A18203">
            <v>94101605</v>
          </cell>
        </row>
        <row r="18204">
          <cell r="A18204">
            <v>94101606</v>
          </cell>
        </row>
        <row r="18205">
          <cell r="A18205">
            <v>94101607</v>
          </cell>
        </row>
        <row r="18206">
          <cell r="A18206">
            <v>94101608</v>
          </cell>
        </row>
        <row r="18207">
          <cell r="A18207">
            <v>94101609</v>
          </cell>
        </row>
        <row r="18208">
          <cell r="A18208">
            <v>94101610</v>
          </cell>
        </row>
        <row r="18209">
          <cell r="A18209">
            <v>94101701</v>
          </cell>
        </row>
        <row r="18210">
          <cell r="A18210">
            <v>94101702</v>
          </cell>
        </row>
        <row r="18211">
          <cell r="A18211">
            <v>94101703</v>
          </cell>
        </row>
        <row r="18212">
          <cell r="A18212">
            <v>94101704</v>
          </cell>
        </row>
        <row r="18213">
          <cell r="A18213">
            <v>94101705</v>
          </cell>
        </row>
        <row r="18214">
          <cell r="A18214">
            <v>94101801</v>
          </cell>
        </row>
        <row r="18215">
          <cell r="A18215">
            <v>94101802</v>
          </cell>
        </row>
        <row r="18216">
          <cell r="A18216">
            <v>94101803</v>
          </cell>
        </row>
        <row r="18217">
          <cell r="A18217">
            <v>94101804</v>
          </cell>
        </row>
        <row r="18218">
          <cell r="A18218">
            <v>94101805</v>
          </cell>
        </row>
        <row r="18219">
          <cell r="A18219">
            <v>94101806</v>
          </cell>
        </row>
        <row r="18220">
          <cell r="A18220">
            <v>94101807</v>
          </cell>
        </row>
        <row r="18221">
          <cell r="A18221">
            <v>94101808</v>
          </cell>
        </row>
        <row r="18222">
          <cell r="A18222">
            <v>94101809</v>
          </cell>
        </row>
        <row r="18223">
          <cell r="A18223">
            <v>94101810</v>
          </cell>
        </row>
        <row r="18224">
          <cell r="A18224">
            <v>94111701</v>
          </cell>
        </row>
        <row r="18225">
          <cell r="A18225">
            <v>94111702</v>
          </cell>
        </row>
        <row r="18226">
          <cell r="A18226">
            <v>94111703</v>
          </cell>
        </row>
        <row r="18227">
          <cell r="A18227">
            <v>94111704</v>
          </cell>
        </row>
        <row r="18228">
          <cell r="A18228">
            <v>94111801</v>
          </cell>
        </row>
        <row r="18229">
          <cell r="A18229">
            <v>94111802</v>
          </cell>
        </row>
        <row r="18230">
          <cell r="A18230">
            <v>94111803</v>
          </cell>
        </row>
        <row r="18231">
          <cell r="A18231">
            <v>94111804</v>
          </cell>
        </row>
        <row r="18232">
          <cell r="A18232">
            <v>94111901</v>
          </cell>
        </row>
        <row r="18233">
          <cell r="A18233">
            <v>94111902</v>
          </cell>
        </row>
        <row r="18234">
          <cell r="A18234">
            <v>94111903</v>
          </cell>
        </row>
        <row r="18235">
          <cell r="A18235">
            <v>94112001</v>
          </cell>
        </row>
        <row r="18236">
          <cell r="A18236">
            <v>94112002</v>
          </cell>
        </row>
        <row r="18237">
          <cell r="A18237">
            <v>94112003</v>
          </cell>
        </row>
        <row r="18238">
          <cell r="A18238">
            <v>94112004</v>
          </cell>
        </row>
        <row r="18239">
          <cell r="A18239">
            <v>94112005</v>
          </cell>
        </row>
        <row r="18240">
          <cell r="A18240">
            <v>94121501</v>
          </cell>
        </row>
        <row r="18241">
          <cell r="A18241">
            <v>94121502</v>
          </cell>
        </row>
        <row r="18242">
          <cell r="A18242">
            <v>94121503</v>
          </cell>
        </row>
        <row r="18243">
          <cell r="A18243">
            <v>94121504</v>
          </cell>
        </row>
        <row r="18244">
          <cell r="A18244">
            <v>94121505</v>
          </cell>
        </row>
        <row r="18245">
          <cell r="A18245">
            <v>94121506</v>
          </cell>
        </row>
        <row r="18246">
          <cell r="A18246">
            <v>94121507</v>
          </cell>
        </row>
        <row r="18247">
          <cell r="A18247">
            <v>94121508</v>
          </cell>
        </row>
        <row r="18248">
          <cell r="A18248">
            <v>94121509</v>
          </cell>
        </row>
        <row r="18249">
          <cell r="A18249">
            <v>94121510</v>
          </cell>
        </row>
        <row r="18250">
          <cell r="A18250">
            <v>94121511</v>
          </cell>
        </row>
        <row r="18251">
          <cell r="A18251">
            <v>94121512</v>
          </cell>
        </row>
        <row r="18252">
          <cell r="A18252">
            <v>94121513</v>
          </cell>
        </row>
        <row r="18253">
          <cell r="A18253">
            <v>94121514</v>
          </cell>
        </row>
        <row r="18254">
          <cell r="A18254">
            <v>94121601</v>
          </cell>
        </row>
        <row r="18255">
          <cell r="A18255">
            <v>94121602</v>
          </cell>
        </row>
        <row r="18256">
          <cell r="A18256">
            <v>94121603</v>
          </cell>
        </row>
        <row r="18257">
          <cell r="A18257">
            <v>94121604</v>
          </cell>
        </row>
        <row r="18258">
          <cell r="A18258">
            <v>94121605</v>
          </cell>
        </row>
        <row r="18259">
          <cell r="A18259">
            <v>94121606</v>
          </cell>
        </row>
        <row r="18260">
          <cell r="A18260">
            <v>94121607</v>
          </cell>
        </row>
        <row r="18261">
          <cell r="A18261">
            <v>94121701</v>
          </cell>
        </row>
        <row r="18262">
          <cell r="A18262">
            <v>94121702</v>
          </cell>
        </row>
        <row r="18263">
          <cell r="A18263">
            <v>94121703</v>
          </cell>
        </row>
        <row r="18264">
          <cell r="A18264">
            <v>94121704</v>
          </cell>
        </row>
        <row r="18265">
          <cell r="A18265">
            <v>94121801</v>
          </cell>
        </row>
        <row r="18266">
          <cell r="A18266">
            <v>94121802</v>
          </cell>
        </row>
        <row r="18267">
          <cell r="A18267">
            <v>94121803</v>
          </cell>
        </row>
        <row r="18268">
          <cell r="A18268">
            <v>94121804</v>
          </cell>
        </row>
        <row r="18269">
          <cell r="A18269">
            <v>94121805</v>
          </cell>
        </row>
        <row r="18270">
          <cell r="A18270">
            <v>94131501</v>
          </cell>
        </row>
        <row r="18271">
          <cell r="A18271">
            <v>94131502</v>
          </cell>
        </row>
        <row r="18272">
          <cell r="A18272">
            <v>94131503</v>
          </cell>
        </row>
        <row r="18273">
          <cell r="A18273">
            <v>94131504</v>
          </cell>
        </row>
        <row r="18274">
          <cell r="A18274">
            <v>94131601</v>
          </cell>
        </row>
        <row r="18275">
          <cell r="A18275">
            <v>94131602</v>
          </cell>
        </row>
        <row r="18276">
          <cell r="A18276">
            <v>94131603</v>
          </cell>
        </row>
        <row r="18277">
          <cell r="A18277">
            <v>94131604</v>
          </cell>
        </row>
        <row r="18278">
          <cell r="A18278">
            <v>94131605</v>
          </cell>
        </row>
        <row r="18279">
          <cell r="A18279">
            <v>94131606</v>
          </cell>
        </row>
        <row r="18280">
          <cell r="A18280">
            <v>94131607</v>
          </cell>
        </row>
        <row r="18281">
          <cell r="A18281">
            <v>94131608</v>
          </cell>
        </row>
        <row r="18282">
          <cell r="A18282">
            <v>94131701</v>
          </cell>
        </row>
        <row r="18283">
          <cell r="A18283">
            <v>94131702</v>
          </cell>
        </row>
        <row r="18284">
          <cell r="A18284">
            <v>94131703</v>
          </cell>
        </row>
        <row r="18285">
          <cell r="A18285">
            <v>94131704</v>
          </cell>
        </row>
        <row r="18286">
          <cell r="A18286">
            <v>94131801</v>
          </cell>
        </row>
        <row r="18287">
          <cell r="A18287">
            <v>94131802</v>
          </cell>
        </row>
        <row r="18288">
          <cell r="A18288">
            <v>94131803</v>
          </cell>
        </row>
        <row r="18289">
          <cell r="A18289">
            <v>94131804</v>
          </cell>
        </row>
        <row r="18290">
          <cell r="A18290">
            <v>94131805</v>
          </cell>
        </row>
        <row r="18291">
          <cell r="A18291">
            <v>94131901</v>
          </cell>
        </row>
        <row r="18292">
          <cell r="A18292">
            <v>94131902</v>
          </cell>
        </row>
        <row r="18293">
          <cell r="A18293">
            <v>94131903</v>
          </cell>
        </row>
        <row r="18294">
          <cell r="A18294">
            <v>94132001</v>
          </cell>
        </row>
        <row r="18295">
          <cell r="A18295">
            <v>94132002</v>
          </cell>
        </row>
        <row r="18296">
          <cell r="A18296">
            <v>94132003</v>
          </cell>
        </row>
        <row r="18297">
          <cell r="A18297">
            <v>94132004</v>
          </cell>
        </row>
        <row r="18298">
          <cell r="A18298">
            <v>94132005</v>
          </cell>
        </row>
      </sheetData>
      <sheetData sheetId="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32" displayName="Table32" ref="A24:F50" totalsRowShown="0">
  <autoFilter ref="A24:F50" xr:uid="{00000000-0009-0000-0100-000001000000}"/>
  <tableColumns count="6">
    <tableColumn id="1" xr3:uid="{00000000-0010-0000-0000-000001000000}" name="CÓDIGO CATÁLOGO"/>
    <tableColumn id="2" xr3:uid="{00000000-0010-0000-0000-000002000000}" name="ARTÍCULO">
      <calculatedColumnFormula>IFERROR(INDEX(UNSPSCDes,MATCH(INDIRECT(ADDRESS(ROW(),COLUMN()-1,4)),UNSPSCCode,0)),"")</calculatedColumnFormula>
    </tableColumn>
    <tableColumn id="3" xr3:uid="{00000000-0010-0000-0000-000003000000}" name="UNIDAD DE MEDIDA"/>
    <tableColumn id="4" xr3:uid="{00000000-0010-0000-0000-000004000000}" name="CANTIDAD TOTAL ESTIMADA"/>
    <tableColumn id="5" xr3:uid="{00000000-0010-0000-0000-000005000000}" name="PRECIO UNITARIO ESTIMADO"/>
    <tableColumn id="6" xr3:uid="{00000000-0010-0000-00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9000000}" name="Table317" displayName="Table317" ref="A240:F264" totalsRowShown="0">
  <autoFilter ref="A240:F264" xr:uid="{00000000-0009-0000-0100-000010000000}"/>
  <tableColumns count="6">
    <tableColumn id="1" xr3:uid="{00000000-0010-0000-0900-000001000000}" name="CÓDIGO CATÁLOGO" dataDxfId="18"/>
    <tableColumn id="2" xr3:uid="{00000000-0010-0000-0900-000002000000}" name="ARTÍCULO">
      <calculatedColumnFormula>IFERROR(INDEX(UNSPSCDes,MATCH(INDIRECT(ADDRESS(ROW(),COLUMN()-1,4)),UNSPSCCode,0)),"")</calculatedColumnFormula>
    </tableColumn>
    <tableColumn id="3" xr3:uid="{00000000-0010-0000-0900-000003000000}" name="UNIDAD DE MEDIDA" dataDxfId="17" dataCellStyle="ArticleBody"/>
    <tableColumn id="4" xr3:uid="{00000000-0010-0000-0900-000004000000}" name="CANTIDAD TOTAL ESTIMADA" dataDxfId="16" dataCellStyle="ArticleBody"/>
    <tableColumn id="5" xr3:uid="{00000000-0010-0000-0900-000005000000}" name="PRECIO UNITARIO ESTIMADO" dataDxfId="15" dataCellStyle="ArticleBody_currency"/>
    <tableColumn id="6" xr3:uid="{00000000-0010-0000-09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A000000}" name="Table320" displayName="Table320" ref="A274:F287" totalsRowShown="0">
  <autoFilter ref="A274:F287" xr:uid="{00000000-0009-0000-0100-000013000000}"/>
  <tableColumns count="6">
    <tableColumn id="1" xr3:uid="{00000000-0010-0000-0A00-000001000000}" name="CÓDIGO CATÁLOGO"/>
    <tableColumn id="2" xr3:uid="{00000000-0010-0000-0A00-000002000000}" name="ARTÍCULO">
      <calculatedColumnFormula>IFERROR(INDEX(UNSPSCDes,MATCH(INDIRECT(ADDRESS(ROW(),COLUMN()-1,4)),UNSPSCCode,0)),"")</calculatedColumnFormula>
    </tableColumn>
    <tableColumn id="3" xr3:uid="{00000000-0010-0000-0A00-000003000000}" name="UNIDAD DE MEDIDA"/>
    <tableColumn id="4" xr3:uid="{00000000-0010-0000-0A00-000004000000}" name="CANTIDAD TOTAL ESTIMADA"/>
    <tableColumn id="5" xr3:uid="{00000000-0010-0000-0A00-000005000000}" name="PRECIO UNITARIO ESTIMADO"/>
    <tableColumn id="6" xr3:uid="{00000000-0010-0000-0A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B000000}" name="Table321" displayName="Table321" ref="A297:F310" totalsRowShown="0">
  <autoFilter ref="A297:F310" xr:uid="{00000000-0009-0000-0100-000014000000}"/>
  <tableColumns count="6">
    <tableColumn id="1" xr3:uid="{00000000-0010-0000-0B00-000001000000}" name="CÓDIGO CATÁLOGO"/>
    <tableColumn id="2" xr3:uid="{00000000-0010-0000-0B00-000002000000}" name="ARTÍCULO">
      <calculatedColumnFormula>IFERROR(INDEX(UNSPSCDes,MATCH(INDIRECT(ADDRESS(ROW(),COLUMN()-1,4)),UNSPSCCode,0)),"")</calculatedColumnFormula>
    </tableColumn>
    <tableColumn id="3" xr3:uid="{00000000-0010-0000-0B00-000003000000}" name="UNIDAD DE MEDIDA"/>
    <tableColumn id="4" xr3:uid="{00000000-0010-0000-0B00-000004000000}" name="CANTIDAD TOTAL ESTIMADA"/>
    <tableColumn id="5" xr3:uid="{00000000-0010-0000-0B00-000005000000}" name="PRECIO UNITARIO ESTIMADO"/>
    <tableColumn id="6" xr3:uid="{00000000-0010-0000-0B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C000000}" name="Table322" displayName="Table322" ref="A320:F321" totalsRowShown="0">
  <autoFilter ref="A320:F321" xr:uid="{00000000-0009-0000-0100-000015000000}"/>
  <tableColumns count="6">
    <tableColumn id="1" xr3:uid="{00000000-0010-0000-0C00-000001000000}" name="CÓDIGO CATÁLOGO" dataDxfId="14"/>
    <tableColumn id="2" xr3:uid="{00000000-0010-0000-0C00-000002000000}" name="ARTÍCULO">
      <calculatedColumnFormula>IFERROR(INDEX(UNSPSCDes,MATCH(INDIRECT(ADDRESS(ROW(),COLUMN()-1,4)),UNSPSCCode,0)),"")</calculatedColumnFormula>
    </tableColumn>
    <tableColumn id="3" xr3:uid="{00000000-0010-0000-0C00-000003000000}" name="UNIDAD DE MEDIDA"/>
    <tableColumn id="4" xr3:uid="{00000000-0010-0000-0C00-000004000000}" name="CANTIDAD TOTAL ESTIMADA"/>
    <tableColumn id="5" xr3:uid="{00000000-0010-0000-0C00-000005000000}" name="PRECIO UNITARIO ESTIMADO"/>
    <tableColumn id="6" xr3:uid="{00000000-0010-0000-0C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D000000}" name="Table323" displayName="Table323" ref="A331:F357" totalsRowShown="0">
  <autoFilter ref="A331:F357" xr:uid="{00000000-0009-0000-0100-000016000000}"/>
  <tableColumns count="6">
    <tableColumn id="1" xr3:uid="{00000000-0010-0000-0D00-000001000000}" name="CÓDIGO CATÁLOGO" dataDxfId="13"/>
    <tableColumn id="2" xr3:uid="{00000000-0010-0000-0D00-000002000000}" name="ARTÍCULO">
      <calculatedColumnFormula>IFERROR(INDEX(UNSPSCDes,MATCH(INDIRECT(ADDRESS(ROW(),COLUMN()-1,4)),UNSPSCCode,0)),"")</calculatedColumnFormula>
    </tableColumn>
    <tableColumn id="3" xr3:uid="{00000000-0010-0000-0D00-000003000000}" name="UNIDAD DE MEDIDA" dataDxfId="12" dataCellStyle="ArticleBody"/>
    <tableColumn id="4" xr3:uid="{00000000-0010-0000-0D00-000004000000}" name="CANTIDAD TOTAL ESTIMADA" dataDxfId="11" dataCellStyle="ArticleBody"/>
    <tableColumn id="5" xr3:uid="{00000000-0010-0000-0D00-000005000000}" name="PRECIO UNITARIO ESTIMADO" dataDxfId="10" dataCellStyle="ArticleBody_currency"/>
    <tableColumn id="6" xr3:uid="{00000000-0010-0000-0D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E000000}" name="Table314" displayName="Table314" ref="A367:F398" totalsRowShown="0">
  <autoFilter ref="A367:F398" xr:uid="{00000000-0009-0000-0100-00000D000000}"/>
  <tableColumns count="6">
    <tableColumn id="1" xr3:uid="{00000000-0010-0000-0E00-000001000000}" name="CÓDIGO CATÁLOGO"/>
    <tableColumn id="2" xr3:uid="{00000000-0010-0000-0E00-000002000000}" name="ARTÍCULO">
      <calculatedColumnFormula>IFERROR(INDEX(UNSPSCDes,MATCH(INDIRECT(ADDRESS(ROW(),COLUMN()-1,4)),UNSPSCCode,0)),"")</calculatedColumnFormula>
    </tableColumn>
    <tableColumn id="3" xr3:uid="{00000000-0010-0000-0E00-000003000000}" name="UNIDAD DE MEDIDA"/>
    <tableColumn id="4" xr3:uid="{00000000-0010-0000-0E00-000004000000}" name="CANTIDAD TOTAL ESTIMADA"/>
    <tableColumn id="5" xr3:uid="{00000000-0010-0000-0E00-000005000000}" name="PRECIO UNITARIO ESTIMADO"/>
    <tableColumn id="6" xr3:uid="{00000000-0010-0000-0E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F000000}" name="Table319" displayName="Table319" ref="A408:F430" totalsRowShown="0">
  <autoFilter ref="A408:F430" xr:uid="{00000000-0009-0000-0100-000012000000}"/>
  <tableColumns count="6">
    <tableColumn id="1" xr3:uid="{00000000-0010-0000-0F00-000001000000}" name="CÓDIGO CATÁLOGO"/>
    <tableColumn id="2" xr3:uid="{00000000-0010-0000-0F00-000002000000}" name="ARTÍCULO">
      <calculatedColumnFormula>IFERROR(INDEX(UNSPSCDes,MATCH(INDIRECT(ADDRESS(ROW(),COLUMN()-1,4)),UNSPSCCode,0)),"")</calculatedColumnFormula>
    </tableColumn>
    <tableColumn id="3" xr3:uid="{00000000-0010-0000-0F00-000003000000}" name="UNIDAD DE MEDIDA"/>
    <tableColumn id="4" xr3:uid="{00000000-0010-0000-0F00-000004000000}" name="CANTIDAD TOTAL ESTIMADA"/>
    <tableColumn id="5" xr3:uid="{00000000-0010-0000-0F00-000005000000}" name="PRECIO UNITARIO ESTIMADO"/>
    <tableColumn id="6" xr3:uid="{00000000-0010-0000-0F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0000000}" name="Table326" displayName="Table326" ref="A440:F443" totalsRowShown="0">
  <autoFilter ref="A440:F443" xr:uid="{00000000-0009-0000-0100-000019000000}"/>
  <tableColumns count="6">
    <tableColumn id="1" xr3:uid="{00000000-0010-0000-1000-000001000000}" name="CÓDIGO CATÁLOGO"/>
    <tableColumn id="2" xr3:uid="{00000000-0010-0000-1000-000002000000}" name="ARTÍCULO">
      <calculatedColumnFormula>IFERROR(INDEX(UNSPSCDes,MATCH(INDIRECT(ADDRESS(ROW(),COLUMN()-1,4)),UNSPSCCode,0)),"")</calculatedColumnFormula>
    </tableColumn>
    <tableColumn id="3" xr3:uid="{00000000-0010-0000-1000-000003000000}" name="UNIDAD DE MEDIDA"/>
    <tableColumn id="4" xr3:uid="{00000000-0010-0000-1000-000004000000}" name="CANTIDAD TOTAL ESTIMADA"/>
    <tableColumn id="5" xr3:uid="{00000000-0010-0000-1000-000005000000}" name="PRECIO UNITARIO ESTIMADO"/>
    <tableColumn id="6" xr3:uid="{00000000-0010-0000-10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1000000}" name="Table328" displayName="Table328" ref="A453:F454" totalsRowShown="0">
  <autoFilter ref="A453:F454" xr:uid="{00000000-0009-0000-0100-00001B000000}"/>
  <tableColumns count="6">
    <tableColumn id="1" xr3:uid="{00000000-0010-0000-1100-000001000000}" name="CÓDIGO CATÁLOGO" dataDxfId="9"/>
    <tableColumn id="2" xr3:uid="{00000000-0010-0000-1100-000002000000}" name="ARTÍCULO">
      <calculatedColumnFormula>IFERROR(INDEX(UNSPSCDes,MATCH(INDIRECT(ADDRESS(ROW(),COLUMN()-1,4)),UNSPSCCode,0)),"")</calculatedColumnFormula>
    </tableColumn>
    <tableColumn id="3" xr3:uid="{00000000-0010-0000-1100-000003000000}" name="UNIDAD DE MEDIDA"/>
    <tableColumn id="4" xr3:uid="{00000000-0010-0000-1100-000004000000}" name="CANTIDAD TOTAL ESTIMADA"/>
    <tableColumn id="5" xr3:uid="{00000000-0010-0000-1100-000005000000}" name="PRECIO UNITARIO ESTIMADO"/>
    <tableColumn id="6" xr3:uid="{00000000-0010-0000-11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2000000}" name="Table329" displayName="Table329" ref="A464:F490" totalsRowShown="0">
  <autoFilter ref="A464:F490" xr:uid="{00000000-0009-0000-0100-00001C000000}"/>
  <tableColumns count="6">
    <tableColumn id="1" xr3:uid="{00000000-0010-0000-1200-000001000000}" name="CÓDIGO CATÁLOGO" dataDxfId="8"/>
    <tableColumn id="2" xr3:uid="{00000000-0010-0000-1200-000002000000}" name="ARTÍCULO">
      <calculatedColumnFormula>IFERROR(INDEX(UNSPSCDes,MATCH(INDIRECT(ADDRESS(ROW(),COLUMN()-1,4)),UNSPSCCode,0)),"")</calculatedColumnFormula>
    </tableColumn>
    <tableColumn id="3" xr3:uid="{00000000-0010-0000-1200-000003000000}" name="UNIDAD DE MEDIDA" dataDxfId="7" dataCellStyle="ArticleBody"/>
    <tableColumn id="4" xr3:uid="{00000000-0010-0000-1200-000004000000}" name="CANTIDAD TOTAL ESTIMADA" dataDxfId="6" dataCellStyle="ArticleBody"/>
    <tableColumn id="5" xr3:uid="{00000000-0010-0000-1200-000005000000}" name="PRECIO UNITARIO ESTIMADO" dataDxfId="5" dataCellStyle="ArticleBody_currency"/>
    <tableColumn id="6" xr3:uid="{00000000-0010-0000-12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33" displayName="Table33" ref="A60:F76" totalsRowShown="0">
  <autoFilter ref="A60:F76" xr:uid="{00000000-0009-0000-0100-000002000000}"/>
  <tableColumns count="6">
    <tableColumn id="1" xr3:uid="{00000000-0010-0000-0100-000001000000}" name="CÓDIGO CATÁLOGO"/>
    <tableColumn id="2" xr3:uid="{00000000-0010-0000-0100-000002000000}" name="ARTÍCULO">
      <calculatedColumnFormula>IFERROR(INDEX(UNSPSCDes,MATCH(INDIRECT(ADDRESS(ROW(),COLUMN()-1,4)),UNSPSCCode,0)),"")</calculatedColumnFormula>
    </tableColumn>
    <tableColumn id="3" xr3:uid="{00000000-0010-0000-0100-000003000000}" name="UNIDAD DE MEDIDA"/>
    <tableColumn id="4" xr3:uid="{00000000-0010-0000-0100-000004000000}" name="CANTIDAD TOTAL ESTIMADA"/>
    <tableColumn id="5" xr3:uid="{00000000-0010-0000-0100-000005000000}" name="PRECIO UNITARIO ESTIMADO"/>
    <tableColumn id="6" xr3:uid="{00000000-0010-0000-01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13000000}" name="Table337" displayName="Table337" ref="A500:F501" totalsRowShown="0">
  <autoFilter ref="A500:F501" xr:uid="{00000000-0009-0000-0100-000024000000}"/>
  <tableColumns count="6">
    <tableColumn id="1" xr3:uid="{00000000-0010-0000-1300-000001000000}" name="CÓDIGO CATÁLOGO" dataDxfId="4"/>
    <tableColumn id="2" xr3:uid="{00000000-0010-0000-1300-000002000000}" name="ARTÍCULO">
      <calculatedColumnFormula>IFERROR(INDEX(UNSPSCDes,MATCH(INDIRECT(ADDRESS(ROW(),COLUMN()-1,4)),UNSPSCCode,0)),"")</calculatedColumnFormula>
    </tableColumn>
    <tableColumn id="3" xr3:uid="{00000000-0010-0000-1300-000003000000}" name="UNIDAD DE MEDIDA"/>
    <tableColumn id="4" xr3:uid="{00000000-0010-0000-1300-000004000000}" name="CANTIDAD TOTAL ESTIMADA"/>
    <tableColumn id="5" xr3:uid="{00000000-0010-0000-1300-000005000000}" name="PRECIO UNITARIO ESTIMADO"/>
    <tableColumn id="6" xr3:uid="{00000000-0010-0000-13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4000000}" name="Table339" displayName="Table339" ref="A511:F516" totalsRowShown="0">
  <autoFilter ref="A511:F516" xr:uid="{00000000-0009-0000-0100-000026000000}"/>
  <tableColumns count="6">
    <tableColumn id="1" xr3:uid="{00000000-0010-0000-1400-000001000000}" name="CÓDIGO CATÁLOGO" dataDxfId="3"/>
    <tableColumn id="2" xr3:uid="{00000000-0010-0000-1400-000002000000}" name="ARTÍCULO">
      <calculatedColumnFormula>IFERROR(INDEX(UNSPSCDes,MATCH(INDIRECT(ADDRESS(ROW(),COLUMN()-1,4)),UNSPSCCode,0)),"")</calculatedColumnFormula>
    </tableColumn>
    <tableColumn id="3" xr3:uid="{00000000-0010-0000-1400-000003000000}" name="UNIDAD DE MEDIDA"/>
    <tableColumn id="4" xr3:uid="{00000000-0010-0000-1400-000004000000}" name="CANTIDAD TOTAL ESTIMADA"/>
    <tableColumn id="5" xr3:uid="{00000000-0010-0000-1400-000005000000}" name="PRECIO UNITARIO ESTIMADO"/>
    <tableColumn id="6" xr3:uid="{00000000-0010-0000-14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15000000}" name="Table348" displayName="Table348" ref="A526:F527" totalsRowShown="0">
  <autoFilter ref="A526:F527" xr:uid="{00000000-0009-0000-0100-00002F000000}"/>
  <tableColumns count="6">
    <tableColumn id="1" xr3:uid="{00000000-0010-0000-1500-000001000000}" name="CÓDIGO CATÁLOGO" dataDxfId="2"/>
    <tableColumn id="2" xr3:uid="{00000000-0010-0000-1500-000002000000}" name="ARTÍCULO">
      <calculatedColumnFormula>IFERROR(INDEX(UNSPSCDes,MATCH(INDIRECT(ADDRESS(ROW(),COLUMN()-1,4)),UNSPSCCode,0)),"")</calculatedColumnFormula>
    </tableColumn>
    <tableColumn id="3" xr3:uid="{00000000-0010-0000-1500-000003000000}" name="UNIDAD DE MEDIDA"/>
    <tableColumn id="4" xr3:uid="{00000000-0010-0000-1500-000004000000}" name="CANTIDAD TOTAL ESTIMADA"/>
    <tableColumn id="5" xr3:uid="{00000000-0010-0000-1500-000005000000}" name="PRECIO UNITARIO ESTIMADO"/>
    <tableColumn id="6" xr3:uid="{00000000-0010-0000-15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16000000}" name="Table349" displayName="Table349" ref="A537:F538" totalsRowShown="0">
  <autoFilter ref="A537:F538" xr:uid="{00000000-0009-0000-0100-000030000000}"/>
  <tableColumns count="6">
    <tableColumn id="1" xr3:uid="{00000000-0010-0000-1600-000001000000}" name="CÓDIGO CATÁLOGO" dataDxfId="1"/>
    <tableColumn id="2" xr3:uid="{00000000-0010-0000-1600-000002000000}" name="ARTÍCULO">
      <calculatedColumnFormula>IFERROR(INDEX(UNSPSCDes,MATCH(INDIRECT(ADDRESS(ROW(),COLUMN()-1,4)),UNSPSCCode,0)),"")</calculatedColumnFormula>
    </tableColumn>
    <tableColumn id="3" xr3:uid="{00000000-0010-0000-1600-000003000000}" name="UNIDAD DE MEDIDA"/>
    <tableColumn id="4" xr3:uid="{00000000-0010-0000-1600-000004000000}" name="CANTIDAD TOTAL ESTIMADA"/>
    <tableColumn id="5" xr3:uid="{00000000-0010-0000-1600-000005000000}" name="PRECIO UNITARIO ESTIMADO"/>
    <tableColumn id="6" xr3:uid="{00000000-0010-0000-16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17000000}" name="Table350" displayName="Table350" ref="A548:F549" totalsRowShown="0">
  <autoFilter ref="A548:F549" xr:uid="{00000000-0009-0000-0100-000031000000}"/>
  <tableColumns count="6">
    <tableColumn id="1" xr3:uid="{00000000-0010-0000-1700-000001000000}" name="CÓDIGO CATÁLOGO" dataDxfId="0"/>
    <tableColumn id="2" xr3:uid="{00000000-0010-0000-1700-000002000000}" name="ARTÍCULO">
      <calculatedColumnFormula>IFERROR(INDEX(UNSPSCDes,MATCH(INDIRECT(ADDRESS(ROW(),COLUMN()-1,4)),UNSPSCCode,0)),"")</calculatedColumnFormula>
    </tableColumn>
    <tableColumn id="3" xr3:uid="{00000000-0010-0000-1700-000003000000}" name="UNIDAD DE MEDIDA"/>
    <tableColumn id="4" xr3:uid="{00000000-0010-0000-1700-000004000000}" name="CANTIDAD TOTAL ESTIMADA"/>
    <tableColumn id="5" xr3:uid="{00000000-0010-0000-1700-000005000000}" name="PRECIO UNITARIO ESTIMADO"/>
    <tableColumn id="6" xr3:uid="{00000000-0010-0000-17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18000000}" name="Table351" displayName="Table351" ref="A559:F564" totalsRowShown="0">
  <autoFilter ref="A559:F564" xr:uid="{00000000-0009-0000-0100-000032000000}"/>
  <tableColumns count="6">
    <tableColumn id="1" xr3:uid="{00000000-0010-0000-1800-000001000000}" name="CÓDIGO CATÁLOGO"/>
    <tableColumn id="2" xr3:uid="{00000000-0010-0000-1800-000002000000}" name="ARTÍCULO">
      <calculatedColumnFormula>IFERROR(INDEX(UNSPSCDes,MATCH(INDIRECT(ADDRESS(ROW(),COLUMN()-1,4)),UNSPSCCode,0)),"")</calculatedColumnFormula>
    </tableColumn>
    <tableColumn id="3" xr3:uid="{00000000-0010-0000-1800-000003000000}" name="UNIDAD DE MEDIDA"/>
    <tableColumn id="4" xr3:uid="{00000000-0010-0000-1800-000004000000}" name="CANTIDAD TOTAL ESTIMADA"/>
    <tableColumn id="5" xr3:uid="{00000000-0010-0000-1800-000005000000}" name="PRECIO UNITARIO ESTIMADO"/>
    <tableColumn id="6" xr3:uid="{00000000-0010-0000-18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19000000}" name="Table3" displayName="Table3" ref="A8:F9" totalsRowShown="0">
  <autoFilter ref="A8:F9" xr:uid="{00000000-0009-0000-0100-000003000000}"/>
  <tableColumns count="6">
    <tableColumn id="1" xr3:uid="{00000000-0010-0000-1900-000001000000}" name="CÓDIGO CATÁLOGO"/>
    <tableColumn id="2" xr3:uid="{00000000-0010-0000-1900-000002000000}" name="ARTÍCULO"/>
    <tableColumn id="3" xr3:uid="{00000000-0010-0000-1900-000003000000}" name="UNIDAD DE MEDIDA"/>
    <tableColumn id="4" xr3:uid="{00000000-0010-0000-1900-000004000000}" name="CANTIDAD TOTAL ESTIMADA"/>
    <tableColumn id="5" xr3:uid="{00000000-0010-0000-1900-000005000000}" name="PRECIO UNITARIO ESTIMADO"/>
    <tableColumn id="6" xr3:uid="{00000000-0010-0000-1900-000006000000}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e35" displayName="Table35" ref="A86:F88" totalsRowShown="0">
  <autoFilter ref="A86:F88" xr:uid="{00000000-0009-0000-0100-000004000000}"/>
  <tableColumns count="6">
    <tableColumn id="1" xr3:uid="{00000000-0010-0000-0200-000001000000}" name="CÓDIGO CATÁLOGO"/>
    <tableColumn id="2" xr3:uid="{00000000-0010-0000-0200-000002000000}" name="ARTÍCULO">
      <calculatedColumnFormula>IFERROR(INDEX(UNSPSCDes,MATCH(INDIRECT(ADDRESS(ROW(),COLUMN()-1,4)),UNSPSCCode,0)),"")</calculatedColumnFormula>
    </tableColumn>
    <tableColumn id="3" xr3:uid="{00000000-0010-0000-0200-000003000000}" name="UNIDAD DE MEDIDA"/>
    <tableColumn id="4" xr3:uid="{00000000-0010-0000-0200-000004000000}" name="CANTIDAD TOTAL ESTIMADA"/>
    <tableColumn id="5" xr3:uid="{00000000-0010-0000-0200-000005000000}" name="PRECIO UNITARIO ESTIMADO"/>
    <tableColumn id="6" xr3:uid="{00000000-0010-0000-02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e36" displayName="Table36" ref="A98:F99" totalsRowShown="0">
  <autoFilter ref="A98:F99" xr:uid="{00000000-0009-0000-0100-000005000000}"/>
  <tableColumns count="6">
    <tableColumn id="1" xr3:uid="{00000000-0010-0000-0300-000001000000}" name="CÓDIGO CATÁLOGO"/>
    <tableColumn id="2" xr3:uid="{00000000-0010-0000-0300-000002000000}" name="ARTÍCULO">
      <calculatedColumnFormula>IFERROR(INDEX(UNSPSCDes,MATCH(INDIRECT(ADDRESS(ROW(),COLUMN()-1,4)),UNSPSCCode,0)),"")</calculatedColumnFormula>
    </tableColumn>
    <tableColumn id="3" xr3:uid="{00000000-0010-0000-0300-000003000000}" name="UNIDAD DE MEDIDA"/>
    <tableColumn id="4" xr3:uid="{00000000-0010-0000-0300-000004000000}" name="CANTIDAD TOTAL ESTIMADA"/>
    <tableColumn id="5" xr3:uid="{00000000-0010-0000-0300-000005000000}" name="PRECIO UNITARIO ESTIMADO"/>
    <tableColumn id="6" xr3:uid="{00000000-0010-0000-03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e37" displayName="Table37" ref="A109:F138" totalsRowShown="0">
  <autoFilter ref="A109:F138" xr:uid="{00000000-0009-0000-0100-000006000000}"/>
  <tableColumns count="6">
    <tableColumn id="1" xr3:uid="{00000000-0010-0000-0400-000001000000}" name="CÓDIGO CATÁLOGO" dataDxfId="20"/>
    <tableColumn id="2" xr3:uid="{00000000-0010-0000-0400-000002000000}" name="ARTÍCULO">
      <calculatedColumnFormula>IFERROR(INDEX(UNSPSCDes,MATCH(INDIRECT(ADDRESS(ROW(),COLUMN()-1,4)),UNSPSCCode,0)),"")</calculatedColumnFormula>
    </tableColumn>
    <tableColumn id="3" xr3:uid="{00000000-0010-0000-0400-000003000000}" name="UNIDAD DE MEDIDA"/>
    <tableColumn id="4" xr3:uid="{00000000-0010-0000-0400-000004000000}" name="CANTIDAD TOTAL ESTIMADA"/>
    <tableColumn id="5" xr3:uid="{00000000-0010-0000-0400-000005000000}" name="PRECIO UNITARIO ESTIMADO"/>
    <tableColumn id="6" xr3:uid="{00000000-0010-0000-04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Table312" displayName="Table312" ref="A148:F175" totalsRowShown="0">
  <autoFilter ref="A148:F175" xr:uid="{00000000-0009-0000-0100-00000B000000}"/>
  <tableColumns count="6">
    <tableColumn id="1" xr3:uid="{00000000-0010-0000-0500-000001000000}" name="CÓDIGO CATÁLOGO"/>
    <tableColumn id="2" xr3:uid="{00000000-0010-0000-0500-000002000000}" name="ARTÍCULO">
      <calculatedColumnFormula>IFERROR(INDEX(UNSPSCDes,MATCH(INDIRECT(ADDRESS(ROW(),COLUMN()-1,4)),UNSPSCCode,0)),"")</calculatedColumnFormula>
    </tableColumn>
    <tableColumn id="3" xr3:uid="{00000000-0010-0000-0500-000003000000}" name="UNIDAD DE MEDIDA"/>
    <tableColumn id="4" xr3:uid="{00000000-0010-0000-0500-000004000000}" name="CANTIDAD TOTAL ESTIMADA"/>
    <tableColumn id="5" xr3:uid="{00000000-0010-0000-0500-000005000000}" name="PRECIO UNITARIO ESTIMADO"/>
    <tableColumn id="6" xr3:uid="{00000000-0010-0000-05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6000000}" name="Table313" displayName="Table313" ref="A185:F205" totalsRowShown="0">
  <autoFilter ref="A185:F205" xr:uid="{00000000-0009-0000-0100-00000C000000}"/>
  <tableColumns count="6">
    <tableColumn id="1" xr3:uid="{00000000-0010-0000-0600-000001000000}" name="CÓDIGO CATÁLOGO"/>
    <tableColumn id="2" xr3:uid="{00000000-0010-0000-0600-000002000000}" name="ARTÍCULO">
      <calculatedColumnFormula>IFERROR(INDEX(UNSPSCDes,MATCH(INDIRECT(ADDRESS(ROW(),COLUMN()-1,4)),UNSPSCCode,0)),"")</calculatedColumnFormula>
    </tableColumn>
    <tableColumn id="3" xr3:uid="{00000000-0010-0000-0600-000003000000}" name="UNIDAD DE MEDIDA"/>
    <tableColumn id="4" xr3:uid="{00000000-0010-0000-0600-000004000000}" name="CANTIDAD TOTAL ESTIMADA"/>
    <tableColumn id="5" xr3:uid="{00000000-0010-0000-0600-000005000000}" name="PRECIO UNITARIO ESTIMADO"/>
    <tableColumn id="6" xr3:uid="{00000000-0010-0000-06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7000000}" name="Table315" displayName="Table315" ref="A215:F219" totalsRowShown="0">
  <autoFilter ref="A215:F219" xr:uid="{00000000-0009-0000-0100-00000E000000}"/>
  <tableColumns count="6">
    <tableColumn id="1" xr3:uid="{00000000-0010-0000-0700-000001000000}" name="CÓDIGO CATÁLOGO"/>
    <tableColumn id="2" xr3:uid="{00000000-0010-0000-0700-000002000000}" name="ARTÍCULO">
      <calculatedColumnFormula>IFERROR(INDEX(UNSPSCDes,MATCH(INDIRECT(ADDRESS(ROW(),COLUMN()-1,4)),UNSPSCCode,0)),"")</calculatedColumnFormula>
    </tableColumn>
    <tableColumn id="3" xr3:uid="{00000000-0010-0000-0700-000003000000}" name="UNIDAD DE MEDIDA"/>
    <tableColumn id="4" xr3:uid="{00000000-0010-0000-0700-000004000000}" name="CANTIDAD TOTAL ESTIMADA"/>
    <tableColumn id="5" xr3:uid="{00000000-0010-0000-0700-000005000000}" name="PRECIO UNITARIO ESTIMADO"/>
    <tableColumn id="6" xr3:uid="{00000000-0010-0000-07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8000000}" name="Table316" displayName="Table316" ref="A229:F230" totalsRowShown="0">
  <autoFilter ref="A229:F230" xr:uid="{00000000-0009-0000-0100-00000F000000}"/>
  <tableColumns count="6">
    <tableColumn id="1" xr3:uid="{00000000-0010-0000-0800-000001000000}" name="CÓDIGO CATÁLOGO" dataDxfId="19"/>
    <tableColumn id="2" xr3:uid="{00000000-0010-0000-0800-000002000000}" name="ARTÍCULO">
      <calculatedColumnFormula>IFERROR(INDEX(UNSPSCDes,MATCH(INDIRECT(ADDRESS(ROW(),COLUMN()-1,4)),UNSPSCCode,0)),"")</calculatedColumnFormula>
    </tableColumn>
    <tableColumn id="3" xr3:uid="{00000000-0010-0000-0800-000003000000}" name="UNIDAD DE MEDIDA"/>
    <tableColumn id="4" xr3:uid="{00000000-0010-0000-0800-000004000000}" name="CANTIDAD TOTAL ESTIMADA"/>
    <tableColumn id="5" xr3:uid="{00000000-0010-0000-0800-000005000000}" name="PRECIO UNITARIO ESTIMADO"/>
    <tableColumn id="6" xr3:uid="{00000000-0010-0000-0800-000006000000}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21" Type="http://schemas.openxmlformats.org/officeDocument/2006/relationships/ctrlProp" Target="../ctrlProps/ctrlProp1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170" Type="http://schemas.openxmlformats.org/officeDocument/2006/relationships/ctrlProp" Target="../ctrlProps/ctrlProp167.xml"/><Relationship Id="rId226" Type="http://schemas.openxmlformats.org/officeDocument/2006/relationships/ctrlProp" Target="../ctrlProps/ctrlProp223.xml"/><Relationship Id="rId268" Type="http://schemas.openxmlformats.org/officeDocument/2006/relationships/ctrlProp" Target="../ctrlProps/ctrlProp265.xml"/><Relationship Id="rId32" Type="http://schemas.openxmlformats.org/officeDocument/2006/relationships/ctrlProp" Target="../ctrlProps/ctrlProp29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" Type="http://schemas.openxmlformats.org/officeDocument/2006/relationships/ctrlProp" Target="../ctrlProps/ctrlProp2.xml"/><Relationship Id="rId181" Type="http://schemas.openxmlformats.org/officeDocument/2006/relationships/ctrlProp" Target="../ctrlProps/ctrlProp178.xml"/><Relationship Id="rId237" Type="http://schemas.openxmlformats.org/officeDocument/2006/relationships/ctrlProp" Target="../ctrlProps/ctrlProp234.xml"/><Relationship Id="rId279" Type="http://schemas.openxmlformats.org/officeDocument/2006/relationships/ctrlProp" Target="../ctrlProps/ctrlProp276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46" Type="http://schemas.openxmlformats.org/officeDocument/2006/relationships/table" Target="../tables/table7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48" Type="http://schemas.openxmlformats.org/officeDocument/2006/relationships/ctrlProp" Target="../ctrlProps/ctrlProp245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357" Type="http://schemas.openxmlformats.org/officeDocument/2006/relationships/table" Target="../tables/table18.xml"/><Relationship Id="rId54" Type="http://schemas.openxmlformats.org/officeDocument/2006/relationships/ctrlProp" Target="../ctrlProps/ctrlProp51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217" Type="http://schemas.openxmlformats.org/officeDocument/2006/relationships/ctrlProp" Target="../ctrlProps/ctrlProp214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326" Type="http://schemas.openxmlformats.org/officeDocument/2006/relationships/ctrlProp" Target="../ctrlProps/ctrlProp323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172" Type="http://schemas.openxmlformats.org/officeDocument/2006/relationships/ctrlProp" Target="../ctrlProps/ctrlProp169.xml"/><Relationship Id="rId228" Type="http://schemas.openxmlformats.org/officeDocument/2006/relationships/ctrlProp" Target="../ctrlProps/ctrlProp225.xml"/><Relationship Id="rId281" Type="http://schemas.openxmlformats.org/officeDocument/2006/relationships/ctrlProp" Target="../ctrlProps/ctrlProp278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183" Type="http://schemas.openxmlformats.org/officeDocument/2006/relationships/ctrlProp" Target="../ctrlProps/ctrlProp180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45" Type="http://schemas.openxmlformats.org/officeDocument/2006/relationships/ctrlProp" Target="../ctrlProps/ctrlProp42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348" Type="http://schemas.openxmlformats.org/officeDocument/2006/relationships/table" Target="../tables/table9.xml"/><Relationship Id="rId152" Type="http://schemas.openxmlformats.org/officeDocument/2006/relationships/ctrlProp" Target="../ctrlProps/ctrlProp14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56" Type="http://schemas.openxmlformats.org/officeDocument/2006/relationships/ctrlProp" Target="../ctrlProps/ctrlProp53.xml"/><Relationship Id="rId317" Type="http://schemas.openxmlformats.org/officeDocument/2006/relationships/ctrlProp" Target="../ctrlProps/ctrlProp314.xml"/><Relationship Id="rId359" Type="http://schemas.openxmlformats.org/officeDocument/2006/relationships/table" Target="../tables/table2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63" Type="http://schemas.openxmlformats.org/officeDocument/2006/relationships/ctrlProp" Target="../ctrlProps/ctrlProp160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" Type="http://schemas.openxmlformats.org/officeDocument/2006/relationships/ctrlProp" Target="../ctrlProps/ctrlProp2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328" Type="http://schemas.openxmlformats.org/officeDocument/2006/relationships/ctrlProp" Target="../ctrlProps/ctrlProp325.xml"/><Relationship Id="rId132" Type="http://schemas.openxmlformats.org/officeDocument/2006/relationships/ctrlProp" Target="../ctrlProps/ctrlProp129.xml"/><Relationship Id="rId174" Type="http://schemas.openxmlformats.org/officeDocument/2006/relationships/ctrlProp" Target="../ctrlProps/ctrlProp171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78" Type="http://schemas.openxmlformats.org/officeDocument/2006/relationships/ctrlProp" Target="../ctrlProps/ctrlProp75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64" Type="http://schemas.openxmlformats.org/officeDocument/2006/relationships/ctrlProp" Target="../ctrlProps/ctrlProp161.xml"/><Relationship Id="rId185" Type="http://schemas.openxmlformats.org/officeDocument/2006/relationships/ctrlProp" Target="../ctrlProps/ctrlProp182.xml"/><Relationship Id="rId350" Type="http://schemas.openxmlformats.org/officeDocument/2006/relationships/table" Target="../tables/table11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table" Target="../tables/table1.xml"/><Relationship Id="rId361" Type="http://schemas.openxmlformats.org/officeDocument/2006/relationships/table" Target="../tables/table22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table" Target="../tables/table12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table" Target="../tables/table2.xml"/><Relationship Id="rId362" Type="http://schemas.openxmlformats.org/officeDocument/2006/relationships/table" Target="../tables/table23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table" Target="../tables/table13.xml"/><Relationship Id="rId1" Type="http://schemas.openxmlformats.org/officeDocument/2006/relationships/printerSettings" Target="../printerSettings/printerSettings2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table" Target="../tables/table3.xml"/><Relationship Id="rId363" Type="http://schemas.openxmlformats.org/officeDocument/2006/relationships/table" Target="../tables/table24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table" Target="../tables/table1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table" Target="../tables/table4.xml"/><Relationship Id="rId364" Type="http://schemas.openxmlformats.org/officeDocument/2006/relationships/table" Target="../tables/table2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table" Target="../tables/table1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table" Target="../tables/table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omments" Target="../comments1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55" Type="http://schemas.openxmlformats.org/officeDocument/2006/relationships/table" Target="../tables/table16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303" Type="http://schemas.openxmlformats.org/officeDocument/2006/relationships/ctrlProp" Target="../ctrlProps/ctrlProp300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table" Target="../tables/table6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table" Target="../tables/table1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258" Type="http://schemas.openxmlformats.org/officeDocument/2006/relationships/ctrlProp" Target="../ctrlProps/ctrlProp255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table" Target="../tables/table8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table" Target="../tables/table19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251" Type="http://schemas.openxmlformats.org/officeDocument/2006/relationships/ctrlProp" Target="../ctrlProps/ctrlProp248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table" Target="../tables/table1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table" Target="../tables/table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6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340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39.xml"/><Relationship Id="rId5" Type="http://schemas.openxmlformats.org/officeDocument/2006/relationships/ctrlProp" Target="../ctrlProps/ctrlProp338.xml"/><Relationship Id="rId4" Type="http://schemas.openxmlformats.org/officeDocument/2006/relationships/ctrlProp" Target="../ctrlProps/ctrlProp337.xml"/><Relationship Id="rId9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6:G39"/>
  <sheetViews>
    <sheetView showGridLines="0" workbookViewId="0">
      <selection activeCell="F12" sqref="F12"/>
    </sheetView>
  </sheetViews>
  <sheetFormatPr baseColWidth="10" defaultColWidth="9.140625" defaultRowHeight="15" x14ac:dyDescent="0.25"/>
  <cols>
    <col min="1" max="1" width="4" style="27" customWidth="1"/>
    <col min="2" max="2" width="59.855468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8" t="s">
        <v>15165</v>
      </c>
      <c r="C6" s="88"/>
    </row>
    <row r="7" spans="2:7" ht="18" x14ac:dyDescent="0.25">
      <c r="B7" s="52" t="s">
        <v>5213</v>
      </c>
      <c r="C7" s="53">
        <f ca="1">PACC!B10</f>
        <v>13403634.460000001</v>
      </c>
      <c r="G7" s="28"/>
    </row>
    <row r="8" spans="2:7" ht="18" x14ac:dyDescent="0.25">
      <c r="B8" s="54" t="s">
        <v>3640</v>
      </c>
      <c r="C8" s="55">
        <f ca="1">PACC!B9</f>
        <v>25</v>
      </c>
      <c r="G8" s="28"/>
    </row>
    <row r="9" spans="2:7" ht="18" x14ac:dyDescent="0.25">
      <c r="B9" s="54" t="s">
        <v>5769</v>
      </c>
      <c r="C9" s="56" t="str">
        <f>IF(PACC!E6="","",PACC!E6)</f>
        <v>0203</v>
      </c>
      <c r="G9" s="28"/>
    </row>
    <row r="10" spans="2:7" ht="18" x14ac:dyDescent="0.25">
      <c r="B10" s="54" t="s">
        <v>873</v>
      </c>
      <c r="C10" s="56" t="str">
        <f>IF(PACC!E7="","",PACC!E7)</f>
        <v>01</v>
      </c>
      <c r="G10" s="28"/>
    </row>
    <row r="11" spans="2:7" ht="18" x14ac:dyDescent="0.25">
      <c r="B11" s="54" t="s">
        <v>3361</v>
      </c>
      <c r="C11" s="56" t="str">
        <f>IF(PACC!E8="","",PACC!E8)</f>
        <v>0019</v>
      </c>
      <c r="G11" s="28"/>
    </row>
    <row r="12" spans="2:7" ht="16.5" customHeight="1" x14ac:dyDescent="0.25">
      <c r="B12" s="54" t="s">
        <v>17721</v>
      </c>
      <c r="C12" s="56" t="str">
        <f>IF(PACC!E9="","",PACC!E9)</f>
        <v>SUPERINTENDENCIA DE VIGILANCIA Y SEGURIDAD PRIVADA</v>
      </c>
      <c r="G12" s="28"/>
    </row>
    <row r="13" spans="2:7" ht="16.5" customHeight="1" x14ac:dyDescent="0.25">
      <c r="B13" s="54" t="s">
        <v>18224</v>
      </c>
      <c r="C13" s="57">
        <f>IF(PACC!E11="","",PACC!E11)</f>
        <v>2019</v>
      </c>
      <c r="G13" s="29"/>
    </row>
    <row r="14" spans="2:7" ht="16.5" customHeight="1" x14ac:dyDescent="0.25">
      <c r="B14" s="54" t="s">
        <v>4034</v>
      </c>
      <c r="C14" s="75" t="str">
        <f>IF(PACC!E12="","",PACC!E12)</f>
        <v/>
      </c>
      <c r="G14" s="29"/>
    </row>
    <row r="15" spans="2:7" x14ac:dyDescent="0.25">
      <c r="B15" s="89" t="s">
        <v>3405</v>
      </c>
      <c r="C15" s="89"/>
    </row>
    <row r="16" spans="2:7" x14ac:dyDescent="0.25">
      <c r="B16" s="58" t="s">
        <v>10691</v>
      </c>
      <c r="C16" s="53">
        <f ca="1">SUMIF(ObjetoContratacionOculto,"="&amp;Bienes,TotalEstColumnValue)</f>
        <v>10958895.460000001</v>
      </c>
    </row>
    <row r="17" spans="2:3" x14ac:dyDescent="0.25">
      <c r="B17" s="58" t="s">
        <v>528</v>
      </c>
      <c r="C17" s="53">
        <f>SUMIF(ObjetoContratacionOculto,"="&amp;Obras,TotalEstColumnValue)</f>
        <v>0</v>
      </c>
    </row>
    <row r="18" spans="2:3" x14ac:dyDescent="0.25">
      <c r="B18" s="58" t="s">
        <v>91</v>
      </c>
      <c r="C18" s="53">
        <f ca="1">SUMIF(ObjetoContratacionOculto,"="&amp;Servicios,TotalEstColumnValue)</f>
        <v>2444739</v>
      </c>
    </row>
    <row r="19" spans="2:3" x14ac:dyDescent="0.25">
      <c r="B19" s="58" t="s">
        <v>6782</v>
      </c>
      <c r="C19" s="53">
        <f>SUMIF(ObjetoContratacionOculto,"="&amp;ServiciosConsultoria,TotalEstColumnValue)</f>
        <v>0</v>
      </c>
    </row>
    <row r="20" spans="2:3" ht="30" x14ac:dyDescent="0.25">
      <c r="B20" s="58" t="s">
        <v>5126</v>
      </c>
      <c r="C20" s="53">
        <f>SUMIF(ObjetoContratacionOculto,"="&amp;ConsultoriaServicios,TotalEstColumnValue)</f>
        <v>0</v>
      </c>
    </row>
    <row r="21" spans="2:3" x14ac:dyDescent="0.25">
      <c r="B21" s="89" t="s">
        <v>16800</v>
      </c>
      <c r="C21" s="89"/>
    </row>
    <row r="22" spans="2:3" x14ac:dyDescent="0.25">
      <c r="B22" s="58" t="s">
        <v>11795</v>
      </c>
      <c r="C22" s="53">
        <f ca="1">SUMIF(MIPYMEOculto,"="&amp;MIPYMESí,TotalEstColumnValue)</f>
        <v>373956.25000000006</v>
      </c>
    </row>
    <row r="23" spans="2:3" x14ac:dyDescent="0.25">
      <c r="B23" s="58" t="s">
        <v>17854</v>
      </c>
      <c r="C23" s="53">
        <f>SUMIF(MIPYMEOculto,"="&amp;MIPYMEMujer,TotalEstColumnValue)</f>
        <v>0</v>
      </c>
    </row>
    <row r="24" spans="2:3" x14ac:dyDescent="0.25">
      <c r="B24" s="58" t="s">
        <v>3561</v>
      </c>
      <c r="C24" s="53">
        <f ca="1">SUMIF(MIPYMEOculto,"="&amp;MIPYMENo,TotalEstColumnValue)</f>
        <v>13029678.210000001</v>
      </c>
    </row>
    <row r="25" spans="2:3" x14ac:dyDescent="0.25">
      <c r="B25" s="88" t="s">
        <v>14390</v>
      </c>
      <c r="C25" s="88"/>
    </row>
    <row r="26" spans="2:3" x14ac:dyDescent="0.25">
      <c r="B26" s="58" t="s">
        <v>10102</v>
      </c>
      <c r="C26" s="53">
        <f>SUMIF(ProcedimientoOculto,"="&amp;ModCU,TotalEstColumnValue)</f>
        <v>0</v>
      </c>
    </row>
    <row r="27" spans="2:3" x14ac:dyDescent="0.25">
      <c r="B27" s="58" t="s">
        <v>9173</v>
      </c>
      <c r="C27" s="53">
        <f ca="1">SUMIF(ProcedimientoOculto,"="&amp;ModCM,TotalEstColumnValue)</f>
        <v>10253634.460000001</v>
      </c>
    </row>
    <row r="28" spans="2:3" x14ac:dyDescent="0.25">
      <c r="B28" s="58" t="s">
        <v>11063</v>
      </c>
      <c r="C28" s="53">
        <f>SUMIF(ProcedimientoOculto,"="&amp;ModCP,TotalEstColumnValue)</f>
        <v>0</v>
      </c>
    </row>
    <row r="29" spans="2:3" x14ac:dyDescent="0.25">
      <c r="B29" s="58" t="s">
        <v>7889</v>
      </c>
      <c r="C29" s="53">
        <f>SUMIF(ProcedimientoOculto,"="&amp;ModLP,TotalEstColumnValue)</f>
        <v>0</v>
      </c>
    </row>
    <row r="30" spans="2:3" x14ac:dyDescent="0.25">
      <c r="B30" s="58" t="s">
        <v>13158</v>
      </c>
      <c r="C30" s="53">
        <f>SUMIF(ProcedimientoOculto,"="&amp;ModLI,TotalEstColumnValue)</f>
        <v>0</v>
      </c>
    </row>
    <row r="31" spans="2:3" x14ac:dyDescent="0.25">
      <c r="B31" s="58" t="s">
        <v>10590</v>
      </c>
      <c r="C31" s="53">
        <f>SUMIF(ProcedimientoOculto,"="&amp;ModLR,TotalEstColumnValue)</f>
        <v>0</v>
      </c>
    </row>
    <row r="32" spans="2:3" x14ac:dyDescent="0.25">
      <c r="B32" s="58" t="s">
        <v>5121</v>
      </c>
      <c r="C32" s="53">
        <f>SUMIF(ProcedimientoOculto,"="&amp;ModSO,TotalEstColumnValue)</f>
        <v>0</v>
      </c>
    </row>
    <row r="33" spans="2:3" x14ac:dyDescent="0.25">
      <c r="B33" s="52" t="s">
        <v>15994</v>
      </c>
      <c r="C33" s="53">
        <f>SUMIF(ProcedimientoOculto,"="&amp;ModEBienes,TotalEstColumnValue)</f>
        <v>0</v>
      </c>
    </row>
    <row r="34" spans="2:3" ht="30" x14ac:dyDescent="0.25">
      <c r="B34" s="54" t="s">
        <v>12210</v>
      </c>
      <c r="C34" s="53">
        <f>SUMIF(ProcedimientoOculto,"="&amp;ModEConstruccion,TotalEstColumnValue)</f>
        <v>0</v>
      </c>
    </row>
    <row r="35" spans="2:3" ht="30" x14ac:dyDescent="0.25">
      <c r="B35" s="54" t="s">
        <v>13949</v>
      </c>
      <c r="C35" s="53">
        <f>SUMIF(ProcedimientoOculto,"="&amp;ModEPublicidad,TotalEstColumnValue)</f>
        <v>0</v>
      </c>
    </row>
    <row r="36" spans="2:3" ht="30" x14ac:dyDescent="0.25">
      <c r="B36" s="54" t="s">
        <v>17668</v>
      </c>
      <c r="C36" s="53">
        <f>SUMIF(ProcedimientoOculto,"="&amp;ModEObras,TotalEstColumnValue)</f>
        <v>0</v>
      </c>
    </row>
    <row r="37" spans="2:3" x14ac:dyDescent="0.25">
      <c r="B37" s="54" t="s">
        <v>12186</v>
      </c>
      <c r="C37" s="53">
        <f>SUMIF(ProcedimientoOculto,"="&amp;ModEProveedor,TotalEstColumnValue)</f>
        <v>0</v>
      </c>
    </row>
    <row r="38" spans="2:3" ht="45" x14ac:dyDescent="0.25">
      <c r="B38" s="54" t="s">
        <v>16714</v>
      </c>
      <c r="C38" s="53">
        <f>SUMIF(ProcedimientoOculto,"="&amp;ModE40,TotalEstColumnValue)</f>
        <v>0</v>
      </c>
    </row>
    <row r="39" spans="2:3" ht="45" x14ac:dyDescent="0.25">
      <c r="B39" s="54" t="s">
        <v>7832</v>
      </c>
      <c r="C39" s="53">
        <f ca="1">SUMIF(ProcedimientoOculto,"="&amp;ModE1508,TotalEstColumnValue)</f>
        <v>3150000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25" right="0.25" top="0.75" bottom="0.75" header="0.3" footer="0.3"/>
  <pageSetup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FD565"/>
  <sheetViews>
    <sheetView tabSelected="1" zoomScaleNormal="100" zoomScaleSheetLayoutView="100" workbookViewId="0">
      <selection activeCell="A80" sqref="A80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2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2"/>
      <c r="B2" s="95" t="s">
        <v>1389</v>
      </c>
      <c r="C2" s="95"/>
      <c r="D2" s="95"/>
      <c r="E2" s="95"/>
      <c r="F2" s="60"/>
      <c r="G2" s="42"/>
      <c r="H2" s="10"/>
    </row>
    <row r="3" spans="1:13" s="3" customFormat="1" ht="18" x14ac:dyDescent="0.25">
      <c r="A3" s="92"/>
      <c r="B3" s="96" t="str">
        <f>"AÑO "&amp;E11</f>
        <v>AÑO 2019</v>
      </c>
      <c r="C3" s="96"/>
      <c r="D3" s="96"/>
      <c r="E3" s="96"/>
      <c r="F3" s="61"/>
      <c r="G3" s="42"/>
      <c r="H3" s="10"/>
    </row>
    <row r="4" spans="1:13" s="3" customFormat="1" ht="18" x14ac:dyDescent="0.25">
      <c r="A4" s="92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9816</v>
      </c>
      <c r="B6" s="44"/>
      <c r="C6" s="35"/>
      <c r="D6" s="46" t="s">
        <v>5259</v>
      </c>
      <c r="E6" s="93" t="s">
        <v>5313</v>
      </c>
      <c r="F6" s="94"/>
    </row>
    <row r="7" spans="1:13" s="43" customFormat="1" ht="13.5" x14ac:dyDescent="0.25">
      <c r="A7" s="36" t="s">
        <v>16007</v>
      </c>
      <c r="B7" s="44"/>
      <c r="C7" s="44"/>
      <c r="D7" s="46" t="s">
        <v>10080</v>
      </c>
      <c r="E7" s="93" t="s">
        <v>15151</v>
      </c>
      <c r="F7" s="94"/>
    </row>
    <row r="8" spans="1:13" s="43" customFormat="1" ht="13.5" x14ac:dyDescent="0.25">
      <c r="A8" s="44"/>
      <c r="B8" s="44"/>
      <c r="C8" s="44"/>
      <c r="D8" s="46" t="s">
        <v>11673</v>
      </c>
      <c r="E8" s="93" t="s">
        <v>18855</v>
      </c>
      <c r="F8" s="94"/>
    </row>
    <row r="9" spans="1:13" s="43" customFormat="1" ht="14.25" thickBot="1" x14ac:dyDescent="0.3">
      <c r="A9" s="38" t="s">
        <v>3826</v>
      </c>
      <c r="B9" s="48">
        <f ca="1">COUNTIFS(TotalEstColumnName,"="&amp;TotalEstLabel,TotalEstColumnValue,"&gt;0")</f>
        <v>25</v>
      </c>
      <c r="C9" s="44"/>
      <c r="D9" s="46" t="s">
        <v>6838</v>
      </c>
      <c r="E9" s="97" t="s">
        <v>18854</v>
      </c>
      <c r="F9" s="98"/>
    </row>
    <row r="10" spans="1:13" s="43" customFormat="1" ht="14.25" customHeight="1" thickBot="1" x14ac:dyDescent="0.3">
      <c r="A10" s="40" t="s">
        <v>17058</v>
      </c>
      <c r="B10" s="47">
        <f ca="1">SUMIF(TotalEstColumnName,"="&amp;TotalEstLabel,TotalEstColumnValue)</f>
        <v>13403634.460000001</v>
      </c>
      <c r="C10" s="44"/>
      <c r="D10" s="46" t="s">
        <v>14704</v>
      </c>
      <c r="E10" s="93" t="s">
        <v>18856</v>
      </c>
      <c r="F10" s="94"/>
    </row>
    <row r="11" spans="1:13" s="43" customFormat="1" ht="14.25" thickBot="1" x14ac:dyDescent="0.3">
      <c r="A11" s="39"/>
      <c r="B11" s="39"/>
      <c r="C11" s="44"/>
      <c r="D11" s="46" t="s">
        <v>3422</v>
      </c>
      <c r="E11" s="99">
        <v>2019</v>
      </c>
      <c r="F11" s="100"/>
    </row>
    <row r="12" spans="1:13" s="43" customFormat="1" ht="13.5" x14ac:dyDescent="0.25">
      <c r="A12" s="37"/>
      <c r="B12" s="37"/>
      <c r="C12" s="37"/>
      <c r="D12" s="46" t="s">
        <v>3493</v>
      </c>
      <c r="E12" s="101" t="s">
        <v>6780</v>
      </c>
      <c r="F12" s="102"/>
    </row>
    <row r="16" spans="1:13" ht="14.1" customHeight="1" thickBot="1" x14ac:dyDescent="0.3"/>
    <row r="17" spans="1:10" ht="33.75" customHeight="1" thickBot="1" x14ac:dyDescent="0.25">
      <c r="A17" s="64" t="s">
        <v>16380</v>
      </c>
      <c r="B17" s="64" t="s">
        <v>161</v>
      </c>
      <c r="C17" s="64" t="s">
        <v>11723</v>
      </c>
      <c r="D17" s="64" t="s">
        <v>14376</v>
      </c>
      <c r="E17" s="64" t="s">
        <v>10961</v>
      </c>
      <c r="F17" s="64" t="s">
        <v>11094</v>
      </c>
      <c r="G17" s="45"/>
      <c r="H17" s="45"/>
      <c r="I17" s="45"/>
      <c r="J17" s="45"/>
    </row>
    <row r="18" spans="1:10" ht="13.5" customHeight="1" thickBot="1" x14ac:dyDescent="0.25">
      <c r="A18" s="66" t="s">
        <v>18829</v>
      </c>
      <c r="B18" s="66" t="s">
        <v>18829</v>
      </c>
      <c r="C18" s="66" t="s">
        <v>17795</v>
      </c>
      <c r="D18" s="66" t="s">
        <v>17480</v>
      </c>
      <c r="E18" s="66" t="s">
        <v>17851</v>
      </c>
      <c r="F18" s="66"/>
      <c r="G18" s="45"/>
      <c r="H18" s="45"/>
      <c r="I18" s="45"/>
      <c r="J18" s="45"/>
    </row>
    <row r="19" spans="1:10" ht="14.1" customHeight="1" thickBot="1" x14ac:dyDescent="0.25">
      <c r="A19" s="90" t="s">
        <v>14826</v>
      </c>
      <c r="B19" s="67" t="s">
        <v>8528</v>
      </c>
      <c r="C19" s="76">
        <v>43466</v>
      </c>
      <c r="D19" s="90" t="s">
        <v>9385</v>
      </c>
      <c r="E19" s="67" t="s">
        <v>13092</v>
      </c>
      <c r="F19" s="66" t="s">
        <v>3080</v>
      </c>
      <c r="G19" s="45"/>
      <c r="H19" s="45"/>
      <c r="I19" s="45"/>
      <c r="J19" s="45"/>
    </row>
    <row r="20" spans="1:10" ht="14.1" customHeight="1" thickBot="1" x14ac:dyDescent="0.25">
      <c r="A20" s="91"/>
      <c r="B20" s="67" t="s">
        <v>1786</v>
      </c>
      <c r="C20" s="77">
        <f>IF(C19="","",IF(AND(MONTH(C19)&gt;=1,MONTH(C19)&lt;=3),1,IF(AND(MONTH(C19)&gt;=4,MONTH(C19)&lt;=6),2,IF(AND(MONTH(C19)&gt;=7,MONTH(C19)&lt;=9),3,4))))</f>
        <v>1</v>
      </c>
      <c r="D20" s="91"/>
      <c r="E20" s="67" t="s">
        <v>2417</v>
      </c>
      <c r="F20" s="66" t="s">
        <v>11111</v>
      </c>
      <c r="G20" s="45"/>
      <c r="H20" s="45"/>
      <c r="I20" s="45"/>
      <c r="J20" s="45"/>
    </row>
    <row r="21" spans="1:10" ht="14.1" customHeight="1" thickBot="1" x14ac:dyDescent="0.25">
      <c r="A21" s="91"/>
      <c r="B21" s="67" t="s">
        <v>12941</v>
      </c>
      <c r="C21" s="76">
        <v>43480</v>
      </c>
      <c r="D21" s="91"/>
      <c r="E21" s="67" t="s">
        <v>3073</v>
      </c>
      <c r="F21" s="66" t="s">
        <v>11111</v>
      </c>
      <c r="G21" s="45"/>
      <c r="H21" s="45"/>
      <c r="I21" s="45"/>
      <c r="J21" s="45"/>
    </row>
    <row r="22" spans="1:10" ht="14.1" customHeight="1" thickBot="1" x14ac:dyDescent="0.25">
      <c r="A22" s="91"/>
      <c r="B22" s="67" t="s">
        <v>1786</v>
      </c>
      <c r="C22" s="77">
        <f>IF(C21="","",IF(AND(MONTH(C21)&gt;=1,MONTH(C21)&lt;=3),1,IF(AND(MONTH(C21)&gt;=4,MONTH(C21)&lt;=6),2,IF(AND(MONTH(C21)&gt;=7,MONTH(C21)&lt;=9),3,4))))</f>
        <v>1</v>
      </c>
      <c r="D22" s="91"/>
      <c r="E22" s="67" t="s">
        <v>13191</v>
      </c>
      <c r="F22" s="66" t="s">
        <v>11111</v>
      </c>
      <c r="G22" s="45"/>
      <c r="H22" s="45"/>
      <c r="I22" s="45"/>
      <c r="J22" s="45"/>
    </row>
    <row r="23" spans="1:10" ht="14.1" customHeight="1" thickBot="1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</row>
    <row r="24" spans="1:10" ht="14.1" customHeight="1" thickBot="1" x14ac:dyDescent="0.25">
      <c r="A24" s="72" t="s">
        <v>15733</v>
      </c>
      <c r="B24" s="72" t="s">
        <v>16144</v>
      </c>
      <c r="C24" s="72" t="s">
        <v>15639</v>
      </c>
      <c r="D24" s="72" t="s">
        <v>15249</v>
      </c>
      <c r="E24" s="72" t="s">
        <v>6932</v>
      </c>
      <c r="F24" s="72" t="s">
        <v>15278</v>
      </c>
      <c r="G24" s="45"/>
      <c r="H24" s="45"/>
      <c r="I24" s="45"/>
      <c r="J24" s="45"/>
    </row>
    <row r="25" spans="1:10" ht="13.5" customHeight="1" x14ac:dyDescent="0.2">
      <c r="A25" s="68">
        <v>14111506</v>
      </c>
      <c r="B25" s="69" t="str">
        <f t="shared" ref="B25:B50" ca="1" si="0">IFERROR(INDEX(UNSPSCDes,MATCH(INDIRECT(ADDRESS(ROW(),COLUMN()-1,4)),UNSPSCCode,0)),"")</f>
        <v>Papel para impresión de computadores</v>
      </c>
      <c r="C25" s="68" t="s">
        <v>8725</v>
      </c>
      <c r="D25" s="68">
        <v>200</v>
      </c>
      <c r="E25" s="71">
        <v>289.10000000000002</v>
      </c>
      <c r="F25" s="70">
        <f t="shared" ref="F25:F50" ca="1" si="1">INDIRECT(ADDRESS(ROW(),COLUMN()-2,4))*INDIRECT(ADDRESS(ROW(),COLUMN()-1,4))</f>
        <v>57820.000000000007</v>
      </c>
      <c r="G25" s="45"/>
      <c r="H25" s="45"/>
      <c r="I25" s="45"/>
      <c r="J25" s="45"/>
    </row>
    <row r="26" spans="1:10" ht="13.5" customHeight="1" x14ac:dyDescent="0.2">
      <c r="A26" s="68">
        <v>14111526</v>
      </c>
      <c r="B26" s="69" t="str">
        <f t="shared" ca="1" si="0"/>
        <v>Papel libretas o libros de mensajes telefónicos</v>
      </c>
      <c r="C26" s="68" t="s">
        <v>1327</v>
      </c>
      <c r="D26" s="68">
        <v>30</v>
      </c>
      <c r="E26" s="71">
        <v>495.6</v>
      </c>
      <c r="F26" s="70">
        <f t="shared" ca="1" si="1"/>
        <v>14868</v>
      </c>
      <c r="G26" s="45"/>
      <c r="H26" s="45"/>
      <c r="I26" s="45"/>
      <c r="J26" s="45"/>
    </row>
    <row r="27" spans="1:10" ht="13.5" customHeight="1" x14ac:dyDescent="0.2">
      <c r="A27" s="68">
        <v>14111526</v>
      </c>
      <c r="B27" s="69" t="str">
        <f t="shared" ca="1" si="0"/>
        <v>Papel libretas o libros de mensajes telefónicos</v>
      </c>
      <c r="C27" s="68" t="s">
        <v>1327</v>
      </c>
      <c r="D27" s="68">
        <v>60</v>
      </c>
      <c r="E27" s="71">
        <v>991.2</v>
      </c>
      <c r="F27" s="70">
        <f t="shared" ca="1" si="1"/>
        <v>59472</v>
      </c>
      <c r="G27" s="45"/>
      <c r="H27" s="45"/>
      <c r="I27" s="45"/>
      <c r="J27" s="45"/>
    </row>
    <row r="28" spans="1:10" ht="13.5" customHeight="1" x14ac:dyDescent="0.2">
      <c r="A28" s="68">
        <v>44103105</v>
      </c>
      <c r="B28" s="69" t="str">
        <f t="shared" ca="1" si="0"/>
        <v>Cartuchos de tinta</v>
      </c>
      <c r="C28" s="68" t="s">
        <v>1449</v>
      </c>
      <c r="D28" s="68">
        <v>35</v>
      </c>
      <c r="E28" s="71">
        <v>2183</v>
      </c>
      <c r="F28" s="70">
        <f t="shared" ca="1" si="1"/>
        <v>76405</v>
      </c>
      <c r="G28" s="45"/>
      <c r="H28" s="45"/>
      <c r="I28" s="45"/>
      <c r="J28" s="45"/>
    </row>
    <row r="29" spans="1:10" ht="13.5" customHeight="1" x14ac:dyDescent="0.2">
      <c r="A29" s="68" t="s">
        <v>18857</v>
      </c>
      <c r="B29" s="69" t="str">
        <f ca="1">IFERROR(INDEX(UNSPSCDes,MATCH(INDIRECT(ADDRESS(ROW(),COLUMN()-1,4)),papel,0)),IF(INDIRECT(ADDRESS(ROW(),COLUMN()-1,4))="43202001","Discos compactos cd",""))</f>
        <v>Discos compactos cd</v>
      </c>
      <c r="C29" s="68" t="s">
        <v>1449</v>
      </c>
      <c r="D29" s="68">
        <v>60</v>
      </c>
      <c r="E29" s="71">
        <v>35</v>
      </c>
      <c r="F29" s="70">
        <f t="shared" ref="F29:F41" ca="1" si="2">INDIRECT(ADDRESS(ROW(),COLUMN()-2,4))*INDIRECT(ADDRESS(ROW(),COLUMN()-1,4))</f>
        <v>2100</v>
      </c>
      <c r="G29" s="45"/>
      <c r="H29" s="45"/>
      <c r="I29" s="45"/>
      <c r="J29" s="45"/>
    </row>
    <row r="30" spans="1:10" ht="13.5" customHeight="1" x14ac:dyDescent="0.2">
      <c r="A30" s="68" t="s">
        <v>18858</v>
      </c>
      <c r="B30" s="69" t="str">
        <f ca="1">IFERROR(INDEX(UNSPSCDes,MATCH(INDIRECT(ADDRESS(ROW(),COLUMN()-1,4)),papel,0)),IF(INDIRECT(ADDRESS(ROW(),COLUMN()-1,4))="44121503","Sobres",""))</f>
        <v>Sobres</v>
      </c>
      <c r="C30" s="68" t="s">
        <v>1449</v>
      </c>
      <c r="D30" s="68">
        <v>200</v>
      </c>
      <c r="E30" s="71">
        <v>40</v>
      </c>
      <c r="F30" s="70">
        <f t="shared" ca="1" si="2"/>
        <v>8000</v>
      </c>
      <c r="G30" s="45"/>
      <c r="H30" s="45"/>
      <c r="I30" s="45"/>
      <c r="J30" s="45"/>
    </row>
    <row r="31" spans="1:10" ht="13.5" customHeight="1" x14ac:dyDescent="0.2">
      <c r="A31" s="68" t="s">
        <v>18858</v>
      </c>
      <c r="B31" s="69" t="str">
        <f ca="1">IFERROR(INDEX(UNSPSCDes,MATCH(INDIRECT(ADDRESS(ROW(),COLUMN()-1,4)),papel,0)),IF(INDIRECT(ADDRESS(ROW(),COLUMN()-1,4))="44121503","Sobres",""))</f>
        <v>Sobres</v>
      </c>
      <c r="C31" s="68" t="s">
        <v>1449</v>
      </c>
      <c r="D31" s="68">
        <v>200</v>
      </c>
      <c r="E31" s="71">
        <v>40</v>
      </c>
      <c r="F31" s="70">
        <f t="shared" ca="1" si="2"/>
        <v>8000</v>
      </c>
      <c r="G31" s="45"/>
      <c r="H31" s="45"/>
      <c r="I31" s="45"/>
      <c r="J31" s="45"/>
    </row>
    <row r="32" spans="1:10" ht="13.5" customHeight="1" x14ac:dyDescent="0.2">
      <c r="A32" s="68" t="s">
        <v>18859</v>
      </c>
      <c r="B32" s="69" t="str">
        <f ca="1">IFERROR(INDEX(UNSPSCDes,MATCH(INDIRECT(ADDRESS(ROW(),COLUMN()-1,4)),papel,0)),IF(INDIRECT(ADDRESS(ROW(),COLUMN()-1,4))="31201522","Cinta de transferencia adhesiva",""))</f>
        <v>Cinta de transferencia adhesiva</v>
      </c>
      <c r="C32" s="68" t="s">
        <v>1449</v>
      </c>
      <c r="D32" s="68">
        <v>45</v>
      </c>
      <c r="E32" s="71">
        <v>30</v>
      </c>
      <c r="F32" s="70">
        <f t="shared" ca="1" si="2"/>
        <v>1350</v>
      </c>
      <c r="G32" s="45"/>
      <c r="H32" s="45"/>
      <c r="I32" s="45"/>
      <c r="J32" s="45"/>
    </row>
    <row r="33" spans="1:10" ht="13.5" customHeight="1" x14ac:dyDescent="0.2">
      <c r="A33" s="68" t="s">
        <v>18860</v>
      </c>
      <c r="B33" s="69" t="str">
        <f ca="1">IFERROR(INDEX(UNSPSCDes,MATCH(INDIRECT(ADDRESS(ROW(),COLUMN()-1,4)),papel,0)),IF(INDIRECT(ADDRESS(ROW(),COLUMN()-1,4))="14111530","Papel de notas autoadhesivas",""))</f>
        <v>Papel de notas autoadhesivas</v>
      </c>
      <c r="C33" s="68" t="s">
        <v>1449</v>
      </c>
      <c r="D33" s="68">
        <v>100</v>
      </c>
      <c r="E33" s="71">
        <v>60</v>
      </c>
      <c r="F33" s="70">
        <f t="shared" ca="1" si="2"/>
        <v>6000</v>
      </c>
      <c r="G33" s="45"/>
      <c r="H33" s="45"/>
      <c r="I33" s="45"/>
      <c r="J33" s="45"/>
    </row>
    <row r="34" spans="1:10" ht="13.5" customHeight="1" x14ac:dyDescent="0.2">
      <c r="A34" s="68" t="s">
        <v>18861</v>
      </c>
      <c r="B34" s="69" t="str">
        <f ca="1">IFERROR(INDEX(UNSPSCDes,MATCH(INDIRECT(ADDRESS(ROW(),COLUMN()-1,4)),papel,0)),IF(INDIRECT(ADDRESS(ROW(),COLUMN()-1,4))="44121706","Lápices de madera",""))</f>
        <v>Lápices de madera</v>
      </c>
      <c r="C34" s="68" t="s">
        <v>1449</v>
      </c>
      <c r="D34" s="68">
        <v>250</v>
      </c>
      <c r="E34" s="71">
        <v>12</v>
      </c>
      <c r="F34" s="70">
        <f t="shared" ca="1" si="2"/>
        <v>3000</v>
      </c>
      <c r="G34" s="45"/>
      <c r="H34" s="45"/>
      <c r="I34" s="45"/>
      <c r="J34" s="45"/>
    </row>
    <row r="35" spans="1:10" ht="13.5" customHeight="1" x14ac:dyDescent="0.2">
      <c r="A35" s="68" t="s">
        <v>18862</v>
      </c>
      <c r="B35" s="69" t="str">
        <f ca="1">IFERROR(INDEX(UNSPSCDes,MATCH(INDIRECT(ADDRESS(ROW(),COLUMN()-1,4)),papel,0)),IF(INDIRECT(ADDRESS(ROW(),COLUMN()-1,4))="44121708","Marcadores",""))</f>
        <v>Marcadores</v>
      </c>
      <c r="C35" s="68" t="s">
        <v>1449</v>
      </c>
      <c r="D35" s="68">
        <v>100</v>
      </c>
      <c r="E35" s="71">
        <v>25</v>
      </c>
      <c r="F35" s="70">
        <f t="shared" ca="1" si="2"/>
        <v>2500</v>
      </c>
      <c r="G35" s="45"/>
      <c r="H35" s="45"/>
      <c r="I35" s="45"/>
      <c r="J35" s="45"/>
    </row>
    <row r="36" spans="1:10" ht="13.5" customHeight="1" x14ac:dyDescent="0.2">
      <c r="A36" s="68" t="s">
        <v>18863</v>
      </c>
      <c r="B36" s="69" t="str">
        <f ca="1">IFERROR(INDEX(UNSPSCDes,MATCH(INDIRECT(ADDRESS(ROW(),COLUMN()-1,4)),papel,0)),IF(INDIRECT(ADDRESS(ROW(),COLUMN()-1,4))="44121701","Bolígrafos",""))</f>
        <v>Bolígrafos</v>
      </c>
      <c r="C36" s="68" t="s">
        <v>1449</v>
      </c>
      <c r="D36" s="68">
        <v>200</v>
      </c>
      <c r="E36" s="71">
        <v>15</v>
      </c>
      <c r="F36" s="70">
        <f t="shared" ca="1" si="2"/>
        <v>3000</v>
      </c>
      <c r="G36" s="45"/>
      <c r="H36" s="45"/>
      <c r="I36" s="45"/>
      <c r="J36" s="45"/>
    </row>
    <row r="37" spans="1:10" ht="13.5" customHeight="1" x14ac:dyDescent="0.2">
      <c r="A37" s="68">
        <v>14111503</v>
      </c>
      <c r="B37" s="69" t="str">
        <f ca="1">IFERROR(INDEX(UNSPSCDes,MATCH(INDIRECT(ADDRESS(ROW(),COLUMN()-1,4)),papel,0)),IF(INDIRECT(ADDRESS(ROW(),COLUMN()-1,4))="14111511","Papel de escritura",""))</f>
        <v>Papel pergamino</v>
      </c>
      <c r="C37" s="68" t="s">
        <v>1449</v>
      </c>
      <c r="D37" s="68">
        <v>400</v>
      </c>
      <c r="E37" s="71">
        <v>85</v>
      </c>
      <c r="F37" s="70">
        <f t="shared" ca="1" si="2"/>
        <v>34000</v>
      </c>
      <c r="G37" s="45"/>
      <c r="H37" s="45"/>
      <c r="I37" s="45"/>
      <c r="J37" s="45"/>
    </row>
    <row r="38" spans="1:10" ht="13.5" customHeight="1" x14ac:dyDescent="0.2">
      <c r="A38" s="68" t="s">
        <v>18864</v>
      </c>
      <c r="B38" s="69" t="str">
        <f ca="1">IFERROR(INDEX(UNSPSCDes,MATCH(INDIRECT(ADDRESS(ROW(),COLUMN()-1,4)),papel,0)),IF(INDIRECT(ADDRESS(ROW(),COLUMN()-1,4))="44121802","Fluido de corrección",""))</f>
        <v>Fluido de corrección</v>
      </c>
      <c r="C38" s="68" t="s">
        <v>1449</v>
      </c>
      <c r="D38" s="68">
        <v>60</v>
      </c>
      <c r="E38" s="71">
        <v>70</v>
      </c>
      <c r="F38" s="70">
        <f t="shared" ca="1" si="2"/>
        <v>4200</v>
      </c>
      <c r="G38" s="45"/>
      <c r="H38" s="45"/>
      <c r="I38" s="45"/>
      <c r="J38" s="45"/>
    </row>
    <row r="39" spans="1:10" ht="13.5" customHeight="1" x14ac:dyDescent="0.2">
      <c r="A39" s="68" t="s">
        <v>18865</v>
      </c>
      <c r="B39" s="69" t="str">
        <f ca="1">IFERROR(INDEX(UNSPSCDes,MATCH(INDIRECT(ADDRESS(ROW(),COLUMN()-1,4)),papel,0)),IF(INDIRECT(ADDRESS(ROW(),COLUMN()-1,4))="43202101","Estuches para discos compactos",""))</f>
        <v>Estuches para discos compactos</v>
      </c>
      <c r="C39" s="68" t="s">
        <v>1449</v>
      </c>
      <c r="D39" s="68">
        <v>60</v>
      </c>
      <c r="E39" s="71">
        <v>20</v>
      </c>
      <c r="F39" s="70">
        <f t="shared" ca="1" si="2"/>
        <v>1200</v>
      </c>
      <c r="G39" s="45"/>
      <c r="H39" s="45"/>
      <c r="I39" s="45"/>
      <c r="J39" s="45"/>
    </row>
    <row r="40" spans="1:10" ht="13.5" customHeight="1" x14ac:dyDescent="0.2">
      <c r="A40" s="68" t="s">
        <v>18866</v>
      </c>
      <c r="B40" s="69" t="str">
        <f ca="1">IFERROR(INDEX(UNSPSCDes,MATCH(INDIRECT(ADDRESS(ROW(),COLUMN()-1,4)),papel,0)),IF(INDIRECT(ADDRESS(ROW(),COLUMN()-1,4))="44103105","Cartuchos de tinta",""))</f>
        <v>Cartuchos de tinta</v>
      </c>
      <c r="C40" s="68" t="s">
        <v>1449</v>
      </c>
      <c r="D40" s="68">
        <v>36</v>
      </c>
      <c r="E40" s="71">
        <v>600</v>
      </c>
      <c r="F40" s="70">
        <f t="shared" ca="1" si="2"/>
        <v>21600</v>
      </c>
      <c r="G40" s="45"/>
      <c r="H40" s="45"/>
      <c r="I40" s="45"/>
      <c r="J40" s="45"/>
    </row>
    <row r="41" spans="1:10" ht="13.5" customHeight="1" x14ac:dyDescent="0.2">
      <c r="A41" s="68" t="s">
        <v>18867</v>
      </c>
      <c r="B41" s="69" t="s">
        <v>13767</v>
      </c>
      <c r="C41" s="68" t="s">
        <v>1449</v>
      </c>
      <c r="D41" s="68">
        <v>200</v>
      </c>
      <c r="E41" s="71">
        <v>350</v>
      </c>
      <c r="F41" s="70">
        <f t="shared" ca="1" si="2"/>
        <v>70000</v>
      </c>
      <c r="G41" s="45"/>
      <c r="H41" s="45"/>
      <c r="I41" s="45"/>
      <c r="J41" s="45"/>
    </row>
    <row r="42" spans="1:10" ht="13.5" customHeight="1" x14ac:dyDescent="0.2">
      <c r="A42" s="68">
        <v>44103105</v>
      </c>
      <c r="B42" s="69" t="str">
        <f t="shared" ca="1" si="0"/>
        <v>Cartuchos de tinta</v>
      </c>
      <c r="C42" s="68" t="s">
        <v>1449</v>
      </c>
      <c r="D42" s="68">
        <v>35</v>
      </c>
      <c r="E42" s="71">
        <v>1764.1</v>
      </c>
      <c r="F42" s="70">
        <f t="shared" ca="1" si="1"/>
        <v>61743.5</v>
      </c>
      <c r="G42" s="45"/>
      <c r="H42" s="45"/>
      <c r="I42" s="45"/>
      <c r="J42" s="45"/>
    </row>
    <row r="43" spans="1:10" ht="13.5" customHeight="1" x14ac:dyDescent="0.2">
      <c r="A43" s="68">
        <v>44103105</v>
      </c>
      <c r="B43" s="69" t="str">
        <f t="shared" ca="1" si="0"/>
        <v>Cartuchos de tinta</v>
      </c>
      <c r="C43" s="68" t="s">
        <v>1449</v>
      </c>
      <c r="D43" s="68">
        <v>35</v>
      </c>
      <c r="E43" s="71">
        <v>1593</v>
      </c>
      <c r="F43" s="70">
        <f t="shared" ca="1" si="1"/>
        <v>55755</v>
      </c>
      <c r="G43" s="45"/>
      <c r="H43" s="45"/>
      <c r="I43" s="45"/>
      <c r="J43" s="45"/>
    </row>
    <row r="44" spans="1:10" ht="13.5" customHeight="1" x14ac:dyDescent="0.2">
      <c r="A44" s="79">
        <v>14111611</v>
      </c>
      <c r="B44" s="69" t="str">
        <f ca="1">IFERROR(INDEX(UNSPSCDes,MATCH(INDIRECT(ADDRESS(ROW(),COLUMN()-1,4)),UNSPSCCode,0)),"")</f>
        <v>Tarjetas de invitación o de anuncio</v>
      </c>
      <c r="C44" s="68" t="s">
        <v>1449</v>
      </c>
      <c r="D44" s="68">
        <v>200</v>
      </c>
      <c r="E44" s="71">
        <v>112</v>
      </c>
      <c r="F44" s="70">
        <f ca="1">INDIRECT(ADDRESS(ROW(),COLUMN()-2,4))*INDIRECT(ADDRESS(ROW(),COLUMN()-1,4))</f>
        <v>22400</v>
      </c>
      <c r="G44" s="45"/>
      <c r="H44" s="45"/>
      <c r="I44" s="45"/>
      <c r="J44" s="45"/>
    </row>
    <row r="45" spans="1:10" ht="13.5" customHeight="1" x14ac:dyDescent="0.2">
      <c r="A45" s="68">
        <v>44103105</v>
      </c>
      <c r="B45" s="69" t="str">
        <f t="shared" ca="1" si="0"/>
        <v>Cartuchos de tinta</v>
      </c>
      <c r="C45" s="68" t="s">
        <v>1449</v>
      </c>
      <c r="D45" s="68">
        <v>35</v>
      </c>
      <c r="E45" s="71">
        <v>1587.34</v>
      </c>
      <c r="F45" s="70">
        <f t="shared" ca="1" si="1"/>
        <v>55556.899999999994</v>
      </c>
      <c r="G45" s="45"/>
      <c r="H45" s="45"/>
      <c r="I45" s="45"/>
      <c r="J45" s="45"/>
    </row>
    <row r="46" spans="1:10" ht="13.5" customHeight="1" x14ac:dyDescent="0.2">
      <c r="A46" s="79">
        <v>44122104</v>
      </c>
      <c r="B46" s="69" t="str">
        <f t="shared" ca="1" si="0"/>
        <v>Clips para papel</v>
      </c>
      <c r="C46" s="68" t="s">
        <v>1449</v>
      </c>
      <c r="D46" s="68">
        <v>20</v>
      </c>
      <c r="E46" s="71">
        <v>58.35</v>
      </c>
      <c r="F46" s="70">
        <f t="shared" ca="1" si="1"/>
        <v>1167</v>
      </c>
      <c r="G46" s="45"/>
      <c r="H46" s="45"/>
      <c r="I46" s="45"/>
      <c r="J46" s="45"/>
    </row>
    <row r="47" spans="1:10" ht="13.5" customHeight="1" x14ac:dyDescent="0.2">
      <c r="A47" s="79">
        <v>44122105</v>
      </c>
      <c r="B47" s="69" t="str">
        <f t="shared" ca="1" si="0"/>
        <v>Clips para carpetas o bulldog</v>
      </c>
      <c r="C47" s="68" t="s">
        <v>1449</v>
      </c>
      <c r="D47" s="68">
        <v>20</v>
      </c>
      <c r="E47" s="71">
        <v>324.5</v>
      </c>
      <c r="F47" s="70">
        <f t="shared" ca="1" si="1"/>
        <v>6490</v>
      </c>
      <c r="G47" s="45"/>
      <c r="H47" s="45"/>
      <c r="I47" s="45"/>
      <c r="J47" s="45"/>
    </row>
    <row r="48" spans="1:10" ht="13.5" customHeight="1" x14ac:dyDescent="0.2">
      <c r="A48" s="79">
        <v>14111529</v>
      </c>
      <c r="B48" s="69" t="str">
        <f ca="1">IFERROR(INDEX(UNSPSCDes,MATCH(INDIRECT(ADDRESS(ROW(),COLUMN()-1,4)),UNSPSCCode,0)),"")</f>
        <v>Rollos de télex</v>
      </c>
      <c r="C48" s="68" t="s">
        <v>1449</v>
      </c>
      <c r="D48" s="68">
        <v>10</v>
      </c>
      <c r="E48" s="71">
        <v>1200</v>
      </c>
      <c r="F48" s="70">
        <f ca="1">INDIRECT(ADDRESS(ROW(),COLUMN()-2,4))*INDIRECT(ADDRESS(ROW(),COLUMN()-1,4))</f>
        <v>12000</v>
      </c>
      <c r="G48" s="45"/>
      <c r="H48" s="45"/>
      <c r="I48" s="45"/>
      <c r="J48" s="45"/>
    </row>
    <row r="49" spans="1:10" ht="13.5" customHeight="1" x14ac:dyDescent="0.2">
      <c r="A49" s="79">
        <v>44122010</v>
      </c>
      <c r="B49" s="69" t="str">
        <f t="shared" ca="1" si="0"/>
        <v>Separadores</v>
      </c>
      <c r="C49" s="68" t="s">
        <v>1449</v>
      </c>
      <c r="D49" s="68">
        <v>40</v>
      </c>
      <c r="E49" s="71">
        <v>600</v>
      </c>
      <c r="F49" s="70">
        <f t="shared" ca="1" si="1"/>
        <v>24000</v>
      </c>
      <c r="G49" s="45"/>
      <c r="H49" s="45"/>
      <c r="I49" s="45"/>
      <c r="J49" s="45"/>
    </row>
    <row r="50" spans="1:10" ht="13.5" customHeight="1" x14ac:dyDescent="0.2">
      <c r="A50" s="79">
        <v>44121615</v>
      </c>
      <c r="B50" s="69" t="str">
        <f t="shared" ca="1" si="0"/>
        <v>Grapadoras</v>
      </c>
      <c r="C50" s="68" t="s">
        <v>1449</v>
      </c>
      <c r="D50" s="68">
        <v>10</v>
      </c>
      <c r="E50" s="71">
        <v>325</v>
      </c>
      <c r="F50" s="70">
        <f t="shared" ca="1" si="1"/>
        <v>3250</v>
      </c>
      <c r="G50" s="45"/>
      <c r="H50" s="45"/>
      <c r="I50" s="45"/>
      <c r="J50" s="45"/>
    </row>
    <row r="51" spans="1:10" ht="14.1" customHeight="1" x14ac:dyDescent="0.2">
      <c r="A51" s="45"/>
      <c r="B51" s="45"/>
      <c r="C51" s="45"/>
      <c r="D51" s="45"/>
      <c r="E51" s="73" t="s">
        <v>12549</v>
      </c>
      <c r="F51" s="74">
        <f ca="1">SUM(Table32[MONTO TOTAL ESTIMADO])</f>
        <v>615877.4</v>
      </c>
      <c r="G51" s="45"/>
      <c r="H51" s="45" t="str">
        <f>C18</f>
        <v>Bienes</v>
      </c>
      <c r="I51" s="45" t="str">
        <f>E18</f>
        <v>No</v>
      </c>
      <c r="J51" s="45" t="str">
        <f>D18</f>
        <v>Compras Menores</v>
      </c>
    </row>
    <row r="52" spans="1:10" ht="14.1" customHeight="1" thickBot="1" x14ac:dyDescent="0.3"/>
    <row r="53" spans="1:10" ht="33.75" customHeight="1" thickBot="1" x14ac:dyDescent="0.25">
      <c r="A53" s="64" t="s">
        <v>16380</v>
      </c>
      <c r="B53" s="64" t="s">
        <v>161</v>
      </c>
      <c r="C53" s="64" t="s">
        <v>11723</v>
      </c>
      <c r="D53" s="64" t="s">
        <v>14376</v>
      </c>
      <c r="E53" s="64" t="s">
        <v>10961</v>
      </c>
      <c r="F53" s="64" t="s">
        <v>11094</v>
      </c>
      <c r="G53" s="45"/>
      <c r="H53" s="45"/>
      <c r="I53" s="45"/>
      <c r="J53" s="45"/>
    </row>
    <row r="54" spans="1:10" ht="13.5" customHeight="1" thickBot="1" x14ac:dyDescent="0.25">
      <c r="A54" s="66" t="s">
        <v>18830</v>
      </c>
      <c r="B54" s="66" t="s">
        <v>18830</v>
      </c>
      <c r="C54" s="66" t="s">
        <v>17795</v>
      </c>
      <c r="D54" s="66" t="s">
        <v>17480</v>
      </c>
      <c r="E54" s="66" t="s">
        <v>18845</v>
      </c>
      <c r="F54" s="66"/>
      <c r="G54" s="45"/>
      <c r="H54" s="45"/>
      <c r="I54" s="45"/>
      <c r="J54" s="45"/>
    </row>
    <row r="55" spans="1:10" ht="14.1" customHeight="1" thickBot="1" x14ac:dyDescent="0.25">
      <c r="A55" s="90" t="s">
        <v>14826</v>
      </c>
      <c r="B55" s="67" t="s">
        <v>8528</v>
      </c>
      <c r="C55" s="76">
        <v>43466</v>
      </c>
      <c r="D55" s="90" t="s">
        <v>9385</v>
      </c>
      <c r="E55" s="67" t="s">
        <v>13092</v>
      </c>
      <c r="F55" s="66" t="s">
        <v>3080</v>
      </c>
      <c r="G55" s="45"/>
      <c r="H55" s="45"/>
      <c r="I55" s="45"/>
      <c r="J55" s="45"/>
    </row>
    <row r="56" spans="1:10" ht="14.1" customHeight="1" thickBot="1" x14ac:dyDescent="0.25">
      <c r="A56" s="91"/>
      <c r="B56" s="67" t="s">
        <v>1786</v>
      </c>
      <c r="C56" s="78">
        <f>IF(C55="","",IF(AND(MONTH(C55)&gt;=1,MONTH(C55)&lt;=3),1,IF(AND(MONTH(C55)&gt;=4,MONTH(C55)&lt;=6),2,IF(AND(MONTH(C55)&gt;=7,MONTH(C55)&lt;=9),3,4))))</f>
        <v>1</v>
      </c>
      <c r="D56" s="91"/>
      <c r="E56" s="67" t="s">
        <v>2417</v>
      </c>
      <c r="F56" s="66" t="s">
        <v>11111</v>
      </c>
      <c r="G56" s="45"/>
      <c r="H56" s="45"/>
      <c r="I56" s="45"/>
      <c r="J56" s="45"/>
    </row>
    <row r="57" spans="1:10" ht="14.1" customHeight="1" thickBot="1" x14ac:dyDescent="0.25">
      <c r="A57" s="91"/>
      <c r="B57" s="67" t="s">
        <v>12941</v>
      </c>
      <c r="C57" s="76">
        <v>43480</v>
      </c>
      <c r="D57" s="91"/>
      <c r="E57" s="67" t="s">
        <v>3073</v>
      </c>
      <c r="F57" s="66" t="s">
        <v>11111</v>
      </c>
      <c r="G57" s="45"/>
      <c r="H57" s="45"/>
      <c r="I57" s="45"/>
      <c r="J57" s="45"/>
    </row>
    <row r="58" spans="1:10" ht="14.1" customHeight="1" thickBot="1" x14ac:dyDescent="0.25">
      <c r="A58" s="91"/>
      <c r="B58" s="67" t="s">
        <v>1786</v>
      </c>
      <c r="C58" s="78">
        <f>IF(C57="","",IF(AND(MONTH(C57)&gt;=1,MONTH(C57)&lt;=3),1,IF(AND(MONTH(C57)&gt;=4,MONTH(C57)&lt;=6),2,IF(AND(MONTH(C57)&gt;=7,MONTH(C57)&lt;=9),3,4))))</f>
        <v>1</v>
      </c>
      <c r="D58" s="91"/>
      <c r="E58" s="67" t="s">
        <v>13191</v>
      </c>
      <c r="F58" s="66" t="s">
        <v>11111</v>
      </c>
      <c r="G58" s="45"/>
      <c r="H58" s="45"/>
      <c r="I58" s="45"/>
      <c r="J58" s="45"/>
    </row>
    <row r="59" spans="1:10" ht="14.1" customHeight="1" thickBot="1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</row>
    <row r="60" spans="1:10" ht="14.1" customHeight="1" thickBot="1" x14ac:dyDescent="0.25">
      <c r="A60" s="72" t="s">
        <v>15733</v>
      </c>
      <c r="B60" s="72" t="s">
        <v>16144</v>
      </c>
      <c r="C60" s="72" t="s">
        <v>15639</v>
      </c>
      <c r="D60" s="72" t="s">
        <v>15249</v>
      </c>
      <c r="E60" s="72" t="s">
        <v>6932</v>
      </c>
      <c r="F60" s="72" t="s">
        <v>15278</v>
      </c>
      <c r="G60" s="45"/>
      <c r="H60" s="45"/>
      <c r="I60" s="45"/>
      <c r="J60" s="45"/>
    </row>
    <row r="61" spans="1:10" ht="13.5" customHeight="1" x14ac:dyDescent="0.2">
      <c r="A61" s="68">
        <v>14111703</v>
      </c>
      <c r="B61" s="69" t="str">
        <f t="shared" ref="B61:B76" ca="1" si="3">IFERROR(INDEX(UNSPSCDes,MATCH(INDIRECT(ADDRESS(ROW(),COLUMN()-1,4)),UNSPSCCode,0)),"")</f>
        <v>Toallas de papel</v>
      </c>
      <c r="C61" s="68" t="s">
        <v>4734</v>
      </c>
      <c r="D61" s="68">
        <v>40</v>
      </c>
      <c r="E61" s="71">
        <v>2194.8000000000002</v>
      </c>
      <c r="F61" s="70">
        <f t="shared" ref="F61:F76" ca="1" si="4">INDIRECT(ADDRESS(ROW(),COLUMN()-2,4))*INDIRECT(ADDRESS(ROW(),COLUMN()-1,4))</f>
        <v>87792</v>
      </c>
      <c r="G61" s="45"/>
      <c r="H61" s="45"/>
      <c r="I61" s="45"/>
      <c r="J61" s="45"/>
    </row>
    <row r="62" spans="1:10" ht="13.5" customHeight="1" x14ac:dyDescent="0.2">
      <c r="A62" s="68">
        <v>14111704</v>
      </c>
      <c r="B62" s="69" t="str">
        <f t="shared" ca="1" si="3"/>
        <v>Papel higiénico</v>
      </c>
      <c r="C62" s="68" t="s">
        <v>4734</v>
      </c>
      <c r="D62" s="68">
        <v>40</v>
      </c>
      <c r="E62" s="71">
        <v>1947</v>
      </c>
      <c r="F62" s="70">
        <f t="shared" ca="1" si="4"/>
        <v>77880</v>
      </c>
      <c r="G62" s="45"/>
      <c r="H62" s="45"/>
      <c r="I62" s="45"/>
      <c r="J62" s="45"/>
    </row>
    <row r="63" spans="1:10" ht="13.5" customHeight="1" x14ac:dyDescent="0.2">
      <c r="A63" s="68">
        <v>52151504</v>
      </c>
      <c r="B63" s="69" t="str">
        <f t="shared" ca="1" si="3"/>
        <v>Tazas o vasos o tapas desechables para uso doméstico</v>
      </c>
      <c r="C63" s="68" t="s">
        <v>16986</v>
      </c>
      <c r="D63" s="68">
        <v>4</v>
      </c>
      <c r="E63" s="71">
        <v>3186</v>
      </c>
      <c r="F63" s="70">
        <f t="shared" ca="1" si="4"/>
        <v>12744</v>
      </c>
      <c r="G63" s="45"/>
      <c r="H63" s="45"/>
      <c r="I63" s="45"/>
      <c r="J63" s="45"/>
    </row>
    <row r="64" spans="1:10" ht="13.5" customHeight="1" x14ac:dyDescent="0.2">
      <c r="A64" s="68">
        <v>52151502</v>
      </c>
      <c r="B64" s="69" t="str">
        <f t="shared" ca="1" si="3"/>
        <v>Platos desechables para uso doméstico</v>
      </c>
      <c r="C64" s="68" t="s">
        <v>16986</v>
      </c>
      <c r="D64" s="68">
        <v>4</v>
      </c>
      <c r="E64" s="71">
        <v>1272.3699999999999</v>
      </c>
      <c r="F64" s="70">
        <f t="shared" ca="1" si="4"/>
        <v>5089.4799999999996</v>
      </c>
      <c r="G64" s="45"/>
      <c r="H64" s="45"/>
      <c r="I64" s="45"/>
      <c r="J64" s="45"/>
    </row>
    <row r="65" spans="1:16384" ht="13.5" customHeight="1" x14ac:dyDescent="0.2">
      <c r="A65" s="68">
        <v>12161803</v>
      </c>
      <c r="B65" s="69" t="str">
        <f t="shared" ca="1" si="3"/>
        <v>Aerosoles</v>
      </c>
      <c r="C65" s="68" t="s">
        <v>16986</v>
      </c>
      <c r="D65" s="68">
        <v>20</v>
      </c>
      <c r="E65" s="71">
        <v>2230.1999999999998</v>
      </c>
      <c r="F65" s="70">
        <f t="shared" ca="1" si="4"/>
        <v>44604</v>
      </c>
      <c r="G65" s="45"/>
      <c r="H65" s="45"/>
      <c r="I65" s="45"/>
      <c r="J65" s="45"/>
    </row>
    <row r="66" spans="1:16384" ht="13.5" customHeight="1" x14ac:dyDescent="0.2">
      <c r="A66" s="68">
        <v>24111503</v>
      </c>
      <c r="B66" s="69" t="str">
        <f t="shared" ca="1" si="3"/>
        <v>Bolsas plásticas</v>
      </c>
      <c r="C66" s="68" t="s">
        <v>4734</v>
      </c>
      <c r="D66" s="68">
        <v>30</v>
      </c>
      <c r="E66" s="71">
        <v>147.5</v>
      </c>
      <c r="F66" s="70">
        <f t="shared" ca="1" si="4"/>
        <v>4425</v>
      </c>
      <c r="G66" s="45"/>
      <c r="H66" s="45"/>
      <c r="I66" s="45"/>
      <c r="J66" s="45"/>
    </row>
    <row r="67" spans="1:16384" ht="13.5" customHeight="1" x14ac:dyDescent="0.2">
      <c r="A67" s="79">
        <v>52151502</v>
      </c>
      <c r="B67" s="69" t="str">
        <f t="shared" ca="1" si="3"/>
        <v>Platos desechables para uso doméstico</v>
      </c>
      <c r="C67" s="68" t="s">
        <v>4734</v>
      </c>
      <c r="D67" s="68">
        <v>30</v>
      </c>
      <c r="E67" s="71">
        <v>76.7</v>
      </c>
      <c r="F67" s="70">
        <f t="shared" ca="1" si="4"/>
        <v>2301</v>
      </c>
      <c r="G67" s="45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/>
      <c r="FP67" s="82"/>
      <c r="FQ67" s="82"/>
      <c r="FR67" s="82"/>
      <c r="FS67" s="82"/>
      <c r="FT67" s="82"/>
      <c r="FU67" s="82"/>
      <c r="FV67" s="82"/>
      <c r="FW67" s="82"/>
      <c r="FX67" s="82"/>
      <c r="FY67" s="82"/>
      <c r="FZ67" s="82"/>
      <c r="GA67" s="82"/>
      <c r="GB67" s="82"/>
      <c r="GC67" s="82"/>
      <c r="GD67" s="82"/>
      <c r="GE67" s="82"/>
      <c r="GF67" s="82"/>
      <c r="GG67" s="82"/>
      <c r="GH67" s="82"/>
      <c r="GI67" s="82"/>
      <c r="GJ67" s="82"/>
      <c r="GK67" s="82"/>
      <c r="GL67" s="82"/>
      <c r="GM67" s="82"/>
      <c r="GN67" s="82"/>
      <c r="GO67" s="82"/>
      <c r="GP67" s="82"/>
      <c r="GQ67" s="82"/>
      <c r="GR67" s="82"/>
      <c r="GS67" s="82"/>
      <c r="GT67" s="82"/>
      <c r="GU67" s="82"/>
      <c r="GV67" s="82"/>
      <c r="GW67" s="82"/>
      <c r="GX67" s="82"/>
      <c r="GY67" s="82"/>
      <c r="GZ67" s="82"/>
      <c r="HA67" s="82"/>
      <c r="HB67" s="82"/>
      <c r="HC67" s="82"/>
      <c r="HD67" s="82"/>
      <c r="HE67" s="82"/>
      <c r="HF67" s="82"/>
      <c r="HG67" s="82"/>
      <c r="HH67" s="82"/>
      <c r="HI67" s="82"/>
      <c r="HJ67" s="82"/>
      <c r="HK67" s="82"/>
      <c r="HL67" s="82"/>
      <c r="HM67" s="82"/>
      <c r="HN67" s="82"/>
      <c r="HO67" s="82"/>
      <c r="HP67" s="82"/>
      <c r="HQ67" s="82"/>
      <c r="HR67" s="82"/>
      <c r="HS67" s="82"/>
      <c r="HT67" s="82"/>
      <c r="HU67" s="82"/>
      <c r="HV67" s="82"/>
      <c r="HW67" s="82"/>
      <c r="HX67" s="82"/>
      <c r="HY67" s="82"/>
      <c r="HZ67" s="82"/>
      <c r="IA67" s="82"/>
      <c r="IB67" s="82"/>
      <c r="IC67" s="82"/>
      <c r="ID67" s="82"/>
      <c r="IE67" s="82"/>
      <c r="IF67" s="82"/>
      <c r="IG67" s="82"/>
      <c r="IH67" s="82"/>
      <c r="II67" s="82"/>
      <c r="IJ67" s="82"/>
      <c r="IK67" s="82"/>
      <c r="IL67" s="82"/>
      <c r="IM67" s="82"/>
      <c r="IN67" s="82"/>
      <c r="IO67" s="82"/>
      <c r="IP67" s="82"/>
      <c r="IQ67" s="82"/>
      <c r="IR67" s="82"/>
      <c r="IS67" s="82"/>
      <c r="IT67" s="82"/>
      <c r="IU67" s="82"/>
      <c r="IV67" s="82"/>
      <c r="IW67" s="82"/>
      <c r="IX67" s="82"/>
      <c r="IY67" s="82"/>
      <c r="IZ67" s="82"/>
      <c r="JA67" s="82"/>
      <c r="JB67" s="82"/>
      <c r="JC67" s="82"/>
      <c r="JD67" s="82"/>
      <c r="JE67" s="82"/>
      <c r="JF67" s="82"/>
      <c r="JG67" s="82"/>
      <c r="JH67" s="82"/>
      <c r="JI67" s="82"/>
      <c r="JJ67" s="82"/>
      <c r="JK67" s="82"/>
      <c r="JL67" s="82"/>
      <c r="JM67" s="82"/>
      <c r="JN67" s="82"/>
      <c r="JO67" s="82"/>
      <c r="JP67" s="82"/>
      <c r="JQ67" s="82"/>
      <c r="JR67" s="82"/>
      <c r="JS67" s="82"/>
      <c r="JT67" s="82"/>
      <c r="JU67" s="82"/>
      <c r="JV67" s="82"/>
      <c r="JW67" s="82"/>
      <c r="JX67" s="82"/>
      <c r="JY67" s="82"/>
      <c r="JZ67" s="82"/>
      <c r="KA67" s="82"/>
      <c r="KB67" s="82"/>
      <c r="KC67" s="82"/>
      <c r="KD67" s="82"/>
      <c r="KE67" s="82"/>
      <c r="KF67" s="82"/>
      <c r="KG67" s="82"/>
      <c r="KH67" s="82"/>
      <c r="KI67" s="82"/>
      <c r="KJ67" s="82"/>
      <c r="KK67" s="82"/>
      <c r="KL67" s="82"/>
      <c r="KM67" s="82"/>
      <c r="KN67" s="82"/>
      <c r="KO67" s="82"/>
      <c r="KP67" s="82"/>
      <c r="KQ67" s="82"/>
      <c r="KR67" s="82"/>
      <c r="KS67" s="82"/>
      <c r="KT67" s="82"/>
      <c r="KU67" s="82"/>
      <c r="KV67" s="82"/>
      <c r="KW67" s="82"/>
      <c r="KX67" s="82"/>
      <c r="KY67" s="82"/>
      <c r="KZ67" s="82"/>
      <c r="LA67" s="82"/>
      <c r="LB67" s="82"/>
      <c r="LC67" s="82"/>
      <c r="LD67" s="82"/>
      <c r="LE67" s="82"/>
      <c r="LF67" s="82"/>
      <c r="LG67" s="82"/>
      <c r="LH67" s="82"/>
      <c r="LI67" s="82"/>
      <c r="LJ67" s="82"/>
      <c r="LK67" s="82"/>
      <c r="LL67" s="82"/>
      <c r="LM67" s="82"/>
      <c r="LN67" s="82"/>
      <c r="LO67" s="82"/>
      <c r="LP67" s="82"/>
      <c r="LQ67" s="82"/>
      <c r="LR67" s="82"/>
      <c r="LS67" s="82"/>
      <c r="LT67" s="82"/>
      <c r="LU67" s="82"/>
      <c r="LV67" s="82"/>
      <c r="LW67" s="82"/>
      <c r="LX67" s="82"/>
      <c r="LY67" s="82"/>
      <c r="LZ67" s="82"/>
      <c r="MA67" s="82"/>
      <c r="MB67" s="82"/>
      <c r="MC67" s="82"/>
      <c r="MD67" s="82"/>
      <c r="ME67" s="82"/>
      <c r="MF67" s="82"/>
      <c r="MG67" s="82"/>
      <c r="MH67" s="82"/>
      <c r="MI67" s="82"/>
      <c r="MJ67" s="82"/>
      <c r="MK67" s="82"/>
      <c r="ML67" s="82"/>
      <c r="MM67" s="82"/>
      <c r="MN67" s="82"/>
      <c r="MO67" s="82"/>
      <c r="MP67" s="82"/>
      <c r="MQ67" s="82"/>
      <c r="MR67" s="82"/>
      <c r="MS67" s="82"/>
      <c r="MT67" s="82"/>
      <c r="MU67" s="82"/>
      <c r="MV67" s="82"/>
      <c r="MW67" s="82"/>
      <c r="MX67" s="82"/>
      <c r="MY67" s="82"/>
      <c r="MZ67" s="82"/>
      <c r="NA67" s="82"/>
      <c r="NB67" s="82"/>
      <c r="NC67" s="82"/>
      <c r="ND67" s="82"/>
      <c r="NE67" s="82"/>
      <c r="NF67" s="82"/>
      <c r="NG67" s="82"/>
      <c r="NH67" s="82"/>
      <c r="NI67" s="82"/>
      <c r="NJ67" s="82"/>
      <c r="NK67" s="82"/>
      <c r="NL67" s="82"/>
      <c r="NM67" s="82"/>
      <c r="NN67" s="82"/>
      <c r="NO67" s="82"/>
      <c r="NP67" s="82"/>
      <c r="NQ67" s="82"/>
      <c r="NR67" s="82"/>
      <c r="NS67" s="82"/>
      <c r="NT67" s="82"/>
      <c r="NU67" s="82"/>
      <c r="NV67" s="82"/>
      <c r="NW67" s="82"/>
      <c r="NX67" s="82"/>
      <c r="NY67" s="82"/>
      <c r="NZ67" s="82"/>
      <c r="OA67" s="82"/>
      <c r="OB67" s="82"/>
      <c r="OC67" s="82"/>
      <c r="OD67" s="82"/>
      <c r="OE67" s="82"/>
      <c r="OF67" s="82"/>
      <c r="OG67" s="82"/>
      <c r="OH67" s="82"/>
      <c r="OI67" s="82"/>
      <c r="OJ67" s="82"/>
      <c r="OK67" s="82"/>
      <c r="OL67" s="82"/>
      <c r="OM67" s="82"/>
      <c r="ON67" s="82"/>
      <c r="OO67" s="82"/>
      <c r="OP67" s="82"/>
      <c r="OQ67" s="82"/>
      <c r="OR67" s="82"/>
      <c r="OS67" s="82"/>
      <c r="OT67" s="82"/>
      <c r="OU67" s="82"/>
      <c r="OV67" s="82"/>
      <c r="OW67" s="82"/>
      <c r="OX67" s="82"/>
      <c r="OY67" s="82"/>
      <c r="OZ67" s="82"/>
      <c r="PA67" s="82"/>
      <c r="PB67" s="82"/>
      <c r="PC67" s="82"/>
      <c r="PD67" s="82"/>
      <c r="PE67" s="82"/>
      <c r="PF67" s="82"/>
      <c r="PG67" s="82"/>
      <c r="PH67" s="82"/>
      <c r="PI67" s="82"/>
      <c r="PJ67" s="82"/>
      <c r="PK67" s="82"/>
      <c r="PL67" s="82"/>
      <c r="PM67" s="82"/>
      <c r="PN67" s="82"/>
      <c r="PO67" s="82"/>
      <c r="PP67" s="82"/>
      <c r="PQ67" s="82"/>
      <c r="PR67" s="82"/>
      <c r="PS67" s="82"/>
      <c r="PT67" s="82"/>
      <c r="PU67" s="82"/>
      <c r="PV67" s="82"/>
      <c r="PW67" s="82"/>
      <c r="PX67" s="82"/>
      <c r="PY67" s="82"/>
      <c r="PZ67" s="82"/>
      <c r="QA67" s="82"/>
      <c r="QB67" s="82"/>
      <c r="QC67" s="82"/>
      <c r="QD67" s="82"/>
      <c r="QE67" s="82"/>
      <c r="QF67" s="82"/>
      <c r="QG67" s="82"/>
      <c r="QH67" s="82"/>
      <c r="QI67" s="82"/>
      <c r="QJ67" s="82"/>
      <c r="QK67" s="82"/>
      <c r="QL67" s="82"/>
      <c r="QM67" s="82"/>
      <c r="QN67" s="82"/>
      <c r="QO67" s="82"/>
      <c r="QP67" s="82"/>
      <c r="QQ67" s="82"/>
      <c r="QR67" s="82"/>
      <c r="QS67" s="82"/>
      <c r="QT67" s="82"/>
      <c r="QU67" s="82"/>
      <c r="QV67" s="82"/>
      <c r="QW67" s="82"/>
      <c r="QX67" s="82"/>
      <c r="QY67" s="82"/>
      <c r="QZ67" s="82"/>
      <c r="RA67" s="82"/>
      <c r="RB67" s="82"/>
      <c r="RC67" s="82"/>
      <c r="RD67" s="82"/>
      <c r="RE67" s="82"/>
      <c r="RF67" s="82"/>
      <c r="RG67" s="82"/>
      <c r="RH67" s="82"/>
      <c r="RI67" s="82"/>
      <c r="RJ67" s="82"/>
      <c r="RK67" s="82"/>
      <c r="RL67" s="82"/>
      <c r="RM67" s="82"/>
      <c r="RN67" s="82"/>
      <c r="RO67" s="82"/>
      <c r="RP67" s="82"/>
      <c r="RQ67" s="82"/>
      <c r="RR67" s="82"/>
      <c r="RS67" s="82"/>
      <c r="RT67" s="82"/>
      <c r="RU67" s="82"/>
      <c r="RV67" s="82"/>
      <c r="RW67" s="82"/>
      <c r="RX67" s="82"/>
      <c r="RY67" s="82"/>
      <c r="RZ67" s="82"/>
      <c r="SA67" s="82"/>
      <c r="SB67" s="82"/>
      <c r="SC67" s="82"/>
      <c r="SD67" s="82"/>
      <c r="SE67" s="82"/>
      <c r="SF67" s="82"/>
      <c r="SG67" s="82"/>
      <c r="SH67" s="82"/>
      <c r="SI67" s="82"/>
      <c r="SJ67" s="82"/>
      <c r="SK67" s="82"/>
      <c r="SL67" s="82"/>
      <c r="SM67" s="82"/>
      <c r="SN67" s="82"/>
      <c r="SO67" s="82"/>
      <c r="SP67" s="82"/>
      <c r="SQ67" s="82"/>
      <c r="SR67" s="82"/>
      <c r="SS67" s="82"/>
      <c r="ST67" s="82"/>
      <c r="SU67" s="82"/>
      <c r="SV67" s="82"/>
      <c r="SW67" s="82"/>
      <c r="SX67" s="82"/>
      <c r="SY67" s="82"/>
      <c r="SZ67" s="82"/>
      <c r="TA67" s="82"/>
      <c r="TB67" s="82"/>
      <c r="TC67" s="82"/>
      <c r="TD67" s="82"/>
      <c r="TE67" s="82"/>
      <c r="TF67" s="82"/>
      <c r="TG67" s="82"/>
      <c r="TH67" s="82"/>
      <c r="TI67" s="82"/>
      <c r="TJ67" s="82"/>
      <c r="TK67" s="82"/>
      <c r="TL67" s="82"/>
      <c r="TM67" s="82"/>
      <c r="TN67" s="82"/>
      <c r="TO67" s="82"/>
      <c r="TP67" s="82"/>
      <c r="TQ67" s="82"/>
      <c r="TR67" s="82"/>
      <c r="TS67" s="82"/>
      <c r="TT67" s="82"/>
      <c r="TU67" s="82"/>
      <c r="TV67" s="82"/>
      <c r="TW67" s="82"/>
      <c r="TX67" s="82"/>
      <c r="TY67" s="82"/>
      <c r="TZ67" s="82"/>
      <c r="UA67" s="82"/>
      <c r="UB67" s="82"/>
      <c r="UC67" s="82"/>
      <c r="UD67" s="82"/>
      <c r="UE67" s="82"/>
      <c r="UF67" s="82"/>
      <c r="UG67" s="82"/>
      <c r="UH67" s="82"/>
      <c r="UI67" s="82"/>
      <c r="UJ67" s="82"/>
      <c r="UK67" s="82"/>
      <c r="UL67" s="82"/>
      <c r="UM67" s="82"/>
      <c r="UN67" s="82"/>
      <c r="UO67" s="82"/>
      <c r="UP67" s="82"/>
      <c r="UQ67" s="82"/>
      <c r="UR67" s="82"/>
      <c r="US67" s="82"/>
      <c r="UT67" s="82"/>
      <c r="UU67" s="82"/>
      <c r="UV67" s="82"/>
      <c r="UW67" s="82"/>
      <c r="UX67" s="82"/>
      <c r="UY67" s="82"/>
      <c r="UZ67" s="82"/>
      <c r="VA67" s="82"/>
      <c r="VB67" s="82"/>
      <c r="VC67" s="82"/>
      <c r="VD67" s="82"/>
      <c r="VE67" s="82"/>
      <c r="VF67" s="82"/>
      <c r="VG67" s="82"/>
      <c r="VH67" s="82"/>
      <c r="VI67" s="82"/>
      <c r="VJ67" s="82"/>
      <c r="VK67" s="82"/>
      <c r="VL67" s="82"/>
      <c r="VM67" s="82"/>
      <c r="VN67" s="82"/>
      <c r="VO67" s="82"/>
      <c r="VP67" s="82"/>
      <c r="VQ67" s="82"/>
      <c r="VR67" s="82"/>
      <c r="VS67" s="82"/>
      <c r="VT67" s="82"/>
      <c r="VU67" s="82"/>
      <c r="VV67" s="82"/>
      <c r="VW67" s="82"/>
      <c r="VX67" s="82"/>
      <c r="VY67" s="82"/>
      <c r="VZ67" s="82"/>
      <c r="WA67" s="82"/>
      <c r="WB67" s="82"/>
      <c r="WC67" s="82"/>
      <c r="WD67" s="82"/>
      <c r="WE67" s="82"/>
      <c r="WF67" s="82"/>
      <c r="WG67" s="82"/>
      <c r="WH67" s="82"/>
      <c r="WI67" s="82"/>
      <c r="WJ67" s="82"/>
      <c r="WK67" s="82"/>
      <c r="WL67" s="82"/>
      <c r="WM67" s="82"/>
      <c r="WN67" s="82"/>
      <c r="WO67" s="82"/>
      <c r="WP67" s="82"/>
      <c r="WQ67" s="82"/>
      <c r="WR67" s="82"/>
      <c r="WS67" s="82"/>
      <c r="WT67" s="82"/>
      <c r="WU67" s="82"/>
      <c r="WV67" s="82"/>
      <c r="WW67" s="82"/>
      <c r="WX67" s="82"/>
      <c r="WY67" s="82"/>
      <c r="WZ67" s="82"/>
      <c r="XA67" s="82"/>
      <c r="XB67" s="82"/>
      <c r="XC67" s="82"/>
      <c r="XD67" s="82"/>
      <c r="XE67" s="82"/>
      <c r="XF67" s="82"/>
      <c r="XG67" s="82"/>
      <c r="XH67" s="82"/>
      <c r="XI67" s="82"/>
      <c r="XJ67" s="82"/>
      <c r="XK67" s="82"/>
      <c r="XL67" s="82"/>
      <c r="XM67" s="82"/>
      <c r="XN67" s="82"/>
      <c r="XO67" s="82"/>
      <c r="XP67" s="82"/>
      <c r="XQ67" s="82"/>
      <c r="XR67" s="82"/>
      <c r="XS67" s="82"/>
      <c r="XT67" s="82"/>
      <c r="XU67" s="82"/>
      <c r="XV67" s="82"/>
      <c r="XW67" s="82"/>
      <c r="XX67" s="82"/>
      <c r="XY67" s="82"/>
      <c r="XZ67" s="82"/>
      <c r="YA67" s="82"/>
      <c r="YB67" s="82"/>
      <c r="YC67" s="82"/>
      <c r="YD67" s="82"/>
      <c r="YE67" s="82"/>
      <c r="YF67" s="82"/>
      <c r="YG67" s="82"/>
      <c r="YH67" s="82"/>
      <c r="YI67" s="82"/>
      <c r="YJ67" s="82"/>
      <c r="YK67" s="82"/>
      <c r="YL67" s="82"/>
      <c r="YM67" s="82"/>
      <c r="YN67" s="82"/>
      <c r="YO67" s="82"/>
      <c r="YP67" s="82"/>
      <c r="YQ67" s="82"/>
      <c r="YR67" s="82"/>
      <c r="YS67" s="82"/>
      <c r="YT67" s="82"/>
      <c r="YU67" s="82"/>
      <c r="YV67" s="82"/>
      <c r="YW67" s="82"/>
      <c r="YX67" s="82"/>
      <c r="YY67" s="82"/>
      <c r="YZ67" s="82"/>
      <c r="ZA67" s="82"/>
      <c r="ZB67" s="82"/>
      <c r="ZC67" s="82"/>
      <c r="ZD67" s="82"/>
      <c r="ZE67" s="82"/>
      <c r="ZF67" s="82"/>
      <c r="ZG67" s="82"/>
      <c r="ZH67" s="82"/>
      <c r="ZI67" s="82"/>
      <c r="ZJ67" s="82"/>
      <c r="ZK67" s="82"/>
      <c r="ZL67" s="82"/>
      <c r="ZM67" s="82"/>
      <c r="ZN67" s="82"/>
      <c r="ZO67" s="82"/>
      <c r="ZP67" s="82"/>
      <c r="ZQ67" s="82"/>
      <c r="ZR67" s="82"/>
      <c r="ZS67" s="82"/>
      <c r="ZT67" s="82"/>
      <c r="ZU67" s="82"/>
      <c r="ZV67" s="82"/>
      <c r="ZW67" s="82"/>
      <c r="ZX67" s="82"/>
      <c r="ZY67" s="82"/>
      <c r="ZZ67" s="82"/>
      <c r="AAA67" s="82"/>
      <c r="AAB67" s="82"/>
      <c r="AAC67" s="82"/>
      <c r="AAD67" s="82"/>
      <c r="AAE67" s="82"/>
      <c r="AAF67" s="82"/>
      <c r="AAG67" s="82"/>
      <c r="AAH67" s="82"/>
      <c r="AAI67" s="82"/>
      <c r="AAJ67" s="82"/>
      <c r="AAK67" s="82"/>
      <c r="AAL67" s="82"/>
      <c r="AAM67" s="82"/>
      <c r="AAN67" s="82"/>
      <c r="AAO67" s="82"/>
      <c r="AAP67" s="82"/>
      <c r="AAQ67" s="82"/>
      <c r="AAR67" s="82"/>
      <c r="AAS67" s="82"/>
      <c r="AAT67" s="82"/>
      <c r="AAU67" s="82"/>
      <c r="AAV67" s="82"/>
      <c r="AAW67" s="82"/>
      <c r="AAX67" s="82"/>
      <c r="AAY67" s="82"/>
      <c r="AAZ67" s="82"/>
      <c r="ABA67" s="82"/>
      <c r="ABB67" s="82"/>
      <c r="ABC67" s="82"/>
      <c r="ABD67" s="82"/>
      <c r="ABE67" s="82"/>
      <c r="ABF67" s="82"/>
      <c r="ABG67" s="82"/>
      <c r="ABH67" s="82"/>
      <c r="ABI67" s="82"/>
      <c r="ABJ67" s="82"/>
      <c r="ABK67" s="82"/>
      <c r="ABL67" s="82"/>
      <c r="ABM67" s="82"/>
      <c r="ABN67" s="82"/>
      <c r="ABO67" s="82"/>
      <c r="ABP67" s="82"/>
      <c r="ABQ67" s="82"/>
      <c r="ABR67" s="82"/>
      <c r="ABS67" s="82"/>
      <c r="ABT67" s="82"/>
      <c r="ABU67" s="82"/>
      <c r="ABV67" s="82"/>
      <c r="ABW67" s="82"/>
      <c r="ABX67" s="82"/>
      <c r="ABY67" s="82"/>
      <c r="ABZ67" s="82"/>
      <c r="ACA67" s="82"/>
      <c r="ACB67" s="82"/>
      <c r="ACC67" s="82"/>
      <c r="ACD67" s="82"/>
      <c r="ACE67" s="82"/>
      <c r="ACF67" s="82"/>
      <c r="ACG67" s="82"/>
      <c r="ACH67" s="82"/>
      <c r="ACI67" s="82"/>
      <c r="ACJ67" s="82"/>
      <c r="ACK67" s="82"/>
      <c r="ACL67" s="82"/>
      <c r="ACM67" s="82"/>
      <c r="ACN67" s="82"/>
      <c r="ACO67" s="82"/>
      <c r="ACP67" s="82"/>
      <c r="ACQ67" s="82"/>
      <c r="ACR67" s="82"/>
      <c r="ACS67" s="82"/>
      <c r="ACT67" s="82"/>
      <c r="ACU67" s="82"/>
      <c r="ACV67" s="82"/>
      <c r="ACW67" s="82"/>
      <c r="ACX67" s="82"/>
      <c r="ACY67" s="82"/>
      <c r="ACZ67" s="82"/>
      <c r="ADA67" s="82"/>
      <c r="ADB67" s="82"/>
      <c r="ADC67" s="82"/>
      <c r="ADD67" s="82"/>
      <c r="ADE67" s="82"/>
      <c r="ADF67" s="82"/>
      <c r="ADG67" s="82"/>
      <c r="ADH67" s="82"/>
      <c r="ADI67" s="82"/>
      <c r="ADJ67" s="82"/>
      <c r="ADK67" s="82"/>
      <c r="ADL67" s="82"/>
      <c r="ADM67" s="82"/>
      <c r="ADN67" s="82"/>
      <c r="ADO67" s="82"/>
      <c r="ADP67" s="82"/>
      <c r="ADQ67" s="82"/>
      <c r="ADR67" s="82"/>
      <c r="ADS67" s="82"/>
      <c r="ADT67" s="82"/>
      <c r="ADU67" s="82"/>
      <c r="ADV67" s="82"/>
      <c r="ADW67" s="82"/>
      <c r="ADX67" s="82"/>
      <c r="ADY67" s="82"/>
      <c r="ADZ67" s="82"/>
      <c r="AEA67" s="82"/>
      <c r="AEB67" s="82"/>
      <c r="AEC67" s="82"/>
      <c r="AED67" s="82"/>
      <c r="AEE67" s="82"/>
      <c r="AEF67" s="82"/>
      <c r="AEG67" s="82"/>
      <c r="AEH67" s="82"/>
      <c r="AEI67" s="82"/>
      <c r="AEJ67" s="82"/>
      <c r="AEK67" s="82"/>
      <c r="AEL67" s="82"/>
      <c r="AEM67" s="82"/>
      <c r="AEN67" s="82"/>
      <c r="AEO67" s="82"/>
      <c r="AEP67" s="82"/>
      <c r="AEQ67" s="82"/>
      <c r="AER67" s="82"/>
      <c r="AES67" s="82"/>
      <c r="AET67" s="82"/>
      <c r="AEU67" s="82"/>
      <c r="AEV67" s="82"/>
      <c r="AEW67" s="82"/>
      <c r="AEX67" s="82"/>
      <c r="AEY67" s="82"/>
      <c r="AEZ67" s="82"/>
      <c r="AFA67" s="82"/>
      <c r="AFB67" s="82"/>
      <c r="AFC67" s="82"/>
      <c r="AFD67" s="82"/>
      <c r="AFE67" s="82"/>
      <c r="AFF67" s="82"/>
      <c r="AFG67" s="82"/>
      <c r="AFH67" s="82"/>
      <c r="AFI67" s="82"/>
      <c r="AFJ67" s="82"/>
      <c r="AFK67" s="82"/>
      <c r="AFL67" s="82"/>
      <c r="AFM67" s="82"/>
      <c r="AFN67" s="82"/>
      <c r="AFO67" s="82"/>
      <c r="AFP67" s="82"/>
      <c r="AFQ67" s="82"/>
      <c r="AFR67" s="82"/>
      <c r="AFS67" s="82"/>
      <c r="AFT67" s="82"/>
      <c r="AFU67" s="82"/>
      <c r="AFV67" s="82"/>
      <c r="AFW67" s="82"/>
      <c r="AFX67" s="82"/>
      <c r="AFY67" s="82"/>
      <c r="AFZ67" s="82"/>
      <c r="AGA67" s="82"/>
      <c r="AGB67" s="82"/>
      <c r="AGC67" s="82"/>
      <c r="AGD67" s="82"/>
      <c r="AGE67" s="82"/>
      <c r="AGF67" s="82"/>
      <c r="AGG67" s="82"/>
      <c r="AGH67" s="82"/>
      <c r="AGI67" s="82"/>
      <c r="AGJ67" s="82"/>
      <c r="AGK67" s="82"/>
      <c r="AGL67" s="82"/>
      <c r="AGM67" s="82"/>
      <c r="AGN67" s="82"/>
      <c r="AGO67" s="82"/>
      <c r="AGP67" s="82"/>
      <c r="AGQ67" s="82"/>
      <c r="AGR67" s="82"/>
      <c r="AGS67" s="82"/>
      <c r="AGT67" s="82"/>
      <c r="AGU67" s="82"/>
      <c r="AGV67" s="82"/>
      <c r="AGW67" s="82"/>
      <c r="AGX67" s="82"/>
      <c r="AGY67" s="82"/>
      <c r="AGZ67" s="82"/>
      <c r="AHA67" s="82"/>
      <c r="AHB67" s="82"/>
      <c r="AHC67" s="82"/>
      <c r="AHD67" s="82"/>
      <c r="AHE67" s="82"/>
      <c r="AHF67" s="82"/>
      <c r="AHG67" s="82"/>
      <c r="AHH67" s="82"/>
      <c r="AHI67" s="82"/>
      <c r="AHJ67" s="82"/>
      <c r="AHK67" s="82"/>
      <c r="AHL67" s="82"/>
      <c r="AHM67" s="82"/>
      <c r="AHN67" s="82"/>
      <c r="AHO67" s="82"/>
      <c r="AHP67" s="82"/>
      <c r="AHQ67" s="82"/>
      <c r="AHR67" s="82"/>
      <c r="AHS67" s="82"/>
      <c r="AHT67" s="82"/>
      <c r="AHU67" s="82"/>
      <c r="AHV67" s="82"/>
      <c r="AHW67" s="82"/>
      <c r="AHX67" s="82"/>
      <c r="AHY67" s="82"/>
      <c r="AHZ67" s="82"/>
      <c r="AIA67" s="82"/>
      <c r="AIB67" s="82"/>
      <c r="AIC67" s="82"/>
      <c r="AID67" s="82"/>
      <c r="AIE67" s="82"/>
      <c r="AIF67" s="82"/>
      <c r="AIG67" s="82"/>
      <c r="AIH67" s="82"/>
      <c r="AII67" s="82"/>
      <c r="AIJ67" s="82"/>
      <c r="AIK67" s="82"/>
      <c r="AIL67" s="82"/>
      <c r="AIM67" s="82"/>
      <c r="AIN67" s="82"/>
      <c r="AIO67" s="82"/>
      <c r="AIP67" s="82"/>
      <c r="AIQ67" s="82"/>
      <c r="AIR67" s="82"/>
      <c r="AIS67" s="82"/>
      <c r="AIT67" s="82"/>
      <c r="AIU67" s="82"/>
      <c r="AIV67" s="82"/>
      <c r="AIW67" s="82"/>
      <c r="AIX67" s="82"/>
      <c r="AIY67" s="82"/>
      <c r="AIZ67" s="82"/>
      <c r="AJA67" s="82"/>
      <c r="AJB67" s="82"/>
      <c r="AJC67" s="82"/>
      <c r="AJD67" s="82"/>
      <c r="AJE67" s="82"/>
      <c r="AJF67" s="82"/>
      <c r="AJG67" s="82"/>
      <c r="AJH67" s="82"/>
      <c r="AJI67" s="82"/>
      <c r="AJJ67" s="82"/>
      <c r="AJK67" s="82"/>
      <c r="AJL67" s="82"/>
      <c r="AJM67" s="82"/>
      <c r="AJN67" s="82"/>
      <c r="AJO67" s="82"/>
      <c r="AJP67" s="82"/>
      <c r="AJQ67" s="82"/>
      <c r="AJR67" s="82"/>
      <c r="AJS67" s="82"/>
      <c r="AJT67" s="82"/>
      <c r="AJU67" s="82"/>
      <c r="AJV67" s="82"/>
      <c r="AJW67" s="82"/>
      <c r="AJX67" s="82"/>
      <c r="AJY67" s="82"/>
      <c r="AJZ67" s="82"/>
      <c r="AKA67" s="82"/>
      <c r="AKB67" s="82"/>
      <c r="AKC67" s="82"/>
      <c r="AKD67" s="82"/>
      <c r="AKE67" s="82"/>
      <c r="AKF67" s="82"/>
      <c r="AKG67" s="82"/>
      <c r="AKH67" s="82"/>
      <c r="AKI67" s="82"/>
      <c r="AKJ67" s="82"/>
      <c r="AKK67" s="82"/>
      <c r="AKL67" s="82"/>
      <c r="AKM67" s="82"/>
      <c r="AKN67" s="82"/>
      <c r="AKO67" s="82"/>
      <c r="AKP67" s="82"/>
      <c r="AKQ67" s="82"/>
      <c r="AKR67" s="82"/>
      <c r="AKS67" s="82"/>
      <c r="AKT67" s="82"/>
      <c r="AKU67" s="82"/>
      <c r="AKV67" s="82"/>
      <c r="AKW67" s="82"/>
      <c r="AKX67" s="82"/>
      <c r="AKY67" s="82"/>
      <c r="AKZ67" s="82"/>
      <c r="ALA67" s="82"/>
      <c r="ALB67" s="82"/>
      <c r="ALC67" s="82"/>
      <c r="ALD67" s="82"/>
      <c r="ALE67" s="82"/>
      <c r="ALF67" s="82"/>
      <c r="ALG67" s="82"/>
      <c r="ALH67" s="82"/>
      <c r="ALI67" s="82"/>
      <c r="ALJ67" s="82"/>
      <c r="ALK67" s="82"/>
      <c r="ALL67" s="82"/>
      <c r="ALM67" s="82"/>
      <c r="ALN67" s="82"/>
      <c r="ALO67" s="82"/>
      <c r="ALP67" s="82"/>
      <c r="ALQ67" s="82"/>
      <c r="ALR67" s="82"/>
      <c r="ALS67" s="82"/>
      <c r="ALT67" s="82"/>
      <c r="ALU67" s="82"/>
      <c r="ALV67" s="82"/>
      <c r="ALW67" s="82"/>
      <c r="ALX67" s="82"/>
      <c r="ALY67" s="82"/>
      <c r="ALZ67" s="82"/>
      <c r="AMA67" s="82"/>
      <c r="AMB67" s="82"/>
      <c r="AMC67" s="82"/>
      <c r="AMD67" s="82"/>
      <c r="AME67" s="82"/>
      <c r="AMF67" s="82"/>
      <c r="AMG67" s="82"/>
      <c r="AMH67" s="82"/>
      <c r="AMI67" s="82"/>
      <c r="AMJ67" s="82"/>
      <c r="AMK67" s="82"/>
      <c r="AML67" s="82"/>
      <c r="AMM67" s="82"/>
      <c r="AMN67" s="82"/>
      <c r="AMO67" s="82"/>
      <c r="AMP67" s="82"/>
      <c r="AMQ67" s="82"/>
      <c r="AMR67" s="82"/>
      <c r="AMS67" s="82"/>
      <c r="AMT67" s="82"/>
      <c r="AMU67" s="82"/>
      <c r="AMV67" s="82"/>
      <c r="AMW67" s="82"/>
      <c r="AMX67" s="82"/>
      <c r="AMY67" s="82"/>
      <c r="AMZ67" s="82"/>
      <c r="ANA67" s="82"/>
      <c r="ANB67" s="82"/>
      <c r="ANC67" s="82"/>
      <c r="AND67" s="82"/>
      <c r="ANE67" s="82"/>
      <c r="ANF67" s="82"/>
      <c r="ANG67" s="82"/>
      <c r="ANH67" s="82"/>
      <c r="ANI67" s="82"/>
      <c r="ANJ67" s="82"/>
      <c r="ANK67" s="82"/>
      <c r="ANL67" s="82"/>
      <c r="ANM67" s="82"/>
      <c r="ANN67" s="82"/>
      <c r="ANO67" s="82"/>
      <c r="ANP67" s="82"/>
      <c r="ANQ67" s="82"/>
      <c r="ANR67" s="82"/>
      <c r="ANS67" s="82"/>
      <c r="ANT67" s="82"/>
      <c r="ANU67" s="82"/>
      <c r="ANV67" s="82"/>
      <c r="ANW67" s="82"/>
      <c r="ANX67" s="82"/>
      <c r="ANY67" s="82"/>
      <c r="ANZ67" s="82"/>
      <c r="AOA67" s="82"/>
      <c r="AOB67" s="82"/>
      <c r="AOC67" s="82"/>
      <c r="AOD67" s="82"/>
      <c r="AOE67" s="82"/>
      <c r="AOF67" s="82"/>
      <c r="AOG67" s="82"/>
      <c r="AOH67" s="82"/>
      <c r="AOI67" s="82"/>
      <c r="AOJ67" s="82"/>
      <c r="AOK67" s="82"/>
      <c r="AOL67" s="82"/>
      <c r="AOM67" s="82"/>
      <c r="AON67" s="82"/>
      <c r="AOO67" s="82"/>
      <c r="AOP67" s="82"/>
      <c r="AOQ67" s="82"/>
      <c r="AOR67" s="82"/>
      <c r="AOS67" s="82"/>
      <c r="AOT67" s="82"/>
      <c r="AOU67" s="82"/>
      <c r="AOV67" s="82"/>
      <c r="AOW67" s="82"/>
      <c r="AOX67" s="82"/>
      <c r="AOY67" s="82"/>
      <c r="AOZ67" s="82"/>
      <c r="APA67" s="82"/>
      <c r="APB67" s="82"/>
      <c r="APC67" s="82"/>
      <c r="APD67" s="82"/>
      <c r="APE67" s="82"/>
      <c r="APF67" s="82"/>
      <c r="APG67" s="82"/>
      <c r="APH67" s="82"/>
      <c r="API67" s="82"/>
      <c r="APJ67" s="82"/>
      <c r="APK67" s="82"/>
      <c r="APL67" s="82"/>
      <c r="APM67" s="82"/>
      <c r="APN67" s="82"/>
      <c r="APO67" s="82"/>
      <c r="APP67" s="82"/>
      <c r="APQ67" s="82"/>
      <c r="APR67" s="82"/>
      <c r="APS67" s="82"/>
      <c r="APT67" s="82"/>
      <c r="APU67" s="82"/>
      <c r="APV67" s="82"/>
      <c r="APW67" s="82"/>
      <c r="APX67" s="82"/>
      <c r="APY67" s="82"/>
      <c r="APZ67" s="82"/>
      <c r="AQA67" s="82"/>
      <c r="AQB67" s="82"/>
      <c r="AQC67" s="82"/>
      <c r="AQD67" s="82"/>
      <c r="AQE67" s="82"/>
      <c r="AQF67" s="82"/>
      <c r="AQG67" s="82"/>
      <c r="AQH67" s="82"/>
      <c r="AQI67" s="82"/>
      <c r="AQJ67" s="82"/>
      <c r="AQK67" s="82"/>
      <c r="AQL67" s="82"/>
      <c r="AQM67" s="82"/>
      <c r="AQN67" s="82"/>
      <c r="AQO67" s="82"/>
      <c r="AQP67" s="82"/>
      <c r="AQQ67" s="82"/>
      <c r="AQR67" s="82"/>
      <c r="AQS67" s="82"/>
      <c r="AQT67" s="82"/>
      <c r="AQU67" s="82"/>
      <c r="AQV67" s="82"/>
      <c r="AQW67" s="82"/>
      <c r="AQX67" s="82"/>
      <c r="AQY67" s="82"/>
      <c r="AQZ67" s="82"/>
      <c r="ARA67" s="82"/>
      <c r="ARB67" s="82"/>
      <c r="ARC67" s="82"/>
      <c r="ARD67" s="82"/>
      <c r="ARE67" s="82"/>
      <c r="ARF67" s="82"/>
      <c r="ARG67" s="82"/>
      <c r="ARH67" s="82"/>
      <c r="ARI67" s="82"/>
      <c r="ARJ67" s="82"/>
      <c r="ARK67" s="82"/>
      <c r="ARL67" s="82"/>
      <c r="ARM67" s="82"/>
      <c r="ARN67" s="82"/>
      <c r="ARO67" s="82"/>
      <c r="ARP67" s="82"/>
      <c r="ARQ67" s="82"/>
      <c r="ARR67" s="82"/>
      <c r="ARS67" s="82"/>
      <c r="ART67" s="82"/>
      <c r="ARU67" s="82"/>
      <c r="ARV67" s="82"/>
      <c r="ARW67" s="82"/>
      <c r="ARX67" s="82"/>
      <c r="ARY67" s="82"/>
      <c r="ARZ67" s="82"/>
      <c r="ASA67" s="82"/>
      <c r="ASB67" s="82"/>
      <c r="ASC67" s="82"/>
      <c r="ASD67" s="82"/>
      <c r="ASE67" s="82"/>
      <c r="ASF67" s="82"/>
      <c r="ASG67" s="82"/>
      <c r="ASH67" s="82"/>
      <c r="ASI67" s="82"/>
      <c r="ASJ67" s="82"/>
      <c r="ASK67" s="82"/>
      <c r="ASL67" s="82"/>
      <c r="ASM67" s="82"/>
      <c r="ASN67" s="82"/>
      <c r="ASO67" s="82"/>
      <c r="ASP67" s="82"/>
      <c r="ASQ67" s="82"/>
      <c r="ASR67" s="82"/>
      <c r="ASS67" s="82"/>
      <c r="AST67" s="82"/>
      <c r="ASU67" s="82"/>
      <c r="ASV67" s="82"/>
      <c r="ASW67" s="82"/>
      <c r="ASX67" s="82"/>
      <c r="ASY67" s="82"/>
      <c r="ASZ67" s="82"/>
      <c r="ATA67" s="82"/>
      <c r="ATB67" s="82"/>
      <c r="ATC67" s="82"/>
      <c r="ATD67" s="82"/>
      <c r="ATE67" s="82"/>
      <c r="ATF67" s="82"/>
      <c r="ATG67" s="82"/>
      <c r="ATH67" s="82"/>
      <c r="ATI67" s="82"/>
      <c r="ATJ67" s="82"/>
      <c r="ATK67" s="82"/>
      <c r="ATL67" s="82"/>
      <c r="ATM67" s="82"/>
      <c r="ATN67" s="82"/>
      <c r="ATO67" s="82"/>
      <c r="ATP67" s="82"/>
      <c r="ATQ67" s="82"/>
      <c r="ATR67" s="82"/>
      <c r="ATS67" s="82"/>
      <c r="ATT67" s="82"/>
      <c r="ATU67" s="82"/>
      <c r="ATV67" s="82"/>
      <c r="ATW67" s="82"/>
      <c r="ATX67" s="82"/>
      <c r="ATY67" s="82"/>
      <c r="ATZ67" s="82"/>
      <c r="AUA67" s="82"/>
      <c r="AUB67" s="82"/>
      <c r="AUC67" s="82"/>
      <c r="AUD67" s="82"/>
      <c r="AUE67" s="82"/>
      <c r="AUF67" s="82"/>
      <c r="AUG67" s="82"/>
      <c r="AUH67" s="82"/>
      <c r="AUI67" s="82"/>
      <c r="AUJ67" s="82"/>
      <c r="AUK67" s="82"/>
      <c r="AUL67" s="82"/>
      <c r="AUM67" s="82"/>
      <c r="AUN67" s="82"/>
      <c r="AUO67" s="82"/>
      <c r="AUP67" s="82"/>
      <c r="AUQ67" s="82"/>
      <c r="AUR67" s="82"/>
      <c r="AUS67" s="82"/>
      <c r="AUT67" s="82"/>
      <c r="AUU67" s="82"/>
      <c r="AUV67" s="82"/>
      <c r="AUW67" s="82"/>
      <c r="AUX67" s="82"/>
      <c r="AUY67" s="82"/>
      <c r="AUZ67" s="82"/>
      <c r="AVA67" s="82"/>
      <c r="AVB67" s="82"/>
      <c r="AVC67" s="82"/>
      <c r="AVD67" s="82"/>
      <c r="AVE67" s="82"/>
      <c r="AVF67" s="82"/>
      <c r="AVG67" s="82"/>
      <c r="AVH67" s="82"/>
      <c r="AVI67" s="82"/>
      <c r="AVJ67" s="82"/>
      <c r="AVK67" s="82"/>
      <c r="AVL67" s="82"/>
      <c r="AVM67" s="82"/>
      <c r="AVN67" s="82"/>
      <c r="AVO67" s="82"/>
      <c r="AVP67" s="82"/>
      <c r="AVQ67" s="82"/>
      <c r="AVR67" s="82"/>
      <c r="AVS67" s="82"/>
      <c r="AVT67" s="82"/>
      <c r="AVU67" s="82"/>
      <c r="AVV67" s="82"/>
      <c r="AVW67" s="82"/>
      <c r="AVX67" s="82"/>
      <c r="AVY67" s="82"/>
      <c r="AVZ67" s="82"/>
      <c r="AWA67" s="82"/>
      <c r="AWB67" s="82"/>
      <c r="AWC67" s="82"/>
      <c r="AWD67" s="82"/>
      <c r="AWE67" s="82"/>
      <c r="AWF67" s="82"/>
      <c r="AWG67" s="82"/>
      <c r="AWH67" s="82"/>
      <c r="AWI67" s="82"/>
      <c r="AWJ67" s="82"/>
      <c r="AWK67" s="82"/>
      <c r="AWL67" s="82"/>
      <c r="AWM67" s="82"/>
      <c r="AWN67" s="82"/>
      <c r="AWO67" s="82"/>
      <c r="AWP67" s="82"/>
      <c r="AWQ67" s="82"/>
      <c r="AWR67" s="82"/>
      <c r="AWS67" s="82"/>
      <c r="AWT67" s="82"/>
      <c r="AWU67" s="82"/>
      <c r="AWV67" s="82"/>
      <c r="AWW67" s="82"/>
      <c r="AWX67" s="82"/>
      <c r="AWY67" s="82"/>
      <c r="AWZ67" s="82"/>
      <c r="AXA67" s="82"/>
      <c r="AXB67" s="82"/>
      <c r="AXC67" s="82"/>
      <c r="AXD67" s="82"/>
      <c r="AXE67" s="82"/>
      <c r="AXF67" s="82"/>
      <c r="AXG67" s="82"/>
      <c r="AXH67" s="82"/>
      <c r="AXI67" s="82"/>
      <c r="AXJ67" s="82"/>
      <c r="AXK67" s="82"/>
      <c r="AXL67" s="82"/>
      <c r="AXM67" s="82"/>
      <c r="AXN67" s="82"/>
      <c r="AXO67" s="82"/>
      <c r="AXP67" s="82"/>
      <c r="AXQ67" s="82"/>
      <c r="AXR67" s="82"/>
      <c r="AXS67" s="82"/>
      <c r="AXT67" s="82"/>
      <c r="AXU67" s="82"/>
      <c r="AXV67" s="82"/>
      <c r="AXW67" s="82"/>
      <c r="AXX67" s="82"/>
      <c r="AXY67" s="82"/>
      <c r="AXZ67" s="82"/>
      <c r="AYA67" s="82"/>
      <c r="AYB67" s="82"/>
      <c r="AYC67" s="82"/>
      <c r="AYD67" s="82"/>
      <c r="AYE67" s="82"/>
      <c r="AYF67" s="82"/>
      <c r="AYG67" s="82"/>
      <c r="AYH67" s="82"/>
      <c r="AYI67" s="82"/>
      <c r="AYJ67" s="82"/>
      <c r="AYK67" s="82"/>
      <c r="AYL67" s="82"/>
      <c r="AYM67" s="82"/>
      <c r="AYN67" s="82"/>
      <c r="AYO67" s="82"/>
      <c r="AYP67" s="82"/>
      <c r="AYQ67" s="82"/>
      <c r="AYR67" s="82"/>
      <c r="AYS67" s="82"/>
      <c r="AYT67" s="82"/>
      <c r="AYU67" s="82"/>
      <c r="AYV67" s="82"/>
      <c r="AYW67" s="82"/>
      <c r="AYX67" s="82"/>
      <c r="AYY67" s="82"/>
      <c r="AYZ67" s="82"/>
      <c r="AZA67" s="82"/>
      <c r="AZB67" s="82"/>
      <c r="AZC67" s="82"/>
      <c r="AZD67" s="82"/>
      <c r="AZE67" s="82"/>
      <c r="AZF67" s="82"/>
      <c r="AZG67" s="82"/>
      <c r="AZH67" s="82"/>
      <c r="AZI67" s="82"/>
      <c r="AZJ67" s="82"/>
      <c r="AZK67" s="82"/>
      <c r="AZL67" s="82"/>
      <c r="AZM67" s="82"/>
      <c r="AZN67" s="82"/>
      <c r="AZO67" s="82"/>
      <c r="AZP67" s="82"/>
      <c r="AZQ67" s="82"/>
      <c r="AZR67" s="82"/>
      <c r="AZS67" s="82"/>
      <c r="AZT67" s="82"/>
      <c r="AZU67" s="82"/>
      <c r="AZV67" s="82"/>
      <c r="AZW67" s="82"/>
      <c r="AZX67" s="82"/>
      <c r="AZY67" s="82"/>
      <c r="AZZ67" s="82"/>
      <c r="BAA67" s="82"/>
      <c r="BAB67" s="82"/>
      <c r="BAC67" s="82"/>
      <c r="BAD67" s="82"/>
      <c r="BAE67" s="82"/>
      <c r="BAF67" s="82"/>
      <c r="BAG67" s="82"/>
      <c r="BAH67" s="82"/>
      <c r="BAI67" s="82"/>
      <c r="BAJ67" s="82"/>
      <c r="BAK67" s="82"/>
      <c r="BAL67" s="82"/>
      <c r="BAM67" s="82"/>
      <c r="BAN67" s="82"/>
      <c r="BAO67" s="82"/>
      <c r="BAP67" s="82"/>
      <c r="BAQ67" s="82"/>
      <c r="BAR67" s="82"/>
      <c r="BAS67" s="82"/>
      <c r="BAT67" s="82"/>
      <c r="BAU67" s="82"/>
      <c r="BAV67" s="82"/>
      <c r="BAW67" s="82"/>
      <c r="BAX67" s="82"/>
      <c r="BAY67" s="82"/>
      <c r="BAZ67" s="82"/>
      <c r="BBA67" s="82"/>
      <c r="BBB67" s="82"/>
      <c r="BBC67" s="82"/>
      <c r="BBD67" s="82"/>
      <c r="BBE67" s="82"/>
      <c r="BBF67" s="82"/>
      <c r="BBG67" s="82"/>
      <c r="BBH67" s="82"/>
      <c r="BBI67" s="82"/>
      <c r="BBJ67" s="82"/>
      <c r="BBK67" s="82"/>
      <c r="BBL67" s="82"/>
      <c r="BBM67" s="82"/>
      <c r="BBN67" s="82"/>
      <c r="BBO67" s="82"/>
      <c r="BBP67" s="82"/>
      <c r="BBQ67" s="82"/>
      <c r="BBR67" s="82"/>
      <c r="BBS67" s="82"/>
      <c r="BBT67" s="82"/>
      <c r="BBU67" s="82"/>
      <c r="BBV67" s="82"/>
      <c r="BBW67" s="82"/>
      <c r="BBX67" s="82"/>
      <c r="BBY67" s="82"/>
      <c r="BBZ67" s="82"/>
      <c r="BCA67" s="82"/>
      <c r="BCB67" s="82"/>
      <c r="BCC67" s="82"/>
      <c r="BCD67" s="82"/>
      <c r="BCE67" s="82"/>
      <c r="BCF67" s="82"/>
      <c r="BCG67" s="82"/>
      <c r="BCH67" s="82"/>
      <c r="BCI67" s="82"/>
      <c r="BCJ67" s="82"/>
      <c r="BCK67" s="82"/>
      <c r="BCL67" s="82"/>
      <c r="BCM67" s="82"/>
      <c r="BCN67" s="82"/>
      <c r="BCO67" s="82"/>
      <c r="BCP67" s="82"/>
      <c r="BCQ67" s="82"/>
      <c r="BCR67" s="82"/>
      <c r="BCS67" s="82"/>
      <c r="BCT67" s="82"/>
      <c r="BCU67" s="82"/>
      <c r="BCV67" s="82"/>
      <c r="BCW67" s="82"/>
      <c r="BCX67" s="82"/>
      <c r="BCY67" s="82"/>
      <c r="BCZ67" s="82"/>
      <c r="BDA67" s="82"/>
      <c r="BDB67" s="82"/>
      <c r="BDC67" s="82"/>
      <c r="BDD67" s="82"/>
      <c r="BDE67" s="82"/>
      <c r="BDF67" s="82"/>
      <c r="BDG67" s="82"/>
      <c r="BDH67" s="82"/>
      <c r="BDI67" s="82"/>
      <c r="BDJ67" s="82"/>
      <c r="BDK67" s="82"/>
      <c r="BDL67" s="82"/>
      <c r="BDM67" s="82"/>
      <c r="BDN67" s="82"/>
      <c r="BDO67" s="82"/>
      <c r="BDP67" s="82"/>
      <c r="BDQ67" s="82"/>
      <c r="BDR67" s="82"/>
      <c r="BDS67" s="82"/>
      <c r="BDT67" s="82"/>
      <c r="BDU67" s="82"/>
      <c r="BDV67" s="82"/>
      <c r="BDW67" s="82"/>
      <c r="BDX67" s="82"/>
      <c r="BDY67" s="82"/>
      <c r="BDZ67" s="82"/>
      <c r="BEA67" s="82"/>
      <c r="BEB67" s="82"/>
      <c r="BEC67" s="82"/>
      <c r="BED67" s="82"/>
      <c r="BEE67" s="82"/>
      <c r="BEF67" s="82"/>
      <c r="BEG67" s="82"/>
      <c r="BEH67" s="82"/>
      <c r="BEI67" s="82"/>
      <c r="BEJ67" s="82"/>
      <c r="BEK67" s="82"/>
      <c r="BEL67" s="82"/>
      <c r="BEM67" s="82"/>
      <c r="BEN67" s="82"/>
      <c r="BEO67" s="82"/>
      <c r="BEP67" s="82"/>
      <c r="BEQ67" s="82"/>
      <c r="BER67" s="82"/>
      <c r="BES67" s="82"/>
      <c r="BET67" s="82"/>
      <c r="BEU67" s="82"/>
      <c r="BEV67" s="82"/>
      <c r="BEW67" s="82"/>
      <c r="BEX67" s="82"/>
      <c r="BEY67" s="82"/>
      <c r="BEZ67" s="82"/>
      <c r="BFA67" s="82"/>
      <c r="BFB67" s="82"/>
      <c r="BFC67" s="82"/>
      <c r="BFD67" s="82"/>
      <c r="BFE67" s="82"/>
      <c r="BFF67" s="82"/>
      <c r="BFG67" s="82"/>
      <c r="BFH67" s="82"/>
      <c r="BFI67" s="82"/>
      <c r="BFJ67" s="82"/>
      <c r="BFK67" s="82"/>
      <c r="BFL67" s="82"/>
      <c r="BFM67" s="82"/>
      <c r="BFN67" s="82"/>
      <c r="BFO67" s="82"/>
      <c r="BFP67" s="82"/>
      <c r="BFQ67" s="82"/>
      <c r="BFR67" s="82"/>
      <c r="BFS67" s="82"/>
      <c r="BFT67" s="82"/>
      <c r="BFU67" s="82"/>
      <c r="BFV67" s="82"/>
      <c r="BFW67" s="82"/>
      <c r="BFX67" s="82"/>
      <c r="BFY67" s="82"/>
      <c r="BFZ67" s="82"/>
      <c r="BGA67" s="82"/>
      <c r="BGB67" s="82"/>
      <c r="BGC67" s="82"/>
      <c r="BGD67" s="82"/>
      <c r="BGE67" s="82"/>
      <c r="BGF67" s="82"/>
      <c r="BGG67" s="82"/>
      <c r="BGH67" s="82"/>
      <c r="BGI67" s="82"/>
      <c r="BGJ67" s="82"/>
      <c r="BGK67" s="82"/>
      <c r="BGL67" s="82"/>
      <c r="BGM67" s="82"/>
      <c r="BGN67" s="82"/>
      <c r="BGO67" s="82"/>
      <c r="BGP67" s="82"/>
      <c r="BGQ67" s="82"/>
      <c r="BGR67" s="82"/>
      <c r="BGS67" s="82"/>
      <c r="BGT67" s="82"/>
      <c r="BGU67" s="82"/>
      <c r="BGV67" s="82"/>
      <c r="BGW67" s="82"/>
      <c r="BGX67" s="82"/>
      <c r="BGY67" s="82"/>
      <c r="BGZ67" s="82"/>
      <c r="BHA67" s="82"/>
      <c r="BHB67" s="82"/>
      <c r="BHC67" s="82"/>
      <c r="BHD67" s="82"/>
      <c r="BHE67" s="82"/>
      <c r="BHF67" s="82"/>
      <c r="BHG67" s="82"/>
      <c r="BHH67" s="82"/>
      <c r="BHI67" s="82"/>
      <c r="BHJ67" s="82"/>
      <c r="BHK67" s="82"/>
      <c r="BHL67" s="82"/>
      <c r="BHM67" s="82"/>
      <c r="BHN67" s="82"/>
      <c r="BHO67" s="82"/>
      <c r="BHP67" s="82"/>
      <c r="BHQ67" s="82"/>
      <c r="BHR67" s="82"/>
      <c r="BHS67" s="82"/>
      <c r="BHT67" s="82"/>
      <c r="BHU67" s="82"/>
      <c r="BHV67" s="82"/>
      <c r="BHW67" s="82"/>
      <c r="BHX67" s="82"/>
      <c r="BHY67" s="82"/>
      <c r="BHZ67" s="82"/>
      <c r="BIA67" s="82"/>
      <c r="BIB67" s="82"/>
      <c r="BIC67" s="82"/>
      <c r="BID67" s="82"/>
      <c r="BIE67" s="82"/>
      <c r="BIF67" s="82"/>
      <c r="BIG67" s="82"/>
      <c r="BIH67" s="82"/>
      <c r="BII67" s="82"/>
      <c r="BIJ67" s="82"/>
      <c r="BIK67" s="82"/>
      <c r="BIL67" s="82"/>
      <c r="BIM67" s="82"/>
      <c r="BIN67" s="82"/>
      <c r="BIO67" s="82"/>
      <c r="BIP67" s="82"/>
      <c r="BIQ67" s="82"/>
      <c r="BIR67" s="82"/>
      <c r="BIS67" s="82"/>
      <c r="BIT67" s="82"/>
      <c r="BIU67" s="82"/>
      <c r="BIV67" s="82"/>
      <c r="BIW67" s="82"/>
      <c r="BIX67" s="82"/>
      <c r="BIY67" s="82"/>
      <c r="BIZ67" s="82"/>
      <c r="BJA67" s="82"/>
      <c r="BJB67" s="82"/>
      <c r="BJC67" s="82"/>
      <c r="BJD67" s="82"/>
      <c r="BJE67" s="82"/>
      <c r="BJF67" s="82"/>
      <c r="BJG67" s="82"/>
      <c r="BJH67" s="82"/>
      <c r="BJI67" s="82"/>
      <c r="BJJ67" s="82"/>
      <c r="BJK67" s="82"/>
      <c r="BJL67" s="82"/>
      <c r="BJM67" s="82"/>
      <c r="BJN67" s="82"/>
      <c r="BJO67" s="82"/>
      <c r="BJP67" s="82"/>
      <c r="BJQ67" s="82"/>
      <c r="BJR67" s="82"/>
      <c r="BJS67" s="82"/>
      <c r="BJT67" s="82"/>
      <c r="BJU67" s="82"/>
      <c r="BJV67" s="82"/>
      <c r="BJW67" s="82"/>
      <c r="BJX67" s="82"/>
      <c r="BJY67" s="82"/>
      <c r="BJZ67" s="82"/>
      <c r="BKA67" s="82"/>
      <c r="BKB67" s="82"/>
      <c r="BKC67" s="82"/>
      <c r="BKD67" s="82"/>
      <c r="BKE67" s="82"/>
      <c r="BKF67" s="82"/>
      <c r="BKG67" s="82"/>
      <c r="BKH67" s="82"/>
      <c r="BKI67" s="82"/>
      <c r="BKJ67" s="82"/>
      <c r="BKK67" s="82"/>
      <c r="BKL67" s="82"/>
      <c r="BKM67" s="82"/>
      <c r="BKN67" s="82"/>
      <c r="BKO67" s="82"/>
      <c r="BKP67" s="82"/>
      <c r="BKQ67" s="82"/>
      <c r="BKR67" s="82"/>
      <c r="BKS67" s="82"/>
      <c r="BKT67" s="82"/>
      <c r="BKU67" s="82"/>
      <c r="BKV67" s="82"/>
      <c r="BKW67" s="82"/>
      <c r="BKX67" s="82"/>
      <c r="BKY67" s="82"/>
      <c r="BKZ67" s="82"/>
      <c r="BLA67" s="82"/>
      <c r="BLB67" s="82"/>
      <c r="BLC67" s="82"/>
      <c r="BLD67" s="82"/>
      <c r="BLE67" s="82"/>
      <c r="BLF67" s="82"/>
      <c r="BLG67" s="82"/>
      <c r="BLH67" s="82"/>
      <c r="BLI67" s="82"/>
      <c r="BLJ67" s="82"/>
      <c r="BLK67" s="82"/>
      <c r="BLL67" s="82"/>
      <c r="BLM67" s="82"/>
      <c r="BLN67" s="82"/>
      <c r="BLO67" s="82"/>
      <c r="BLP67" s="82"/>
      <c r="BLQ67" s="82"/>
      <c r="BLR67" s="82"/>
      <c r="BLS67" s="82"/>
      <c r="BLT67" s="82"/>
      <c r="BLU67" s="82"/>
      <c r="BLV67" s="82"/>
      <c r="BLW67" s="82"/>
      <c r="BLX67" s="82"/>
      <c r="BLY67" s="82"/>
      <c r="BLZ67" s="82"/>
      <c r="BMA67" s="82"/>
      <c r="BMB67" s="82"/>
      <c r="BMC67" s="82"/>
      <c r="BMD67" s="82"/>
      <c r="BME67" s="82"/>
      <c r="BMF67" s="82"/>
      <c r="BMG67" s="82"/>
      <c r="BMH67" s="82"/>
      <c r="BMI67" s="82"/>
      <c r="BMJ67" s="82"/>
      <c r="BMK67" s="82"/>
      <c r="BML67" s="82"/>
      <c r="BMM67" s="82"/>
      <c r="BMN67" s="82"/>
      <c r="BMO67" s="82"/>
      <c r="BMP67" s="82"/>
      <c r="BMQ67" s="82"/>
      <c r="BMR67" s="82"/>
      <c r="BMS67" s="82"/>
      <c r="BMT67" s="82"/>
      <c r="BMU67" s="82"/>
      <c r="BMV67" s="82"/>
      <c r="BMW67" s="82"/>
      <c r="BMX67" s="82"/>
      <c r="BMY67" s="82"/>
      <c r="BMZ67" s="82"/>
      <c r="BNA67" s="82"/>
      <c r="BNB67" s="82"/>
      <c r="BNC67" s="82"/>
      <c r="BND67" s="82"/>
      <c r="BNE67" s="82"/>
      <c r="BNF67" s="82"/>
      <c r="BNG67" s="82"/>
      <c r="BNH67" s="82"/>
      <c r="BNI67" s="82"/>
      <c r="BNJ67" s="82"/>
      <c r="BNK67" s="82"/>
      <c r="BNL67" s="82"/>
      <c r="BNM67" s="82"/>
      <c r="BNN67" s="82"/>
      <c r="BNO67" s="82"/>
      <c r="BNP67" s="82"/>
      <c r="BNQ67" s="82"/>
      <c r="BNR67" s="82"/>
      <c r="BNS67" s="82"/>
      <c r="BNT67" s="82"/>
      <c r="BNU67" s="82"/>
      <c r="BNV67" s="82"/>
      <c r="BNW67" s="82"/>
      <c r="BNX67" s="82"/>
      <c r="BNY67" s="82"/>
      <c r="BNZ67" s="82"/>
      <c r="BOA67" s="82"/>
      <c r="BOB67" s="82"/>
      <c r="BOC67" s="82"/>
      <c r="BOD67" s="82"/>
      <c r="BOE67" s="82"/>
      <c r="BOF67" s="82"/>
      <c r="BOG67" s="82"/>
      <c r="BOH67" s="82"/>
      <c r="BOI67" s="82"/>
      <c r="BOJ67" s="82"/>
      <c r="BOK67" s="82"/>
      <c r="BOL67" s="82"/>
      <c r="BOM67" s="82"/>
      <c r="BON67" s="82"/>
      <c r="BOO67" s="82"/>
      <c r="BOP67" s="82"/>
      <c r="BOQ67" s="82"/>
      <c r="BOR67" s="82"/>
      <c r="BOS67" s="82"/>
      <c r="BOT67" s="82"/>
      <c r="BOU67" s="82"/>
      <c r="BOV67" s="82"/>
      <c r="BOW67" s="82"/>
      <c r="BOX67" s="82"/>
      <c r="BOY67" s="82"/>
      <c r="BOZ67" s="82"/>
      <c r="BPA67" s="82"/>
      <c r="BPB67" s="82"/>
      <c r="BPC67" s="82"/>
      <c r="BPD67" s="82"/>
      <c r="BPE67" s="82"/>
      <c r="BPF67" s="82"/>
      <c r="BPG67" s="82"/>
      <c r="BPH67" s="82"/>
      <c r="BPI67" s="82"/>
      <c r="BPJ67" s="82"/>
      <c r="BPK67" s="82"/>
      <c r="BPL67" s="82"/>
      <c r="BPM67" s="82"/>
      <c r="BPN67" s="82"/>
      <c r="BPO67" s="82"/>
      <c r="BPP67" s="82"/>
      <c r="BPQ67" s="82"/>
      <c r="BPR67" s="82"/>
      <c r="BPS67" s="82"/>
      <c r="BPT67" s="82"/>
      <c r="BPU67" s="82"/>
      <c r="BPV67" s="82"/>
      <c r="BPW67" s="82"/>
      <c r="BPX67" s="82"/>
      <c r="BPY67" s="82"/>
      <c r="BPZ67" s="82"/>
      <c r="BQA67" s="82"/>
      <c r="BQB67" s="82"/>
      <c r="BQC67" s="82"/>
      <c r="BQD67" s="82"/>
      <c r="BQE67" s="82"/>
      <c r="BQF67" s="82"/>
      <c r="BQG67" s="82"/>
      <c r="BQH67" s="82"/>
      <c r="BQI67" s="82"/>
      <c r="BQJ67" s="82"/>
      <c r="BQK67" s="82"/>
      <c r="BQL67" s="82"/>
      <c r="BQM67" s="82"/>
      <c r="BQN67" s="82"/>
      <c r="BQO67" s="82"/>
      <c r="BQP67" s="82"/>
      <c r="BQQ67" s="82"/>
      <c r="BQR67" s="82"/>
      <c r="BQS67" s="82"/>
      <c r="BQT67" s="82"/>
      <c r="BQU67" s="82"/>
      <c r="BQV67" s="82"/>
      <c r="BQW67" s="82"/>
      <c r="BQX67" s="82"/>
      <c r="BQY67" s="82"/>
      <c r="BQZ67" s="82"/>
      <c r="BRA67" s="82"/>
      <c r="BRB67" s="82"/>
      <c r="BRC67" s="82"/>
      <c r="BRD67" s="82"/>
      <c r="BRE67" s="82"/>
      <c r="BRF67" s="82"/>
      <c r="BRG67" s="82"/>
      <c r="BRH67" s="82"/>
      <c r="BRI67" s="82"/>
      <c r="BRJ67" s="82"/>
      <c r="BRK67" s="82"/>
      <c r="BRL67" s="82"/>
      <c r="BRM67" s="82"/>
      <c r="BRN67" s="82"/>
      <c r="BRO67" s="82"/>
      <c r="BRP67" s="82"/>
      <c r="BRQ67" s="82"/>
      <c r="BRR67" s="82"/>
      <c r="BRS67" s="82"/>
      <c r="BRT67" s="82"/>
      <c r="BRU67" s="82"/>
      <c r="BRV67" s="82"/>
      <c r="BRW67" s="82"/>
      <c r="BRX67" s="82"/>
      <c r="BRY67" s="82"/>
      <c r="BRZ67" s="82"/>
      <c r="BSA67" s="82"/>
      <c r="BSB67" s="82"/>
      <c r="BSC67" s="82"/>
      <c r="BSD67" s="82"/>
      <c r="BSE67" s="82"/>
      <c r="BSF67" s="82"/>
      <c r="BSG67" s="82"/>
      <c r="BSH67" s="82"/>
      <c r="BSI67" s="82"/>
      <c r="BSJ67" s="82"/>
      <c r="BSK67" s="82"/>
      <c r="BSL67" s="82"/>
      <c r="BSM67" s="82"/>
      <c r="BSN67" s="82"/>
      <c r="BSO67" s="82"/>
      <c r="BSP67" s="82"/>
      <c r="BSQ67" s="82"/>
      <c r="BSR67" s="82"/>
      <c r="BSS67" s="82"/>
      <c r="BST67" s="82"/>
      <c r="BSU67" s="82"/>
      <c r="BSV67" s="82"/>
      <c r="BSW67" s="82"/>
      <c r="BSX67" s="82"/>
      <c r="BSY67" s="82"/>
      <c r="BSZ67" s="82"/>
      <c r="BTA67" s="82"/>
      <c r="BTB67" s="82"/>
      <c r="BTC67" s="82"/>
      <c r="BTD67" s="82"/>
      <c r="BTE67" s="82"/>
      <c r="BTF67" s="82"/>
      <c r="BTG67" s="82"/>
      <c r="BTH67" s="82"/>
      <c r="BTI67" s="82"/>
      <c r="BTJ67" s="82"/>
      <c r="BTK67" s="82"/>
      <c r="BTL67" s="82"/>
      <c r="BTM67" s="82"/>
      <c r="BTN67" s="82"/>
      <c r="BTO67" s="82"/>
      <c r="BTP67" s="82"/>
      <c r="BTQ67" s="82"/>
      <c r="BTR67" s="82"/>
      <c r="BTS67" s="82"/>
      <c r="BTT67" s="82"/>
      <c r="BTU67" s="82"/>
      <c r="BTV67" s="82"/>
      <c r="BTW67" s="82"/>
      <c r="BTX67" s="82"/>
      <c r="BTY67" s="82"/>
      <c r="BTZ67" s="82"/>
      <c r="BUA67" s="82"/>
      <c r="BUB67" s="82"/>
      <c r="BUC67" s="82"/>
      <c r="BUD67" s="82"/>
      <c r="BUE67" s="82"/>
      <c r="BUF67" s="82"/>
      <c r="BUG67" s="82"/>
      <c r="BUH67" s="82"/>
      <c r="BUI67" s="82"/>
      <c r="BUJ67" s="82"/>
      <c r="BUK67" s="82"/>
      <c r="BUL67" s="82"/>
      <c r="BUM67" s="82"/>
      <c r="BUN67" s="82"/>
      <c r="BUO67" s="82"/>
      <c r="BUP67" s="82"/>
      <c r="BUQ67" s="82"/>
      <c r="BUR67" s="82"/>
      <c r="BUS67" s="82"/>
      <c r="BUT67" s="82"/>
      <c r="BUU67" s="82"/>
      <c r="BUV67" s="82"/>
      <c r="BUW67" s="82"/>
      <c r="BUX67" s="82"/>
      <c r="BUY67" s="82"/>
      <c r="BUZ67" s="82"/>
      <c r="BVA67" s="82"/>
      <c r="BVB67" s="82"/>
      <c r="BVC67" s="82"/>
      <c r="BVD67" s="82"/>
      <c r="BVE67" s="82"/>
      <c r="BVF67" s="82"/>
      <c r="BVG67" s="82"/>
      <c r="BVH67" s="82"/>
      <c r="BVI67" s="82"/>
      <c r="BVJ67" s="82"/>
      <c r="BVK67" s="82"/>
      <c r="BVL67" s="82"/>
      <c r="BVM67" s="82"/>
      <c r="BVN67" s="82"/>
      <c r="BVO67" s="82"/>
      <c r="BVP67" s="82"/>
      <c r="BVQ67" s="82"/>
      <c r="BVR67" s="82"/>
      <c r="BVS67" s="82"/>
      <c r="BVT67" s="82"/>
      <c r="BVU67" s="82"/>
      <c r="BVV67" s="82"/>
      <c r="BVW67" s="82"/>
      <c r="BVX67" s="82"/>
      <c r="BVY67" s="82"/>
      <c r="BVZ67" s="82"/>
      <c r="BWA67" s="82"/>
      <c r="BWB67" s="82"/>
      <c r="BWC67" s="82"/>
      <c r="BWD67" s="82"/>
      <c r="BWE67" s="82"/>
      <c r="BWF67" s="82"/>
      <c r="BWG67" s="82"/>
      <c r="BWH67" s="82"/>
      <c r="BWI67" s="82"/>
      <c r="BWJ67" s="82"/>
      <c r="BWK67" s="82"/>
      <c r="BWL67" s="82"/>
      <c r="BWM67" s="82"/>
      <c r="BWN67" s="82"/>
      <c r="BWO67" s="82"/>
      <c r="BWP67" s="82"/>
      <c r="BWQ67" s="82"/>
      <c r="BWR67" s="82"/>
      <c r="BWS67" s="82"/>
      <c r="BWT67" s="82"/>
      <c r="BWU67" s="82"/>
      <c r="BWV67" s="82"/>
      <c r="BWW67" s="82"/>
      <c r="BWX67" s="82"/>
      <c r="BWY67" s="82"/>
      <c r="BWZ67" s="82"/>
      <c r="BXA67" s="82"/>
      <c r="BXB67" s="82"/>
      <c r="BXC67" s="82"/>
      <c r="BXD67" s="82"/>
      <c r="BXE67" s="82"/>
      <c r="BXF67" s="82"/>
      <c r="BXG67" s="82"/>
      <c r="BXH67" s="82"/>
      <c r="BXI67" s="82"/>
      <c r="BXJ67" s="82"/>
      <c r="BXK67" s="82"/>
      <c r="BXL67" s="82"/>
      <c r="BXM67" s="82"/>
      <c r="BXN67" s="82"/>
      <c r="BXO67" s="82"/>
      <c r="BXP67" s="82"/>
      <c r="BXQ67" s="82"/>
      <c r="BXR67" s="82"/>
      <c r="BXS67" s="82"/>
      <c r="BXT67" s="82"/>
      <c r="BXU67" s="82"/>
      <c r="BXV67" s="82"/>
      <c r="BXW67" s="82"/>
      <c r="BXX67" s="82"/>
      <c r="BXY67" s="82"/>
      <c r="BXZ67" s="82"/>
      <c r="BYA67" s="82"/>
      <c r="BYB67" s="82"/>
      <c r="BYC67" s="82"/>
      <c r="BYD67" s="82"/>
      <c r="BYE67" s="82"/>
      <c r="BYF67" s="82"/>
      <c r="BYG67" s="82"/>
      <c r="BYH67" s="82"/>
      <c r="BYI67" s="82"/>
      <c r="BYJ67" s="82"/>
      <c r="BYK67" s="82"/>
      <c r="BYL67" s="82"/>
      <c r="BYM67" s="82"/>
      <c r="BYN67" s="82"/>
      <c r="BYO67" s="82"/>
      <c r="BYP67" s="82"/>
      <c r="BYQ67" s="82"/>
      <c r="BYR67" s="82"/>
      <c r="BYS67" s="82"/>
      <c r="BYT67" s="82"/>
      <c r="BYU67" s="82"/>
      <c r="BYV67" s="82"/>
      <c r="BYW67" s="82"/>
      <c r="BYX67" s="82"/>
      <c r="BYY67" s="82"/>
      <c r="BYZ67" s="82"/>
      <c r="BZA67" s="82"/>
      <c r="BZB67" s="82"/>
      <c r="BZC67" s="82"/>
      <c r="BZD67" s="82"/>
      <c r="BZE67" s="82"/>
      <c r="BZF67" s="82"/>
      <c r="BZG67" s="82"/>
      <c r="BZH67" s="82"/>
      <c r="BZI67" s="82"/>
      <c r="BZJ67" s="82"/>
      <c r="BZK67" s="82"/>
      <c r="BZL67" s="82"/>
      <c r="BZM67" s="82"/>
      <c r="BZN67" s="82"/>
      <c r="BZO67" s="82"/>
      <c r="BZP67" s="82"/>
      <c r="BZQ67" s="82"/>
      <c r="BZR67" s="82"/>
      <c r="BZS67" s="82"/>
      <c r="BZT67" s="82"/>
      <c r="BZU67" s="82"/>
      <c r="BZV67" s="82"/>
      <c r="BZW67" s="82"/>
      <c r="BZX67" s="82"/>
      <c r="BZY67" s="82"/>
      <c r="BZZ67" s="82"/>
      <c r="CAA67" s="82"/>
      <c r="CAB67" s="82"/>
      <c r="CAC67" s="82"/>
      <c r="CAD67" s="82"/>
      <c r="CAE67" s="82"/>
      <c r="CAF67" s="82"/>
      <c r="CAG67" s="82"/>
      <c r="CAH67" s="82"/>
      <c r="CAI67" s="82"/>
      <c r="CAJ67" s="82"/>
      <c r="CAK67" s="82"/>
      <c r="CAL67" s="82"/>
      <c r="CAM67" s="82"/>
      <c r="CAN67" s="82"/>
      <c r="CAO67" s="82"/>
      <c r="CAP67" s="82"/>
      <c r="CAQ67" s="82"/>
      <c r="CAR67" s="82"/>
      <c r="CAS67" s="82"/>
      <c r="CAT67" s="82"/>
      <c r="CAU67" s="82"/>
      <c r="CAV67" s="82"/>
      <c r="CAW67" s="82"/>
      <c r="CAX67" s="82"/>
      <c r="CAY67" s="82"/>
      <c r="CAZ67" s="82"/>
      <c r="CBA67" s="82"/>
      <c r="CBB67" s="82"/>
      <c r="CBC67" s="82"/>
      <c r="CBD67" s="82"/>
      <c r="CBE67" s="82"/>
      <c r="CBF67" s="82"/>
      <c r="CBG67" s="82"/>
      <c r="CBH67" s="82"/>
      <c r="CBI67" s="82"/>
      <c r="CBJ67" s="82"/>
      <c r="CBK67" s="82"/>
      <c r="CBL67" s="82"/>
      <c r="CBM67" s="82"/>
      <c r="CBN67" s="82"/>
      <c r="CBO67" s="82"/>
      <c r="CBP67" s="82"/>
      <c r="CBQ67" s="82"/>
      <c r="CBR67" s="82"/>
      <c r="CBS67" s="82"/>
      <c r="CBT67" s="82"/>
      <c r="CBU67" s="82"/>
      <c r="CBV67" s="82"/>
      <c r="CBW67" s="82"/>
      <c r="CBX67" s="82"/>
      <c r="CBY67" s="82"/>
      <c r="CBZ67" s="82"/>
      <c r="CCA67" s="82"/>
      <c r="CCB67" s="82"/>
      <c r="CCC67" s="82"/>
      <c r="CCD67" s="82"/>
      <c r="CCE67" s="82"/>
      <c r="CCF67" s="82"/>
      <c r="CCG67" s="82"/>
      <c r="CCH67" s="82"/>
      <c r="CCI67" s="82"/>
      <c r="CCJ67" s="82"/>
      <c r="CCK67" s="82"/>
      <c r="CCL67" s="82"/>
      <c r="CCM67" s="82"/>
      <c r="CCN67" s="82"/>
      <c r="CCO67" s="82"/>
      <c r="CCP67" s="82"/>
      <c r="CCQ67" s="82"/>
      <c r="CCR67" s="82"/>
      <c r="CCS67" s="82"/>
      <c r="CCT67" s="82"/>
      <c r="CCU67" s="82"/>
      <c r="CCV67" s="82"/>
      <c r="CCW67" s="82"/>
      <c r="CCX67" s="82"/>
      <c r="CCY67" s="82"/>
      <c r="CCZ67" s="82"/>
      <c r="CDA67" s="82"/>
      <c r="CDB67" s="82"/>
      <c r="CDC67" s="82"/>
      <c r="CDD67" s="82"/>
      <c r="CDE67" s="82"/>
      <c r="CDF67" s="82"/>
      <c r="CDG67" s="82"/>
      <c r="CDH67" s="82"/>
      <c r="CDI67" s="82"/>
      <c r="CDJ67" s="82"/>
      <c r="CDK67" s="82"/>
      <c r="CDL67" s="82"/>
      <c r="CDM67" s="82"/>
      <c r="CDN67" s="82"/>
      <c r="CDO67" s="82"/>
      <c r="CDP67" s="82"/>
      <c r="CDQ67" s="82"/>
      <c r="CDR67" s="82"/>
      <c r="CDS67" s="82"/>
      <c r="CDT67" s="82"/>
      <c r="CDU67" s="82"/>
      <c r="CDV67" s="82"/>
      <c r="CDW67" s="82"/>
      <c r="CDX67" s="82"/>
      <c r="CDY67" s="82"/>
      <c r="CDZ67" s="82"/>
      <c r="CEA67" s="82"/>
      <c r="CEB67" s="82"/>
      <c r="CEC67" s="82"/>
      <c r="CED67" s="82"/>
      <c r="CEE67" s="82"/>
      <c r="CEF67" s="82"/>
      <c r="CEG67" s="82"/>
      <c r="CEH67" s="82"/>
      <c r="CEI67" s="82"/>
      <c r="CEJ67" s="82"/>
      <c r="CEK67" s="82"/>
      <c r="CEL67" s="82"/>
      <c r="CEM67" s="82"/>
      <c r="CEN67" s="82"/>
      <c r="CEO67" s="82"/>
      <c r="CEP67" s="82"/>
      <c r="CEQ67" s="82"/>
      <c r="CER67" s="82"/>
      <c r="CES67" s="82"/>
      <c r="CET67" s="82"/>
      <c r="CEU67" s="82"/>
      <c r="CEV67" s="82"/>
      <c r="CEW67" s="82"/>
      <c r="CEX67" s="82"/>
      <c r="CEY67" s="82"/>
      <c r="CEZ67" s="82"/>
      <c r="CFA67" s="82"/>
      <c r="CFB67" s="82"/>
      <c r="CFC67" s="82"/>
      <c r="CFD67" s="82"/>
      <c r="CFE67" s="82"/>
      <c r="CFF67" s="82"/>
      <c r="CFG67" s="82"/>
      <c r="CFH67" s="82"/>
      <c r="CFI67" s="82"/>
      <c r="CFJ67" s="82"/>
      <c r="CFK67" s="82"/>
      <c r="CFL67" s="82"/>
      <c r="CFM67" s="82"/>
      <c r="CFN67" s="82"/>
      <c r="CFO67" s="82"/>
      <c r="CFP67" s="82"/>
      <c r="CFQ67" s="82"/>
      <c r="CFR67" s="82"/>
      <c r="CFS67" s="82"/>
      <c r="CFT67" s="82"/>
      <c r="CFU67" s="82"/>
      <c r="CFV67" s="82"/>
      <c r="CFW67" s="82"/>
      <c r="CFX67" s="82"/>
      <c r="CFY67" s="82"/>
      <c r="CFZ67" s="82"/>
      <c r="CGA67" s="82"/>
      <c r="CGB67" s="82"/>
      <c r="CGC67" s="82"/>
      <c r="CGD67" s="82"/>
      <c r="CGE67" s="82"/>
      <c r="CGF67" s="82"/>
      <c r="CGG67" s="82"/>
      <c r="CGH67" s="82"/>
      <c r="CGI67" s="82"/>
      <c r="CGJ67" s="82"/>
      <c r="CGK67" s="82"/>
      <c r="CGL67" s="82"/>
      <c r="CGM67" s="82"/>
      <c r="CGN67" s="82"/>
      <c r="CGO67" s="82"/>
      <c r="CGP67" s="82"/>
      <c r="CGQ67" s="82"/>
      <c r="CGR67" s="82"/>
      <c r="CGS67" s="82"/>
      <c r="CGT67" s="82"/>
      <c r="CGU67" s="82"/>
      <c r="CGV67" s="82"/>
      <c r="CGW67" s="82"/>
      <c r="CGX67" s="82"/>
      <c r="CGY67" s="82"/>
      <c r="CGZ67" s="82"/>
      <c r="CHA67" s="82"/>
      <c r="CHB67" s="82"/>
      <c r="CHC67" s="82"/>
      <c r="CHD67" s="82"/>
      <c r="CHE67" s="82"/>
      <c r="CHF67" s="82"/>
      <c r="CHG67" s="82"/>
      <c r="CHH67" s="82"/>
      <c r="CHI67" s="82"/>
      <c r="CHJ67" s="82"/>
      <c r="CHK67" s="82"/>
      <c r="CHL67" s="82"/>
      <c r="CHM67" s="82"/>
      <c r="CHN67" s="82"/>
      <c r="CHO67" s="82"/>
      <c r="CHP67" s="82"/>
      <c r="CHQ67" s="82"/>
      <c r="CHR67" s="82"/>
      <c r="CHS67" s="82"/>
      <c r="CHT67" s="82"/>
      <c r="CHU67" s="82"/>
      <c r="CHV67" s="82"/>
      <c r="CHW67" s="82"/>
      <c r="CHX67" s="82"/>
      <c r="CHY67" s="82"/>
      <c r="CHZ67" s="82"/>
      <c r="CIA67" s="82"/>
      <c r="CIB67" s="82"/>
      <c r="CIC67" s="82"/>
      <c r="CID67" s="82"/>
      <c r="CIE67" s="82"/>
      <c r="CIF67" s="82"/>
      <c r="CIG67" s="82"/>
      <c r="CIH67" s="82"/>
      <c r="CII67" s="82"/>
      <c r="CIJ67" s="82"/>
      <c r="CIK67" s="82"/>
      <c r="CIL67" s="82"/>
      <c r="CIM67" s="82"/>
      <c r="CIN67" s="82"/>
      <c r="CIO67" s="82"/>
      <c r="CIP67" s="82"/>
      <c r="CIQ67" s="82"/>
      <c r="CIR67" s="82"/>
      <c r="CIS67" s="82"/>
      <c r="CIT67" s="82"/>
      <c r="CIU67" s="82"/>
      <c r="CIV67" s="82"/>
      <c r="CIW67" s="82"/>
      <c r="CIX67" s="82"/>
      <c r="CIY67" s="82"/>
      <c r="CIZ67" s="82"/>
      <c r="CJA67" s="82"/>
      <c r="CJB67" s="82"/>
      <c r="CJC67" s="82"/>
      <c r="CJD67" s="82"/>
      <c r="CJE67" s="82"/>
      <c r="CJF67" s="82"/>
      <c r="CJG67" s="82"/>
      <c r="CJH67" s="82"/>
      <c r="CJI67" s="82"/>
      <c r="CJJ67" s="82"/>
      <c r="CJK67" s="82"/>
      <c r="CJL67" s="82"/>
      <c r="CJM67" s="82"/>
      <c r="CJN67" s="82"/>
      <c r="CJO67" s="82"/>
      <c r="CJP67" s="82"/>
      <c r="CJQ67" s="82"/>
      <c r="CJR67" s="82"/>
      <c r="CJS67" s="82"/>
      <c r="CJT67" s="82"/>
      <c r="CJU67" s="82"/>
      <c r="CJV67" s="82"/>
      <c r="CJW67" s="82"/>
      <c r="CJX67" s="82"/>
      <c r="CJY67" s="82"/>
      <c r="CJZ67" s="82"/>
      <c r="CKA67" s="82"/>
      <c r="CKB67" s="82"/>
      <c r="CKC67" s="82"/>
      <c r="CKD67" s="82"/>
      <c r="CKE67" s="82"/>
      <c r="CKF67" s="82"/>
      <c r="CKG67" s="82"/>
      <c r="CKH67" s="82"/>
      <c r="CKI67" s="82"/>
      <c r="CKJ67" s="82"/>
      <c r="CKK67" s="82"/>
      <c r="CKL67" s="82"/>
      <c r="CKM67" s="82"/>
      <c r="CKN67" s="82"/>
      <c r="CKO67" s="82"/>
      <c r="CKP67" s="82"/>
      <c r="CKQ67" s="82"/>
      <c r="CKR67" s="82"/>
      <c r="CKS67" s="82"/>
      <c r="CKT67" s="82"/>
      <c r="CKU67" s="82"/>
      <c r="CKV67" s="82"/>
      <c r="CKW67" s="82"/>
      <c r="CKX67" s="82"/>
      <c r="CKY67" s="82"/>
      <c r="CKZ67" s="82"/>
      <c r="CLA67" s="82"/>
      <c r="CLB67" s="82"/>
      <c r="CLC67" s="82"/>
      <c r="CLD67" s="82"/>
      <c r="CLE67" s="82"/>
      <c r="CLF67" s="82"/>
      <c r="CLG67" s="82"/>
      <c r="CLH67" s="82"/>
      <c r="CLI67" s="82"/>
      <c r="CLJ67" s="82"/>
      <c r="CLK67" s="82"/>
      <c r="CLL67" s="82"/>
      <c r="CLM67" s="82"/>
      <c r="CLN67" s="82"/>
      <c r="CLO67" s="82"/>
      <c r="CLP67" s="82"/>
      <c r="CLQ67" s="82"/>
      <c r="CLR67" s="82"/>
      <c r="CLS67" s="82"/>
      <c r="CLT67" s="82"/>
      <c r="CLU67" s="82"/>
      <c r="CLV67" s="82"/>
      <c r="CLW67" s="82"/>
      <c r="CLX67" s="82"/>
      <c r="CLY67" s="82"/>
      <c r="CLZ67" s="82"/>
      <c r="CMA67" s="82"/>
      <c r="CMB67" s="82"/>
      <c r="CMC67" s="82"/>
      <c r="CMD67" s="82"/>
      <c r="CME67" s="82"/>
      <c r="CMF67" s="82"/>
      <c r="CMG67" s="82"/>
      <c r="CMH67" s="82"/>
      <c r="CMI67" s="82"/>
      <c r="CMJ67" s="82"/>
      <c r="CMK67" s="82"/>
      <c r="CML67" s="82"/>
      <c r="CMM67" s="82"/>
      <c r="CMN67" s="82"/>
      <c r="CMO67" s="82"/>
      <c r="CMP67" s="82"/>
      <c r="CMQ67" s="82"/>
      <c r="CMR67" s="82"/>
      <c r="CMS67" s="82"/>
      <c r="CMT67" s="82"/>
      <c r="CMU67" s="82"/>
      <c r="CMV67" s="82"/>
      <c r="CMW67" s="82"/>
      <c r="CMX67" s="82"/>
      <c r="CMY67" s="82"/>
      <c r="CMZ67" s="82"/>
      <c r="CNA67" s="82"/>
      <c r="CNB67" s="82"/>
      <c r="CNC67" s="82"/>
      <c r="CND67" s="82"/>
      <c r="CNE67" s="82"/>
      <c r="CNF67" s="82"/>
      <c r="CNG67" s="82"/>
      <c r="CNH67" s="82"/>
      <c r="CNI67" s="82"/>
      <c r="CNJ67" s="82"/>
      <c r="CNK67" s="82"/>
      <c r="CNL67" s="82"/>
      <c r="CNM67" s="82"/>
      <c r="CNN67" s="82"/>
      <c r="CNO67" s="82"/>
      <c r="CNP67" s="82"/>
      <c r="CNQ67" s="82"/>
      <c r="CNR67" s="82"/>
      <c r="CNS67" s="82"/>
      <c r="CNT67" s="82"/>
      <c r="CNU67" s="82"/>
      <c r="CNV67" s="82"/>
      <c r="CNW67" s="82"/>
      <c r="CNX67" s="82"/>
      <c r="CNY67" s="82"/>
      <c r="CNZ67" s="82"/>
      <c r="COA67" s="82"/>
      <c r="COB67" s="82"/>
      <c r="COC67" s="82"/>
      <c r="COD67" s="82"/>
      <c r="COE67" s="82"/>
      <c r="COF67" s="82"/>
      <c r="COG67" s="82"/>
      <c r="COH67" s="82"/>
      <c r="COI67" s="82"/>
      <c r="COJ67" s="82"/>
      <c r="COK67" s="82"/>
      <c r="COL67" s="82"/>
      <c r="COM67" s="82"/>
      <c r="CON67" s="82"/>
      <c r="COO67" s="82"/>
      <c r="COP67" s="82"/>
      <c r="COQ67" s="82"/>
      <c r="COR67" s="82"/>
      <c r="COS67" s="82"/>
      <c r="COT67" s="82"/>
      <c r="COU67" s="82"/>
      <c r="COV67" s="82"/>
      <c r="COW67" s="82"/>
      <c r="COX67" s="82"/>
      <c r="COY67" s="82"/>
      <c r="COZ67" s="82"/>
      <c r="CPA67" s="82"/>
      <c r="CPB67" s="82"/>
      <c r="CPC67" s="82"/>
      <c r="CPD67" s="82"/>
      <c r="CPE67" s="82"/>
      <c r="CPF67" s="82"/>
      <c r="CPG67" s="82"/>
      <c r="CPH67" s="82"/>
      <c r="CPI67" s="82"/>
      <c r="CPJ67" s="82"/>
      <c r="CPK67" s="82"/>
      <c r="CPL67" s="82"/>
      <c r="CPM67" s="82"/>
      <c r="CPN67" s="82"/>
      <c r="CPO67" s="82"/>
      <c r="CPP67" s="82"/>
      <c r="CPQ67" s="82"/>
      <c r="CPR67" s="82"/>
      <c r="CPS67" s="82"/>
      <c r="CPT67" s="82"/>
      <c r="CPU67" s="82"/>
      <c r="CPV67" s="82"/>
      <c r="CPW67" s="82"/>
      <c r="CPX67" s="82"/>
      <c r="CPY67" s="82"/>
      <c r="CPZ67" s="82"/>
      <c r="CQA67" s="82"/>
      <c r="CQB67" s="82"/>
      <c r="CQC67" s="82"/>
      <c r="CQD67" s="82"/>
      <c r="CQE67" s="82"/>
      <c r="CQF67" s="82"/>
      <c r="CQG67" s="82"/>
      <c r="CQH67" s="82"/>
      <c r="CQI67" s="82"/>
      <c r="CQJ67" s="82"/>
      <c r="CQK67" s="82"/>
      <c r="CQL67" s="82"/>
      <c r="CQM67" s="82"/>
      <c r="CQN67" s="82"/>
      <c r="CQO67" s="82"/>
      <c r="CQP67" s="82"/>
      <c r="CQQ67" s="82"/>
      <c r="CQR67" s="82"/>
      <c r="CQS67" s="82"/>
      <c r="CQT67" s="82"/>
      <c r="CQU67" s="82"/>
      <c r="CQV67" s="82"/>
      <c r="CQW67" s="82"/>
      <c r="CQX67" s="82"/>
      <c r="CQY67" s="82"/>
      <c r="CQZ67" s="82"/>
      <c r="CRA67" s="82"/>
      <c r="CRB67" s="82"/>
      <c r="CRC67" s="82"/>
      <c r="CRD67" s="82"/>
      <c r="CRE67" s="82"/>
      <c r="CRF67" s="82"/>
      <c r="CRG67" s="82"/>
      <c r="CRH67" s="82"/>
      <c r="CRI67" s="82"/>
      <c r="CRJ67" s="82"/>
      <c r="CRK67" s="82"/>
      <c r="CRL67" s="82"/>
      <c r="CRM67" s="82"/>
      <c r="CRN67" s="82"/>
      <c r="CRO67" s="82"/>
      <c r="CRP67" s="82"/>
      <c r="CRQ67" s="82"/>
      <c r="CRR67" s="82"/>
      <c r="CRS67" s="82"/>
      <c r="CRT67" s="82"/>
      <c r="CRU67" s="82"/>
      <c r="CRV67" s="82"/>
      <c r="CRW67" s="82"/>
      <c r="CRX67" s="82"/>
      <c r="CRY67" s="82"/>
      <c r="CRZ67" s="82"/>
      <c r="CSA67" s="82"/>
      <c r="CSB67" s="82"/>
      <c r="CSC67" s="82"/>
      <c r="CSD67" s="82"/>
      <c r="CSE67" s="82"/>
      <c r="CSF67" s="82"/>
      <c r="CSG67" s="82"/>
      <c r="CSH67" s="82"/>
      <c r="CSI67" s="82"/>
      <c r="CSJ67" s="82"/>
      <c r="CSK67" s="82"/>
      <c r="CSL67" s="82"/>
      <c r="CSM67" s="82"/>
      <c r="CSN67" s="82"/>
      <c r="CSO67" s="82"/>
      <c r="CSP67" s="82"/>
      <c r="CSQ67" s="82"/>
      <c r="CSR67" s="82"/>
      <c r="CSS67" s="82"/>
      <c r="CST67" s="82"/>
      <c r="CSU67" s="82"/>
      <c r="CSV67" s="82"/>
      <c r="CSW67" s="82"/>
      <c r="CSX67" s="82"/>
      <c r="CSY67" s="82"/>
      <c r="CSZ67" s="82"/>
      <c r="CTA67" s="82"/>
      <c r="CTB67" s="82"/>
      <c r="CTC67" s="82"/>
      <c r="CTD67" s="82"/>
      <c r="CTE67" s="82"/>
      <c r="CTF67" s="82"/>
      <c r="CTG67" s="82"/>
      <c r="CTH67" s="82"/>
      <c r="CTI67" s="82"/>
      <c r="CTJ67" s="82"/>
      <c r="CTK67" s="82"/>
      <c r="CTL67" s="82"/>
      <c r="CTM67" s="82"/>
      <c r="CTN67" s="82"/>
      <c r="CTO67" s="82"/>
      <c r="CTP67" s="82"/>
      <c r="CTQ67" s="82"/>
      <c r="CTR67" s="82"/>
      <c r="CTS67" s="82"/>
      <c r="CTT67" s="82"/>
      <c r="CTU67" s="82"/>
      <c r="CTV67" s="82"/>
      <c r="CTW67" s="82"/>
      <c r="CTX67" s="82"/>
      <c r="CTY67" s="82"/>
      <c r="CTZ67" s="82"/>
      <c r="CUA67" s="82"/>
      <c r="CUB67" s="82"/>
      <c r="CUC67" s="82"/>
      <c r="CUD67" s="82"/>
      <c r="CUE67" s="82"/>
      <c r="CUF67" s="82"/>
      <c r="CUG67" s="82"/>
      <c r="CUH67" s="82"/>
      <c r="CUI67" s="82"/>
      <c r="CUJ67" s="82"/>
      <c r="CUK67" s="82"/>
      <c r="CUL67" s="82"/>
      <c r="CUM67" s="82"/>
      <c r="CUN67" s="82"/>
      <c r="CUO67" s="82"/>
      <c r="CUP67" s="82"/>
      <c r="CUQ67" s="82"/>
      <c r="CUR67" s="82"/>
      <c r="CUS67" s="82"/>
      <c r="CUT67" s="82"/>
      <c r="CUU67" s="82"/>
      <c r="CUV67" s="82"/>
      <c r="CUW67" s="82"/>
      <c r="CUX67" s="82"/>
      <c r="CUY67" s="82"/>
      <c r="CUZ67" s="82"/>
      <c r="CVA67" s="82"/>
      <c r="CVB67" s="82"/>
      <c r="CVC67" s="82"/>
      <c r="CVD67" s="82"/>
      <c r="CVE67" s="82"/>
      <c r="CVF67" s="82"/>
      <c r="CVG67" s="82"/>
      <c r="CVH67" s="82"/>
      <c r="CVI67" s="82"/>
      <c r="CVJ67" s="82"/>
      <c r="CVK67" s="82"/>
      <c r="CVL67" s="82"/>
      <c r="CVM67" s="82"/>
      <c r="CVN67" s="82"/>
      <c r="CVO67" s="82"/>
      <c r="CVP67" s="82"/>
      <c r="CVQ67" s="82"/>
      <c r="CVR67" s="82"/>
      <c r="CVS67" s="82"/>
      <c r="CVT67" s="82"/>
      <c r="CVU67" s="82"/>
      <c r="CVV67" s="82"/>
      <c r="CVW67" s="82"/>
      <c r="CVX67" s="82"/>
      <c r="CVY67" s="82"/>
      <c r="CVZ67" s="82"/>
      <c r="CWA67" s="82"/>
      <c r="CWB67" s="82"/>
      <c r="CWC67" s="82"/>
      <c r="CWD67" s="82"/>
      <c r="CWE67" s="82"/>
      <c r="CWF67" s="82"/>
      <c r="CWG67" s="82"/>
      <c r="CWH67" s="82"/>
      <c r="CWI67" s="82"/>
      <c r="CWJ67" s="82"/>
      <c r="CWK67" s="82"/>
      <c r="CWL67" s="82"/>
      <c r="CWM67" s="82"/>
      <c r="CWN67" s="82"/>
      <c r="CWO67" s="82"/>
      <c r="CWP67" s="82"/>
      <c r="CWQ67" s="82"/>
      <c r="CWR67" s="82"/>
      <c r="CWS67" s="82"/>
      <c r="CWT67" s="82"/>
      <c r="CWU67" s="82"/>
      <c r="CWV67" s="82"/>
      <c r="CWW67" s="82"/>
      <c r="CWX67" s="82"/>
      <c r="CWY67" s="82"/>
      <c r="CWZ67" s="82"/>
      <c r="CXA67" s="82"/>
      <c r="CXB67" s="82"/>
      <c r="CXC67" s="82"/>
      <c r="CXD67" s="82"/>
      <c r="CXE67" s="82"/>
      <c r="CXF67" s="82"/>
      <c r="CXG67" s="82"/>
      <c r="CXH67" s="82"/>
      <c r="CXI67" s="82"/>
      <c r="CXJ67" s="82"/>
      <c r="CXK67" s="82"/>
      <c r="CXL67" s="82"/>
      <c r="CXM67" s="82"/>
      <c r="CXN67" s="82"/>
      <c r="CXO67" s="82"/>
      <c r="CXP67" s="82"/>
      <c r="CXQ67" s="82"/>
      <c r="CXR67" s="82"/>
      <c r="CXS67" s="82"/>
      <c r="CXT67" s="82"/>
      <c r="CXU67" s="82"/>
      <c r="CXV67" s="82"/>
      <c r="CXW67" s="82"/>
      <c r="CXX67" s="82"/>
      <c r="CXY67" s="82"/>
      <c r="CXZ67" s="82"/>
      <c r="CYA67" s="82"/>
      <c r="CYB67" s="82"/>
      <c r="CYC67" s="82"/>
      <c r="CYD67" s="82"/>
      <c r="CYE67" s="82"/>
      <c r="CYF67" s="82"/>
      <c r="CYG67" s="82"/>
      <c r="CYH67" s="82"/>
      <c r="CYI67" s="82"/>
      <c r="CYJ67" s="82"/>
      <c r="CYK67" s="82"/>
      <c r="CYL67" s="82"/>
      <c r="CYM67" s="82"/>
      <c r="CYN67" s="82"/>
      <c r="CYO67" s="82"/>
      <c r="CYP67" s="82"/>
      <c r="CYQ67" s="82"/>
      <c r="CYR67" s="82"/>
      <c r="CYS67" s="82"/>
      <c r="CYT67" s="82"/>
      <c r="CYU67" s="82"/>
      <c r="CYV67" s="82"/>
      <c r="CYW67" s="82"/>
      <c r="CYX67" s="82"/>
      <c r="CYY67" s="82"/>
      <c r="CYZ67" s="82"/>
      <c r="CZA67" s="82"/>
      <c r="CZB67" s="82"/>
      <c r="CZC67" s="82"/>
      <c r="CZD67" s="82"/>
      <c r="CZE67" s="82"/>
      <c r="CZF67" s="82"/>
      <c r="CZG67" s="82"/>
      <c r="CZH67" s="82"/>
      <c r="CZI67" s="82"/>
      <c r="CZJ67" s="82"/>
      <c r="CZK67" s="82"/>
      <c r="CZL67" s="82"/>
      <c r="CZM67" s="82"/>
      <c r="CZN67" s="82"/>
      <c r="CZO67" s="82"/>
      <c r="CZP67" s="82"/>
      <c r="CZQ67" s="82"/>
      <c r="CZR67" s="82"/>
      <c r="CZS67" s="82"/>
      <c r="CZT67" s="82"/>
      <c r="CZU67" s="82"/>
      <c r="CZV67" s="82"/>
      <c r="CZW67" s="82"/>
      <c r="CZX67" s="82"/>
      <c r="CZY67" s="82"/>
      <c r="CZZ67" s="82"/>
      <c r="DAA67" s="82"/>
      <c r="DAB67" s="82"/>
      <c r="DAC67" s="82"/>
      <c r="DAD67" s="82"/>
      <c r="DAE67" s="82"/>
      <c r="DAF67" s="82"/>
      <c r="DAG67" s="82"/>
      <c r="DAH67" s="82"/>
      <c r="DAI67" s="82"/>
      <c r="DAJ67" s="82"/>
      <c r="DAK67" s="82"/>
      <c r="DAL67" s="82"/>
      <c r="DAM67" s="82"/>
      <c r="DAN67" s="82"/>
      <c r="DAO67" s="82"/>
      <c r="DAP67" s="82"/>
      <c r="DAQ67" s="82"/>
      <c r="DAR67" s="82"/>
      <c r="DAS67" s="82"/>
      <c r="DAT67" s="82"/>
      <c r="DAU67" s="82"/>
      <c r="DAV67" s="82"/>
      <c r="DAW67" s="82"/>
      <c r="DAX67" s="82"/>
      <c r="DAY67" s="82"/>
      <c r="DAZ67" s="82"/>
      <c r="DBA67" s="82"/>
      <c r="DBB67" s="82"/>
      <c r="DBC67" s="82"/>
      <c r="DBD67" s="82"/>
      <c r="DBE67" s="82"/>
      <c r="DBF67" s="82"/>
      <c r="DBG67" s="82"/>
      <c r="DBH67" s="82"/>
      <c r="DBI67" s="82"/>
      <c r="DBJ67" s="82"/>
      <c r="DBK67" s="82"/>
      <c r="DBL67" s="82"/>
      <c r="DBM67" s="82"/>
      <c r="DBN67" s="82"/>
      <c r="DBO67" s="82"/>
      <c r="DBP67" s="82"/>
      <c r="DBQ67" s="82"/>
      <c r="DBR67" s="82"/>
      <c r="DBS67" s="82"/>
      <c r="DBT67" s="82"/>
      <c r="DBU67" s="82"/>
      <c r="DBV67" s="82"/>
      <c r="DBW67" s="82"/>
      <c r="DBX67" s="82"/>
      <c r="DBY67" s="82"/>
      <c r="DBZ67" s="82"/>
      <c r="DCA67" s="82"/>
      <c r="DCB67" s="82"/>
      <c r="DCC67" s="82"/>
      <c r="DCD67" s="82"/>
      <c r="DCE67" s="82"/>
      <c r="DCF67" s="82"/>
      <c r="DCG67" s="82"/>
      <c r="DCH67" s="82"/>
      <c r="DCI67" s="82"/>
      <c r="DCJ67" s="82"/>
      <c r="DCK67" s="82"/>
      <c r="DCL67" s="82"/>
      <c r="DCM67" s="82"/>
      <c r="DCN67" s="82"/>
      <c r="DCO67" s="82"/>
      <c r="DCP67" s="82"/>
      <c r="DCQ67" s="82"/>
      <c r="DCR67" s="82"/>
      <c r="DCS67" s="82"/>
      <c r="DCT67" s="82"/>
      <c r="DCU67" s="82"/>
      <c r="DCV67" s="82"/>
      <c r="DCW67" s="82"/>
      <c r="DCX67" s="82"/>
      <c r="DCY67" s="82"/>
      <c r="DCZ67" s="82"/>
      <c r="DDA67" s="82"/>
      <c r="DDB67" s="82"/>
      <c r="DDC67" s="82"/>
      <c r="DDD67" s="82"/>
      <c r="DDE67" s="82"/>
      <c r="DDF67" s="82"/>
      <c r="DDG67" s="82"/>
      <c r="DDH67" s="82"/>
      <c r="DDI67" s="82"/>
      <c r="DDJ67" s="82"/>
      <c r="DDK67" s="82"/>
      <c r="DDL67" s="82"/>
      <c r="DDM67" s="82"/>
      <c r="DDN67" s="82"/>
      <c r="DDO67" s="82"/>
      <c r="DDP67" s="82"/>
      <c r="DDQ67" s="82"/>
      <c r="DDR67" s="82"/>
      <c r="DDS67" s="82"/>
      <c r="DDT67" s="82"/>
      <c r="DDU67" s="82"/>
      <c r="DDV67" s="82"/>
      <c r="DDW67" s="82"/>
      <c r="DDX67" s="82"/>
      <c r="DDY67" s="82"/>
      <c r="DDZ67" s="82"/>
      <c r="DEA67" s="82"/>
      <c r="DEB67" s="82"/>
      <c r="DEC67" s="82"/>
      <c r="DED67" s="82"/>
      <c r="DEE67" s="82"/>
      <c r="DEF67" s="82"/>
      <c r="DEG67" s="82"/>
      <c r="DEH67" s="82"/>
      <c r="DEI67" s="82"/>
      <c r="DEJ67" s="82"/>
      <c r="DEK67" s="82"/>
      <c r="DEL67" s="82"/>
      <c r="DEM67" s="82"/>
      <c r="DEN67" s="82"/>
      <c r="DEO67" s="82"/>
      <c r="DEP67" s="82"/>
      <c r="DEQ67" s="82"/>
      <c r="DER67" s="82"/>
      <c r="DES67" s="82"/>
      <c r="DET67" s="82"/>
      <c r="DEU67" s="82"/>
      <c r="DEV67" s="82"/>
      <c r="DEW67" s="82"/>
      <c r="DEX67" s="82"/>
      <c r="DEY67" s="82"/>
      <c r="DEZ67" s="82"/>
      <c r="DFA67" s="82"/>
      <c r="DFB67" s="82"/>
      <c r="DFC67" s="82"/>
      <c r="DFD67" s="82"/>
      <c r="DFE67" s="82"/>
      <c r="DFF67" s="82"/>
      <c r="DFG67" s="82"/>
      <c r="DFH67" s="82"/>
      <c r="DFI67" s="82"/>
      <c r="DFJ67" s="82"/>
      <c r="DFK67" s="82"/>
      <c r="DFL67" s="82"/>
      <c r="DFM67" s="82"/>
      <c r="DFN67" s="82"/>
      <c r="DFO67" s="82"/>
      <c r="DFP67" s="82"/>
      <c r="DFQ67" s="82"/>
      <c r="DFR67" s="82"/>
      <c r="DFS67" s="82"/>
      <c r="DFT67" s="82"/>
      <c r="DFU67" s="82"/>
      <c r="DFV67" s="82"/>
      <c r="DFW67" s="82"/>
      <c r="DFX67" s="82"/>
      <c r="DFY67" s="82"/>
      <c r="DFZ67" s="82"/>
      <c r="DGA67" s="82"/>
      <c r="DGB67" s="82"/>
      <c r="DGC67" s="82"/>
      <c r="DGD67" s="82"/>
      <c r="DGE67" s="82"/>
      <c r="DGF67" s="82"/>
      <c r="DGG67" s="82"/>
      <c r="DGH67" s="82"/>
      <c r="DGI67" s="82"/>
      <c r="DGJ67" s="82"/>
      <c r="DGK67" s="82"/>
      <c r="DGL67" s="82"/>
      <c r="DGM67" s="82"/>
      <c r="DGN67" s="82"/>
      <c r="DGO67" s="82"/>
      <c r="DGP67" s="82"/>
      <c r="DGQ67" s="82"/>
      <c r="DGR67" s="82"/>
      <c r="DGS67" s="82"/>
      <c r="DGT67" s="82"/>
      <c r="DGU67" s="82"/>
      <c r="DGV67" s="82"/>
      <c r="DGW67" s="82"/>
      <c r="DGX67" s="82"/>
      <c r="DGY67" s="82"/>
      <c r="DGZ67" s="82"/>
      <c r="DHA67" s="82"/>
      <c r="DHB67" s="82"/>
      <c r="DHC67" s="82"/>
      <c r="DHD67" s="82"/>
      <c r="DHE67" s="82"/>
      <c r="DHF67" s="82"/>
      <c r="DHG67" s="82"/>
      <c r="DHH67" s="82"/>
      <c r="DHI67" s="82"/>
      <c r="DHJ67" s="82"/>
      <c r="DHK67" s="82"/>
      <c r="DHL67" s="82"/>
      <c r="DHM67" s="82"/>
      <c r="DHN67" s="82"/>
      <c r="DHO67" s="82"/>
      <c r="DHP67" s="82"/>
      <c r="DHQ67" s="82"/>
      <c r="DHR67" s="82"/>
      <c r="DHS67" s="82"/>
      <c r="DHT67" s="82"/>
      <c r="DHU67" s="82"/>
      <c r="DHV67" s="82"/>
      <c r="DHW67" s="82"/>
      <c r="DHX67" s="82"/>
      <c r="DHY67" s="82"/>
      <c r="DHZ67" s="82"/>
      <c r="DIA67" s="82"/>
      <c r="DIB67" s="82"/>
      <c r="DIC67" s="82"/>
      <c r="DID67" s="82"/>
      <c r="DIE67" s="82"/>
      <c r="DIF67" s="82"/>
      <c r="DIG67" s="82"/>
      <c r="DIH67" s="82"/>
      <c r="DII67" s="82"/>
      <c r="DIJ67" s="82"/>
      <c r="DIK67" s="82"/>
      <c r="DIL67" s="82"/>
      <c r="DIM67" s="82"/>
      <c r="DIN67" s="82"/>
      <c r="DIO67" s="82"/>
      <c r="DIP67" s="82"/>
      <c r="DIQ67" s="82"/>
      <c r="DIR67" s="82"/>
      <c r="DIS67" s="82"/>
      <c r="DIT67" s="82"/>
      <c r="DIU67" s="82"/>
      <c r="DIV67" s="82"/>
      <c r="DIW67" s="82"/>
      <c r="DIX67" s="82"/>
      <c r="DIY67" s="82"/>
      <c r="DIZ67" s="82"/>
      <c r="DJA67" s="82"/>
      <c r="DJB67" s="82"/>
      <c r="DJC67" s="82"/>
      <c r="DJD67" s="82"/>
      <c r="DJE67" s="82"/>
      <c r="DJF67" s="82"/>
      <c r="DJG67" s="82"/>
      <c r="DJH67" s="82"/>
      <c r="DJI67" s="82"/>
      <c r="DJJ67" s="82"/>
      <c r="DJK67" s="82"/>
      <c r="DJL67" s="82"/>
      <c r="DJM67" s="82"/>
      <c r="DJN67" s="82"/>
      <c r="DJO67" s="82"/>
      <c r="DJP67" s="82"/>
      <c r="DJQ67" s="82"/>
      <c r="DJR67" s="82"/>
      <c r="DJS67" s="82"/>
      <c r="DJT67" s="82"/>
      <c r="DJU67" s="82"/>
      <c r="DJV67" s="82"/>
      <c r="DJW67" s="82"/>
      <c r="DJX67" s="82"/>
      <c r="DJY67" s="82"/>
      <c r="DJZ67" s="82"/>
      <c r="DKA67" s="82"/>
      <c r="DKB67" s="82"/>
      <c r="DKC67" s="82"/>
      <c r="DKD67" s="82"/>
      <c r="DKE67" s="82"/>
      <c r="DKF67" s="82"/>
      <c r="DKG67" s="82"/>
      <c r="DKH67" s="82"/>
      <c r="DKI67" s="82"/>
      <c r="DKJ67" s="82"/>
      <c r="DKK67" s="82"/>
      <c r="DKL67" s="82"/>
      <c r="DKM67" s="82"/>
      <c r="DKN67" s="82"/>
      <c r="DKO67" s="82"/>
      <c r="DKP67" s="82"/>
      <c r="DKQ67" s="82"/>
      <c r="DKR67" s="82"/>
      <c r="DKS67" s="82"/>
      <c r="DKT67" s="82"/>
      <c r="DKU67" s="82"/>
      <c r="DKV67" s="82"/>
      <c r="DKW67" s="82"/>
      <c r="DKX67" s="82"/>
      <c r="DKY67" s="82"/>
      <c r="DKZ67" s="82"/>
      <c r="DLA67" s="82"/>
      <c r="DLB67" s="82"/>
      <c r="DLC67" s="82"/>
      <c r="DLD67" s="82"/>
      <c r="DLE67" s="82"/>
      <c r="DLF67" s="82"/>
      <c r="DLG67" s="82"/>
      <c r="DLH67" s="82"/>
      <c r="DLI67" s="82"/>
      <c r="DLJ67" s="82"/>
      <c r="DLK67" s="82"/>
      <c r="DLL67" s="82"/>
      <c r="DLM67" s="82"/>
      <c r="DLN67" s="82"/>
      <c r="DLO67" s="82"/>
      <c r="DLP67" s="82"/>
      <c r="DLQ67" s="82"/>
      <c r="DLR67" s="82"/>
      <c r="DLS67" s="82"/>
      <c r="DLT67" s="82"/>
      <c r="DLU67" s="82"/>
      <c r="DLV67" s="82"/>
      <c r="DLW67" s="82"/>
      <c r="DLX67" s="82"/>
      <c r="DLY67" s="82"/>
      <c r="DLZ67" s="82"/>
      <c r="DMA67" s="82"/>
      <c r="DMB67" s="82"/>
      <c r="DMC67" s="82"/>
      <c r="DMD67" s="82"/>
      <c r="DME67" s="82"/>
      <c r="DMF67" s="82"/>
      <c r="DMG67" s="82"/>
      <c r="DMH67" s="82"/>
      <c r="DMI67" s="82"/>
      <c r="DMJ67" s="82"/>
      <c r="DMK67" s="82"/>
      <c r="DML67" s="82"/>
      <c r="DMM67" s="82"/>
      <c r="DMN67" s="82"/>
      <c r="DMO67" s="82"/>
      <c r="DMP67" s="82"/>
      <c r="DMQ67" s="82"/>
      <c r="DMR67" s="82"/>
      <c r="DMS67" s="82"/>
      <c r="DMT67" s="82"/>
      <c r="DMU67" s="82"/>
      <c r="DMV67" s="82"/>
      <c r="DMW67" s="82"/>
      <c r="DMX67" s="82"/>
      <c r="DMY67" s="82"/>
      <c r="DMZ67" s="82"/>
      <c r="DNA67" s="82"/>
      <c r="DNB67" s="82"/>
      <c r="DNC67" s="82"/>
      <c r="DND67" s="82"/>
      <c r="DNE67" s="82"/>
      <c r="DNF67" s="82"/>
      <c r="DNG67" s="82"/>
      <c r="DNH67" s="82"/>
      <c r="DNI67" s="82"/>
      <c r="DNJ67" s="82"/>
      <c r="DNK67" s="82"/>
      <c r="DNL67" s="82"/>
      <c r="DNM67" s="82"/>
      <c r="DNN67" s="82"/>
      <c r="DNO67" s="82"/>
      <c r="DNP67" s="82"/>
      <c r="DNQ67" s="82"/>
      <c r="DNR67" s="82"/>
      <c r="DNS67" s="82"/>
      <c r="DNT67" s="82"/>
      <c r="DNU67" s="82"/>
      <c r="DNV67" s="82"/>
      <c r="DNW67" s="82"/>
      <c r="DNX67" s="82"/>
      <c r="DNY67" s="82"/>
      <c r="DNZ67" s="82"/>
      <c r="DOA67" s="82"/>
      <c r="DOB67" s="82"/>
      <c r="DOC67" s="82"/>
      <c r="DOD67" s="82"/>
      <c r="DOE67" s="82"/>
      <c r="DOF67" s="82"/>
      <c r="DOG67" s="82"/>
      <c r="DOH67" s="82"/>
      <c r="DOI67" s="82"/>
      <c r="DOJ67" s="82"/>
      <c r="DOK67" s="82"/>
      <c r="DOL67" s="82"/>
      <c r="DOM67" s="82"/>
      <c r="DON67" s="82"/>
      <c r="DOO67" s="82"/>
      <c r="DOP67" s="82"/>
      <c r="DOQ67" s="82"/>
      <c r="DOR67" s="82"/>
      <c r="DOS67" s="82"/>
      <c r="DOT67" s="82"/>
      <c r="DOU67" s="82"/>
      <c r="DOV67" s="82"/>
      <c r="DOW67" s="82"/>
      <c r="DOX67" s="82"/>
      <c r="DOY67" s="82"/>
      <c r="DOZ67" s="82"/>
      <c r="DPA67" s="82"/>
      <c r="DPB67" s="82"/>
      <c r="DPC67" s="82"/>
      <c r="DPD67" s="82"/>
      <c r="DPE67" s="82"/>
      <c r="DPF67" s="82"/>
      <c r="DPG67" s="82"/>
      <c r="DPH67" s="82"/>
      <c r="DPI67" s="82"/>
      <c r="DPJ67" s="82"/>
      <c r="DPK67" s="82"/>
      <c r="DPL67" s="82"/>
      <c r="DPM67" s="82"/>
      <c r="DPN67" s="82"/>
      <c r="DPO67" s="82"/>
      <c r="DPP67" s="82"/>
      <c r="DPQ67" s="82"/>
      <c r="DPR67" s="82"/>
      <c r="DPS67" s="82"/>
      <c r="DPT67" s="82"/>
      <c r="DPU67" s="82"/>
      <c r="DPV67" s="82"/>
      <c r="DPW67" s="82"/>
      <c r="DPX67" s="82"/>
      <c r="DPY67" s="82"/>
      <c r="DPZ67" s="82"/>
      <c r="DQA67" s="82"/>
      <c r="DQB67" s="82"/>
      <c r="DQC67" s="82"/>
      <c r="DQD67" s="82"/>
      <c r="DQE67" s="82"/>
      <c r="DQF67" s="82"/>
      <c r="DQG67" s="82"/>
      <c r="DQH67" s="82"/>
      <c r="DQI67" s="82"/>
      <c r="DQJ67" s="82"/>
      <c r="DQK67" s="82"/>
      <c r="DQL67" s="82"/>
      <c r="DQM67" s="82"/>
      <c r="DQN67" s="82"/>
      <c r="DQO67" s="82"/>
      <c r="DQP67" s="82"/>
      <c r="DQQ67" s="82"/>
      <c r="DQR67" s="82"/>
      <c r="DQS67" s="82"/>
      <c r="DQT67" s="82"/>
      <c r="DQU67" s="82"/>
      <c r="DQV67" s="82"/>
      <c r="DQW67" s="82"/>
      <c r="DQX67" s="82"/>
      <c r="DQY67" s="82"/>
      <c r="DQZ67" s="82"/>
      <c r="DRA67" s="82"/>
      <c r="DRB67" s="82"/>
      <c r="DRC67" s="82"/>
      <c r="DRD67" s="82"/>
      <c r="DRE67" s="82"/>
      <c r="DRF67" s="82"/>
      <c r="DRG67" s="82"/>
      <c r="DRH67" s="82"/>
      <c r="DRI67" s="82"/>
      <c r="DRJ67" s="82"/>
      <c r="DRK67" s="82"/>
      <c r="DRL67" s="82"/>
      <c r="DRM67" s="82"/>
      <c r="DRN67" s="82"/>
      <c r="DRO67" s="82"/>
      <c r="DRP67" s="82"/>
      <c r="DRQ67" s="82"/>
      <c r="DRR67" s="82"/>
      <c r="DRS67" s="82"/>
      <c r="DRT67" s="82"/>
      <c r="DRU67" s="82"/>
      <c r="DRV67" s="82"/>
      <c r="DRW67" s="82"/>
      <c r="DRX67" s="82"/>
      <c r="DRY67" s="82"/>
      <c r="DRZ67" s="82"/>
      <c r="DSA67" s="82"/>
      <c r="DSB67" s="82"/>
      <c r="DSC67" s="82"/>
      <c r="DSD67" s="82"/>
      <c r="DSE67" s="82"/>
      <c r="DSF67" s="82"/>
      <c r="DSG67" s="82"/>
      <c r="DSH67" s="82"/>
      <c r="DSI67" s="82"/>
      <c r="DSJ67" s="82"/>
      <c r="DSK67" s="82"/>
      <c r="DSL67" s="82"/>
      <c r="DSM67" s="82"/>
      <c r="DSN67" s="82"/>
      <c r="DSO67" s="82"/>
      <c r="DSP67" s="82"/>
      <c r="DSQ67" s="82"/>
      <c r="DSR67" s="82"/>
      <c r="DSS67" s="82"/>
      <c r="DST67" s="82"/>
      <c r="DSU67" s="82"/>
      <c r="DSV67" s="82"/>
      <c r="DSW67" s="82"/>
      <c r="DSX67" s="82"/>
      <c r="DSY67" s="82"/>
      <c r="DSZ67" s="82"/>
      <c r="DTA67" s="82"/>
      <c r="DTB67" s="82"/>
      <c r="DTC67" s="82"/>
      <c r="DTD67" s="82"/>
      <c r="DTE67" s="82"/>
      <c r="DTF67" s="82"/>
      <c r="DTG67" s="82"/>
      <c r="DTH67" s="82"/>
      <c r="DTI67" s="82"/>
      <c r="DTJ67" s="82"/>
      <c r="DTK67" s="82"/>
      <c r="DTL67" s="82"/>
      <c r="DTM67" s="82"/>
      <c r="DTN67" s="82"/>
      <c r="DTO67" s="82"/>
      <c r="DTP67" s="82"/>
      <c r="DTQ67" s="82"/>
      <c r="DTR67" s="82"/>
      <c r="DTS67" s="82"/>
      <c r="DTT67" s="82"/>
      <c r="DTU67" s="82"/>
      <c r="DTV67" s="82"/>
      <c r="DTW67" s="82"/>
      <c r="DTX67" s="82"/>
      <c r="DTY67" s="82"/>
      <c r="DTZ67" s="82"/>
      <c r="DUA67" s="82"/>
      <c r="DUB67" s="82"/>
      <c r="DUC67" s="82"/>
      <c r="DUD67" s="82"/>
      <c r="DUE67" s="82"/>
      <c r="DUF67" s="82"/>
      <c r="DUG67" s="82"/>
      <c r="DUH67" s="82"/>
      <c r="DUI67" s="82"/>
      <c r="DUJ67" s="82"/>
      <c r="DUK67" s="82"/>
      <c r="DUL67" s="82"/>
      <c r="DUM67" s="82"/>
      <c r="DUN67" s="82"/>
      <c r="DUO67" s="82"/>
      <c r="DUP67" s="82"/>
      <c r="DUQ67" s="82"/>
      <c r="DUR67" s="82"/>
      <c r="DUS67" s="82"/>
      <c r="DUT67" s="82"/>
      <c r="DUU67" s="82"/>
      <c r="DUV67" s="82"/>
      <c r="DUW67" s="82"/>
      <c r="DUX67" s="82"/>
      <c r="DUY67" s="82"/>
      <c r="DUZ67" s="82"/>
      <c r="DVA67" s="82"/>
      <c r="DVB67" s="82"/>
      <c r="DVC67" s="82"/>
      <c r="DVD67" s="82"/>
      <c r="DVE67" s="82"/>
      <c r="DVF67" s="82"/>
      <c r="DVG67" s="82"/>
      <c r="DVH67" s="82"/>
      <c r="DVI67" s="82"/>
      <c r="DVJ67" s="82"/>
      <c r="DVK67" s="82"/>
      <c r="DVL67" s="82"/>
      <c r="DVM67" s="82"/>
      <c r="DVN67" s="82"/>
      <c r="DVO67" s="82"/>
      <c r="DVP67" s="82"/>
      <c r="DVQ67" s="82"/>
      <c r="DVR67" s="82"/>
      <c r="DVS67" s="82"/>
      <c r="DVT67" s="82"/>
      <c r="DVU67" s="82"/>
      <c r="DVV67" s="82"/>
      <c r="DVW67" s="82"/>
      <c r="DVX67" s="82"/>
      <c r="DVY67" s="82"/>
      <c r="DVZ67" s="82"/>
      <c r="DWA67" s="82"/>
      <c r="DWB67" s="82"/>
      <c r="DWC67" s="82"/>
      <c r="DWD67" s="82"/>
      <c r="DWE67" s="82"/>
      <c r="DWF67" s="82"/>
      <c r="DWG67" s="82"/>
      <c r="DWH67" s="82"/>
      <c r="DWI67" s="82"/>
      <c r="DWJ67" s="82"/>
      <c r="DWK67" s="82"/>
      <c r="DWL67" s="82"/>
      <c r="DWM67" s="82"/>
      <c r="DWN67" s="82"/>
      <c r="DWO67" s="82"/>
      <c r="DWP67" s="82"/>
      <c r="DWQ67" s="82"/>
      <c r="DWR67" s="82"/>
      <c r="DWS67" s="82"/>
      <c r="DWT67" s="82"/>
      <c r="DWU67" s="82"/>
      <c r="DWV67" s="82"/>
      <c r="DWW67" s="82"/>
      <c r="DWX67" s="82"/>
      <c r="DWY67" s="82"/>
      <c r="DWZ67" s="82"/>
      <c r="DXA67" s="82"/>
      <c r="DXB67" s="82"/>
      <c r="DXC67" s="82"/>
      <c r="DXD67" s="82"/>
      <c r="DXE67" s="82"/>
      <c r="DXF67" s="82"/>
      <c r="DXG67" s="82"/>
      <c r="DXH67" s="82"/>
      <c r="DXI67" s="82"/>
      <c r="DXJ67" s="82"/>
      <c r="DXK67" s="82"/>
      <c r="DXL67" s="82"/>
      <c r="DXM67" s="82"/>
      <c r="DXN67" s="82"/>
      <c r="DXO67" s="82"/>
      <c r="DXP67" s="82"/>
      <c r="DXQ67" s="82"/>
      <c r="DXR67" s="82"/>
      <c r="DXS67" s="82"/>
      <c r="DXT67" s="82"/>
      <c r="DXU67" s="82"/>
      <c r="DXV67" s="82"/>
      <c r="DXW67" s="82"/>
      <c r="DXX67" s="82"/>
      <c r="DXY67" s="82"/>
      <c r="DXZ67" s="82"/>
      <c r="DYA67" s="82"/>
      <c r="DYB67" s="82"/>
      <c r="DYC67" s="82"/>
      <c r="DYD67" s="82"/>
      <c r="DYE67" s="82"/>
      <c r="DYF67" s="82"/>
      <c r="DYG67" s="82"/>
      <c r="DYH67" s="82"/>
      <c r="DYI67" s="82"/>
      <c r="DYJ67" s="82"/>
      <c r="DYK67" s="82"/>
      <c r="DYL67" s="82"/>
      <c r="DYM67" s="82"/>
      <c r="DYN67" s="82"/>
      <c r="DYO67" s="82"/>
      <c r="DYP67" s="82"/>
      <c r="DYQ67" s="82"/>
      <c r="DYR67" s="82"/>
      <c r="DYS67" s="82"/>
      <c r="DYT67" s="82"/>
      <c r="DYU67" s="82"/>
      <c r="DYV67" s="82"/>
      <c r="DYW67" s="82"/>
      <c r="DYX67" s="82"/>
      <c r="DYY67" s="82"/>
      <c r="DYZ67" s="82"/>
      <c r="DZA67" s="82"/>
      <c r="DZB67" s="82"/>
      <c r="DZC67" s="82"/>
      <c r="DZD67" s="82"/>
      <c r="DZE67" s="82"/>
      <c r="DZF67" s="82"/>
      <c r="DZG67" s="82"/>
      <c r="DZH67" s="82"/>
      <c r="DZI67" s="82"/>
      <c r="DZJ67" s="82"/>
      <c r="DZK67" s="82"/>
      <c r="DZL67" s="82"/>
      <c r="DZM67" s="82"/>
      <c r="DZN67" s="82"/>
      <c r="DZO67" s="82"/>
      <c r="DZP67" s="82"/>
      <c r="DZQ67" s="82"/>
      <c r="DZR67" s="82"/>
      <c r="DZS67" s="82"/>
      <c r="DZT67" s="82"/>
      <c r="DZU67" s="82"/>
      <c r="DZV67" s="82"/>
      <c r="DZW67" s="82"/>
      <c r="DZX67" s="82"/>
      <c r="DZY67" s="82"/>
      <c r="DZZ67" s="82"/>
      <c r="EAA67" s="82"/>
      <c r="EAB67" s="82"/>
      <c r="EAC67" s="82"/>
      <c r="EAD67" s="82"/>
      <c r="EAE67" s="82"/>
      <c r="EAF67" s="82"/>
      <c r="EAG67" s="82"/>
      <c r="EAH67" s="82"/>
      <c r="EAI67" s="82"/>
      <c r="EAJ67" s="82"/>
      <c r="EAK67" s="82"/>
      <c r="EAL67" s="82"/>
      <c r="EAM67" s="82"/>
      <c r="EAN67" s="82"/>
      <c r="EAO67" s="82"/>
      <c r="EAP67" s="82"/>
      <c r="EAQ67" s="82"/>
      <c r="EAR67" s="82"/>
      <c r="EAS67" s="82"/>
      <c r="EAT67" s="82"/>
      <c r="EAU67" s="82"/>
      <c r="EAV67" s="82"/>
      <c r="EAW67" s="82"/>
      <c r="EAX67" s="82"/>
      <c r="EAY67" s="82"/>
      <c r="EAZ67" s="82"/>
      <c r="EBA67" s="82"/>
      <c r="EBB67" s="82"/>
      <c r="EBC67" s="82"/>
      <c r="EBD67" s="82"/>
      <c r="EBE67" s="82"/>
      <c r="EBF67" s="82"/>
      <c r="EBG67" s="82"/>
      <c r="EBH67" s="82"/>
      <c r="EBI67" s="82"/>
      <c r="EBJ67" s="82"/>
      <c r="EBK67" s="82"/>
      <c r="EBL67" s="82"/>
      <c r="EBM67" s="82"/>
      <c r="EBN67" s="82"/>
      <c r="EBO67" s="82"/>
      <c r="EBP67" s="82"/>
      <c r="EBQ67" s="82"/>
      <c r="EBR67" s="82"/>
      <c r="EBS67" s="82"/>
      <c r="EBT67" s="82"/>
      <c r="EBU67" s="82"/>
      <c r="EBV67" s="82"/>
      <c r="EBW67" s="82"/>
      <c r="EBX67" s="82"/>
      <c r="EBY67" s="82"/>
      <c r="EBZ67" s="82"/>
      <c r="ECA67" s="82"/>
      <c r="ECB67" s="82"/>
      <c r="ECC67" s="82"/>
      <c r="ECD67" s="82"/>
      <c r="ECE67" s="82"/>
      <c r="ECF67" s="82"/>
      <c r="ECG67" s="82"/>
      <c r="ECH67" s="82"/>
      <c r="ECI67" s="82"/>
      <c r="ECJ67" s="82"/>
      <c r="ECK67" s="82"/>
      <c r="ECL67" s="82"/>
      <c r="ECM67" s="82"/>
      <c r="ECN67" s="82"/>
      <c r="ECO67" s="82"/>
      <c r="ECP67" s="82"/>
      <c r="ECQ67" s="82"/>
      <c r="ECR67" s="82"/>
      <c r="ECS67" s="82"/>
      <c r="ECT67" s="82"/>
      <c r="ECU67" s="82"/>
      <c r="ECV67" s="82"/>
      <c r="ECW67" s="82"/>
      <c r="ECX67" s="82"/>
      <c r="ECY67" s="82"/>
      <c r="ECZ67" s="82"/>
      <c r="EDA67" s="82"/>
      <c r="EDB67" s="82"/>
      <c r="EDC67" s="82"/>
      <c r="EDD67" s="82"/>
      <c r="EDE67" s="82"/>
      <c r="EDF67" s="82"/>
      <c r="EDG67" s="82"/>
      <c r="EDH67" s="82"/>
      <c r="EDI67" s="82"/>
      <c r="EDJ67" s="82"/>
      <c r="EDK67" s="82"/>
      <c r="EDL67" s="82"/>
      <c r="EDM67" s="82"/>
      <c r="EDN67" s="82"/>
      <c r="EDO67" s="82"/>
      <c r="EDP67" s="82"/>
      <c r="EDQ67" s="82"/>
      <c r="EDR67" s="82"/>
      <c r="EDS67" s="82"/>
      <c r="EDT67" s="82"/>
      <c r="EDU67" s="82"/>
      <c r="EDV67" s="82"/>
      <c r="EDW67" s="82"/>
      <c r="EDX67" s="82"/>
      <c r="EDY67" s="82"/>
      <c r="EDZ67" s="82"/>
      <c r="EEA67" s="82"/>
      <c r="EEB67" s="82"/>
      <c r="EEC67" s="82"/>
      <c r="EED67" s="82"/>
      <c r="EEE67" s="82"/>
      <c r="EEF67" s="82"/>
      <c r="EEG67" s="82"/>
      <c r="EEH67" s="82"/>
      <c r="EEI67" s="82"/>
      <c r="EEJ67" s="82"/>
      <c r="EEK67" s="82"/>
      <c r="EEL67" s="82"/>
      <c r="EEM67" s="82"/>
      <c r="EEN67" s="82"/>
      <c r="EEO67" s="82"/>
      <c r="EEP67" s="82"/>
      <c r="EEQ67" s="82"/>
      <c r="EER67" s="82"/>
      <c r="EES67" s="82"/>
      <c r="EET67" s="82"/>
      <c r="EEU67" s="82"/>
      <c r="EEV67" s="82"/>
      <c r="EEW67" s="82"/>
      <c r="EEX67" s="82"/>
      <c r="EEY67" s="82"/>
      <c r="EEZ67" s="82"/>
      <c r="EFA67" s="82"/>
      <c r="EFB67" s="82"/>
      <c r="EFC67" s="82"/>
      <c r="EFD67" s="82"/>
      <c r="EFE67" s="82"/>
      <c r="EFF67" s="82"/>
      <c r="EFG67" s="82"/>
      <c r="EFH67" s="82"/>
      <c r="EFI67" s="82"/>
      <c r="EFJ67" s="82"/>
      <c r="EFK67" s="82"/>
      <c r="EFL67" s="82"/>
      <c r="EFM67" s="82"/>
      <c r="EFN67" s="82"/>
      <c r="EFO67" s="82"/>
      <c r="EFP67" s="82"/>
      <c r="EFQ67" s="82"/>
      <c r="EFR67" s="82"/>
      <c r="EFS67" s="82"/>
      <c r="EFT67" s="82"/>
      <c r="EFU67" s="82"/>
      <c r="EFV67" s="82"/>
      <c r="EFW67" s="82"/>
      <c r="EFX67" s="82"/>
      <c r="EFY67" s="82"/>
      <c r="EFZ67" s="82"/>
      <c r="EGA67" s="82"/>
      <c r="EGB67" s="82"/>
      <c r="EGC67" s="82"/>
      <c r="EGD67" s="82"/>
      <c r="EGE67" s="82"/>
      <c r="EGF67" s="82"/>
      <c r="EGG67" s="82"/>
      <c r="EGH67" s="82"/>
      <c r="EGI67" s="82"/>
      <c r="EGJ67" s="82"/>
      <c r="EGK67" s="82"/>
      <c r="EGL67" s="82"/>
      <c r="EGM67" s="82"/>
      <c r="EGN67" s="82"/>
      <c r="EGO67" s="82"/>
      <c r="EGP67" s="82"/>
      <c r="EGQ67" s="82"/>
      <c r="EGR67" s="82"/>
      <c r="EGS67" s="82"/>
      <c r="EGT67" s="82"/>
      <c r="EGU67" s="82"/>
      <c r="EGV67" s="82"/>
      <c r="EGW67" s="82"/>
      <c r="EGX67" s="82"/>
      <c r="EGY67" s="82"/>
      <c r="EGZ67" s="82"/>
      <c r="EHA67" s="82"/>
      <c r="EHB67" s="82"/>
      <c r="EHC67" s="82"/>
      <c r="EHD67" s="82"/>
      <c r="EHE67" s="82"/>
      <c r="EHF67" s="82"/>
      <c r="EHG67" s="82"/>
      <c r="EHH67" s="82"/>
      <c r="EHI67" s="82"/>
      <c r="EHJ67" s="82"/>
      <c r="EHK67" s="82"/>
      <c r="EHL67" s="82"/>
      <c r="EHM67" s="82"/>
      <c r="EHN67" s="82"/>
      <c r="EHO67" s="82"/>
      <c r="EHP67" s="82"/>
      <c r="EHQ67" s="82"/>
      <c r="EHR67" s="82"/>
      <c r="EHS67" s="82"/>
      <c r="EHT67" s="82"/>
      <c r="EHU67" s="82"/>
      <c r="EHV67" s="82"/>
      <c r="EHW67" s="82"/>
      <c r="EHX67" s="82"/>
      <c r="EHY67" s="82"/>
      <c r="EHZ67" s="82"/>
      <c r="EIA67" s="82"/>
      <c r="EIB67" s="82"/>
      <c r="EIC67" s="82"/>
      <c r="EID67" s="82"/>
      <c r="EIE67" s="82"/>
      <c r="EIF67" s="82"/>
      <c r="EIG67" s="82"/>
      <c r="EIH67" s="82"/>
      <c r="EII67" s="82"/>
      <c r="EIJ67" s="82"/>
      <c r="EIK67" s="82"/>
      <c r="EIL67" s="82"/>
      <c r="EIM67" s="82"/>
      <c r="EIN67" s="82"/>
      <c r="EIO67" s="82"/>
      <c r="EIP67" s="82"/>
      <c r="EIQ67" s="82"/>
      <c r="EIR67" s="82"/>
      <c r="EIS67" s="82"/>
      <c r="EIT67" s="82"/>
      <c r="EIU67" s="82"/>
      <c r="EIV67" s="82"/>
      <c r="EIW67" s="82"/>
      <c r="EIX67" s="82"/>
      <c r="EIY67" s="82"/>
      <c r="EIZ67" s="82"/>
      <c r="EJA67" s="82"/>
      <c r="EJB67" s="82"/>
      <c r="EJC67" s="82"/>
      <c r="EJD67" s="82"/>
      <c r="EJE67" s="82"/>
      <c r="EJF67" s="82"/>
      <c r="EJG67" s="82"/>
      <c r="EJH67" s="82"/>
      <c r="EJI67" s="82"/>
      <c r="EJJ67" s="82"/>
      <c r="EJK67" s="82"/>
      <c r="EJL67" s="82"/>
      <c r="EJM67" s="82"/>
      <c r="EJN67" s="82"/>
      <c r="EJO67" s="82"/>
      <c r="EJP67" s="82"/>
      <c r="EJQ67" s="82"/>
      <c r="EJR67" s="82"/>
      <c r="EJS67" s="82"/>
      <c r="EJT67" s="82"/>
      <c r="EJU67" s="82"/>
      <c r="EJV67" s="82"/>
      <c r="EJW67" s="82"/>
      <c r="EJX67" s="82"/>
      <c r="EJY67" s="82"/>
      <c r="EJZ67" s="82"/>
      <c r="EKA67" s="82"/>
      <c r="EKB67" s="82"/>
      <c r="EKC67" s="82"/>
      <c r="EKD67" s="82"/>
      <c r="EKE67" s="82"/>
      <c r="EKF67" s="82"/>
      <c r="EKG67" s="82"/>
      <c r="EKH67" s="82"/>
      <c r="EKI67" s="82"/>
      <c r="EKJ67" s="82"/>
      <c r="EKK67" s="82"/>
      <c r="EKL67" s="82"/>
      <c r="EKM67" s="82"/>
      <c r="EKN67" s="82"/>
      <c r="EKO67" s="82"/>
      <c r="EKP67" s="82"/>
      <c r="EKQ67" s="82"/>
      <c r="EKR67" s="82"/>
      <c r="EKS67" s="82"/>
      <c r="EKT67" s="82"/>
      <c r="EKU67" s="82"/>
      <c r="EKV67" s="82"/>
      <c r="EKW67" s="82"/>
      <c r="EKX67" s="82"/>
      <c r="EKY67" s="82"/>
      <c r="EKZ67" s="82"/>
      <c r="ELA67" s="82"/>
      <c r="ELB67" s="82"/>
      <c r="ELC67" s="82"/>
      <c r="ELD67" s="82"/>
      <c r="ELE67" s="82"/>
      <c r="ELF67" s="82"/>
      <c r="ELG67" s="82"/>
      <c r="ELH67" s="82"/>
      <c r="ELI67" s="82"/>
      <c r="ELJ67" s="82"/>
      <c r="ELK67" s="82"/>
      <c r="ELL67" s="82"/>
      <c r="ELM67" s="82"/>
      <c r="ELN67" s="82"/>
      <c r="ELO67" s="82"/>
      <c r="ELP67" s="82"/>
      <c r="ELQ67" s="82"/>
      <c r="ELR67" s="82"/>
      <c r="ELS67" s="82"/>
      <c r="ELT67" s="82"/>
      <c r="ELU67" s="82"/>
      <c r="ELV67" s="82"/>
      <c r="ELW67" s="82"/>
      <c r="ELX67" s="82"/>
      <c r="ELY67" s="82"/>
      <c r="ELZ67" s="82"/>
      <c r="EMA67" s="82"/>
      <c r="EMB67" s="82"/>
      <c r="EMC67" s="82"/>
      <c r="EMD67" s="82"/>
      <c r="EME67" s="82"/>
      <c r="EMF67" s="82"/>
      <c r="EMG67" s="82"/>
      <c r="EMH67" s="82"/>
      <c r="EMI67" s="82"/>
      <c r="EMJ67" s="82"/>
      <c r="EMK67" s="82"/>
      <c r="EML67" s="82"/>
      <c r="EMM67" s="82"/>
      <c r="EMN67" s="82"/>
      <c r="EMO67" s="82"/>
      <c r="EMP67" s="82"/>
      <c r="EMQ67" s="82"/>
      <c r="EMR67" s="82"/>
      <c r="EMS67" s="82"/>
      <c r="EMT67" s="82"/>
      <c r="EMU67" s="82"/>
      <c r="EMV67" s="82"/>
      <c r="EMW67" s="82"/>
      <c r="EMX67" s="82"/>
      <c r="EMY67" s="82"/>
      <c r="EMZ67" s="82"/>
      <c r="ENA67" s="82"/>
      <c r="ENB67" s="82"/>
      <c r="ENC67" s="82"/>
      <c r="END67" s="82"/>
      <c r="ENE67" s="82"/>
      <c r="ENF67" s="82"/>
      <c r="ENG67" s="82"/>
      <c r="ENH67" s="82"/>
      <c r="ENI67" s="82"/>
      <c r="ENJ67" s="82"/>
      <c r="ENK67" s="82"/>
      <c r="ENL67" s="82"/>
      <c r="ENM67" s="82"/>
      <c r="ENN67" s="82"/>
      <c r="ENO67" s="82"/>
      <c r="ENP67" s="82"/>
      <c r="ENQ67" s="82"/>
      <c r="ENR67" s="82"/>
      <c r="ENS67" s="82"/>
      <c r="ENT67" s="82"/>
      <c r="ENU67" s="82"/>
      <c r="ENV67" s="82"/>
      <c r="ENW67" s="82"/>
      <c r="ENX67" s="82"/>
      <c r="ENY67" s="82"/>
      <c r="ENZ67" s="82"/>
      <c r="EOA67" s="82"/>
      <c r="EOB67" s="82"/>
      <c r="EOC67" s="82"/>
      <c r="EOD67" s="82"/>
      <c r="EOE67" s="82"/>
      <c r="EOF67" s="82"/>
      <c r="EOG67" s="82"/>
      <c r="EOH67" s="82"/>
      <c r="EOI67" s="82"/>
      <c r="EOJ67" s="82"/>
      <c r="EOK67" s="82"/>
      <c r="EOL67" s="82"/>
      <c r="EOM67" s="82"/>
      <c r="EON67" s="82"/>
      <c r="EOO67" s="82"/>
      <c r="EOP67" s="82"/>
      <c r="EOQ67" s="82"/>
      <c r="EOR67" s="82"/>
      <c r="EOS67" s="82"/>
      <c r="EOT67" s="82"/>
      <c r="EOU67" s="82"/>
      <c r="EOV67" s="82"/>
      <c r="EOW67" s="82"/>
      <c r="EOX67" s="82"/>
      <c r="EOY67" s="82"/>
      <c r="EOZ67" s="82"/>
      <c r="EPA67" s="82"/>
      <c r="EPB67" s="82"/>
      <c r="EPC67" s="82"/>
      <c r="EPD67" s="82"/>
      <c r="EPE67" s="82"/>
      <c r="EPF67" s="82"/>
      <c r="EPG67" s="82"/>
      <c r="EPH67" s="82"/>
      <c r="EPI67" s="82"/>
      <c r="EPJ67" s="82"/>
      <c r="EPK67" s="82"/>
      <c r="EPL67" s="82"/>
      <c r="EPM67" s="82"/>
      <c r="EPN67" s="82"/>
      <c r="EPO67" s="82"/>
      <c r="EPP67" s="82"/>
      <c r="EPQ67" s="82"/>
      <c r="EPR67" s="82"/>
      <c r="EPS67" s="82"/>
      <c r="EPT67" s="82"/>
      <c r="EPU67" s="82"/>
      <c r="EPV67" s="82"/>
      <c r="EPW67" s="82"/>
      <c r="EPX67" s="82"/>
      <c r="EPY67" s="82"/>
      <c r="EPZ67" s="82"/>
      <c r="EQA67" s="82"/>
      <c r="EQB67" s="82"/>
      <c r="EQC67" s="82"/>
      <c r="EQD67" s="82"/>
      <c r="EQE67" s="82"/>
      <c r="EQF67" s="82"/>
      <c r="EQG67" s="82"/>
      <c r="EQH67" s="82"/>
      <c r="EQI67" s="82"/>
      <c r="EQJ67" s="82"/>
      <c r="EQK67" s="82"/>
      <c r="EQL67" s="82"/>
      <c r="EQM67" s="82"/>
      <c r="EQN67" s="82"/>
      <c r="EQO67" s="82"/>
      <c r="EQP67" s="82"/>
      <c r="EQQ67" s="82"/>
      <c r="EQR67" s="82"/>
      <c r="EQS67" s="82"/>
      <c r="EQT67" s="82"/>
      <c r="EQU67" s="82"/>
      <c r="EQV67" s="82"/>
      <c r="EQW67" s="82"/>
      <c r="EQX67" s="82"/>
      <c r="EQY67" s="82"/>
      <c r="EQZ67" s="82"/>
      <c r="ERA67" s="82"/>
      <c r="ERB67" s="82"/>
      <c r="ERC67" s="82"/>
      <c r="ERD67" s="82"/>
      <c r="ERE67" s="82"/>
      <c r="ERF67" s="82"/>
      <c r="ERG67" s="82"/>
      <c r="ERH67" s="82"/>
      <c r="ERI67" s="82"/>
      <c r="ERJ67" s="82"/>
      <c r="ERK67" s="82"/>
      <c r="ERL67" s="82"/>
      <c r="ERM67" s="82"/>
      <c r="ERN67" s="82"/>
      <c r="ERO67" s="82"/>
      <c r="ERP67" s="82"/>
      <c r="ERQ67" s="82"/>
      <c r="ERR67" s="82"/>
      <c r="ERS67" s="82"/>
      <c r="ERT67" s="82"/>
      <c r="ERU67" s="82"/>
      <c r="ERV67" s="82"/>
      <c r="ERW67" s="82"/>
      <c r="ERX67" s="82"/>
      <c r="ERY67" s="82"/>
      <c r="ERZ67" s="82"/>
      <c r="ESA67" s="82"/>
      <c r="ESB67" s="82"/>
      <c r="ESC67" s="82"/>
      <c r="ESD67" s="82"/>
      <c r="ESE67" s="82"/>
      <c r="ESF67" s="82"/>
      <c r="ESG67" s="82"/>
      <c r="ESH67" s="82"/>
      <c r="ESI67" s="82"/>
      <c r="ESJ67" s="82"/>
      <c r="ESK67" s="82"/>
      <c r="ESL67" s="82"/>
      <c r="ESM67" s="82"/>
      <c r="ESN67" s="82"/>
      <c r="ESO67" s="82"/>
      <c r="ESP67" s="82"/>
      <c r="ESQ67" s="82"/>
      <c r="ESR67" s="82"/>
      <c r="ESS67" s="82"/>
      <c r="EST67" s="82"/>
      <c r="ESU67" s="82"/>
      <c r="ESV67" s="82"/>
      <c r="ESW67" s="82"/>
      <c r="ESX67" s="82"/>
      <c r="ESY67" s="82"/>
      <c r="ESZ67" s="82"/>
      <c r="ETA67" s="82"/>
      <c r="ETB67" s="82"/>
      <c r="ETC67" s="82"/>
      <c r="ETD67" s="82"/>
      <c r="ETE67" s="82"/>
      <c r="ETF67" s="82"/>
      <c r="ETG67" s="82"/>
      <c r="ETH67" s="82"/>
      <c r="ETI67" s="82"/>
      <c r="ETJ67" s="82"/>
      <c r="ETK67" s="82"/>
      <c r="ETL67" s="82"/>
      <c r="ETM67" s="82"/>
      <c r="ETN67" s="82"/>
      <c r="ETO67" s="82"/>
      <c r="ETP67" s="82"/>
      <c r="ETQ67" s="82"/>
      <c r="ETR67" s="82"/>
      <c r="ETS67" s="82"/>
      <c r="ETT67" s="82"/>
      <c r="ETU67" s="82"/>
      <c r="ETV67" s="82"/>
      <c r="ETW67" s="82"/>
      <c r="ETX67" s="82"/>
      <c r="ETY67" s="82"/>
      <c r="ETZ67" s="82"/>
      <c r="EUA67" s="82"/>
      <c r="EUB67" s="82"/>
      <c r="EUC67" s="82"/>
      <c r="EUD67" s="82"/>
      <c r="EUE67" s="82"/>
      <c r="EUF67" s="82"/>
      <c r="EUG67" s="82"/>
      <c r="EUH67" s="82"/>
      <c r="EUI67" s="82"/>
      <c r="EUJ67" s="82"/>
      <c r="EUK67" s="82"/>
      <c r="EUL67" s="82"/>
      <c r="EUM67" s="82"/>
      <c r="EUN67" s="82"/>
      <c r="EUO67" s="82"/>
      <c r="EUP67" s="82"/>
      <c r="EUQ67" s="82"/>
      <c r="EUR67" s="82"/>
      <c r="EUS67" s="82"/>
      <c r="EUT67" s="82"/>
      <c r="EUU67" s="82"/>
      <c r="EUV67" s="82"/>
      <c r="EUW67" s="82"/>
      <c r="EUX67" s="82"/>
      <c r="EUY67" s="82"/>
      <c r="EUZ67" s="82"/>
      <c r="EVA67" s="82"/>
      <c r="EVB67" s="82"/>
      <c r="EVC67" s="82"/>
      <c r="EVD67" s="82"/>
      <c r="EVE67" s="82"/>
      <c r="EVF67" s="82"/>
      <c r="EVG67" s="82"/>
      <c r="EVH67" s="82"/>
      <c r="EVI67" s="82"/>
      <c r="EVJ67" s="82"/>
      <c r="EVK67" s="82"/>
      <c r="EVL67" s="82"/>
      <c r="EVM67" s="82"/>
      <c r="EVN67" s="82"/>
      <c r="EVO67" s="82"/>
      <c r="EVP67" s="82"/>
      <c r="EVQ67" s="82"/>
      <c r="EVR67" s="82"/>
      <c r="EVS67" s="82"/>
      <c r="EVT67" s="82"/>
      <c r="EVU67" s="82"/>
      <c r="EVV67" s="82"/>
      <c r="EVW67" s="82"/>
      <c r="EVX67" s="82"/>
      <c r="EVY67" s="82"/>
      <c r="EVZ67" s="82"/>
      <c r="EWA67" s="82"/>
      <c r="EWB67" s="82"/>
      <c r="EWC67" s="82"/>
      <c r="EWD67" s="82"/>
      <c r="EWE67" s="82"/>
      <c r="EWF67" s="82"/>
      <c r="EWG67" s="82"/>
      <c r="EWH67" s="82"/>
      <c r="EWI67" s="82"/>
      <c r="EWJ67" s="82"/>
      <c r="EWK67" s="82"/>
      <c r="EWL67" s="82"/>
      <c r="EWM67" s="82"/>
      <c r="EWN67" s="82"/>
      <c r="EWO67" s="82"/>
      <c r="EWP67" s="82"/>
      <c r="EWQ67" s="82"/>
      <c r="EWR67" s="82"/>
      <c r="EWS67" s="82"/>
      <c r="EWT67" s="82"/>
      <c r="EWU67" s="82"/>
      <c r="EWV67" s="82"/>
      <c r="EWW67" s="82"/>
      <c r="EWX67" s="82"/>
      <c r="EWY67" s="82"/>
      <c r="EWZ67" s="82"/>
      <c r="EXA67" s="82"/>
      <c r="EXB67" s="82"/>
      <c r="EXC67" s="82"/>
      <c r="EXD67" s="82"/>
      <c r="EXE67" s="82"/>
      <c r="EXF67" s="82"/>
      <c r="EXG67" s="82"/>
      <c r="EXH67" s="82"/>
      <c r="EXI67" s="82"/>
      <c r="EXJ67" s="82"/>
      <c r="EXK67" s="82"/>
      <c r="EXL67" s="82"/>
      <c r="EXM67" s="82"/>
      <c r="EXN67" s="82"/>
      <c r="EXO67" s="82"/>
      <c r="EXP67" s="82"/>
      <c r="EXQ67" s="82"/>
      <c r="EXR67" s="82"/>
      <c r="EXS67" s="82"/>
      <c r="EXT67" s="82"/>
      <c r="EXU67" s="82"/>
      <c r="EXV67" s="82"/>
      <c r="EXW67" s="82"/>
      <c r="EXX67" s="82"/>
      <c r="EXY67" s="82"/>
      <c r="EXZ67" s="82"/>
      <c r="EYA67" s="82"/>
      <c r="EYB67" s="82"/>
      <c r="EYC67" s="82"/>
      <c r="EYD67" s="82"/>
      <c r="EYE67" s="82"/>
      <c r="EYF67" s="82"/>
      <c r="EYG67" s="82"/>
      <c r="EYH67" s="82"/>
      <c r="EYI67" s="82"/>
      <c r="EYJ67" s="82"/>
      <c r="EYK67" s="82"/>
      <c r="EYL67" s="82"/>
      <c r="EYM67" s="82"/>
      <c r="EYN67" s="82"/>
      <c r="EYO67" s="82"/>
      <c r="EYP67" s="82"/>
      <c r="EYQ67" s="82"/>
      <c r="EYR67" s="82"/>
      <c r="EYS67" s="82"/>
      <c r="EYT67" s="82"/>
      <c r="EYU67" s="82"/>
      <c r="EYV67" s="82"/>
      <c r="EYW67" s="82"/>
      <c r="EYX67" s="82"/>
      <c r="EYY67" s="82"/>
      <c r="EYZ67" s="82"/>
      <c r="EZA67" s="82"/>
      <c r="EZB67" s="82"/>
      <c r="EZC67" s="82"/>
      <c r="EZD67" s="82"/>
      <c r="EZE67" s="82"/>
      <c r="EZF67" s="82"/>
      <c r="EZG67" s="82"/>
      <c r="EZH67" s="82"/>
      <c r="EZI67" s="82"/>
      <c r="EZJ67" s="82"/>
      <c r="EZK67" s="82"/>
      <c r="EZL67" s="82"/>
      <c r="EZM67" s="82"/>
      <c r="EZN67" s="82"/>
      <c r="EZO67" s="82"/>
      <c r="EZP67" s="82"/>
      <c r="EZQ67" s="82"/>
      <c r="EZR67" s="82"/>
      <c r="EZS67" s="82"/>
      <c r="EZT67" s="82"/>
      <c r="EZU67" s="82"/>
      <c r="EZV67" s="82"/>
      <c r="EZW67" s="82"/>
      <c r="EZX67" s="82"/>
      <c r="EZY67" s="82"/>
      <c r="EZZ67" s="82"/>
      <c r="FAA67" s="82"/>
      <c r="FAB67" s="82"/>
      <c r="FAC67" s="82"/>
      <c r="FAD67" s="82"/>
      <c r="FAE67" s="82"/>
      <c r="FAF67" s="82"/>
      <c r="FAG67" s="82"/>
      <c r="FAH67" s="82"/>
      <c r="FAI67" s="82"/>
      <c r="FAJ67" s="82"/>
      <c r="FAK67" s="82"/>
      <c r="FAL67" s="82"/>
      <c r="FAM67" s="82"/>
      <c r="FAN67" s="82"/>
      <c r="FAO67" s="82"/>
      <c r="FAP67" s="82"/>
      <c r="FAQ67" s="82"/>
      <c r="FAR67" s="82"/>
      <c r="FAS67" s="82"/>
      <c r="FAT67" s="82"/>
      <c r="FAU67" s="82"/>
      <c r="FAV67" s="82"/>
      <c r="FAW67" s="82"/>
      <c r="FAX67" s="82"/>
      <c r="FAY67" s="82"/>
      <c r="FAZ67" s="82"/>
      <c r="FBA67" s="82"/>
      <c r="FBB67" s="82"/>
      <c r="FBC67" s="82"/>
      <c r="FBD67" s="82"/>
      <c r="FBE67" s="82"/>
      <c r="FBF67" s="82"/>
      <c r="FBG67" s="82"/>
      <c r="FBH67" s="82"/>
      <c r="FBI67" s="82"/>
      <c r="FBJ67" s="82"/>
      <c r="FBK67" s="82"/>
      <c r="FBL67" s="82"/>
      <c r="FBM67" s="82"/>
      <c r="FBN67" s="82"/>
      <c r="FBO67" s="82"/>
      <c r="FBP67" s="82"/>
      <c r="FBQ67" s="82"/>
      <c r="FBR67" s="82"/>
      <c r="FBS67" s="82"/>
      <c r="FBT67" s="82"/>
      <c r="FBU67" s="82"/>
      <c r="FBV67" s="82"/>
      <c r="FBW67" s="82"/>
      <c r="FBX67" s="82"/>
      <c r="FBY67" s="82"/>
      <c r="FBZ67" s="82"/>
      <c r="FCA67" s="82"/>
      <c r="FCB67" s="82"/>
      <c r="FCC67" s="82"/>
      <c r="FCD67" s="82"/>
      <c r="FCE67" s="82"/>
      <c r="FCF67" s="82"/>
      <c r="FCG67" s="82"/>
      <c r="FCH67" s="82"/>
      <c r="FCI67" s="82"/>
      <c r="FCJ67" s="82"/>
      <c r="FCK67" s="82"/>
      <c r="FCL67" s="82"/>
      <c r="FCM67" s="82"/>
      <c r="FCN67" s="82"/>
      <c r="FCO67" s="82"/>
      <c r="FCP67" s="82"/>
      <c r="FCQ67" s="82"/>
      <c r="FCR67" s="82"/>
      <c r="FCS67" s="82"/>
      <c r="FCT67" s="82"/>
      <c r="FCU67" s="82"/>
      <c r="FCV67" s="82"/>
      <c r="FCW67" s="82"/>
      <c r="FCX67" s="82"/>
      <c r="FCY67" s="82"/>
      <c r="FCZ67" s="82"/>
      <c r="FDA67" s="82"/>
      <c r="FDB67" s="82"/>
      <c r="FDC67" s="82"/>
      <c r="FDD67" s="82"/>
      <c r="FDE67" s="82"/>
      <c r="FDF67" s="82"/>
      <c r="FDG67" s="82"/>
      <c r="FDH67" s="82"/>
      <c r="FDI67" s="82"/>
      <c r="FDJ67" s="82"/>
      <c r="FDK67" s="82"/>
      <c r="FDL67" s="82"/>
      <c r="FDM67" s="82"/>
      <c r="FDN67" s="82"/>
      <c r="FDO67" s="82"/>
      <c r="FDP67" s="82"/>
      <c r="FDQ67" s="82"/>
      <c r="FDR67" s="82"/>
      <c r="FDS67" s="82"/>
      <c r="FDT67" s="82"/>
      <c r="FDU67" s="82"/>
      <c r="FDV67" s="82"/>
      <c r="FDW67" s="82"/>
      <c r="FDX67" s="82"/>
      <c r="FDY67" s="82"/>
      <c r="FDZ67" s="82"/>
      <c r="FEA67" s="82"/>
      <c r="FEB67" s="82"/>
      <c r="FEC67" s="82"/>
      <c r="FED67" s="82"/>
      <c r="FEE67" s="82"/>
      <c r="FEF67" s="82"/>
      <c r="FEG67" s="82"/>
      <c r="FEH67" s="82"/>
      <c r="FEI67" s="82"/>
      <c r="FEJ67" s="82"/>
      <c r="FEK67" s="82"/>
      <c r="FEL67" s="82"/>
      <c r="FEM67" s="82"/>
      <c r="FEN67" s="82"/>
      <c r="FEO67" s="82"/>
      <c r="FEP67" s="82"/>
      <c r="FEQ67" s="82"/>
      <c r="FER67" s="82"/>
      <c r="FES67" s="82"/>
      <c r="FET67" s="82"/>
      <c r="FEU67" s="82"/>
      <c r="FEV67" s="82"/>
      <c r="FEW67" s="82"/>
      <c r="FEX67" s="82"/>
      <c r="FEY67" s="82"/>
      <c r="FEZ67" s="82"/>
      <c r="FFA67" s="82"/>
      <c r="FFB67" s="82"/>
      <c r="FFC67" s="82"/>
      <c r="FFD67" s="82"/>
      <c r="FFE67" s="82"/>
      <c r="FFF67" s="82"/>
      <c r="FFG67" s="82"/>
      <c r="FFH67" s="82"/>
      <c r="FFI67" s="82"/>
      <c r="FFJ67" s="82"/>
      <c r="FFK67" s="82"/>
      <c r="FFL67" s="82"/>
      <c r="FFM67" s="82"/>
      <c r="FFN67" s="82"/>
      <c r="FFO67" s="82"/>
      <c r="FFP67" s="82"/>
      <c r="FFQ67" s="82"/>
      <c r="FFR67" s="82"/>
      <c r="FFS67" s="82"/>
      <c r="FFT67" s="82"/>
      <c r="FFU67" s="82"/>
      <c r="FFV67" s="82"/>
      <c r="FFW67" s="82"/>
      <c r="FFX67" s="82"/>
      <c r="FFY67" s="82"/>
      <c r="FFZ67" s="82"/>
      <c r="FGA67" s="82"/>
      <c r="FGB67" s="82"/>
      <c r="FGC67" s="82"/>
      <c r="FGD67" s="82"/>
      <c r="FGE67" s="82"/>
      <c r="FGF67" s="82"/>
      <c r="FGG67" s="82"/>
      <c r="FGH67" s="82"/>
      <c r="FGI67" s="82"/>
      <c r="FGJ67" s="82"/>
      <c r="FGK67" s="82"/>
      <c r="FGL67" s="82"/>
      <c r="FGM67" s="82"/>
      <c r="FGN67" s="82"/>
      <c r="FGO67" s="82"/>
      <c r="FGP67" s="82"/>
      <c r="FGQ67" s="82"/>
      <c r="FGR67" s="82"/>
      <c r="FGS67" s="82"/>
      <c r="FGT67" s="82"/>
      <c r="FGU67" s="82"/>
      <c r="FGV67" s="82"/>
      <c r="FGW67" s="82"/>
      <c r="FGX67" s="82"/>
      <c r="FGY67" s="82"/>
      <c r="FGZ67" s="82"/>
      <c r="FHA67" s="82"/>
      <c r="FHB67" s="82"/>
      <c r="FHC67" s="82"/>
      <c r="FHD67" s="82"/>
      <c r="FHE67" s="82"/>
      <c r="FHF67" s="82"/>
      <c r="FHG67" s="82"/>
      <c r="FHH67" s="82"/>
      <c r="FHI67" s="82"/>
      <c r="FHJ67" s="82"/>
      <c r="FHK67" s="82"/>
      <c r="FHL67" s="82"/>
      <c r="FHM67" s="82"/>
      <c r="FHN67" s="82"/>
      <c r="FHO67" s="82"/>
      <c r="FHP67" s="82"/>
      <c r="FHQ67" s="82"/>
      <c r="FHR67" s="82"/>
      <c r="FHS67" s="82"/>
      <c r="FHT67" s="82"/>
      <c r="FHU67" s="82"/>
      <c r="FHV67" s="82"/>
      <c r="FHW67" s="82"/>
      <c r="FHX67" s="82"/>
      <c r="FHY67" s="82"/>
      <c r="FHZ67" s="82"/>
      <c r="FIA67" s="82"/>
      <c r="FIB67" s="82"/>
      <c r="FIC67" s="82"/>
      <c r="FID67" s="82"/>
      <c r="FIE67" s="82"/>
      <c r="FIF67" s="82"/>
      <c r="FIG67" s="82"/>
      <c r="FIH67" s="82"/>
      <c r="FII67" s="82"/>
      <c r="FIJ67" s="82"/>
      <c r="FIK67" s="82"/>
      <c r="FIL67" s="82"/>
      <c r="FIM67" s="82"/>
      <c r="FIN67" s="82"/>
      <c r="FIO67" s="82"/>
      <c r="FIP67" s="82"/>
      <c r="FIQ67" s="82"/>
      <c r="FIR67" s="82"/>
      <c r="FIS67" s="82"/>
      <c r="FIT67" s="82"/>
      <c r="FIU67" s="82"/>
      <c r="FIV67" s="82"/>
      <c r="FIW67" s="82"/>
      <c r="FIX67" s="82"/>
      <c r="FIY67" s="82"/>
      <c r="FIZ67" s="82"/>
      <c r="FJA67" s="82"/>
      <c r="FJB67" s="82"/>
      <c r="FJC67" s="82"/>
      <c r="FJD67" s="82"/>
      <c r="FJE67" s="82"/>
      <c r="FJF67" s="82"/>
      <c r="FJG67" s="82"/>
      <c r="FJH67" s="82"/>
      <c r="FJI67" s="82"/>
      <c r="FJJ67" s="82"/>
      <c r="FJK67" s="82"/>
      <c r="FJL67" s="82"/>
      <c r="FJM67" s="82"/>
      <c r="FJN67" s="82"/>
      <c r="FJO67" s="82"/>
      <c r="FJP67" s="82"/>
      <c r="FJQ67" s="82"/>
      <c r="FJR67" s="82"/>
      <c r="FJS67" s="82"/>
      <c r="FJT67" s="82"/>
      <c r="FJU67" s="82"/>
      <c r="FJV67" s="82"/>
      <c r="FJW67" s="82"/>
      <c r="FJX67" s="82"/>
      <c r="FJY67" s="82"/>
      <c r="FJZ67" s="82"/>
      <c r="FKA67" s="82"/>
      <c r="FKB67" s="82"/>
      <c r="FKC67" s="82"/>
      <c r="FKD67" s="82"/>
      <c r="FKE67" s="82"/>
      <c r="FKF67" s="82"/>
      <c r="FKG67" s="82"/>
      <c r="FKH67" s="82"/>
      <c r="FKI67" s="82"/>
      <c r="FKJ67" s="82"/>
      <c r="FKK67" s="82"/>
      <c r="FKL67" s="82"/>
      <c r="FKM67" s="82"/>
      <c r="FKN67" s="82"/>
      <c r="FKO67" s="82"/>
      <c r="FKP67" s="82"/>
      <c r="FKQ67" s="82"/>
      <c r="FKR67" s="82"/>
      <c r="FKS67" s="82"/>
      <c r="FKT67" s="82"/>
      <c r="FKU67" s="82"/>
      <c r="FKV67" s="82"/>
      <c r="FKW67" s="82"/>
      <c r="FKX67" s="82"/>
      <c r="FKY67" s="82"/>
      <c r="FKZ67" s="82"/>
      <c r="FLA67" s="82"/>
      <c r="FLB67" s="82"/>
      <c r="FLC67" s="82"/>
      <c r="FLD67" s="82"/>
      <c r="FLE67" s="82"/>
      <c r="FLF67" s="82"/>
      <c r="FLG67" s="82"/>
      <c r="FLH67" s="82"/>
      <c r="FLI67" s="82"/>
      <c r="FLJ67" s="82"/>
      <c r="FLK67" s="82"/>
      <c r="FLL67" s="82"/>
      <c r="FLM67" s="82"/>
      <c r="FLN67" s="82"/>
      <c r="FLO67" s="82"/>
      <c r="FLP67" s="82"/>
      <c r="FLQ67" s="82"/>
      <c r="FLR67" s="82"/>
      <c r="FLS67" s="82"/>
      <c r="FLT67" s="82"/>
      <c r="FLU67" s="82"/>
      <c r="FLV67" s="82"/>
      <c r="FLW67" s="82"/>
      <c r="FLX67" s="82"/>
      <c r="FLY67" s="82"/>
      <c r="FLZ67" s="82"/>
      <c r="FMA67" s="82"/>
      <c r="FMB67" s="82"/>
      <c r="FMC67" s="82"/>
      <c r="FMD67" s="82"/>
      <c r="FME67" s="82"/>
      <c r="FMF67" s="82"/>
      <c r="FMG67" s="82"/>
      <c r="FMH67" s="82"/>
      <c r="FMI67" s="82"/>
      <c r="FMJ67" s="82"/>
      <c r="FMK67" s="82"/>
      <c r="FML67" s="82"/>
      <c r="FMM67" s="82"/>
      <c r="FMN67" s="82"/>
      <c r="FMO67" s="82"/>
      <c r="FMP67" s="82"/>
      <c r="FMQ67" s="82"/>
      <c r="FMR67" s="82"/>
      <c r="FMS67" s="82"/>
      <c r="FMT67" s="82"/>
      <c r="FMU67" s="82"/>
      <c r="FMV67" s="82"/>
      <c r="FMW67" s="82"/>
      <c r="FMX67" s="82"/>
      <c r="FMY67" s="82"/>
      <c r="FMZ67" s="82"/>
      <c r="FNA67" s="82"/>
      <c r="FNB67" s="82"/>
      <c r="FNC67" s="82"/>
      <c r="FND67" s="82"/>
      <c r="FNE67" s="82"/>
      <c r="FNF67" s="82"/>
      <c r="FNG67" s="82"/>
      <c r="FNH67" s="82"/>
      <c r="FNI67" s="82"/>
      <c r="FNJ67" s="82"/>
      <c r="FNK67" s="82"/>
      <c r="FNL67" s="82"/>
      <c r="FNM67" s="82"/>
      <c r="FNN67" s="82"/>
      <c r="FNO67" s="82"/>
      <c r="FNP67" s="82"/>
      <c r="FNQ67" s="82"/>
      <c r="FNR67" s="82"/>
      <c r="FNS67" s="82"/>
      <c r="FNT67" s="82"/>
      <c r="FNU67" s="82"/>
      <c r="FNV67" s="82"/>
      <c r="FNW67" s="82"/>
      <c r="FNX67" s="82"/>
      <c r="FNY67" s="82"/>
      <c r="FNZ67" s="82"/>
      <c r="FOA67" s="82"/>
      <c r="FOB67" s="82"/>
      <c r="FOC67" s="82"/>
      <c r="FOD67" s="82"/>
      <c r="FOE67" s="82"/>
      <c r="FOF67" s="82"/>
      <c r="FOG67" s="82"/>
      <c r="FOH67" s="82"/>
      <c r="FOI67" s="82"/>
      <c r="FOJ67" s="82"/>
      <c r="FOK67" s="82"/>
      <c r="FOL67" s="82"/>
      <c r="FOM67" s="82"/>
      <c r="FON67" s="82"/>
      <c r="FOO67" s="82"/>
      <c r="FOP67" s="82"/>
      <c r="FOQ67" s="82"/>
      <c r="FOR67" s="82"/>
      <c r="FOS67" s="82"/>
      <c r="FOT67" s="82"/>
      <c r="FOU67" s="82"/>
      <c r="FOV67" s="82"/>
      <c r="FOW67" s="82"/>
      <c r="FOX67" s="82"/>
      <c r="FOY67" s="82"/>
      <c r="FOZ67" s="82"/>
      <c r="FPA67" s="82"/>
      <c r="FPB67" s="82"/>
      <c r="FPC67" s="82"/>
      <c r="FPD67" s="82"/>
      <c r="FPE67" s="82"/>
      <c r="FPF67" s="82"/>
      <c r="FPG67" s="82"/>
      <c r="FPH67" s="82"/>
      <c r="FPI67" s="82"/>
      <c r="FPJ67" s="82"/>
      <c r="FPK67" s="82"/>
      <c r="FPL67" s="82"/>
      <c r="FPM67" s="82"/>
      <c r="FPN67" s="82"/>
      <c r="FPO67" s="82"/>
      <c r="FPP67" s="82"/>
      <c r="FPQ67" s="82"/>
      <c r="FPR67" s="82"/>
      <c r="FPS67" s="82"/>
      <c r="FPT67" s="82"/>
      <c r="FPU67" s="82"/>
      <c r="FPV67" s="82"/>
      <c r="FPW67" s="82"/>
      <c r="FPX67" s="82"/>
      <c r="FPY67" s="82"/>
      <c r="FPZ67" s="82"/>
      <c r="FQA67" s="82"/>
      <c r="FQB67" s="82"/>
      <c r="FQC67" s="82"/>
      <c r="FQD67" s="82"/>
      <c r="FQE67" s="82"/>
      <c r="FQF67" s="82"/>
      <c r="FQG67" s="82"/>
      <c r="FQH67" s="82"/>
      <c r="FQI67" s="82"/>
      <c r="FQJ67" s="82"/>
      <c r="FQK67" s="82"/>
      <c r="FQL67" s="82"/>
      <c r="FQM67" s="82"/>
      <c r="FQN67" s="82"/>
      <c r="FQO67" s="82"/>
      <c r="FQP67" s="82"/>
      <c r="FQQ67" s="82"/>
      <c r="FQR67" s="82"/>
      <c r="FQS67" s="82"/>
      <c r="FQT67" s="82"/>
      <c r="FQU67" s="82"/>
      <c r="FQV67" s="82"/>
      <c r="FQW67" s="82"/>
      <c r="FQX67" s="82"/>
      <c r="FQY67" s="82"/>
      <c r="FQZ67" s="82"/>
      <c r="FRA67" s="82"/>
      <c r="FRB67" s="82"/>
      <c r="FRC67" s="82"/>
      <c r="FRD67" s="82"/>
      <c r="FRE67" s="82"/>
      <c r="FRF67" s="82"/>
      <c r="FRG67" s="82"/>
      <c r="FRH67" s="82"/>
      <c r="FRI67" s="82"/>
      <c r="FRJ67" s="82"/>
      <c r="FRK67" s="82"/>
      <c r="FRL67" s="82"/>
      <c r="FRM67" s="82"/>
      <c r="FRN67" s="82"/>
      <c r="FRO67" s="82"/>
      <c r="FRP67" s="82"/>
      <c r="FRQ67" s="82"/>
      <c r="FRR67" s="82"/>
      <c r="FRS67" s="82"/>
      <c r="FRT67" s="82"/>
      <c r="FRU67" s="82"/>
      <c r="FRV67" s="82"/>
      <c r="FRW67" s="82"/>
      <c r="FRX67" s="82"/>
      <c r="FRY67" s="82"/>
      <c r="FRZ67" s="82"/>
      <c r="FSA67" s="82"/>
      <c r="FSB67" s="82"/>
      <c r="FSC67" s="82"/>
      <c r="FSD67" s="82"/>
      <c r="FSE67" s="82"/>
      <c r="FSF67" s="82"/>
      <c r="FSG67" s="82"/>
      <c r="FSH67" s="82"/>
      <c r="FSI67" s="82"/>
      <c r="FSJ67" s="82"/>
      <c r="FSK67" s="82"/>
      <c r="FSL67" s="82"/>
      <c r="FSM67" s="82"/>
      <c r="FSN67" s="82"/>
      <c r="FSO67" s="82"/>
      <c r="FSP67" s="82"/>
      <c r="FSQ67" s="82"/>
      <c r="FSR67" s="82"/>
      <c r="FSS67" s="82"/>
      <c r="FST67" s="82"/>
      <c r="FSU67" s="82"/>
      <c r="FSV67" s="82"/>
      <c r="FSW67" s="82"/>
      <c r="FSX67" s="82"/>
      <c r="FSY67" s="82"/>
      <c r="FSZ67" s="82"/>
      <c r="FTA67" s="82"/>
      <c r="FTB67" s="82"/>
      <c r="FTC67" s="82"/>
      <c r="FTD67" s="82"/>
      <c r="FTE67" s="82"/>
      <c r="FTF67" s="82"/>
      <c r="FTG67" s="82"/>
      <c r="FTH67" s="82"/>
      <c r="FTI67" s="82"/>
      <c r="FTJ67" s="82"/>
      <c r="FTK67" s="82"/>
      <c r="FTL67" s="82"/>
      <c r="FTM67" s="82"/>
      <c r="FTN67" s="82"/>
      <c r="FTO67" s="82"/>
      <c r="FTP67" s="82"/>
      <c r="FTQ67" s="82"/>
      <c r="FTR67" s="82"/>
      <c r="FTS67" s="82"/>
      <c r="FTT67" s="82"/>
      <c r="FTU67" s="82"/>
      <c r="FTV67" s="82"/>
      <c r="FTW67" s="82"/>
      <c r="FTX67" s="82"/>
      <c r="FTY67" s="82"/>
      <c r="FTZ67" s="82"/>
      <c r="FUA67" s="82"/>
      <c r="FUB67" s="82"/>
      <c r="FUC67" s="82"/>
      <c r="FUD67" s="82"/>
      <c r="FUE67" s="82"/>
      <c r="FUF67" s="82"/>
      <c r="FUG67" s="82"/>
      <c r="FUH67" s="82"/>
      <c r="FUI67" s="82"/>
      <c r="FUJ67" s="82"/>
      <c r="FUK67" s="82"/>
      <c r="FUL67" s="82"/>
      <c r="FUM67" s="82"/>
      <c r="FUN67" s="82"/>
      <c r="FUO67" s="82"/>
      <c r="FUP67" s="82"/>
      <c r="FUQ67" s="82"/>
      <c r="FUR67" s="82"/>
      <c r="FUS67" s="82"/>
      <c r="FUT67" s="82"/>
      <c r="FUU67" s="82"/>
      <c r="FUV67" s="82"/>
      <c r="FUW67" s="82"/>
      <c r="FUX67" s="82"/>
      <c r="FUY67" s="82"/>
      <c r="FUZ67" s="82"/>
      <c r="FVA67" s="82"/>
      <c r="FVB67" s="82"/>
      <c r="FVC67" s="82"/>
      <c r="FVD67" s="82"/>
      <c r="FVE67" s="82"/>
      <c r="FVF67" s="82"/>
      <c r="FVG67" s="82"/>
      <c r="FVH67" s="82"/>
      <c r="FVI67" s="82"/>
      <c r="FVJ67" s="82"/>
      <c r="FVK67" s="82"/>
      <c r="FVL67" s="82"/>
      <c r="FVM67" s="82"/>
      <c r="FVN67" s="82"/>
      <c r="FVO67" s="82"/>
      <c r="FVP67" s="82"/>
      <c r="FVQ67" s="82"/>
      <c r="FVR67" s="82"/>
      <c r="FVS67" s="82"/>
      <c r="FVT67" s="82"/>
      <c r="FVU67" s="82"/>
      <c r="FVV67" s="82"/>
      <c r="FVW67" s="82"/>
      <c r="FVX67" s="82"/>
      <c r="FVY67" s="82"/>
      <c r="FVZ67" s="82"/>
      <c r="FWA67" s="82"/>
      <c r="FWB67" s="82"/>
      <c r="FWC67" s="82"/>
      <c r="FWD67" s="82"/>
      <c r="FWE67" s="82"/>
      <c r="FWF67" s="82"/>
      <c r="FWG67" s="82"/>
      <c r="FWH67" s="82"/>
      <c r="FWI67" s="82"/>
      <c r="FWJ67" s="82"/>
      <c r="FWK67" s="82"/>
      <c r="FWL67" s="82"/>
      <c r="FWM67" s="82"/>
      <c r="FWN67" s="82"/>
      <c r="FWO67" s="82"/>
      <c r="FWP67" s="82"/>
      <c r="FWQ67" s="82"/>
      <c r="FWR67" s="82"/>
      <c r="FWS67" s="82"/>
      <c r="FWT67" s="82"/>
      <c r="FWU67" s="82"/>
      <c r="FWV67" s="82"/>
      <c r="FWW67" s="82"/>
      <c r="FWX67" s="82"/>
      <c r="FWY67" s="82"/>
      <c r="FWZ67" s="82"/>
      <c r="FXA67" s="82"/>
      <c r="FXB67" s="82"/>
      <c r="FXC67" s="82"/>
      <c r="FXD67" s="82"/>
      <c r="FXE67" s="82"/>
      <c r="FXF67" s="82"/>
      <c r="FXG67" s="82"/>
      <c r="FXH67" s="82"/>
      <c r="FXI67" s="82"/>
      <c r="FXJ67" s="82"/>
      <c r="FXK67" s="82"/>
      <c r="FXL67" s="82"/>
      <c r="FXM67" s="82"/>
      <c r="FXN67" s="82"/>
      <c r="FXO67" s="82"/>
      <c r="FXP67" s="82"/>
      <c r="FXQ67" s="82"/>
      <c r="FXR67" s="82"/>
      <c r="FXS67" s="82"/>
      <c r="FXT67" s="82"/>
      <c r="FXU67" s="82"/>
      <c r="FXV67" s="82"/>
      <c r="FXW67" s="82"/>
      <c r="FXX67" s="82"/>
      <c r="FXY67" s="82"/>
      <c r="FXZ67" s="82"/>
      <c r="FYA67" s="82"/>
      <c r="FYB67" s="82"/>
      <c r="FYC67" s="82"/>
      <c r="FYD67" s="82"/>
      <c r="FYE67" s="82"/>
      <c r="FYF67" s="82"/>
      <c r="FYG67" s="82"/>
      <c r="FYH67" s="82"/>
      <c r="FYI67" s="82"/>
      <c r="FYJ67" s="82"/>
      <c r="FYK67" s="82"/>
      <c r="FYL67" s="82"/>
      <c r="FYM67" s="82"/>
      <c r="FYN67" s="82"/>
      <c r="FYO67" s="82"/>
      <c r="FYP67" s="82"/>
      <c r="FYQ67" s="82"/>
      <c r="FYR67" s="82"/>
      <c r="FYS67" s="82"/>
      <c r="FYT67" s="82"/>
      <c r="FYU67" s="82"/>
      <c r="FYV67" s="82"/>
      <c r="FYW67" s="82"/>
      <c r="FYX67" s="82"/>
      <c r="FYY67" s="82"/>
      <c r="FYZ67" s="82"/>
      <c r="FZA67" s="82"/>
      <c r="FZB67" s="82"/>
      <c r="FZC67" s="82"/>
      <c r="FZD67" s="82"/>
      <c r="FZE67" s="82"/>
      <c r="FZF67" s="82"/>
      <c r="FZG67" s="82"/>
      <c r="FZH67" s="82"/>
      <c r="FZI67" s="82"/>
      <c r="FZJ67" s="82"/>
      <c r="FZK67" s="82"/>
      <c r="FZL67" s="82"/>
      <c r="FZM67" s="82"/>
      <c r="FZN67" s="82"/>
      <c r="FZO67" s="82"/>
      <c r="FZP67" s="82"/>
      <c r="FZQ67" s="82"/>
      <c r="FZR67" s="82"/>
      <c r="FZS67" s="82"/>
      <c r="FZT67" s="82"/>
      <c r="FZU67" s="82"/>
      <c r="FZV67" s="82"/>
      <c r="FZW67" s="82"/>
      <c r="FZX67" s="82"/>
      <c r="FZY67" s="82"/>
      <c r="FZZ67" s="82"/>
      <c r="GAA67" s="82"/>
      <c r="GAB67" s="82"/>
      <c r="GAC67" s="82"/>
      <c r="GAD67" s="82"/>
      <c r="GAE67" s="82"/>
      <c r="GAF67" s="82"/>
      <c r="GAG67" s="82"/>
      <c r="GAH67" s="82"/>
      <c r="GAI67" s="82"/>
      <c r="GAJ67" s="82"/>
      <c r="GAK67" s="82"/>
      <c r="GAL67" s="82"/>
      <c r="GAM67" s="82"/>
      <c r="GAN67" s="82"/>
      <c r="GAO67" s="82"/>
      <c r="GAP67" s="82"/>
      <c r="GAQ67" s="82"/>
      <c r="GAR67" s="82"/>
      <c r="GAS67" s="82"/>
      <c r="GAT67" s="82"/>
      <c r="GAU67" s="82"/>
      <c r="GAV67" s="82"/>
      <c r="GAW67" s="82"/>
      <c r="GAX67" s="82"/>
      <c r="GAY67" s="82"/>
      <c r="GAZ67" s="82"/>
      <c r="GBA67" s="82"/>
      <c r="GBB67" s="82"/>
      <c r="GBC67" s="82"/>
      <c r="GBD67" s="82"/>
      <c r="GBE67" s="82"/>
      <c r="GBF67" s="82"/>
      <c r="GBG67" s="82"/>
      <c r="GBH67" s="82"/>
      <c r="GBI67" s="82"/>
      <c r="GBJ67" s="82"/>
      <c r="GBK67" s="82"/>
      <c r="GBL67" s="82"/>
      <c r="GBM67" s="82"/>
      <c r="GBN67" s="82"/>
      <c r="GBO67" s="82"/>
      <c r="GBP67" s="82"/>
      <c r="GBQ67" s="82"/>
      <c r="GBR67" s="82"/>
      <c r="GBS67" s="82"/>
      <c r="GBT67" s="82"/>
      <c r="GBU67" s="82"/>
      <c r="GBV67" s="82"/>
      <c r="GBW67" s="82"/>
      <c r="GBX67" s="82"/>
      <c r="GBY67" s="82"/>
      <c r="GBZ67" s="82"/>
      <c r="GCA67" s="82"/>
      <c r="GCB67" s="82"/>
      <c r="GCC67" s="82"/>
      <c r="GCD67" s="82"/>
      <c r="GCE67" s="82"/>
      <c r="GCF67" s="82"/>
      <c r="GCG67" s="82"/>
      <c r="GCH67" s="82"/>
      <c r="GCI67" s="82"/>
      <c r="GCJ67" s="82"/>
      <c r="GCK67" s="82"/>
      <c r="GCL67" s="82"/>
      <c r="GCM67" s="82"/>
      <c r="GCN67" s="82"/>
      <c r="GCO67" s="82"/>
      <c r="GCP67" s="82"/>
      <c r="GCQ67" s="82"/>
      <c r="GCR67" s="82"/>
      <c r="GCS67" s="82"/>
      <c r="GCT67" s="82"/>
      <c r="GCU67" s="82"/>
      <c r="GCV67" s="82"/>
      <c r="GCW67" s="82"/>
      <c r="GCX67" s="82"/>
      <c r="GCY67" s="82"/>
      <c r="GCZ67" s="82"/>
      <c r="GDA67" s="82"/>
      <c r="GDB67" s="82"/>
      <c r="GDC67" s="82"/>
      <c r="GDD67" s="82"/>
      <c r="GDE67" s="82"/>
      <c r="GDF67" s="82"/>
      <c r="GDG67" s="82"/>
      <c r="GDH67" s="82"/>
      <c r="GDI67" s="82"/>
      <c r="GDJ67" s="82"/>
      <c r="GDK67" s="82"/>
      <c r="GDL67" s="82"/>
      <c r="GDM67" s="82"/>
      <c r="GDN67" s="82"/>
      <c r="GDO67" s="82"/>
      <c r="GDP67" s="82"/>
      <c r="GDQ67" s="82"/>
      <c r="GDR67" s="82"/>
      <c r="GDS67" s="82"/>
      <c r="GDT67" s="82"/>
      <c r="GDU67" s="82"/>
      <c r="GDV67" s="82"/>
      <c r="GDW67" s="82"/>
      <c r="GDX67" s="82"/>
      <c r="GDY67" s="82"/>
      <c r="GDZ67" s="82"/>
      <c r="GEA67" s="82"/>
      <c r="GEB67" s="82"/>
      <c r="GEC67" s="82"/>
      <c r="GED67" s="82"/>
      <c r="GEE67" s="82"/>
      <c r="GEF67" s="82"/>
      <c r="GEG67" s="82"/>
      <c r="GEH67" s="82"/>
      <c r="GEI67" s="82"/>
      <c r="GEJ67" s="82"/>
      <c r="GEK67" s="82"/>
      <c r="GEL67" s="82"/>
      <c r="GEM67" s="82"/>
      <c r="GEN67" s="82"/>
      <c r="GEO67" s="82"/>
      <c r="GEP67" s="82"/>
      <c r="GEQ67" s="82"/>
      <c r="GER67" s="82"/>
      <c r="GES67" s="82"/>
      <c r="GET67" s="82"/>
      <c r="GEU67" s="82"/>
      <c r="GEV67" s="82"/>
      <c r="GEW67" s="82"/>
      <c r="GEX67" s="82"/>
      <c r="GEY67" s="82"/>
      <c r="GEZ67" s="82"/>
      <c r="GFA67" s="82"/>
      <c r="GFB67" s="82"/>
      <c r="GFC67" s="82"/>
      <c r="GFD67" s="82"/>
      <c r="GFE67" s="82"/>
      <c r="GFF67" s="82"/>
      <c r="GFG67" s="82"/>
      <c r="GFH67" s="82"/>
      <c r="GFI67" s="82"/>
      <c r="GFJ67" s="82"/>
      <c r="GFK67" s="82"/>
      <c r="GFL67" s="82"/>
      <c r="GFM67" s="82"/>
      <c r="GFN67" s="82"/>
      <c r="GFO67" s="82"/>
      <c r="GFP67" s="82"/>
      <c r="GFQ67" s="82"/>
      <c r="GFR67" s="82"/>
      <c r="GFS67" s="82"/>
      <c r="GFT67" s="82"/>
      <c r="GFU67" s="82"/>
      <c r="GFV67" s="82"/>
      <c r="GFW67" s="82"/>
      <c r="GFX67" s="82"/>
      <c r="GFY67" s="82"/>
      <c r="GFZ67" s="82"/>
      <c r="GGA67" s="82"/>
      <c r="GGB67" s="82"/>
      <c r="GGC67" s="82"/>
      <c r="GGD67" s="82"/>
      <c r="GGE67" s="82"/>
      <c r="GGF67" s="82"/>
      <c r="GGG67" s="82"/>
      <c r="GGH67" s="82"/>
      <c r="GGI67" s="82"/>
      <c r="GGJ67" s="82"/>
      <c r="GGK67" s="82"/>
      <c r="GGL67" s="82"/>
      <c r="GGM67" s="82"/>
      <c r="GGN67" s="82"/>
      <c r="GGO67" s="82"/>
      <c r="GGP67" s="82"/>
      <c r="GGQ67" s="82"/>
      <c r="GGR67" s="82"/>
      <c r="GGS67" s="82"/>
      <c r="GGT67" s="82"/>
      <c r="GGU67" s="82"/>
      <c r="GGV67" s="82"/>
      <c r="GGW67" s="82"/>
      <c r="GGX67" s="82"/>
      <c r="GGY67" s="82"/>
      <c r="GGZ67" s="82"/>
      <c r="GHA67" s="82"/>
      <c r="GHB67" s="82"/>
      <c r="GHC67" s="82"/>
      <c r="GHD67" s="82"/>
      <c r="GHE67" s="82"/>
      <c r="GHF67" s="82"/>
      <c r="GHG67" s="82"/>
      <c r="GHH67" s="82"/>
      <c r="GHI67" s="82"/>
      <c r="GHJ67" s="82"/>
      <c r="GHK67" s="82"/>
      <c r="GHL67" s="82"/>
      <c r="GHM67" s="82"/>
      <c r="GHN67" s="82"/>
      <c r="GHO67" s="82"/>
      <c r="GHP67" s="82"/>
      <c r="GHQ67" s="82"/>
      <c r="GHR67" s="82"/>
      <c r="GHS67" s="82"/>
      <c r="GHT67" s="82"/>
      <c r="GHU67" s="82"/>
      <c r="GHV67" s="82"/>
      <c r="GHW67" s="82"/>
      <c r="GHX67" s="82"/>
      <c r="GHY67" s="82"/>
      <c r="GHZ67" s="82"/>
      <c r="GIA67" s="82"/>
      <c r="GIB67" s="82"/>
      <c r="GIC67" s="82"/>
      <c r="GID67" s="82"/>
      <c r="GIE67" s="82"/>
      <c r="GIF67" s="82"/>
      <c r="GIG67" s="82"/>
      <c r="GIH67" s="82"/>
      <c r="GII67" s="82"/>
      <c r="GIJ67" s="82"/>
      <c r="GIK67" s="82"/>
      <c r="GIL67" s="82"/>
      <c r="GIM67" s="82"/>
      <c r="GIN67" s="82"/>
      <c r="GIO67" s="82"/>
      <c r="GIP67" s="82"/>
      <c r="GIQ67" s="82"/>
      <c r="GIR67" s="82"/>
      <c r="GIS67" s="82"/>
      <c r="GIT67" s="82"/>
      <c r="GIU67" s="82"/>
      <c r="GIV67" s="82"/>
      <c r="GIW67" s="82"/>
      <c r="GIX67" s="82"/>
      <c r="GIY67" s="82"/>
      <c r="GIZ67" s="82"/>
      <c r="GJA67" s="82"/>
      <c r="GJB67" s="82"/>
      <c r="GJC67" s="82"/>
      <c r="GJD67" s="82"/>
      <c r="GJE67" s="82"/>
      <c r="GJF67" s="82"/>
      <c r="GJG67" s="82"/>
      <c r="GJH67" s="82"/>
      <c r="GJI67" s="82"/>
      <c r="GJJ67" s="82"/>
      <c r="GJK67" s="82"/>
      <c r="GJL67" s="82"/>
      <c r="GJM67" s="82"/>
      <c r="GJN67" s="82"/>
      <c r="GJO67" s="82"/>
      <c r="GJP67" s="82"/>
      <c r="GJQ67" s="82"/>
      <c r="GJR67" s="82"/>
      <c r="GJS67" s="82"/>
      <c r="GJT67" s="82"/>
      <c r="GJU67" s="82"/>
      <c r="GJV67" s="82"/>
      <c r="GJW67" s="82"/>
      <c r="GJX67" s="82"/>
      <c r="GJY67" s="82"/>
      <c r="GJZ67" s="82"/>
      <c r="GKA67" s="82"/>
      <c r="GKB67" s="82"/>
      <c r="GKC67" s="82"/>
      <c r="GKD67" s="82"/>
      <c r="GKE67" s="82"/>
      <c r="GKF67" s="82"/>
      <c r="GKG67" s="82"/>
      <c r="GKH67" s="82"/>
      <c r="GKI67" s="82"/>
      <c r="GKJ67" s="82"/>
      <c r="GKK67" s="82"/>
      <c r="GKL67" s="82"/>
      <c r="GKM67" s="82"/>
      <c r="GKN67" s="82"/>
      <c r="GKO67" s="82"/>
      <c r="GKP67" s="82"/>
      <c r="GKQ67" s="82"/>
      <c r="GKR67" s="82"/>
      <c r="GKS67" s="82"/>
      <c r="GKT67" s="82"/>
      <c r="GKU67" s="82"/>
      <c r="GKV67" s="82"/>
      <c r="GKW67" s="82"/>
      <c r="GKX67" s="82"/>
      <c r="GKY67" s="82"/>
      <c r="GKZ67" s="82"/>
      <c r="GLA67" s="82"/>
      <c r="GLB67" s="82"/>
      <c r="GLC67" s="82"/>
      <c r="GLD67" s="82"/>
      <c r="GLE67" s="82"/>
      <c r="GLF67" s="82"/>
      <c r="GLG67" s="82"/>
      <c r="GLH67" s="82"/>
      <c r="GLI67" s="82"/>
      <c r="GLJ67" s="82"/>
      <c r="GLK67" s="82"/>
      <c r="GLL67" s="82"/>
      <c r="GLM67" s="82"/>
      <c r="GLN67" s="82"/>
      <c r="GLO67" s="82"/>
      <c r="GLP67" s="82"/>
      <c r="GLQ67" s="82"/>
      <c r="GLR67" s="82"/>
      <c r="GLS67" s="82"/>
      <c r="GLT67" s="82"/>
      <c r="GLU67" s="82"/>
      <c r="GLV67" s="82"/>
      <c r="GLW67" s="82"/>
      <c r="GLX67" s="82"/>
      <c r="GLY67" s="82"/>
      <c r="GLZ67" s="82"/>
      <c r="GMA67" s="82"/>
      <c r="GMB67" s="82"/>
      <c r="GMC67" s="82"/>
      <c r="GMD67" s="82"/>
      <c r="GME67" s="82"/>
      <c r="GMF67" s="82"/>
      <c r="GMG67" s="82"/>
      <c r="GMH67" s="82"/>
      <c r="GMI67" s="82"/>
      <c r="GMJ67" s="82"/>
      <c r="GMK67" s="82"/>
      <c r="GML67" s="82"/>
      <c r="GMM67" s="82"/>
      <c r="GMN67" s="82"/>
      <c r="GMO67" s="82"/>
      <c r="GMP67" s="82"/>
      <c r="GMQ67" s="82"/>
      <c r="GMR67" s="82"/>
      <c r="GMS67" s="82"/>
      <c r="GMT67" s="82"/>
      <c r="GMU67" s="82"/>
      <c r="GMV67" s="82"/>
      <c r="GMW67" s="82"/>
      <c r="GMX67" s="82"/>
      <c r="GMY67" s="82"/>
      <c r="GMZ67" s="82"/>
      <c r="GNA67" s="82"/>
      <c r="GNB67" s="82"/>
      <c r="GNC67" s="82"/>
      <c r="GND67" s="82"/>
      <c r="GNE67" s="82"/>
      <c r="GNF67" s="82"/>
      <c r="GNG67" s="82"/>
      <c r="GNH67" s="82"/>
      <c r="GNI67" s="82"/>
      <c r="GNJ67" s="82"/>
      <c r="GNK67" s="82"/>
      <c r="GNL67" s="82"/>
      <c r="GNM67" s="82"/>
      <c r="GNN67" s="82"/>
      <c r="GNO67" s="82"/>
      <c r="GNP67" s="82"/>
      <c r="GNQ67" s="82"/>
      <c r="GNR67" s="82"/>
      <c r="GNS67" s="82"/>
      <c r="GNT67" s="82"/>
      <c r="GNU67" s="82"/>
      <c r="GNV67" s="82"/>
      <c r="GNW67" s="82"/>
      <c r="GNX67" s="82"/>
      <c r="GNY67" s="82"/>
      <c r="GNZ67" s="82"/>
      <c r="GOA67" s="82"/>
      <c r="GOB67" s="82"/>
      <c r="GOC67" s="82"/>
      <c r="GOD67" s="82"/>
      <c r="GOE67" s="82"/>
      <c r="GOF67" s="82"/>
      <c r="GOG67" s="82"/>
      <c r="GOH67" s="82"/>
      <c r="GOI67" s="82"/>
      <c r="GOJ67" s="82"/>
      <c r="GOK67" s="82"/>
      <c r="GOL67" s="82"/>
      <c r="GOM67" s="82"/>
      <c r="GON67" s="82"/>
      <c r="GOO67" s="82"/>
      <c r="GOP67" s="82"/>
      <c r="GOQ67" s="82"/>
      <c r="GOR67" s="82"/>
      <c r="GOS67" s="82"/>
      <c r="GOT67" s="82"/>
      <c r="GOU67" s="82"/>
      <c r="GOV67" s="82"/>
      <c r="GOW67" s="82"/>
      <c r="GOX67" s="82"/>
      <c r="GOY67" s="82"/>
      <c r="GOZ67" s="82"/>
      <c r="GPA67" s="82"/>
      <c r="GPB67" s="82"/>
      <c r="GPC67" s="82"/>
      <c r="GPD67" s="82"/>
      <c r="GPE67" s="82"/>
      <c r="GPF67" s="82"/>
      <c r="GPG67" s="82"/>
      <c r="GPH67" s="82"/>
      <c r="GPI67" s="82"/>
      <c r="GPJ67" s="82"/>
      <c r="GPK67" s="82"/>
      <c r="GPL67" s="82"/>
      <c r="GPM67" s="82"/>
      <c r="GPN67" s="82"/>
      <c r="GPO67" s="82"/>
      <c r="GPP67" s="82"/>
      <c r="GPQ67" s="82"/>
      <c r="GPR67" s="82"/>
      <c r="GPS67" s="82"/>
      <c r="GPT67" s="82"/>
      <c r="GPU67" s="82"/>
      <c r="GPV67" s="82"/>
      <c r="GPW67" s="82"/>
      <c r="GPX67" s="82"/>
      <c r="GPY67" s="82"/>
      <c r="GPZ67" s="82"/>
      <c r="GQA67" s="82"/>
      <c r="GQB67" s="82"/>
      <c r="GQC67" s="82"/>
      <c r="GQD67" s="82"/>
      <c r="GQE67" s="82"/>
      <c r="GQF67" s="82"/>
      <c r="GQG67" s="82"/>
      <c r="GQH67" s="82"/>
      <c r="GQI67" s="82"/>
      <c r="GQJ67" s="82"/>
      <c r="GQK67" s="82"/>
      <c r="GQL67" s="82"/>
      <c r="GQM67" s="82"/>
      <c r="GQN67" s="82"/>
      <c r="GQO67" s="82"/>
      <c r="GQP67" s="82"/>
      <c r="GQQ67" s="82"/>
      <c r="GQR67" s="82"/>
      <c r="GQS67" s="82"/>
      <c r="GQT67" s="82"/>
      <c r="GQU67" s="82"/>
      <c r="GQV67" s="82"/>
      <c r="GQW67" s="82"/>
      <c r="GQX67" s="82"/>
      <c r="GQY67" s="82"/>
      <c r="GQZ67" s="82"/>
      <c r="GRA67" s="82"/>
      <c r="GRB67" s="82"/>
      <c r="GRC67" s="82"/>
      <c r="GRD67" s="82"/>
      <c r="GRE67" s="82"/>
      <c r="GRF67" s="82"/>
      <c r="GRG67" s="82"/>
      <c r="GRH67" s="82"/>
      <c r="GRI67" s="82"/>
      <c r="GRJ67" s="82"/>
      <c r="GRK67" s="82"/>
      <c r="GRL67" s="82"/>
      <c r="GRM67" s="82"/>
      <c r="GRN67" s="82"/>
      <c r="GRO67" s="82"/>
      <c r="GRP67" s="82"/>
      <c r="GRQ67" s="82"/>
      <c r="GRR67" s="82"/>
      <c r="GRS67" s="82"/>
      <c r="GRT67" s="82"/>
      <c r="GRU67" s="82"/>
      <c r="GRV67" s="82"/>
      <c r="GRW67" s="82"/>
      <c r="GRX67" s="82"/>
      <c r="GRY67" s="82"/>
      <c r="GRZ67" s="82"/>
      <c r="GSA67" s="82"/>
      <c r="GSB67" s="82"/>
      <c r="GSC67" s="82"/>
      <c r="GSD67" s="82"/>
      <c r="GSE67" s="82"/>
      <c r="GSF67" s="82"/>
      <c r="GSG67" s="82"/>
      <c r="GSH67" s="82"/>
      <c r="GSI67" s="82"/>
      <c r="GSJ67" s="82"/>
      <c r="GSK67" s="82"/>
      <c r="GSL67" s="82"/>
      <c r="GSM67" s="82"/>
      <c r="GSN67" s="82"/>
      <c r="GSO67" s="82"/>
      <c r="GSP67" s="82"/>
      <c r="GSQ67" s="82"/>
      <c r="GSR67" s="82"/>
      <c r="GSS67" s="82"/>
      <c r="GST67" s="82"/>
      <c r="GSU67" s="82"/>
      <c r="GSV67" s="82"/>
      <c r="GSW67" s="82"/>
      <c r="GSX67" s="82"/>
      <c r="GSY67" s="82"/>
      <c r="GSZ67" s="82"/>
      <c r="GTA67" s="82"/>
      <c r="GTB67" s="82"/>
      <c r="GTC67" s="82"/>
      <c r="GTD67" s="82"/>
      <c r="GTE67" s="82"/>
      <c r="GTF67" s="82"/>
      <c r="GTG67" s="82"/>
      <c r="GTH67" s="82"/>
      <c r="GTI67" s="82"/>
      <c r="GTJ67" s="82"/>
      <c r="GTK67" s="82"/>
      <c r="GTL67" s="82"/>
      <c r="GTM67" s="82"/>
      <c r="GTN67" s="82"/>
      <c r="GTO67" s="82"/>
      <c r="GTP67" s="82"/>
      <c r="GTQ67" s="82"/>
      <c r="GTR67" s="82"/>
      <c r="GTS67" s="82"/>
      <c r="GTT67" s="82"/>
      <c r="GTU67" s="82"/>
      <c r="GTV67" s="82"/>
      <c r="GTW67" s="82"/>
      <c r="GTX67" s="82"/>
      <c r="GTY67" s="82"/>
      <c r="GTZ67" s="82"/>
      <c r="GUA67" s="82"/>
      <c r="GUB67" s="82"/>
      <c r="GUC67" s="82"/>
      <c r="GUD67" s="82"/>
      <c r="GUE67" s="82"/>
      <c r="GUF67" s="82"/>
      <c r="GUG67" s="82"/>
      <c r="GUH67" s="82"/>
      <c r="GUI67" s="82"/>
      <c r="GUJ67" s="82"/>
      <c r="GUK67" s="82"/>
      <c r="GUL67" s="82"/>
      <c r="GUM67" s="82"/>
      <c r="GUN67" s="82"/>
      <c r="GUO67" s="82"/>
      <c r="GUP67" s="82"/>
      <c r="GUQ67" s="82"/>
      <c r="GUR67" s="82"/>
      <c r="GUS67" s="82"/>
      <c r="GUT67" s="82"/>
      <c r="GUU67" s="82"/>
      <c r="GUV67" s="82"/>
      <c r="GUW67" s="82"/>
      <c r="GUX67" s="82"/>
      <c r="GUY67" s="82"/>
      <c r="GUZ67" s="82"/>
      <c r="GVA67" s="82"/>
      <c r="GVB67" s="82"/>
      <c r="GVC67" s="82"/>
      <c r="GVD67" s="82"/>
      <c r="GVE67" s="82"/>
      <c r="GVF67" s="82"/>
      <c r="GVG67" s="82"/>
      <c r="GVH67" s="82"/>
      <c r="GVI67" s="82"/>
      <c r="GVJ67" s="82"/>
      <c r="GVK67" s="82"/>
      <c r="GVL67" s="82"/>
      <c r="GVM67" s="82"/>
      <c r="GVN67" s="82"/>
      <c r="GVO67" s="82"/>
      <c r="GVP67" s="82"/>
      <c r="GVQ67" s="82"/>
      <c r="GVR67" s="82"/>
      <c r="GVS67" s="82"/>
      <c r="GVT67" s="82"/>
      <c r="GVU67" s="82"/>
      <c r="GVV67" s="82"/>
      <c r="GVW67" s="82"/>
      <c r="GVX67" s="82"/>
      <c r="GVY67" s="82"/>
      <c r="GVZ67" s="82"/>
      <c r="GWA67" s="82"/>
      <c r="GWB67" s="82"/>
      <c r="GWC67" s="82"/>
      <c r="GWD67" s="82"/>
      <c r="GWE67" s="82"/>
      <c r="GWF67" s="82"/>
      <c r="GWG67" s="82"/>
      <c r="GWH67" s="82"/>
      <c r="GWI67" s="82"/>
      <c r="GWJ67" s="82"/>
      <c r="GWK67" s="82"/>
      <c r="GWL67" s="82"/>
      <c r="GWM67" s="82"/>
      <c r="GWN67" s="82"/>
      <c r="GWO67" s="82"/>
      <c r="GWP67" s="82"/>
      <c r="GWQ67" s="82"/>
      <c r="GWR67" s="82"/>
      <c r="GWS67" s="82"/>
      <c r="GWT67" s="82"/>
      <c r="GWU67" s="82"/>
      <c r="GWV67" s="82"/>
      <c r="GWW67" s="82"/>
      <c r="GWX67" s="82"/>
      <c r="GWY67" s="82"/>
      <c r="GWZ67" s="82"/>
      <c r="GXA67" s="82"/>
      <c r="GXB67" s="82"/>
      <c r="GXC67" s="82"/>
      <c r="GXD67" s="82"/>
      <c r="GXE67" s="82"/>
      <c r="GXF67" s="82"/>
      <c r="GXG67" s="82"/>
      <c r="GXH67" s="82"/>
      <c r="GXI67" s="82"/>
      <c r="GXJ67" s="82"/>
      <c r="GXK67" s="82"/>
      <c r="GXL67" s="82"/>
      <c r="GXM67" s="82"/>
      <c r="GXN67" s="82"/>
      <c r="GXO67" s="82"/>
      <c r="GXP67" s="82"/>
      <c r="GXQ67" s="82"/>
      <c r="GXR67" s="82"/>
      <c r="GXS67" s="82"/>
      <c r="GXT67" s="82"/>
      <c r="GXU67" s="82"/>
      <c r="GXV67" s="82"/>
      <c r="GXW67" s="82"/>
      <c r="GXX67" s="82"/>
      <c r="GXY67" s="82"/>
      <c r="GXZ67" s="82"/>
      <c r="GYA67" s="82"/>
      <c r="GYB67" s="82"/>
      <c r="GYC67" s="82"/>
      <c r="GYD67" s="82"/>
      <c r="GYE67" s="82"/>
      <c r="GYF67" s="82"/>
      <c r="GYG67" s="82"/>
      <c r="GYH67" s="82"/>
      <c r="GYI67" s="82"/>
      <c r="GYJ67" s="82"/>
      <c r="GYK67" s="82"/>
      <c r="GYL67" s="82"/>
      <c r="GYM67" s="82"/>
      <c r="GYN67" s="82"/>
      <c r="GYO67" s="82"/>
      <c r="GYP67" s="82"/>
      <c r="GYQ67" s="82"/>
      <c r="GYR67" s="82"/>
      <c r="GYS67" s="82"/>
      <c r="GYT67" s="82"/>
      <c r="GYU67" s="82"/>
      <c r="GYV67" s="82"/>
      <c r="GYW67" s="82"/>
      <c r="GYX67" s="82"/>
      <c r="GYY67" s="82"/>
      <c r="GYZ67" s="82"/>
      <c r="GZA67" s="82"/>
      <c r="GZB67" s="82"/>
      <c r="GZC67" s="82"/>
      <c r="GZD67" s="82"/>
      <c r="GZE67" s="82"/>
      <c r="GZF67" s="82"/>
      <c r="GZG67" s="82"/>
      <c r="GZH67" s="82"/>
      <c r="GZI67" s="82"/>
      <c r="GZJ67" s="82"/>
      <c r="GZK67" s="82"/>
      <c r="GZL67" s="82"/>
      <c r="GZM67" s="82"/>
      <c r="GZN67" s="82"/>
      <c r="GZO67" s="82"/>
      <c r="GZP67" s="82"/>
      <c r="GZQ67" s="82"/>
      <c r="GZR67" s="82"/>
      <c r="GZS67" s="82"/>
      <c r="GZT67" s="82"/>
      <c r="GZU67" s="82"/>
      <c r="GZV67" s="82"/>
      <c r="GZW67" s="82"/>
      <c r="GZX67" s="82"/>
      <c r="GZY67" s="82"/>
      <c r="GZZ67" s="82"/>
      <c r="HAA67" s="82"/>
      <c r="HAB67" s="82"/>
      <c r="HAC67" s="82"/>
      <c r="HAD67" s="82"/>
      <c r="HAE67" s="82"/>
      <c r="HAF67" s="82"/>
      <c r="HAG67" s="82"/>
      <c r="HAH67" s="82"/>
      <c r="HAI67" s="82"/>
      <c r="HAJ67" s="82"/>
      <c r="HAK67" s="82"/>
      <c r="HAL67" s="82"/>
      <c r="HAM67" s="82"/>
      <c r="HAN67" s="82"/>
      <c r="HAO67" s="82"/>
      <c r="HAP67" s="82"/>
      <c r="HAQ67" s="82"/>
      <c r="HAR67" s="82"/>
      <c r="HAS67" s="82"/>
      <c r="HAT67" s="82"/>
      <c r="HAU67" s="82"/>
      <c r="HAV67" s="82"/>
      <c r="HAW67" s="82"/>
      <c r="HAX67" s="82"/>
      <c r="HAY67" s="82"/>
      <c r="HAZ67" s="82"/>
      <c r="HBA67" s="82"/>
      <c r="HBB67" s="82"/>
      <c r="HBC67" s="82"/>
      <c r="HBD67" s="82"/>
      <c r="HBE67" s="82"/>
      <c r="HBF67" s="82"/>
      <c r="HBG67" s="82"/>
      <c r="HBH67" s="82"/>
      <c r="HBI67" s="82"/>
      <c r="HBJ67" s="82"/>
      <c r="HBK67" s="82"/>
      <c r="HBL67" s="82"/>
      <c r="HBM67" s="82"/>
      <c r="HBN67" s="82"/>
      <c r="HBO67" s="82"/>
      <c r="HBP67" s="82"/>
      <c r="HBQ67" s="82"/>
      <c r="HBR67" s="82"/>
      <c r="HBS67" s="82"/>
      <c r="HBT67" s="82"/>
      <c r="HBU67" s="82"/>
      <c r="HBV67" s="82"/>
      <c r="HBW67" s="82"/>
      <c r="HBX67" s="82"/>
      <c r="HBY67" s="82"/>
      <c r="HBZ67" s="82"/>
      <c r="HCA67" s="82"/>
      <c r="HCB67" s="82"/>
      <c r="HCC67" s="82"/>
      <c r="HCD67" s="82"/>
      <c r="HCE67" s="82"/>
      <c r="HCF67" s="82"/>
      <c r="HCG67" s="82"/>
      <c r="HCH67" s="82"/>
      <c r="HCI67" s="82"/>
      <c r="HCJ67" s="82"/>
      <c r="HCK67" s="82"/>
      <c r="HCL67" s="82"/>
      <c r="HCM67" s="82"/>
      <c r="HCN67" s="82"/>
      <c r="HCO67" s="82"/>
      <c r="HCP67" s="82"/>
      <c r="HCQ67" s="82"/>
      <c r="HCR67" s="82"/>
      <c r="HCS67" s="82"/>
      <c r="HCT67" s="82"/>
      <c r="HCU67" s="82"/>
      <c r="HCV67" s="82"/>
      <c r="HCW67" s="82"/>
      <c r="HCX67" s="82"/>
      <c r="HCY67" s="82"/>
      <c r="HCZ67" s="82"/>
      <c r="HDA67" s="82"/>
      <c r="HDB67" s="82"/>
      <c r="HDC67" s="82"/>
      <c r="HDD67" s="82"/>
      <c r="HDE67" s="82"/>
      <c r="HDF67" s="82"/>
      <c r="HDG67" s="82"/>
      <c r="HDH67" s="82"/>
      <c r="HDI67" s="82"/>
      <c r="HDJ67" s="82"/>
      <c r="HDK67" s="82"/>
      <c r="HDL67" s="82"/>
      <c r="HDM67" s="82"/>
      <c r="HDN67" s="82"/>
      <c r="HDO67" s="82"/>
      <c r="HDP67" s="82"/>
      <c r="HDQ67" s="82"/>
      <c r="HDR67" s="82"/>
      <c r="HDS67" s="82"/>
      <c r="HDT67" s="82"/>
      <c r="HDU67" s="82"/>
      <c r="HDV67" s="82"/>
      <c r="HDW67" s="82"/>
      <c r="HDX67" s="82"/>
      <c r="HDY67" s="82"/>
      <c r="HDZ67" s="82"/>
      <c r="HEA67" s="82"/>
      <c r="HEB67" s="82"/>
      <c r="HEC67" s="82"/>
      <c r="HED67" s="82"/>
      <c r="HEE67" s="82"/>
      <c r="HEF67" s="82"/>
      <c r="HEG67" s="82"/>
      <c r="HEH67" s="82"/>
      <c r="HEI67" s="82"/>
      <c r="HEJ67" s="82"/>
      <c r="HEK67" s="82"/>
      <c r="HEL67" s="82"/>
      <c r="HEM67" s="82"/>
      <c r="HEN67" s="82"/>
      <c r="HEO67" s="82"/>
      <c r="HEP67" s="82"/>
      <c r="HEQ67" s="82"/>
      <c r="HER67" s="82"/>
      <c r="HES67" s="82"/>
      <c r="HET67" s="82"/>
      <c r="HEU67" s="82"/>
      <c r="HEV67" s="82"/>
      <c r="HEW67" s="82"/>
      <c r="HEX67" s="82"/>
      <c r="HEY67" s="82"/>
      <c r="HEZ67" s="82"/>
      <c r="HFA67" s="82"/>
      <c r="HFB67" s="82"/>
      <c r="HFC67" s="82"/>
      <c r="HFD67" s="82"/>
      <c r="HFE67" s="82"/>
      <c r="HFF67" s="82"/>
      <c r="HFG67" s="82"/>
      <c r="HFH67" s="82"/>
      <c r="HFI67" s="82"/>
      <c r="HFJ67" s="82"/>
      <c r="HFK67" s="82"/>
      <c r="HFL67" s="82"/>
      <c r="HFM67" s="82"/>
      <c r="HFN67" s="82"/>
      <c r="HFO67" s="82"/>
      <c r="HFP67" s="82"/>
      <c r="HFQ67" s="82"/>
      <c r="HFR67" s="82"/>
      <c r="HFS67" s="82"/>
      <c r="HFT67" s="82"/>
      <c r="HFU67" s="82"/>
      <c r="HFV67" s="82"/>
      <c r="HFW67" s="82"/>
      <c r="HFX67" s="82"/>
      <c r="HFY67" s="82"/>
      <c r="HFZ67" s="82"/>
      <c r="HGA67" s="82"/>
      <c r="HGB67" s="82"/>
      <c r="HGC67" s="82"/>
      <c r="HGD67" s="82"/>
      <c r="HGE67" s="82"/>
      <c r="HGF67" s="82"/>
      <c r="HGG67" s="82"/>
      <c r="HGH67" s="82"/>
      <c r="HGI67" s="82"/>
      <c r="HGJ67" s="82"/>
      <c r="HGK67" s="82"/>
      <c r="HGL67" s="82"/>
      <c r="HGM67" s="82"/>
      <c r="HGN67" s="82"/>
      <c r="HGO67" s="82"/>
      <c r="HGP67" s="82"/>
      <c r="HGQ67" s="82"/>
      <c r="HGR67" s="82"/>
      <c r="HGS67" s="82"/>
      <c r="HGT67" s="82"/>
      <c r="HGU67" s="82"/>
      <c r="HGV67" s="82"/>
      <c r="HGW67" s="82"/>
      <c r="HGX67" s="82"/>
      <c r="HGY67" s="82"/>
      <c r="HGZ67" s="82"/>
      <c r="HHA67" s="82"/>
      <c r="HHB67" s="82"/>
      <c r="HHC67" s="82"/>
      <c r="HHD67" s="82"/>
      <c r="HHE67" s="82"/>
      <c r="HHF67" s="82"/>
      <c r="HHG67" s="82"/>
      <c r="HHH67" s="82"/>
      <c r="HHI67" s="82"/>
      <c r="HHJ67" s="82"/>
      <c r="HHK67" s="82"/>
      <c r="HHL67" s="82"/>
      <c r="HHM67" s="82"/>
      <c r="HHN67" s="82"/>
      <c r="HHO67" s="82"/>
      <c r="HHP67" s="82"/>
      <c r="HHQ67" s="82"/>
      <c r="HHR67" s="82"/>
      <c r="HHS67" s="82"/>
      <c r="HHT67" s="82"/>
      <c r="HHU67" s="82"/>
      <c r="HHV67" s="82"/>
      <c r="HHW67" s="82"/>
      <c r="HHX67" s="82"/>
      <c r="HHY67" s="82"/>
      <c r="HHZ67" s="82"/>
      <c r="HIA67" s="82"/>
      <c r="HIB67" s="82"/>
      <c r="HIC67" s="82"/>
      <c r="HID67" s="82"/>
      <c r="HIE67" s="82"/>
      <c r="HIF67" s="82"/>
      <c r="HIG67" s="82"/>
      <c r="HIH67" s="82"/>
      <c r="HII67" s="82"/>
      <c r="HIJ67" s="82"/>
      <c r="HIK67" s="82"/>
      <c r="HIL67" s="82"/>
      <c r="HIM67" s="82"/>
      <c r="HIN67" s="82"/>
      <c r="HIO67" s="82"/>
      <c r="HIP67" s="82"/>
      <c r="HIQ67" s="82"/>
      <c r="HIR67" s="82"/>
      <c r="HIS67" s="82"/>
      <c r="HIT67" s="82"/>
      <c r="HIU67" s="82"/>
      <c r="HIV67" s="82"/>
      <c r="HIW67" s="82"/>
      <c r="HIX67" s="82"/>
      <c r="HIY67" s="82"/>
      <c r="HIZ67" s="82"/>
      <c r="HJA67" s="82"/>
      <c r="HJB67" s="82"/>
      <c r="HJC67" s="82"/>
      <c r="HJD67" s="82"/>
      <c r="HJE67" s="82"/>
      <c r="HJF67" s="82"/>
      <c r="HJG67" s="82"/>
      <c r="HJH67" s="82"/>
      <c r="HJI67" s="82"/>
      <c r="HJJ67" s="82"/>
      <c r="HJK67" s="82"/>
      <c r="HJL67" s="82"/>
      <c r="HJM67" s="82"/>
      <c r="HJN67" s="82"/>
      <c r="HJO67" s="82"/>
      <c r="HJP67" s="82"/>
      <c r="HJQ67" s="82"/>
      <c r="HJR67" s="82"/>
      <c r="HJS67" s="82"/>
      <c r="HJT67" s="82"/>
      <c r="HJU67" s="82"/>
      <c r="HJV67" s="82"/>
      <c r="HJW67" s="82"/>
      <c r="HJX67" s="82"/>
      <c r="HJY67" s="82"/>
      <c r="HJZ67" s="82"/>
      <c r="HKA67" s="82"/>
      <c r="HKB67" s="82"/>
      <c r="HKC67" s="82"/>
      <c r="HKD67" s="82"/>
      <c r="HKE67" s="82"/>
      <c r="HKF67" s="82"/>
      <c r="HKG67" s="82"/>
      <c r="HKH67" s="82"/>
      <c r="HKI67" s="82"/>
      <c r="HKJ67" s="82"/>
      <c r="HKK67" s="82"/>
      <c r="HKL67" s="82"/>
      <c r="HKM67" s="82"/>
      <c r="HKN67" s="82"/>
      <c r="HKO67" s="82"/>
      <c r="HKP67" s="82"/>
      <c r="HKQ67" s="82"/>
      <c r="HKR67" s="82"/>
      <c r="HKS67" s="82"/>
      <c r="HKT67" s="82"/>
      <c r="HKU67" s="82"/>
      <c r="HKV67" s="82"/>
      <c r="HKW67" s="82"/>
      <c r="HKX67" s="82"/>
      <c r="HKY67" s="82"/>
      <c r="HKZ67" s="82"/>
      <c r="HLA67" s="82"/>
      <c r="HLB67" s="82"/>
      <c r="HLC67" s="82"/>
      <c r="HLD67" s="82"/>
      <c r="HLE67" s="82"/>
      <c r="HLF67" s="82"/>
      <c r="HLG67" s="82"/>
      <c r="HLH67" s="82"/>
      <c r="HLI67" s="82"/>
      <c r="HLJ67" s="82"/>
      <c r="HLK67" s="82"/>
      <c r="HLL67" s="82"/>
      <c r="HLM67" s="82"/>
      <c r="HLN67" s="82"/>
      <c r="HLO67" s="82"/>
      <c r="HLP67" s="82"/>
      <c r="HLQ67" s="82"/>
      <c r="HLR67" s="82"/>
      <c r="HLS67" s="82"/>
      <c r="HLT67" s="82"/>
      <c r="HLU67" s="82"/>
      <c r="HLV67" s="82"/>
      <c r="HLW67" s="82"/>
      <c r="HLX67" s="82"/>
      <c r="HLY67" s="82"/>
      <c r="HLZ67" s="82"/>
      <c r="HMA67" s="82"/>
      <c r="HMB67" s="82"/>
      <c r="HMC67" s="82"/>
      <c r="HMD67" s="82"/>
      <c r="HME67" s="82"/>
      <c r="HMF67" s="82"/>
      <c r="HMG67" s="82"/>
      <c r="HMH67" s="82"/>
      <c r="HMI67" s="82"/>
      <c r="HMJ67" s="82"/>
      <c r="HMK67" s="82"/>
      <c r="HML67" s="82"/>
      <c r="HMM67" s="82"/>
      <c r="HMN67" s="82"/>
      <c r="HMO67" s="82"/>
      <c r="HMP67" s="82"/>
      <c r="HMQ67" s="82"/>
      <c r="HMR67" s="82"/>
      <c r="HMS67" s="82"/>
      <c r="HMT67" s="82"/>
      <c r="HMU67" s="82"/>
      <c r="HMV67" s="82"/>
      <c r="HMW67" s="82"/>
      <c r="HMX67" s="82"/>
      <c r="HMY67" s="82"/>
      <c r="HMZ67" s="82"/>
      <c r="HNA67" s="82"/>
      <c r="HNB67" s="82"/>
      <c r="HNC67" s="82"/>
      <c r="HND67" s="82"/>
      <c r="HNE67" s="82"/>
      <c r="HNF67" s="82"/>
      <c r="HNG67" s="82"/>
      <c r="HNH67" s="82"/>
      <c r="HNI67" s="82"/>
      <c r="HNJ67" s="82"/>
      <c r="HNK67" s="82"/>
      <c r="HNL67" s="82"/>
      <c r="HNM67" s="82"/>
      <c r="HNN67" s="82"/>
      <c r="HNO67" s="82"/>
      <c r="HNP67" s="82"/>
      <c r="HNQ67" s="82"/>
      <c r="HNR67" s="82"/>
      <c r="HNS67" s="82"/>
      <c r="HNT67" s="82"/>
      <c r="HNU67" s="82"/>
      <c r="HNV67" s="82"/>
      <c r="HNW67" s="82"/>
      <c r="HNX67" s="82"/>
      <c r="HNY67" s="82"/>
      <c r="HNZ67" s="82"/>
      <c r="HOA67" s="82"/>
      <c r="HOB67" s="82"/>
      <c r="HOC67" s="82"/>
      <c r="HOD67" s="82"/>
      <c r="HOE67" s="82"/>
      <c r="HOF67" s="82"/>
      <c r="HOG67" s="82"/>
      <c r="HOH67" s="82"/>
      <c r="HOI67" s="82"/>
      <c r="HOJ67" s="82"/>
      <c r="HOK67" s="82"/>
      <c r="HOL67" s="82"/>
      <c r="HOM67" s="82"/>
      <c r="HON67" s="82"/>
      <c r="HOO67" s="82"/>
      <c r="HOP67" s="82"/>
      <c r="HOQ67" s="82"/>
      <c r="HOR67" s="82"/>
      <c r="HOS67" s="82"/>
      <c r="HOT67" s="82"/>
      <c r="HOU67" s="82"/>
      <c r="HOV67" s="82"/>
      <c r="HOW67" s="82"/>
      <c r="HOX67" s="82"/>
      <c r="HOY67" s="82"/>
      <c r="HOZ67" s="82"/>
      <c r="HPA67" s="82"/>
      <c r="HPB67" s="82"/>
      <c r="HPC67" s="82"/>
      <c r="HPD67" s="82"/>
      <c r="HPE67" s="82"/>
      <c r="HPF67" s="82"/>
      <c r="HPG67" s="82"/>
      <c r="HPH67" s="82"/>
      <c r="HPI67" s="82"/>
      <c r="HPJ67" s="82"/>
      <c r="HPK67" s="82"/>
      <c r="HPL67" s="82"/>
      <c r="HPM67" s="82"/>
      <c r="HPN67" s="82"/>
      <c r="HPO67" s="82"/>
      <c r="HPP67" s="82"/>
      <c r="HPQ67" s="82"/>
      <c r="HPR67" s="82"/>
      <c r="HPS67" s="82"/>
      <c r="HPT67" s="82"/>
      <c r="HPU67" s="82"/>
      <c r="HPV67" s="82"/>
      <c r="HPW67" s="82"/>
      <c r="HPX67" s="82"/>
      <c r="HPY67" s="82"/>
      <c r="HPZ67" s="82"/>
      <c r="HQA67" s="82"/>
      <c r="HQB67" s="82"/>
      <c r="HQC67" s="82"/>
      <c r="HQD67" s="82"/>
      <c r="HQE67" s="82"/>
      <c r="HQF67" s="82"/>
      <c r="HQG67" s="82"/>
      <c r="HQH67" s="82"/>
      <c r="HQI67" s="82"/>
      <c r="HQJ67" s="82"/>
      <c r="HQK67" s="82"/>
      <c r="HQL67" s="82"/>
      <c r="HQM67" s="82"/>
      <c r="HQN67" s="82"/>
      <c r="HQO67" s="82"/>
      <c r="HQP67" s="82"/>
      <c r="HQQ67" s="82"/>
      <c r="HQR67" s="82"/>
      <c r="HQS67" s="82"/>
      <c r="HQT67" s="82"/>
      <c r="HQU67" s="82"/>
      <c r="HQV67" s="82"/>
      <c r="HQW67" s="82"/>
      <c r="HQX67" s="82"/>
      <c r="HQY67" s="82"/>
      <c r="HQZ67" s="82"/>
      <c r="HRA67" s="82"/>
      <c r="HRB67" s="82"/>
      <c r="HRC67" s="82"/>
      <c r="HRD67" s="82"/>
      <c r="HRE67" s="82"/>
      <c r="HRF67" s="82"/>
      <c r="HRG67" s="82"/>
      <c r="HRH67" s="82"/>
      <c r="HRI67" s="82"/>
      <c r="HRJ67" s="82"/>
      <c r="HRK67" s="82"/>
      <c r="HRL67" s="82"/>
      <c r="HRM67" s="82"/>
      <c r="HRN67" s="82"/>
      <c r="HRO67" s="82"/>
      <c r="HRP67" s="82"/>
      <c r="HRQ67" s="82"/>
      <c r="HRR67" s="82"/>
      <c r="HRS67" s="82"/>
      <c r="HRT67" s="82"/>
      <c r="HRU67" s="82"/>
      <c r="HRV67" s="82"/>
      <c r="HRW67" s="82"/>
      <c r="HRX67" s="82"/>
      <c r="HRY67" s="82"/>
      <c r="HRZ67" s="82"/>
      <c r="HSA67" s="82"/>
      <c r="HSB67" s="82"/>
      <c r="HSC67" s="82"/>
      <c r="HSD67" s="82"/>
      <c r="HSE67" s="82"/>
      <c r="HSF67" s="82"/>
      <c r="HSG67" s="82"/>
      <c r="HSH67" s="82"/>
      <c r="HSI67" s="82"/>
      <c r="HSJ67" s="82"/>
      <c r="HSK67" s="82"/>
      <c r="HSL67" s="82"/>
      <c r="HSM67" s="82"/>
      <c r="HSN67" s="82"/>
      <c r="HSO67" s="82"/>
      <c r="HSP67" s="82"/>
      <c r="HSQ67" s="82"/>
      <c r="HSR67" s="82"/>
      <c r="HSS67" s="82"/>
      <c r="HST67" s="82"/>
      <c r="HSU67" s="82"/>
      <c r="HSV67" s="82"/>
      <c r="HSW67" s="82"/>
      <c r="HSX67" s="82"/>
      <c r="HSY67" s="82"/>
      <c r="HSZ67" s="82"/>
      <c r="HTA67" s="82"/>
      <c r="HTB67" s="82"/>
      <c r="HTC67" s="82"/>
      <c r="HTD67" s="82"/>
      <c r="HTE67" s="82"/>
      <c r="HTF67" s="82"/>
      <c r="HTG67" s="82"/>
      <c r="HTH67" s="82"/>
      <c r="HTI67" s="82"/>
      <c r="HTJ67" s="82"/>
      <c r="HTK67" s="82"/>
      <c r="HTL67" s="82"/>
      <c r="HTM67" s="82"/>
      <c r="HTN67" s="82"/>
      <c r="HTO67" s="82"/>
      <c r="HTP67" s="82"/>
      <c r="HTQ67" s="82"/>
      <c r="HTR67" s="82"/>
      <c r="HTS67" s="82"/>
      <c r="HTT67" s="82"/>
      <c r="HTU67" s="82"/>
      <c r="HTV67" s="82"/>
      <c r="HTW67" s="82"/>
      <c r="HTX67" s="82"/>
      <c r="HTY67" s="82"/>
      <c r="HTZ67" s="82"/>
      <c r="HUA67" s="82"/>
      <c r="HUB67" s="82"/>
      <c r="HUC67" s="82"/>
      <c r="HUD67" s="82"/>
      <c r="HUE67" s="82"/>
      <c r="HUF67" s="82"/>
      <c r="HUG67" s="82"/>
      <c r="HUH67" s="82"/>
      <c r="HUI67" s="82"/>
      <c r="HUJ67" s="82"/>
      <c r="HUK67" s="82"/>
      <c r="HUL67" s="82"/>
      <c r="HUM67" s="82"/>
      <c r="HUN67" s="82"/>
      <c r="HUO67" s="82"/>
      <c r="HUP67" s="82"/>
      <c r="HUQ67" s="82"/>
      <c r="HUR67" s="82"/>
      <c r="HUS67" s="82"/>
      <c r="HUT67" s="82"/>
      <c r="HUU67" s="82"/>
      <c r="HUV67" s="82"/>
      <c r="HUW67" s="82"/>
      <c r="HUX67" s="82"/>
      <c r="HUY67" s="82"/>
      <c r="HUZ67" s="82"/>
      <c r="HVA67" s="82"/>
      <c r="HVB67" s="82"/>
      <c r="HVC67" s="82"/>
      <c r="HVD67" s="82"/>
      <c r="HVE67" s="82"/>
      <c r="HVF67" s="82"/>
      <c r="HVG67" s="82"/>
      <c r="HVH67" s="82"/>
      <c r="HVI67" s="82"/>
      <c r="HVJ67" s="82"/>
      <c r="HVK67" s="82"/>
      <c r="HVL67" s="82"/>
      <c r="HVM67" s="82"/>
      <c r="HVN67" s="82"/>
      <c r="HVO67" s="82"/>
      <c r="HVP67" s="82"/>
      <c r="HVQ67" s="82"/>
      <c r="HVR67" s="82"/>
      <c r="HVS67" s="82"/>
      <c r="HVT67" s="82"/>
      <c r="HVU67" s="82"/>
      <c r="HVV67" s="82"/>
      <c r="HVW67" s="82"/>
      <c r="HVX67" s="82"/>
      <c r="HVY67" s="82"/>
      <c r="HVZ67" s="82"/>
      <c r="HWA67" s="82"/>
      <c r="HWB67" s="82"/>
      <c r="HWC67" s="82"/>
      <c r="HWD67" s="82"/>
      <c r="HWE67" s="82"/>
      <c r="HWF67" s="82"/>
      <c r="HWG67" s="82"/>
      <c r="HWH67" s="82"/>
      <c r="HWI67" s="82"/>
      <c r="HWJ67" s="82"/>
      <c r="HWK67" s="82"/>
      <c r="HWL67" s="82"/>
      <c r="HWM67" s="82"/>
      <c r="HWN67" s="82"/>
      <c r="HWO67" s="82"/>
      <c r="HWP67" s="82"/>
      <c r="HWQ67" s="82"/>
      <c r="HWR67" s="82"/>
      <c r="HWS67" s="82"/>
      <c r="HWT67" s="82"/>
      <c r="HWU67" s="82"/>
      <c r="HWV67" s="82"/>
      <c r="HWW67" s="82"/>
      <c r="HWX67" s="82"/>
      <c r="HWY67" s="82"/>
      <c r="HWZ67" s="82"/>
      <c r="HXA67" s="82"/>
      <c r="HXB67" s="82"/>
      <c r="HXC67" s="82"/>
      <c r="HXD67" s="82"/>
      <c r="HXE67" s="82"/>
      <c r="HXF67" s="82"/>
      <c r="HXG67" s="82"/>
      <c r="HXH67" s="82"/>
      <c r="HXI67" s="82"/>
      <c r="HXJ67" s="82"/>
      <c r="HXK67" s="82"/>
      <c r="HXL67" s="82"/>
      <c r="HXM67" s="82"/>
      <c r="HXN67" s="82"/>
      <c r="HXO67" s="82"/>
      <c r="HXP67" s="82"/>
      <c r="HXQ67" s="82"/>
      <c r="HXR67" s="82"/>
      <c r="HXS67" s="82"/>
      <c r="HXT67" s="82"/>
      <c r="HXU67" s="82"/>
      <c r="HXV67" s="82"/>
      <c r="HXW67" s="82"/>
      <c r="HXX67" s="82"/>
      <c r="HXY67" s="82"/>
      <c r="HXZ67" s="82"/>
      <c r="HYA67" s="82"/>
      <c r="HYB67" s="82"/>
      <c r="HYC67" s="82"/>
      <c r="HYD67" s="82"/>
      <c r="HYE67" s="82"/>
      <c r="HYF67" s="82"/>
      <c r="HYG67" s="82"/>
      <c r="HYH67" s="82"/>
      <c r="HYI67" s="82"/>
      <c r="HYJ67" s="82"/>
      <c r="HYK67" s="82"/>
      <c r="HYL67" s="82"/>
      <c r="HYM67" s="82"/>
      <c r="HYN67" s="82"/>
      <c r="HYO67" s="82"/>
      <c r="HYP67" s="82"/>
      <c r="HYQ67" s="82"/>
      <c r="HYR67" s="82"/>
      <c r="HYS67" s="82"/>
      <c r="HYT67" s="82"/>
      <c r="HYU67" s="82"/>
      <c r="HYV67" s="82"/>
      <c r="HYW67" s="82"/>
      <c r="HYX67" s="82"/>
      <c r="HYY67" s="82"/>
      <c r="HYZ67" s="82"/>
      <c r="HZA67" s="82"/>
      <c r="HZB67" s="82"/>
      <c r="HZC67" s="82"/>
      <c r="HZD67" s="82"/>
      <c r="HZE67" s="82"/>
      <c r="HZF67" s="82"/>
      <c r="HZG67" s="82"/>
      <c r="HZH67" s="82"/>
      <c r="HZI67" s="82"/>
      <c r="HZJ67" s="82"/>
      <c r="HZK67" s="82"/>
      <c r="HZL67" s="82"/>
      <c r="HZM67" s="82"/>
      <c r="HZN67" s="82"/>
      <c r="HZO67" s="82"/>
      <c r="HZP67" s="82"/>
      <c r="HZQ67" s="82"/>
      <c r="HZR67" s="82"/>
      <c r="HZS67" s="82"/>
      <c r="HZT67" s="82"/>
      <c r="HZU67" s="82"/>
      <c r="HZV67" s="82"/>
      <c r="HZW67" s="82"/>
      <c r="HZX67" s="82"/>
      <c r="HZY67" s="82"/>
      <c r="HZZ67" s="82"/>
      <c r="IAA67" s="82"/>
      <c r="IAB67" s="82"/>
      <c r="IAC67" s="82"/>
      <c r="IAD67" s="82"/>
      <c r="IAE67" s="82"/>
      <c r="IAF67" s="82"/>
      <c r="IAG67" s="82"/>
      <c r="IAH67" s="82"/>
      <c r="IAI67" s="82"/>
      <c r="IAJ67" s="82"/>
      <c r="IAK67" s="82"/>
      <c r="IAL67" s="82"/>
      <c r="IAM67" s="82"/>
      <c r="IAN67" s="82"/>
      <c r="IAO67" s="82"/>
      <c r="IAP67" s="82"/>
      <c r="IAQ67" s="82"/>
      <c r="IAR67" s="82"/>
      <c r="IAS67" s="82"/>
      <c r="IAT67" s="82"/>
      <c r="IAU67" s="82"/>
      <c r="IAV67" s="82"/>
      <c r="IAW67" s="82"/>
      <c r="IAX67" s="82"/>
      <c r="IAY67" s="82"/>
      <c r="IAZ67" s="82"/>
      <c r="IBA67" s="82"/>
      <c r="IBB67" s="82"/>
      <c r="IBC67" s="82"/>
      <c r="IBD67" s="82"/>
      <c r="IBE67" s="82"/>
      <c r="IBF67" s="82"/>
      <c r="IBG67" s="82"/>
      <c r="IBH67" s="82"/>
      <c r="IBI67" s="82"/>
      <c r="IBJ67" s="82"/>
      <c r="IBK67" s="82"/>
      <c r="IBL67" s="82"/>
      <c r="IBM67" s="82"/>
      <c r="IBN67" s="82"/>
      <c r="IBO67" s="82"/>
      <c r="IBP67" s="82"/>
      <c r="IBQ67" s="82"/>
      <c r="IBR67" s="82"/>
      <c r="IBS67" s="82"/>
      <c r="IBT67" s="82"/>
      <c r="IBU67" s="82"/>
      <c r="IBV67" s="82"/>
      <c r="IBW67" s="82"/>
      <c r="IBX67" s="82"/>
      <c r="IBY67" s="82"/>
      <c r="IBZ67" s="82"/>
      <c r="ICA67" s="82"/>
      <c r="ICB67" s="82"/>
      <c r="ICC67" s="82"/>
      <c r="ICD67" s="82"/>
      <c r="ICE67" s="82"/>
      <c r="ICF67" s="82"/>
      <c r="ICG67" s="82"/>
      <c r="ICH67" s="82"/>
      <c r="ICI67" s="82"/>
      <c r="ICJ67" s="82"/>
      <c r="ICK67" s="82"/>
      <c r="ICL67" s="82"/>
      <c r="ICM67" s="82"/>
      <c r="ICN67" s="82"/>
      <c r="ICO67" s="82"/>
      <c r="ICP67" s="82"/>
      <c r="ICQ67" s="82"/>
      <c r="ICR67" s="82"/>
      <c r="ICS67" s="82"/>
      <c r="ICT67" s="82"/>
      <c r="ICU67" s="82"/>
      <c r="ICV67" s="82"/>
      <c r="ICW67" s="82"/>
      <c r="ICX67" s="82"/>
      <c r="ICY67" s="82"/>
      <c r="ICZ67" s="82"/>
      <c r="IDA67" s="82"/>
      <c r="IDB67" s="82"/>
      <c r="IDC67" s="82"/>
      <c r="IDD67" s="82"/>
      <c r="IDE67" s="82"/>
      <c r="IDF67" s="82"/>
      <c r="IDG67" s="82"/>
      <c r="IDH67" s="82"/>
      <c r="IDI67" s="82"/>
      <c r="IDJ67" s="82"/>
      <c r="IDK67" s="82"/>
      <c r="IDL67" s="82"/>
      <c r="IDM67" s="82"/>
      <c r="IDN67" s="82"/>
      <c r="IDO67" s="82"/>
      <c r="IDP67" s="82"/>
      <c r="IDQ67" s="82"/>
      <c r="IDR67" s="82"/>
      <c r="IDS67" s="82"/>
      <c r="IDT67" s="82"/>
      <c r="IDU67" s="82"/>
      <c r="IDV67" s="82"/>
      <c r="IDW67" s="82"/>
      <c r="IDX67" s="82"/>
      <c r="IDY67" s="82"/>
      <c r="IDZ67" s="82"/>
      <c r="IEA67" s="82"/>
      <c r="IEB67" s="82"/>
      <c r="IEC67" s="82"/>
      <c r="IED67" s="82"/>
      <c r="IEE67" s="82"/>
      <c r="IEF67" s="82"/>
      <c r="IEG67" s="82"/>
      <c r="IEH67" s="82"/>
      <c r="IEI67" s="82"/>
      <c r="IEJ67" s="82"/>
      <c r="IEK67" s="82"/>
      <c r="IEL67" s="82"/>
      <c r="IEM67" s="82"/>
      <c r="IEN67" s="82"/>
      <c r="IEO67" s="82"/>
      <c r="IEP67" s="82"/>
      <c r="IEQ67" s="82"/>
      <c r="IER67" s="82"/>
      <c r="IES67" s="82"/>
      <c r="IET67" s="82"/>
      <c r="IEU67" s="82"/>
      <c r="IEV67" s="82"/>
      <c r="IEW67" s="82"/>
      <c r="IEX67" s="82"/>
      <c r="IEY67" s="82"/>
      <c r="IEZ67" s="82"/>
      <c r="IFA67" s="82"/>
      <c r="IFB67" s="82"/>
      <c r="IFC67" s="82"/>
      <c r="IFD67" s="82"/>
      <c r="IFE67" s="82"/>
      <c r="IFF67" s="82"/>
      <c r="IFG67" s="82"/>
      <c r="IFH67" s="82"/>
      <c r="IFI67" s="82"/>
      <c r="IFJ67" s="82"/>
      <c r="IFK67" s="82"/>
      <c r="IFL67" s="82"/>
      <c r="IFM67" s="82"/>
      <c r="IFN67" s="82"/>
      <c r="IFO67" s="82"/>
      <c r="IFP67" s="82"/>
      <c r="IFQ67" s="82"/>
      <c r="IFR67" s="82"/>
      <c r="IFS67" s="82"/>
      <c r="IFT67" s="82"/>
      <c r="IFU67" s="82"/>
      <c r="IFV67" s="82"/>
      <c r="IFW67" s="82"/>
      <c r="IFX67" s="82"/>
      <c r="IFY67" s="82"/>
      <c r="IFZ67" s="82"/>
      <c r="IGA67" s="82"/>
      <c r="IGB67" s="82"/>
      <c r="IGC67" s="82"/>
      <c r="IGD67" s="82"/>
      <c r="IGE67" s="82"/>
      <c r="IGF67" s="82"/>
      <c r="IGG67" s="82"/>
      <c r="IGH67" s="82"/>
      <c r="IGI67" s="82"/>
      <c r="IGJ67" s="82"/>
      <c r="IGK67" s="82"/>
      <c r="IGL67" s="82"/>
      <c r="IGM67" s="82"/>
      <c r="IGN67" s="82"/>
      <c r="IGO67" s="82"/>
      <c r="IGP67" s="82"/>
      <c r="IGQ67" s="82"/>
      <c r="IGR67" s="82"/>
      <c r="IGS67" s="82"/>
      <c r="IGT67" s="82"/>
      <c r="IGU67" s="82"/>
      <c r="IGV67" s="82"/>
      <c r="IGW67" s="82"/>
      <c r="IGX67" s="82"/>
      <c r="IGY67" s="82"/>
      <c r="IGZ67" s="82"/>
      <c r="IHA67" s="82"/>
      <c r="IHB67" s="82"/>
      <c r="IHC67" s="82"/>
      <c r="IHD67" s="82"/>
      <c r="IHE67" s="82"/>
      <c r="IHF67" s="82"/>
      <c r="IHG67" s="82"/>
      <c r="IHH67" s="82"/>
      <c r="IHI67" s="82"/>
      <c r="IHJ67" s="82"/>
      <c r="IHK67" s="82"/>
      <c r="IHL67" s="82"/>
      <c r="IHM67" s="82"/>
      <c r="IHN67" s="82"/>
      <c r="IHO67" s="82"/>
      <c r="IHP67" s="82"/>
      <c r="IHQ67" s="82"/>
      <c r="IHR67" s="82"/>
      <c r="IHS67" s="82"/>
      <c r="IHT67" s="82"/>
      <c r="IHU67" s="82"/>
      <c r="IHV67" s="82"/>
      <c r="IHW67" s="82"/>
      <c r="IHX67" s="82"/>
      <c r="IHY67" s="82"/>
      <c r="IHZ67" s="82"/>
      <c r="IIA67" s="82"/>
      <c r="IIB67" s="82"/>
      <c r="IIC67" s="82"/>
      <c r="IID67" s="82"/>
      <c r="IIE67" s="82"/>
      <c r="IIF67" s="82"/>
      <c r="IIG67" s="82"/>
      <c r="IIH67" s="82"/>
      <c r="III67" s="82"/>
      <c r="IIJ67" s="82"/>
      <c r="IIK67" s="82"/>
      <c r="IIL67" s="82"/>
      <c r="IIM67" s="82"/>
      <c r="IIN67" s="82"/>
      <c r="IIO67" s="82"/>
      <c r="IIP67" s="82"/>
      <c r="IIQ67" s="82"/>
      <c r="IIR67" s="82"/>
      <c r="IIS67" s="82"/>
      <c r="IIT67" s="82"/>
      <c r="IIU67" s="82"/>
      <c r="IIV67" s="82"/>
      <c r="IIW67" s="82"/>
      <c r="IIX67" s="82"/>
      <c r="IIY67" s="82"/>
      <c r="IIZ67" s="82"/>
      <c r="IJA67" s="82"/>
      <c r="IJB67" s="82"/>
      <c r="IJC67" s="82"/>
      <c r="IJD67" s="82"/>
      <c r="IJE67" s="82"/>
      <c r="IJF67" s="82"/>
      <c r="IJG67" s="82"/>
      <c r="IJH67" s="82"/>
      <c r="IJI67" s="82"/>
      <c r="IJJ67" s="82"/>
      <c r="IJK67" s="82"/>
      <c r="IJL67" s="82"/>
      <c r="IJM67" s="82"/>
      <c r="IJN67" s="82"/>
      <c r="IJO67" s="82"/>
      <c r="IJP67" s="82"/>
      <c r="IJQ67" s="82"/>
      <c r="IJR67" s="82"/>
      <c r="IJS67" s="82"/>
      <c r="IJT67" s="82"/>
      <c r="IJU67" s="82"/>
      <c r="IJV67" s="82"/>
      <c r="IJW67" s="82"/>
      <c r="IJX67" s="82"/>
      <c r="IJY67" s="82"/>
      <c r="IJZ67" s="82"/>
      <c r="IKA67" s="82"/>
      <c r="IKB67" s="82"/>
      <c r="IKC67" s="82"/>
      <c r="IKD67" s="82"/>
      <c r="IKE67" s="82"/>
      <c r="IKF67" s="82"/>
      <c r="IKG67" s="82"/>
      <c r="IKH67" s="82"/>
      <c r="IKI67" s="82"/>
      <c r="IKJ67" s="82"/>
      <c r="IKK67" s="82"/>
      <c r="IKL67" s="82"/>
      <c r="IKM67" s="82"/>
      <c r="IKN67" s="82"/>
      <c r="IKO67" s="82"/>
      <c r="IKP67" s="82"/>
      <c r="IKQ67" s="82"/>
      <c r="IKR67" s="82"/>
      <c r="IKS67" s="82"/>
      <c r="IKT67" s="82"/>
      <c r="IKU67" s="82"/>
      <c r="IKV67" s="82"/>
      <c r="IKW67" s="82"/>
      <c r="IKX67" s="82"/>
      <c r="IKY67" s="82"/>
      <c r="IKZ67" s="82"/>
      <c r="ILA67" s="82"/>
      <c r="ILB67" s="82"/>
      <c r="ILC67" s="82"/>
      <c r="ILD67" s="82"/>
      <c r="ILE67" s="82"/>
      <c r="ILF67" s="82"/>
      <c r="ILG67" s="82"/>
      <c r="ILH67" s="82"/>
      <c r="ILI67" s="82"/>
      <c r="ILJ67" s="82"/>
      <c r="ILK67" s="82"/>
      <c r="ILL67" s="82"/>
      <c r="ILM67" s="82"/>
      <c r="ILN67" s="82"/>
      <c r="ILO67" s="82"/>
      <c r="ILP67" s="82"/>
      <c r="ILQ67" s="82"/>
      <c r="ILR67" s="82"/>
      <c r="ILS67" s="82"/>
      <c r="ILT67" s="82"/>
      <c r="ILU67" s="82"/>
      <c r="ILV67" s="82"/>
      <c r="ILW67" s="82"/>
      <c r="ILX67" s="82"/>
      <c r="ILY67" s="82"/>
      <c r="ILZ67" s="82"/>
      <c r="IMA67" s="82"/>
      <c r="IMB67" s="82"/>
      <c r="IMC67" s="82"/>
      <c r="IMD67" s="82"/>
      <c r="IME67" s="82"/>
      <c r="IMF67" s="82"/>
      <c r="IMG67" s="82"/>
      <c r="IMH67" s="82"/>
      <c r="IMI67" s="82"/>
      <c r="IMJ67" s="82"/>
      <c r="IMK67" s="82"/>
      <c r="IML67" s="82"/>
      <c r="IMM67" s="82"/>
      <c r="IMN67" s="82"/>
      <c r="IMO67" s="82"/>
      <c r="IMP67" s="82"/>
      <c r="IMQ67" s="82"/>
      <c r="IMR67" s="82"/>
      <c r="IMS67" s="82"/>
      <c r="IMT67" s="82"/>
      <c r="IMU67" s="82"/>
      <c r="IMV67" s="82"/>
      <c r="IMW67" s="82"/>
      <c r="IMX67" s="82"/>
      <c r="IMY67" s="82"/>
      <c r="IMZ67" s="82"/>
      <c r="INA67" s="82"/>
      <c r="INB67" s="82"/>
      <c r="INC67" s="82"/>
      <c r="IND67" s="82"/>
      <c r="INE67" s="82"/>
      <c r="INF67" s="82"/>
      <c r="ING67" s="82"/>
      <c r="INH67" s="82"/>
      <c r="INI67" s="82"/>
      <c r="INJ67" s="82"/>
      <c r="INK67" s="82"/>
      <c r="INL67" s="82"/>
      <c r="INM67" s="82"/>
      <c r="INN67" s="82"/>
      <c r="INO67" s="82"/>
      <c r="INP67" s="82"/>
      <c r="INQ67" s="82"/>
      <c r="INR67" s="82"/>
      <c r="INS67" s="82"/>
      <c r="INT67" s="82"/>
      <c r="INU67" s="82"/>
      <c r="INV67" s="82"/>
      <c r="INW67" s="82"/>
      <c r="INX67" s="82"/>
      <c r="INY67" s="82"/>
      <c r="INZ67" s="82"/>
      <c r="IOA67" s="82"/>
      <c r="IOB67" s="82"/>
      <c r="IOC67" s="82"/>
      <c r="IOD67" s="82"/>
      <c r="IOE67" s="82"/>
      <c r="IOF67" s="82"/>
      <c r="IOG67" s="82"/>
      <c r="IOH67" s="82"/>
      <c r="IOI67" s="82"/>
      <c r="IOJ67" s="82"/>
      <c r="IOK67" s="82"/>
      <c r="IOL67" s="82"/>
      <c r="IOM67" s="82"/>
      <c r="ION67" s="82"/>
      <c r="IOO67" s="82"/>
      <c r="IOP67" s="82"/>
      <c r="IOQ67" s="82"/>
      <c r="IOR67" s="82"/>
      <c r="IOS67" s="82"/>
      <c r="IOT67" s="82"/>
      <c r="IOU67" s="82"/>
      <c r="IOV67" s="82"/>
      <c r="IOW67" s="82"/>
      <c r="IOX67" s="82"/>
      <c r="IOY67" s="82"/>
      <c r="IOZ67" s="82"/>
      <c r="IPA67" s="82"/>
      <c r="IPB67" s="82"/>
      <c r="IPC67" s="82"/>
      <c r="IPD67" s="82"/>
      <c r="IPE67" s="82"/>
      <c r="IPF67" s="82"/>
      <c r="IPG67" s="82"/>
      <c r="IPH67" s="82"/>
      <c r="IPI67" s="82"/>
      <c r="IPJ67" s="82"/>
      <c r="IPK67" s="82"/>
      <c r="IPL67" s="82"/>
      <c r="IPM67" s="82"/>
      <c r="IPN67" s="82"/>
      <c r="IPO67" s="82"/>
      <c r="IPP67" s="82"/>
      <c r="IPQ67" s="82"/>
      <c r="IPR67" s="82"/>
      <c r="IPS67" s="82"/>
      <c r="IPT67" s="82"/>
      <c r="IPU67" s="82"/>
      <c r="IPV67" s="82"/>
      <c r="IPW67" s="82"/>
      <c r="IPX67" s="82"/>
      <c r="IPY67" s="82"/>
      <c r="IPZ67" s="82"/>
      <c r="IQA67" s="82"/>
      <c r="IQB67" s="82"/>
      <c r="IQC67" s="82"/>
      <c r="IQD67" s="82"/>
      <c r="IQE67" s="82"/>
      <c r="IQF67" s="82"/>
      <c r="IQG67" s="82"/>
      <c r="IQH67" s="82"/>
      <c r="IQI67" s="82"/>
      <c r="IQJ67" s="82"/>
      <c r="IQK67" s="82"/>
      <c r="IQL67" s="82"/>
      <c r="IQM67" s="82"/>
      <c r="IQN67" s="82"/>
      <c r="IQO67" s="82"/>
      <c r="IQP67" s="82"/>
      <c r="IQQ67" s="82"/>
      <c r="IQR67" s="82"/>
      <c r="IQS67" s="82"/>
      <c r="IQT67" s="82"/>
      <c r="IQU67" s="82"/>
      <c r="IQV67" s="82"/>
      <c r="IQW67" s="82"/>
      <c r="IQX67" s="82"/>
      <c r="IQY67" s="82"/>
      <c r="IQZ67" s="82"/>
      <c r="IRA67" s="82"/>
      <c r="IRB67" s="82"/>
      <c r="IRC67" s="82"/>
      <c r="IRD67" s="82"/>
      <c r="IRE67" s="82"/>
      <c r="IRF67" s="82"/>
      <c r="IRG67" s="82"/>
      <c r="IRH67" s="82"/>
      <c r="IRI67" s="82"/>
      <c r="IRJ67" s="82"/>
      <c r="IRK67" s="82"/>
      <c r="IRL67" s="82"/>
      <c r="IRM67" s="82"/>
      <c r="IRN67" s="82"/>
      <c r="IRO67" s="82"/>
      <c r="IRP67" s="82"/>
      <c r="IRQ67" s="82"/>
      <c r="IRR67" s="82"/>
      <c r="IRS67" s="82"/>
      <c r="IRT67" s="82"/>
      <c r="IRU67" s="82"/>
      <c r="IRV67" s="82"/>
      <c r="IRW67" s="82"/>
      <c r="IRX67" s="82"/>
      <c r="IRY67" s="82"/>
      <c r="IRZ67" s="82"/>
      <c r="ISA67" s="82"/>
      <c r="ISB67" s="82"/>
      <c r="ISC67" s="82"/>
      <c r="ISD67" s="82"/>
      <c r="ISE67" s="82"/>
      <c r="ISF67" s="82"/>
      <c r="ISG67" s="82"/>
      <c r="ISH67" s="82"/>
      <c r="ISI67" s="82"/>
      <c r="ISJ67" s="82"/>
      <c r="ISK67" s="82"/>
      <c r="ISL67" s="82"/>
      <c r="ISM67" s="82"/>
      <c r="ISN67" s="82"/>
      <c r="ISO67" s="82"/>
      <c r="ISP67" s="82"/>
      <c r="ISQ67" s="82"/>
      <c r="ISR67" s="82"/>
      <c r="ISS67" s="82"/>
      <c r="IST67" s="82"/>
      <c r="ISU67" s="82"/>
      <c r="ISV67" s="82"/>
      <c r="ISW67" s="82"/>
      <c r="ISX67" s="82"/>
      <c r="ISY67" s="82"/>
      <c r="ISZ67" s="82"/>
      <c r="ITA67" s="82"/>
      <c r="ITB67" s="82"/>
      <c r="ITC67" s="82"/>
      <c r="ITD67" s="82"/>
      <c r="ITE67" s="82"/>
      <c r="ITF67" s="82"/>
      <c r="ITG67" s="82"/>
      <c r="ITH67" s="82"/>
      <c r="ITI67" s="82"/>
      <c r="ITJ67" s="82"/>
      <c r="ITK67" s="82"/>
      <c r="ITL67" s="82"/>
      <c r="ITM67" s="82"/>
      <c r="ITN67" s="82"/>
      <c r="ITO67" s="82"/>
      <c r="ITP67" s="82"/>
      <c r="ITQ67" s="82"/>
      <c r="ITR67" s="82"/>
      <c r="ITS67" s="82"/>
      <c r="ITT67" s="82"/>
      <c r="ITU67" s="82"/>
      <c r="ITV67" s="82"/>
      <c r="ITW67" s="82"/>
      <c r="ITX67" s="82"/>
      <c r="ITY67" s="82"/>
      <c r="ITZ67" s="82"/>
      <c r="IUA67" s="82"/>
      <c r="IUB67" s="82"/>
      <c r="IUC67" s="82"/>
      <c r="IUD67" s="82"/>
      <c r="IUE67" s="82"/>
      <c r="IUF67" s="82"/>
      <c r="IUG67" s="82"/>
      <c r="IUH67" s="82"/>
      <c r="IUI67" s="82"/>
      <c r="IUJ67" s="82"/>
      <c r="IUK67" s="82"/>
      <c r="IUL67" s="82"/>
      <c r="IUM67" s="82"/>
      <c r="IUN67" s="82"/>
      <c r="IUO67" s="82"/>
      <c r="IUP67" s="82"/>
      <c r="IUQ67" s="82"/>
      <c r="IUR67" s="82"/>
      <c r="IUS67" s="82"/>
      <c r="IUT67" s="82"/>
      <c r="IUU67" s="82"/>
      <c r="IUV67" s="82"/>
      <c r="IUW67" s="82"/>
      <c r="IUX67" s="82"/>
      <c r="IUY67" s="82"/>
      <c r="IUZ67" s="82"/>
      <c r="IVA67" s="82"/>
      <c r="IVB67" s="82"/>
      <c r="IVC67" s="82"/>
      <c r="IVD67" s="82"/>
      <c r="IVE67" s="82"/>
      <c r="IVF67" s="82"/>
      <c r="IVG67" s="82"/>
      <c r="IVH67" s="82"/>
      <c r="IVI67" s="82"/>
      <c r="IVJ67" s="82"/>
      <c r="IVK67" s="82"/>
      <c r="IVL67" s="82"/>
      <c r="IVM67" s="82"/>
      <c r="IVN67" s="82"/>
      <c r="IVO67" s="82"/>
      <c r="IVP67" s="82"/>
      <c r="IVQ67" s="82"/>
      <c r="IVR67" s="82"/>
      <c r="IVS67" s="82"/>
      <c r="IVT67" s="82"/>
      <c r="IVU67" s="82"/>
      <c r="IVV67" s="82"/>
      <c r="IVW67" s="82"/>
      <c r="IVX67" s="82"/>
      <c r="IVY67" s="82"/>
      <c r="IVZ67" s="82"/>
      <c r="IWA67" s="82"/>
      <c r="IWB67" s="82"/>
      <c r="IWC67" s="82"/>
      <c r="IWD67" s="82"/>
      <c r="IWE67" s="82"/>
      <c r="IWF67" s="82"/>
      <c r="IWG67" s="82"/>
      <c r="IWH67" s="82"/>
      <c r="IWI67" s="82"/>
      <c r="IWJ67" s="82"/>
      <c r="IWK67" s="82"/>
      <c r="IWL67" s="82"/>
      <c r="IWM67" s="82"/>
      <c r="IWN67" s="82"/>
      <c r="IWO67" s="82"/>
      <c r="IWP67" s="82"/>
      <c r="IWQ67" s="82"/>
      <c r="IWR67" s="82"/>
      <c r="IWS67" s="82"/>
      <c r="IWT67" s="82"/>
      <c r="IWU67" s="82"/>
      <c r="IWV67" s="82"/>
      <c r="IWW67" s="82"/>
      <c r="IWX67" s="82"/>
      <c r="IWY67" s="82"/>
      <c r="IWZ67" s="82"/>
      <c r="IXA67" s="82"/>
      <c r="IXB67" s="82"/>
      <c r="IXC67" s="82"/>
      <c r="IXD67" s="82"/>
      <c r="IXE67" s="82"/>
      <c r="IXF67" s="82"/>
      <c r="IXG67" s="82"/>
      <c r="IXH67" s="82"/>
      <c r="IXI67" s="82"/>
      <c r="IXJ67" s="82"/>
      <c r="IXK67" s="82"/>
      <c r="IXL67" s="82"/>
      <c r="IXM67" s="82"/>
      <c r="IXN67" s="82"/>
      <c r="IXO67" s="82"/>
      <c r="IXP67" s="82"/>
      <c r="IXQ67" s="82"/>
      <c r="IXR67" s="82"/>
      <c r="IXS67" s="82"/>
      <c r="IXT67" s="82"/>
      <c r="IXU67" s="82"/>
      <c r="IXV67" s="82"/>
      <c r="IXW67" s="82"/>
      <c r="IXX67" s="82"/>
      <c r="IXY67" s="82"/>
      <c r="IXZ67" s="82"/>
      <c r="IYA67" s="82"/>
      <c r="IYB67" s="82"/>
      <c r="IYC67" s="82"/>
      <c r="IYD67" s="82"/>
      <c r="IYE67" s="82"/>
      <c r="IYF67" s="82"/>
      <c r="IYG67" s="82"/>
      <c r="IYH67" s="82"/>
      <c r="IYI67" s="82"/>
      <c r="IYJ67" s="82"/>
      <c r="IYK67" s="82"/>
      <c r="IYL67" s="82"/>
      <c r="IYM67" s="82"/>
      <c r="IYN67" s="82"/>
      <c r="IYO67" s="82"/>
      <c r="IYP67" s="82"/>
      <c r="IYQ67" s="82"/>
      <c r="IYR67" s="82"/>
      <c r="IYS67" s="82"/>
      <c r="IYT67" s="82"/>
      <c r="IYU67" s="82"/>
      <c r="IYV67" s="82"/>
      <c r="IYW67" s="82"/>
      <c r="IYX67" s="82"/>
      <c r="IYY67" s="82"/>
      <c r="IYZ67" s="82"/>
      <c r="IZA67" s="82"/>
      <c r="IZB67" s="82"/>
      <c r="IZC67" s="82"/>
      <c r="IZD67" s="82"/>
      <c r="IZE67" s="82"/>
      <c r="IZF67" s="82"/>
      <c r="IZG67" s="82"/>
      <c r="IZH67" s="82"/>
      <c r="IZI67" s="82"/>
      <c r="IZJ67" s="82"/>
      <c r="IZK67" s="82"/>
      <c r="IZL67" s="82"/>
      <c r="IZM67" s="82"/>
      <c r="IZN67" s="82"/>
      <c r="IZO67" s="82"/>
      <c r="IZP67" s="82"/>
      <c r="IZQ67" s="82"/>
      <c r="IZR67" s="82"/>
      <c r="IZS67" s="82"/>
      <c r="IZT67" s="82"/>
      <c r="IZU67" s="82"/>
      <c r="IZV67" s="82"/>
      <c r="IZW67" s="82"/>
      <c r="IZX67" s="82"/>
      <c r="IZY67" s="82"/>
      <c r="IZZ67" s="82"/>
      <c r="JAA67" s="82"/>
      <c r="JAB67" s="82"/>
      <c r="JAC67" s="82"/>
      <c r="JAD67" s="82"/>
      <c r="JAE67" s="82"/>
      <c r="JAF67" s="82"/>
      <c r="JAG67" s="82"/>
      <c r="JAH67" s="82"/>
      <c r="JAI67" s="82"/>
      <c r="JAJ67" s="82"/>
      <c r="JAK67" s="82"/>
      <c r="JAL67" s="82"/>
      <c r="JAM67" s="82"/>
      <c r="JAN67" s="82"/>
      <c r="JAO67" s="82"/>
      <c r="JAP67" s="82"/>
      <c r="JAQ67" s="82"/>
      <c r="JAR67" s="82"/>
      <c r="JAS67" s="82"/>
      <c r="JAT67" s="82"/>
      <c r="JAU67" s="82"/>
      <c r="JAV67" s="82"/>
      <c r="JAW67" s="82"/>
      <c r="JAX67" s="82"/>
      <c r="JAY67" s="82"/>
      <c r="JAZ67" s="82"/>
      <c r="JBA67" s="82"/>
      <c r="JBB67" s="82"/>
      <c r="JBC67" s="82"/>
      <c r="JBD67" s="82"/>
      <c r="JBE67" s="82"/>
      <c r="JBF67" s="82"/>
      <c r="JBG67" s="82"/>
      <c r="JBH67" s="82"/>
      <c r="JBI67" s="82"/>
      <c r="JBJ67" s="82"/>
      <c r="JBK67" s="82"/>
      <c r="JBL67" s="82"/>
      <c r="JBM67" s="82"/>
      <c r="JBN67" s="82"/>
      <c r="JBO67" s="82"/>
      <c r="JBP67" s="82"/>
      <c r="JBQ67" s="82"/>
      <c r="JBR67" s="82"/>
      <c r="JBS67" s="82"/>
      <c r="JBT67" s="82"/>
      <c r="JBU67" s="82"/>
      <c r="JBV67" s="82"/>
      <c r="JBW67" s="82"/>
      <c r="JBX67" s="82"/>
      <c r="JBY67" s="82"/>
      <c r="JBZ67" s="82"/>
      <c r="JCA67" s="82"/>
      <c r="JCB67" s="82"/>
      <c r="JCC67" s="82"/>
      <c r="JCD67" s="82"/>
      <c r="JCE67" s="82"/>
      <c r="JCF67" s="82"/>
      <c r="JCG67" s="82"/>
      <c r="JCH67" s="82"/>
      <c r="JCI67" s="82"/>
      <c r="JCJ67" s="82"/>
      <c r="JCK67" s="82"/>
      <c r="JCL67" s="82"/>
      <c r="JCM67" s="82"/>
      <c r="JCN67" s="82"/>
      <c r="JCO67" s="82"/>
      <c r="JCP67" s="82"/>
      <c r="JCQ67" s="82"/>
      <c r="JCR67" s="82"/>
      <c r="JCS67" s="82"/>
      <c r="JCT67" s="82"/>
      <c r="JCU67" s="82"/>
      <c r="JCV67" s="82"/>
      <c r="JCW67" s="82"/>
      <c r="JCX67" s="82"/>
      <c r="JCY67" s="82"/>
      <c r="JCZ67" s="82"/>
      <c r="JDA67" s="82"/>
      <c r="JDB67" s="82"/>
      <c r="JDC67" s="82"/>
      <c r="JDD67" s="82"/>
      <c r="JDE67" s="82"/>
      <c r="JDF67" s="82"/>
      <c r="JDG67" s="82"/>
      <c r="JDH67" s="82"/>
      <c r="JDI67" s="82"/>
      <c r="JDJ67" s="82"/>
      <c r="JDK67" s="82"/>
      <c r="JDL67" s="82"/>
      <c r="JDM67" s="82"/>
      <c r="JDN67" s="82"/>
      <c r="JDO67" s="82"/>
      <c r="JDP67" s="82"/>
      <c r="JDQ67" s="82"/>
      <c r="JDR67" s="82"/>
      <c r="JDS67" s="82"/>
      <c r="JDT67" s="82"/>
      <c r="JDU67" s="82"/>
      <c r="JDV67" s="82"/>
      <c r="JDW67" s="82"/>
      <c r="JDX67" s="82"/>
      <c r="JDY67" s="82"/>
      <c r="JDZ67" s="82"/>
      <c r="JEA67" s="82"/>
      <c r="JEB67" s="82"/>
      <c r="JEC67" s="82"/>
      <c r="JED67" s="82"/>
      <c r="JEE67" s="82"/>
      <c r="JEF67" s="82"/>
      <c r="JEG67" s="82"/>
      <c r="JEH67" s="82"/>
      <c r="JEI67" s="82"/>
      <c r="JEJ67" s="82"/>
      <c r="JEK67" s="82"/>
      <c r="JEL67" s="82"/>
      <c r="JEM67" s="82"/>
      <c r="JEN67" s="82"/>
      <c r="JEO67" s="82"/>
      <c r="JEP67" s="82"/>
      <c r="JEQ67" s="82"/>
      <c r="JER67" s="82"/>
      <c r="JES67" s="82"/>
      <c r="JET67" s="82"/>
      <c r="JEU67" s="82"/>
      <c r="JEV67" s="82"/>
      <c r="JEW67" s="82"/>
      <c r="JEX67" s="82"/>
      <c r="JEY67" s="82"/>
      <c r="JEZ67" s="82"/>
      <c r="JFA67" s="82"/>
      <c r="JFB67" s="82"/>
      <c r="JFC67" s="82"/>
      <c r="JFD67" s="82"/>
      <c r="JFE67" s="82"/>
      <c r="JFF67" s="82"/>
      <c r="JFG67" s="82"/>
      <c r="JFH67" s="82"/>
      <c r="JFI67" s="82"/>
      <c r="JFJ67" s="82"/>
      <c r="JFK67" s="82"/>
      <c r="JFL67" s="82"/>
      <c r="JFM67" s="82"/>
      <c r="JFN67" s="82"/>
      <c r="JFO67" s="82"/>
      <c r="JFP67" s="82"/>
      <c r="JFQ67" s="82"/>
      <c r="JFR67" s="82"/>
      <c r="JFS67" s="82"/>
      <c r="JFT67" s="82"/>
      <c r="JFU67" s="82"/>
      <c r="JFV67" s="82"/>
      <c r="JFW67" s="82"/>
      <c r="JFX67" s="82"/>
      <c r="JFY67" s="82"/>
      <c r="JFZ67" s="82"/>
      <c r="JGA67" s="82"/>
      <c r="JGB67" s="82"/>
      <c r="JGC67" s="82"/>
      <c r="JGD67" s="82"/>
      <c r="JGE67" s="82"/>
      <c r="JGF67" s="82"/>
      <c r="JGG67" s="82"/>
      <c r="JGH67" s="82"/>
      <c r="JGI67" s="82"/>
      <c r="JGJ67" s="82"/>
      <c r="JGK67" s="82"/>
      <c r="JGL67" s="82"/>
      <c r="JGM67" s="82"/>
      <c r="JGN67" s="82"/>
      <c r="JGO67" s="82"/>
      <c r="JGP67" s="82"/>
      <c r="JGQ67" s="82"/>
      <c r="JGR67" s="82"/>
      <c r="JGS67" s="82"/>
      <c r="JGT67" s="82"/>
      <c r="JGU67" s="82"/>
      <c r="JGV67" s="82"/>
      <c r="JGW67" s="82"/>
      <c r="JGX67" s="82"/>
      <c r="JGY67" s="82"/>
      <c r="JGZ67" s="82"/>
      <c r="JHA67" s="82"/>
      <c r="JHB67" s="82"/>
      <c r="JHC67" s="82"/>
      <c r="JHD67" s="82"/>
      <c r="JHE67" s="82"/>
      <c r="JHF67" s="82"/>
      <c r="JHG67" s="82"/>
      <c r="JHH67" s="82"/>
      <c r="JHI67" s="82"/>
      <c r="JHJ67" s="82"/>
      <c r="JHK67" s="82"/>
      <c r="JHL67" s="82"/>
      <c r="JHM67" s="82"/>
      <c r="JHN67" s="82"/>
      <c r="JHO67" s="82"/>
      <c r="JHP67" s="82"/>
      <c r="JHQ67" s="82"/>
      <c r="JHR67" s="82"/>
      <c r="JHS67" s="82"/>
      <c r="JHT67" s="82"/>
      <c r="JHU67" s="82"/>
      <c r="JHV67" s="82"/>
      <c r="JHW67" s="82"/>
      <c r="JHX67" s="82"/>
      <c r="JHY67" s="82"/>
      <c r="JHZ67" s="82"/>
      <c r="JIA67" s="82"/>
      <c r="JIB67" s="82"/>
      <c r="JIC67" s="82"/>
      <c r="JID67" s="82"/>
      <c r="JIE67" s="82"/>
      <c r="JIF67" s="82"/>
      <c r="JIG67" s="82"/>
      <c r="JIH67" s="82"/>
      <c r="JII67" s="82"/>
      <c r="JIJ67" s="82"/>
      <c r="JIK67" s="82"/>
      <c r="JIL67" s="82"/>
      <c r="JIM67" s="82"/>
      <c r="JIN67" s="82"/>
      <c r="JIO67" s="82"/>
      <c r="JIP67" s="82"/>
      <c r="JIQ67" s="82"/>
      <c r="JIR67" s="82"/>
      <c r="JIS67" s="82"/>
      <c r="JIT67" s="82"/>
      <c r="JIU67" s="82"/>
      <c r="JIV67" s="82"/>
      <c r="JIW67" s="82"/>
      <c r="JIX67" s="82"/>
      <c r="JIY67" s="82"/>
      <c r="JIZ67" s="82"/>
      <c r="JJA67" s="82"/>
      <c r="JJB67" s="82"/>
      <c r="JJC67" s="82"/>
      <c r="JJD67" s="82"/>
      <c r="JJE67" s="82"/>
      <c r="JJF67" s="82"/>
      <c r="JJG67" s="82"/>
      <c r="JJH67" s="82"/>
      <c r="JJI67" s="82"/>
      <c r="JJJ67" s="82"/>
      <c r="JJK67" s="82"/>
      <c r="JJL67" s="82"/>
      <c r="JJM67" s="82"/>
      <c r="JJN67" s="82"/>
      <c r="JJO67" s="82"/>
      <c r="JJP67" s="82"/>
      <c r="JJQ67" s="82"/>
      <c r="JJR67" s="82"/>
      <c r="JJS67" s="82"/>
      <c r="JJT67" s="82"/>
      <c r="JJU67" s="82"/>
      <c r="JJV67" s="82"/>
      <c r="JJW67" s="82"/>
      <c r="JJX67" s="82"/>
      <c r="JJY67" s="82"/>
      <c r="JJZ67" s="82"/>
      <c r="JKA67" s="82"/>
      <c r="JKB67" s="82"/>
      <c r="JKC67" s="82"/>
      <c r="JKD67" s="82"/>
      <c r="JKE67" s="82"/>
      <c r="JKF67" s="82"/>
      <c r="JKG67" s="82"/>
      <c r="JKH67" s="82"/>
      <c r="JKI67" s="82"/>
      <c r="JKJ67" s="82"/>
      <c r="JKK67" s="82"/>
      <c r="JKL67" s="82"/>
      <c r="JKM67" s="82"/>
      <c r="JKN67" s="82"/>
      <c r="JKO67" s="82"/>
      <c r="JKP67" s="82"/>
      <c r="JKQ67" s="82"/>
      <c r="JKR67" s="82"/>
      <c r="JKS67" s="82"/>
      <c r="JKT67" s="82"/>
      <c r="JKU67" s="82"/>
      <c r="JKV67" s="82"/>
      <c r="JKW67" s="82"/>
      <c r="JKX67" s="82"/>
      <c r="JKY67" s="82"/>
      <c r="JKZ67" s="82"/>
      <c r="JLA67" s="82"/>
      <c r="JLB67" s="82"/>
      <c r="JLC67" s="82"/>
      <c r="JLD67" s="82"/>
      <c r="JLE67" s="82"/>
      <c r="JLF67" s="82"/>
      <c r="JLG67" s="82"/>
      <c r="JLH67" s="82"/>
      <c r="JLI67" s="82"/>
      <c r="JLJ67" s="82"/>
      <c r="JLK67" s="82"/>
      <c r="JLL67" s="82"/>
      <c r="JLM67" s="82"/>
      <c r="JLN67" s="82"/>
      <c r="JLO67" s="82"/>
      <c r="JLP67" s="82"/>
      <c r="JLQ67" s="82"/>
      <c r="JLR67" s="82"/>
      <c r="JLS67" s="82"/>
      <c r="JLT67" s="82"/>
      <c r="JLU67" s="82"/>
      <c r="JLV67" s="82"/>
      <c r="JLW67" s="82"/>
      <c r="JLX67" s="82"/>
      <c r="JLY67" s="82"/>
      <c r="JLZ67" s="82"/>
      <c r="JMA67" s="82"/>
      <c r="JMB67" s="82"/>
      <c r="JMC67" s="82"/>
      <c r="JMD67" s="82"/>
      <c r="JME67" s="82"/>
      <c r="JMF67" s="82"/>
      <c r="JMG67" s="82"/>
      <c r="JMH67" s="82"/>
      <c r="JMI67" s="82"/>
      <c r="JMJ67" s="82"/>
      <c r="JMK67" s="82"/>
      <c r="JML67" s="82"/>
      <c r="JMM67" s="82"/>
      <c r="JMN67" s="82"/>
      <c r="JMO67" s="82"/>
      <c r="JMP67" s="82"/>
      <c r="JMQ67" s="82"/>
      <c r="JMR67" s="82"/>
      <c r="JMS67" s="82"/>
      <c r="JMT67" s="82"/>
      <c r="JMU67" s="82"/>
      <c r="JMV67" s="82"/>
      <c r="JMW67" s="82"/>
      <c r="JMX67" s="82"/>
      <c r="JMY67" s="82"/>
      <c r="JMZ67" s="82"/>
      <c r="JNA67" s="82"/>
      <c r="JNB67" s="82"/>
      <c r="JNC67" s="82"/>
      <c r="JND67" s="82"/>
      <c r="JNE67" s="82"/>
      <c r="JNF67" s="82"/>
      <c r="JNG67" s="82"/>
      <c r="JNH67" s="82"/>
      <c r="JNI67" s="82"/>
      <c r="JNJ67" s="82"/>
      <c r="JNK67" s="82"/>
      <c r="JNL67" s="82"/>
      <c r="JNM67" s="82"/>
      <c r="JNN67" s="82"/>
      <c r="JNO67" s="82"/>
      <c r="JNP67" s="82"/>
      <c r="JNQ67" s="82"/>
      <c r="JNR67" s="82"/>
      <c r="JNS67" s="82"/>
      <c r="JNT67" s="82"/>
      <c r="JNU67" s="82"/>
      <c r="JNV67" s="82"/>
      <c r="JNW67" s="82"/>
      <c r="JNX67" s="82"/>
      <c r="JNY67" s="82"/>
      <c r="JNZ67" s="82"/>
      <c r="JOA67" s="82"/>
      <c r="JOB67" s="82"/>
      <c r="JOC67" s="82"/>
      <c r="JOD67" s="82"/>
      <c r="JOE67" s="82"/>
      <c r="JOF67" s="82"/>
      <c r="JOG67" s="82"/>
      <c r="JOH67" s="82"/>
      <c r="JOI67" s="82"/>
      <c r="JOJ67" s="82"/>
      <c r="JOK67" s="82"/>
      <c r="JOL67" s="82"/>
      <c r="JOM67" s="82"/>
      <c r="JON67" s="82"/>
      <c r="JOO67" s="82"/>
      <c r="JOP67" s="82"/>
      <c r="JOQ67" s="82"/>
      <c r="JOR67" s="82"/>
      <c r="JOS67" s="82"/>
      <c r="JOT67" s="82"/>
      <c r="JOU67" s="82"/>
      <c r="JOV67" s="82"/>
      <c r="JOW67" s="82"/>
      <c r="JOX67" s="82"/>
      <c r="JOY67" s="82"/>
      <c r="JOZ67" s="82"/>
      <c r="JPA67" s="82"/>
      <c r="JPB67" s="82"/>
      <c r="JPC67" s="82"/>
      <c r="JPD67" s="82"/>
      <c r="JPE67" s="82"/>
      <c r="JPF67" s="82"/>
      <c r="JPG67" s="82"/>
      <c r="JPH67" s="82"/>
      <c r="JPI67" s="82"/>
      <c r="JPJ67" s="82"/>
      <c r="JPK67" s="82"/>
      <c r="JPL67" s="82"/>
      <c r="JPM67" s="82"/>
      <c r="JPN67" s="82"/>
      <c r="JPO67" s="82"/>
      <c r="JPP67" s="82"/>
      <c r="JPQ67" s="82"/>
      <c r="JPR67" s="82"/>
      <c r="JPS67" s="82"/>
      <c r="JPT67" s="82"/>
      <c r="JPU67" s="82"/>
      <c r="JPV67" s="82"/>
      <c r="JPW67" s="82"/>
      <c r="JPX67" s="82"/>
      <c r="JPY67" s="82"/>
      <c r="JPZ67" s="82"/>
      <c r="JQA67" s="82"/>
      <c r="JQB67" s="82"/>
      <c r="JQC67" s="82"/>
      <c r="JQD67" s="82"/>
      <c r="JQE67" s="82"/>
      <c r="JQF67" s="82"/>
      <c r="JQG67" s="82"/>
      <c r="JQH67" s="82"/>
      <c r="JQI67" s="82"/>
      <c r="JQJ67" s="82"/>
      <c r="JQK67" s="82"/>
      <c r="JQL67" s="82"/>
      <c r="JQM67" s="82"/>
      <c r="JQN67" s="82"/>
      <c r="JQO67" s="82"/>
      <c r="JQP67" s="82"/>
      <c r="JQQ67" s="82"/>
      <c r="JQR67" s="82"/>
      <c r="JQS67" s="82"/>
      <c r="JQT67" s="82"/>
      <c r="JQU67" s="82"/>
      <c r="JQV67" s="82"/>
      <c r="JQW67" s="82"/>
      <c r="JQX67" s="82"/>
      <c r="JQY67" s="82"/>
      <c r="JQZ67" s="82"/>
      <c r="JRA67" s="82"/>
      <c r="JRB67" s="82"/>
      <c r="JRC67" s="82"/>
      <c r="JRD67" s="82"/>
      <c r="JRE67" s="82"/>
      <c r="JRF67" s="82"/>
      <c r="JRG67" s="82"/>
      <c r="JRH67" s="82"/>
      <c r="JRI67" s="82"/>
      <c r="JRJ67" s="82"/>
      <c r="JRK67" s="82"/>
      <c r="JRL67" s="82"/>
      <c r="JRM67" s="82"/>
      <c r="JRN67" s="82"/>
      <c r="JRO67" s="82"/>
      <c r="JRP67" s="82"/>
      <c r="JRQ67" s="82"/>
      <c r="JRR67" s="82"/>
      <c r="JRS67" s="82"/>
      <c r="JRT67" s="82"/>
      <c r="JRU67" s="82"/>
      <c r="JRV67" s="82"/>
      <c r="JRW67" s="82"/>
      <c r="JRX67" s="82"/>
      <c r="JRY67" s="82"/>
      <c r="JRZ67" s="82"/>
      <c r="JSA67" s="82"/>
      <c r="JSB67" s="82"/>
      <c r="JSC67" s="82"/>
      <c r="JSD67" s="82"/>
      <c r="JSE67" s="82"/>
      <c r="JSF67" s="82"/>
      <c r="JSG67" s="82"/>
      <c r="JSH67" s="82"/>
      <c r="JSI67" s="82"/>
      <c r="JSJ67" s="82"/>
      <c r="JSK67" s="82"/>
      <c r="JSL67" s="82"/>
      <c r="JSM67" s="82"/>
      <c r="JSN67" s="82"/>
      <c r="JSO67" s="82"/>
      <c r="JSP67" s="82"/>
      <c r="JSQ67" s="82"/>
      <c r="JSR67" s="82"/>
      <c r="JSS67" s="82"/>
      <c r="JST67" s="82"/>
      <c r="JSU67" s="82"/>
      <c r="JSV67" s="82"/>
      <c r="JSW67" s="82"/>
      <c r="JSX67" s="82"/>
      <c r="JSY67" s="82"/>
      <c r="JSZ67" s="82"/>
      <c r="JTA67" s="82"/>
      <c r="JTB67" s="82"/>
      <c r="JTC67" s="82"/>
      <c r="JTD67" s="82"/>
      <c r="JTE67" s="82"/>
      <c r="JTF67" s="82"/>
      <c r="JTG67" s="82"/>
      <c r="JTH67" s="82"/>
      <c r="JTI67" s="82"/>
      <c r="JTJ67" s="82"/>
      <c r="JTK67" s="82"/>
      <c r="JTL67" s="82"/>
      <c r="JTM67" s="82"/>
      <c r="JTN67" s="82"/>
      <c r="JTO67" s="82"/>
      <c r="JTP67" s="82"/>
      <c r="JTQ67" s="82"/>
      <c r="JTR67" s="82"/>
      <c r="JTS67" s="82"/>
      <c r="JTT67" s="82"/>
      <c r="JTU67" s="82"/>
      <c r="JTV67" s="82"/>
      <c r="JTW67" s="82"/>
      <c r="JTX67" s="82"/>
      <c r="JTY67" s="82"/>
      <c r="JTZ67" s="82"/>
      <c r="JUA67" s="82"/>
      <c r="JUB67" s="82"/>
      <c r="JUC67" s="82"/>
      <c r="JUD67" s="82"/>
      <c r="JUE67" s="82"/>
      <c r="JUF67" s="82"/>
      <c r="JUG67" s="82"/>
      <c r="JUH67" s="82"/>
      <c r="JUI67" s="82"/>
      <c r="JUJ67" s="82"/>
      <c r="JUK67" s="82"/>
      <c r="JUL67" s="82"/>
      <c r="JUM67" s="82"/>
      <c r="JUN67" s="82"/>
      <c r="JUO67" s="82"/>
      <c r="JUP67" s="82"/>
      <c r="JUQ67" s="82"/>
      <c r="JUR67" s="82"/>
      <c r="JUS67" s="82"/>
      <c r="JUT67" s="82"/>
      <c r="JUU67" s="82"/>
      <c r="JUV67" s="82"/>
      <c r="JUW67" s="82"/>
      <c r="JUX67" s="82"/>
      <c r="JUY67" s="82"/>
      <c r="JUZ67" s="82"/>
      <c r="JVA67" s="82"/>
      <c r="JVB67" s="82"/>
      <c r="JVC67" s="82"/>
      <c r="JVD67" s="82"/>
      <c r="JVE67" s="82"/>
      <c r="JVF67" s="82"/>
      <c r="JVG67" s="82"/>
      <c r="JVH67" s="82"/>
      <c r="JVI67" s="82"/>
      <c r="JVJ67" s="82"/>
      <c r="JVK67" s="82"/>
      <c r="JVL67" s="82"/>
      <c r="JVM67" s="82"/>
      <c r="JVN67" s="82"/>
      <c r="JVO67" s="82"/>
      <c r="JVP67" s="82"/>
      <c r="JVQ67" s="82"/>
      <c r="JVR67" s="82"/>
      <c r="JVS67" s="82"/>
      <c r="JVT67" s="82"/>
      <c r="JVU67" s="82"/>
      <c r="JVV67" s="82"/>
      <c r="JVW67" s="82"/>
      <c r="JVX67" s="82"/>
      <c r="JVY67" s="82"/>
      <c r="JVZ67" s="82"/>
      <c r="JWA67" s="82"/>
      <c r="JWB67" s="82"/>
      <c r="JWC67" s="82"/>
      <c r="JWD67" s="82"/>
      <c r="JWE67" s="82"/>
      <c r="JWF67" s="82"/>
      <c r="JWG67" s="82"/>
      <c r="JWH67" s="82"/>
      <c r="JWI67" s="82"/>
      <c r="JWJ67" s="82"/>
      <c r="JWK67" s="82"/>
      <c r="JWL67" s="82"/>
      <c r="JWM67" s="82"/>
      <c r="JWN67" s="82"/>
      <c r="JWO67" s="82"/>
      <c r="JWP67" s="82"/>
      <c r="JWQ67" s="82"/>
      <c r="JWR67" s="82"/>
      <c r="JWS67" s="82"/>
      <c r="JWT67" s="82"/>
      <c r="JWU67" s="82"/>
      <c r="JWV67" s="82"/>
      <c r="JWW67" s="82"/>
      <c r="JWX67" s="82"/>
      <c r="JWY67" s="82"/>
      <c r="JWZ67" s="82"/>
      <c r="JXA67" s="82"/>
      <c r="JXB67" s="82"/>
      <c r="JXC67" s="82"/>
      <c r="JXD67" s="82"/>
      <c r="JXE67" s="82"/>
      <c r="JXF67" s="82"/>
      <c r="JXG67" s="82"/>
      <c r="JXH67" s="82"/>
      <c r="JXI67" s="82"/>
      <c r="JXJ67" s="82"/>
      <c r="JXK67" s="82"/>
      <c r="JXL67" s="82"/>
      <c r="JXM67" s="82"/>
      <c r="JXN67" s="82"/>
      <c r="JXO67" s="82"/>
      <c r="JXP67" s="82"/>
      <c r="JXQ67" s="82"/>
      <c r="JXR67" s="82"/>
      <c r="JXS67" s="82"/>
      <c r="JXT67" s="82"/>
      <c r="JXU67" s="82"/>
      <c r="JXV67" s="82"/>
      <c r="JXW67" s="82"/>
      <c r="JXX67" s="82"/>
      <c r="JXY67" s="82"/>
      <c r="JXZ67" s="82"/>
      <c r="JYA67" s="82"/>
      <c r="JYB67" s="82"/>
      <c r="JYC67" s="82"/>
      <c r="JYD67" s="82"/>
      <c r="JYE67" s="82"/>
      <c r="JYF67" s="82"/>
      <c r="JYG67" s="82"/>
      <c r="JYH67" s="82"/>
      <c r="JYI67" s="82"/>
      <c r="JYJ67" s="82"/>
      <c r="JYK67" s="82"/>
      <c r="JYL67" s="82"/>
      <c r="JYM67" s="82"/>
      <c r="JYN67" s="82"/>
      <c r="JYO67" s="82"/>
      <c r="JYP67" s="82"/>
      <c r="JYQ67" s="82"/>
      <c r="JYR67" s="82"/>
      <c r="JYS67" s="82"/>
      <c r="JYT67" s="82"/>
      <c r="JYU67" s="82"/>
      <c r="JYV67" s="82"/>
      <c r="JYW67" s="82"/>
      <c r="JYX67" s="82"/>
      <c r="JYY67" s="82"/>
      <c r="JYZ67" s="82"/>
      <c r="JZA67" s="82"/>
      <c r="JZB67" s="82"/>
      <c r="JZC67" s="82"/>
      <c r="JZD67" s="82"/>
      <c r="JZE67" s="82"/>
      <c r="JZF67" s="82"/>
      <c r="JZG67" s="82"/>
      <c r="JZH67" s="82"/>
      <c r="JZI67" s="82"/>
      <c r="JZJ67" s="82"/>
      <c r="JZK67" s="82"/>
      <c r="JZL67" s="82"/>
      <c r="JZM67" s="82"/>
      <c r="JZN67" s="82"/>
      <c r="JZO67" s="82"/>
      <c r="JZP67" s="82"/>
      <c r="JZQ67" s="82"/>
      <c r="JZR67" s="82"/>
      <c r="JZS67" s="82"/>
      <c r="JZT67" s="82"/>
      <c r="JZU67" s="82"/>
      <c r="JZV67" s="82"/>
      <c r="JZW67" s="82"/>
      <c r="JZX67" s="82"/>
      <c r="JZY67" s="82"/>
      <c r="JZZ67" s="82"/>
      <c r="KAA67" s="82"/>
      <c r="KAB67" s="82"/>
      <c r="KAC67" s="82"/>
      <c r="KAD67" s="82"/>
      <c r="KAE67" s="82"/>
      <c r="KAF67" s="82"/>
      <c r="KAG67" s="82"/>
      <c r="KAH67" s="82"/>
      <c r="KAI67" s="82"/>
      <c r="KAJ67" s="82"/>
      <c r="KAK67" s="82"/>
      <c r="KAL67" s="82"/>
      <c r="KAM67" s="82"/>
      <c r="KAN67" s="82"/>
      <c r="KAO67" s="82"/>
      <c r="KAP67" s="82"/>
      <c r="KAQ67" s="82"/>
      <c r="KAR67" s="82"/>
      <c r="KAS67" s="82"/>
      <c r="KAT67" s="82"/>
      <c r="KAU67" s="82"/>
      <c r="KAV67" s="82"/>
      <c r="KAW67" s="82"/>
      <c r="KAX67" s="82"/>
      <c r="KAY67" s="82"/>
      <c r="KAZ67" s="82"/>
      <c r="KBA67" s="82"/>
      <c r="KBB67" s="82"/>
      <c r="KBC67" s="82"/>
      <c r="KBD67" s="82"/>
      <c r="KBE67" s="82"/>
      <c r="KBF67" s="82"/>
      <c r="KBG67" s="82"/>
      <c r="KBH67" s="82"/>
      <c r="KBI67" s="82"/>
      <c r="KBJ67" s="82"/>
      <c r="KBK67" s="82"/>
      <c r="KBL67" s="82"/>
      <c r="KBM67" s="82"/>
      <c r="KBN67" s="82"/>
      <c r="KBO67" s="82"/>
      <c r="KBP67" s="82"/>
      <c r="KBQ67" s="82"/>
      <c r="KBR67" s="82"/>
      <c r="KBS67" s="82"/>
      <c r="KBT67" s="82"/>
      <c r="KBU67" s="82"/>
      <c r="KBV67" s="82"/>
      <c r="KBW67" s="82"/>
      <c r="KBX67" s="82"/>
      <c r="KBY67" s="82"/>
      <c r="KBZ67" s="82"/>
      <c r="KCA67" s="82"/>
      <c r="KCB67" s="82"/>
      <c r="KCC67" s="82"/>
      <c r="KCD67" s="82"/>
      <c r="KCE67" s="82"/>
      <c r="KCF67" s="82"/>
      <c r="KCG67" s="82"/>
      <c r="KCH67" s="82"/>
      <c r="KCI67" s="82"/>
      <c r="KCJ67" s="82"/>
      <c r="KCK67" s="82"/>
      <c r="KCL67" s="82"/>
      <c r="KCM67" s="82"/>
      <c r="KCN67" s="82"/>
      <c r="KCO67" s="82"/>
      <c r="KCP67" s="82"/>
      <c r="KCQ67" s="82"/>
      <c r="KCR67" s="82"/>
      <c r="KCS67" s="82"/>
      <c r="KCT67" s="82"/>
      <c r="KCU67" s="82"/>
      <c r="KCV67" s="82"/>
      <c r="KCW67" s="82"/>
      <c r="KCX67" s="82"/>
      <c r="KCY67" s="82"/>
      <c r="KCZ67" s="82"/>
      <c r="KDA67" s="82"/>
      <c r="KDB67" s="82"/>
      <c r="KDC67" s="82"/>
      <c r="KDD67" s="82"/>
      <c r="KDE67" s="82"/>
      <c r="KDF67" s="82"/>
      <c r="KDG67" s="82"/>
      <c r="KDH67" s="82"/>
      <c r="KDI67" s="82"/>
      <c r="KDJ67" s="82"/>
      <c r="KDK67" s="82"/>
      <c r="KDL67" s="82"/>
      <c r="KDM67" s="82"/>
      <c r="KDN67" s="82"/>
      <c r="KDO67" s="82"/>
      <c r="KDP67" s="82"/>
      <c r="KDQ67" s="82"/>
      <c r="KDR67" s="82"/>
      <c r="KDS67" s="82"/>
      <c r="KDT67" s="82"/>
      <c r="KDU67" s="82"/>
      <c r="KDV67" s="82"/>
      <c r="KDW67" s="82"/>
      <c r="KDX67" s="82"/>
      <c r="KDY67" s="82"/>
      <c r="KDZ67" s="82"/>
      <c r="KEA67" s="82"/>
      <c r="KEB67" s="82"/>
      <c r="KEC67" s="82"/>
      <c r="KED67" s="82"/>
      <c r="KEE67" s="82"/>
      <c r="KEF67" s="82"/>
      <c r="KEG67" s="82"/>
      <c r="KEH67" s="82"/>
      <c r="KEI67" s="82"/>
      <c r="KEJ67" s="82"/>
      <c r="KEK67" s="82"/>
      <c r="KEL67" s="82"/>
      <c r="KEM67" s="82"/>
      <c r="KEN67" s="82"/>
      <c r="KEO67" s="82"/>
      <c r="KEP67" s="82"/>
      <c r="KEQ67" s="82"/>
      <c r="KER67" s="82"/>
      <c r="KES67" s="82"/>
      <c r="KET67" s="82"/>
      <c r="KEU67" s="82"/>
      <c r="KEV67" s="82"/>
      <c r="KEW67" s="82"/>
      <c r="KEX67" s="82"/>
      <c r="KEY67" s="82"/>
      <c r="KEZ67" s="82"/>
      <c r="KFA67" s="82"/>
      <c r="KFB67" s="82"/>
      <c r="KFC67" s="82"/>
      <c r="KFD67" s="82"/>
      <c r="KFE67" s="82"/>
      <c r="KFF67" s="82"/>
      <c r="KFG67" s="82"/>
      <c r="KFH67" s="82"/>
      <c r="KFI67" s="82"/>
      <c r="KFJ67" s="82"/>
      <c r="KFK67" s="82"/>
      <c r="KFL67" s="82"/>
      <c r="KFM67" s="82"/>
      <c r="KFN67" s="82"/>
      <c r="KFO67" s="82"/>
      <c r="KFP67" s="82"/>
      <c r="KFQ67" s="82"/>
      <c r="KFR67" s="82"/>
      <c r="KFS67" s="82"/>
      <c r="KFT67" s="82"/>
      <c r="KFU67" s="82"/>
      <c r="KFV67" s="82"/>
      <c r="KFW67" s="82"/>
      <c r="KFX67" s="82"/>
      <c r="KFY67" s="82"/>
      <c r="KFZ67" s="82"/>
      <c r="KGA67" s="82"/>
      <c r="KGB67" s="82"/>
      <c r="KGC67" s="82"/>
      <c r="KGD67" s="82"/>
      <c r="KGE67" s="82"/>
      <c r="KGF67" s="82"/>
      <c r="KGG67" s="82"/>
      <c r="KGH67" s="82"/>
      <c r="KGI67" s="82"/>
      <c r="KGJ67" s="82"/>
      <c r="KGK67" s="82"/>
      <c r="KGL67" s="82"/>
      <c r="KGM67" s="82"/>
      <c r="KGN67" s="82"/>
      <c r="KGO67" s="82"/>
      <c r="KGP67" s="82"/>
      <c r="KGQ67" s="82"/>
      <c r="KGR67" s="82"/>
      <c r="KGS67" s="82"/>
      <c r="KGT67" s="82"/>
      <c r="KGU67" s="82"/>
      <c r="KGV67" s="82"/>
      <c r="KGW67" s="82"/>
      <c r="KGX67" s="82"/>
      <c r="KGY67" s="82"/>
      <c r="KGZ67" s="82"/>
      <c r="KHA67" s="82"/>
      <c r="KHB67" s="82"/>
      <c r="KHC67" s="82"/>
      <c r="KHD67" s="82"/>
      <c r="KHE67" s="82"/>
      <c r="KHF67" s="82"/>
      <c r="KHG67" s="82"/>
      <c r="KHH67" s="82"/>
      <c r="KHI67" s="82"/>
      <c r="KHJ67" s="82"/>
      <c r="KHK67" s="82"/>
      <c r="KHL67" s="82"/>
      <c r="KHM67" s="82"/>
      <c r="KHN67" s="82"/>
      <c r="KHO67" s="82"/>
      <c r="KHP67" s="82"/>
      <c r="KHQ67" s="82"/>
      <c r="KHR67" s="82"/>
      <c r="KHS67" s="82"/>
      <c r="KHT67" s="82"/>
      <c r="KHU67" s="82"/>
      <c r="KHV67" s="82"/>
      <c r="KHW67" s="82"/>
      <c r="KHX67" s="82"/>
      <c r="KHY67" s="82"/>
      <c r="KHZ67" s="82"/>
      <c r="KIA67" s="82"/>
      <c r="KIB67" s="82"/>
      <c r="KIC67" s="82"/>
      <c r="KID67" s="82"/>
      <c r="KIE67" s="82"/>
      <c r="KIF67" s="82"/>
      <c r="KIG67" s="82"/>
      <c r="KIH67" s="82"/>
      <c r="KII67" s="82"/>
      <c r="KIJ67" s="82"/>
      <c r="KIK67" s="82"/>
      <c r="KIL67" s="82"/>
      <c r="KIM67" s="82"/>
      <c r="KIN67" s="82"/>
      <c r="KIO67" s="82"/>
      <c r="KIP67" s="82"/>
      <c r="KIQ67" s="82"/>
      <c r="KIR67" s="82"/>
      <c r="KIS67" s="82"/>
      <c r="KIT67" s="82"/>
      <c r="KIU67" s="82"/>
      <c r="KIV67" s="82"/>
      <c r="KIW67" s="82"/>
      <c r="KIX67" s="82"/>
      <c r="KIY67" s="82"/>
      <c r="KIZ67" s="82"/>
      <c r="KJA67" s="82"/>
      <c r="KJB67" s="82"/>
      <c r="KJC67" s="82"/>
      <c r="KJD67" s="82"/>
      <c r="KJE67" s="82"/>
      <c r="KJF67" s="82"/>
      <c r="KJG67" s="82"/>
      <c r="KJH67" s="82"/>
      <c r="KJI67" s="82"/>
      <c r="KJJ67" s="82"/>
      <c r="KJK67" s="82"/>
      <c r="KJL67" s="82"/>
      <c r="KJM67" s="82"/>
      <c r="KJN67" s="82"/>
      <c r="KJO67" s="82"/>
      <c r="KJP67" s="82"/>
      <c r="KJQ67" s="82"/>
      <c r="KJR67" s="82"/>
      <c r="KJS67" s="82"/>
      <c r="KJT67" s="82"/>
      <c r="KJU67" s="82"/>
      <c r="KJV67" s="82"/>
      <c r="KJW67" s="82"/>
      <c r="KJX67" s="82"/>
      <c r="KJY67" s="82"/>
      <c r="KJZ67" s="82"/>
      <c r="KKA67" s="82"/>
      <c r="KKB67" s="82"/>
      <c r="KKC67" s="82"/>
      <c r="KKD67" s="82"/>
      <c r="KKE67" s="82"/>
      <c r="KKF67" s="82"/>
      <c r="KKG67" s="82"/>
      <c r="KKH67" s="82"/>
      <c r="KKI67" s="82"/>
      <c r="KKJ67" s="82"/>
      <c r="KKK67" s="82"/>
      <c r="KKL67" s="82"/>
      <c r="KKM67" s="82"/>
      <c r="KKN67" s="82"/>
      <c r="KKO67" s="82"/>
      <c r="KKP67" s="82"/>
      <c r="KKQ67" s="82"/>
      <c r="KKR67" s="82"/>
      <c r="KKS67" s="82"/>
      <c r="KKT67" s="82"/>
      <c r="KKU67" s="82"/>
      <c r="KKV67" s="82"/>
      <c r="KKW67" s="82"/>
      <c r="KKX67" s="82"/>
      <c r="KKY67" s="82"/>
      <c r="KKZ67" s="82"/>
      <c r="KLA67" s="82"/>
      <c r="KLB67" s="82"/>
      <c r="KLC67" s="82"/>
      <c r="KLD67" s="82"/>
      <c r="KLE67" s="82"/>
      <c r="KLF67" s="82"/>
      <c r="KLG67" s="82"/>
      <c r="KLH67" s="82"/>
      <c r="KLI67" s="82"/>
      <c r="KLJ67" s="82"/>
      <c r="KLK67" s="82"/>
      <c r="KLL67" s="82"/>
      <c r="KLM67" s="82"/>
      <c r="KLN67" s="82"/>
      <c r="KLO67" s="82"/>
      <c r="KLP67" s="82"/>
      <c r="KLQ67" s="82"/>
      <c r="KLR67" s="82"/>
      <c r="KLS67" s="82"/>
      <c r="KLT67" s="82"/>
      <c r="KLU67" s="82"/>
      <c r="KLV67" s="82"/>
      <c r="KLW67" s="82"/>
      <c r="KLX67" s="82"/>
      <c r="KLY67" s="82"/>
      <c r="KLZ67" s="82"/>
      <c r="KMA67" s="82"/>
      <c r="KMB67" s="82"/>
      <c r="KMC67" s="82"/>
      <c r="KMD67" s="82"/>
      <c r="KME67" s="82"/>
      <c r="KMF67" s="82"/>
      <c r="KMG67" s="82"/>
      <c r="KMH67" s="82"/>
      <c r="KMI67" s="82"/>
      <c r="KMJ67" s="82"/>
      <c r="KMK67" s="82"/>
      <c r="KML67" s="82"/>
      <c r="KMM67" s="82"/>
      <c r="KMN67" s="82"/>
      <c r="KMO67" s="82"/>
      <c r="KMP67" s="82"/>
      <c r="KMQ67" s="82"/>
      <c r="KMR67" s="82"/>
      <c r="KMS67" s="82"/>
      <c r="KMT67" s="82"/>
      <c r="KMU67" s="82"/>
      <c r="KMV67" s="82"/>
      <c r="KMW67" s="82"/>
      <c r="KMX67" s="82"/>
      <c r="KMY67" s="82"/>
      <c r="KMZ67" s="82"/>
      <c r="KNA67" s="82"/>
      <c r="KNB67" s="82"/>
      <c r="KNC67" s="82"/>
      <c r="KND67" s="82"/>
      <c r="KNE67" s="82"/>
      <c r="KNF67" s="82"/>
      <c r="KNG67" s="82"/>
      <c r="KNH67" s="82"/>
      <c r="KNI67" s="82"/>
      <c r="KNJ67" s="82"/>
      <c r="KNK67" s="82"/>
      <c r="KNL67" s="82"/>
      <c r="KNM67" s="82"/>
      <c r="KNN67" s="82"/>
      <c r="KNO67" s="82"/>
      <c r="KNP67" s="82"/>
      <c r="KNQ67" s="82"/>
      <c r="KNR67" s="82"/>
      <c r="KNS67" s="82"/>
      <c r="KNT67" s="82"/>
      <c r="KNU67" s="82"/>
      <c r="KNV67" s="82"/>
      <c r="KNW67" s="82"/>
      <c r="KNX67" s="82"/>
      <c r="KNY67" s="82"/>
      <c r="KNZ67" s="82"/>
      <c r="KOA67" s="82"/>
      <c r="KOB67" s="82"/>
      <c r="KOC67" s="82"/>
      <c r="KOD67" s="82"/>
      <c r="KOE67" s="82"/>
      <c r="KOF67" s="82"/>
      <c r="KOG67" s="82"/>
      <c r="KOH67" s="82"/>
      <c r="KOI67" s="82"/>
      <c r="KOJ67" s="82"/>
      <c r="KOK67" s="82"/>
      <c r="KOL67" s="82"/>
      <c r="KOM67" s="82"/>
      <c r="KON67" s="82"/>
      <c r="KOO67" s="82"/>
      <c r="KOP67" s="82"/>
      <c r="KOQ67" s="82"/>
      <c r="KOR67" s="82"/>
      <c r="KOS67" s="82"/>
      <c r="KOT67" s="82"/>
      <c r="KOU67" s="82"/>
      <c r="KOV67" s="82"/>
      <c r="KOW67" s="82"/>
      <c r="KOX67" s="82"/>
      <c r="KOY67" s="82"/>
      <c r="KOZ67" s="82"/>
      <c r="KPA67" s="82"/>
      <c r="KPB67" s="82"/>
      <c r="KPC67" s="82"/>
      <c r="KPD67" s="82"/>
      <c r="KPE67" s="82"/>
      <c r="KPF67" s="82"/>
      <c r="KPG67" s="82"/>
      <c r="KPH67" s="82"/>
      <c r="KPI67" s="82"/>
      <c r="KPJ67" s="82"/>
      <c r="KPK67" s="82"/>
      <c r="KPL67" s="82"/>
      <c r="KPM67" s="82"/>
      <c r="KPN67" s="82"/>
      <c r="KPO67" s="82"/>
      <c r="KPP67" s="82"/>
      <c r="KPQ67" s="82"/>
      <c r="KPR67" s="82"/>
      <c r="KPS67" s="82"/>
      <c r="KPT67" s="82"/>
      <c r="KPU67" s="82"/>
      <c r="KPV67" s="82"/>
      <c r="KPW67" s="82"/>
      <c r="KPX67" s="82"/>
      <c r="KPY67" s="82"/>
      <c r="KPZ67" s="82"/>
      <c r="KQA67" s="82"/>
      <c r="KQB67" s="82"/>
      <c r="KQC67" s="82"/>
      <c r="KQD67" s="82"/>
      <c r="KQE67" s="82"/>
      <c r="KQF67" s="82"/>
      <c r="KQG67" s="82"/>
      <c r="KQH67" s="82"/>
      <c r="KQI67" s="82"/>
      <c r="KQJ67" s="82"/>
      <c r="KQK67" s="82"/>
      <c r="KQL67" s="82"/>
      <c r="KQM67" s="82"/>
      <c r="KQN67" s="82"/>
      <c r="KQO67" s="82"/>
      <c r="KQP67" s="82"/>
      <c r="KQQ67" s="82"/>
      <c r="KQR67" s="82"/>
      <c r="KQS67" s="82"/>
      <c r="KQT67" s="82"/>
      <c r="KQU67" s="82"/>
      <c r="KQV67" s="82"/>
      <c r="KQW67" s="82"/>
      <c r="KQX67" s="82"/>
      <c r="KQY67" s="82"/>
      <c r="KQZ67" s="82"/>
      <c r="KRA67" s="82"/>
      <c r="KRB67" s="82"/>
      <c r="KRC67" s="82"/>
      <c r="KRD67" s="82"/>
      <c r="KRE67" s="82"/>
      <c r="KRF67" s="82"/>
      <c r="KRG67" s="82"/>
      <c r="KRH67" s="82"/>
      <c r="KRI67" s="82"/>
      <c r="KRJ67" s="82"/>
      <c r="KRK67" s="82"/>
      <c r="KRL67" s="82"/>
      <c r="KRM67" s="82"/>
      <c r="KRN67" s="82"/>
      <c r="KRO67" s="82"/>
      <c r="KRP67" s="82"/>
      <c r="KRQ67" s="82"/>
      <c r="KRR67" s="82"/>
      <c r="KRS67" s="82"/>
      <c r="KRT67" s="82"/>
      <c r="KRU67" s="82"/>
      <c r="KRV67" s="82"/>
      <c r="KRW67" s="82"/>
      <c r="KRX67" s="82"/>
      <c r="KRY67" s="82"/>
      <c r="KRZ67" s="82"/>
      <c r="KSA67" s="82"/>
      <c r="KSB67" s="82"/>
      <c r="KSC67" s="82"/>
      <c r="KSD67" s="82"/>
      <c r="KSE67" s="82"/>
      <c r="KSF67" s="82"/>
      <c r="KSG67" s="82"/>
      <c r="KSH67" s="82"/>
      <c r="KSI67" s="82"/>
      <c r="KSJ67" s="82"/>
      <c r="KSK67" s="82"/>
      <c r="KSL67" s="82"/>
      <c r="KSM67" s="82"/>
      <c r="KSN67" s="82"/>
      <c r="KSO67" s="82"/>
      <c r="KSP67" s="82"/>
      <c r="KSQ67" s="82"/>
      <c r="KSR67" s="82"/>
      <c r="KSS67" s="82"/>
      <c r="KST67" s="82"/>
      <c r="KSU67" s="82"/>
      <c r="KSV67" s="82"/>
      <c r="KSW67" s="82"/>
      <c r="KSX67" s="82"/>
      <c r="KSY67" s="82"/>
      <c r="KSZ67" s="82"/>
      <c r="KTA67" s="82"/>
      <c r="KTB67" s="82"/>
      <c r="KTC67" s="82"/>
      <c r="KTD67" s="82"/>
      <c r="KTE67" s="82"/>
      <c r="KTF67" s="82"/>
      <c r="KTG67" s="82"/>
      <c r="KTH67" s="82"/>
      <c r="KTI67" s="82"/>
      <c r="KTJ67" s="82"/>
      <c r="KTK67" s="82"/>
      <c r="KTL67" s="82"/>
      <c r="KTM67" s="82"/>
      <c r="KTN67" s="82"/>
      <c r="KTO67" s="82"/>
      <c r="KTP67" s="82"/>
      <c r="KTQ67" s="82"/>
      <c r="KTR67" s="82"/>
      <c r="KTS67" s="82"/>
      <c r="KTT67" s="82"/>
      <c r="KTU67" s="82"/>
      <c r="KTV67" s="82"/>
      <c r="KTW67" s="82"/>
      <c r="KTX67" s="82"/>
      <c r="KTY67" s="82"/>
      <c r="KTZ67" s="82"/>
      <c r="KUA67" s="82"/>
      <c r="KUB67" s="82"/>
      <c r="KUC67" s="82"/>
      <c r="KUD67" s="82"/>
      <c r="KUE67" s="82"/>
      <c r="KUF67" s="82"/>
      <c r="KUG67" s="82"/>
      <c r="KUH67" s="82"/>
      <c r="KUI67" s="82"/>
      <c r="KUJ67" s="82"/>
      <c r="KUK67" s="82"/>
      <c r="KUL67" s="82"/>
      <c r="KUM67" s="82"/>
      <c r="KUN67" s="82"/>
      <c r="KUO67" s="82"/>
      <c r="KUP67" s="82"/>
      <c r="KUQ67" s="82"/>
      <c r="KUR67" s="82"/>
      <c r="KUS67" s="82"/>
      <c r="KUT67" s="82"/>
      <c r="KUU67" s="82"/>
      <c r="KUV67" s="82"/>
      <c r="KUW67" s="82"/>
      <c r="KUX67" s="82"/>
      <c r="KUY67" s="82"/>
      <c r="KUZ67" s="82"/>
      <c r="KVA67" s="82"/>
      <c r="KVB67" s="82"/>
      <c r="KVC67" s="82"/>
      <c r="KVD67" s="82"/>
      <c r="KVE67" s="82"/>
      <c r="KVF67" s="82"/>
      <c r="KVG67" s="82"/>
      <c r="KVH67" s="82"/>
      <c r="KVI67" s="82"/>
      <c r="KVJ67" s="82"/>
      <c r="KVK67" s="82"/>
      <c r="KVL67" s="82"/>
      <c r="KVM67" s="82"/>
      <c r="KVN67" s="82"/>
      <c r="KVO67" s="82"/>
      <c r="KVP67" s="82"/>
      <c r="KVQ67" s="82"/>
      <c r="KVR67" s="82"/>
      <c r="KVS67" s="82"/>
      <c r="KVT67" s="82"/>
      <c r="KVU67" s="82"/>
      <c r="KVV67" s="82"/>
      <c r="KVW67" s="82"/>
      <c r="KVX67" s="82"/>
      <c r="KVY67" s="82"/>
      <c r="KVZ67" s="82"/>
      <c r="KWA67" s="82"/>
      <c r="KWB67" s="82"/>
      <c r="KWC67" s="82"/>
      <c r="KWD67" s="82"/>
      <c r="KWE67" s="82"/>
      <c r="KWF67" s="82"/>
      <c r="KWG67" s="82"/>
      <c r="KWH67" s="82"/>
      <c r="KWI67" s="82"/>
      <c r="KWJ67" s="82"/>
      <c r="KWK67" s="82"/>
      <c r="KWL67" s="82"/>
      <c r="KWM67" s="82"/>
      <c r="KWN67" s="82"/>
      <c r="KWO67" s="82"/>
      <c r="KWP67" s="82"/>
      <c r="KWQ67" s="82"/>
      <c r="KWR67" s="82"/>
      <c r="KWS67" s="82"/>
      <c r="KWT67" s="82"/>
      <c r="KWU67" s="82"/>
      <c r="KWV67" s="82"/>
      <c r="KWW67" s="82"/>
      <c r="KWX67" s="82"/>
      <c r="KWY67" s="82"/>
      <c r="KWZ67" s="82"/>
      <c r="KXA67" s="82"/>
      <c r="KXB67" s="82"/>
      <c r="KXC67" s="82"/>
      <c r="KXD67" s="82"/>
      <c r="KXE67" s="82"/>
      <c r="KXF67" s="82"/>
      <c r="KXG67" s="82"/>
      <c r="KXH67" s="82"/>
      <c r="KXI67" s="82"/>
      <c r="KXJ67" s="82"/>
      <c r="KXK67" s="82"/>
      <c r="KXL67" s="82"/>
      <c r="KXM67" s="82"/>
      <c r="KXN67" s="82"/>
      <c r="KXO67" s="82"/>
      <c r="KXP67" s="82"/>
      <c r="KXQ67" s="82"/>
      <c r="KXR67" s="82"/>
      <c r="KXS67" s="82"/>
      <c r="KXT67" s="82"/>
      <c r="KXU67" s="82"/>
      <c r="KXV67" s="82"/>
      <c r="KXW67" s="82"/>
      <c r="KXX67" s="82"/>
      <c r="KXY67" s="82"/>
      <c r="KXZ67" s="82"/>
      <c r="KYA67" s="82"/>
      <c r="KYB67" s="82"/>
      <c r="KYC67" s="82"/>
      <c r="KYD67" s="82"/>
      <c r="KYE67" s="82"/>
      <c r="KYF67" s="82"/>
      <c r="KYG67" s="82"/>
      <c r="KYH67" s="82"/>
      <c r="KYI67" s="82"/>
      <c r="KYJ67" s="82"/>
      <c r="KYK67" s="82"/>
      <c r="KYL67" s="82"/>
      <c r="KYM67" s="82"/>
      <c r="KYN67" s="82"/>
      <c r="KYO67" s="82"/>
      <c r="KYP67" s="82"/>
      <c r="KYQ67" s="82"/>
      <c r="KYR67" s="82"/>
      <c r="KYS67" s="82"/>
      <c r="KYT67" s="82"/>
      <c r="KYU67" s="82"/>
      <c r="KYV67" s="82"/>
      <c r="KYW67" s="82"/>
      <c r="KYX67" s="82"/>
      <c r="KYY67" s="82"/>
      <c r="KYZ67" s="82"/>
      <c r="KZA67" s="82"/>
      <c r="KZB67" s="82"/>
      <c r="KZC67" s="82"/>
      <c r="KZD67" s="82"/>
      <c r="KZE67" s="82"/>
      <c r="KZF67" s="82"/>
      <c r="KZG67" s="82"/>
      <c r="KZH67" s="82"/>
      <c r="KZI67" s="82"/>
      <c r="KZJ67" s="82"/>
      <c r="KZK67" s="82"/>
      <c r="KZL67" s="82"/>
      <c r="KZM67" s="82"/>
      <c r="KZN67" s="82"/>
      <c r="KZO67" s="82"/>
      <c r="KZP67" s="82"/>
      <c r="KZQ67" s="82"/>
      <c r="KZR67" s="82"/>
      <c r="KZS67" s="82"/>
      <c r="KZT67" s="82"/>
      <c r="KZU67" s="82"/>
      <c r="KZV67" s="82"/>
      <c r="KZW67" s="82"/>
      <c r="KZX67" s="82"/>
      <c r="KZY67" s="82"/>
      <c r="KZZ67" s="82"/>
      <c r="LAA67" s="82"/>
      <c r="LAB67" s="82"/>
      <c r="LAC67" s="82"/>
      <c r="LAD67" s="82"/>
      <c r="LAE67" s="82"/>
      <c r="LAF67" s="82"/>
      <c r="LAG67" s="82"/>
      <c r="LAH67" s="82"/>
      <c r="LAI67" s="82"/>
      <c r="LAJ67" s="82"/>
      <c r="LAK67" s="82"/>
      <c r="LAL67" s="82"/>
      <c r="LAM67" s="82"/>
      <c r="LAN67" s="82"/>
      <c r="LAO67" s="82"/>
      <c r="LAP67" s="82"/>
      <c r="LAQ67" s="82"/>
      <c r="LAR67" s="82"/>
      <c r="LAS67" s="82"/>
      <c r="LAT67" s="82"/>
      <c r="LAU67" s="82"/>
      <c r="LAV67" s="82"/>
      <c r="LAW67" s="82"/>
      <c r="LAX67" s="82"/>
      <c r="LAY67" s="82"/>
      <c r="LAZ67" s="82"/>
      <c r="LBA67" s="82"/>
      <c r="LBB67" s="82"/>
      <c r="LBC67" s="82"/>
      <c r="LBD67" s="82"/>
      <c r="LBE67" s="82"/>
      <c r="LBF67" s="82"/>
      <c r="LBG67" s="82"/>
      <c r="LBH67" s="82"/>
      <c r="LBI67" s="82"/>
      <c r="LBJ67" s="82"/>
      <c r="LBK67" s="82"/>
      <c r="LBL67" s="82"/>
      <c r="LBM67" s="82"/>
      <c r="LBN67" s="82"/>
      <c r="LBO67" s="82"/>
      <c r="LBP67" s="82"/>
      <c r="LBQ67" s="82"/>
      <c r="LBR67" s="82"/>
      <c r="LBS67" s="82"/>
      <c r="LBT67" s="82"/>
      <c r="LBU67" s="82"/>
      <c r="LBV67" s="82"/>
      <c r="LBW67" s="82"/>
      <c r="LBX67" s="82"/>
      <c r="LBY67" s="82"/>
      <c r="LBZ67" s="82"/>
      <c r="LCA67" s="82"/>
      <c r="LCB67" s="82"/>
      <c r="LCC67" s="82"/>
      <c r="LCD67" s="82"/>
      <c r="LCE67" s="82"/>
      <c r="LCF67" s="82"/>
      <c r="LCG67" s="82"/>
      <c r="LCH67" s="82"/>
      <c r="LCI67" s="82"/>
      <c r="LCJ67" s="82"/>
      <c r="LCK67" s="82"/>
      <c r="LCL67" s="82"/>
      <c r="LCM67" s="82"/>
      <c r="LCN67" s="82"/>
      <c r="LCO67" s="82"/>
      <c r="LCP67" s="82"/>
      <c r="LCQ67" s="82"/>
      <c r="LCR67" s="82"/>
      <c r="LCS67" s="82"/>
      <c r="LCT67" s="82"/>
      <c r="LCU67" s="82"/>
      <c r="LCV67" s="82"/>
      <c r="LCW67" s="82"/>
      <c r="LCX67" s="82"/>
      <c r="LCY67" s="82"/>
      <c r="LCZ67" s="82"/>
      <c r="LDA67" s="82"/>
      <c r="LDB67" s="82"/>
      <c r="LDC67" s="82"/>
      <c r="LDD67" s="82"/>
      <c r="LDE67" s="82"/>
      <c r="LDF67" s="82"/>
      <c r="LDG67" s="82"/>
      <c r="LDH67" s="82"/>
      <c r="LDI67" s="82"/>
      <c r="LDJ67" s="82"/>
      <c r="LDK67" s="82"/>
      <c r="LDL67" s="82"/>
      <c r="LDM67" s="82"/>
      <c r="LDN67" s="82"/>
      <c r="LDO67" s="82"/>
      <c r="LDP67" s="82"/>
      <c r="LDQ67" s="82"/>
      <c r="LDR67" s="82"/>
      <c r="LDS67" s="82"/>
      <c r="LDT67" s="82"/>
      <c r="LDU67" s="82"/>
      <c r="LDV67" s="82"/>
      <c r="LDW67" s="82"/>
      <c r="LDX67" s="82"/>
      <c r="LDY67" s="82"/>
      <c r="LDZ67" s="82"/>
      <c r="LEA67" s="82"/>
      <c r="LEB67" s="82"/>
      <c r="LEC67" s="82"/>
      <c r="LED67" s="82"/>
      <c r="LEE67" s="82"/>
      <c r="LEF67" s="82"/>
      <c r="LEG67" s="82"/>
      <c r="LEH67" s="82"/>
      <c r="LEI67" s="82"/>
      <c r="LEJ67" s="82"/>
      <c r="LEK67" s="82"/>
      <c r="LEL67" s="82"/>
      <c r="LEM67" s="82"/>
      <c r="LEN67" s="82"/>
      <c r="LEO67" s="82"/>
      <c r="LEP67" s="82"/>
      <c r="LEQ67" s="82"/>
      <c r="LER67" s="82"/>
      <c r="LES67" s="82"/>
      <c r="LET67" s="82"/>
      <c r="LEU67" s="82"/>
      <c r="LEV67" s="82"/>
      <c r="LEW67" s="82"/>
      <c r="LEX67" s="82"/>
      <c r="LEY67" s="82"/>
      <c r="LEZ67" s="82"/>
      <c r="LFA67" s="82"/>
      <c r="LFB67" s="82"/>
      <c r="LFC67" s="82"/>
      <c r="LFD67" s="82"/>
      <c r="LFE67" s="82"/>
      <c r="LFF67" s="82"/>
      <c r="LFG67" s="82"/>
      <c r="LFH67" s="82"/>
      <c r="LFI67" s="82"/>
      <c r="LFJ67" s="82"/>
      <c r="LFK67" s="82"/>
      <c r="LFL67" s="82"/>
      <c r="LFM67" s="82"/>
      <c r="LFN67" s="82"/>
      <c r="LFO67" s="82"/>
      <c r="LFP67" s="82"/>
      <c r="LFQ67" s="82"/>
      <c r="LFR67" s="82"/>
      <c r="LFS67" s="82"/>
      <c r="LFT67" s="82"/>
      <c r="LFU67" s="82"/>
      <c r="LFV67" s="82"/>
      <c r="LFW67" s="82"/>
      <c r="LFX67" s="82"/>
      <c r="LFY67" s="82"/>
      <c r="LFZ67" s="82"/>
      <c r="LGA67" s="82"/>
      <c r="LGB67" s="82"/>
      <c r="LGC67" s="82"/>
      <c r="LGD67" s="82"/>
      <c r="LGE67" s="82"/>
      <c r="LGF67" s="82"/>
      <c r="LGG67" s="82"/>
      <c r="LGH67" s="82"/>
      <c r="LGI67" s="82"/>
      <c r="LGJ67" s="82"/>
      <c r="LGK67" s="82"/>
      <c r="LGL67" s="82"/>
      <c r="LGM67" s="82"/>
      <c r="LGN67" s="82"/>
      <c r="LGO67" s="82"/>
      <c r="LGP67" s="82"/>
      <c r="LGQ67" s="82"/>
      <c r="LGR67" s="82"/>
      <c r="LGS67" s="82"/>
      <c r="LGT67" s="82"/>
      <c r="LGU67" s="82"/>
      <c r="LGV67" s="82"/>
      <c r="LGW67" s="82"/>
      <c r="LGX67" s="82"/>
      <c r="LGY67" s="82"/>
      <c r="LGZ67" s="82"/>
      <c r="LHA67" s="82"/>
      <c r="LHB67" s="82"/>
      <c r="LHC67" s="82"/>
      <c r="LHD67" s="82"/>
      <c r="LHE67" s="82"/>
      <c r="LHF67" s="82"/>
      <c r="LHG67" s="82"/>
      <c r="LHH67" s="82"/>
      <c r="LHI67" s="82"/>
      <c r="LHJ67" s="82"/>
      <c r="LHK67" s="82"/>
      <c r="LHL67" s="82"/>
      <c r="LHM67" s="82"/>
      <c r="LHN67" s="82"/>
      <c r="LHO67" s="82"/>
      <c r="LHP67" s="82"/>
      <c r="LHQ67" s="82"/>
      <c r="LHR67" s="82"/>
      <c r="LHS67" s="82"/>
      <c r="LHT67" s="82"/>
      <c r="LHU67" s="82"/>
      <c r="LHV67" s="82"/>
      <c r="LHW67" s="82"/>
      <c r="LHX67" s="82"/>
      <c r="LHY67" s="82"/>
      <c r="LHZ67" s="82"/>
      <c r="LIA67" s="82"/>
      <c r="LIB67" s="82"/>
      <c r="LIC67" s="82"/>
      <c r="LID67" s="82"/>
      <c r="LIE67" s="82"/>
      <c r="LIF67" s="82"/>
      <c r="LIG67" s="82"/>
      <c r="LIH67" s="82"/>
      <c r="LII67" s="82"/>
      <c r="LIJ67" s="82"/>
      <c r="LIK67" s="82"/>
      <c r="LIL67" s="82"/>
      <c r="LIM67" s="82"/>
      <c r="LIN67" s="82"/>
      <c r="LIO67" s="82"/>
      <c r="LIP67" s="82"/>
      <c r="LIQ67" s="82"/>
      <c r="LIR67" s="82"/>
      <c r="LIS67" s="82"/>
      <c r="LIT67" s="82"/>
      <c r="LIU67" s="82"/>
      <c r="LIV67" s="82"/>
      <c r="LIW67" s="82"/>
      <c r="LIX67" s="82"/>
      <c r="LIY67" s="82"/>
      <c r="LIZ67" s="82"/>
      <c r="LJA67" s="82"/>
      <c r="LJB67" s="82"/>
      <c r="LJC67" s="82"/>
      <c r="LJD67" s="82"/>
      <c r="LJE67" s="82"/>
      <c r="LJF67" s="82"/>
      <c r="LJG67" s="82"/>
      <c r="LJH67" s="82"/>
      <c r="LJI67" s="82"/>
      <c r="LJJ67" s="82"/>
      <c r="LJK67" s="82"/>
      <c r="LJL67" s="82"/>
      <c r="LJM67" s="82"/>
      <c r="LJN67" s="82"/>
      <c r="LJO67" s="82"/>
      <c r="LJP67" s="82"/>
      <c r="LJQ67" s="82"/>
      <c r="LJR67" s="82"/>
      <c r="LJS67" s="82"/>
      <c r="LJT67" s="82"/>
      <c r="LJU67" s="82"/>
      <c r="LJV67" s="82"/>
      <c r="LJW67" s="82"/>
      <c r="LJX67" s="82"/>
      <c r="LJY67" s="82"/>
      <c r="LJZ67" s="82"/>
      <c r="LKA67" s="82"/>
      <c r="LKB67" s="82"/>
      <c r="LKC67" s="82"/>
      <c r="LKD67" s="82"/>
      <c r="LKE67" s="82"/>
      <c r="LKF67" s="82"/>
      <c r="LKG67" s="82"/>
      <c r="LKH67" s="82"/>
      <c r="LKI67" s="82"/>
      <c r="LKJ67" s="82"/>
      <c r="LKK67" s="82"/>
      <c r="LKL67" s="82"/>
      <c r="LKM67" s="82"/>
      <c r="LKN67" s="82"/>
      <c r="LKO67" s="82"/>
      <c r="LKP67" s="82"/>
      <c r="LKQ67" s="82"/>
      <c r="LKR67" s="82"/>
      <c r="LKS67" s="82"/>
      <c r="LKT67" s="82"/>
      <c r="LKU67" s="82"/>
      <c r="LKV67" s="82"/>
      <c r="LKW67" s="82"/>
      <c r="LKX67" s="82"/>
      <c r="LKY67" s="82"/>
      <c r="LKZ67" s="82"/>
      <c r="LLA67" s="82"/>
      <c r="LLB67" s="82"/>
      <c r="LLC67" s="82"/>
      <c r="LLD67" s="82"/>
      <c r="LLE67" s="82"/>
      <c r="LLF67" s="82"/>
      <c r="LLG67" s="82"/>
      <c r="LLH67" s="82"/>
      <c r="LLI67" s="82"/>
      <c r="LLJ67" s="82"/>
      <c r="LLK67" s="82"/>
      <c r="LLL67" s="82"/>
      <c r="LLM67" s="82"/>
      <c r="LLN67" s="82"/>
      <c r="LLO67" s="82"/>
      <c r="LLP67" s="82"/>
      <c r="LLQ67" s="82"/>
      <c r="LLR67" s="82"/>
      <c r="LLS67" s="82"/>
      <c r="LLT67" s="82"/>
      <c r="LLU67" s="82"/>
      <c r="LLV67" s="82"/>
      <c r="LLW67" s="82"/>
      <c r="LLX67" s="82"/>
      <c r="LLY67" s="82"/>
      <c r="LLZ67" s="82"/>
      <c r="LMA67" s="82"/>
      <c r="LMB67" s="82"/>
      <c r="LMC67" s="82"/>
      <c r="LMD67" s="82"/>
      <c r="LME67" s="82"/>
      <c r="LMF67" s="82"/>
      <c r="LMG67" s="82"/>
      <c r="LMH67" s="82"/>
      <c r="LMI67" s="82"/>
      <c r="LMJ67" s="82"/>
      <c r="LMK67" s="82"/>
      <c r="LML67" s="82"/>
      <c r="LMM67" s="82"/>
      <c r="LMN67" s="82"/>
      <c r="LMO67" s="82"/>
      <c r="LMP67" s="82"/>
      <c r="LMQ67" s="82"/>
      <c r="LMR67" s="82"/>
      <c r="LMS67" s="82"/>
      <c r="LMT67" s="82"/>
      <c r="LMU67" s="82"/>
      <c r="LMV67" s="82"/>
      <c r="LMW67" s="82"/>
      <c r="LMX67" s="82"/>
      <c r="LMY67" s="82"/>
      <c r="LMZ67" s="82"/>
      <c r="LNA67" s="82"/>
      <c r="LNB67" s="82"/>
      <c r="LNC67" s="82"/>
      <c r="LND67" s="82"/>
      <c r="LNE67" s="82"/>
      <c r="LNF67" s="82"/>
      <c r="LNG67" s="82"/>
      <c r="LNH67" s="82"/>
      <c r="LNI67" s="82"/>
      <c r="LNJ67" s="82"/>
      <c r="LNK67" s="82"/>
      <c r="LNL67" s="82"/>
      <c r="LNM67" s="82"/>
      <c r="LNN67" s="82"/>
      <c r="LNO67" s="82"/>
      <c r="LNP67" s="82"/>
      <c r="LNQ67" s="82"/>
      <c r="LNR67" s="82"/>
      <c r="LNS67" s="82"/>
      <c r="LNT67" s="82"/>
      <c r="LNU67" s="82"/>
      <c r="LNV67" s="82"/>
      <c r="LNW67" s="82"/>
      <c r="LNX67" s="82"/>
      <c r="LNY67" s="82"/>
      <c r="LNZ67" s="82"/>
      <c r="LOA67" s="82"/>
      <c r="LOB67" s="82"/>
      <c r="LOC67" s="82"/>
      <c r="LOD67" s="82"/>
      <c r="LOE67" s="82"/>
      <c r="LOF67" s="82"/>
      <c r="LOG67" s="82"/>
      <c r="LOH67" s="82"/>
      <c r="LOI67" s="82"/>
      <c r="LOJ67" s="82"/>
      <c r="LOK67" s="82"/>
      <c r="LOL67" s="82"/>
      <c r="LOM67" s="82"/>
      <c r="LON67" s="82"/>
      <c r="LOO67" s="82"/>
      <c r="LOP67" s="82"/>
      <c r="LOQ67" s="82"/>
      <c r="LOR67" s="82"/>
      <c r="LOS67" s="82"/>
      <c r="LOT67" s="82"/>
      <c r="LOU67" s="82"/>
      <c r="LOV67" s="82"/>
      <c r="LOW67" s="82"/>
      <c r="LOX67" s="82"/>
      <c r="LOY67" s="82"/>
      <c r="LOZ67" s="82"/>
      <c r="LPA67" s="82"/>
      <c r="LPB67" s="82"/>
      <c r="LPC67" s="82"/>
      <c r="LPD67" s="82"/>
      <c r="LPE67" s="82"/>
      <c r="LPF67" s="82"/>
      <c r="LPG67" s="82"/>
      <c r="LPH67" s="82"/>
      <c r="LPI67" s="82"/>
      <c r="LPJ67" s="82"/>
      <c r="LPK67" s="82"/>
      <c r="LPL67" s="82"/>
      <c r="LPM67" s="82"/>
      <c r="LPN67" s="82"/>
      <c r="LPO67" s="82"/>
      <c r="LPP67" s="82"/>
      <c r="LPQ67" s="82"/>
      <c r="LPR67" s="82"/>
      <c r="LPS67" s="82"/>
      <c r="LPT67" s="82"/>
      <c r="LPU67" s="82"/>
      <c r="LPV67" s="82"/>
      <c r="LPW67" s="82"/>
      <c r="LPX67" s="82"/>
      <c r="LPY67" s="82"/>
      <c r="LPZ67" s="82"/>
      <c r="LQA67" s="82"/>
      <c r="LQB67" s="82"/>
      <c r="LQC67" s="82"/>
      <c r="LQD67" s="82"/>
      <c r="LQE67" s="82"/>
      <c r="LQF67" s="82"/>
      <c r="LQG67" s="82"/>
      <c r="LQH67" s="82"/>
      <c r="LQI67" s="82"/>
      <c r="LQJ67" s="82"/>
      <c r="LQK67" s="82"/>
      <c r="LQL67" s="82"/>
      <c r="LQM67" s="82"/>
      <c r="LQN67" s="82"/>
      <c r="LQO67" s="82"/>
      <c r="LQP67" s="82"/>
      <c r="LQQ67" s="82"/>
      <c r="LQR67" s="82"/>
      <c r="LQS67" s="82"/>
      <c r="LQT67" s="82"/>
      <c r="LQU67" s="82"/>
      <c r="LQV67" s="82"/>
      <c r="LQW67" s="82"/>
      <c r="LQX67" s="82"/>
      <c r="LQY67" s="82"/>
      <c r="LQZ67" s="82"/>
      <c r="LRA67" s="82"/>
      <c r="LRB67" s="82"/>
      <c r="LRC67" s="82"/>
      <c r="LRD67" s="82"/>
      <c r="LRE67" s="82"/>
      <c r="LRF67" s="82"/>
      <c r="LRG67" s="82"/>
      <c r="LRH67" s="82"/>
      <c r="LRI67" s="82"/>
      <c r="LRJ67" s="82"/>
      <c r="LRK67" s="82"/>
      <c r="LRL67" s="82"/>
      <c r="LRM67" s="82"/>
      <c r="LRN67" s="82"/>
      <c r="LRO67" s="82"/>
      <c r="LRP67" s="82"/>
      <c r="LRQ67" s="82"/>
      <c r="LRR67" s="82"/>
      <c r="LRS67" s="82"/>
      <c r="LRT67" s="82"/>
      <c r="LRU67" s="82"/>
      <c r="LRV67" s="82"/>
      <c r="LRW67" s="82"/>
      <c r="LRX67" s="82"/>
      <c r="LRY67" s="82"/>
      <c r="LRZ67" s="82"/>
      <c r="LSA67" s="82"/>
      <c r="LSB67" s="82"/>
      <c r="LSC67" s="82"/>
      <c r="LSD67" s="82"/>
      <c r="LSE67" s="82"/>
      <c r="LSF67" s="82"/>
      <c r="LSG67" s="82"/>
      <c r="LSH67" s="82"/>
      <c r="LSI67" s="82"/>
      <c r="LSJ67" s="82"/>
      <c r="LSK67" s="82"/>
      <c r="LSL67" s="82"/>
      <c r="LSM67" s="82"/>
      <c r="LSN67" s="82"/>
      <c r="LSO67" s="82"/>
      <c r="LSP67" s="82"/>
      <c r="LSQ67" s="82"/>
      <c r="LSR67" s="82"/>
      <c r="LSS67" s="82"/>
      <c r="LST67" s="82"/>
      <c r="LSU67" s="82"/>
      <c r="LSV67" s="82"/>
      <c r="LSW67" s="82"/>
      <c r="LSX67" s="82"/>
      <c r="LSY67" s="82"/>
      <c r="LSZ67" s="82"/>
      <c r="LTA67" s="82"/>
      <c r="LTB67" s="82"/>
      <c r="LTC67" s="82"/>
      <c r="LTD67" s="82"/>
      <c r="LTE67" s="82"/>
      <c r="LTF67" s="82"/>
      <c r="LTG67" s="82"/>
      <c r="LTH67" s="82"/>
      <c r="LTI67" s="82"/>
      <c r="LTJ67" s="82"/>
      <c r="LTK67" s="82"/>
      <c r="LTL67" s="82"/>
      <c r="LTM67" s="82"/>
      <c r="LTN67" s="82"/>
      <c r="LTO67" s="82"/>
      <c r="LTP67" s="82"/>
      <c r="LTQ67" s="82"/>
      <c r="LTR67" s="82"/>
      <c r="LTS67" s="82"/>
      <c r="LTT67" s="82"/>
      <c r="LTU67" s="82"/>
      <c r="LTV67" s="82"/>
      <c r="LTW67" s="82"/>
      <c r="LTX67" s="82"/>
      <c r="LTY67" s="82"/>
      <c r="LTZ67" s="82"/>
      <c r="LUA67" s="82"/>
      <c r="LUB67" s="82"/>
      <c r="LUC67" s="82"/>
      <c r="LUD67" s="82"/>
      <c r="LUE67" s="82"/>
      <c r="LUF67" s="82"/>
      <c r="LUG67" s="82"/>
      <c r="LUH67" s="82"/>
      <c r="LUI67" s="82"/>
      <c r="LUJ67" s="82"/>
      <c r="LUK67" s="82"/>
      <c r="LUL67" s="82"/>
      <c r="LUM67" s="82"/>
      <c r="LUN67" s="82"/>
      <c r="LUO67" s="82"/>
      <c r="LUP67" s="82"/>
      <c r="LUQ67" s="82"/>
      <c r="LUR67" s="82"/>
      <c r="LUS67" s="82"/>
      <c r="LUT67" s="82"/>
      <c r="LUU67" s="82"/>
      <c r="LUV67" s="82"/>
      <c r="LUW67" s="82"/>
      <c r="LUX67" s="82"/>
      <c r="LUY67" s="82"/>
      <c r="LUZ67" s="82"/>
      <c r="LVA67" s="82"/>
      <c r="LVB67" s="82"/>
      <c r="LVC67" s="82"/>
      <c r="LVD67" s="82"/>
      <c r="LVE67" s="82"/>
      <c r="LVF67" s="82"/>
      <c r="LVG67" s="82"/>
      <c r="LVH67" s="82"/>
      <c r="LVI67" s="82"/>
      <c r="LVJ67" s="82"/>
      <c r="LVK67" s="82"/>
      <c r="LVL67" s="82"/>
      <c r="LVM67" s="82"/>
      <c r="LVN67" s="82"/>
      <c r="LVO67" s="82"/>
      <c r="LVP67" s="82"/>
      <c r="LVQ67" s="82"/>
      <c r="LVR67" s="82"/>
      <c r="LVS67" s="82"/>
      <c r="LVT67" s="82"/>
      <c r="LVU67" s="82"/>
      <c r="LVV67" s="82"/>
      <c r="LVW67" s="82"/>
      <c r="LVX67" s="82"/>
      <c r="LVY67" s="82"/>
      <c r="LVZ67" s="82"/>
      <c r="LWA67" s="82"/>
      <c r="LWB67" s="82"/>
      <c r="LWC67" s="82"/>
      <c r="LWD67" s="82"/>
      <c r="LWE67" s="82"/>
      <c r="LWF67" s="82"/>
      <c r="LWG67" s="82"/>
      <c r="LWH67" s="82"/>
      <c r="LWI67" s="82"/>
      <c r="LWJ67" s="82"/>
      <c r="LWK67" s="82"/>
      <c r="LWL67" s="82"/>
      <c r="LWM67" s="82"/>
      <c r="LWN67" s="82"/>
      <c r="LWO67" s="82"/>
      <c r="LWP67" s="82"/>
      <c r="LWQ67" s="82"/>
      <c r="LWR67" s="82"/>
      <c r="LWS67" s="82"/>
      <c r="LWT67" s="82"/>
      <c r="LWU67" s="82"/>
      <c r="LWV67" s="82"/>
      <c r="LWW67" s="82"/>
      <c r="LWX67" s="82"/>
      <c r="LWY67" s="82"/>
      <c r="LWZ67" s="82"/>
      <c r="LXA67" s="82"/>
      <c r="LXB67" s="82"/>
      <c r="LXC67" s="82"/>
      <c r="LXD67" s="82"/>
      <c r="LXE67" s="82"/>
      <c r="LXF67" s="82"/>
      <c r="LXG67" s="82"/>
      <c r="LXH67" s="82"/>
      <c r="LXI67" s="82"/>
      <c r="LXJ67" s="82"/>
      <c r="LXK67" s="82"/>
      <c r="LXL67" s="82"/>
      <c r="LXM67" s="82"/>
      <c r="LXN67" s="82"/>
      <c r="LXO67" s="82"/>
      <c r="LXP67" s="82"/>
      <c r="LXQ67" s="82"/>
      <c r="LXR67" s="82"/>
      <c r="LXS67" s="82"/>
      <c r="LXT67" s="82"/>
      <c r="LXU67" s="82"/>
      <c r="LXV67" s="82"/>
      <c r="LXW67" s="82"/>
      <c r="LXX67" s="82"/>
      <c r="LXY67" s="82"/>
      <c r="LXZ67" s="82"/>
      <c r="LYA67" s="82"/>
      <c r="LYB67" s="82"/>
      <c r="LYC67" s="82"/>
      <c r="LYD67" s="82"/>
      <c r="LYE67" s="82"/>
      <c r="LYF67" s="82"/>
      <c r="LYG67" s="82"/>
      <c r="LYH67" s="82"/>
      <c r="LYI67" s="82"/>
      <c r="LYJ67" s="82"/>
      <c r="LYK67" s="82"/>
      <c r="LYL67" s="82"/>
      <c r="LYM67" s="82"/>
      <c r="LYN67" s="82"/>
      <c r="LYO67" s="82"/>
      <c r="LYP67" s="82"/>
      <c r="LYQ67" s="82"/>
      <c r="LYR67" s="82"/>
      <c r="LYS67" s="82"/>
      <c r="LYT67" s="82"/>
      <c r="LYU67" s="82"/>
      <c r="LYV67" s="82"/>
      <c r="LYW67" s="82"/>
      <c r="LYX67" s="82"/>
      <c r="LYY67" s="82"/>
      <c r="LYZ67" s="82"/>
      <c r="LZA67" s="82"/>
      <c r="LZB67" s="82"/>
      <c r="LZC67" s="82"/>
      <c r="LZD67" s="82"/>
      <c r="LZE67" s="82"/>
      <c r="LZF67" s="82"/>
      <c r="LZG67" s="82"/>
      <c r="LZH67" s="82"/>
      <c r="LZI67" s="82"/>
      <c r="LZJ67" s="82"/>
      <c r="LZK67" s="82"/>
      <c r="LZL67" s="82"/>
      <c r="LZM67" s="82"/>
      <c r="LZN67" s="82"/>
      <c r="LZO67" s="82"/>
      <c r="LZP67" s="82"/>
      <c r="LZQ67" s="82"/>
      <c r="LZR67" s="82"/>
      <c r="LZS67" s="82"/>
      <c r="LZT67" s="82"/>
      <c r="LZU67" s="82"/>
      <c r="LZV67" s="82"/>
      <c r="LZW67" s="82"/>
      <c r="LZX67" s="82"/>
      <c r="LZY67" s="82"/>
      <c r="LZZ67" s="82"/>
      <c r="MAA67" s="82"/>
      <c r="MAB67" s="82"/>
      <c r="MAC67" s="82"/>
      <c r="MAD67" s="82"/>
      <c r="MAE67" s="82"/>
      <c r="MAF67" s="82"/>
      <c r="MAG67" s="82"/>
      <c r="MAH67" s="82"/>
      <c r="MAI67" s="82"/>
      <c r="MAJ67" s="82"/>
      <c r="MAK67" s="82"/>
      <c r="MAL67" s="82"/>
      <c r="MAM67" s="82"/>
      <c r="MAN67" s="82"/>
      <c r="MAO67" s="82"/>
      <c r="MAP67" s="82"/>
      <c r="MAQ67" s="82"/>
      <c r="MAR67" s="82"/>
      <c r="MAS67" s="82"/>
      <c r="MAT67" s="82"/>
      <c r="MAU67" s="82"/>
      <c r="MAV67" s="82"/>
      <c r="MAW67" s="82"/>
      <c r="MAX67" s="82"/>
      <c r="MAY67" s="82"/>
      <c r="MAZ67" s="82"/>
      <c r="MBA67" s="82"/>
      <c r="MBB67" s="82"/>
      <c r="MBC67" s="82"/>
      <c r="MBD67" s="82"/>
      <c r="MBE67" s="82"/>
      <c r="MBF67" s="82"/>
      <c r="MBG67" s="82"/>
      <c r="MBH67" s="82"/>
      <c r="MBI67" s="82"/>
      <c r="MBJ67" s="82"/>
      <c r="MBK67" s="82"/>
      <c r="MBL67" s="82"/>
      <c r="MBM67" s="82"/>
      <c r="MBN67" s="82"/>
      <c r="MBO67" s="82"/>
      <c r="MBP67" s="82"/>
      <c r="MBQ67" s="82"/>
      <c r="MBR67" s="82"/>
      <c r="MBS67" s="82"/>
      <c r="MBT67" s="82"/>
      <c r="MBU67" s="82"/>
      <c r="MBV67" s="82"/>
      <c r="MBW67" s="82"/>
      <c r="MBX67" s="82"/>
      <c r="MBY67" s="82"/>
      <c r="MBZ67" s="82"/>
      <c r="MCA67" s="82"/>
      <c r="MCB67" s="82"/>
      <c r="MCC67" s="82"/>
      <c r="MCD67" s="82"/>
      <c r="MCE67" s="82"/>
      <c r="MCF67" s="82"/>
      <c r="MCG67" s="82"/>
      <c r="MCH67" s="82"/>
      <c r="MCI67" s="82"/>
      <c r="MCJ67" s="82"/>
      <c r="MCK67" s="82"/>
      <c r="MCL67" s="82"/>
      <c r="MCM67" s="82"/>
      <c r="MCN67" s="82"/>
      <c r="MCO67" s="82"/>
      <c r="MCP67" s="82"/>
      <c r="MCQ67" s="82"/>
      <c r="MCR67" s="82"/>
      <c r="MCS67" s="82"/>
      <c r="MCT67" s="82"/>
      <c r="MCU67" s="82"/>
      <c r="MCV67" s="82"/>
      <c r="MCW67" s="82"/>
      <c r="MCX67" s="82"/>
      <c r="MCY67" s="82"/>
      <c r="MCZ67" s="82"/>
      <c r="MDA67" s="82"/>
      <c r="MDB67" s="82"/>
      <c r="MDC67" s="82"/>
      <c r="MDD67" s="82"/>
      <c r="MDE67" s="82"/>
      <c r="MDF67" s="82"/>
      <c r="MDG67" s="82"/>
      <c r="MDH67" s="82"/>
      <c r="MDI67" s="82"/>
      <c r="MDJ67" s="82"/>
      <c r="MDK67" s="82"/>
      <c r="MDL67" s="82"/>
      <c r="MDM67" s="82"/>
      <c r="MDN67" s="82"/>
      <c r="MDO67" s="82"/>
      <c r="MDP67" s="82"/>
      <c r="MDQ67" s="82"/>
      <c r="MDR67" s="82"/>
      <c r="MDS67" s="82"/>
      <c r="MDT67" s="82"/>
      <c r="MDU67" s="82"/>
      <c r="MDV67" s="82"/>
      <c r="MDW67" s="82"/>
      <c r="MDX67" s="82"/>
      <c r="MDY67" s="82"/>
      <c r="MDZ67" s="82"/>
      <c r="MEA67" s="82"/>
      <c r="MEB67" s="82"/>
      <c r="MEC67" s="82"/>
      <c r="MED67" s="82"/>
      <c r="MEE67" s="82"/>
      <c r="MEF67" s="82"/>
      <c r="MEG67" s="82"/>
      <c r="MEH67" s="82"/>
      <c r="MEI67" s="82"/>
      <c r="MEJ67" s="82"/>
      <c r="MEK67" s="82"/>
      <c r="MEL67" s="82"/>
      <c r="MEM67" s="82"/>
      <c r="MEN67" s="82"/>
      <c r="MEO67" s="82"/>
      <c r="MEP67" s="82"/>
      <c r="MEQ67" s="82"/>
      <c r="MER67" s="82"/>
      <c r="MES67" s="82"/>
      <c r="MET67" s="82"/>
      <c r="MEU67" s="82"/>
      <c r="MEV67" s="82"/>
      <c r="MEW67" s="82"/>
      <c r="MEX67" s="82"/>
      <c r="MEY67" s="82"/>
      <c r="MEZ67" s="82"/>
      <c r="MFA67" s="82"/>
      <c r="MFB67" s="82"/>
      <c r="MFC67" s="82"/>
      <c r="MFD67" s="82"/>
      <c r="MFE67" s="82"/>
      <c r="MFF67" s="82"/>
      <c r="MFG67" s="82"/>
      <c r="MFH67" s="82"/>
      <c r="MFI67" s="82"/>
      <c r="MFJ67" s="82"/>
      <c r="MFK67" s="82"/>
      <c r="MFL67" s="82"/>
      <c r="MFM67" s="82"/>
      <c r="MFN67" s="82"/>
      <c r="MFO67" s="82"/>
      <c r="MFP67" s="82"/>
      <c r="MFQ67" s="82"/>
      <c r="MFR67" s="82"/>
      <c r="MFS67" s="82"/>
      <c r="MFT67" s="82"/>
      <c r="MFU67" s="82"/>
      <c r="MFV67" s="82"/>
      <c r="MFW67" s="82"/>
      <c r="MFX67" s="82"/>
      <c r="MFY67" s="82"/>
      <c r="MFZ67" s="82"/>
      <c r="MGA67" s="82"/>
      <c r="MGB67" s="82"/>
      <c r="MGC67" s="82"/>
      <c r="MGD67" s="82"/>
      <c r="MGE67" s="82"/>
      <c r="MGF67" s="82"/>
      <c r="MGG67" s="82"/>
      <c r="MGH67" s="82"/>
      <c r="MGI67" s="82"/>
      <c r="MGJ67" s="82"/>
      <c r="MGK67" s="82"/>
      <c r="MGL67" s="82"/>
      <c r="MGM67" s="82"/>
      <c r="MGN67" s="82"/>
      <c r="MGO67" s="82"/>
      <c r="MGP67" s="82"/>
      <c r="MGQ67" s="82"/>
      <c r="MGR67" s="82"/>
      <c r="MGS67" s="82"/>
      <c r="MGT67" s="82"/>
      <c r="MGU67" s="82"/>
      <c r="MGV67" s="82"/>
      <c r="MGW67" s="82"/>
      <c r="MGX67" s="82"/>
      <c r="MGY67" s="82"/>
      <c r="MGZ67" s="82"/>
      <c r="MHA67" s="82"/>
      <c r="MHB67" s="82"/>
      <c r="MHC67" s="82"/>
      <c r="MHD67" s="82"/>
      <c r="MHE67" s="82"/>
      <c r="MHF67" s="82"/>
      <c r="MHG67" s="82"/>
      <c r="MHH67" s="82"/>
      <c r="MHI67" s="82"/>
      <c r="MHJ67" s="82"/>
      <c r="MHK67" s="82"/>
      <c r="MHL67" s="82"/>
      <c r="MHM67" s="82"/>
      <c r="MHN67" s="82"/>
      <c r="MHO67" s="82"/>
      <c r="MHP67" s="82"/>
      <c r="MHQ67" s="82"/>
      <c r="MHR67" s="82"/>
      <c r="MHS67" s="82"/>
      <c r="MHT67" s="82"/>
      <c r="MHU67" s="82"/>
      <c r="MHV67" s="82"/>
      <c r="MHW67" s="82"/>
      <c r="MHX67" s="82"/>
      <c r="MHY67" s="82"/>
      <c r="MHZ67" s="82"/>
      <c r="MIA67" s="82"/>
      <c r="MIB67" s="82"/>
      <c r="MIC67" s="82"/>
      <c r="MID67" s="82"/>
      <c r="MIE67" s="82"/>
      <c r="MIF67" s="82"/>
      <c r="MIG67" s="82"/>
      <c r="MIH67" s="82"/>
      <c r="MII67" s="82"/>
      <c r="MIJ67" s="82"/>
      <c r="MIK67" s="82"/>
      <c r="MIL67" s="82"/>
      <c r="MIM67" s="82"/>
      <c r="MIN67" s="82"/>
      <c r="MIO67" s="82"/>
      <c r="MIP67" s="82"/>
      <c r="MIQ67" s="82"/>
      <c r="MIR67" s="82"/>
      <c r="MIS67" s="82"/>
      <c r="MIT67" s="82"/>
      <c r="MIU67" s="82"/>
      <c r="MIV67" s="82"/>
      <c r="MIW67" s="82"/>
      <c r="MIX67" s="82"/>
      <c r="MIY67" s="82"/>
      <c r="MIZ67" s="82"/>
      <c r="MJA67" s="82"/>
      <c r="MJB67" s="82"/>
      <c r="MJC67" s="82"/>
      <c r="MJD67" s="82"/>
      <c r="MJE67" s="82"/>
      <c r="MJF67" s="82"/>
      <c r="MJG67" s="82"/>
      <c r="MJH67" s="82"/>
      <c r="MJI67" s="82"/>
      <c r="MJJ67" s="82"/>
      <c r="MJK67" s="82"/>
      <c r="MJL67" s="82"/>
      <c r="MJM67" s="82"/>
      <c r="MJN67" s="82"/>
      <c r="MJO67" s="82"/>
      <c r="MJP67" s="82"/>
      <c r="MJQ67" s="82"/>
      <c r="MJR67" s="82"/>
      <c r="MJS67" s="82"/>
      <c r="MJT67" s="82"/>
      <c r="MJU67" s="82"/>
      <c r="MJV67" s="82"/>
      <c r="MJW67" s="82"/>
      <c r="MJX67" s="82"/>
      <c r="MJY67" s="82"/>
      <c r="MJZ67" s="82"/>
      <c r="MKA67" s="82"/>
      <c r="MKB67" s="82"/>
      <c r="MKC67" s="82"/>
      <c r="MKD67" s="82"/>
      <c r="MKE67" s="82"/>
      <c r="MKF67" s="82"/>
      <c r="MKG67" s="82"/>
      <c r="MKH67" s="82"/>
      <c r="MKI67" s="82"/>
      <c r="MKJ67" s="82"/>
      <c r="MKK67" s="82"/>
      <c r="MKL67" s="82"/>
      <c r="MKM67" s="82"/>
      <c r="MKN67" s="82"/>
      <c r="MKO67" s="82"/>
      <c r="MKP67" s="82"/>
      <c r="MKQ67" s="82"/>
      <c r="MKR67" s="82"/>
      <c r="MKS67" s="82"/>
      <c r="MKT67" s="82"/>
      <c r="MKU67" s="82"/>
      <c r="MKV67" s="82"/>
      <c r="MKW67" s="82"/>
      <c r="MKX67" s="82"/>
      <c r="MKY67" s="82"/>
      <c r="MKZ67" s="82"/>
      <c r="MLA67" s="82"/>
      <c r="MLB67" s="82"/>
      <c r="MLC67" s="82"/>
      <c r="MLD67" s="82"/>
      <c r="MLE67" s="82"/>
      <c r="MLF67" s="82"/>
      <c r="MLG67" s="82"/>
      <c r="MLH67" s="82"/>
      <c r="MLI67" s="82"/>
      <c r="MLJ67" s="82"/>
      <c r="MLK67" s="82"/>
      <c r="MLL67" s="82"/>
      <c r="MLM67" s="82"/>
      <c r="MLN67" s="82"/>
      <c r="MLO67" s="82"/>
      <c r="MLP67" s="82"/>
      <c r="MLQ67" s="82"/>
      <c r="MLR67" s="82"/>
      <c r="MLS67" s="82"/>
      <c r="MLT67" s="82"/>
      <c r="MLU67" s="82"/>
      <c r="MLV67" s="82"/>
      <c r="MLW67" s="82"/>
      <c r="MLX67" s="82"/>
      <c r="MLY67" s="82"/>
      <c r="MLZ67" s="82"/>
      <c r="MMA67" s="82"/>
      <c r="MMB67" s="82"/>
      <c r="MMC67" s="82"/>
      <c r="MMD67" s="82"/>
      <c r="MME67" s="82"/>
      <c r="MMF67" s="82"/>
      <c r="MMG67" s="82"/>
      <c r="MMH67" s="82"/>
      <c r="MMI67" s="82"/>
      <c r="MMJ67" s="82"/>
      <c r="MMK67" s="82"/>
      <c r="MML67" s="82"/>
      <c r="MMM67" s="82"/>
      <c r="MMN67" s="82"/>
      <c r="MMO67" s="82"/>
      <c r="MMP67" s="82"/>
      <c r="MMQ67" s="82"/>
      <c r="MMR67" s="82"/>
      <c r="MMS67" s="82"/>
      <c r="MMT67" s="82"/>
      <c r="MMU67" s="82"/>
      <c r="MMV67" s="82"/>
      <c r="MMW67" s="82"/>
      <c r="MMX67" s="82"/>
      <c r="MMY67" s="82"/>
      <c r="MMZ67" s="82"/>
      <c r="MNA67" s="82"/>
      <c r="MNB67" s="82"/>
      <c r="MNC67" s="82"/>
      <c r="MND67" s="82"/>
      <c r="MNE67" s="82"/>
      <c r="MNF67" s="82"/>
      <c r="MNG67" s="82"/>
      <c r="MNH67" s="82"/>
      <c r="MNI67" s="82"/>
      <c r="MNJ67" s="82"/>
      <c r="MNK67" s="82"/>
      <c r="MNL67" s="82"/>
      <c r="MNM67" s="82"/>
      <c r="MNN67" s="82"/>
      <c r="MNO67" s="82"/>
      <c r="MNP67" s="82"/>
      <c r="MNQ67" s="82"/>
      <c r="MNR67" s="82"/>
      <c r="MNS67" s="82"/>
      <c r="MNT67" s="82"/>
      <c r="MNU67" s="82"/>
      <c r="MNV67" s="82"/>
      <c r="MNW67" s="82"/>
      <c r="MNX67" s="82"/>
      <c r="MNY67" s="82"/>
      <c r="MNZ67" s="82"/>
      <c r="MOA67" s="82"/>
      <c r="MOB67" s="82"/>
      <c r="MOC67" s="82"/>
      <c r="MOD67" s="82"/>
      <c r="MOE67" s="82"/>
      <c r="MOF67" s="82"/>
      <c r="MOG67" s="82"/>
      <c r="MOH67" s="82"/>
      <c r="MOI67" s="82"/>
      <c r="MOJ67" s="82"/>
      <c r="MOK67" s="82"/>
      <c r="MOL67" s="82"/>
      <c r="MOM67" s="82"/>
      <c r="MON67" s="82"/>
      <c r="MOO67" s="82"/>
      <c r="MOP67" s="82"/>
      <c r="MOQ67" s="82"/>
      <c r="MOR67" s="82"/>
      <c r="MOS67" s="82"/>
      <c r="MOT67" s="82"/>
      <c r="MOU67" s="82"/>
      <c r="MOV67" s="82"/>
      <c r="MOW67" s="82"/>
      <c r="MOX67" s="82"/>
      <c r="MOY67" s="82"/>
      <c r="MOZ67" s="82"/>
      <c r="MPA67" s="82"/>
      <c r="MPB67" s="82"/>
      <c r="MPC67" s="82"/>
      <c r="MPD67" s="82"/>
      <c r="MPE67" s="82"/>
      <c r="MPF67" s="82"/>
      <c r="MPG67" s="82"/>
      <c r="MPH67" s="82"/>
      <c r="MPI67" s="82"/>
      <c r="MPJ67" s="82"/>
      <c r="MPK67" s="82"/>
      <c r="MPL67" s="82"/>
      <c r="MPM67" s="82"/>
      <c r="MPN67" s="82"/>
      <c r="MPO67" s="82"/>
      <c r="MPP67" s="82"/>
      <c r="MPQ67" s="82"/>
      <c r="MPR67" s="82"/>
      <c r="MPS67" s="82"/>
      <c r="MPT67" s="82"/>
      <c r="MPU67" s="82"/>
      <c r="MPV67" s="82"/>
      <c r="MPW67" s="82"/>
      <c r="MPX67" s="82"/>
      <c r="MPY67" s="82"/>
      <c r="MPZ67" s="82"/>
      <c r="MQA67" s="82"/>
      <c r="MQB67" s="82"/>
      <c r="MQC67" s="82"/>
      <c r="MQD67" s="82"/>
      <c r="MQE67" s="82"/>
      <c r="MQF67" s="82"/>
      <c r="MQG67" s="82"/>
      <c r="MQH67" s="82"/>
      <c r="MQI67" s="82"/>
      <c r="MQJ67" s="82"/>
      <c r="MQK67" s="82"/>
      <c r="MQL67" s="82"/>
      <c r="MQM67" s="82"/>
      <c r="MQN67" s="82"/>
      <c r="MQO67" s="82"/>
      <c r="MQP67" s="82"/>
      <c r="MQQ67" s="82"/>
      <c r="MQR67" s="82"/>
      <c r="MQS67" s="82"/>
      <c r="MQT67" s="82"/>
      <c r="MQU67" s="82"/>
      <c r="MQV67" s="82"/>
      <c r="MQW67" s="82"/>
      <c r="MQX67" s="82"/>
      <c r="MQY67" s="82"/>
      <c r="MQZ67" s="82"/>
      <c r="MRA67" s="82"/>
      <c r="MRB67" s="82"/>
      <c r="MRC67" s="82"/>
      <c r="MRD67" s="82"/>
      <c r="MRE67" s="82"/>
      <c r="MRF67" s="82"/>
      <c r="MRG67" s="82"/>
      <c r="MRH67" s="82"/>
      <c r="MRI67" s="82"/>
      <c r="MRJ67" s="82"/>
      <c r="MRK67" s="82"/>
      <c r="MRL67" s="82"/>
      <c r="MRM67" s="82"/>
      <c r="MRN67" s="82"/>
      <c r="MRO67" s="82"/>
      <c r="MRP67" s="82"/>
      <c r="MRQ67" s="82"/>
      <c r="MRR67" s="82"/>
      <c r="MRS67" s="82"/>
      <c r="MRT67" s="82"/>
      <c r="MRU67" s="82"/>
      <c r="MRV67" s="82"/>
      <c r="MRW67" s="82"/>
      <c r="MRX67" s="82"/>
      <c r="MRY67" s="82"/>
      <c r="MRZ67" s="82"/>
      <c r="MSA67" s="82"/>
      <c r="MSB67" s="82"/>
      <c r="MSC67" s="82"/>
      <c r="MSD67" s="82"/>
      <c r="MSE67" s="82"/>
      <c r="MSF67" s="82"/>
      <c r="MSG67" s="82"/>
      <c r="MSH67" s="82"/>
      <c r="MSI67" s="82"/>
      <c r="MSJ67" s="82"/>
      <c r="MSK67" s="82"/>
      <c r="MSL67" s="82"/>
      <c r="MSM67" s="82"/>
      <c r="MSN67" s="82"/>
      <c r="MSO67" s="82"/>
      <c r="MSP67" s="82"/>
      <c r="MSQ67" s="82"/>
      <c r="MSR67" s="82"/>
      <c r="MSS67" s="82"/>
      <c r="MST67" s="82"/>
      <c r="MSU67" s="82"/>
      <c r="MSV67" s="82"/>
      <c r="MSW67" s="82"/>
      <c r="MSX67" s="82"/>
      <c r="MSY67" s="82"/>
      <c r="MSZ67" s="82"/>
      <c r="MTA67" s="82"/>
      <c r="MTB67" s="82"/>
      <c r="MTC67" s="82"/>
      <c r="MTD67" s="82"/>
      <c r="MTE67" s="82"/>
      <c r="MTF67" s="82"/>
      <c r="MTG67" s="82"/>
      <c r="MTH67" s="82"/>
      <c r="MTI67" s="82"/>
      <c r="MTJ67" s="82"/>
      <c r="MTK67" s="82"/>
      <c r="MTL67" s="82"/>
      <c r="MTM67" s="82"/>
      <c r="MTN67" s="82"/>
      <c r="MTO67" s="82"/>
      <c r="MTP67" s="82"/>
      <c r="MTQ67" s="82"/>
      <c r="MTR67" s="82"/>
      <c r="MTS67" s="82"/>
      <c r="MTT67" s="82"/>
      <c r="MTU67" s="82"/>
      <c r="MTV67" s="82"/>
      <c r="MTW67" s="82"/>
      <c r="MTX67" s="82"/>
      <c r="MTY67" s="82"/>
      <c r="MTZ67" s="82"/>
      <c r="MUA67" s="82"/>
      <c r="MUB67" s="82"/>
      <c r="MUC67" s="82"/>
      <c r="MUD67" s="82"/>
      <c r="MUE67" s="82"/>
      <c r="MUF67" s="82"/>
      <c r="MUG67" s="82"/>
      <c r="MUH67" s="82"/>
      <c r="MUI67" s="82"/>
      <c r="MUJ67" s="82"/>
      <c r="MUK67" s="82"/>
      <c r="MUL67" s="82"/>
      <c r="MUM67" s="82"/>
      <c r="MUN67" s="82"/>
      <c r="MUO67" s="82"/>
      <c r="MUP67" s="82"/>
      <c r="MUQ67" s="82"/>
      <c r="MUR67" s="82"/>
      <c r="MUS67" s="82"/>
      <c r="MUT67" s="82"/>
      <c r="MUU67" s="82"/>
      <c r="MUV67" s="82"/>
      <c r="MUW67" s="82"/>
      <c r="MUX67" s="82"/>
      <c r="MUY67" s="82"/>
      <c r="MUZ67" s="82"/>
      <c r="MVA67" s="82"/>
      <c r="MVB67" s="82"/>
      <c r="MVC67" s="82"/>
      <c r="MVD67" s="82"/>
      <c r="MVE67" s="82"/>
      <c r="MVF67" s="82"/>
      <c r="MVG67" s="82"/>
      <c r="MVH67" s="82"/>
      <c r="MVI67" s="82"/>
      <c r="MVJ67" s="82"/>
      <c r="MVK67" s="82"/>
      <c r="MVL67" s="82"/>
      <c r="MVM67" s="82"/>
      <c r="MVN67" s="82"/>
      <c r="MVO67" s="82"/>
      <c r="MVP67" s="82"/>
      <c r="MVQ67" s="82"/>
      <c r="MVR67" s="82"/>
      <c r="MVS67" s="82"/>
      <c r="MVT67" s="82"/>
      <c r="MVU67" s="82"/>
      <c r="MVV67" s="82"/>
      <c r="MVW67" s="82"/>
      <c r="MVX67" s="82"/>
      <c r="MVY67" s="82"/>
      <c r="MVZ67" s="82"/>
      <c r="MWA67" s="82"/>
      <c r="MWB67" s="82"/>
      <c r="MWC67" s="82"/>
      <c r="MWD67" s="82"/>
      <c r="MWE67" s="82"/>
      <c r="MWF67" s="82"/>
      <c r="MWG67" s="82"/>
      <c r="MWH67" s="82"/>
      <c r="MWI67" s="82"/>
      <c r="MWJ67" s="82"/>
      <c r="MWK67" s="82"/>
      <c r="MWL67" s="82"/>
      <c r="MWM67" s="82"/>
      <c r="MWN67" s="82"/>
      <c r="MWO67" s="82"/>
      <c r="MWP67" s="82"/>
      <c r="MWQ67" s="82"/>
      <c r="MWR67" s="82"/>
      <c r="MWS67" s="82"/>
      <c r="MWT67" s="82"/>
      <c r="MWU67" s="82"/>
      <c r="MWV67" s="82"/>
      <c r="MWW67" s="82"/>
      <c r="MWX67" s="82"/>
      <c r="MWY67" s="82"/>
      <c r="MWZ67" s="82"/>
      <c r="MXA67" s="82"/>
      <c r="MXB67" s="82"/>
      <c r="MXC67" s="82"/>
      <c r="MXD67" s="82"/>
      <c r="MXE67" s="82"/>
      <c r="MXF67" s="82"/>
      <c r="MXG67" s="82"/>
      <c r="MXH67" s="82"/>
      <c r="MXI67" s="82"/>
      <c r="MXJ67" s="82"/>
      <c r="MXK67" s="82"/>
      <c r="MXL67" s="82"/>
      <c r="MXM67" s="82"/>
      <c r="MXN67" s="82"/>
      <c r="MXO67" s="82"/>
      <c r="MXP67" s="82"/>
      <c r="MXQ67" s="82"/>
      <c r="MXR67" s="82"/>
      <c r="MXS67" s="82"/>
      <c r="MXT67" s="82"/>
      <c r="MXU67" s="82"/>
      <c r="MXV67" s="82"/>
      <c r="MXW67" s="82"/>
      <c r="MXX67" s="82"/>
      <c r="MXY67" s="82"/>
      <c r="MXZ67" s="82"/>
      <c r="MYA67" s="82"/>
      <c r="MYB67" s="82"/>
      <c r="MYC67" s="82"/>
      <c r="MYD67" s="82"/>
      <c r="MYE67" s="82"/>
      <c r="MYF67" s="82"/>
      <c r="MYG67" s="82"/>
      <c r="MYH67" s="82"/>
      <c r="MYI67" s="82"/>
      <c r="MYJ67" s="82"/>
      <c r="MYK67" s="82"/>
      <c r="MYL67" s="82"/>
      <c r="MYM67" s="82"/>
      <c r="MYN67" s="82"/>
      <c r="MYO67" s="82"/>
      <c r="MYP67" s="82"/>
      <c r="MYQ67" s="82"/>
      <c r="MYR67" s="82"/>
      <c r="MYS67" s="82"/>
      <c r="MYT67" s="82"/>
      <c r="MYU67" s="82"/>
      <c r="MYV67" s="82"/>
      <c r="MYW67" s="82"/>
      <c r="MYX67" s="82"/>
      <c r="MYY67" s="82"/>
      <c r="MYZ67" s="82"/>
      <c r="MZA67" s="82"/>
      <c r="MZB67" s="82"/>
      <c r="MZC67" s="82"/>
      <c r="MZD67" s="82"/>
      <c r="MZE67" s="82"/>
      <c r="MZF67" s="82"/>
      <c r="MZG67" s="82"/>
      <c r="MZH67" s="82"/>
      <c r="MZI67" s="82"/>
      <c r="MZJ67" s="82"/>
      <c r="MZK67" s="82"/>
      <c r="MZL67" s="82"/>
      <c r="MZM67" s="82"/>
      <c r="MZN67" s="82"/>
      <c r="MZO67" s="82"/>
      <c r="MZP67" s="82"/>
      <c r="MZQ67" s="82"/>
      <c r="MZR67" s="82"/>
      <c r="MZS67" s="82"/>
      <c r="MZT67" s="82"/>
      <c r="MZU67" s="82"/>
      <c r="MZV67" s="82"/>
      <c r="MZW67" s="82"/>
      <c r="MZX67" s="82"/>
      <c r="MZY67" s="82"/>
      <c r="MZZ67" s="82"/>
      <c r="NAA67" s="82"/>
      <c r="NAB67" s="82"/>
      <c r="NAC67" s="82"/>
      <c r="NAD67" s="82"/>
      <c r="NAE67" s="82"/>
      <c r="NAF67" s="82"/>
      <c r="NAG67" s="82"/>
      <c r="NAH67" s="82"/>
      <c r="NAI67" s="82"/>
      <c r="NAJ67" s="82"/>
      <c r="NAK67" s="82"/>
      <c r="NAL67" s="82"/>
      <c r="NAM67" s="82"/>
      <c r="NAN67" s="82"/>
      <c r="NAO67" s="82"/>
      <c r="NAP67" s="82"/>
      <c r="NAQ67" s="82"/>
      <c r="NAR67" s="82"/>
      <c r="NAS67" s="82"/>
      <c r="NAT67" s="82"/>
      <c r="NAU67" s="82"/>
      <c r="NAV67" s="82"/>
      <c r="NAW67" s="82"/>
      <c r="NAX67" s="82"/>
      <c r="NAY67" s="82"/>
      <c r="NAZ67" s="82"/>
      <c r="NBA67" s="82"/>
      <c r="NBB67" s="82"/>
      <c r="NBC67" s="82"/>
      <c r="NBD67" s="82"/>
      <c r="NBE67" s="82"/>
      <c r="NBF67" s="82"/>
      <c r="NBG67" s="82"/>
      <c r="NBH67" s="82"/>
      <c r="NBI67" s="82"/>
      <c r="NBJ67" s="82"/>
      <c r="NBK67" s="82"/>
      <c r="NBL67" s="82"/>
      <c r="NBM67" s="82"/>
      <c r="NBN67" s="82"/>
      <c r="NBO67" s="82"/>
      <c r="NBP67" s="82"/>
      <c r="NBQ67" s="82"/>
      <c r="NBR67" s="82"/>
      <c r="NBS67" s="82"/>
      <c r="NBT67" s="82"/>
      <c r="NBU67" s="82"/>
      <c r="NBV67" s="82"/>
      <c r="NBW67" s="82"/>
      <c r="NBX67" s="82"/>
      <c r="NBY67" s="82"/>
      <c r="NBZ67" s="82"/>
      <c r="NCA67" s="82"/>
      <c r="NCB67" s="82"/>
      <c r="NCC67" s="82"/>
      <c r="NCD67" s="82"/>
      <c r="NCE67" s="82"/>
      <c r="NCF67" s="82"/>
      <c r="NCG67" s="82"/>
      <c r="NCH67" s="82"/>
      <c r="NCI67" s="82"/>
      <c r="NCJ67" s="82"/>
      <c r="NCK67" s="82"/>
      <c r="NCL67" s="82"/>
      <c r="NCM67" s="82"/>
      <c r="NCN67" s="82"/>
      <c r="NCO67" s="82"/>
      <c r="NCP67" s="82"/>
      <c r="NCQ67" s="82"/>
      <c r="NCR67" s="82"/>
      <c r="NCS67" s="82"/>
      <c r="NCT67" s="82"/>
      <c r="NCU67" s="82"/>
      <c r="NCV67" s="82"/>
      <c r="NCW67" s="82"/>
      <c r="NCX67" s="82"/>
      <c r="NCY67" s="82"/>
      <c r="NCZ67" s="82"/>
      <c r="NDA67" s="82"/>
      <c r="NDB67" s="82"/>
      <c r="NDC67" s="82"/>
      <c r="NDD67" s="82"/>
      <c r="NDE67" s="82"/>
      <c r="NDF67" s="82"/>
      <c r="NDG67" s="82"/>
      <c r="NDH67" s="82"/>
      <c r="NDI67" s="82"/>
      <c r="NDJ67" s="82"/>
      <c r="NDK67" s="82"/>
      <c r="NDL67" s="82"/>
      <c r="NDM67" s="82"/>
      <c r="NDN67" s="82"/>
      <c r="NDO67" s="82"/>
      <c r="NDP67" s="82"/>
      <c r="NDQ67" s="82"/>
      <c r="NDR67" s="82"/>
      <c r="NDS67" s="82"/>
      <c r="NDT67" s="82"/>
      <c r="NDU67" s="82"/>
      <c r="NDV67" s="82"/>
      <c r="NDW67" s="82"/>
      <c r="NDX67" s="82"/>
      <c r="NDY67" s="82"/>
      <c r="NDZ67" s="82"/>
      <c r="NEA67" s="82"/>
      <c r="NEB67" s="82"/>
      <c r="NEC67" s="82"/>
      <c r="NED67" s="82"/>
      <c r="NEE67" s="82"/>
      <c r="NEF67" s="82"/>
      <c r="NEG67" s="82"/>
      <c r="NEH67" s="82"/>
      <c r="NEI67" s="82"/>
      <c r="NEJ67" s="82"/>
      <c r="NEK67" s="82"/>
      <c r="NEL67" s="82"/>
      <c r="NEM67" s="82"/>
      <c r="NEN67" s="82"/>
      <c r="NEO67" s="82"/>
      <c r="NEP67" s="82"/>
      <c r="NEQ67" s="82"/>
      <c r="NER67" s="82"/>
      <c r="NES67" s="82"/>
      <c r="NET67" s="82"/>
      <c r="NEU67" s="82"/>
      <c r="NEV67" s="82"/>
      <c r="NEW67" s="82"/>
      <c r="NEX67" s="82"/>
      <c r="NEY67" s="82"/>
      <c r="NEZ67" s="82"/>
      <c r="NFA67" s="82"/>
      <c r="NFB67" s="82"/>
      <c r="NFC67" s="82"/>
      <c r="NFD67" s="82"/>
      <c r="NFE67" s="82"/>
      <c r="NFF67" s="82"/>
      <c r="NFG67" s="82"/>
      <c r="NFH67" s="82"/>
      <c r="NFI67" s="82"/>
      <c r="NFJ67" s="82"/>
      <c r="NFK67" s="82"/>
      <c r="NFL67" s="82"/>
      <c r="NFM67" s="82"/>
      <c r="NFN67" s="82"/>
      <c r="NFO67" s="82"/>
      <c r="NFP67" s="82"/>
      <c r="NFQ67" s="82"/>
      <c r="NFR67" s="82"/>
      <c r="NFS67" s="82"/>
      <c r="NFT67" s="82"/>
      <c r="NFU67" s="82"/>
      <c r="NFV67" s="82"/>
      <c r="NFW67" s="82"/>
      <c r="NFX67" s="82"/>
      <c r="NFY67" s="82"/>
      <c r="NFZ67" s="82"/>
      <c r="NGA67" s="82"/>
      <c r="NGB67" s="82"/>
      <c r="NGC67" s="82"/>
      <c r="NGD67" s="82"/>
      <c r="NGE67" s="82"/>
      <c r="NGF67" s="82"/>
      <c r="NGG67" s="82"/>
      <c r="NGH67" s="82"/>
      <c r="NGI67" s="82"/>
      <c r="NGJ67" s="82"/>
      <c r="NGK67" s="82"/>
      <c r="NGL67" s="82"/>
      <c r="NGM67" s="82"/>
      <c r="NGN67" s="82"/>
      <c r="NGO67" s="82"/>
      <c r="NGP67" s="82"/>
      <c r="NGQ67" s="82"/>
      <c r="NGR67" s="82"/>
      <c r="NGS67" s="82"/>
      <c r="NGT67" s="82"/>
      <c r="NGU67" s="82"/>
      <c r="NGV67" s="82"/>
      <c r="NGW67" s="82"/>
      <c r="NGX67" s="82"/>
      <c r="NGY67" s="82"/>
      <c r="NGZ67" s="82"/>
      <c r="NHA67" s="82"/>
      <c r="NHB67" s="82"/>
      <c r="NHC67" s="82"/>
      <c r="NHD67" s="82"/>
      <c r="NHE67" s="82"/>
      <c r="NHF67" s="82"/>
      <c r="NHG67" s="82"/>
      <c r="NHH67" s="82"/>
      <c r="NHI67" s="82"/>
      <c r="NHJ67" s="82"/>
      <c r="NHK67" s="82"/>
      <c r="NHL67" s="82"/>
      <c r="NHM67" s="82"/>
      <c r="NHN67" s="82"/>
      <c r="NHO67" s="82"/>
      <c r="NHP67" s="82"/>
      <c r="NHQ67" s="82"/>
      <c r="NHR67" s="82"/>
      <c r="NHS67" s="82"/>
      <c r="NHT67" s="82"/>
      <c r="NHU67" s="82"/>
      <c r="NHV67" s="82"/>
      <c r="NHW67" s="82"/>
      <c r="NHX67" s="82"/>
      <c r="NHY67" s="82"/>
      <c r="NHZ67" s="82"/>
      <c r="NIA67" s="82"/>
      <c r="NIB67" s="82"/>
      <c r="NIC67" s="82"/>
      <c r="NID67" s="82"/>
      <c r="NIE67" s="82"/>
      <c r="NIF67" s="82"/>
      <c r="NIG67" s="82"/>
      <c r="NIH67" s="82"/>
      <c r="NII67" s="82"/>
      <c r="NIJ67" s="82"/>
      <c r="NIK67" s="82"/>
      <c r="NIL67" s="82"/>
      <c r="NIM67" s="82"/>
      <c r="NIN67" s="82"/>
      <c r="NIO67" s="82"/>
      <c r="NIP67" s="82"/>
      <c r="NIQ67" s="82"/>
      <c r="NIR67" s="82"/>
      <c r="NIS67" s="82"/>
      <c r="NIT67" s="82"/>
      <c r="NIU67" s="82"/>
      <c r="NIV67" s="82"/>
      <c r="NIW67" s="82"/>
      <c r="NIX67" s="82"/>
      <c r="NIY67" s="82"/>
      <c r="NIZ67" s="82"/>
      <c r="NJA67" s="82"/>
      <c r="NJB67" s="82"/>
      <c r="NJC67" s="82"/>
      <c r="NJD67" s="82"/>
      <c r="NJE67" s="82"/>
      <c r="NJF67" s="82"/>
      <c r="NJG67" s="82"/>
      <c r="NJH67" s="82"/>
      <c r="NJI67" s="82"/>
      <c r="NJJ67" s="82"/>
      <c r="NJK67" s="82"/>
      <c r="NJL67" s="82"/>
      <c r="NJM67" s="82"/>
      <c r="NJN67" s="82"/>
      <c r="NJO67" s="82"/>
      <c r="NJP67" s="82"/>
      <c r="NJQ67" s="82"/>
      <c r="NJR67" s="82"/>
      <c r="NJS67" s="82"/>
      <c r="NJT67" s="82"/>
      <c r="NJU67" s="82"/>
      <c r="NJV67" s="82"/>
      <c r="NJW67" s="82"/>
      <c r="NJX67" s="82"/>
      <c r="NJY67" s="82"/>
      <c r="NJZ67" s="82"/>
      <c r="NKA67" s="82"/>
      <c r="NKB67" s="82"/>
      <c r="NKC67" s="82"/>
      <c r="NKD67" s="82"/>
      <c r="NKE67" s="82"/>
      <c r="NKF67" s="82"/>
      <c r="NKG67" s="82"/>
      <c r="NKH67" s="82"/>
      <c r="NKI67" s="82"/>
      <c r="NKJ67" s="82"/>
      <c r="NKK67" s="82"/>
      <c r="NKL67" s="82"/>
      <c r="NKM67" s="82"/>
      <c r="NKN67" s="82"/>
      <c r="NKO67" s="82"/>
      <c r="NKP67" s="82"/>
      <c r="NKQ67" s="82"/>
      <c r="NKR67" s="82"/>
      <c r="NKS67" s="82"/>
      <c r="NKT67" s="82"/>
      <c r="NKU67" s="82"/>
      <c r="NKV67" s="82"/>
      <c r="NKW67" s="82"/>
      <c r="NKX67" s="82"/>
      <c r="NKY67" s="82"/>
      <c r="NKZ67" s="82"/>
      <c r="NLA67" s="82"/>
      <c r="NLB67" s="82"/>
      <c r="NLC67" s="82"/>
      <c r="NLD67" s="82"/>
      <c r="NLE67" s="82"/>
      <c r="NLF67" s="82"/>
      <c r="NLG67" s="82"/>
      <c r="NLH67" s="82"/>
      <c r="NLI67" s="82"/>
      <c r="NLJ67" s="82"/>
      <c r="NLK67" s="82"/>
      <c r="NLL67" s="82"/>
      <c r="NLM67" s="82"/>
      <c r="NLN67" s="82"/>
      <c r="NLO67" s="82"/>
      <c r="NLP67" s="82"/>
      <c r="NLQ67" s="82"/>
      <c r="NLR67" s="82"/>
      <c r="NLS67" s="82"/>
      <c r="NLT67" s="82"/>
      <c r="NLU67" s="82"/>
      <c r="NLV67" s="82"/>
      <c r="NLW67" s="82"/>
      <c r="NLX67" s="82"/>
      <c r="NLY67" s="82"/>
      <c r="NLZ67" s="82"/>
      <c r="NMA67" s="82"/>
      <c r="NMB67" s="82"/>
      <c r="NMC67" s="82"/>
      <c r="NMD67" s="82"/>
      <c r="NME67" s="82"/>
      <c r="NMF67" s="82"/>
      <c r="NMG67" s="82"/>
      <c r="NMH67" s="82"/>
      <c r="NMI67" s="82"/>
      <c r="NMJ67" s="82"/>
      <c r="NMK67" s="82"/>
      <c r="NML67" s="82"/>
      <c r="NMM67" s="82"/>
      <c r="NMN67" s="82"/>
      <c r="NMO67" s="82"/>
      <c r="NMP67" s="82"/>
      <c r="NMQ67" s="82"/>
      <c r="NMR67" s="82"/>
      <c r="NMS67" s="82"/>
      <c r="NMT67" s="82"/>
      <c r="NMU67" s="82"/>
      <c r="NMV67" s="82"/>
      <c r="NMW67" s="82"/>
      <c r="NMX67" s="82"/>
      <c r="NMY67" s="82"/>
      <c r="NMZ67" s="82"/>
      <c r="NNA67" s="82"/>
      <c r="NNB67" s="82"/>
      <c r="NNC67" s="82"/>
      <c r="NND67" s="82"/>
      <c r="NNE67" s="82"/>
      <c r="NNF67" s="82"/>
      <c r="NNG67" s="82"/>
      <c r="NNH67" s="82"/>
      <c r="NNI67" s="82"/>
      <c r="NNJ67" s="82"/>
      <c r="NNK67" s="82"/>
      <c r="NNL67" s="82"/>
      <c r="NNM67" s="82"/>
      <c r="NNN67" s="82"/>
      <c r="NNO67" s="82"/>
      <c r="NNP67" s="82"/>
      <c r="NNQ67" s="82"/>
      <c r="NNR67" s="82"/>
      <c r="NNS67" s="82"/>
      <c r="NNT67" s="82"/>
      <c r="NNU67" s="82"/>
      <c r="NNV67" s="82"/>
      <c r="NNW67" s="82"/>
      <c r="NNX67" s="82"/>
      <c r="NNY67" s="82"/>
      <c r="NNZ67" s="82"/>
      <c r="NOA67" s="82"/>
      <c r="NOB67" s="82"/>
      <c r="NOC67" s="82"/>
      <c r="NOD67" s="82"/>
      <c r="NOE67" s="82"/>
      <c r="NOF67" s="82"/>
      <c r="NOG67" s="82"/>
      <c r="NOH67" s="82"/>
      <c r="NOI67" s="82"/>
      <c r="NOJ67" s="82"/>
      <c r="NOK67" s="82"/>
      <c r="NOL67" s="82"/>
      <c r="NOM67" s="82"/>
      <c r="NON67" s="82"/>
      <c r="NOO67" s="82"/>
      <c r="NOP67" s="82"/>
      <c r="NOQ67" s="82"/>
      <c r="NOR67" s="82"/>
      <c r="NOS67" s="82"/>
      <c r="NOT67" s="82"/>
      <c r="NOU67" s="82"/>
      <c r="NOV67" s="82"/>
      <c r="NOW67" s="82"/>
      <c r="NOX67" s="82"/>
      <c r="NOY67" s="82"/>
      <c r="NOZ67" s="82"/>
      <c r="NPA67" s="82"/>
      <c r="NPB67" s="82"/>
      <c r="NPC67" s="82"/>
      <c r="NPD67" s="82"/>
      <c r="NPE67" s="82"/>
      <c r="NPF67" s="82"/>
      <c r="NPG67" s="82"/>
      <c r="NPH67" s="82"/>
      <c r="NPI67" s="82"/>
      <c r="NPJ67" s="82"/>
      <c r="NPK67" s="82"/>
      <c r="NPL67" s="82"/>
      <c r="NPM67" s="82"/>
      <c r="NPN67" s="82"/>
      <c r="NPO67" s="82"/>
      <c r="NPP67" s="82"/>
      <c r="NPQ67" s="82"/>
      <c r="NPR67" s="82"/>
      <c r="NPS67" s="82"/>
      <c r="NPT67" s="82"/>
      <c r="NPU67" s="82"/>
      <c r="NPV67" s="82"/>
      <c r="NPW67" s="82"/>
      <c r="NPX67" s="82"/>
      <c r="NPY67" s="82"/>
      <c r="NPZ67" s="82"/>
      <c r="NQA67" s="82"/>
      <c r="NQB67" s="82"/>
      <c r="NQC67" s="82"/>
      <c r="NQD67" s="82"/>
      <c r="NQE67" s="82"/>
      <c r="NQF67" s="82"/>
      <c r="NQG67" s="82"/>
      <c r="NQH67" s="82"/>
      <c r="NQI67" s="82"/>
      <c r="NQJ67" s="82"/>
      <c r="NQK67" s="82"/>
      <c r="NQL67" s="82"/>
      <c r="NQM67" s="82"/>
      <c r="NQN67" s="82"/>
      <c r="NQO67" s="82"/>
      <c r="NQP67" s="82"/>
      <c r="NQQ67" s="82"/>
      <c r="NQR67" s="82"/>
      <c r="NQS67" s="82"/>
      <c r="NQT67" s="82"/>
      <c r="NQU67" s="82"/>
      <c r="NQV67" s="82"/>
      <c r="NQW67" s="82"/>
      <c r="NQX67" s="82"/>
      <c r="NQY67" s="82"/>
      <c r="NQZ67" s="82"/>
      <c r="NRA67" s="82"/>
      <c r="NRB67" s="82"/>
      <c r="NRC67" s="82"/>
      <c r="NRD67" s="82"/>
      <c r="NRE67" s="82"/>
      <c r="NRF67" s="82"/>
      <c r="NRG67" s="82"/>
      <c r="NRH67" s="82"/>
      <c r="NRI67" s="82"/>
      <c r="NRJ67" s="82"/>
      <c r="NRK67" s="82"/>
      <c r="NRL67" s="82"/>
      <c r="NRM67" s="82"/>
      <c r="NRN67" s="82"/>
      <c r="NRO67" s="82"/>
      <c r="NRP67" s="82"/>
      <c r="NRQ67" s="82"/>
      <c r="NRR67" s="82"/>
      <c r="NRS67" s="82"/>
      <c r="NRT67" s="82"/>
      <c r="NRU67" s="82"/>
      <c r="NRV67" s="82"/>
      <c r="NRW67" s="82"/>
      <c r="NRX67" s="82"/>
      <c r="NRY67" s="82"/>
      <c r="NRZ67" s="82"/>
      <c r="NSA67" s="82"/>
      <c r="NSB67" s="82"/>
      <c r="NSC67" s="82"/>
      <c r="NSD67" s="82"/>
      <c r="NSE67" s="82"/>
      <c r="NSF67" s="82"/>
      <c r="NSG67" s="82"/>
      <c r="NSH67" s="82"/>
      <c r="NSI67" s="82"/>
      <c r="NSJ67" s="82"/>
      <c r="NSK67" s="82"/>
      <c r="NSL67" s="82"/>
      <c r="NSM67" s="82"/>
      <c r="NSN67" s="82"/>
      <c r="NSO67" s="82"/>
      <c r="NSP67" s="82"/>
      <c r="NSQ67" s="82"/>
      <c r="NSR67" s="82"/>
      <c r="NSS67" s="82"/>
      <c r="NST67" s="82"/>
      <c r="NSU67" s="82"/>
      <c r="NSV67" s="82"/>
      <c r="NSW67" s="82"/>
      <c r="NSX67" s="82"/>
      <c r="NSY67" s="82"/>
      <c r="NSZ67" s="82"/>
      <c r="NTA67" s="82"/>
      <c r="NTB67" s="82"/>
      <c r="NTC67" s="82"/>
      <c r="NTD67" s="82"/>
      <c r="NTE67" s="82"/>
      <c r="NTF67" s="82"/>
      <c r="NTG67" s="82"/>
      <c r="NTH67" s="82"/>
      <c r="NTI67" s="82"/>
      <c r="NTJ67" s="82"/>
      <c r="NTK67" s="82"/>
      <c r="NTL67" s="82"/>
      <c r="NTM67" s="82"/>
      <c r="NTN67" s="82"/>
      <c r="NTO67" s="82"/>
      <c r="NTP67" s="82"/>
      <c r="NTQ67" s="82"/>
      <c r="NTR67" s="82"/>
      <c r="NTS67" s="82"/>
      <c r="NTT67" s="82"/>
      <c r="NTU67" s="82"/>
      <c r="NTV67" s="82"/>
      <c r="NTW67" s="82"/>
      <c r="NTX67" s="82"/>
      <c r="NTY67" s="82"/>
      <c r="NTZ67" s="82"/>
      <c r="NUA67" s="82"/>
      <c r="NUB67" s="82"/>
      <c r="NUC67" s="82"/>
      <c r="NUD67" s="82"/>
      <c r="NUE67" s="82"/>
      <c r="NUF67" s="82"/>
      <c r="NUG67" s="82"/>
      <c r="NUH67" s="82"/>
      <c r="NUI67" s="82"/>
      <c r="NUJ67" s="82"/>
      <c r="NUK67" s="82"/>
      <c r="NUL67" s="82"/>
      <c r="NUM67" s="82"/>
      <c r="NUN67" s="82"/>
      <c r="NUO67" s="82"/>
      <c r="NUP67" s="82"/>
      <c r="NUQ67" s="82"/>
      <c r="NUR67" s="82"/>
      <c r="NUS67" s="82"/>
      <c r="NUT67" s="82"/>
      <c r="NUU67" s="82"/>
      <c r="NUV67" s="82"/>
      <c r="NUW67" s="82"/>
      <c r="NUX67" s="82"/>
      <c r="NUY67" s="82"/>
      <c r="NUZ67" s="82"/>
      <c r="NVA67" s="82"/>
      <c r="NVB67" s="82"/>
      <c r="NVC67" s="82"/>
      <c r="NVD67" s="82"/>
      <c r="NVE67" s="82"/>
      <c r="NVF67" s="82"/>
      <c r="NVG67" s="82"/>
      <c r="NVH67" s="82"/>
      <c r="NVI67" s="82"/>
      <c r="NVJ67" s="82"/>
      <c r="NVK67" s="82"/>
      <c r="NVL67" s="82"/>
      <c r="NVM67" s="82"/>
      <c r="NVN67" s="82"/>
      <c r="NVO67" s="82"/>
      <c r="NVP67" s="82"/>
      <c r="NVQ67" s="82"/>
      <c r="NVR67" s="82"/>
      <c r="NVS67" s="82"/>
      <c r="NVT67" s="82"/>
      <c r="NVU67" s="82"/>
      <c r="NVV67" s="82"/>
      <c r="NVW67" s="82"/>
      <c r="NVX67" s="82"/>
      <c r="NVY67" s="82"/>
      <c r="NVZ67" s="82"/>
      <c r="NWA67" s="82"/>
      <c r="NWB67" s="82"/>
      <c r="NWC67" s="82"/>
      <c r="NWD67" s="82"/>
      <c r="NWE67" s="82"/>
      <c r="NWF67" s="82"/>
      <c r="NWG67" s="82"/>
      <c r="NWH67" s="82"/>
      <c r="NWI67" s="82"/>
      <c r="NWJ67" s="82"/>
      <c r="NWK67" s="82"/>
      <c r="NWL67" s="82"/>
      <c r="NWM67" s="82"/>
      <c r="NWN67" s="82"/>
      <c r="NWO67" s="82"/>
      <c r="NWP67" s="82"/>
      <c r="NWQ67" s="82"/>
      <c r="NWR67" s="82"/>
      <c r="NWS67" s="82"/>
      <c r="NWT67" s="82"/>
      <c r="NWU67" s="82"/>
      <c r="NWV67" s="82"/>
      <c r="NWW67" s="82"/>
      <c r="NWX67" s="82"/>
      <c r="NWY67" s="82"/>
      <c r="NWZ67" s="82"/>
      <c r="NXA67" s="82"/>
      <c r="NXB67" s="82"/>
      <c r="NXC67" s="82"/>
      <c r="NXD67" s="82"/>
      <c r="NXE67" s="82"/>
      <c r="NXF67" s="82"/>
      <c r="NXG67" s="82"/>
      <c r="NXH67" s="82"/>
      <c r="NXI67" s="82"/>
      <c r="NXJ67" s="82"/>
      <c r="NXK67" s="82"/>
      <c r="NXL67" s="82"/>
      <c r="NXM67" s="82"/>
      <c r="NXN67" s="82"/>
      <c r="NXO67" s="82"/>
      <c r="NXP67" s="82"/>
      <c r="NXQ67" s="82"/>
      <c r="NXR67" s="82"/>
      <c r="NXS67" s="82"/>
      <c r="NXT67" s="82"/>
      <c r="NXU67" s="82"/>
      <c r="NXV67" s="82"/>
      <c r="NXW67" s="82"/>
      <c r="NXX67" s="82"/>
      <c r="NXY67" s="82"/>
      <c r="NXZ67" s="82"/>
      <c r="NYA67" s="82"/>
      <c r="NYB67" s="82"/>
      <c r="NYC67" s="82"/>
      <c r="NYD67" s="82"/>
      <c r="NYE67" s="82"/>
      <c r="NYF67" s="82"/>
      <c r="NYG67" s="82"/>
      <c r="NYH67" s="82"/>
      <c r="NYI67" s="82"/>
      <c r="NYJ67" s="82"/>
      <c r="NYK67" s="82"/>
      <c r="NYL67" s="82"/>
      <c r="NYM67" s="82"/>
      <c r="NYN67" s="82"/>
      <c r="NYO67" s="82"/>
      <c r="NYP67" s="82"/>
      <c r="NYQ67" s="82"/>
      <c r="NYR67" s="82"/>
      <c r="NYS67" s="82"/>
      <c r="NYT67" s="82"/>
      <c r="NYU67" s="82"/>
      <c r="NYV67" s="82"/>
      <c r="NYW67" s="82"/>
      <c r="NYX67" s="82"/>
      <c r="NYY67" s="82"/>
      <c r="NYZ67" s="82"/>
      <c r="NZA67" s="82"/>
      <c r="NZB67" s="82"/>
      <c r="NZC67" s="82"/>
      <c r="NZD67" s="82"/>
      <c r="NZE67" s="82"/>
      <c r="NZF67" s="82"/>
      <c r="NZG67" s="82"/>
      <c r="NZH67" s="82"/>
      <c r="NZI67" s="82"/>
      <c r="NZJ67" s="82"/>
      <c r="NZK67" s="82"/>
      <c r="NZL67" s="82"/>
      <c r="NZM67" s="82"/>
      <c r="NZN67" s="82"/>
      <c r="NZO67" s="82"/>
      <c r="NZP67" s="82"/>
      <c r="NZQ67" s="82"/>
      <c r="NZR67" s="82"/>
      <c r="NZS67" s="82"/>
      <c r="NZT67" s="82"/>
      <c r="NZU67" s="82"/>
      <c r="NZV67" s="82"/>
      <c r="NZW67" s="82"/>
      <c r="NZX67" s="82"/>
      <c r="NZY67" s="82"/>
      <c r="NZZ67" s="82"/>
      <c r="OAA67" s="82"/>
      <c r="OAB67" s="82"/>
      <c r="OAC67" s="82"/>
      <c r="OAD67" s="82"/>
      <c r="OAE67" s="82"/>
      <c r="OAF67" s="82"/>
      <c r="OAG67" s="82"/>
      <c r="OAH67" s="82"/>
      <c r="OAI67" s="82"/>
      <c r="OAJ67" s="82"/>
      <c r="OAK67" s="82"/>
      <c r="OAL67" s="82"/>
      <c r="OAM67" s="82"/>
      <c r="OAN67" s="82"/>
      <c r="OAO67" s="82"/>
      <c r="OAP67" s="82"/>
      <c r="OAQ67" s="82"/>
      <c r="OAR67" s="82"/>
      <c r="OAS67" s="82"/>
      <c r="OAT67" s="82"/>
      <c r="OAU67" s="82"/>
      <c r="OAV67" s="82"/>
      <c r="OAW67" s="82"/>
      <c r="OAX67" s="82"/>
      <c r="OAY67" s="82"/>
      <c r="OAZ67" s="82"/>
      <c r="OBA67" s="82"/>
      <c r="OBB67" s="82"/>
      <c r="OBC67" s="82"/>
      <c r="OBD67" s="82"/>
      <c r="OBE67" s="82"/>
      <c r="OBF67" s="82"/>
      <c r="OBG67" s="82"/>
      <c r="OBH67" s="82"/>
      <c r="OBI67" s="82"/>
      <c r="OBJ67" s="82"/>
      <c r="OBK67" s="82"/>
      <c r="OBL67" s="82"/>
      <c r="OBM67" s="82"/>
      <c r="OBN67" s="82"/>
      <c r="OBO67" s="82"/>
      <c r="OBP67" s="82"/>
      <c r="OBQ67" s="82"/>
      <c r="OBR67" s="82"/>
      <c r="OBS67" s="82"/>
      <c r="OBT67" s="82"/>
      <c r="OBU67" s="82"/>
      <c r="OBV67" s="82"/>
      <c r="OBW67" s="82"/>
      <c r="OBX67" s="82"/>
      <c r="OBY67" s="82"/>
      <c r="OBZ67" s="82"/>
      <c r="OCA67" s="82"/>
      <c r="OCB67" s="82"/>
      <c r="OCC67" s="82"/>
      <c r="OCD67" s="82"/>
      <c r="OCE67" s="82"/>
      <c r="OCF67" s="82"/>
      <c r="OCG67" s="82"/>
      <c r="OCH67" s="82"/>
      <c r="OCI67" s="82"/>
      <c r="OCJ67" s="82"/>
      <c r="OCK67" s="82"/>
      <c r="OCL67" s="82"/>
      <c r="OCM67" s="82"/>
      <c r="OCN67" s="82"/>
      <c r="OCO67" s="82"/>
      <c r="OCP67" s="82"/>
      <c r="OCQ67" s="82"/>
      <c r="OCR67" s="82"/>
      <c r="OCS67" s="82"/>
      <c r="OCT67" s="82"/>
      <c r="OCU67" s="82"/>
      <c r="OCV67" s="82"/>
      <c r="OCW67" s="82"/>
      <c r="OCX67" s="82"/>
      <c r="OCY67" s="82"/>
      <c r="OCZ67" s="82"/>
      <c r="ODA67" s="82"/>
      <c r="ODB67" s="82"/>
      <c r="ODC67" s="82"/>
      <c r="ODD67" s="82"/>
      <c r="ODE67" s="82"/>
      <c r="ODF67" s="82"/>
      <c r="ODG67" s="82"/>
      <c r="ODH67" s="82"/>
      <c r="ODI67" s="82"/>
      <c r="ODJ67" s="82"/>
      <c r="ODK67" s="82"/>
      <c r="ODL67" s="82"/>
      <c r="ODM67" s="82"/>
      <c r="ODN67" s="82"/>
      <c r="ODO67" s="82"/>
      <c r="ODP67" s="82"/>
      <c r="ODQ67" s="82"/>
      <c r="ODR67" s="82"/>
      <c r="ODS67" s="82"/>
      <c r="ODT67" s="82"/>
      <c r="ODU67" s="82"/>
      <c r="ODV67" s="82"/>
      <c r="ODW67" s="82"/>
      <c r="ODX67" s="82"/>
      <c r="ODY67" s="82"/>
      <c r="ODZ67" s="82"/>
      <c r="OEA67" s="82"/>
      <c r="OEB67" s="82"/>
      <c r="OEC67" s="82"/>
      <c r="OED67" s="82"/>
      <c r="OEE67" s="82"/>
      <c r="OEF67" s="82"/>
      <c r="OEG67" s="82"/>
      <c r="OEH67" s="82"/>
      <c r="OEI67" s="82"/>
      <c r="OEJ67" s="82"/>
      <c r="OEK67" s="82"/>
      <c r="OEL67" s="82"/>
      <c r="OEM67" s="82"/>
      <c r="OEN67" s="82"/>
      <c r="OEO67" s="82"/>
      <c r="OEP67" s="82"/>
      <c r="OEQ67" s="82"/>
      <c r="OER67" s="82"/>
      <c r="OES67" s="82"/>
      <c r="OET67" s="82"/>
      <c r="OEU67" s="82"/>
      <c r="OEV67" s="82"/>
      <c r="OEW67" s="82"/>
      <c r="OEX67" s="82"/>
      <c r="OEY67" s="82"/>
      <c r="OEZ67" s="82"/>
      <c r="OFA67" s="82"/>
      <c r="OFB67" s="82"/>
      <c r="OFC67" s="82"/>
      <c r="OFD67" s="82"/>
      <c r="OFE67" s="82"/>
      <c r="OFF67" s="82"/>
      <c r="OFG67" s="82"/>
      <c r="OFH67" s="82"/>
      <c r="OFI67" s="82"/>
      <c r="OFJ67" s="82"/>
      <c r="OFK67" s="82"/>
      <c r="OFL67" s="82"/>
      <c r="OFM67" s="82"/>
      <c r="OFN67" s="82"/>
      <c r="OFO67" s="82"/>
      <c r="OFP67" s="82"/>
      <c r="OFQ67" s="82"/>
      <c r="OFR67" s="82"/>
      <c r="OFS67" s="82"/>
      <c r="OFT67" s="82"/>
      <c r="OFU67" s="82"/>
      <c r="OFV67" s="82"/>
      <c r="OFW67" s="82"/>
      <c r="OFX67" s="82"/>
      <c r="OFY67" s="82"/>
      <c r="OFZ67" s="82"/>
      <c r="OGA67" s="82"/>
      <c r="OGB67" s="82"/>
      <c r="OGC67" s="82"/>
      <c r="OGD67" s="82"/>
      <c r="OGE67" s="82"/>
      <c r="OGF67" s="82"/>
      <c r="OGG67" s="82"/>
      <c r="OGH67" s="82"/>
      <c r="OGI67" s="82"/>
      <c r="OGJ67" s="82"/>
      <c r="OGK67" s="82"/>
      <c r="OGL67" s="82"/>
      <c r="OGM67" s="82"/>
      <c r="OGN67" s="82"/>
      <c r="OGO67" s="82"/>
      <c r="OGP67" s="82"/>
      <c r="OGQ67" s="82"/>
      <c r="OGR67" s="82"/>
      <c r="OGS67" s="82"/>
      <c r="OGT67" s="82"/>
      <c r="OGU67" s="82"/>
      <c r="OGV67" s="82"/>
      <c r="OGW67" s="82"/>
      <c r="OGX67" s="82"/>
      <c r="OGY67" s="82"/>
      <c r="OGZ67" s="82"/>
      <c r="OHA67" s="82"/>
      <c r="OHB67" s="82"/>
      <c r="OHC67" s="82"/>
      <c r="OHD67" s="82"/>
      <c r="OHE67" s="82"/>
      <c r="OHF67" s="82"/>
      <c r="OHG67" s="82"/>
      <c r="OHH67" s="82"/>
      <c r="OHI67" s="82"/>
      <c r="OHJ67" s="82"/>
      <c r="OHK67" s="82"/>
      <c r="OHL67" s="82"/>
      <c r="OHM67" s="82"/>
      <c r="OHN67" s="82"/>
      <c r="OHO67" s="82"/>
      <c r="OHP67" s="82"/>
      <c r="OHQ67" s="82"/>
      <c r="OHR67" s="82"/>
      <c r="OHS67" s="82"/>
      <c r="OHT67" s="82"/>
      <c r="OHU67" s="82"/>
      <c r="OHV67" s="82"/>
      <c r="OHW67" s="82"/>
      <c r="OHX67" s="82"/>
      <c r="OHY67" s="82"/>
      <c r="OHZ67" s="82"/>
      <c r="OIA67" s="82"/>
      <c r="OIB67" s="82"/>
      <c r="OIC67" s="82"/>
      <c r="OID67" s="82"/>
      <c r="OIE67" s="82"/>
      <c r="OIF67" s="82"/>
      <c r="OIG67" s="82"/>
      <c r="OIH67" s="82"/>
      <c r="OII67" s="82"/>
      <c r="OIJ67" s="82"/>
      <c r="OIK67" s="82"/>
      <c r="OIL67" s="82"/>
      <c r="OIM67" s="82"/>
      <c r="OIN67" s="82"/>
      <c r="OIO67" s="82"/>
      <c r="OIP67" s="82"/>
      <c r="OIQ67" s="82"/>
      <c r="OIR67" s="82"/>
      <c r="OIS67" s="82"/>
      <c r="OIT67" s="82"/>
      <c r="OIU67" s="82"/>
      <c r="OIV67" s="82"/>
      <c r="OIW67" s="82"/>
      <c r="OIX67" s="82"/>
      <c r="OIY67" s="82"/>
      <c r="OIZ67" s="82"/>
      <c r="OJA67" s="82"/>
      <c r="OJB67" s="82"/>
      <c r="OJC67" s="82"/>
      <c r="OJD67" s="82"/>
      <c r="OJE67" s="82"/>
      <c r="OJF67" s="82"/>
      <c r="OJG67" s="82"/>
      <c r="OJH67" s="82"/>
      <c r="OJI67" s="82"/>
      <c r="OJJ67" s="82"/>
      <c r="OJK67" s="82"/>
      <c r="OJL67" s="82"/>
      <c r="OJM67" s="82"/>
      <c r="OJN67" s="82"/>
      <c r="OJO67" s="82"/>
      <c r="OJP67" s="82"/>
      <c r="OJQ67" s="82"/>
      <c r="OJR67" s="82"/>
      <c r="OJS67" s="82"/>
      <c r="OJT67" s="82"/>
      <c r="OJU67" s="82"/>
      <c r="OJV67" s="82"/>
      <c r="OJW67" s="82"/>
      <c r="OJX67" s="82"/>
      <c r="OJY67" s="82"/>
      <c r="OJZ67" s="82"/>
      <c r="OKA67" s="82"/>
      <c r="OKB67" s="82"/>
      <c r="OKC67" s="82"/>
      <c r="OKD67" s="82"/>
      <c r="OKE67" s="82"/>
      <c r="OKF67" s="82"/>
      <c r="OKG67" s="82"/>
      <c r="OKH67" s="82"/>
      <c r="OKI67" s="82"/>
      <c r="OKJ67" s="82"/>
      <c r="OKK67" s="82"/>
      <c r="OKL67" s="82"/>
      <c r="OKM67" s="82"/>
      <c r="OKN67" s="82"/>
      <c r="OKO67" s="82"/>
      <c r="OKP67" s="82"/>
      <c r="OKQ67" s="82"/>
      <c r="OKR67" s="82"/>
      <c r="OKS67" s="82"/>
      <c r="OKT67" s="82"/>
      <c r="OKU67" s="82"/>
      <c r="OKV67" s="82"/>
      <c r="OKW67" s="82"/>
      <c r="OKX67" s="82"/>
      <c r="OKY67" s="82"/>
      <c r="OKZ67" s="82"/>
      <c r="OLA67" s="82"/>
      <c r="OLB67" s="82"/>
      <c r="OLC67" s="82"/>
      <c r="OLD67" s="82"/>
      <c r="OLE67" s="82"/>
      <c r="OLF67" s="82"/>
      <c r="OLG67" s="82"/>
      <c r="OLH67" s="82"/>
      <c r="OLI67" s="82"/>
      <c r="OLJ67" s="82"/>
      <c r="OLK67" s="82"/>
      <c r="OLL67" s="82"/>
      <c r="OLM67" s="82"/>
      <c r="OLN67" s="82"/>
      <c r="OLO67" s="82"/>
      <c r="OLP67" s="82"/>
      <c r="OLQ67" s="82"/>
      <c r="OLR67" s="82"/>
      <c r="OLS67" s="82"/>
      <c r="OLT67" s="82"/>
      <c r="OLU67" s="82"/>
      <c r="OLV67" s="82"/>
      <c r="OLW67" s="82"/>
      <c r="OLX67" s="82"/>
      <c r="OLY67" s="82"/>
      <c r="OLZ67" s="82"/>
      <c r="OMA67" s="82"/>
      <c r="OMB67" s="82"/>
      <c r="OMC67" s="82"/>
      <c r="OMD67" s="82"/>
      <c r="OME67" s="82"/>
      <c r="OMF67" s="82"/>
      <c r="OMG67" s="82"/>
      <c r="OMH67" s="82"/>
      <c r="OMI67" s="82"/>
      <c r="OMJ67" s="82"/>
      <c r="OMK67" s="82"/>
      <c r="OML67" s="82"/>
      <c r="OMM67" s="82"/>
      <c r="OMN67" s="82"/>
      <c r="OMO67" s="82"/>
      <c r="OMP67" s="82"/>
      <c r="OMQ67" s="82"/>
      <c r="OMR67" s="82"/>
      <c r="OMS67" s="82"/>
      <c r="OMT67" s="82"/>
      <c r="OMU67" s="82"/>
      <c r="OMV67" s="82"/>
      <c r="OMW67" s="82"/>
      <c r="OMX67" s="82"/>
      <c r="OMY67" s="82"/>
      <c r="OMZ67" s="82"/>
      <c r="ONA67" s="82"/>
      <c r="ONB67" s="82"/>
      <c r="ONC67" s="82"/>
      <c r="OND67" s="82"/>
      <c r="ONE67" s="82"/>
      <c r="ONF67" s="82"/>
      <c r="ONG67" s="82"/>
      <c r="ONH67" s="82"/>
      <c r="ONI67" s="82"/>
      <c r="ONJ67" s="82"/>
      <c r="ONK67" s="82"/>
      <c r="ONL67" s="82"/>
      <c r="ONM67" s="82"/>
      <c r="ONN67" s="82"/>
      <c r="ONO67" s="82"/>
      <c r="ONP67" s="82"/>
      <c r="ONQ67" s="82"/>
      <c r="ONR67" s="82"/>
      <c r="ONS67" s="82"/>
      <c r="ONT67" s="82"/>
      <c r="ONU67" s="82"/>
      <c r="ONV67" s="82"/>
      <c r="ONW67" s="82"/>
      <c r="ONX67" s="82"/>
      <c r="ONY67" s="82"/>
      <c r="ONZ67" s="82"/>
      <c r="OOA67" s="82"/>
      <c r="OOB67" s="82"/>
      <c r="OOC67" s="82"/>
      <c r="OOD67" s="82"/>
      <c r="OOE67" s="82"/>
      <c r="OOF67" s="82"/>
      <c r="OOG67" s="82"/>
      <c r="OOH67" s="82"/>
      <c r="OOI67" s="82"/>
      <c r="OOJ67" s="82"/>
      <c r="OOK67" s="82"/>
      <c r="OOL67" s="82"/>
      <c r="OOM67" s="82"/>
      <c r="OON67" s="82"/>
      <c r="OOO67" s="82"/>
      <c r="OOP67" s="82"/>
      <c r="OOQ67" s="82"/>
      <c r="OOR67" s="82"/>
      <c r="OOS67" s="82"/>
      <c r="OOT67" s="82"/>
      <c r="OOU67" s="82"/>
      <c r="OOV67" s="82"/>
      <c r="OOW67" s="82"/>
      <c r="OOX67" s="82"/>
      <c r="OOY67" s="82"/>
      <c r="OOZ67" s="82"/>
      <c r="OPA67" s="82"/>
      <c r="OPB67" s="82"/>
      <c r="OPC67" s="82"/>
      <c r="OPD67" s="82"/>
      <c r="OPE67" s="82"/>
      <c r="OPF67" s="82"/>
      <c r="OPG67" s="82"/>
      <c r="OPH67" s="82"/>
      <c r="OPI67" s="82"/>
      <c r="OPJ67" s="82"/>
      <c r="OPK67" s="82"/>
      <c r="OPL67" s="82"/>
      <c r="OPM67" s="82"/>
      <c r="OPN67" s="82"/>
      <c r="OPO67" s="82"/>
      <c r="OPP67" s="82"/>
      <c r="OPQ67" s="82"/>
      <c r="OPR67" s="82"/>
      <c r="OPS67" s="82"/>
      <c r="OPT67" s="82"/>
      <c r="OPU67" s="82"/>
      <c r="OPV67" s="82"/>
      <c r="OPW67" s="82"/>
      <c r="OPX67" s="82"/>
      <c r="OPY67" s="82"/>
      <c r="OPZ67" s="82"/>
      <c r="OQA67" s="82"/>
      <c r="OQB67" s="82"/>
      <c r="OQC67" s="82"/>
      <c r="OQD67" s="82"/>
      <c r="OQE67" s="82"/>
      <c r="OQF67" s="82"/>
      <c r="OQG67" s="82"/>
      <c r="OQH67" s="82"/>
      <c r="OQI67" s="82"/>
      <c r="OQJ67" s="82"/>
      <c r="OQK67" s="82"/>
      <c r="OQL67" s="82"/>
      <c r="OQM67" s="82"/>
      <c r="OQN67" s="82"/>
      <c r="OQO67" s="82"/>
      <c r="OQP67" s="82"/>
      <c r="OQQ67" s="82"/>
      <c r="OQR67" s="82"/>
      <c r="OQS67" s="82"/>
      <c r="OQT67" s="82"/>
      <c r="OQU67" s="82"/>
      <c r="OQV67" s="82"/>
      <c r="OQW67" s="82"/>
      <c r="OQX67" s="82"/>
      <c r="OQY67" s="82"/>
      <c r="OQZ67" s="82"/>
      <c r="ORA67" s="82"/>
      <c r="ORB67" s="82"/>
      <c r="ORC67" s="82"/>
      <c r="ORD67" s="82"/>
      <c r="ORE67" s="82"/>
      <c r="ORF67" s="82"/>
      <c r="ORG67" s="82"/>
      <c r="ORH67" s="82"/>
      <c r="ORI67" s="82"/>
      <c r="ORJ67" s="82"/>
      <c r="ORK67" s="82"/>
      <c r="ORL67" s="82"/>
      <c r="ORM67" s="82"/>
      <c r="ORN67" s="82"/>
      <c r="ORO67" s="82"/>
      <c r="ORP67" s="82"/>
      <c r="ORQ67" s="82"/>
      <c r="ORR67" s="82"/>
      <c r="ORS67" s="82"/>
      <c r="ORT67" s="82"/>
      <c r="ORU67" s="82"/>
      <c r="ORV67" s="82"/>
      <c r="ORW67" s="82"/>
      <c r="ORX67" s="82"/>
      <c r="ORY67" s="82"/>
      <c r="ORZ67" s="82"/>
      <c r="OSA67" s="82"/>
      <c r="OSB67" s="82"/>
      <c r="OSC67" s="82"/>
      <c r="OSD67" s="82"/>
      <c r="OSE67" s="82"/>
      <c r="OSF67" s="82"/>
      <c r="OSG67" s="82"/>
      <c r="OSH67" s="82"/>
      <c r="OSI67" s="82"/>
      <c r="OSJ67" s="82"/>
      <c r="OSK67" s="82"/>
      <c r="OSL67" s="82"/>
      <c r="OSM67" s="82"/>
      <c r="OSN67" s="82"/>
      <c r="OSO67" s="82"/>
      <c r="OSP67" s="82"/>
      <c r="OSQ67" s="82"/>
      <c r="OSR67" s="82"/>
      <c r="OSS67" s="82"/>
      <c r="OST67" s="82"/>
      <c r="OSU67" s="82"/>
      <c r="OSV67" s="82"/>
      <c r="OSW67" s="82"/>
      <c r="OSX67" s="82"/>
      <c r="OSY67" s="82"/>
      <c r="OSZ67" s="82"/>
      <c r="OTA67" s="82"/>
      <c r="OTB67" s="82"/>
      <c r="OTC67" s="82"/>
      <c r="OTD67" s="82"/>
      <c r="OTE67" s="82"/>
      <c r="OTF67" s="82"/>
      <c r="OTG67" s="82"/>
      <c r="OTH67" s="82"/>
      <c r="OTI67" s="82"/>
      <c r="OTJ67" s="82"/>
      <c r="OTK67" s="82"/>
      <c r="OTL67" s="82"/>
      <c r="OTM67" s="82"/>
      <c r="OTN67" s="82"/>
      <c r="OTO67" s="82"/>
      <c r="OTP67" s="82"/>
      <c r="OTQ67" s="82"/>
      <c r="OTR67" s="82"/>
      <c r="OTS67" s="82"/>
      <c r="OTT67" s="82"/>
      <c r="OTU67" s="82"/>
      <c r="OTV67" s="82"/>
      <c r="OTW67" s="82"/>
      <c r="OTX67" s="82"/>
      <c r="OTY67" s="82"/>
      <c r="OTZ67" s="82"/>
      <c r="OUA67" s="82"/>
      <c r="OUB67" s="82"/>
      <c r="OUC67" s="82"/>
      <c r="OUD67" s="82"/>
      <c r="OUE67" s="82"/>
      <c r="OUF67" s="82"/>
      <c r="OUG67" s="82"/>
      <c r="OUH67" s="82"/>
      <c r="OUI67" s="82"/>
      <c r="OUJ67" s="82"/>
      <c r="OUK67" s="82"/>
      <c r="OUL67" s="82"/>
      <c r="OUM67" s="82"/>
      <c r="OUN67" s="82"/>
      <c r="OUO67" s="82"/>
      <c r="OUP67" s="82"/>
      <c r="OUQ67" s="82"/>
      <c r="OUR67" s="82"/>
      <c r="OUS67" s="82"/>
      <c r="OUT67" s="82"/>
      <c r="OUU67" s="82"/>
      <c r="OUV67" s="82"/>
      <c r="OUW67" s="82"/>
      <c r="OUX67" s="82"/>
      <c r="OUY67" s="82"/>
      <c r="OUZ67" s="82"/>
      <c r="OVA67" s="82"/>
      <c r="OVB67" s="82"/>
      <c r="OVC67" s="82"/>
      <c r="OVD67" s="82"/>
      <c r="OVE67" s="82"/>
      <c r="OVF67" s="82"/>
      <c r="OVG67" s="82"/>
      <c r="OVH67" s="82"/>
      <c r="OVI67" s="82"/>
      <c r="OVJ67" s="82"/>
      <c r="OVK67" s="82"/>
      <c r="OVL67" s="82"/>
      <c r="OVM67" s="82"/>
      <c r="OVN67" s="82"/>
      <c r="OVO67" s="82"/>
      <c r="OVP67" s="82"/>
      <c r="OVQ67" s="82"/>
      <c r="OVR67" s="82"/>
      <c r="OVS67" s="82"/>
      <c r="OVT67" s="82"/>
      <c r="OVU67" s="82"/>
      <c r="OVV67" s="82"/>
      <c r="OVW67" s="82"/>
      <c r="OVX67" s="82"/>
      <c r="OVY67" s="82"/>
      <c r="OVZ67" s="82"/>
      <c r="OWA67" s="82"/>
      <c r="OWB67" s="82"/>
      <c r="OWC67" s="82"/>
      <c r="OWD67" s="82"/>
      <c r="OWE67" s="82"/>
      <c r="OWF67" s="82"/>
      <c r="OWG67" s="82"/>
      <c r="OWH67" s="82"/>
      <c r="OWI67" s="82"/>
      <c r="OWJ67" s="82"/>
      <c r="OWK67" s="82"/>
      <c r="OWL67" s="82"/>
      <c r="OWM67" s="82"/>
      <c r="OWN67" s="82"/>
      <c r="OWO67" s="82"/>
      <c r="OWP67" s="82"/>
      <c r="OWQ67" s="82"/>
      <c r="OWR67" s="82"/>
      <c r="OWS67" s="82"/>
      <c r="OWT67" s="82"/>
      <c r="OWU67" s="82"/>
      <c r="OWV67" s="82"/>
      <c r="OWW67" s="82"/>
      <c r="OWX67" s="82"/>
      <c r="OWY67" s="82"/>
      <c r="OWZ67" s="82"/>
      <c r="OXA67" s="82"/>
      <c r="OXB67" s="82"/>
      <c r="OXC67" s="82"/>
      <c r="OXD67" s="82"/>
      <c r="OXE67" s="82"/>
      <c r="OXF67" s="82"/>
      <c r="OXG67" s="82"/>
      <c r="OXH67" s="82"/>
      <c r="OXI67" s="82"/>
      <c r="OXJ67" s="82"/>
      <c r="OXK67" s="82"/>
      <c r="OXL67" s="82"/>
      <c r="OXM67" s="82"/>
      <c r="OXN67" s="82"/>
      <c r="OXO67" s="82"/>
      <c r="OXP67" s="82"/>
      <c r="OXQ67" s="82"/>
      <c r="OXR67" s="82"/>
      <c r="OXS67" s="82"/>
      <c r="OXT67" s="82"/>
      <c r="OXU67" s="82"/>
      <c r="OXV67" s="82"/>
      <c r="OXW67" s="82"/>
      <c r="OXX67" s="82"/>
      <c r="OXY67" s="82"/>
      <c r="OXZ67" s="82"/>
      <c r="OYA67" s="82"/>
      <c r="OYB67" s="82"/>
      <c r="OYC67" s="82"/>
      <c r="OYD67" s="82"/>
      <c r="OYE67" s="82"/>
      <c r="OYF67" s="82"/>
      <c r="OYG67" s="82"/>
      <c r="OYH67" s="82"/>
      <c r="OYI67" s="82"/>
      <c r="OYJ67" s="82"/>
      <c r="OYK67" s="82"/>
      <c r="OYL67" s="82"/>
      <c r="OYM67" s="82"/>
      <c r="OYN67" s="82"/>
      <c r="OYO67" s="82"/>
      <c r="OYP67" s="82"/>
      <c r="OYQ67" s="82"/>
      <c r="OYR67" s="82"/>
      <c r="OYS67" s="82"/>
      <c r="OYT67" s="82"/>
      <c r="OYU67" s="82"/>
      <c r="OYV67" s="82"/>
      <c r="OYW67" s="82"/>
      <c r="OYX67" s="82"/>
      <c r="OYY67" s="82"/>
      <c r="OYZ67" s="82"/>
      <c r="OZA67" s="82"/>
      <c r="OZB67" s="82"/>
      <c r="OZC67" s="82"/>
      <c r="OZD67" s="82"/>
      <c r="OZE67" s="82"/>
      <c r="OZF67" s="82"/>
      <c r="OZG67" s="82"/>
      <c r="OZH67" s="82"/>
      <c r="OZI67" s="82"/>
      <c r="OZJ67" s="82"/>
      <c r="OZK67" s="82"/>
      <c r="OZL67" s="82"/>
      <c r="OZM67" s="82"/>
      <c r="OZN67" s="82"/>
      <c r="OZO67" s="82"/>
      <c r="OZP67" s="82"/>
      <c r="OZQ67" s="82"/>
      <c r="OZR67" s="82"/>
      <c r="OZS67" s="82"/>
      <c r="OZT67" s="82"/>
      <c r="OZU67" s="82"/>
      <c r="OZV67" s="82"/>
      <c r="OZW67" s="82"/>
      <c r="OZX67" s="82"/>
      <c r="OZY67" s="82"/>
      <c r="OZZ67" s="82"/>
      <c r="PAA67" s="82"/>
      <c r="PAB67" s="82"/>
      <c r="PAC67" s="82"/>
      <c r="PAD67" s="82"/>
      <c r="PAE67" s="82"/>
      <c r="PAF67" s="82"/>
      <c r="PAG67" s="82"/>
      <c r="PAH67" s="82"/>
      <c r="PAI67" s="82"/>
      <c r="PAJ67" s="82"/>
      <c r="PAK67" s="82"/>
      <c r="PAL67" s="82"/>
      <c r="PAM67" s="82"/>
      <c r="PAN67" s="82"/>
      <c r="PAO67" s="82"/>
      <c r="PAP67" s="82"/>
      <c r="PAQ67" s="82"/>
      <c r="PAR67" s="82"/>
      <c r="PAS67" s="82"/>
      <c r="PAT67" s="82"/>
      <c r="PAU67" s="82"/>
      <c r="PAV67" s="82"/>
      <c r="PAW67" s="82"/>
      <c r="PAX67" s="82"/>
      <c r="PAY67" s="82"/>
      <c r="PAZ67" s="82"/>
      <c r="PBA67" s="82"/>
      <c r="PBB67" s="82"/>
      <c r="PBC67" s="82"/>
      <c r="PBD67" s="82"/>
      <c r="PBE67" s="82"/>
      <c r="PBF67" s="82"/>
      <c r="PBG67" s="82"/>
      <c r="PBH67" s="82"/>
      <c r="PBI67" s="82"/>
      <c r="PBJ67" s="82"/>
      <c r="PBK67" s="82"/>
      <c r="PBL67" s="82"/>
      <c r="PBM67" s="82"/>
      <c r="PBN67" s="82"/>
      <c r="PBO67" s="82"/>
      <c r="PBP67" s="82"/>
      <c r="PBQ67" s="82"/>
      <c r="PBR67" s="82"/>
      <c r="PBS67" s="82"/>
      <c r="PBT67" s="82"/>
      <c r="PBU67" s="82"/>
      <c r="PBV67" s="82"/>
      <c r="PBW67" s="82"/>
      <c r="PBX67" s="82"/>
      <c r="PBY67" s="82"/>
      <c r="PBZ67" s="82"/>
      <c r="PCA67" s="82"/>
      <c r="PCB67" s="82"/>
      <c r="PCC67" s="82"/>
      <c r="PCD67" s="82"/>
      <c r="PCE67" s="82"/>
      <c r="PCF67" s="82"/>
      <c r="PCG67" s="82"/>
      <c r="PCH67" s="82"/>
      <c r="PCI67" s="82"/>
      <c r="PCJ67" s="82"/>
      <c r="PCK67" s="82"/>
      <c r="PCL67" s="82"/>
      <c r="PCM67" s="82"/>
      <c r="PCN67" s="82"/>
      <c r="PCO67" s="82"/>
      <c r="PCP67" s="82"/>
      <c r="PCQ67" s="82"/>
      <c r="PCR67" s="82"/>
      <c r="PCS67" s="82"/>
      <c r="PCT67" s="82"/>
      <c r="PCU67" s="82"/>
      <c r="PCV67" s="82"/>
      <c r="PCW67" s="82"/>
      <c r="PCX67" s="82"/>
      <c r="PCY67" s="82"/>
      <c r="PCZ67" s="82"/>
      <c r="PDA67" s="82"/>
      <c r="PDB67" s="82"/>
      <c r="PDC67" s="82"/>
      <c r="PDD67" s="82"/>
      <c r="PDE67" s="82"/>
      <c r="PDF67" s="82"/>
      <c r="PDG67" s="82"/>
      <c r="PDH67" s="82"/>
      <c r="PDI67" s="82"/>
      <c r="PDJ67" s="82"/>
      <c r="PDK67" s="82"/>
      <c r="PDL67" s="82"/>
      <c r="PDM67" s="82"/>
      <c r="PDN67" s="82"/>
      <c r="PDO67" s="82"/>
      <c r="PDP67" s="82"/>
      <c r="PDQ67" s="82"/>
      <c r="PDR67" s="82"/>
      <c r="PDS67" s="82"/>
      <c r="PDT67" s="82"/>
      <c r="PDU67" s="82"/>
      <c r="PDV67" s="82"/>
      <c r="PDW67" s="82"/>
      <c r="PDX67" s="82"/>
      <c r="PDY67" s="82"/>
      <c r="PDZ67" s="82"/>
      <c r="PEA67" s="82"/>
      <c r="PEB67" s="82"/>
      <c r="PEC67" s="82"/>
      <c r="PED67" s="82"/>
      <c r="PEE67" s="82"/>
      <c r="PEF67" s="82"/>
      <c r="PEG67" s="82"/>
      <c r="PEH67" s="82"/>
      <c r="PEI67" s="82"/>
      <c r="PEJ67" s="82"/>
      <c r="PEK67" s="82"/>
      <c r="PEL67" s="82"/>
      <c r="PEM67" s="82"/>
      <c r="PEN67" s="82"/>
      <c r="PEO67" s="82"/>
      <c r="PEP67" s="82"/>
      <c r="PEQ67" s="82"/>
      <c r="PER67" s="82"/>
      <c r="PES67" s="82"/>
      <c r="PET67" s="82"/>
      <c r="PEU67" s="82"/>
      <c r="PEV67" s="82"/>
      <c r="PEW67" s="82"/>
      <c r="PEX67" s="82"/>
      <c r="PEY67" s="82"/>
      <c r="PEZ67" s="82"/>
      <c r="PFA67" s="82"/>
      <c r="PFB67" s="82"/>
      <c r="PFC67" s="82"/>
      <c r="PFD67" s="82"/>
      <c r="PFE67" s="82"/>
      <c r="PFF67" s="82"/>
      <c r="PFG67" s="82"/>
      <c r="PFH67" s="82"/>
      <c r="PFI67" s="82"/>
      <c r="PFJ67" s="82"/>
      <c r="PFK67" s="82"/>
      <c r="PFL67" s="82"/>
      <c r="PFM67" s="82"/>
      <c r="PFN67" s="82"/>
      <c r="PFO67" s="82"/>
      <c r="PFP67" s="82"/>
      <c r="PFQ67" s="82"/>
      <c r="PFR67" s="82"/>
      <c r="PFS67" s="82"/>
      <c r="PFT67" s="82"/>
      <c r="PFU67" s="82"/>
      <c r="PFV67" s="82"/>
      <c r="PFW67" s="82"/>
      <c r="PFX67" s="82"/>
      <c r="PFY67" s="82"/>
      <c r="PFZ67" s="82"/>
      <c r="PGA67" s="82"/>
      <c r="PGB67" s="82"/>
      <c r="PGC67" s="82"/>
      <c r="PGD67" s="82"/>
      <c r="PGE67" s="82"/>
      <c r="PGF67" s="82"/>
      <c r="PGG67" s="82"/>
      <c r="PGH67" s="82"/>
      <c r="PGI67" s="82"/>
      <c r="PGJ67" s="82"/>
      <c r="PGK67" s="82"/>
      <c r="PGL67" s="82"/>
      <c r="PGM67" s="82"/>
      <c r="PGN67" s="82"/>
      <c r="PGO67" s="82"/>
      <c r="PGP67" s="82"/>
      <c r="PGQ67" s="82"/>
      <c r="PGR67" s="82"/>
      <c r="PGS67" s="82"/>
      <c r="PGT67" s="82"/>
      <c r="PGU67" s="82"/>
      <c r="PGV67" s="82"/>
      <c r="PGW67" s="82"/>
      <c r="PGX67" s="82"/>
      <c r="PGY67" s="82"/>
      <c r="PGZ67" s="82"/>
      <c r="PHA67" s="82"/>
      <c r="PHB67" s="82"/>
      <c r="PHC67" s="82"/>
      <c r="PHD67" s="82"/>
      <c r="PHE67" s="82"/>
      <c r="PHF67" s="82"/>
      <c r="PHG67" s="82"/>
      <c r="PHH67" s="82"/>
      <c r="PHI67" s="82"/>
      <c r="PHJ67" s="82"/>
      <c r="PHK67" s="82"/>
      <c r="PHL67" s="82"/>
      <c r="PHM67" s="82"/>
      <c r="PHN67" s="82"/>
      <c r="PHO67" s="82"/>
      <c r="PHP67" s="82"/>
      <c r="PHQ67" s="82"/>
      <c r="PHR67" s="82"/>
      <c r="PHS67" s="82"/>
      <c r="PHT67" s="82"/>
      <c r="PHU67" s="82"/>
      <c r="PHV67" s="82"/>
      <c r="PHW67" s="82"/>
      <c r="PHX67" s="82"/>
      <c r="PHY67" s="82"/>
      <c r="PHZ67" s="82"/>
      <c r="PIA67" s="82"/>
      <c r="PIB67" s="82"/>
      <c r="PIC67" s="82"/>
      <c r="PID67" s="82"/>
      <c r="PIE67" s="82"/>
      <c r="PIF67" s="82"/>
      <c r="PIG67" s="82"/>
      <c r="PIH67" s="82"/>
      <c r="PII67" s="82"/>
      <c r="PIJ67" s="82"/>
      <c r="PIK67" s="82"/>
      <c r="PIL67" s="82"/>
      <c r="PIM67" s="82"/>
      <c r="PIN67" s="82"/>
      <c r="PIO67" s="82"/>
      <c r="PIP67" s="82"/>
      <c r="PIQ67" s="82"/>
      <c r="PIR67" s="82"/>
      <c r="PIS67" s="82"/>
      <c r="PIT67" s="82"/>
      <c r="PIU67" s="82"/>
      <c r="PIV67" s="82"/>
      <c r="PIW67" s="82"/>
      <c r="PIX67" s="82"/>
      <c r="PIY67" s="82"/>
      <c r="PIZ67" s="82"/>
      <c r="PJA67" s="82"/>
      <c r="PJB67" s="82"/>
      <c r="PJC67" s="82"/>
      <c r="PJD67" s="82"/>
      <c r="PJE67" s="82"/>
      <c r="PJF67" s="82"/>
      <c r="PJG67" s="82"/>
      <c r="PJH67" s="82"/>
      <c r="PJI67" s="82"/>
      <c r="PJJ67" s="82"/>
      <c r="PJK67" s="82"/>
      <c r="PJL67" s="82"/>
      <c r="PJM67" s="82"/>
      <c r="PJN67" s="82"/>
      <c r="PJO67" s="82"/>
      <c r="PJP67" s="82"/>
      <c r="PJQ67" s="82"/>
      <c r="PJR67" s="82"/>
      <c r="PJS67" s="82"/>
      <c r="PJT67" s="82"/>
      <c r="PJU67" s="82"/>
      <c r="PJV67" s="82"/>
      <c r="PJW67" s="82"/>
      <c r="PJX67" s="82"/>
      <c r="PJY67" s="82"/>
      <c r="PJZ67" s="82"/>
      <c r="PKA67" s="82"/>
      <c r="PKB67" s="82"/>
      <c r="PKC67" s="82"/>
      <c r="PKD67" s="82"/>
      <c r="PKE67" s="82"/>
      <c r="PKF67" s="82"/>
      <c r="PKG67" s="82"/>
      <c r="PKH67" s="82"/>
      <c r="PKI67" s="82"/>
      <c r="PKJ67" s="82"/>
      <c r="PKK67" s="82"/>
      <c r="PKL67" s="82"/>
      <c r="PKM67" s="82"/>
      <c r="PKN67" s="82"/>
      <c r="PKO67" s="82"/>
      <c r="PKP67" s="82"/>
      <c r="PKQ67" s="82"/>
      <c r="PKR67" s="82"/>
      <c r="PKS67" s="82"/>
      <c r="PKT67" s="82"/>
      <c r="PKU67" s="82"/>
      <c r="PKV67" s="82"/>
      <c r="PKW67" s="82"/>
      <c r="PKX67" s="82"/>
      <c r="PKY67" s="82"/>
      <c r="PKZ67" s="82"/>
      <c r="PLA67" s="82"/>
      <c r="PLB67" s="82"/>
      <c r="PLC67" s="82"/>
      <c r="PLD67" s="82"/>
      <c r="PLE67" s="82"/>
      <c r="PLF67" s="82"/>
      <c r="PLG67" s="82"/>
      <c r="PLH67" s="82"/>
      <c r="PLI67" s="82"/>
      <c r="PLJ67" s="82"/>
      <c r="PLK67" s="82"/>
      <c r="PLL67" s="82"/>
      <c r="PLM67" s="82"/>
      <c r="PLN67" s="82"/>
      <c r="PLO67" s="82"/>
      <c r="PLP67" s="82"/>
      <c r="PLQ67" s="82"/>
      <c r="PLR67" s="82"/>
      <c r="PLS67" s="82"/>
      <c r="PLT67" s="82"/>
      <c r="PLU67" s="82"/>
      <c r="PLV67" s="82"/>
      <c r="PLW67" s="82"/>
      <c r="PLX67" s="82"/>
      <c r="PLY67" s="82"/>
      <c r="PLZ67" s="82"/>
      <c r="PMA67" s="82"/>
      <c r="PMB67" s="82"/>
      <c r="PMC67" s="82"/>
      <c r="PMD67" s="82"/>
      <c r="PME67" s="82"/>
      <c r="PMF67" s="82"/>
      <c r="PMG67" s="82"/>
      <c r="PMH67" s="82"/>
      <c r="PMI67" s="82"/>
      <c r="PMJ67" s="82"/>
      <c r="PMK67" s="82"/>
      <c r="PML67" s="82"/>
      <c r="PMM67" s="82"/>
      <c r="PMN67" s="82"/>
      <c r="PMO67" s="82"/>
      <c r="PMP67" s="82"/>
      <c r="PMQ67" s="82"/>
      <c r="PMR67" s="82"/>
      <c r="PMS67" s="82"/>
      <c r="PMT67" s="82"/>
      <c r="PMU67" s="82"/>
      <c r="PMV67" s="82"/>
      <c r="PMW67" s="82"/>
      <c r="PMX67" s="82"/>
      <c r="PMY67" s="82"/>
      <c r="PMZ67" s="82"/>
      <c r="PNA67" s="82"/>
      <c r="PNB67" s="82"/>
      <c r="PNC67" s="82"/>
      <c r="PND67" s="82"/>
      <c r="PNE67" s="82"/>
      <c r="PNF67" s="82"/>
      <c r="PNG67" s="82"/>
      <c r="PNH67" s="82"/>
      <c r="PNI67" s="82"/>
      <c r="PNJ67" s="82"/>
      <c r="PNK67" s="82"/>
      <c r="PNL67" s="82"/>
      <c r="PNM67" s="82"/>
      <c r="PNN67" s="82"/>
      <c r="PNO67" s="82"/>
      <c r="PNP67" s="82"/>
      <c r="PNQ67" s="82"/>
      <c r="PNR67" s="82"/>
      <c r="PNS67" s="82"/>
      <c r="PNT67" s="82"/>
      <c r="PNU67" s="82"/>
      <c r="PNV67" s="82"/>
      <c r="PNW67" s="82"/>
      <c r="PNX67" s="82"/>
      <c r="PNY67" s="82"/>
      <c r="PNZ67" s="82"/>
      <c r="POA67" s="82"/>
      <c r="POB67" s="82"/>
      <c r="POC67" s="82"/>
      <c r="POD67" s="82"/>
      <c r="POE67" s="82"/>
      <c r="POF67" s="82"/>
      <c r="POG67" s="82"/>
      <c r="POH67" s="82"/>
      <c r="POI67" s="82"/>
      <c r="POJ67" s="82"/>
      <c r="POK67" s="82"/>
      <c r="POL67" s="82"/>
      <c r="POM67" s="82"/>
      <c r="PON67" s="82"/>
      <c r="POO67" s="82"/>
      <c r="POP67" s="82"/>
      <c r="POQ67" s="82"/>
      <c r="POR67" s="82"/>
      <c r="POS67" s="82"/>
      <c r="POT67" s="82"/>
      <c r="POU67" s="82"/>
      <c r="POV67" s="82"/>
      <c r="POW67" s="82"/>
      <c r="POX67" s="82"/>
      <c r="POY67" s="82"/>
      <c r="POZ67" s="82"/>
      <c r="PPA67" s="82"/>
      <c r="PPB67" s="82"/>
      <c r="PPC67" s="82"/>
      <c r="PPD67" s="82"/>
      <c r="PPE67" s="82"/>
      <c r="PPF67" s="82"/>
      <c r="PPG67" s="82"/>
      <c r="PPH67" s="82"/>
      <c r="PPI67" s="82"/>
      <c r="PPJ67" s="82"/>
      <c r="PPK67" s="82"/>
      <c r="PPL67" s="82"/>
      <c r="PPM67" s="82"/>
      <c r="PPN67" s="82"/>
      <c r="PPO67" s="82"/>
      <c r="PPP67" s="82"/>
      <c r="PPQ67" s="82"/>
      <c r="PPR67" s="82"/>
      <c r="PPS67" s="82"/>
      <c r="PPT67" s="82"/>
      <c r="PPU67" s="82"/>
      <c r="PPV67" s="82"/>
      <c r="PPW67" s="82"/>
      <c r="PPX67" s="82"/>
      <c r="PPY67" s="82"/>
      <c r="PPZ67" s="82"/>
      <c r="PQA67" s="82"/>
      <c r="PQB67" s="82"/>
      <c r="PQC67" s="82"/>
      <c r="PQD67" s="82"/>
      <c r="PQE67" s="82"/>
      <c r="PQF67" s="82"/>
      <c r="PQG67" s="82"/>
      <c r="PQH67" s="82"/>
      <c r="PQI67" s="82"/>
      <c r="PQJ67" s="82"/>
      <c r="PQK67" s="82"/>
      <c r="PQL67" s="82"/>
      <c r="PQM67" s="82"/>
      <c r="PQN67" s="82"/>
      <c r="PQO67" s="82"/>
      <c r="PQP67" s="82"/>
      <c r="PQQ67" s="82"/>
      <c r="PQR67" s="82"/>
      <c r="PQS67" s="82"/>
      <c r="PQT67" s="82"/>
      <c r="PQU67" s="82"/>
      <c r="PQV67" s="82"/>
      <c r="PQW67" s="82"/>
      <c r="PQX67" s="82"/>
      <c r="PQY67" s="82"/>
      <c r="PQZ67" s="82"/>
      <c r="PRA67" s="82"/>
      <c r="PRB67" s="82"/>
      <c r="PRC67" s="82"/>
      <c r="PRD67" s="82"/>
      <c r="PRE67" s="82"/>
      <c r="PRF67" s="82"/>
      <c r="PRG67" s="82"/>
      <c r="PRH67" s="82"/>
      <c r="PRI67" s="82"/>
      <c r="PRJ67" s="82"/>
      <c r="PRK67" s="82"/>
      <c r="PRL67" s="82"/>
      <c r="PRM67" s="82"/>
      <c r="PRN67" s="82"/>
      <c r="PRO67" s="82"/>
      <c r="PRP67" s="82"/>
      <c r="PRQ67" s="82"/>
      <c r="PRR67" s="82"/>
      <c r="PRS67" s="82"/>
      <c r="PRT67" s="82"/>
      <c r="PRU67" s="82"/>
      <c r="PRV67" s="82"/>
      <c r="PRW67" s="82"/>
      <c r="PRX67" s="82"/>
      <c r="PRY67" s="82"/>
      <c r="PRZ67" s="82"/>
      <c r="PSA67" s="82"/>
      <c r="PSB67" s="82"/>
      <c r="PSC67" s="82"/>
      <c r="PSD67" s="82"/>
      <c r="PSE67" s="82"/>
      <c r="PSF67" s="82"/>
      <c r="PSG67" s="82"/>
      <c r="PSH67" s="82"/>
      <c r="PSI67" s="82"/>
      <c r="PSJ67" s="82"/>
      <c r="PSK67" s="82"/>
      <c r="PSL67" s="82"/>
      <c r="PSM67" s="82"/>
      <c r="PSN67" s="82"/>
      <c r="PSO67" s="82"/>
      <c r="PSP67" s="82"/>
      <c r="PSQ67" s="82"/>
      <c r="PSR67" s="82"/>
      <c r="PSS67" s="82"/>
      <c r="PST67" s="82"/>
      <c r="PSU67" s="82"/>
      <c r="PSV67" s="82"/>
      <c r="PSW67" s="82"/>
      <c r="PSX67" s="82"/>
      <c r="PSY67" s="82"/>
      <c r="PSZ67" s="82"/>
      <c r="PTA67" s="82"/>
      <c r="PTB67" s="82"/>
      <c r="PTC67" s="82"/>
      <c r="PTD67" s="82"/>
      <c r="PTE67" s="82"/>
      <c r="PTF67" s="82"/>
      <c r="PTG67" s="82"/>
      <c r="PTH67" s="82"/>
      <c r="PTI67" s="82"/>
      <c r="PTJ67" s="82"/>
      <c r="PTK67" s="82"/>
      <c r="PTL67" s="82"/>
      <c r="PTM67" s="82"/>
      <c r="PTN67" s="82"/>
      <c r="PTO67" s="82"/>
      <c r="PTP67" s="82"/>
      <c r="PTQ67" s="82"/>
      <c r="PTR67" s="82"/>
      <c r="PTS67" s="82"/>
      <c r="PTT67" s="82"/>
      <c r="PTU67" s="82"/>
      <c r="PTV67" s="82"/>
      <c r="PTW67" s="82"/>
      <c r="PTX67" s="82"/>
      <c r="PTY67" s="82"/>
      <c r="PTZ67" s="82"/>
      <c r="PUA67" s="82"/>
      <c r="PUB67" s="82"/>
      <c r="PUC67" s="82"/>
      <c r="PUD67" s="82"/>
      <c r="PUE67" s="82"/>
      <c r="PUF67" s="82"/>
      <c r="PUG67" s="82"/>
      <c r="PUH67" s="82"/>
      <c r="PUI67" s="82"/>
      <c r="PUJ67" s="82"/>
      <c r="PUK67" s="82"/>
      <c r="PUL67" s="82"/>
      <c r="PUM67" s="82"/>
      <c r="PUN67" s="82"/>
      <c r="PUO67" s="82"/>
      <c r="PUP67" s="82"/>
      <c r="PUQ67" s="82"/>
      <c r="PUR67" s="82"/>
      <c r="PUS67" s="82"/>
      <c r="PUT67" s="82"/>
      <c r="PUU67" s="82"/>
      <c r="PUV67" s="82"/>
      <c r="PUW67" s="82"/>
      <c r="PUX67" s="82"/>
      <c r="PUY67" s="82"/>
      <c r="PUZ67" s="82"/>
      <c r="PVA67" s="82"/>
      <c r="PVB67" s="82"/>
      <c r="PVC67" s="82"/>
      <c r="PVD67" s="82"/>
      <c r="PVE67" s="82"/>
      <c r="PVF67" s="82"/>
      <c r="PVG67" s="82"/>
      <c r="PVH67" s="82"/>
      <c r="PVI67" s="82"/>
      <c r="PVJ67" s="82"/>
      <c r="PVK67" s="82"/>
      <c r="PVL67" s="82"/>
      <c r="PVM67" s="82"/>
      <c r="PVN67" s="82"/>
      <c r="PVO67" s="82"/>
      <c r="PVP67" s="82"/>
      <c r="PVQ67" s="82"/>
      <c r="PVR67" s="82"/>
      <c r="PVS67" s="82"/>
      <c r="PVT67" s="82"/>
      <c r="PVU67" s="82"/>
      <c r="PVV67" s="82"/>
      <c r="PVW67" s="82"/>
      <c r="PVX67" s="82"/>
      <c r="PVY67" s="82"/>
      <c r="PVZ67" s="82"/>
      <c r="PWA67" s="82"/>
      <c r="PWB67" s="82"/>
      <c r="PWC67" s="82"/>
      <c r="PWD67" s="82"/>
      <c r="PWE67" s="82"/>
      <c r="PWF67" s="82"/>
      <c r="PWG67" s="82"/>
      <c r="PWH67" s="82"/>
      <c r="PWI67" s="82"/>
      <c r="PWJ67" s="82"/>
      <c r="PWK67" s="82"/>
      <c r="PWL67" s="82"/>
      <c r="PWM67" s="82"/>
      <c r="PWN67" s="82"/>
      <c r="PWO67" s="82"/>
      <c r="PWP67" s="82"/>
      <c r="PWQ67" s="82"/>
      <c r="PWR67" s="82"/>
      <c r="PWS67" s="82"/>
      <c r="PWT67" s="82"/>
      <c r="PWU67" s="82"/>
      <c r="PWV67" s="82"/>
      <c r="PWW67" s="82"/>
      <c r="PWX67" s="82"/>
      <c r="PWY67" s="82"/>
      <c r="PWZ67" s="82"/>
      <c r="PXA67" s="82"/>
      <c r="PXB67" s="82"/>
      <c r="PXC67" s="82"/>
      <c r="PXD67" s="82"/>
      <c r="PXE67" s="82"/>
      <c r="PXF67" s="82"/>
      <c r="PXG67" s="82"/>
      <c r="PXH67" s="82"/>
      <c r="PXI67" s="82"/>
      <c r="PXJ67" s="82"/>
      <c r="PXK67" s="82"/>
      <c r="PXL67" s="82"/>
      <c r="PXM67" s="82"/>
      <c r="PXN67" s="82"/>
      <c r="PXO67" s="82"/>
      <c r="PXP67" s="82"/>
      <c r="PXQ67" s="82"/>
      <c r="PXR67" s="82"/>
      <c r="PXS67" s="82"/>
      <c r="PXT67" s="82"/>
      <c r="PXU67" s="82"/>
      <c r="PXV67" s="82"/>
      <c r="PXW67" s="82"/>
      <c r="PXX67" s="82"/>
      <c r="PXY67" s="82"/>
      <c r="PXZ67" s="82"/>
      <c r="PYA67" s="82"/>
      <c r="PYB67" s="82"/>
      <c r="PYC67" s="82"/>
      <c r="PYD67" s="82"/>
      <c r="PYE67" s="82"/>
      <c r="PYF67" s="82"/>
      <c r="PYG67" s="82"/>
      <c r="PYH67" s="82"/>
      <c r="PYI67" s="82"/>
      <c r="PYJ67" s="82"/>
      <c r="PYK67" s="82"/>
      <c r="PYL67" s="82"/>
      <c r="PYM67" s="82"/>
      <c r="PYN67" s="82"/>
      <c r="PYO67" s="82"/>
      <c r="PYP67" s="82"/>
      <c r="PYQ67" s="82"/>
      <c r="PYR67" s="82"/>
      <c r="PYS67" s="82"/>
      <c r="PYT67" s="82"/>
      <c r="PYU67" s="82"/>
      <c r="PYV67" s="82"/>
      <c r="PYW67" s="82"/>
      <c r="PYX67" s="82"/>
      <c r="PYY67" s="82"/>
      <c r="PYZ67" s="82"/>
      <c r="PZA67" s="82"/>
      <c r="PZB67" s="82"/>
      <c r="PZC67" s="82"/>
      <c r="PZD67" s="82"/>
      <c r="PZE67" s="82"/>
      <c r="PZF67" s="82"/>
      <c r="PZG67" s="82"/>
      <c r="PZH67" s="82"/>
      <c r="PZI67" s="82"/>
      <c r="PZJ67" s="82"/>
      <c r="PZK67" s="82"/>
      <c r="PZL67" s="82"/>
      <c r="PZM67" s="82"/>
      <c r="PZN67" s="82"/>
      <c r="PZO67" s="82"/>
      <c r="PZP67" s="82"/>
      <c r="PZQ67" s="82"/>
      <c r="PZR67" s="82"/>
      <c r="PZS67" s="82"/>
      <c r="PZT67" s="82"/>
      <c r="PZU67" s="82"/>
      <c r="PZV67" s="82"/>
      <c r="PZW67" s="82"/>
      <c r="PZX67" s="82"/>
      <c r="PZY67" s="82"/>
      <c r="PZZ67" s="82"/>
      <c r="QAA67" s="82"/>
      <c r="QAB67" s="82"/>
      <c r="QAC67" s="82"/>
      <c r="QAD67" s="82"/>
      <c r="QAE67" s="82"/>
      <c r="QAF67" s="82"/>
      <c r="QAG67" s="82"/>
      <c r="QAH67" s="82"/>
      <c r="QAI67" s="82"/>
      <c r="QAJ67" s="82"/>
      <c r="QAK67" s="82"/>
      <c r="QAL67" s="82"/>
      <c r="QAM67" s="82"/>
      <c r="QAN67" s="82"/>
      <c r="QAO67" s="82"/>
      <c r="QAP67" s="82"/>
      <c r="QAQ67" s="82"/>
      <c r="QAR67" s="82"/>
      <c r="QAS67" s="82"/>
      <c r="QAT67" s="82"/>
      <c r="QAU67" s="82"/>
      <c r="QAV67" s="82"/>
      <c r="QAW67" s="82"/>
      <c r="QAX67" s="82"/>
      <c r="QAY67" s="82"/>
      <c r="QAZ67" s="82"/>
      <c r="QBA67" s="82"/>
      <c r="QBB67" s="82"/>
      <c r="QBC67" s="82"/>
      <c r="QBD67" s="82"/>
      <c r="QBE67" s="82"/>
      <c r="QBF67" s="82"/>
      <c r="QBG67" s="82"/>
      <c r="QBH67" s="82"/>
      <c r="QBI67" s="82"/>
      <c r="QBJ67" s="82"/>
      <c r="QBK67" s="82"/>
      <c r="QBL67" s="82"/>
      <c r="QBM67" s="82"/>
      <c r="QBN67" s="82"/>
      <c r="QBO67" s="82"/>
      <c r="QBP67" s="82"/>
      <c r="QBQ67" s="82"/>
      <c r="QBR67" s="82"/>
      <c r="QBS67" s="82"/>
      <c r="QBT67" s="82"/>
      <c r="QBU67" s="82"/>
      <c r="QBV67" s="82"/>
      <c r="QBW67" s="82"/>
      <c r="QBX67" s="82"/>
      <c r="QBY67" s="82"/>
      <c r="QBZ67" s="82"/>
      <c r="QCA67" s="82"/>
      <c r="QCB67" s="82"/>
      <c r="QCC67" s="82"/>
      <c r="QCD67" s="82"/>
      <c r="QCE67" s="82"/>
      <c r="QCF67" s="82"/>
      <c r="QCG67" s="82"/>
      <c r="QCH67" s="82"/>
      <c r="QCI67" s="82"/>
      <c r="QCJ67" s="82"/>
      <c r="QCK67" s="82"/>
      <c r="QCL67" s="82"/>
      <c r="QCM67" s="82"/>
      <c r="QCN67" s="82"/>
      <c r="QCO67" s="82"/>
      <c r="QCP67" s="82"/>
      <c r="QCQ67" s="82"/>
      <c r="QCR67" s="82"/>
      <c r="QCS67" s="82"/>
      <c r="QCT67" s="82"/>
      <c r="QCU67" s="82"/>
      <c r="QCV67" s="82"/>
      <c r="QCW67" s="82"/>
      <c r="QCX67" s="82"/>
      <c r="QCY67" s="82"/>
      <c r="QCZ67" s="82"/>
      <c r="QDA67" s="82"/>
      <c r="QDB67" s="82"/>
      <c r="QDC67" s="82"/>
      <c r="QDD67" s="82"/>
      <c r="QDE67" s="82"/>
      <c r="QDF67" s="82"/>
      <c r="QDG67" s="82"/>
      <c r="QDH67" s="82"/>
      <c r="QDI67" s="82"/>
      <c r="QDJ67" s="82"/>
      <c r="QDK67" s="82"/>
      <c r="QDL67" s="82"/>
      <c r="QDM67" s="82"/>
      <c r="QDN67" s="82"/>
      <c r="QDO67" s="82"/>
      <c r="QDP67" s="82"/>
      <c r="QDQ67" s="82"/>
      <c r="QDR67" s="82"/>
      <c r="QDS67" s="82"/>
      <c r="QDT67" s="82"/>
      <c r="QDU67" s="82"/>
      <c r="QDV67" s="82"/>
      <c r="QDW67" s="82"/>
      <c r="QDX67" s="82"/>
      <c r="QDY67" s="82"/>
      <c r="QDZ67" s="82"/>
      <c r="QEA67" s="82"/>
      <c r="QEB67" s="82"/>
      <c r="QEC67" s="82"/>
      <c r="QED67" s="82"/>
      <c r="QEE67" s="82"/>
      <c r="QEF67" s="82"/>
      <c r="QEG67" s="82"/>
      <c r="QEH67" s="82"/>
      <c r="QEI67" s="82"/>
      <c r="QEJ67" s="82"/>
      <c r="QEK67" s="82"/>
      <c r="QEL67" s="82"/>
      <c r="QEM67" s="82"/>
      <c r="QEN67" s="82"/>
      <c r="QEO67" s="82"/>
      <c r="QEP67" s="82"/>
      <c r="QEQ67" s="82"/>
      <c r="QER67" s="82"/>
      <c r="QES67" s="82"/>
      <c r="QET67" s="82"/>
      <c r="QEU67" s="82"/>
      <c r="QEV67" s="82"/>
      <c r="QEW67" s="82"/>
      <c r="QEX67" s="82"/>
      <c r="QEY67" s="82"/>
      <c r="QEZ67" s="82"/>
      <c r="QFA67" s="82"/>
      <c r="QFB67" s="82"/>
      <c r="QFC67" s="82"/>
      <c r="QFD67" s="82"/>
      <c r="QFE67" s="82"/>
      <c r="QFF67" s="82"/>
      <c r="QFG67" s="82"/>
      <c r="QFH67" s="82"/>
      <c r="QFI67" s="82"/>
      <c r="QFJ67" s="82"/>
      <c r="QFK67" s="82"/>
      <c r="QFL67" s="82"/>
      <c r="QFM67" s="82"/>
      <c r="QFN67" s="82"/>
      <c r="QFO67" s="82"/>
      <c r="QFP67" s="82"/>
      <c r="QFQ67" s="82"/>
      <c r="QFR67" s="82"/>
      <c r="QFS67" s="82"/>
      <c r="QFT67" s="82"/>
      <c r="QFU67" s="82"/>
      <c r="QFV67" s="82"/>
      <c r="QFW67" s="82"/>
      <c r="QFX67" s="82"/>
      <c r="QFY67" s="82"/>
      <c r="QFZ67" s="82"/>
      <c r="QGA67" s="82"/>
      <c r="QGB67" s="82"/>
      <c r="QGC67" s="82"/>
      <c r="QGD67" s="82"/>
      <c r="QGE67" s="82"/>
      <c r="QGF67" s="82"/>
      <c r="QGG67" s="82"/>
      <c r="QGH67" s="82"/>
      <c r="QGI67" s="82"/>
      <c r="QGJ67" s="82"/>
      <c r="QGK67" s="82"/>
      <c r="QGL67" s="82"/>
      <c r="QGM67" s="82"/>
      <c r="QGN67" s="82"/>
      <c r="QGO67" s="82"/>
      <c r="QGP67" s="82"/>
      <c r="QGQ67" s="82"/>
      <c r="QGR67" s="82"/>
      <c r="QGS67" s="82"/>
      <c r="QGT67" s="82"/>
      <c r="QGU67" s="82"/>
      <c r="QGV67" s="82"/>
      <c r="QGW67" s="82"/>
      <c r="QGX67" s="82"/>
      <c r="QGY67" s="82"/>
      <c r="QGZ67" s="82"/>
      <c r="QHA67" s="82"/>
      <c r="QHB67" s="82"/>
      <c r="QHC67" s="82"/>
      <c r="QHD67" s="82"/>
      <c r="QHE67" s="82"/>
      <c r="QHF67" s="82"/>
      <c r="QHG67" s="82"/>
      <c r="QHH67" s="82"/>
      <c r="QHI67" s="82"/>
      <c r="QHJ67" s="82"/>
      <c r="QHK67" s="82"/>
      <c r="QHL67" s="82"/>
      <c r="QHM67" s="82"/>
      <c r="QHN67" s="82"/>
      <c r="QHO67" s="82"/>
      <c r="QHP67" s="82"/>
      <c r="QHQ67" s="82"/>
      <c r="QHR67" s="82"/>
      <c r="QHS67" s="82"/>
      <c r="QHT67" s="82"/>
      <c r="QHU67" s="82"/>
      <c r="QHV67" s="82"/>
      <c r="QHW67" s="82"/>
      <c r="QHX67" s="82"/>
      <c r="QHY67" s="82"/>
      <c r="QHZ67" s="82"/>
      <c r="QIA67" s="82"/>
      <c r="QIB67" s="82"/>
      <c r="QIC67" s="82"/>
      <c r="QID67" s="82"/>
      <c r="QIE67" s="82"/>
      <c r="QIF67" s="82"/>
      <c r="QIG67" s="82"/>
      <c r="QIH67" s="82"/>
      <c r="QII67" s="82"/>
      <c r="QIJ67" s="82"/>
      <c r="QIK67" s="82"/>
      <c r="QIL67" s="82"/>
      <c r="QIM67" s="82"/>
      <c r="QIN67" s="82"/>
      <c r="QIO67" s="82"/>
      <c r="QIP67" s="82"/>
      <c r="QIQ67" s="82"/>
      <c r="QIR67" s="82"/>
      <c r="QIS67" s="82"/>
      <c r="QIT67" s="82"/>
      <c r="QIU67" s="82"/>
      <c r="QIV67" s="82"/>
      <c r="QIW67" s="82"/>
      <c r="QIX67" s="82"/>
      <c r="QIY67" s="82"/>
      <c r="QIZ67" s="82"/>
      <c r="QJA67" s="82"/>
      <c r="QJB67" s="82"/>
      <c r="QJC67" s="82"/>
      <c r="QJD67" s="82"/>
      <c r="QJE67" s="82"/>
      <c r="QJF67" s="82"/>
      <c r="QJG67" s="82"/>
      <c r="QJH67" s="82"/>
      <c r="QJI67" s="82"/>
      <c r="QJJ67" s="82"/>
      <c r="QJK67" s="82"/>
      <c r="QJL67" s="82"/>
      <c r="QJM67" s="82"/>
      <c r="QJN67" s="82"/>
      <c r="QJO67" s="82"/>
      <c r="QJP67" s="82"/>
      <c r="QJQ67" s="82"/>
      <c r="QJR67" s="82"/>
      <c r="QJS67" s="82"/>
      <c r="QJT67" s="82"/>
      <c r="QJU67" s="82"/>
      <c r="QJV67" s="82"/>
      <c r="QJW67" s="82"/>
      <c r="QJX67" s="82"/>
      <c r="QJY67" s="82"/>
      <c r="QJZ67" s="82"/>
      <c r="QKA67" s="82"/>
      <c r="QKB67" s="82"/>
      <c r="QKC67" s="82"/>
      <c r="QKD67" s="82"/>
      <c r="QKE67" s="82"/>
      <c r="QKF67" s="82"/>
      <c r="QKG67" s="82"/>
      <c r="QKH67" s="82"/>
      <c r="QKI67" s="82"/>
      <c r="QKJ67" s="82"/>
      <c r="QKK67" s="82"/>
      <c r="QKL67" s="82"/>
      <c r="QKM67" s="82"/>
      <c r="QKN67" s="82"/>
      <c r="QKO67" s="82"/>
      <c r="QKP67" s="82"/>
      <c r="QKQ67" s="82"/>
      <c r="QKR67" s="82"/>
      <c r="QKS67" s="82"/>
      <c r="QKT67" s="82"/>
      <c r="QKU67" s="82"/>
      <c r="QKV67" s="82"/>
      <c r="QKW67" s="82"/>
      <c r="QKX67" s="82"/>
      <c r="QKY67" s="82"/>
      <c r="QKZ67" s="82"/>
      <c r="QLA67" s="82"/>
      <c r="QLB67" s="82"/>
      <c r="QLC67" s="82"/>
      <c r="QLD67" s="82"/>
      <c r="QLE67" s="82"/>
      <c r="QLF67" s="82"/>
      <c r="QLG67" s="82"/>
      <c r="QLH67" s="82"/>
      <c r="QLI67" s="82"/>
      <c r="QLJ67" s="82"/>
      <c r="QLK67" s="82"/>
      <c r="QLL67" s="82"/>
      <c r="QLM67" s="82"/>
      <c r="QLN67" s="82"/>
      <c r="QLO67" s="82"/>
      <c r="QLP67" s="82"/>
      <c r="QLQ67" s="82"/>
      <c r="QLR67" s="82"/>
      <c r="QLS67" s="82"/>
      <c r="QLT67" s="82"/>
      <c r="QLU67" s="82"/>
      <c r="QLV67" s="82"/>
      <c r="QLW67" s="82"/>
      <c r="QLX67" s="82"/>
      <c r="QLY67" s="82"/>
      <c r="QLZ67" s="82"/>
      <c r="QMA67" s="82"/>
      <c r="QMB67" s="82"/>
      <c r="QMC67" s="82"/>
      <c r="QMD67" s="82"/>
      <c r="QME67" s="82"/>
      <c r="QMF67" s="82"/>
      <c r="QMG67" s="82"/>
      <c r="QMH67" s="82"/>
      <c r="QMI67" s="82"/>
      <c r="QMJ67" s="82"/>
      <c r="QMK67" s="82"/>
      <c r="QML67" s="82"/>
      <c r="QMM67" s="82"/>
      <c r="QMN67" s="82"/>
      <c r="QMO67" s="82"/>
      <c r="QMP67" s="82"/>
      <c r="QMQ67" s="82"/>
      <c r="QMR67" s="82"/>
      <c r="QMS67" s="82"/>
      <c r="QMT67" s="82"/>
      <c r="QMU67" s="82"/>
      <c r="QMV67" s="82"/>
      <c r="QMW67" s="82"/>
      <c r="QMX67" s="82"/>
      <c r="QMY67" s="82"/>
      <c r="QMZ67" s="82"/>
      <c r="QNA67" s="82"/>
      <c r="QNB67" s="82"/>
      <c r="QNC67" s="82"/>
      <c r="QND67" s="82"/>
      <c r="QNE67" s="82"/>
      <c r="QNF67" s="82"/>
      <c r="QNG67" s="82"/>
      <c r="QNH67" s="82"/>
      <c r="QNI67" s="82"/>
      <c r="QNJ67" s="82"/>
      <c r="QNK67" s="82"/>
      <c r="QNL67" s="82"/>
      <c r="QNM67" s="82"/>
      <c r="QNN67" s="82"/>
      <c r="QNO67" s="82"/>
      <c r="QNP67" s="82"/>
      <c r="QNQ67" s="82"/>
      <c r="QNR67" s="82"/>
      <c r="QNS67" s="82"/>
      <c r="QNT67" s="82"/>
      <c r="QNU67" s="82"/>
      <c r="QNV67" s="82"/>
      <c r="QNW67" s="82"/>
      <c r="QNX67" s="82"/>
      <c r="QNY67" s="82"/>
      <c r="QNZ67" s="82"/>
      <c r="QOA67" s="82"/>
      <c r="QOB67" s="82"/>
      <c r="QOC67" s="82"/>
      <c r="QOD67" s="82"/>
      <c r="QOE67" s="82"/>
      <c r="QOF67" s="82"/>
      <c r="QOG67" s="82"/>
      <c r="QOH67" s="82"/>
      <c r="QOI67" s="82"/>
      <c r="QOJ67" s="82"/>
      <c r="QOK67" s="82"/>
      <c r="QOL67" s="82"/>
      <c r="QOM67" s="82"/>
      <c r="QON67" s="82"/>
      <c r="QOO67" s="82"/>
      <c r="QOP67" s="82"/>
      <c r="QOQ67" s="82"/>
      <c r="QOR67" s="82"/>
      <c r="QOS67" s="82"/>
      <c r="QOT67" s="82"/>
      <c r="QOU67" s="82"/>
      <c r="QOV67" s="82"/>
      <c r="QOW67" s="82"/>
      <c r="QOX67" s="82"/>
      <c r="QOY67" s="82"/>
      <c r="QOZ67" s="82"/>
      <c r="QPA67" s="82"/>
      <c r="QPB67" s="82"/>
      <c r="QPC67" s="82"/>
      <c r="QPD67" s="82"/>
      <c r="QPE67" s="82"/>
      <c r="QPF67" s="82"/>
      <c r="QPG67" s="82"/>
      <c r="QPH67" s="82"/>
      <c r="QPI67" s="82"/>
      <c r="QPJ67" s="82"/>
      <c r="QPK67" s="82"/>
      <c r="QPL67" s="82"/>
      <c r="QPM67" s="82"/>
      <c r="QPN67" s="82"/>
      <c r="QPO67" s="82"/>
      <c r="QPP67" s="82"/>
      <c r="QPQ67" s="82"/>
      <c r="QPR67" s="82"/>
      <c r="QPS67" s="82"/>
      <c r="QPT67" s="82"/>
      <c r="QPU67" s="82"/>
      <c r="QPV67" s="82"/>
      <c r="QPW67" s="82"/>
      <c r="QPX67" s="82"/>
      <c r="QPY67" s="82"/>
      <c r="QPZ67" s="82"/>
      <c r="QQA67" s="82"/>
      <c r="QQB67" s="82"/>
      <c r="QQC67" s="82"/>
      <c r="QQD67" s="82"/>
      <c r="QQE67" s="82"/>
      <c r="QQF67" s="82"/>
      <c r="QQG67" s="82"/>
      <c r="QQH67" s="82"/>
      <c r="QQI67" s="82"/>
      <c r="QQJ67" s="82"/>
      <c r="QQK67" s="82"/>
      <c r="QQL67" s="82"/>
      <c r="QQM67" s="82"/>
      <c r="QQN67" s="82"/>
      <c r="QQO67" s="82"/>
      <c r="QQP67" s="82"/>
      <c r="QQQ67" s="82"/>
      <c r="QQR67" s="82"/>
      <c r="QQS67" s="82"/>
      <c r="QQT67" s="82"/>
      <c r="QQU67" s="82"/>
      <c r="QQV67" s="82"/>
      <c r="QQW67" s="82"/>
      <c r="QQX67" s="82"/>
      <c r="QQY67" s="82"/>
      <c r="QQZ67" s="82"/>
      <c r="QRA67" s="82"/>
      <c r="QRB67" s="82"/>
      <c r="QRC67" s="82"/>
      <c r="QRD67" s="82"/>
      <c r="QRE67" s="82"/>
      <c r="QRF67" s="82"/>
      <c r="QRG67" s="82"/>
      <c r="QRH67" s="82"/>
      <c r="QRI67" s="82"/>
      <c r="QRJ67" s="82"/>
      <c r="QRK67" s="82"/>
      <c r="QRL67" s="82"/>
      <c r="QRM67" s="82"/>
      <c r="QRN67" s="82"/>
      <c r="QRO67" s="82"/>
      <c r="QRP67" s="82"/>
      <c r="QRQ67" s="82"/>
      <c r="QRR67" s="82"/>
      <c r="QRS67" s="82"/>
      <c r="QRT67" s="82"/>
      <c r="QRU67" s="82"/>
      <c r="QRV67" s="82"/>
      <c r="QRW67" s="82"/>
      <c r="QRX67" s="82"/>
      <c r="QRY67" s="82"/>
      <c r="QRZ67" s="82"/>
      <c r="QSA67" s="82"/>
      <c r="QSB67" s="82"/>
      <c r="QSC67" s="82"/>
      <c r="QSD67" s="82"/>
      <c r="QSE67" s="82"/>
      <c r="QSF67" s="82"/>
      <c r="QSG67" s="82"/>
      <c r="QSH67" s="82"/>
      <c r="QSI67" s="82"/>
      <c r="QSJ67" s="82"/>
      <c r="QSK67" s="82"/>
      <c r="QSL67" s="82"/>
      <c r="QSM67" s="82"/>
      <c r="QSN67" s="82"/>
      <c r="QSO67" s="82"/>
      <c r="QSP67" s="82"/>
      <c r="QSQ67" s="82"/>
      <c r="QSR67" s="82"/>
      <c r="QSS67" s="82"/>
      <c r="QST67" s="82"/>
      <c r="QSU67" s="82"/>
      <c r="QSV67" s="82"/>
      <c r="QSW67" s="82"/>
      <c r="QSX67" s="82"/>
      <c r="QSY67" s="82"/>
      <c r="QSZ67" s="82"/>
      <c r="QTA67" s="82"/>
      <c r="QTB67" s="82"/>
      <c r="QTC67" s="82"/>
      <c r="QTD67" s="82"/>
      <c r="QTE67" s="82"/>
      <c r="QTF67" s="82"/>
      <c r="QTG67" s="82"/>
      <c r="QTH67" s="82"/>
      <c r="QTI67" s="82"/>
      <c r="QTJ67" s="82"/>
      <c r="QTK67" s="82"/>
      <c r="QTL67" s="82"/>
      <c r="QTM67" s="82"/>
      <c r="QTN67" s="82"/>
      <c r="QTO67" s="82"/>
      <c r="QTP67" s="82"/>
      <c r="QTQ67" s="82"/>
      <c r="QTR67" s="82"/>
      <c r="QTS67" s="82"/>
      <c r="QTT67" s="82"/>
      <c r="QTU67" s="82"/>
      <c r="QTV67" s="82"/>
      <c r="QTW67" s="82"/>
      <c r="QTX67" s="82"/>
      <c r="QTY67" s="82"/>
      <c r="QTZ67" s="82"/>
      <c r="QUA67" s="82"/>
      <c r="QUB67" s="82"/>
      <c r="QUC67" s="82"/>
      <c r="QUD67" s="82"/>
      <c r="QUE67" s="82"/>
      <c r="QUF67" s="82"/>
      <c r="QUG67" s="82"/>
      <c r="QUH67" s="82"/>
      <c r="QUI67" s="82"/>
      <c r="QUJ67" s="82"/>
      <c r="QUK67" s="82"/>
      <c r="QUL67" s="82"/>
      <c r="QUM67" s="82"/>
      <c r="QUN67" s="82"/>
      <c r="QUO67" s="82"/>
      <c r="QUP67" s="82"/>
      <c r="QUQ67" s="82"/>
      <c r="QUR67" s="82"/>
      <c r="QUS67" s="82"/>
      <c r="QUT67" s="82"/>
      <c r="QUU67" s="82"/>
      <c r="QUV67" s="82"/>
      <c r="QUW67" s="82"/>
      <c r="QUX67" s="82"/>
      <c r="QUY67" s="82"/>
      <c r="QUZ67" s="82"/>
      <c r="QVA67" s="82"/>
      <c r="QVB67" s="82"/>
      <c r="QVC67" s="82"/>
      <c r="QVD67" s="82"/>
      <c r="QVE67" s="82"/>
      <c r="QVF67" s="82"/>
      <c r="QVG67" s="82"/>
      <c r="QVH67" s="82"/>
      <c r="QVI67" s="82"/>
      <c r="QVJ67" s="82"/>
      <c r="QVK67" s="82"/>
      <c r="QVL67" s="82"/>
      <c r="QVM67" s="82"/>
      <c r="QVN67" s="82"/>
      <c r="QVO67" s="82"/>
      <c r="QVP67" s="82"/>
      <c r="QVQ67" s="82"/>
      <c r="QVR67" s="82"/>
      <c r="QVS67" s="82"/>
      <c r="QVT67" s="82"/>
      <c r="QVU67" s="82"/>
      <c r="QVV67" s="82"/>
      <c r="QVW67" s="82"/>
      <c r="QVX67" s="82"/>
      <c r="QVY67" s="82"/>
      <c r="QVZ67" s="82"/>
      <c r="QWA67" s="82"/>
      <c r="QWB67" s="82"/>
      <c r="QWC67" s="82"/>
      <c r="QWD67" s="82"/>
      <c r="QWE67" s="82"/>
      <c r="QWF67" s="82"/>
      <c r="QWG67" s="82"/>
      <c r="QWH67" s="82"/>
      <c r="QWI67" s="82"/>
      <c r="QWJ67" s="82"/>
      <c r="QWK67" s="82"/>
      <c r="QWL67" s="82"/>
      <c r="QWM67" s="82"/>
      <c r="QWN67" s="82"/>
      <c r="QWO67" s="82"/>
      <c r="QWP67" s="82"/>
      <c r="QWQ67" s="82"/>
      <c r="QWR67" s="82"/>
      <c r="QWS67" s="82"/>
      <c r="QWT67" s="82"/>
      <c r="QWU67" s="82"/>
      <c r="QWV67" s="82"/>
      <c r="QWW67" s="82"/>
      <c r="QWX67" s="82"/>
      <c r="QWY67" s="82"/>
      <c r="QWZ67" s="82"/>
      <c r="QXA67" s="82"/>
      <c r="QXB67" s="82"/>
      <c r="QXC67" s="82"/>
      <c r="QXD67" s="82"/>
      <c r="QXE67" s="82"/>
      <c r="QXF67" s="82"/>
      <c r="QXG67" s="82"/>
      <c r="QXH67" s="82"/>
      <c r="QXI67" s="82"/>
      <c r="QXJ67" s="82"/>
      <c r="QXK67" s="82"/>
      <c r="QXL67" s="82"/>
      <c r="QXM67" s="82"/>
      <c r="QXN67" s="82"/>
      <c r="QXO67" s="82"/>
      <c r="QXP67" s="82"/>
      <c r="QXQ67" s="82"/>
      <c r="QXR67" s="82"/>
      <c r="QXS67" s="82"/>
      <c r="QXT67" s="82"/>
      <c r="QXU67" s="82"/>
      <c r="QXV67" s="82"/>
      <c r="QXW67" s="82"/>
      <c r="QXX67" s="82"/>
      <c r="QXY67" s="82"/>
      <c r="QXZ67" s="82"/>
      <c r="QYA67" s="82"/>
      <c r="QYB67" s="82"/>
      <c r="QYC67" s="82"/>
      <c r="QYD67" s="82"/>
      <c r="QYE67" s="82"/>
      <c r="QYF67" s="82"/>
      <c r="QYG67" s="82"/>
      <c r="QYH67" s="82"/>
      <c r="QYI67" s="82"/>
      <c r="QYJ67" s="82"/>
      <c r="QYK67" s="82"/>
      <c r="QYL67" s="82"/>
      <c r="QYM67" s="82"/>
      <c r="QYN67" s="82"/>
      <c r="QYO67" s="82"/>
      <c r="QYP67" s="82"/>
      <c r="QYQ67" s="82"/>
      <c r="QYR67" s="82"/>
      <c r="QYS67" s="82"/>
      <c r="QYT67" s="82"/>
      <c r="QYU67" s="82"/>
      <c r="QYV67" s="82"/>
      <c r="QYW67" s="82"/>
      <c r="QYX67" s="82"/>
      <c r="QYY67" s="82"/>
      <c r="QYZ67" s="82"/>
      <c r="QZA67" s="82"/>
      <c r="QZB67" s="82"/>
      <c r="QZC67" s="82"/>
      <c r="QZD67" s="82"/>
      <c r="QZE67" s="82"/>
      <c r="QZF67" s="82"/>
      <c r="QZG67" s="82"/>
      <c r="QZH67" s="82"/>
      <c r="QZI67" s="82"/>
      <c r="QZJ67" s="82"/>
      <c r="QZK67" s="82"/>
      <c r="QZL67" s="82"/>
      <c r="QZM67" s="82"/>
      <c r="QZN67" s="82"/>
      <c r="QZO67" s="82"/>
      <c r="QZP67" s="82"/>
      <c r="QZQ67" s="82"/>
      <c r="QZR67" s="82"/>
      <c r="QZS67" s="82"/>
      <c r="QZT67" s="82"/>
      <c r="QZU67" s="82"/>
      <c r="QZV67" s="82"/>
      <c r="QZW67" s="82"/>
      <c r="QZX67" s="82"/>
      <c r="QZY67" s="82"/>
      <c r="QZZ67" s="82"/>
      <c r="RAA67" s="82"/>
      <c r="RAB67" s="82"/>
      <c r="RAC67" s="82"/>
      <c r="RAD67" s="82"/>
      <c r="RAE67" s="82"/>
      <c r="RAF67" s="82"/>
      <c r="RAG67" s="82"/>
      <c r="RAH67" s="82"/>
      <c r="RAI67" s="82"/>
      <c r="RAJ67" s="82"/>
      <c r="RAK67" s="82"/>
      <c r="RAL67" s="82"/>
      <c r="RAM67" s="82"/>
      <c r="RAN67" s="82"/>
      <c r="RAO67" s="82"/>
      <c r="RAP67" s="82"/>
      <c r="RAQ67" s="82"/>
      <c r="RAR67" s="82"/>
      <c r="RAS67" s="82"/>
      <c r="RAT67" s="82"/>
      <c r="RAU67" s="82"/>
      <c r="RAV67" s="82"/>
      <c r="RAW67" s="82"/>
      <c r="RAX67" s="82"/>
      <c r="RAY67" s="82"/>
      <c r="RAZ67" s="82"/>
      <c r="RBA67" s="82"/>
      <c r="RBB67" s="82"/>
      <c r="RBC67" s="82"/>
      <c r="RBD67" s="82"/>
      <c r="RBE67" s="82"/>
      <c r="RBF67" s="82"/>
      <c r="RBG67" s="82"/>
      <c r="RBH67" s="82"/>
      <c r="RBI67" s="82"/>
      <c r="RBJ67" s="82"/>
      <c r="RBK67" s="82"/>
      <c r="RBL67" s="82"/>
      <c r="RBM67" s="82"/>
      <c r="RBN67" s="82"/>
      <c r="RBO67" s="82"/>
      <c r="RBP67" s="82"/>
      <c r="RBQ67" s="82"/>
      <c r="RBR67" s="82"/>
      <c r="RBS67" s="82"/>
      <c r="RBT67" s="82"/>
      <c r="RBU67" s="82"/>
      <c r="RBV67" s="82"/>
      <c r="RBW67" s="82"/>
      <c r="RBX67" s="82"/>
      <c r="RBY67" s="82"/>
      <c r="RBZ67" s="82"/>
      <c r="RCA67" s="82"/>
      <c r="RCB67" s="82"/>
      <c r="RCC67" s="82"/>
      <c r="RCD67" s="82"/>
      <c r="RCE67" s="82"/>
      <c r="RCF67" s="82"/>
      <c r="RCG67" s="82"/>
      <c r="RCH67" s="82"/>
      <c r="RCI67" s="82"/>
      <c r="RCJ67" s="82"/>
      <c r="RCK67" s="82"/>
      <c r="RCL67" s="82"/>
      <c r="RCM67" s="82"/>
      <c r="RCN67" s="82"/>
      <c r="RCO67" s="82"/>
      <c r="RCP67" s="82"/>
      <c r="RCQ67" s="82"/>
      <c r="RCR67" s="82"/>
      <c r="RCS67" s="82"/>
      <c r="RCT67" s="82"/>
      <c r="RCU67" s="82"/>
      <c r="RCV67" s="82"/>
      <c r="RCW67" s="82"/>
      <c r="RCX67" s="82"/>
      <c r="RCY67" s="82"/>
      <c r="RCZ67" s="82"/>
      <c r="RDA67" s="82"/>
      <c r="RDB67" s="82"/>
      <c r="RDC67" s="82"/>
      <c r="RDD67" s="82"/>
      <c r="RDE67" s="82"/>
      <c r="RDF67" s="82"/>
      <c r="RDG67" s="82"/>
      <c r="RDH67" s="82"/>
      <c r="RDI67" s="82"/>
      <c r="RDJ67" s="82"/>
      <c r="RDK67" s="82"/>
      <c r="RDL67" s="82"/>
      <c r="RDM67" s="82"/>
      <c r="RDN67" s="82"/>
      <c r="RDO67" s="82"/>
      <c r="RDP67" s="82"/>
      <c r="RDQ67" s="82"/>
      <c r="RDR67" s="82"/>
      <c r="RDS67" s="82"/>
      <c r="RDT67" s="82"/>
      <c r="RDU67" s="82"/>
      <c r="RDV67" s="82"/>
      <c r="RDW67" s="82"/>
      <c r="RDX67" s="82"/>
      <c r="RDY67" s="82"/>
      <c r="RDZ67" s="82"/>
      <c r="REA67" s="82"/>
      <c r="REB67" s="82"/>
      <c r="REC67" s="82"/>
      <c r="RED67" s="82"/>
      <c r="REE67" s="82"/>
      <c r="REF67" s="82"/>
      <c r="REG67" s="82"/>
      <c r="REH67" s="82"/>
      <c r="REI67" s="82"/>
      <c r="REJ67" s="82"/>
      <c r="REK67" s="82"/>
      <c r="REL67" s="82"/>
      <c r="REM67" s="82"/>
      <c r="REN67" s="82"/>
      <c r="REO67" s="82"/>
      <c r="REP67" s="82"/>
      <c r="REQ67" s="82"/>
      <c r="RER67" s="82"/>
      <c r="RES67" s="82"/>
      <c r="RET67" s="82"/>
      <c r="REU67" s="82"/>
      <c r="REV67" s="82"/>
      <c r="REW67" s="82"/>
      <c r="REX67" s="82"/>
      <c r="REY67" s="82"/>
      <c r="REZ67" s="82"/>
      <c r="RFA67" s="82"/>
      <c r="RFB67" s="82"/>
      <c r="RFC67" s="82"/>
      <c r="RFD67" s="82"/>
      <c r="RFE67" s="82"/>
      <c r="RFF67" s="82"/>
      <c r="RFG67" s="82"/>
      <c r="RFH67" s="82"/>
      <c r="RFI67" s="82"/>
      <c r="RFJ67" s="82"/>
      <c r="RFK67" s="82"/>
      <c r="RFL67" s="82"/>
      <c r="RFM67" s="82"/>
      <c r="RFN67" s="82"/>
      <c r="RFO67" s="82"/>
      <c r="RFP67" s="82"/>
      <c r="RFQ67" s="82"/>
      <c r="RFR67" s="82"/>
      <c r="RFS67" s="82"/>
      <c r="RFT67" s="82"/>
      <c r="RFU67" s="82"/>
      <c r="RFV67" s="82"/>
      <c r="RFW67" s="82"/>
      <c r="RFX67" s="82"/>
      <c r="RFY67" s="82"/>
      <c r="RFZ67" s="82"/>
      <c r="RGA67" s="82"/>
      <c r="RGB67" s="82"/>
      <c r="RGC67" s="82"/>
      <c r="RGD67" s="82"/>
      <c r="RGE67" s="82"/>
      <c r="RGF67" s="82"/>
      <c r="RGG67" s="82"/>
      <c r="RGH67" s="82"/>
      <c r="RGI67" s="82"/>
      <c r="RGJ67" s="82"/>
      <c r="RGK67" s="82"/>
      <c r="RGL67" s="82"/>
      <c r="RGM67" s="82"/>
      <c r="RGN67" s="82"/>
      <c r="RGO67" s="82"/>
      <c r="RGP67" s="82"/>
      <c r="RGQ67" s="82"/>
      <c r="RGR67" s="82"/>
      <c r="RGS67" s="82"/>
      <c r="RGT67" s="82"/>
      <c r="RGU67" s="82"/>
      <c r="RGV67" s="82"/>
      <c r="RGW67" s="82"/>
      <c r="RGX67" s="82"/>
      <c r="RGY67" s="82"/>
      <c r="RGZ67" s="82"/>
      <c r="RHA67" s="82"/>
      <c r="RHB67" s="82"/>
      <c r="RHC67" s="82"/>
      <c r="RHD67" s="82"/>
      <c r="RHE67" s="82"/>
      <c r="RHF67" s="82"/>
      <c r="RHG67" s="82"/>
      <c r="RHH67" s="82"/>
      <c r="RHI67" s="82"/>
      <c r="RHJ67" s="82"/>
      <c r="RHK67" s="82"/>
      <c r="RHL67" s="82"/>
      <c r="RHM67" s="82"/>
      <c r="RHN67" s="82"/>
      <c r="RHO67" s="82"/>
      <c r="RHP67" s="82"/>
      <c r="RHQ67" s="82"/>
      <c r="RHR67" s="82"/>
      <c r="RHS67" s="82"/>
      <c r="RHT67" s="82"/>
      <c r="RHU67" s="82"/>
      <c r="RHV67" s="82"/>
      <c r="RHW67" s="82"/>
      <c r="RHX67" s="82"/>
      <c r="RHY67" s="82"/>
      <c r="RHZ67" s="82"/>
      <c r="RIA67" s="82"/>
      <c r="RIB67" s="82"/>
      <c r="RIC67" s="82"/>
      <c r="RID67" s="82"/>
      <c r="RIE67" s="82"/>
      <c r="RIF67" s="82"/>
      <c r="RIG67" s="82"/>
      <c r="RIH67" s="82"/>
      <c r="RII67" s="82"/>
      <c r="RIJ67" s="82"/>
      <c r="RIK67" s="82"/>
      <c r="RIL67" s="82"/>
      <c r="RIM67" s="82"/>
      <c r="RIN67" s="82"/>
      <c r="RIO67" s="82"/>
      <c r="RIP67" s="82"/>
      <c r="RIQ67" s="82"/>
      <c r="RIR67" s="82"/>
      <c r="RIS67" s="82"/>
      <c r="RIT67" s="82"/>
      <c r="RIU67" s="82"/>
      <c r="RIV67" s="82"/>
      <c r="RIW67" s="82"/>
      <c r="RIX67" s="82"/>
      <c r="RIY67" s="82"/>
      <c r="RIZ67" s="82"/>
      <c r="RJA67" s="82"/>
      <c r="RJB67" s="82"/>
      <c r="RJC67" s="82"/>
      <c r="RJD67" s="82"/>
      <c r="RJE67" s="82"/>
      <c r="RJF67" s="82"/>
      <c r="RJG67" s="82"/>
      <c r="RJH67" s="82"/>
      <c r="RJI67" s="82"/>
      <c r="RJJ67" s="82"/>
      <c r="RJK67" s="82"/>
      <c r="RJL67" s="82"/>
      <c r="RJM67" s="82"/>
      <c r="RJN67" s="82"/>
      <c r="RJO67" s="82"/>
      <c r="RJP67" s="82"/>
      <c r="RJQ67" s="82"/>
      <c r="RJR67" s="82"/>
      <c r="RJS67" s="82"/>
      <c r="RJT67" s="82"/>
      <c r="RJU67" s="82"/>
      <c r="RJV67" s="82"/>
      <c r="RJW67" s="82"/>
      <c r="RJX67" s="82"/>
      <c r="RJY67" s="82"/>
      <c r="RJZ67" s="82"/>
      <c r="RKA67" s="82"/>
      <c r="RKB67" s="82"/>
      <c r="RKC67" s="82"/>
      <c r="RKD67" s="82"/>
      <c r="RKE67" s="82"/>
      <c r="RKF67" s="82"/>
      <c r="RKG67" s="82"/>
      <c r="RKH67" s="82"/>
      <c r="RKI67" s="82"/>
      <c r="RKJ67" s="82"/>
      <c r="RKK67" s="82"/>
      <c r="RKL67" s="82"/>
      <c r="RKM67" s="82"/>
      <c r="RKN67" s="82"/>
      <c r="RKO67" s="82"/>
      <c r="RKP67" s="82"/>
      <c r="RKQ67" s="82"/>
      <c r="RKR67" s="82"/>
      <c r="RKS67" s="82"/>
      <c r="RKT67" s="82"/>
      <c r="RKU67" s="82"/>
      <c r="RKV67" s="82"/>
      <c r="RKW67" s="82"/>
      <c r="RKX67" s="82"/>
      <c r="RKY67" s="82"/>
      <c r="RKZ67" s="82"/>
      <c r="RLA67" s="82"/>
      <c r="RLB67" s="82"/>
      <c r="RLC67" s="82"/>
      <c r="RLD67" s="82"/>
      <c r="RLE67" s="82"/>
      <c r="RLF67" s="82"/>
      <c r="RLG67" s="82"/>
      <c r="RLH67" s="82"/>
      <c r="RLI67" s="82"/>
      <c r="RLJ67" s="82"/>
      <c r="RLK67" s="82"/>
      <c r="RLL67" s="82"/>
      <c r="RLM67" s="82"/>
      <c r="RLN67" s="82"/>
      <c r="RLO67" s="82"/>
      <c r="RLP67" s="82"/>
      <c r="RLQ67" s="82"/>
      <c r="RLR67" s="82"/>
      <c r="RLS67" s="82"/>
      <c r="RLT67" s="82"/>
      <c r="RLU67" s="82"/>
      <c r="RLV67" s="82"/>
      <c r="RLW67" s="82"/>
      <c r="RLX67" s="82"/>
      <c r="RLY67" s="82"/>
      <c r="RLZ67" s="82"/>
      <c r="RMA67" s="82"/>
      <c r="RMB67" s="82"/>
      <c r="RMC67" s="82"/>
      <c r="RMD67" s="82"/>
      <c r="RME67" s="82"/>
      <c r="RMF67" s="82"/>
      <c r="RMG67" s="82"/>
      <c r="RMH67" s="82"/>
      <c r="RMI67" s="82"/>
      <c r="RMJ67" s="82"/>
      <c r="RMK67" s="82"/>
      <c r="RML67" s="82"/>
      <c r="RMM67" s="82"/>
      <c r="RMN67" s="82"/>
      <c r="RMO67" s="82"/>
      <c r="RMP67" s="82"/>
      <c r="RMQ67" s="82"/>
      <c r="RMR67" s="82"/>
      <c r="RMS67" s="82"/>
      <c r="RMT67" s="82"/>
      <c r="RMU67" s="82"/>
      <c r="RMV67" s="82"/>
      <c r="RMW67" s="82"/>
      <c r="RMX67" s="82"/>
      <c r="RMY67" s="82"/>
      <c r="RMZ67" s="82"/>
      <c r="RNA67" s="82"/>
      <c r="RNB67" s="82"/>
      <c r="RNC67" s="82"/>
      <c r="RND67" s="82"/>
      <c r="RNE67" s="82"/>
      <c r="RNF67" s="82"/>
      <c r="RNG67" s="82"/>
      <c r="RNH67" s="82"/>
      <c r="RNI67" s="82"/>
      <c r="RNJ67" s="82"/>
      <c r="RNK67" s="82"/>
      <c r="RNL67" s="82"/>
      <c r="RNM67" s="82"/>
      <c r="RNN67" s="82"/>
      <c r="RNO67" s="82"/>
      <c r="RNP67" s="82"/>
      <c r="RNQ67" s="82"/>
      <c r="RNR67" s="82"/>
      <c r="RNS67" s="82"/>
      <c r="RNT67" s="82"/>
      <c r="RNU67" s="82"/>
      <c r="RNV67" s="82"/>
      <c r="RNW67" s="82"/>
      <c r="RNX67" s="82"/>
      <c r="RNY67" s="82"/>
      <c r="RNZ67" s="82"/>
      <c r="ROA67" s="82"/>
      <c r="ROB67" s="82"/>
      <c r="ROC67" s="82"/>
      <c r="ROD67" s="82"/>
      <c r="ROE67" s="82"/>
      <c r="ROF67" s="82"/>
      <c r="ROG67" s="82"/>
      <c r="ROH67" s="82"/>
      <c r="ROI67" s="82"/>
      <c r="ROJ67" s="82"/>
      <c r="ROK67" s="82"/>
      <c r="ROL67" s="82"/>
      <c r="ROM67" s="82"/>
      <c r="RON67" s="82"/>
      <c r="ROO67" s="82"/>
      <c r="ROP67" s="82"/>
      <c r="ROQ67" s="82"/>
      <c r="ROR67" s="82"/>
      <c r="ROS67" s="82"/>
      <c r="ROT67" s="82"/>
      <c r="ROU67" s="82"/>
      <c r="ROV67" s="82"/>
      <c r="ROW67" s="82"/>
      <c r="ROX67" s="82"/>
      <c r="ROY67" s="82"/>
      <c r="ROZ67" s="82"/>
      <c r="RPA67" s="82"/>
      <c r="RPB67" s="82"/>
      <c r="RPC67" s="82"/>
      <c r="RPD67" s="82"/>
      <c r="RPE67" s="82"/>
      <c r="RPF67" s="82"/>
      <c r="RPG67" s="82"/>
      <c r="RPH67" s="82"/>
      <c r="RPI67" s="82"/>
      <c r="RPJ67" s="82"/>
      <c r="RPK67" s="82"/>
      <c r="RPL67" s="82"/>
      <c r="RPM67" s="82"/>
      <c r="RPN67" s="82"/>
      <c r="RPO67" s="82"/>
      <c r="RPP67" s="82"/>
      <c r="RPQ67" s="82"/>
      <c r="RPR67" s="82"/>
      <c r="RPS67" s="82"/>
      <c r="RPT67" s="82"/>
      <c r="RPU67" s="82"/>
      <c r="RPV67" s="82"/>
      <c r="RPW67" s="82"/>
      <c r="RPX67" s="82"/>
      <c r="RPY67" s="82"/>
      <c r="RPZ67" s="82"/>
      <c r="RQA67" s="82"/>
      <c r="RQB67" s="82"/>
      <c r="RQC67" s="82"/>
      <c r="RQD67" s="82"/>
      <c r="RQE67" s="82"/>
      <c r="RQF67" s="82"/>
      <c r="RQG67" s="82"/>
      <c r="RQH67" s="82"/>
      <c r="RQI67" s="82"/>
      <c r="RQJ67" s="82"/>
      <c r="RQK67" s="82"/>
      <c r="RQL67" s="82"/>
      <c r="RQM67" s="82"/>
      <c r="RQN67" s="82"/>
      <c r="RQO67" s="82"/>
      <c r="RQP67" s="82"/>
      <c r="RQQ67" s="82"/>
      <c r="RQR67" s="82"/>
      <c r="RQS67" s="82"/>
      <c r="RQT67" s="82"/>
      <c r="RQU67" s="82"/>
      <c r="RQV67" s="82"/>
      <c r="RQW67" s="82"/>
      <c r="RQX67" s="82"/>
      <c r="RQY67" s="82"/>
      <c r="RQZ67" s="82"/>
      <c r="RRA67" s="82"/>
      <c r="RRB67" s="82"/>
      <c r="RRC67" s="82"/>
      <c r="RRD67" s="82"/>
      <c r="RRE67" s="82"/>
      <c r="RRF67" s="82"/>
      <c r="RRG67" s="82"/>
      <c r="RRH67" s="82"/>
      <c r="RRI67" s="82"/>
      <c r="RRJ67" s="82"/>
      <c r="RRK67" s="82"/>
      <c r="RRL67" s="82"/>
      <c r="RRM67" s="82"/>
      <c r="RRN67" s="82"/>
      <c r="RRO67" s="82"/>
      <c r="RRP67" s="82"/>
      <c r="RRQ67" s="82"/>
      <c r="RRR67" s="82"/>
      <c r="RRS67" s="82"/>
      <c r="RRT67" s="82"/>
      <c r="RRU67" s="82"/>
      <c r="RRV67" s="82"/>
      <c r="RRW67" s="82"/>
      <c r="RRX67" s="82"/>
      <c r="RRY67" s="82"/>
      <c r="RRZ67" s="82"/>
      <c r="RSA67" s="82"/>
      <c r="RSB67" s="82"/>
      <c r="RSC67" s="82"/>
      <c r="RSD67" s="82"/>
      <c r="RSE67" s="82"/>
      <c r="RSF67" s="82"/>
      <c r="RSG67" s="82"/>
      <c r="RSH67" s="82"/>
      <c r="RSI67" s="82"/>
      <c r="RSJ67" s="82"/>
      <c r="RSK67" s="82"/>
      <c r="RSL67" s="82"/>
      <c r="RSM67" s="82"/>
      <c r="RSN67" s="82"/>
      <c r="RSO67" s="82"/>
      <c r="RSP67" s="82"/>
      <c r="RSQ67" s="82"/>
      <c r="RSR67" s="82"/>
      <c r="RSS67" s="82"/>
      <c r="RST67" s="82"/>
      <c r="RSU67" s="82"/>
      <c r="RSV67" s="82"/>
      <c r="RSW67" s="82"/>
      <c r="RSX67" s="82"/>
      <c r="RSY67" s="82"/>
      <c r="RSZ67" s="82"/>
      <c r="RTA67" s="82"/>
      <c r="RTB67" s="82"/>
      <c r="RTC67" s="82"/>
      <c r="RTD67" s="82"/>
      <c r="RTE67" s="82"/>
      <c r="RTF67" s="82"/>
      <c r="RTG67" s="82"/>
      <c r="RTH67" s="82"/>
      <c r="RTI67" s="82"/>
      <c r="RTJ67" s="82"/>
      <c r="RTK67" s="82"/>
      <c r="RTL67" s="82"/>
      <c r="RTM67" s="82"/>
      <c r="RTN67" s="82"/>
      <c r="RTO67" s="82"/>
      <c r="RTP67" s="82"/>
      <c r="RTQ67" s="82"/>
      <c r="RTR67" s="82"/>
      <c r="RTS67" s="82"/>
      <c r="RTT67" s="82"/>
      <c r="RTU67" s="82"/>
      <c r="RTV67" s="82"/>
      <c r="RTW67" s="82"/>
      <c r="RTX67" s="82"/>
      <c r="RTY67" s="82"/>
      <c r="RTZ67" s="82"/>
      <c r="RUA67" s="82"/>
      <c r="RUB67" s="82"/>
      <c r="RUC67" s="82"/>
      <c r="RUD67" s="82"/>
      <c r="RUE67" s="82"/>
      <c r="RUF67" s="82"/>
      <c r="RUG67" s="82"/>
      <c r="RUH67" s="82"/>
      <c r="RUI67" s="82"/>
      <c r="RUJ67" s="82"/>
      <c r="RUK67" s="82"/>
      <c r="RUL67" s="82"/>
      <c r="RUM67" s="82"/>
      <c r="RUN67" s="82"/>
      <c r="RUO67" s="82"/>
      <c r="RUP67" s="82"/>
      <c r="RUQ67" s="82"/>
      <c r="RUR67" s="82"/>
      <c r="RUS67" s="82"/>
      <c r="RUT67" s="82"/>
      <c r="RUU67" s="82"/>
      <c r="RUV67" s="82"/>
      <c r="RUW67" s="82"/>
      <c r="RUX67" s="82"/>
      <c r="RUY67" s="82"/>
      <c r="RUZ67" s="82"/>
      <c r="RVA67" s="82"/>
      <c r="RVB67" s="82"/>
      <c r="RVC67" s="82"/>
      <c r="RVD67" s="82"/>
      <c r="RVE67" s="82"/>
      <c r="RVF67" s="82"/>
      <c r="RVG67" s="82"/>
      <c r="RVH67" s="82"/>
      <c r="RVI67" s="82"/>
      <c r="RVJ67" s="82"/>
      <c r="RVK67" s="82"/>
      <c r="RVL67" s="82"/>
      <c r="RVM67" s="82"/>
      <c r="RVN67" s="82"/>
      <c r="RVO67" s="82"/>
      <c r="RVP67" s="82"/>
      <c r="RVQ67" s="82"/>
      <c r="RVR67" s="82"/>
      <c r="RVS67" s="82"/>
      <c r="RVT67" s="82"/>
      <c r="RVU67" s="82"/>
      <c r="RVV67" s="82"/>
      <c r="RVW67" s="82"/>
      <c r="RVX67" s="82"/>
      <c r="RVY67" s="82"/>
      <c r="RVZ67" s="82"/>
      <c r="RWA67" s="82"/>
      <c r="RWB67" s="82"/>
      <c r="RWC67" s="82"/>
      <c r="RWD67" s="82"/>
      <c r="RWE67" s="82"/>
      <c r="RWF67" s="82"/>
      <c r="RWG67" s="82"/>
      <c r="RWH67" s="82"/>
      <c r="RWI67" s="82"/>
      <c r="RWJ67" s="82"/>
      <c r="RWK67" s="82"/>
      <c r="RWL67" s="82"/>
      <c r="RWM67" s="82"/>
      <c r="RWN67" s="82"/>
      <c r="RWO67" s="82"/>
      <c r="RWP67" s="82"/>
      <c r="RWQ67" s="82"/>
      <c r="RWR67" s="82"/>
      <c r="RWS67" s="82"/>
      <c r="RWT67" s="82"/>
      <c r="RWU67" s="82"/>
      <c r="RWV67" s="82"/>
      <c r="RWW67" s="82"/>
      <c r="RWX67" s="82"/>
      <c r="RWY67" s="82"/>
      <c r="RWZ67" s="82"/>
      <c r="RXA67" s="82"/>
      <c r="RXB67" s="82"/>
      <c r="RXC67" s="82"/>
      <c r="RXD67" s="82"/>
      <c r="RXE67" s="82"/>
      <c r="RXF67" s="82"/>
      <c r="RXG67" s="82"/>
      <c r="RXH67" s="82"/>
      <c r="RXI67" s="82"/>
      <c r="RXJ67" s="82"/>
      <c r="RXK67" s="82"/>
      <c r="RXL67" s="82"/>
      <c r="RXM67" s="82"/>
      <c r="RXN67" s="82"/>
      <c r="RXO67" s="82"/>
      <c r="RXP67" s="82"/>
      <c r="RXQ67" s="82"/>
      <c r="RXR67" s="82"/>
      <c r="RXS67" s="82"/>
      <c r="RXT67" s="82"/>
      <c r="RXU67" s="82"/>
      <c r="RXV67" s="82"/>
      <c r="RXW67" s="82"/>
      <c r="RXX67" s="82"/>
      <c r="RXY67" s="82"/>
      <c r="RXZ67" s="82"/>
      <c r="RYA67" s="82"/>
      <c r="RYB67" s="82"/>
      <c r="RYC67" s="82"/>
      <c r="RYD67" s="82"/>
      <c r="RYE67" s="82"/>
      <c r="RYF67" s="82"/>
      <c r="RYG67" s="82"/>
      <c r="RYH67" s="82"/>
      <c r="RYI67" s="82"/>
      <c r="RYJ67" s="82"/>
      <c r="RYK67" s="82"/>
      <c r="RYL67" s="82"/>
      <c r="RYM67" s="82"/>
      <c r="RYN67" s="82"/>
      <c r="RYO67" s="82"/>
      <c r="RYP67" s="82"/>
      <c r="RYQ67" s="82"/>
      <c r="RYR67" s="82"/>
      <c r="RYS67" s="82"/>
      <c r="RYT67" s="82"/>
      <c r="RYU67" s="82"/>
      <c r="RYV67" s="82"/>
      <c r="RYW67" s="82"/>
      <c r="RYX67" s="82"/>
      <c r="RYY67" s="82"/>
      <c r="RYZ67" s="82"/>
      <c r="RZA67" s="82"/>
      <c r="RZB67" s="82"/>
      <c r="RZC67" s="82"/>
      <c r="RZD67" s="82"/>
      <c r="RZE67" s="82"/>
      <c r="RZF67" s="82"/>
      <c r="RZG67" s="82"/>
      <c r="RZH67" s="82"/>
      <c r="RZI67" s="82"/>
      <c r="RZJ67" s="82"/>
      <c r="RZK67" s="82"/>
      <c r="RZL67" s="82"/>
      <c r="RZM67" s="82"/>
      <c r="RZN67" s="82"/>
      <c r="RZO67" s="82"/>
      <c r="RZP67" s="82"/>
      <c r="RZQ67" s="82"/>
      <c r="RZR67" s="82"/>
      <c r="RZS67" s="82"/>
      <c r="RZT67" s="82"/>
      <c r="RZU67" s="82"/>
      <c r="RZV67" s="82"/>
      <c r="RZW67" s="82"/>
      <c r="RZX67" s="82"/>
      <c r="RZY67" s="82"/>
      <c r="RZZ67" s="82"/>
      <c r="SAA67" s="82"/>
      <c r="SAB67" s="82"/>
      <c r="SAC67" s="82"/>
      <c r="SAD67" s="82"/>
      <c r="SAE67" s="82"/>
      <c r="SAF67" s="82"/>
      <c r="SAG67" s="82"/>
      <c r="SAH67" s="82"/>
      <c r="SAI67" s="82"/>
      <c r="SAJ67" s="82"/>
      <c r="SAK67" s="82"/>
      <c r="SAL67" s="82"/>
      <c r="SAM67" s="82"/>
      <c r="SAN67" s="82"/>
      <c r="SAO67" s="82"/>
      <c r="SAP67" s="82"/>
      <c r="SAQ67" s="82"/>
      <c r="SAR67" s="82"/>
      <c r="SAS67" s="82"/>
      <c r="SAT67" s="82"/>
      <c r="SAU67" s="82"/>
      <c r="SAV67" s="82"/>
      <c r="SAW67" s="82"/>
      <c r="SAX67" s="82"/>
      <c r="SAY67" s="82"/>
      <c r="SAZ67" s="82"/>
      <c r="SBA67" s="82"/>
      <c r="SBB67" s="82"/>
      <c r="SBC67" s="82"/>
      <c r="SBD67" s="82"/>
      <c r="SBE67" s="82"/>
      <c r="SBF67" s="82"/>
      <c r="SBG67" s="82"/>
      <c r="SBH67" s="82"/>
      <c r="SBI67" s="82"/>
      <c r="SBJ67" s="82"/>
      <c r="SBK67" s="82"/>
      <c r="SBL67" s="82"/>
      <c r="SBM67" s="82"/>
      <c r="SBN67" s="82"/>
      <c r="SBO67" s="82"/>
      <c r="SBP67" s="82"/>
      <c r="SBQ67" s="82"/>
      <c r="SBR67" s="82"/>
      <c r="SBS67" s="82"/>
      <c r="SBT67" s="82"/>
      <c r="SBU67" s="82"/>
      <c r="SBV67" s="82"/>
      <c r="SBW67" s="82"/>
      <c r="SBX67" s="82"/>
      <c r="SBY67" s="82"/>
      <c r="SBZ67" s="82"/>
      <c r="SCA67" s="82"/>
      <c r="SCB67" s="82"/>
      <c r="SCC67" s="82"/>
      <c r="SCD67" s="82"/>
      <c r="SCE67" s="82"/>
      <c r="SCF67" s="82"/>
      <c r="SCG67" s="82"/>
      <c r="SCH67" s="82"/>
      <c r="SCI67" s="82"/>
      <c r="SCJ67" s="82"/>
      <c r="SCK67" s="82"/>
      <c r="SCL67" s="82"/>
      <c r="SCM67" s="82"/>
      <c r="SCN67" s="82"/>
      <c r="SCO67" s="82"/>
      <c r="SCP67" s="82"/>
      <c r="SCQ67" s="82"/>
      <c r="SCR67" s="82"/>
      <c r="SCS67" s="82"/>
      <c r="SCT67" s="82"/>
      <c r="SCU67" s="82"/>
      <c r="SCV67" s="82"/>
      <c r="SCW67" s="82"/>
      <c r="SCX67" s="82"/>
      <c r="SCY67" s="82"/>
      <c r="SCZ67" s="82"/>
      <c r="SDA67" s="82"/>
      <c r="SDB67" s="82"/>
      <c r="SDC67" s="82"/>
      <c r="SDD67" s="82"/>
      <c r="SDE67" s="82"/>
      <c r="SDF67" s="82"/>
      <c r="SDG67" s="82"/>
      <c r="SDH67" s="82"/>
      <c r="SDI67" s="82"/>
      <c r="SDJ67" s="82"/>
      <c r="SDK67" s="82"/>
      <c r="SDL67" s="82"/>
      <c r="SDM67" s="82"/>
      <c r="SDN67" s="82"/>
      <c r="SDO67" s="82"/>
      <c r="SDP67" s="82"/>
      <c r="SDQ67" s="82"/>
      <c r="SDR67" s="82"/>
      <c r="SDS67" s="82"/>
      <c r="SDT67" s="82"/>
      <c r="SDU67" s="82"/>
      <c r="SDV67" s="82"/>
      <c r="SDW67" s="82"/>
      <c r="SDX67" s="82"/>
      <c r="SDY67" s="82"/>
      <c r="SDZ67" s="82"/>
      <c r="SEA67" s="82"/>
      <c r="SEB67" s="82"/>
      <c r="SEC67" s="82"/>
      <c r="SED67" s="82"/>
      <c r="SEE67" s="82"/>
      <c r="SEF67" s="82"/>
      <c r="SEG67" s="82"/>
      <c r="SEH67" s="82"/>
      <c r="SEI67" s="82"/>
      <c r="SEJ67" s="82"/>
      <c r="SEK67" s="82"/>
      <c r="SEL67" s="82"/>
      <c r="SEM67" s="82"/>
      <c r="SEN67" s="82"/>
      <c r="SEO67" s="82"/>
      <c r="SEP67" s="82"/>
      <c r="SEQ67" s="82"/>
      <c r="SER67" s="82"/>
      <c r="SES67" s="82"/>
      <c r="SET67" s="82"/>
      <c r="SEU67" s="82"/>
      <c r="SEV67" s="82"/>
      <c r="SEW67" s="82"/>
      <c r="SEX67" s="82"/>
      <c r="SEY67" s="82"/>
      <c r="SEZ67" s="82"/>
      <c r="SFA67" s="82"/>
      <c r="SFB67" s="82"/>
      <c r="SFC67" s="82"/>
      <c r="SFD67" s="82"/>
      <c r="SFE67" s="82"/>
      <c r="SFF67" s="82"/>
      <c r="SFG67" s="82"/>
      <c r="SFH67" s="82"/>
      <c r="SFI67" s="82"/>
      <c r="SFJ67" s="82"/>
      <c r="SFK67" s="82"/>
      <c r="SFL67" s="82"/>
      <c r="SFM67" s="82"/>
      <c r="SFN67" s="82"/>
      <c r="SFO67" s="82"/>
      <c r="SFP67" s="82"/>
      <c r="SFQ67" s="82"/>
      <c r="SFR67" s="82"/>
      <c r="SFS67" s="82"/>
      <c r="SFT67" s="82"/>
      <c r="SFU67" s="82"/>
      <c r="SFV67" s="82"/>
      <c r="SFW67" s="82"/>
      <c r="SFX67" s="82"/>
      <c r="SFY67" s="82"/>
      <c r="SFZ67" s="82"/>
      <c r="SGA67" s="82"/>
      <c r="SGB67" s="82"/>
      <c r="SGC67" s="82"/>
      <c r="SGD67" s="82"/>
      <c r="SGE67" s="82"/>
      <c r="SGF67" s="82"/>
      <c r="SGG67" s="82"/>
      <c r="SGH67" s="82"/>
      <c r="SGI67" s="82"/>
      <c r="SGJ67" s="82"/>
      <c r="SGK67" s="82"/>
      <c r="SGL67" s="82"/>
      <c r="SGM67" s="82"/>
      <c r="SGN67" s="82"/>
      <c r="SGO67" s="82"/>
      <c r="SGP67" s="82"/>
      <c r="SGQ67" s="82"/>
      <c r="SGR67" s="82"/>
      <c r="SGS67" s="82"/>
      <c r="SGT67" s="82"/>
      <c r="SGU67" s="82"/>
      <c r="SGV67" s="82"/>
      <c r="SGW67" s="82"/>
      <c r="SGX67" s="82"/>
      <c r="SGY67" s="82"/>
      <c r="SGZ67" s="82"/>
      <c r="SHA67" s="82"/>
      <c r="SHB67" s="82"/>
      <c r="SHC67" s="82"/>
      <c r="SHD67" s="82"/>
      <c r="SHE67" s="82"/>
      <c r="SHF67" s="82"/>
      <c r="SHG67" s="82"/>
      <c r="SHH67" s="82"/>
      <c r="SHI67" s="82"/>
      <c r="SHJ67" s="82"/>
      <c r="SHK67" s="82"/>
      <c r="SHL67" s="82"/>
      <c r="SHM67" s="82"/>
      <c r="SHN67" s="82"/>
      <c r="SHO67" s="82"/>
      <c r="SHP67" s="82"/>
      <c r="SHQ67" s="82"/>
      <c r="SHR67" s="82"/>
      <c r="SHS67" s="82"/>
      <c r="SHT67" s="82"/>
      <c r="SHU67" s="82"/>
      <c r="SHV67" s="82"/>
      <c r="SHW67" s="82"/>
      <c r="SHX67" s="82"/>
      <c r="SHY67" s="82"/>
      <c r="SHZ67" s="82"/>
      <c r="SIA67" s="82"/>
      <c r="SIB67" s="82"/>
      <c r="SIC67" s="82"/>
      <c r="SID67" s="82"/>
      <c r="SIE67" s="82"/>
      <c r="SIF67" s="82"/>
      <c r="SIG67" s="82"/>
      <c r="SIH67" s="82"/>
      <c r="SII67" s="82"/>
      <c r="SIJ67" s="82"/>
      <c r="SIK67" s="82"/>
      <c r="SIL67" s="82"/>
      <c r="SIM67" s="82"/>
      <c r="SIN67" s="82"/>
      <c r="SIO67" s="82"/>
      <c r="SIP67" s="82"/>
      <c r="SIQ67" s="82"/>
      <c r="SIR67" s="82"/>
      <c r="SIS67" s="82"/>
      <c r="SIT67" s="82"/>
      <c r="SIU67" s="82"/>
      <c r="SIV67" s="82"/>
      <c r="SIW67" s="82"/>
      <c r="SIX67" s="82"/>
      <c r="SIY67" s="82"/>
      <c r="SIZ67" s="82"/>
      <c r="SJA67" s="82"/>
      <c r="SJB67" s="82"/>
      <c r="SJC67" s="82"/>
      <c r="SJD67" s="82"/>
      <c r="SJE67" s="82"/>
      <c r="SJF67" s="82"/>
      <c r="SJG67" s="82"/>
      <c r="SJH67" s="82"/>
      <c r="SJI67" s="82"/>
      <c r="SJJ67" s="82"/>
      <c r="SJK67" s="82"/>
      <c r="SJL67" s="82"/>
      <c r="SJM67" s="82"/>
      <c r="SJN67" s="82"/>
      <c r="SJO67" s="82"/>
      <c r="SJP67" s="82"/>
      <c r="SJQ67" s="82"/>
      <c r="SJR67" s="82"/>
      <c r="SJS67" s="82"/>
      <c r="SJT67" s="82"/>
      <c r="SJU67" s="82"/>
      <c r="SJV67" s="82"/>
      <c r="SJW67" s="82"/>
      <c r="SJX67" s="82"/>
      <c r="SJY67" s="82"/>
      <c r="SJZ67" s="82"/>
      <c r="SKA67" s="82"/>
      <c r="SKB67" s="82"/>
      <c r="SKC67" s="82"/>
      <c r="SKD67" s="82"/>
      <c r="SKE67" s="82"/>
      <c r="SKF67" s="82"/>
      <c r="SKG67" s="82"/>
      <c r="SKH67" s="82"/>
      <c r="SKI67" s="82"/>
      <c r="SKJ67" s="82"/>
      <c r="SKK67" s="82"/>
      <c r="SKL67" s="82"/>
      <c r="SKM67" s="82"/>
      <c r="SKN67" s="82"/>
      <c r="SKO67" s="82"/>
      <c r="SKP67" s="82"/>
      <c r="SKQ67" s="82"/>
      <c r="SKR67" s="82"/>
      <c r="SKS67" s="82"/>
      <c r="SKT67" s="82"/>
      <c r="SKU67" s="82"/>
      <c r="SKV67" s="82"/>
      <c r="SKW67" s="82"/>
      <c r="SKX67" s="82"/>
      <c r="SKY67" s="82"/>
      <c r="SKZ67" s="82"/>
      <c r="SLA67" s="82"/>
      <c r="SLB67" s="82"/>
      <c r="SLC67" s="82"/>
      <c r="SLD67" s="82"/>
      <c r="SLE67" s="82"/>
      <c r="SLF67" s="82"/>
      <c r="SLG67" s="82"/>
      <c r="SLH67" s="82"/>
      <c r="SLI67" s="82"/>
      <c r="SLJ67" s="82"/>
      <c r="SLK67" s="82"/>
      <c r="SLL67" s="82"/>
      <c r="SLM67" s="82"/>
      <c r="SLN67" s="82"/>
      <c r="SLO67" s="82"/>
      <c r="SLP67" s="82"/>
      <c r="SLQ67" s="82"/>
      <c r="SLR67" s="82"/>
      <c r="SLS67" s="82"/>
      <c r="SLT67" s="82"/>
      <c r="SLU67" s="82"/>
      <c r="SLV67" s="82"/>
      <c r="SLW67" s="82"/>
      <c r="SLX67" s="82"/>
      <c r="SLY67" s="82"/>
      <c r="SLZ67" s="82"/>
      <c r="SMA67" s="82"/>
      <c r="SMB67" s="82"/>
      <c r="SMC67" s="82"/>
      <c r="SMD67" s="82"/>
      <c r="SME67" s="82"/>
      <c r="SMF67" s="82"/>
      <c r="SMG67" s="82"/>
      <c r="SMH67" s="82"/>
      <c r="SMI67" s="82"/>
      <c r="SMJ67" s="82"/>
      <c r="SMK67" s="82"/>
      <c r="SML67" s="82"/>
      <c r="SMM67" s="82"/>
      <c r="SMN67" s="82"/>
      <c r="SMO67" s="82"/>
      <c r="SMP67" s="82"/>
      <c r="SMQ67" s="82"/>
      <c r="SMR67" s="82"/>
      <c r="SMS67" s="82"/>
      <c r="SMT67" s="82"/>
      <c r="SMU67" s="82"/>
      <c r="SMV67" s="82"/>
      <c r="SMW67" s="82"/>
      <c r="SMX67" s="82"/>
      <c r="SMY67" s="82"/>
      <c r="SMZ67" s="82"/>
      <c r="SNA67" s="82"/>
      <c r="SNB67" s="82"/>
      <c r="SNC67" s="82"/>
      <c r="SND67" s="82"/>
      <c r="SNE67" s="82"/>
      <c r="SNF67" s="82"/>
      <c r="SNG67" s="82"/>
      <c r="SNH67" s="82"/>
      <c r="SNI67" s="82"/>
      <c r="SNJ67" s="82"/>
      <c r="SNK67" s="82"/>
      <c r="SNL67" s="82"/>
      <c r="SNM67" s="82"/>
      <c r="SNN67" s="82"/>
      <c r="SNO67" s="82"/>
      <c r="SNP67" s="82"/>
      <c r="SNQ67" s="82"/>
      <c r="SNR67" s="82"/>
      <c r="SNS67" s="82"/>
      <c r="SNT67" s="82"/>
      <c r="SNU67" s="82"/>
      <c r="SNV67" s="82"/>
      <c r="SNW67" s="82"/>
      <c r="SNX67" s="82"/>
      <c r="SNY67" s="82"/>
      <c r="SNZ67" s="82"/>
      <c r="SOA67" s="82"/>
      <c r="SOB67" s="82"/>
      <c r="SOC67" s="82"/>
      <c r="SOD67" s="82"/>
      <c r="SOE67" s="82"/>
      <c r="SOF67" s="82"/>
      <c r="SOG67" s="82"/>
      <c r="SOH67" s="82"/>
      <c r="SOI67" s="82"/>
      <c r="SOJ67" s="82"/>
      <c r="SOK67" s="82"/>
      <c r="SOL67" s="82"/>
      <c r="SOM67" s="82"/>
      <c r="SON67" s="82"/>
      <c r="SOO67" s="82"/>
      <c r="SOP67" s="82"/>
      <c r="SOQ67" s="82"/>
      <c r="SOR67" s="82"/>
      <c r="SOS67" s="82"/>
      <c r="SOT67" s="82"/>
      <c r="SOU67" s="82"/>
      <c r="SOV67" s="82"/>
      <c r="SOW67" s="82"/>
      <c r="SOX67" s="82"/>
      <c r="SOY67" s="82"/>
      <c r="SOZ67" s="82"/>
      <c r="SPA67" s="82"/>
      <c r="SPB67" s="82"/>
      <c r="SPC67" s="82"/>
      <c r="SPD67" s="82"/>
      <c r="SPE67" s="82"/>
      <c r="SPF67" s="82"/>
      <c r="SPG67" s="82"/>
      <c r="SPH67" s="82"/>
      <c r="SPI67" s="82"/>
      <c r="SPJ67" s="82"/>
      <c r="SPK67" s="82"/>
      <c r="SPL67" s="82"/>
      <c r="SPM67" s="82"/>
      <c r="SPN67" s="82"/>
      <c r="SPO67" s="82"/>
      <c r="SPP67" s="82"/>
      <c r="SPQ67" s="82"/>
      <c r="SPR67" s="82"/>
      <c r="SPS67" s="82"/>
      <c r="SPT67" s="82"/>
      <c r="SPU67" s="82"/>
      <c r="SPV67" s="82"/>
      <c r="SPW67" s="82"/>
      <c r="SPX67" s="82"/>
      <c r="SPY67" s="82"/>
      <c r="SPZ67" s="82"/>
      <c r="SQA67" s="82"/>
      <c r="SQB67" s="82"/>
      <c r="SQC67" s="82"/>
      <c r="SQD67" s="82"/>
      <c r="SQE67" s="82"/>
      <c r="SQF67" s="82"/>
      <c r="SQG67" s="82"/>
      <c r="SQH67" s="82"/>
      <c r="SQI67" s="82"/>
      <c r="SQJ67" s="82"/>
      <c r="SQK67" s="82"/>
      <c r="SQL67" s="82"/>
      <c r="SQM67" s="82"/>
      <c r="SQN67" s="82"/>
      <c r="SQO67" s="82"/>
      <c r="SQP67" s="82"/>
      <c r="SQQ67" s="82"/>
      <c r="SQR67" s="82"/>
      <c r="SQS67" s="82"/>
      <c r="SQT67" s="82"/>
      <c r="SQU67" s="82"/>
      <c r="SQV67" s="82"/>
      <c r="SQW67" s="82"/>
      <c r="SQX67" s="82"/>
      <c r="SQY67" s="82"/>
      <c r="SQZ67" s="82"/>
      <c r="SRA67" s="82"/>
      <c r="SRB67" s="82"/>
      <c r="SRC67" s="82"/>
      <c r="SRD67" s="82"/>
      <c r="SRE67" s="82"/>
      <c r="SRF67" s="82"/>
      <c r="SRG67" s="82"/>
      <c r="SRH67" s="82"/>
      <c r="SRI67" s="82"/>
      <c r="SRJ67" s="82"/>
      <c r="SRK67" s="82"/>
      <c r="SRL67" s="82"/>
      <c r="SRM67" s="82"/>
      <c r="SRN67" s="82"/>
      <c r="SRO67" s="82"/>
      <c r="SRP67" s="82"/>
      <c r="SRQ67" s="82"/>
      <c r="SRR67" s="82"/>
      <c r="SRS67" s="82"/>
      <c r="SRT67" s="82"/>
      <c r="SRU67" s="82"/>
      <c r="SRV67" s="82"/>
      <c r="SRW67" s="82"/>
      <c r="SRX67" s="82"/>
      <c r="SRY67" s="82"/>
      <c r="SRZ67" s="82"/>
      <c r="SSA67" s="82"/>
      <c r="SSB67" s="82"/>
      <c r="SSC67" s="82"/>
      <c r="SSD67" s="82"/>
      <c r="SSE67" s="82"/>
      <c r="SSF67" s="82"/>
      <c r="SSG67" s="82"/>
      <c r="SSH67" s="82"/>
      <c r="SSI67" s="82"/>
      <c r="SSJ67" s="82"/>
      <c r="SSK67" s="82"/>
      <c r="SSL67" s="82"/>
      <c r="SSM67" s="82"/>
      <c r="SSN67" s="82"/>
      <c r="SSO67" s="82"/>
      <c r="SSP67" s="82"/>
      <c r="SSQ67" s="82"/>
      <c r="SSR67" s="82"/>
      <c r="SSS67" s="82"/>
      <c r="SST67" s="82"/>
      <c r="SSU67" s="82"/>
      <c r="SSV67" s="82"/>
      <c r="SSW67" s="82"/>
      <c r="SSX67" s="82"/>
      <c r="SSY67" s="82"/>
      <c r="SSZ67" s="82"/>
      <c r="STA67" s="82"/>
      <c r="STB67" s="82"/>
      <c r="STC67" s="82"/>
      <c r="STD67" s="82"/>
      <c r="STE67" s="82"/>
      <c r="STF67" s="82"/>
      <c r="STG67" s="82"/>
      <c r="STH67" s="82"/>
      <c r="STI67" s="82"/>
      <c r="STJ67" s="82"/>
      <c r="STK67" s="82"/>
      <c r="STL67" s="82"/>
      <c r="STM67" s="82"/>
      <c r="STN67" s="82"/>
      <c r="STO67" s="82"/>
      <c r="STP67" s="82"/>
      <c r="STQ67" s="82"/>
      <c r="STR67" s="82"/>
      <c r="STS67" s="82"/>
      <c r="STT67" s="82"/>
      <c r="STU67" s="82"/>
      <c r="STV67" s="82"/>
      <c r="STW67" s="82"/>
      <c r="STX67" s="82"/>
      <c r="STY67" s="82"/>
      <c r="STZ67" s="82"/>
      <c r="SUA67" s="82"/>
      <c r="SUB67" s="82"/>
      <c r="SUC67" s="82"/>
      <c r="SUD67" s="82"/>
      <c r="SUE67" s="82"/>
      <c r="SUF67" s="82"/>
      <c r="SUG67" s="82"/>
      <c r="SUH67" s="82"/>
      <c r="SUI67" s="82"/>
      <c r="SUJ67" s="82"/>
      <c r="SUK67" s="82"/>
      <c r="SUL67" s="82"/>
      <c r="SUM67" s="82"/>
      <c r="SUN67" s="82"/>
      <c r="SUO67" s="82"/>
      <c r="SUP67" s="82"/>
      <c r="SUQ67" s="82"/>
      <c r="SUR67" s="82"/>
      <c r="SUS67" s="82"/>
      <c r="SUT67" s="82"/>
      <c r="SUU67" s="82"/>
      <c r="SUV67" s="82"/>
      <c r="SUW67" s="82"/>
      <c r="SUX67" s="82"/>
      <c r="SUY67" s="82"/>
      <c r="SUZ67" s="82"/>
      <c r="SVA67" s="82"/>
      <c r="SVB67" s="82"/>
      <c r="SVC67" s="82"/>
      <c r="SVD67" s="82"/>
      <c r="SVE67" s="82"/>
      <c r="SVF67" s="82"/>
      <c r="SVG67" s="82"/>
      <c r="SVH67" s="82"/>
      <c r="SVI67" s="82"/>
      <c r="SVJ67" s="82"/>
      <c r="SVK67" s="82"/>
      <c r="SVL67" s="82"/>
      <c r="SVM67" s="82"/>
      <c r="SVN67" s="82"/>
      <c r="SVO67" s="82"/>
      <c r="SVP67" s="82"/>
      <c r="SVQ67" s="82"/>
      <c r="SVR67" s="82"/>
      <c r="SVS67" s="82"/>
      <c r="SVT67" s="82"/>
      <c r="SVU67" s="82"/>
      <c r="SVV67" s="82"/>
      <c r="SVW67" s="82"/>
      <c r="SVX67" s="82"/>
      <c r="SVY67" s="82"/>
      <c r="SVZ67" s="82"/>
      <c r="SWA67" s="82"/>
      <c r="SWB67" s="82"/>
      <c r="SWC67" s="82"/>
      <c r="SWD67" s="82"/>
      <c r="SWE67" s="82"/>
      <c r="SWF67" s="82"/>
      <c r="SWG67" s="82"/>
      <c r="SWH67" s="82"/>
      <c r="SWI67" s="82"/>
      <c r="SWJ67" s="82"/>
      <c r="SWK67" s="82"/>
      <c r="SWL67" s="82"/>
      <c r="SWM67" s="82"/>
      <c r="SWN67" s="82"/>
      <c r="SWO67" s="82"/>
      <c r="SWP67" s="82"/>
      <c r="SWQ67" s="82"/>
      <c r="SWR67" s="82"/>
      <c r="SWS67" s="82"/>
      <c r="SWT67" s="82"/>
      <c r="SWU67" s="82"/>
      <c r="SWV67" s="82"/>
      <c r="SWW67" s="82"/>
      <c r="SWX67" s="82"/>
      <c r="SWY67" s="82"/>
      <c r="SWZ67" s="82"/>
      <c r="SXA67" s="82"/>
      <c r="SXB67" s="82"/>
      <c r="SXC67" s="82"/>
      <c r="SXD67" s="82"/>
      <c r="SXE67" s="82"/>
      <c r="SXF67" s="82"/>
      <c r="SXG67" s="82"/>
      <c r="SXH67" s="82"/>
      <c r="SXI67" s="82"/>
      <c r="SXJ67" s="82"/>
      <c r="SXK67" s="82"/>
      <c r="SXL67" s="82"/>
      <c r="SXM67" s="82"/>
      <c r="SXN67" s="82"/>
      <c r="SXO67" s="82"/>
      <c r="SXP67" s="82"/>
      <c r="SXQ67" s="82"/>
      <c r="SXR67" s="82"/>
      <c r="SXS67" s="82"/>
      <c r="SXT67" s="82"/>
      <c r="SXU67" s="82"/>
      <c r="SXV67" s="82"/>
      <c r="SXW67" s="82"/>
      <c r="SXX67" s="82"/>
      <c r="SXY67" s="82"/>
      <c r="SXZ67" s="82"/>
      <c r="SYA67" s="82"/>
      <c r="SYB67" s="82"/>
      <c r="SYC67" s="82"/>
      <c r="SYD67" s="82"/>
      <c r="SYE67" s="82"/>
      <c r="SYF67" s="82"/>
      <c r="SYG67" s="82"/>
      <c r="SYH67" s="82"/>
      <c r="SYI67" s="82"/>
      <c r="SYJ67" s="82"/>
      <c r="SYK67" s="82"/>
      <c r="SYL67" s="82"/>
      <c r="SYM67" s="82"/>
      <c r="SYN67" s="82"/>
      <c r="SYO67" s="82"/>
      <c r="SYP67" s="82"/>
      <c r="SYQ67" s="82"/>
      <c r="SYR67" s="82"/>
      <c r="SYS67" s="82"/>
      <c r="SYT67" s="82"/>
      <c r="SYU67" s="82"/>
      <c r="SYV67" s="82"/>
      <c r="SYW67" s="82"/>
      <c r="SYX67" s="82"/>
      <c r="SYY67" s="82"/>
      <c r="SYZ67" s="82"/>
      <c r="SZA67" s="82"/>
      <c r="SZB67" s="82"/>
      <c r="SZC67" s="82"/>
      <c r="SZD67" s="82"/>
      <c r="SZE67" s="82"/>
      <c r="SZF67" s="82"/>
      <c r="SZG67" s="82"/>
      <c r="SZH67" s="82"/>
      <c r="SZI67" s="82"/>
      <c r="SZJ67" s="82"/>
      <c r="SZK67" s="82"/>
      <c r="SZL67" s="82"/>
      <c r="SZM67" s="82"/>
      <c r="SZN67" s="82"/>
      <c r="SZO67" s="82"/>
      <c r="SZP67" s="82"/>
      <c r="SZQ67" s="82"/>
      <c r="SZR67" s="82"/>
      <c r="SZS67" s="82"/>
      <c r="SZT67" s="82"/>
      <c r="SZU67" s="82"/>
      <c r="SZV67" s="82"/>
      <c r="SZW67" s="82"/>
      <c r="SZX67" s="82"/>
      <c r="SZY67" s="82"/>
      <c r="SZZ67" s="82"/>
      <c r="TAA67" s="82"/>
      <c r="TAB67" s="82"/>
      <c r="TAC67" s="82"/>
      <c r="TAD67" s="82"/>
      <c r="TAE67" s="82"/>
      <c r="TAF67" s="82"/>
      <c r="TAG67" s="82"/>
      <c r="TAH67" s="82"/>
      <c r="TAI67" s="82"/>
      <c r="TAJ67" s="82"/>
      <c r="TAK67" s="82"/>
      <c r="TAL67" s="82"/>
      <c r="TAM67" s="82"/>
      <c r="TAN67" s="82"/>
      <c r="TAO67" s="82"/>
      <c r="TAP67" s="82"/>
      <c r="TAQ67" s="82"/>
      <c r="TAR67" s="82"/>
      <c r="TAS67" s="82"/>
      <c r="TAT67" s="82"/>
      <c r="TAU67" s="82"/>
      <c r="TAV67" s="82"/>
      <c r="TAW67" s="82"/>
      <c r="TAX67" s="82"/>
      <c r="TAY67" s="82"/>
      <c r="TAZ67" s="82"/>
      <c r="TBA67" s="82"/>
      <c r="TBB67" s="82"/>
      <c r="TBC67" s="82"/>
      <c r="TBD67" s="82"/>
      <c r="TBE67" s="82"/>
      <c r="TBF67" s="82"/>
      <c r="TBG67" s="82"/>
      <c r="TBH67" s="82"/>
      <c r="TBI67" s="82"/>
      <c r="TBJ67" s="82"/>
      <c r="TBK67" s="82"/>
      <c r="TBL67" s="82"/>
      <c r="TBM67" s="82"/>
      <c r="TBN67" s="82"/>
      <c r="TBO67" s="82"/>
      <c r="TBP67" s="82"/>
      <c r="TBQ67" s="82"/>
      <c r="TBR67" s="82"/>
      <c r="TBS67" s="82"/>
      <c r="TBT67" s="82"/>
      <c r="TBU67" s="82"/>
      <c r="TBV67" s="82"/>
      <c r="TBW67" s="82"/>
      <c r="TBX67" s="82"/>
      <c r="TBY67" s="82"/>
      <c r="TBZ67" s="82"/>
      <c r="TCA67" s="82"/>
      <c r="TCB67" s="82"/>
      <c r="TCC67" s="82"/>
      <c r="TCD67" s="82"/>
      <c r="TCE67" s="82"/>
      <c r="TCF67" s="82"/>
      <c r="TCG67" s="82"/>
      <c r="TCH67" s="82"/>
      <c r="TCI67" s="82"/>
      <c r="TCJ67" s="82"/>
      <c r="TCK67" s="82"/>
      <c r="TCL67" s="82"/>
      <c r="TCM67" s="82"/>
      <c r="TCN67" s="82"/>
      <c r="TCO67" s="82"/>
      <c r="TCP67" s="82"/>
      <c r="TCQ67" s="82"/>
      <c r="TCR67" s="82"/>
      <c r="TCS67" s="82"/>
      <c r="TCT67" s="82"/>
      <c r="TCU67" s="82"/>
      <c r="TCV67" s="82"/>
      <c r="TCW67" s="82"/>
      <c r="TCX67" s="82"/>
      <c r="TCY67" s="82"/>
      <c r="TCZ67" s="82"/>
      <c r="TDA67" s="82"/>
      <c r="TDB67" s="82"/>
      <c r="TDC67" s="82"/>
      <c r="TDD67" s="82"/>
      <c r="TDE67" s="82"/>
      <c r="TDF67" s="82"/>
      <c r="TDG67" s="82"/>
      <c r="TDH67" s="82"/>
      <c r="TDI67" s="82"/>
      <c r="TDJ67" s="82"/>
      <c r="TDK67" s="82"/>
      <c r="TDL67" s="82"/>
      <c r="TDM67" s="82"/>
      <c r="TDN67" s="82"/>
      <c r="TDO67" s="82"/>
      <c r="TDP67" s="82"/>
      <c r="TDQ67" s="82"/>
      <c r="TDR67" s="82"/>
      <c r="TDS67" s="82"/>
      <c r="TDT67" s="82"/>
      <c r="TDU67" s="82"/>
      <c r="TDV67" s="82"/>
      <c r="TDW67" s="82"/>
      <c r="TDX67" s="82"/>
      <c r="TDY67" s="82"/>
      <c r="TDZ67" s="82"/>
      <c r="TEA67" s="82"/>
      <c r="TEB67" s="82"/>
      <c r="TEC67" s="82"/>
      <c r="TED67" s="82"/>
      <c r="TEE67" s="82"/>
      <c r="TEF67" s="82"/>
      <c r="TEG67" s="82"/>
      <c r="TEH67" s="82"/>
      <c r="TEI67" s="82"/>
      <c r="TEJ67" s="82"/>
      <c r="TEK67" s="82"/>
      <c r="TEL67" s="82"/>
      <c r="TEM67" s="82"/>
      <c r="TEN67" s="82"/>
      <c r="TEO67" s="82"/>
      <c r="TEP67" s="82"/>
      <c r="TEQ67" s="82"/>
      <c r="TER67" s="82"/>
      <c r="TES67" s="82"/>
      <c r="TET67" s="82"/>
      <c r="TEU67" s="82"/>
      <c r="TEV67" s="82"/>
      <c r="TEW67" s="82"/>
      <c r="TEX67" s="82"/>
      <c r="TEY67" s="82"/>
      <c r="TEZ67" s="82"/>
      <c r="TFA67" s="82"/>
      <c r="TFB67" s="82"/>
      <c r="TFC67" s="82"/>
      <c r="TFD67" s="82"/>
      <c r="TFE67" s="82"/>
      <c r="TFF67" s="82"/>
      <c r="TFG67" s="82"/>
      <c r="TFH67" s="82"/>
      <c r="TFI67" s="82"/>
      <c r="TFJ67" s="82"/>
      <c r="TFK67" s="82"/>
      <c r="TFL67" s="82"/>
      <c r="TFM67" s="82"/>
      <c r="TFN67" s="82"/>
      <c r="TFO67" s="82"/>
      <c r="TFP67" s="82"/>
      <c r="TFQ67" s="82"/>
      <c r="TFR67" s="82"/>
      <c r="TFS67" s="82"/>
      <c r="TFT67" s="82"/>
      <c r="TFU67" s="82"/>
      <c r="TFV67" s="82"/>
      <c r="TFW67" s="82"/>
      <c r="TFX67" s="82"/>
      <c r="TFY67" s="82"/>
      <c r="TFZ67" s="82"/>
      <c r="TGA67" s="82"/>
      <c r="TGB67" s="82"/>
      <c r="TGC67" s="82"/>
      <c r="TGD67" s="82"/>
      <c r="TGE67" s="82"/>
      <c r="TGF67" s="82"/>
      <c r="TGG67" s="82"/>
      <c r="TGH67" s="82"/>
      <c r="TGI67" s="82"/>
      <c r="TGJ67" s="82"/>
      <c r="TGK67" s="82"/>
      <c r="TGL67" s="82"/>
      <c r="TGM67" s="82"/>
      <c r="TGN67" s="82"/>
      <c r="TGO67" s="82"/>
      <c r="TGP67" s="82"/>
      <c r="TGQ67" s="82"/>
      <c r="TGR67" s="82"/>
      <c r="TGS67" s="82"/>
      <c r="TGT67" s="82"/>
      <c r="TGU67" s="82"/>
      <c r="TGV67" s="82"/>
      <c r="TGW67" s="82"/>
      <c r="TGX67" s="82"/>
      <c r="TGY67" s="82"/>
      <c r="TGZ67" s="82"/>
      <c r="THA67" s="82"/>
      <c r="THB67" s="82"/>
      <c r="THC67" s="82"/>
      <c r="THD67" s="82"/>
      <c r="THE67" s="82"/>
      <c r="THF67" s="82"/>
      <c r="THG67" s="82"/>
      <c r="THH67" s="82"/>
      <c r="THI67" s="82"/>
      <c r="THJ67" s="82"/>
      <c r="THK67" s="82"/>
      <c r="THL67" s="82"/>
      <c r="THM67" s="82"/>
      <c r="THN67" s="82"/>
      <c r="THO67" s="82"/>
      <c r="THP67" s="82"/>
      <c r="THQ67" s="82"/>
      <c r="THR67" s="82"/>
      <c r="THS67" s="82"/>
      <c r="THT67" s="82"/>
      <c r="THU67" s="82"/>
      <c r="THV67" s="82"/>
      <c r="THW67" s="82"/>
      <c r="THX67" s="82"/>
      <c r="THY67" s="82"/>
      <c r="THZ67" s="82"/>
      <c r="TIA67" s="82"/>
      <c r="TIB67" s="82"/>
      <c r="TIC67" s="82"/>
      <c r="TID67" s="82"/>
      <c r="TIE67" s="82"/>
      <c r="TIF67" s="82"/>
      <c r="TIG67" s="82"/>
      <c r="TIH67" s="82"/>
      <c r="TII67" s="82"/>
      <c r="TIJ67" s="82"/>
      <c r="TIK67" s="82"/>
      <c r="TIL67" s="82"/>
      <c r="TIM67" s="82"/>
      <c r="TIN67" s="82"/>
      <c r="TIO67" s="82"/>
      <c r="TIP67" s="82"/>
      <c r="TIQ67" s="82"/>
      <c r="TIR67" s="82"/>
      <c r="TIS67" s="82"/>
      <c r="TIT67" s="82"/>
      <c r="TIU67" s="82"/>
      <c r="TIV67" s="82"/>
      <c r="TIW67" s="82"/>
      <c r="TIX67" s="82"/>
      <c r="TIY67" s="82"/>
      <c r="TIZ67" s="82"/>
      <c r="TJA67" s="82"/>
      <c r="TJB67" s="82"/>
      <c r="TJC67" s="82"/>
      <c r="TJD67" s="82"/>
      <c r="TJE67" s="82"/>
      <c r="TJF67" s="82"/>
      <c r="TJG67" s="82"/>
      <c r="TJH67" s="82"/>
      <c r="TJI67" s="82"/>
      <c r="TJJ67" s="82"/>
      <c r="TJK67" s="82"/>
      <c r="TJL67" s="82"/>
      <c r="TJM67" s="82"/>
      <c r="TJN67" s="82"/>
      <c r="TJO67" s="82"/>
      <c r="TJP67" s="82"/>
      <c r="TJQ67" s="82"/>
      <c r="TJR67" s="82"/>
      <c r="TJS67" s="82"/>
      <c r="TJT67" s="82"/>
      <c r="TJU67" s="82"/>
      <c r="TJV67" s="82"/>
      <c r="TJW67" s="82"/>
      <c r="TJX67" s="82"/>
      <c r="TJY67" s="82"/>
      <c r="TJZ67" s="82"/>
      <c r="TKA67" s="82"/>
      <c r="TKB67" s="82"/>
      <c r="TKC67" s="82"/>
      <c r="TKD67" s="82"/>
      <c r="TKE67" s="82"/>
      <c r="TKF67" s="82"/>
      <c r="TKG67" s="82"/>
      <c r="TKH67" s="82"/>
      <c r="TKI67" s="82"/>
      <c r="TKJ67" s="82"/>
      <c r="TKK67" s="82"/>
      <c r="TKL67" s="82"/>
      <c r="TKM67" s="82"/>
      <c r="TKN67" s="82"/>
      <c r="TKO67" s="82"/>
      <c r="TKP67" s="82"/>
      <c r="TKQ67" s="82"/>
      <c r="TKR67" s="82"/>
      <c r="TKS67" s="82"/>
      <c r="TKT67" s="82"/>
      <c r="TKU67" s="82"/>
      <c r="TKV67" s="82"/>
      <c r="TKW67" s="82"/>
      <c r="TKX67" s="82"/>
      <c r="TKY67" s="82"/>
      <c r="TKZ67" s="82"/>
      <c r="TLA67" s="82"/>
      <c r="TLB67" s="82"/>
      <c r="TLC67" s="82"/>
      <c r="TLD67" s="82"/>
      <c r="TLE67" s="82"/>
      <c r="TLF67" s="82"/>
      <c r="TLG67" s="82"/>
      <c r="TLH67" s="82"/>
      <c r="TLI67" s="82"/>
      <c r="TLJ67" s="82"/>
      <c r="TLK67" s="82"/>
      <c r="TLL67" s="82"/>
      <c r="TLM67" s="82"/>
      <c r="TLN67" s="82"/>
      <c r="TLO67" s="82"/>
      <c r="TLP67" s="82"/>
      <c r="TLQ67" s="82"/>
      <c r="TLR67" s="82"/>
      <c r="TLS67" s="82"/>
      <c r="TLT67" s="82"/>
      <c r="TLU67" s="82"/>
      <c r="TLV67" s="82"/>
      <c r="TLW67" s="82"/>
      <c r="TLX67" s="82"/>
      <c r="TLY67" s="82"/>
      <c r="TLZ67" s="82"/>
      <c r="TMA67" s="82"/>
      <c r="TMB67" s="82"/>
      <c r="TMC67" s="82"/>
      <c r="TMD67" s="82"/>
      <c r="TME67" s="82"/>
      <c r="TMF67" s="82"/>
      <c r="TMG67" s="82"/>
      <c r="TMH67" s="82"/>
      <c r="TMI67" s="82"/>
      <c r="TMJ67" s="82"/>
      <c r="TMK67" s="82"/>
      <c r="TML67" s="82"/>
      <c r="TMM67" s="82"/>
      <c r="TMN67" s="82"/>
      <c r="TMO67" s="82"/>
      <c r="TMP67" s="82"/>
      <c r="TMQ67" s="82"/>
      <c r="TMR67" s="82"/>
      <c r="TMS67" s="82"/>
      <c r="TMT67" s="82"/>
      <c r="TMU67" s="82"/>
      <c r="TMV67" s="82"/>
      <c r="TMW67" s="82"/>
      <c r="TMX67" s="82"/>
      <c r="TMY67" s="82"/>
      <c r="TMZ67" s="82"/>
      <c r="TNA67" s="82"/>
      <c r="TNB67" s="82"/>
      <c r="TNC67" s="82"/>
      <c r="TND67" s="82"/>
      <c r="TNE67" s="82"/>
      <c r="TNF67" s="82"/>
      <c r="TNG67" s="82"/>
      <c r="TNH67" s="82"/>
      <c r="TNI67" s="82"/>
      <c r="TNJ67" s="82"/>
      <c r="TNK67" s="82"/>
      <c r="TNL67" s="82"/>
      <c r="TNM67" s="82"/>
      <c r="TNN67" s="82"/>
      <c r="TNO67" s="82"/>
      <c r="TNP67" s="82"/>
      <c r="TNQ67" s="82"/>
      <c r="TNR67" s="82"/>
      <c r="TNS67" s="82"/>
      <c r="TNT67" s="82"/>
      <c r="TNU67" s="82"/>
      <c r="TNV67" s="82"/>
      <c r="TNW67" s="82"/>
      <c r="TNX67" s="82"/>
      <c r="TNY67" s="82"/>
      <c r="TNZ67" s="82"/>
      <c r="TOA67" s="82"/>
      <c r="TOB67" s="82"/>
      <c r="TOC67" s="82"/>
      <c r="TOD67" s="82"/>
      <c r="TOE67" s="82"/>
      <c r="TOF67" s="82"/>
      <c r="TOG67" s="82"/>
      <c r="TOH67" s="82"/>
      <c r="TOI67" s="82"/>
      <c r="TOJ67" s="82"/>
      <c r="TOK67" s="82"/>
      <c r="TOL67" s="82"/>
      <c r="TOM67" s="82"/>
      <c r="TON67" s="82"/>
      <c r="TOO67" s="82"/>
      <c r="TOP67" s="82"/>
      <c r="TOQ67" s="82"/>
      <c r="TOR67" s="82"/>
      <c r="TOS67" s="82"/>
      <c r="TOT67" s="82"/>
      <c r="TOU67" s="82"/>
      <c r="TOV67" s="82"/>
      <c r="TOW67" s="82"/>
      <c r="TOX67" s="82"/>
      <c r="TOY67" s="82"/>
      <c r="TOZ67" s="82"/>
      <c r="TPA67" s="82"/>
      <c r="TPB67" s="82"/>
      <c r="TPC67" s="82"/>
      <c r="TPD67" s="82"/>
      <c r="TPE67" s="82"/>
      <c r="TPF67" s="82"/>
      <c r="TPG67" s="82"/>
      <c r="TPH67" s="82"/>
      <c r="TPI67" s="82"/>
      <c r="TPJ67" s="82"/>
      <c r="TPK67" s="82"/>
      <c r="TPL67" s="82"/>
      <c r="TPM67" s="82"/>
      <c r="TPN67" s="82"/>
      <c r="TPO67" s="82"/>
      <c r="TPP67" s="82"/>
      <c r="TPQ67" s="82"/>
      <c r="TPR67" s="82"/>
      <c r="TPS67" s="82"/>
      <c r="TPT67" s="82"/>
      <c r="TPU67" s="82"/>
      <c r="TPV67" s="82"/>
      <c r="TPW67" s="82"/>
      <c r="TPX67" s="82"/>
      <c r="TPY67" s="82"/>
      <c r="TPZ67" s="82"/>
      <c r="TQA67" s="82"/>
      <c r="TQB67" s="82"/>
      <c r="TQC67" s="82"/>
      <c r="TQD67" s="82"/>
      <c r="TQE67" s="82"/>
      <c r="TQF67" s="82"/>
      <c r="TQG67" s="82"/>
      <c r="TQH67" s="82"/>
      <c r="TQI67" s="82"/>
      <c r="TQJ67" s="82"/>
      <c r="TQK67" s="82"/>
      <c r="TQL67" s="82"/>
      <c r="TQM67" s="82"/>
      <c r="TQN67" s="82"/>
      <c r="TQO67" s="82"/>
      <c r="TQP67" s="82"/>
      <c r="TQQ67" s="82"/>
      <c r="TQR67" s="82"/>
      <c r="TQS67" s="82"/>
      <c r="TQT67" s="82"/>
      <c r="TQU67" s="82"/>
      <c r="TQV67" s="82"/>
      <c r="TQW67" s="82"/>
      <c r="TQX67" s="82"/>
      <c r="TQY67" s="82"/>
      <c r="TQZ67" s="82"/>
      <c r="TRA67" s="82"/>
      <c r="TRB67" s="82"/>
      <c r="TRC67" s="82"/>
      <c r="TRD67" s="82"/>
      <c r="TRE67" s="82"/>
      <c r="TRF67" s="82"/>
      <c r="TRG67" s="82"/>
      <c r="TRH67" s="82"/>
      <c r="TRI67" s="82"/>
      <c r="TRJ67" s="82"/>
      <c r="TRK67" s="82"/>
      <c r="TRL67" s="82"/>
      <c r="TRM67" s="82"/>
      <c r="TRN67" s="82"/>
      <c r="TRO67" s="82"/>
      <c r="TRP67" s="82"/>
      <c r="TRQ67" s="82"/>
      <c r="TRR67" s="82"/>
      <c r="TRS67" s="82"/>
      <c r="TRT67" s="82"/>
      <c r="TRU67" s="82"/>
      <c r="TRV67" s="82"/>
      <c r="TRW67" s="82"/>
      <c r="TRX67" s="82"/>
      <c r="TRY67" s="82"/>
      <c r="TRZ67" s="82"/>
      <c r="TSA67" s="82"/>
      <c r="TSB67" s="82"/>
      <c r="TSC67" s="82"/>
      <c r="TSD67" s="82"/>
      <c r="TSE67" s="82"/>
      <c r="TSF67" s="82"/>
      <c r="TSG67" s="82"/>
      <c r="TSH67" s="82"/>
      <c r="TSI67" s="82"/>
      <c r="TSJ67" s="82"/>
      <c r="TSK67" s="82"/>
      <c r="TSL67" s="82"/>
      <c r="TSM67" s="82"/>
      <c r="TSN67" s="82"/>
      <c r="TSO67" s="82"/>
      <c r="TSP67" s="82"/>
      <c r="TSQ67" s="82"/>
      <c r="TSR67" s="82"/>
      <c r="TSS67" s="82"/>
      <c r="TST67" s="82"/>
      <c r="TSU67" s="82"/>
      <c r="TSV67" s="82"/>
      <c r="TSW67" s="82"/>
      <c r="TSX67" s="82"/>
      <c r="TSY67" s="82"/>
      <c r="TSZ67" s="82"/>
      <c r="TTA67" s="82"/>
      <c r="TTB67" s="82"/>
      <c r="TTC67" s="82"/>
      <c r="TTD67" s="82"/>
      <c r="TTE67" s="82"/>
      <c r="TTF67" s="82"/>
      <c r="TTG67" s="82"/>
      <c r="TTH67" s="82"/>
      <c r="TTI67" s="82"/>
      <c r="TTJ67" s="82"/>
      <c r="TTK67" s="82"/>
      <c r="TTL67" s="82"/>
      <c r="TTM67" s="82"/>
      <c r="TTN67" s="82"/>
      <c r="TTO67" s="82"/>
      <c r="TTP67" s="82"/>
      <c r="TTQ67" s="82"/>
      <c r="TTR67" s="82"/>
      <c r="TTS67" s="82"/>
      <c r="TTT67" s="82"/>
      <c r="TTU67" s="82"/>
      <c r="TTV67" s="82"/>
      <c r="TTW67" s="82"/>
      <c r="TTX67" s="82"/>
      <c r="TTY67" s="82"/>
      <c r="TTZ67" s="82"/>
      <c r="TUA67" s="82"/>
      <c r="TUB67" s="82"/>
      <c r="TUC67" s="82"/>
      <c r="TUD67" s="82"/>
      <c r="TUE67" s="82"/>
      <c r="TUF67" s="82"/>
      <c r="TUG67" s="82"/>
      <c r="TUH67" s="82"/>
      <c r="TUI67" s="82"/>
      <c r="TUJ67" s="82"/>
      <c r="TUK67" s="82"/>
      <c r="TUL67" s="82"/>
      <c r="TUM67" s="82"/>
      <c r="TUN67" s="82"/>
      <c r="TUO67" s="82"/>
      <c r="TUP67" s="82"/>
      <c r="TUQ67" s="82"/>
      <c r="TUR67" s="82"/>
      <c r="TUS67" s="82"/>
      <c r="TUT67" s="82"/>
      <c r="TUU67" s="82"/>
      <c r="TUV67" s="82"/>
      <c r="TUW67" s="82"/>
      <c r="TUX67" s="82"/>
      <c r="TUY67" s="82"/>
      <c r="TUZ67" s="82"/>
      <c r="TVA67" s="82"/>
      <c r="TVB67" s="82"/>
      <c r="TVC67" s="82"/>
      <c r="TVD67" s="82"/>
      <c r="TVE67" s="82"/>
      <c r="TVF67" s="82"/>
      <c r="TVG67" s="82"/>
      <c r="TVH67" s="82"/>
      <c r="TVI67" s="82"/>
      <c r="TVJ67" s="82"/>
      <c r="TVK67" s="82"/>
      <c r="TVL67" s="82"/>
      <c r="TVM67" s="82"/>
      <c r="TVN67" s="82"/>
      <c r="TVO67" s="82"/>
      <c r="TVP67" s="82"/>
      <c r="TVQ67" s="82"/>
      <c r="TVR67" s="82"/>
      <c r="TVS67" s="82"/>
      <c r="TVT67" s="82"/>
      <c r="TVU67" s="82"/>
      <c r="TVV67" s="82"/>
      <c r="TVW67" s="82"/>
      <c r="TVX67" s="82"/>
      <c r="TVY67" s="82"/>
      <c r="TVZ67" s="82"/>
      <c r="TWA67" s="82"/>
      <c r="TWB67" s="82"/>
      <c r="TWC67" s="82"/>
      <c r="TWD67" s="82"/>
      <c r="TWE67" s="82"/>
      <c r="TWF67" s="82"/>
      <c r="TWG67" s="82"/>
      <c r="TWH67" s="82"/>
      <c r="TWI67" s="82"/>
      <c r="TWJ67" s="82"/>
      <c r="TWK67" s="82"/>
      <c r="TWL67" s="82"/>
      <c r="TWM67" s="82"/>
      <c r="TWN67" s="82"/>
      <c r="TWO67" s="82"/>
      <c r="TWP67" s="82"/>
      <c r="TWQ67" s="82"/>
      <c r="TWR67" s="82"/>
      <c r="TWS67" s="82"/>
      <c r="TWT67" s="82"/>
      <c r="TWU67" s="82"/>
      <c r="TWV67" s="82"/>
      <c r="TWW67" s="82"/>
      <c r="TWX67" s="82"/>
      <c r="TWY67" s="82"/>
      <c r="TWZ67" s="82"/>
      <c r="TXA67" s="82"/>
      <c r="TXB67" s="82"/>
      <c r="TXC67" s="82"/>
      <c r="TXD67" s="82"/>
      <c r="TXE67" s="82"/>
      <c r="TXF67" s="82"/>
      <c r="TXG67" s="82"/>
      <c r="TXH67" s="82"/>
      <c r="TXI67" s="82"/>
      <c r="TXJ67" s="82"/>
      <c r="TXK67" s="82"/>
      <c r="TXL67" s="82"/>
      <c r="TXM67" s="82"/>
      <c r="TXN67" s="82"/>
      <c r="TXO67" s="82"/>
      <c r="TXP67" s="82"/>
      <c r="TXQ67" s="82"/>
      <c r="TXR67" s="82"/>
      <c r="TXS67" s="82"/>
      <c r="TXT67" s="82"/>
      <c r="TXU67" s="82"/>
      <c r="TXV67" s="82"/>
      <c r="TXW67" s="82"/>
      <c r="TXX67" s="82"/>
      <c r="TXY67" s="82"/>
      <c r="TXZ67" s="82"/>
      <c r="TYA67" s="82"/>
      <c r="TYB67" s="82"/>
      <c r="TYC67" s="82"/>
      <c r="TYD67" s="82"/>
      <c r="TYE67" s="82"/>
      <c r="TYF67" s="82"/>
      <c r="TYG67" s="82"/>
      <c r="TYH67" s="82"/>
      <c r="TYI67" s="82"/>
      <c r="TYJ67" s="82"/>
      <c r="TYK67" s="82"/>
      <c r="TYL67" s="82"/>
      <c r="TYM67" s="82"/>
      <c r="TYN67" s="82"/>
      <c r="TYO67" s="82"/>
      <c r="TYP67" s="82"/>
      <c r="TYQ67" s="82"/>
      <c r="TYR67" s="82"/>
      <c r="TYS67" s="82"/>
      <c r="TYT67" s="82"/>
      <c r="TYU67" s="82"/>
      <c r="TYV67" s="82"/>
      <c r="TYW67" s="82"/>
      <c r="TYX67" s="82"/>
      <c r="TYY67" s="82"/>
      <c r="TYZ67" s="82"/>
      <c r="TZA67" s="82"/>
      <c r="TZB67" s="82"/>
      <c r="TZC67" s="82"/>
      <c r="TZD67" s="82"/>
      <c r="TZE67" s="82"/>
      <c r="TZF67" s="82"/>
      <c r="TZG67" s="82"/>
      <c r="TZH67" s="82"/>
      <c r="TZI67" s="82"/>
      <c r="TZJ67" s="82"/>
      <c r="TZK67" s="82"/>
      <c r="TZL67" s="82"/>
      <c r="TZM67" s="82"/>
      <c r="TZN67" s="82"/>
      <c r="TZO67" s="82"/>
      <c r="TZP67" s="82"/>
      <c r="TZQ67" s="82"/>
      <c r="TZR67" s="82"/>
      <c r="TZS67" s="82"/>
      <c r="TZT67" s="82"/>
      <c r="TZU67" s="82"/>
      <c r="TZV67" s="82"/>
      <c r="TZW67" s="82"/>
      <c r="TZX67" s="82"/>
      <c r="TZY67" s="82"/>
      <c r="TZZ67" s="82"/>
      <c r="UAA67" s="82"/>
      <c r="UAB67" s="82"/>
      <c r="UAC67" s="82"/>
      <c r="UAD67" s="82"/>
      <c r="UAE67" s="82"/>
      <c r="UAF67" s="82"/>
      <c r="UAG67" s="82"/>
      <c r="UAH67" s="82"/>
      <c r="UAI67" s="82"/>
      <c r="UAJ67" s="82"/>
      <c r="UAK67" s="82"/>
      <c r="UAL67" s="82"/>
      <c r="UAM67" s="82"/>
      <c r="UAN67" s="82"/>
      <c r="UAO67" s="82"/>
      <c r="UAP67" s="82"/>
      <c r="UAQ67" s="82"/>
      <c r="UAR67" s="82"/>
      <c r="UAS67" s="82"/>
      <c r="UAT67" s="82"/>
      <c r="UAU67" s="82"/>
      <c r="UAV67" s="82"/>
      <c r="UAW67" s="82"/>
      <c r="UAX67" s="82"/>
      <c r="UAY67" s="82"/>
      <c r="UAZ67" s="82"/>
      <c r="UBA67" s="82"/>
      <c r="UBB67" s="82"/>
      <c r="UBC67" s="82"/>
      <c r="UBD67" s="82"/>
      <c r="UBE67" s="82"/>
      <c r="UBF67" s="82"/>
      <c r="UBG67" s="82"/>
      <c r="UBH67" s="82"/>
      <c r="UBI67" s="82"/>
      <c r="UBJ67" s="82"/>
      <c r="UBK67" s="82"/>
      <c r="UBL67" s="82"/>
      <c r="UBM67" s="82"/>
      <c r="UBN67" s="82"/>
      <c r="UBO67" s="82"/>
      <c r="UBP67" s="82"/>
      <c r="UBQ67" s="82"/>
      <c r="UBR67" s="82"/>
      <c r="UBS67" s="82"/>
      <c r="UBT67" s="82"/>
      <c r="UBU67" s="82"/>
      <c r="UBV67" s="82"/>
      <c r="UBW67" s="82"/>
      <c r="UBX67" s="82"/>
      <c r="UBY67" s="82"/>
      <c r="UBZ67" s="82"/>
      <c r="UCA67" s="82"/>
      <c r="UCB67" s="82"/>
      <c r="UCC67" s="82"/>
      <c r="UCD67" s="82"/>
      <c r="UCE67" s="82"/>
      <c r="UCF67" s="82"/>
      <c r="UCG67" s="82"/>
      <c r="UCH67" s="82"/>
      <c r="UCI67" s="82"/>
      <c r="UCJ67" s="82"/>
      <c r="UCK67" s="82"/>
      <c r="UCL67" s="82"/>
      <c r="UCM67" s="82"/>
      <c r="UCN67" s="82"/>
      <c r="UCO67" s="82"/>
      <c r="UCP67" s="82"/>
      <c r="UCQ67" s="82"/>
      <c r="UCR67" s="82"/>
      <c r="UCS67" s="82"/>
      <c r="UCT67" s="82"/>
      <c r="UCU67" s="82"/>
      <c r="UCV67" s="82"/>
      <c r="UCW67" s="82"/>
      <c r="UCX67" s="82"/>
      <c r="UCY67" s="82"/>
      <c r="UCZ67" s="82"/>
      <c r="UDA67" s="82"/>
      <c r="UDB67" s="82"/>
      <c r="UDC67" s="82"/>
      <c r="UDD67" s="82"/>
      <c r="UDE67" s="82"/>
      <c r="UDF67" s="82"/>
      <c r="UDG67" s="82"/>
      <c r="UDH67" s="82"/>
      <c r="UDI67" s="82"/>
      <c r="UDJ67" s="82"/>
      <c r="UDK67" s="82"/>
      <c r="UDL67" s="82"/>
      <c r="UDM67" s="82"/>
      <c r="UDN67" s="82"/>
      <c r="UDO67" s="82"/>
      <c r="UDP67" s="82"/>
      <c r="UDQ67" s="82"/>
      <c r="UDR67" s="82"/>
      <c r="UDS67" s="82"/>
      <c r="UDT67" s="82"/>
      <c r="UDU67" s="82"/>
      <c r="UDV67" s="82"/>
      <c r="UDW67" s="82"/>
      <c r="UDX67" s="82"/>
      <c r="UDY67" s="82"/>
      <c r="UDZ67" s="82"/>
      <c r="UEA67" s="82"/>
      <c r="UEB67" s="82"/>
      <c r="UEC67" s="82"/>
      <c r="UED67" s="82"/>
      <c r="UEE67" s="82"/>
      <c r="UEF67" s="82"/>
      <c r="UEG67" s="82"/>
      <c r="UEH67" s="82"/>
      <c r="UEI67" s="82"/>
      <c r="UEJ67" s="82"/>
      <c r="UEK67" s="82"/>
      <c r="UEL67" s="82"/>
      <c r="UEM67" s="82"/>
      <c r="UEN67" s="82"/>
      <c r="UEO67" s="82"/>
      <c r="UEP67" s="82"/>
      <c r="UEQ67" s="82"/>
      <c r="UER67" s="82"/>
      <c r="UES67" s="82"/>
      <c r="UET67" s="82"/>
      <c r="UEU67" s="82"/>
      <c r="UEV67" s="82"/>
      <c r="UEW67" s="82"/>
      <c r="UEX67" s="82"/>
      <c r="UEY67" s="82"/>
      <c r="UEZ67" s="82"/>
      <c r="UFA67" s="82"/>
      <c r="UFB67" s="82"/>
      <c r="UFC67" s="82"/>
      <c r="UFD67" s="82"/>
      <c r="UFE67" s="82"/>
      <c r="UFF67" s="82"/>
      <c r="UFG67" s="82"/>
      <c r="UFH67" s="82"/>
      <c r="UFI67" s="82"/>
      <c r="UFJ67" s="82"/>
      <c r="UFK67" s="82"/>
      <c r="UFL67" s="82"/>
      <c r="UFM67" s="82"/>
      <c r="UFN67" s="82"/>
      <c r="UFO67" s="82"/>
      <c r="UFP67" s="82"/>
      <c r="UFQ67" s="82"/>
      <c r="UFR67" s="82"/>
      <c r="UFS67" s="82"/>
      <c r="UFT67" s="82"/>
      <c r="UFU67" s="82"/>
      <c r="UFV67" s="82"/>
      <c r="UFW67" s="82"/>
      <c r="UFX67" s="82"/>
      <c r="UFY67" s="82"/>
      <c r="UFZ67" s="82"/>
      <c r="UGA67" s="82"/>
      <c r="UGB67" s="82"/>
      <c r="UGC67" s="82"/>
      <c r="UGD67" s="82"/>
      <c r="UGE67" s="82"/>
      <c r="UGF67" s="82"/>
      <c r="UGG67" s="82"/>
      <c r="UGH67" s="82"/>
      <c r="UGI67" s="82"/>
      <c r="UGJ67" s="82"/>
      <c r="UGK67" s="82"/>
      <c r="UGL67" s="82"/>
      <c r="UGM67" s="82"/>
      <c r="UGN67" s="82"/>
      <c r="UGO67" s="82"/>
      <c r="UGP67" s="82"/>
      <c r="UGQ67" s="82"/>
      <c r="UGR67" s="82"/>
      <c r="UGS67" s="82"/>
      <c r="UGT67" s="82"/>
      <c r="UGU67" s="82"/>
      <c r="UGV67" s="82"/>
      <c r="UGW67" s="82"/>
      <c r="UGX67" s="82"/>
      <c r="UGY67" s="82"/>
      <c r="UGZ67" s="82"/>
      <c r="UHA67" s="82"/>
      <c r="UHB67" s="82"/>
      <c r="UHC67" s="82"/>
      <c r="UHD67" s="82"/>
      <c r="UHE67" s="82"/>
      <c r="UHF67" s="82"/>
      <c r="UHG67" s="82"/>
      <c r="UHH67" s="82"/>
      <c r="UHI67" s="82"/>
      <c r="UHJ67" s="82"/>
      <c r="UHK67" s="82"/>
      <c r="UHL67" s="82"/>
      <c r="UHM67" s="82"/>
      <c r="UHN67" s="82"/>
      <c r="UHO67" s="82"/>
      <c r="UHP67" s="82"/>
      <c r="UHQ67" s="82"/>
      <c r="UHR67" s="82"/>
      <c r="UHS67" s="82"/>
      <c r="UHT67" s="82"/>
      <c r="UHU67" s="82"/>
      <c r="UHV67" s="82"/>
      <c r="UHW67" s="82"/>
      <c r="UHX67" s="82"/>
      <c r="UHY67" s="82"/>
      <c r="UHZ67" s="82"/>
      <c r="UIA67" s="82"/>
      <c r="UIB67" s="82"/>
      <c r="UIC67" s="82"/>
      <c r="UID67" s="82"/>
      <c r="UIE67" s="82"/>
      <c r="UIF67" s="82"/>
      <c r="UIG67" s="82"/>
      <c r="UIH67" s="82"/>
      <c r="UII67" s="82"/>
      <c r="UIJ67" s="82"/>
      <c r="UIK67" s="82"/>
      <c r="UIL67" s="82"/>
      <c r="UIM67" s="82"/>
      <c r="UIN67" s="82"/>
      <c r="UIO67" s="82"/>
      <c r="UIP67" s="82"/>
      <c r="UIQ67" s="82"/>
      <c r="UIR67" s="82"/>
      <c r="UIS67" s="82"/>
      <c r="UIT67" s="82"/>
      <c r="UIU67" s="82"/>
      <c r="UIV67" s="82"/>
      <c r="UIW67" s="82"/>
      <c r="UIX67" s="82"/>
      <c r="UIY67" s="82"/>
      <c r="UIZ67" s="82"/>
      <c r="UJA67" s="82"/>
      <c r="UJB67" s="82"/>
      <c r="UJC67" s="82"/>
      <c r="UJD67" s="82"/>
      <c r="UJE67" s="82"/>
      <c r="UJF67" s="82"/>
      <c r="UJG67" s="82"/>
      <c r="UJH67" s="82"/>
      <c r="UJI67" s="82"/>
      <c r="UJJ67" s="82"/>
      <c r="UJK67" s="82"/>
      <c r="UJL67" s="82"/>
      <c r="UJM67" s="82"/>
      <c r="UJN67" s="82"/>
      <c r="UJO67" s="82"/>
      <c r="UJP67" s="82"/>
      <c r="UJQ67" s="82"/>
      <c r="UJR67" s="82"/>
      <c r="UJS67" s="82"/>
      <c r="UJT67" s="82"/>
      <c r="UJU67" s="82"/>
      <c r="UJV67" s="82"/>
      <c r="UJW67" s="82"/>
      <c r="UJX67" s="82"/>
      <c r="UJY67" s="82"/>
      <c r="UJZ67" s="82"/>
      <c r="UKA67" s="82"/>
      <c r="UKB67" s="82"/>
      <c r="UKC67" s="82"/>
      <c r="UKD67" s="82"/>
      <c r="UKE67" s="82"/>
      <c r="UKF67" s="82"/>
      <c r="UKG67" s="82"/>
      <c r="UKH67" s="82"/>
      <c r="UKI67" s="82"/>
      <c r="UKJ67" s="82"/>
      <c r="UKK67" s="82"/>
      <c r="UKL67" s="82"/>
      <c r="UKM67" s="82"/>
      <c r="UKN67" s="82"/>
      <c r="UKO67" s="82"/>
      <c r="UKP67" s="82"/>
      <c r="UKQ67" s="82"/>
      <c r="UKR67" s="82"/>
      <c r="UKS67" s="82"/>
      <c r="UKT67" s="82"/>
      <c r="UKU67" s="82"/>
      <c r="UKV67" s="82"/>
      <c r="UKW67" s="82"/>
      <c r="UKX67" s="82"/>
      <c r="UKY67" s="82"/>
      <c r="UKZ67" s="82"/>
      <c r="ULA67" s="82"/>
      <c r="ULB67" s="82"/>
      <c r="ULC67" s="82"/>
      <c r="ULD67" s="82"/>
      <c r="ULE67" s="82"/>
      <c r="ULF67" s="82"/>
      <c r="ULG67" s="82"/>
      <c r="ULH67" s="82"/>
      <c r="ULI67" s="82"/>
      <c r="ULJ67" s="82"/>
      <c r="ULK67" s="82"/>
      <c r="ULL67" s="82"/>
      <c r="ULM67" s="82"/>
      <c r="ULN67" s="82"/>
      <c r="ULO67" s="82"/>
      <c r="ULP67" s="82"/>
      <c r="ULQ67" s="82"/>
      <c r="ULR67" s="82"/>
      <c r="ULS67" s="82"/>
      <c r="ULT67" s="82"/>
      <c r="ULU67" s="82"/>
      <c r="ULV67" s="82"/>
      <c r="ULW67" s="82"/>
      <c r="ULX67" s="82"/>
      <c r="ULY67" s="82"/>
      <c r="ULZ67" s="82"/>
      <c r="UMA67" s="82"/>
      <c r="UMB67" s="82"/>
      <c r="UMC67" s="82"/>
      <c r="UMD67" s="82"/>
      <c r="UME67" s="82"/>
      <c r="UMF67" s="82"/>
      <c r="UMG67" s="82"/>
      <c r="UMH67" s="82"/>
      <c r="UMI67" s="82"/>
      <c r="UMJ67" s="82"/>
      <c r="UMK67" s="82"/>
      <c r="UML67" s="82"/>
      <c r="UMM67" s="82"/>
      <c r="UMN67" s="82"/>
      <c r="UMO67" s="82"/>
      <c r="UMP67" s="82"/>
      <c r="UMQ67" s="82"/>
      <c r="UMR67" s="82"/>
      <c r="UMS67" s="82"/>
      <c r="UMT67" s="82"/>
      <c r="UMU67" s="82"/>
      <c r="UMV67" s="82"/>
      <c r="UMW67" s="82"/>
      <c r="UMX67" s="82"/>
      <c r="UMY67" s="82"/>
      <c r="UMZ67" s="82"/>
      <c r="UNA67" s="82"/>
      <c r="UNB67" s="82"/>
      <c r="UNC67" s="82"/>
      <c r="UND67" s="82"/>
      <c r="UNE67" s="82"/>
      <c r="UNF67" s="82"/>
      <c r="UNG67" s="82"/>
      <c r="UNH67" s="82"/>
      <c r="UNI67" s="82"/>
      <c r="UNJ67" s="82"/>
      <c r="UNK67" s="82"/>
      <c r="UNL67" s="82"/>
      <c r="UNM67" s="82"/>
      <c r="UNN67" s="82"/>
      <c r="UNO67" s="82"/>
      <c r="UNP67" s="82"/>
      <c r="UNQ67" s="82"/>
      <c r="UNR67" s="82"/>
      <c r="UNS67" s="82"/>
      <c r="UNT67" s="82"/>
      <c r="UNU67" s="82"/>
      <c r="UNV67" s="82"/>
      <c r="UNW67" s="82"/>
      <c r="UNX67" s="82"/>
      <c r="UNY67" s="82"/>
      <c r="UNZ67" s="82"/>
      <c r="UOA67" s="82"/>
      <c r="UOB67" s="82"/>
      <c r="UOC67" s="82"/>
      <c r="UOD67" s="82"/>
      <c r="UOE67" s="82"/>
      <c r="UOF67" s="82"/>
      <c r="UOG67" s="82"/>
      <c r="UOH67" s="82"/>
      <c r="UOI67" s="82"/>
      <c r="UOJ67" s="82"/>
      <c r="UOK67" s="82"/>
      <c r="UOL67" s="82"/>
      <c r="UOM67" s="82"/>
      <c r="UON67" s="82"/>
      <c r="UOO67" s="82"/>
      <c r="UOP67" s="82"/>
      <c r="UOQ67" s="82"/>
      <c r="UOR67" s="82"/>
      <c r="UOS67" s="82"/>
      <c r="UOT67" s="82"/>
      <c r="UOU67" s="82"/>
      <c r="UOV67" s="82"/>
      <c r="UOW67" s="82"/>
      <c r="UOX67" s="82"/>
      <c r="UOY67" s="82"/>
      <c r="UOZ67" s="82"/>
      <c r="UPA67" s="82"/>
      <c r="UPB67" s="82"/>
      <c r="UPC67" s="82"/>
      <c r="UPD67" s="82"/>
      <c r="UPE67" s="82"/>
      <c r="UPF67" s="82"/>
      <c r="UPG67" s="82"/>
      <c r="UPH67" s="82"/>
      <c r="UPI67" s="82"/>
      <c r="UPJ67" s="82"/>
      <c r="UPK67" s="82"/>
      <c r="UPL67" s="82"/>
      <c r="UPM67" s="82"/>
      <c r="UPN67" s="82"/>
      <c r="UPO67" s="82"/>
      <c r="UPP67" s="82"/>
      <c r="UPQ67" s="82"/>
      <c r="UPR67" s="82"/>
      <c r="UPS67" s="82"/>
      <c r="UPT67" s="82"/>
      <c r="UPU67" s="82"/>
      <c r="UPV67" s="82"/>
      <c r="UPW67" s="82"/>
      <c r="UPX67" s="82"/>
      <c r="UPY67" s="82"/>
      <c r="UPZ67" s="82"/>
      <c r="UQA67" s="82"/>
      <c r="UQB67" s="82"/>
      <c r="UQC67" s="82"/>
      <c r="UQD67" s="82"/>
      <c r="UQE67" s="82"/>
      <c r="UQF67" s="82"/>
      <c r="UQG67" s="82"/>
      <c r="UQH67" s="82"/>
      <c r="UQI67" s="82"/>
      <c r="UQJ67" s="82"/>
      <c r="UQK67" s="82"/>
      <c r="UQL67" s="82"/>
      <c r="UQM67" s="82"/>
      <c r="UQN67" s="82"/>
      <c r="UQO67" s="82"/>
      <c r="UQP67" s="82"/>
      <c r="UQQ67" s="82"/>
      <c r="UQR67" s="82"/>
      <c r="UQS67" s="82"/>
      <c r="UQT67" s="82"/>
      <c r="UQU67" s="82"/>
      <c r="UQV67" s="82"/>
      <c r="UQW67" s="82"/>
      <c r="UQX67" s="82"/>
      <c r="UQY67" s="82"/>
      <c r="UQZ67" s="82"/>
      <c r="URA67" s="82"/>
      <c r="URB67" s="82"/>
      <c r="URC67" s="82"/>
      <c r="URD67" s="82"/>
      <c r="URE67" s="82"/>
      <c r="URF67" s="82"/>
      <c r="URG67" s="82"/>
      <c r="URH67" s="82"/>
      <c r="URI67" s="82"/>
      <c r="URJ67" s="82"/>
      <c r="URK67" s="82"/>
      <c r="URL67" s="82"/>
      <c r="URM67" s="82"/>
      <c r="URN67" s="82"/>
      <c r="URO67" s="82"/>
      <c r="URP67" s="82"/>
      <c r="URQ67" s="82"/>
      <c r="URR67" s="82"/>
      <c r="URS67" s="82"/>
      <c r="URT67" s="82"/>
      <c r="URU67" s="82"/>
      <c r="URV67" s="82"/>
      <c r="URW67" s="82"/>
      <c r="URX67" s="82"/>
      <c r="URY67" s="82"/>
      <c r="URZ67" s="82"/>
      <c r="USA67" s="82"/>
      <c r="USB67" s="82"/>
      <c r="USC67" s="82"/>
      <c r="USD67" s="82"/>
      <c r="USE67" s="82"/>
      <c r="USF67" s="82"/>
      <c r="USG67" s="82"/>
      <c r="USH67" s="82"/>
      <c r="USI67" s="82"/>
      <c r="USJ67" s="82"/>
      <c r="USK67" s="82"/>
      <c r="USL67" s="82"/>
      <c r="USM67" s="82"/>
      <c r="USN67" s="82"/>
      <c r="USO67" s="82"/>
      <c r="USP67" s="82"/>
      <c r="USQ67" s="82"/>
      <c r="USR67" s="82"/>
      <c r="USS67" s="82"/>
      <c r="UST67" s="82"/>
      <c r="USU67" s="82"/>
      <c r="USV67" s="82"/>
      <c r="USW67" s="82"/>
      <c r="USX67" s="82"/>
      <c r="USY67" s="82"/>
      <c r="USZ67" s="82"/>
      <c r="UTA67" s="82"/>
      <c r="UTB67" s="82"/>
      <c r="UTC67" s="82"/>
      <c r="UTD67" s="82"/>
      <c r="UTE67" s="82"/>
      <c r="UTF67" s="82"/>
      <c r="UTG67" s="82"/>
      <c r="UTH67" s="82"/>
      <c r="UTI67" s="82"/>
      <c r="UTJ67" s="82"/>
      <c r="UTK67" s="82"/>
      <c r="UTL67" s="82"/>
      <c r="UTM67" s="82"/>
      <c r="UTN67" s="82"/>
      <c r="UTO67" s="82"/>
      <c r="UTP67" s="82"/>
      <c r="UTQ67" s="82"/>
      <c r="UTR67" s="82"/>
      <c r="UTS67" s="82"/>
      <c r="UTT67" s="82"/>
      <c r="UTU67" s="82"/>
      <c r="UTV67" s="82"/>
      <c r="UTW67" s="82"/>
      <c r="UTX67" s="82"/>
      <c r="UTY67" s="82"/>
      <c r="UTZ67" s="82"/>
      <c r="UUA67" s="82"/>
      <c r="UUB67" s="82"/>
      <c r="UUC67" s="82"/>
      <c r="UUD67" s="82"/>
      <c r="UUE67" s="82"/>
      <c r="UUF67" s="82"/>
      <c r="UUG67" s="82"/>
      <c r="UUH67" s="82"/>
      <c r="UUI67" s="82"/>
      <c r="UUJ67" s="82"/>
      <c r="UUK67" s="82"/>
      <c r="UUL67" s="82"/>
      <c r="UUM67" s="82"/>
      <c r="UUN67" s="82"/>
      <c r="UUO67" s="82"/>
      <c r="UUP67" s="82"/>
      <c r="UUQ67" s="82"/>
      <c r="UUR67" s="82"/>
      <c r="UUS67" s="82"/>
      <c r="UUT67" s="82"/>
      <c r="UUU67" s="82"/>
      <c r="UUV67" s="82"/>
      <c r="UUW67" s="82"/>
      <c r="UUX67" s="82"/>
      <c r="UUY67" s="82"/>
      <c r="UUZ67" s="82"/>
      <c r="UVA67" s="82"/>
      <c r="UVB67" s="82"/>
      <c r="UVC67" s="82"/>
      <c r="UVD67" s="82"/>
      <c r="UVE67" s="82"/>
      <c r="UVF67" s="82"/>
      <c r="UVG67" s="82"/>
      <c r="UVH67" s="82"/>
      <c r="UVI67" s="82"/>
      <c r="UVJ67" s="82"/>
      <c r="UVK67" s="82"/>
      <c r="UVL67" s="82"/>
      <c r="UVM67" s="82"/>
      <c r="UVN67" s="82"/>
      <c r="UVO67" s="82"/>
      <c r="UVP67" s="82"/>
      <c r="UVQ67" s="82"/>
      <c r="UVR67" s="82"/>
      <c r="UVS67" s="82"/>
      <c r="UVT67" s="82"/>
      <c r="UVU67" s="82"/>
      <c r="UVV67" s="82"/>
      <c r="UVW67" s="82"/>
      <c r="UVX67" s="82"/>
      <c r="UVY67" s="82"/>
      <c r="UVZ67" s="82"/>
      <c r="UWA67" s="82"/>
      <c r="UWB67" s="82"/>
      <c r="UWC67" s="82"/>
      <c r="UWD67" s="82"/>
      <c r="UWE67" s="82"/>
      <c r="UWF67" s="82"/>
      <c r="UWG67" s="82"/>
      <c r="UWH67" s="82"/>
      <c r="UWI67" s="82"/>
      <c r="UWJ67" s="82"/>
      <c r="UWK67" s="82"/>
      <c r="UWL67" s="82"/>
      <c r="UWM67" s="82"/>
      <c r="UWN67" s="82"/>
      <c r="UWO67" s="82"/>
      <c r="UWP67" s="82"/>
      <c r="UWQ67" s="82"/>
      <c r="UWR67" s="82"/>
      <c r="UWS67" s="82"/>
      <c r="UWT67" s="82"/>
      <c r="UWU67" s="82"/>
      <c r="UWV67" s="82"/>
      <c r="UWW67" s="82"/>
      <c r="UWX67" s="82"/>
      <c r="UWY67" s="82"/>
      <c r="UWZ67" s="82"/>
      <c r="UXA67" s="82"/>
      <c r="UXB67" s="82"/>
      <c r="UXC67" s="82"/>
      <c r="UXD67" s="82"/>
      <c r="UXE67" s="82"/>
      <c r="UXF67" s="82"/>
      <c r="UXG67" s="82"/>
      <c r="UXH67" s="82"/>
      <c r="UXI67" s="82"/>
      <c r="UXJ67" s="82"/>
      <c r="UXK67" s="82"/>
      <c r="UXL67" s="82"/>
      <c r="UXM67" s="82"/>
      <c r="UXN67" s="82"/>
      <c r="UXO67" s="82"/>
      <c r="UXP67" s="82"/>
      <c r="UXQ67" s="82"/>
      <c r="UXR67" s="82"/>
      <c r="UXS67" s="82"/>
      <c r="UXT67" s="82"/>
      <c r="UXU67" s="82"/>
      <c r="UXV67" s="82"/>
      <c r="UXW67" s="82"/>
      <c r="UXX67" s="82"/>
      <c r="UXY67" s="82"/>
      <c r="UXZ67" s="82"/>
      <c r="UYA67" s="82"/>
      <c r="UYB67" s="82"/>
      <c r="UYC67" s="82"/>
      <c r="UYD67" s="82"/>
      <c r="UYE67" s="82"/>
      <c r="UYF67" s="82"/>
      <c r="UYG67" s="82"/>
      <c r="UYH67" s="82"/>
      <c r="UYI67" s="82"/>
      <c r="UYJ67" s="82"/>
      <c r="UYK67" s="82"/>
      <c r="UYL67" s="82"/>
      <c r="UYM67" s="82"/>
      <c r="UYN67" s="82"/>
      <c r="UYO67" s="82"/>
      <c r="UYP67" s="82"/>
      <c r="UYQ67" s="82"/>
      <c r="UYR67" s="82"/>
      <c r="UYS67" s="82"/>
      <c r="UYT67" s="82"/>
      <c r="UYU67" s="82"/>
      <c r="UYV67" s="82"/>
      <c r="UYW67" s="82"/>
      <c r="UYX67" s="82"/>
      <c r="UYY67" s="82"/>
      <c r="UYZ67" s="82"/>
      <c r="UZA67" s="82"/>
      <c r="UZB67" s="82"/>
      <c r="UZC67" s="82"/>
      <c r="UZD67" s="82"/>
      <c r="UZE67" s="82"/>
      <c r="UZF67" s="82"/>
      <c r="UZG67" s="82"/>
      <c r="UZH67" s="82"/>
      <c r="UZI67" s="82"/>
      <c r="UZJ67" s="82"/>
      <c r="UZK67" s="82"/>
      <c r="UZL67" s="82"/>
      <c r="UZM67" s="82"/>
      <c r="UZN67" s="82"/>
      <c r="UZO67" s="82"/>
      <c r="UZP67" s="82"/>
      <c r="UZQ67" s="82"/>
      <c r="UZR67" s="82"/>
      <c r="UZS67" s="82"/>
      <c r="UZT67" s="82"/>
      <c r="UZU67" s="82"/>
      <c r="UZV67" s="82"/>
      <c r="UZW67" s="82"/>
      <c r="UZX67" s="82"/>
      <c r="UZY67" s="82"/>
      <c r="UZZ67" s="82"/>
      <c r="VAA67" s="82"/>
      <c r="VAB67" s="82"/>
      <c r="VAC67" s="82"/>
      <c r="VAD67" s="82"/>
      <c r="VAE67" s="82"/>
      <c r="VAF67" s="82"/>
      <c r="VAG67" s="82"/>
      <c r="VAH67" s="82"/>
      <c r="VAI67" s="82"/>
      <c r="VAJ67" s="82"/>
      <c r="VAK67" s="82"/>
      <c r="VAL67" s="82"/>
      <c r="VAM67" s="82"/>
      <c r="VAN67" s="82"/>
      <c r="VAO67" s="82"/>
      <c r="VAP67" s="82"/>
      <c r="VAQ67" s="82"/>
      <c r="VAR67" s="82"/>
      <c r="VAS67" s="82"/>
      <c r="VAT67" s="82"/>
      <c r="VAU67" s="82"/>
      <c r="VAV67" s="82"/>
      <c r="VAW67" s="82"/>
      <c r="VAX67" s="82"/>
      <c r="VAY67" s="82"/>
      <c r="VAZ67" s="82"/>
      <c r="VBA67" s="82"/>
      <c r="VBB67" s="82"/>
      <c r="VBC67" s="82"/>
      <c r="VBD67" s="82"/>
      <c r="VBE67" s="82"/>
      <c r="VBF67" s="82"/>
      <c r="VBG67" s="82"/>
      <c r="VBH67" s="82"/>
      <c r="VBI67" s="82"/>
      <c r="VBJ67" s="82"/>
      <c r="VBK67" s="82"/>
      <c r="VBL67" s="82"/>
      <c r="VBM67" s="82"/>
      <c r="VBN67" s="82"/>
      <c r="VBO67" s="82"/>
      <c r="VBP67" s="82"/>
      <c r="VBQ67" s="82"/>
      <c r="VBR67" s="82"/>
      <c r="VBS67" s="82"/>
      <c r="VBT67" s="82"/>
      <c r="VBU67" s="82"/>
      <c r="VBV67" s="82"/>
      <c r="VBW67" s="82"/>
      <c r="VBX67" s="82"/>
      <c r="VBY67" s="82"/>
      <c r="VBZ67" s="82"/>
      <c r="VCA67" s="82"/>
      <c r="VCB67" s="82"/>
      <c r="VCC67" s="82"/>
      <c r="VCD67" s="82"/>
      <c r="VCE67" s="82"/>
      <c r="VCF67" s="82"/>
      <c r="VCG67" s="82"/>
      <c r="VCH67" s="82"/>
      <c r="VCI67" s="82"/>
      <c r="VCJ67" s="82"/>
      <c r="VCK67" s="82"/>
      <c r="VCL67" s="82"/>
      <c r="VCM67" s="82"/>
      <c r="VCN67" s="82"/>
      <c r="VCO67" s="82"/>
      <c r="VCP67" s="82"/>
      <c r="VCQ67" s="82"/>
      <c r="VCR67" s="82"/>
      <c r="VCS67" s="82"/>
      <c r="VCT67" s="82"/>
      <c r="VCU67" s="82"/>
      <c r="VCV67" s="82"/>
      <c r="VCW67" s="82"/>
      <c r="VCX67" s="82"/>
      <c r="VCY67" s="82"/>
      <c r="VCZ67" s="82"/>
      <c r="VDA67" s="82"/>
      <c r="VDB67" s="82"/>
      <c r="VDC67" s="82"/>
      <c r="VDD67" s="82"/>
      <c r="VDE67" s="82"/>
      <c r="VDF67" s="82"/>
      <c r="VDG67" s="82"/>
      <c r="VDH67" s="82"/>
      <c r="VDI67" s="82"/>
      <c r="VDJ67" s="82"/>
      <c r="VDK67" s="82"/>
      <c r="VDL67" s="82"/>
      <c r="VDM67" s="82"/>
      <c r="VDN67" s="82"/>
      <c r="VDO67" s="82"/>
      <c r="VDP67" s="82"/>
      <c r="VDQ67" s="82"/>
      <c r="VDR67" s="82"/>
      <c r="VDS67" s="82"/>
      <c r="VDT67" s="82"/>
      <c r="VDU67" s="82"/>
      <c r="VDV67" s="82"/>
      <c r="VDW67" s="82"/>
      <c r="VDX67" s="82"/>
      <c r="VDY67" s="82"/>
      <c r="VDZ67" s="82"/>
      <c r="VEA67" s="82"/>
      <c r="VEB67" s="82"/>
      <c r="VEC67" s="82"/>
      <c r="VED67" s="82"/>
      <c r="VEE67" s="82"/>
      <c r="VEF67" s="82"/>
      <c r="VEG67" s="82"/>
      <c r="VEH67" s="82"/>
      <c r="VEI67" s="82"/>
      <c r="VEJ67" s="82"/>
      <c r="VEK67" s="82"/>
      <c r="VEL67" s="82"/>
      <c r="VEM67" s="82"/>
      <c r="VEN67" s="82"/>
      <c r="VEO67" s="82"/>
      <c r="VEP67" s="82"/>
      <c r="VEQ67" s="82"/>
      <c r="VER67" s="82"/>
      <c r="VES67" s="82"/>
      <c r="VET67" s="82"/>
      <c r="VEU67" s="82"/>
      <c r="VEV67" s="82"/>
      <c r="VEW67" s="82"/>
      <c r="VEX67" s="82"/>
      <c r="VEY67" s="82"/>
      <c r="VEZ67" s="82"/>
      <c r="VFA67" s="82"/>
      <c r="VFB67" s="82"/>
      <c r="VFC67" s="82"/>
      <c r="VFD67" s="82"/>
      <c r="VFE67" s="82"/>
      <c r="VFF67" s="82"/>
      <c r="VFG67" s="82"/>
      <c r="VFH67" s="82"/>
      <c r="VFI67" s="82"/>
      <c r="VFJ67" s="82"/>
      <c r="VFK67" s="82"/>
      <c r="VFL67" s="82"/>
      <c r="VFM67" s="82"/>
      <c r="VFN67" s="82"/>
      <c r="VFO67" s="82"/>
      <c r="VFP67" s="82"/>
      <c r="VFQ67" s="82"/>
      <c r="VFR67" s="82"/>
      <c r="VFS67" s="82"/>
      <c r="VFT67" s="82"/>
      <c r="VFU67" s="82"/>
      <c r="VFV67" s="82"/>
      <c r="VFW67" s="82"/>
      <c r="VFX67" s="82"/>
      <c r="VFY67" s="82"/>
      <c r="VFZ67" s="82"/>
      <c r="VGA67" s="82"/>
      <c r="VGB67" s="82"/>
      <c r="VGC67" s="82"/>
      <c r="VGD67" s="82"/>
      <c r="VGE67" s="82"/>
      <c r="VGF67" s="82"/>
      <c r="VGG67" s="82"/>
      <c r="VGH67" s="82"/>
      <c r="VGI67" s="82"/>
      <c r="VGJ67" s="82"/>
      <c r="VGK67" s="82"/>
      <c r="VGL67" s="82"/>
      <c r="VGM67" s="82"/>
      <c r="VGN67" s="82"/>
      <c r="VGO67" s="82"/>
      <c r="VGP67" s="82"/>
      <c r="VGQ67" s="82"/>
      <c r="VGR67" s="82"/>
      <c r="VGS67" s="82"/>
      <c r="VGT67" s="82"/>
      <c r="VGU67" s="82"/>
      <c r="VGV67" s="82"/>
      <c r="VGW67" s="82"/>
      <c r="VGX67" s="82"/>
      <c r="VGY67" s="82"/>
      <c r="VGZ67" s="82"/>
      <c r="VHA67" s="82"/>
      <c r="VHB67" s="82"/>
      <c r="VHC67" s="82"/>
      <c r="VHD67" s="82"/>
      <c r="VHE67" s="82"/>
      <c r="VHF67" s="82"/>
      <c r="VHG67" s="82"/>
      <c r="VHH67" s="82"/>
      <c r="VHI67" s="82"/>
      <c r="VHJ67" s="82"/>
      <c r="VHK67" s="82"/>
      <c r="VHL67" s="82"/>
      <c r="VHM67" s="82"/>
      <c r="VHN67" s="82"/>
      <c r="VHO67" s="82"/>
      <c r="VHP67" s="82"/>
      <c r="VHQ67" s="82"/>
      <c r="VHR67" s="82"/>
      <c r="VHS67" s="82"/>
      <c r="VHT67" s="82"/>
      <c r="VHU67" s="82"/>
      <c r="VHV67" s="82"/>
      <c r="VHW67" s="82"/>
      <c r="VHX67" s="82"/>
      <c r="VHY67" s="82"/>
      <c r="VHZ67" s="82"/>
      <c r="VIA67" s="82"/>
      <c r="VIB67" s="82"/>
      <c r="VIC67" s="82"/>
      <c r="VID67" s="82"/>
      <c r="VIE67" s="82"/>
      <c r="VIF67" s="82"/>
      <c r="VIG67" s="82"/>
      <c r="VIH67" s="82"/>
      <c r="VII67" s="82"/>
      <c r="VIJ67" s="82"/>
      <c r="VIK67" s="82"/>
      <c r="VIL67" s="82"/>
      <c r="VIM67" s="82"/>
      <c r="VIN67" s="82"/>
      <c r="VIO67" s="82"/>
      <c r="VIP67" s="82"/>
      <c r="VIQ67" s="82"/>
      <c r="VIR67" s="82"/>
      <c r="VIS67" s="82"/>
      <c r="VIT67" s="82"/>
      <c r="VIU67" s="82"/>
      <c r="VIV67" s="82"/>
      <c r="VIW67" s="82"/>
      <c r="VIX67" s="82"/>
      <c r="VIY67" s="82"/>
      <c r="VIZ67" s="82"/>
      <c r="VJA67" s="82"/>
      <c r="VJB67" s="82"/>
      <c r="VJC67" s="82"/>
      <c r="VJD67" s="82"/>
      <c r="VJE67" s="82"/>
      <c r="VJF67" s="82"/>
      <c r="VJG67" s="82"/>
      <c r="VJH67" s="82"/>
      <c r="VJI67" s="82"/>
      <c r="VJJ67" s="82"/>
      <c r="VJK67" s="82"/>
      <c r="VJL67" s="82"/>
      <c r="VJM67" s="82"/>
      <c r="VJN67" s="82"/>
      <c r="VJO67" s="82"/>
      <c r="VJP67" s="82"/>
      <c r="VJQ67" s="82"/>
      <c r="VJR67" s="82"/>
      <c r="VJS67" s="82"/>
      <c r="VJT67" s="82"/>
      <c r="VJU67" s="82"/>
      <c r="VJV67" s="82"/>
      <c r="VJW67" s="82"/>
      <c r="VJX67" s="82"/>
      <c r="VJY67" s="82"/>
      <c r="VJZ67" s="82"/>
      <c r="VKA67" s="82"/>
      <c r="VKB67" s="82"/>
      <c r="VKC67" s="82"/>
      <c r="VKD67" s="82"/>
      <c r="VKE67" s="82"/>
      <c r="VKF67" s="82"/>
      <c r="VKG67" s="82"/>
      <c r="VKH67" s="82"/>
      <c r="VKI67" s="82"/>
      <c r="VKJ67" s="82"/>
      <c r="VKK67" s="82"/>
      <c r="VKL67" s="82"/>
      <c r="VKM67" s="82"/>
      <c r="VKN67" s="82"/>
      <c r="VKO67" s="82"/>
      <c r="VKP67" s="82"/>
      <c r="VKQ67" s="82"/>
      <c r="VKR67" s="82"/>
      <c r="VKS67" s="82"/>
      <c r="VKT67" s="82"/>
      <c r="VKU67" s="82"/>
      <c r="VKV67" s="82"/>
      <c r="VKW67" s="82"/>
      <c r="VKX67" s="82"/>
      <c r="VKY67" s="82"/>
      <c r="VKZ67" s="82"/>
      <c r="VLA67" s="82"/>
      <c r="VLB67" s="82"/>
      <c r="VLC67" s="82"/>
      <c r="VLD67" s="82"/>
      <c r="VLE67" s="82"/>
      <c r="VLF67" s="82"/>
      <c r="VLG67" s="82"/>
      <c r="VLH67" s="82"/>
      <c r="VLI67" s="82"/>
      <c r="VLJ67" s="82"/>
      <c r="VLK67" s="82"/>
      <c r="VLL67" s="82"/>
      <c r="VLM67" s="82"/>
      <c r="VLN67" s="82"/>
      <c r="VLO67" s="82"/>
      <c r="VLP67" s="82"/>
      <c r="VLQ67" s="82"/>
      <c r="VLR67" s="82"/>
      <c r="VLS67" s="82"/>
      <c r="VLT67" s="82"/>
      <c r="VLU67" s="82"/>
      <c r="VLV67" s="82"/>
      <c r="VLW67" s="82"/>
      <c r="VLX67" s="82"/>
      <c r="VLY67" s="82"/>
      <c r="VLZ67" s="82"/>
      <c r="VMA67" s="82"/>
      <c r="VMB67" s="82"/>
      <c r="VMC67" s="82"/>
      <c r="VMD67" s="82"/>
      <c r="VME67" s="82"/>
      <c r="VMF67" s="82"/>
      <c r="VMG67" s="82"/>
      <c r="VMH67" s="82"/>
      <c r="VMI67" s="82"/>
      <c r="VMJ67" s="82"/>
      <c r="VMK67" s="82"/>
      <c r="VML67" s="82"/>
      <c r="VMM67" s="82"/>
      <c r="VMN67" s="82"/>
      <c r="VMO67" s="82"/>
      <c r="VMP67" s="82"/>
      <c r="VMQ67" s="82"/>
      <c r="VMR67" s="82"/>
      <c r="VMS67" s="82"/>
      <c r="VMT67" s="82"/>
      <c r="VMU67" s="82"/>
      <c r="VMV67" s="82"/>
      <c r="VMW67" s="82"/>
      <c r="VMX67" s="82"/>
      <c r="VMY67" s="82"/>
      <c r="VMZ67" s="82"/>
      <c r="VNA67" s="82"/>
      <c r="VNB67" s="82"/>
      <c r="VNC67" s="82"/>
      <c r="VND67" s="82"/>
      <c r="VNE67" s="82"/>
      <c r="VNF67" s="82"/>
      <c r="VNG67" s="82"/>
      <c r="VNH67" s="82"/>
      <c r="VNI67" s="82"/>
      <c r="VNJ67" s="82"/>
      <c r="VNK67" s="82"/>
      <c r="VNL67" s="82"/>
      <c r="VNM67" s="82"/>
      <c r="VNN67" s="82"/>
      <c r="VNO67" s="82"/>
      <c r="VNP67" s="82"/>
      <c r="VNQ67" s="82"/>
      <c r="VNR67" s="82"/>
      <c r="VNS67" s="82"/>
      <c r="VNT67" s="82"/>
      <c r="VNU67" s="82"/>
      <c r="VNV67" s="82"/>
      <c r="VNW67" s="82"/>
      <c r="VNX67" s="82"/>
      <c r="VNY67" s="82"/>
      <c r="VNZ67" s="82"/>
      <c r="VOA67" s="82"/>
      <c r="VOB67" s="82"/>
      <c r="VOC67" s="82"/>
      <c r="VOD67" s="82"/>
      <c r="VOE67" s="82"/>
      <c r="VOF67" s="82"/>
      <c r="VOG67" s="82"/>
      <c r="VOH67" s="82"/>
      <c r="VOI67" s="82"/>
      <c r="VOJ67" s="82"/>
      <c r="VOK67" s="82"/>
      <c r="VOL67" s="82"/>
      <c r="VOM67" s="82"/>
      <c r="VON67" s="82"/>
      <c r="VOO67" s="82"/>
      <c r="VOP67" s="82"/>
      <c r="VOQ67" s="82"/>
      <c r="VOR67" s="82"/>
      <c r="VOS67" s="82"/>
      <c r="VOT67" s="82"/>
      <c r="VOU67" s="82"/>
      <c r="VOV67" s="82"/>
      <c r="VOW67" s="82"/>
      <c r="VOX67" s="82"/>
      <c r="VOY67" s="82"/>
      <c r="VOZ67" s="82"/>
      <c r="VPA67" s="82"/>
      <c r="VPB67" s="82"/>
      <c r="VPC67" s="82"/>
      <c r="VPD67" s="82"/>
      <c r="VPE67" s="82"/>
      <c r="VPF67" s="82"/>
      <c r="VPG67" s="82"/>
      <c r="VPH67" s="82"/>
      <c r="VPI67" s="82"/>
      <c r="VPJ67" s="82"/>
      <c r="VPK67" s="82"/>
      <c r="VPL67" s="82"/>
      <c r="VPM67" s="82"/>
      <c r="VPN67" s="82"/>
      <c r="VPO67" s="82"/>
      <c r="VPP67" s="82"/>
      <c r="VPQ67" s="82"/>
      <c r="VPR67" s="82"/>
      <c r="VPS67" s="82"/>
      <c r="VPT67" s="82"/>
      <c r="VPU67" s="82"/>
      <c r="VPV67" s="82"/>
      <c r="VPW67" s="82"/>
      <c r="VPX67" s="82"/>
      <c r="VPY67" s="82"/>
      <c r="VPZ67" s="82"/>
      <c r="VQA67" s="82"/>
      <c r="VQB67" s="82"/>
      <c r="VQC67" s="82"/>
      <c r="VQD67" s="82"/>
      <c r="VQE67" s="82"/>
      <c r="VQF67" s="82"/>
      <c r="VQG67" s="82"/>
      <c r="VQH67" s="82"/>
      <c r="VQI67" s="82"/>
      <c r="VQJ67" s="82"/>
      <c r="VQK67" s="82"/>
      <c r="VQL67" s="82"/>
      <c r="VQM67" s="82"/>
      <c r="VQN67" s="82"/>
      <c r="VQO67" s="82"/>
      <c r="VQP67" s="82"/>
      <c r="VQQ67" s="82"/>
      <c r="VQR67" s="82"/>
      <c r="VQS67" s="82"/>
      <c r="VQT67" s="82"/>
      <c r="VQU67" s="82"/>
      <c r="VQV67" s="82"/>
      <c r="VQW67" s="82"/>
      <c r="VQX67" s="82"/>
      <c r="VQY67" s="82"/>
      <c r="VQZ67" s="82"/>
      <c r="VRA67" s="82"/>
      <c r="VRB67" s="82"/>
      <c r="VRC67" s="82"/>
      <c r="VRD67" s="82"/>
      <c r="VRE67" s="82"/>
      <c r="VRF67" s="82"/>
      <c r="VRG67" s="82"/>
      <c r="VRH67" s="82"/>
      <c r="VRI67" s="82"/>
      <c r="VRJ67" s="82"/>
      <c r="VRK67" s="82"/>
      <c r="VRL67" s="82"/>
      <c r="VRM67" s="82"/>
      <c r="VRN67" s="82"/>
      <c r="VRO67" s="82"/>
      <c r="VRP67" s="82"/>
      <c r="VRQ67" s="82"/>
      <c r="VRR67" s="82"/>
      <c r="VRS67" s="82"/>
      <c r="VRT67" s="82"/>
      <c r="VRU67" s="82"/>
      <c r="VRV67" s="82"/>
      <c r="VRW67" s="82"/>
      <c r="VRX67" s="82"/>
      <c r="VRY67" s="82"/>
      <c r="VRZ67" s="82"/>
      <c r="VSA67" s="82"/>
      <c r="VSB67" s="82"/>
      <c r="VSC67" s="82"/>
      <c r="VSD67" s="82"/>
      <c r="VSE67" s="82"/>
      <c r="VSF67" s="82"/>
      <c r="VSG67" s="82"/>
      <c r="VSH67" s="82"/>
      <c r="VSI67" s="82"/>
      <c r="VSJ67" s="82"/>
      <c r="VSK67" s="82"/>
      <c r="VSL67" s="82"/>
      <c r="VSM67" s="82"/>
      <c r="VSN67" s="82"/>
      <c r="VSO67" s="82"/>
      <c r="VSP67" s="82"/>
      <c r="VSQ67" s="82"/>
      <c r="VSR67" s="82"/>
      <c r="VSS67" s="82"/>
      <c r="VST67" s="82"/>
      <c r="VSU67" s="82"/>
      <c r="VSV67" s="82"/>
      <c r="VSW67" s="82"/>
      <c r="VSX67" s="82"/>
      <c r="VSY67" s="82"/>
      <c r="VSZ67" s="82"/>
      <c r="VTA67" s="82"/>
      <c r="VTB67" s="82"/>
      <c r="VTC67" s="82"/>
      <c r="VTD67" s="82"/>
      <c r="VTE67" s="82"/>
      <c r="VTF67" s="82"/>
      <c r="VTG67" s="82"/>
      <c r="VTH67" s="82"/>
      <c r="VTI67" s="82"/>
      <c r="VTJ67" s="82"/>
      <c r="VTK67" s="82"/>
      <c r="VTL67" s="82"/>
      <c r="VTM67" s="82"/>
      <c r="VTN67" s="82"/>
      <c r="VTO67" s="82"/>
      <c r="VTP67" s="82"/>
      <c r="VTQ67" s="82"/>
      <c r="VTR67" s="82"/>
      <c r="VTS67" s="82"/>
      <c r="VTT67" s="82"/>
      <c r="VTU67" s="82"/>
      <c r="VTV67" s="82"/>
      <c r="VTW67" s="82"/>
      <c r="VTX67" s="82"/>
      <c r="VTY67" s="82"/>
      <c r="VTZ67" s="82"/>
      <c r="VUA67" s="82"/>
      <c r="VUB67" s="82"/>
      <c r="VUC67" s="82"/>
      <c r="VUD67" s="82"/>
      <c r="VUE67" s="82"/>
      <c r="VUF67" s="82"/>
      <c r="VUG67" s="82"/>
      <c r="VUH67" s="82"/>
      <c r="VUI67" s="82"/>
      <c r="VUJ67" s="82"/>
      <c r="VUK67" s="82"/>
      <c r="VUL67" s="82"/>
      <c r="VUM67" s="82"/>
      <c r="VUN67" s="82"/>
      <c r="VUO67" s="82"/>
      <c r="VUP67" s="82"/>
      <c r="VUQ67" s="82"/>
      <c r="VUR67" s="82"/>
      <c r="VUS67" s="82"/>
      <c r="VUT67" s="82"/>
      <c r="VUU67" s="82"/>
      <c r="VUV67" s="82"/>
      <c r="VUW67" s="82"/>
      <c r="VUX67" s="82"/>
      <c r="VUY67" s="82"/>
      <c r="VUZ67" s="82"/>
      <c r="VVA67" s="82"/>
      <c r="VVB67" s="82"/>
      <c r="VVC67" s="82"/>
      <c r="VVD67" s="82"/>
      <c r="VVE67" s="82"/>
      <c r="VVF67" s="82"/>
      <c r="VVG67" s="82"/>
      <c r="VVH67" s="82"/>
      <c r="VVI67" s="82"/>
      <c r="VVJ67" s="82"/>
      <c r="VVK67" s="82"/>
      <c r="VVL67" s="82"/>
      <c r="VVM67" s="82"/>
      <c r="VVN67" s="82"/>
      <c r="VVO67" s="82"/>
      <c r="VVP67" s="82"/>
      <c r="VVQ67" s="82"/>
      <c r="VVR67" s="82"/>
      <c r="VVS67" s="82"/>
      <c r="VVT67" s="82"/>
      <c r="VVU67" s="82"/>
      <c r="VVV67" s="82"/>
      <c r="VVW67" s="82"/>
      <c r="VVX67" s="82"/>
      <c r="VVY67" s="82"/>
      <c r="VVZ67" s="82"/>
      <c r="VWA67" s="82"/>
      <c r="VWB67" s="82"/>
      <c r="VWC67" s="82"/>
      <c r="VWD67" s="82"/>
      <c r="VWE67" s="82"/>
      <c r="VWF67" s="82"/>
      <c r="VWG67" s="82"/>
      <c r="VWH67" s="82"/>
      <c r="VWI67" s="82"/>
      <c r="VWJ67" s="82"/>
      <c r="VWK67" s="82"/>
      <c r="VWL67" s="82"/>
      <c r="VWM67" s="82"/>
      <c r="VWN67" s="82"/>
      <c r="VWO67" s="82"/>
      <c r="VWP67" s="82"/>
      <c r="VWQ67" s="82"/>
      <c r="VWR67" s="82"/>
      <c r="VWS67" s="82"/>
      <c r="VWT67" s="82"/>
      <c r="VWU67" s="82"/>
      <c r="VWV67" s="82"/>
      <c r="VWW67" s="82"/>
      <c r="VWX67" s="82"/>
      <c r="VWY67" s="82"/>
      <c r="VWZ67" s="82"/>
      <c r="VXA67" s="82"/>
      <c r="VXB67" s="82"/>
      <c r="VXC67" s="82"/>
      <c r="VXD67" s="82"/>
      <c r="VXE67" s="82"/>
      <c r="VXF67" s="82"/>
      <c r="VXG67" s="82"/>
      <c r="VXH67" s="82"/>
      <c r="VXI67" s="82"/>
      <c r="VXJ67" s="82"/>
      <c r="VXK67" s="82"/>
      <c r="VXL67" s="82"/>
      <c r="VXM67" s="82"/>
      <c r="VXN67" s="82"/>
      <c r="VXO67" s="82"/>
      <c r="VXP67" s="82"/>
      <c r="VXQ67" s="82"/>
      <c r="VXR67" s="82"/>
      <c r="VXS67" s="82"/>
      <c r="VXT67" s="82"/>
      <c r="VXU67" s="82"/>
      <c r="VXV67" s="82"/>
      <c r="VXW67" s="82"/>
      <c r="VXX67" s="82"/>
      <c r="VXY67" s="82"/>
      <c r="VXZ67" s="82"/>
      <c r="VYA67" s="82"/>
      <c r="VYB67" s="82"/>
      <c r="VYC67" s="82"/>
      <c r="VYD67" s="82"/>
      <c r="VYE67" s="82"/>
      <c r="VYF67" s="82"/>
      <c r="VYG67" s="82"/>
      <c r="VYH67" s="82"/>
      <c r="VYI67" s="82"/>
      <c r="VYJ67" s="82"/>
      <c r="VYK67" s="82"/>
      <c r="VYL67" s="82"/>
      <c r="VYM67" s="82"/>
      <c r="VYN67" s="82"/>
      <c r="VYO67" s="82"/>
      <c r="VYP67" s="82"/>
      <c r="VYQ67" s="82"/>
      <c r="VYR67" s="82"/>
      <c r="VYS67" s="82"/>
      <c r="VYT67" s="82"/>
      <c r="VYU67" s="82"/>
      <c r="VYV67" s="82"/>
      <c r="VYW67" s="82"/>
      <c r="VYX67" s="82"/>
      <c r="VYY67" s="82"/>
      <c r="VYZ67" s="82"/>
      <c r="VZA67" s="82"/>
      <c r="VZB67" s="82"/>
      <c r="VZC67" s="82"/>
      <c r="VZD67" s="82"/>
      <c r="VZE67" s="82"/>
      <c r="VZF67" s="82"/>
      <c r="VZG67" s="82"/>
      <c r="VZH67" s="82"/>
      <c r="VZI67" s="82"/>
      <c r="VZJ67" s="82"/>
      <c r="VZK67" s="82"/>
      <c r="VZL67" s="82"/>
      <c r="VZM67" s="82"/>
      <c r="VZN67" s="82"/>
      <c r="VZO67" s="82"/>
      <c r="VZP67" s="82"/>
      <c r="VZQ67" s="82"/>
      <c r="VZR67" s="82"/>
      <c r="VZS67" s="82"/>
      <c r="VZT67" s="82"/>
      <c r="VZU67" s="82"/>
      <c r="VZV67" s="82"/>
      <c r="VZW67" s="82"/>
      <c r="VZX67" s="82"/>
      <c r="VZY67" s="82"/>
      <c r="VZZ67" s="82"/>
      <c r="WAA67" s="82"/>
      <c r="WAB67" s="82"/>
      <c r="WAC67" s="82"/>
      <c r="WAD67" s="82"/>
      <c r="WAE67" s="82"/>
      <c r="WAF67" s="82"/>
      <c r="WAG67" s="82"/>
      <c r="WAH67" s="82"/>
      <c r="WAI67" s="82"/>
      <c r="WAJ67" s="82"/>
      <c r="WAK67" s="82"/>
      <c r="WAL67" s="82"/>
      <c r="WAM67" s="82"/>
      <c r="WAN67" s="82"/>
      <c r="WAO67" s="82"/>
      <c r="WAP67" s="82"/>
      <c r="WAQ67" s="82"/>
      <c r="WAR67" s="82"/>
      <c r="WAS67" s="82"/>
      <c r="WAT67" s="82"/>
      <c r="WAU67" s="82"/>
      <c r="WAV67" s="82"/>
      <c r="WAW67" s="82"/>
      <c r="WAX67" s="82"/>
      <c r="WAY67" s="82"/>
      <c r="WAZ67" s="82"/>
      <c r="WBA67" s="82"/>
      <c r="WBB67" s="82"/>
      <c r="WBC67" s="82"/>
      <c r="WBD67" s="82"/>
      <c r="WBE67" s="82"/>
      <c r="WBF67" s="82"/>
      <c r="WBG67" s="82"/>
      <c r="WBH67" s="82"/>
      <c r="WBI67" s="82"/>
      <c r="WBJ67" s="82"/>
      <c r="WBK67" s="82"/>
      <c r="WBL67" s="82"/>
      <c r="WBM67" s="82"/>
      <c r="WBN67" s="82"/>
      <c r="WBO67" s="82"/>
      <c r="WBP67" s="82"/>
      <c r="WBQ67" s="82"/>
      <c r="WBR67" s="82"/>
      <c r="WBS67" s="82"/>
      <c r="WBT67" s="82"/>
      <c r="WBU67" s="82"/>
      <c r="WBV67" s="82"/>
      <c r="WBW67" s="82"/>
      <c r="WBX67" s="82"/>
      <c r="WBY67" s="82"/>
      <c r="WBZ67" s="82"/>
      <c r="WCA67" s="82"/>
      <c r="WCB67" s="82"/>
      <c r="WCC67" s="82"/>
      <c r="WCD67" s="82"/>
      <c r="WCE67" s="82"/>
      <c r="WCF67" s="82"/>
      <c r="WCG67" s="82"/>
      <c r="WCH67" s="82"/>
      <c r="WCI67" s="82"/>
      <c r="WCJ67" s="82"/>
      <c r="WCK67" s="82"/>
      <c r="WCL67" s="82"/>
      <c r="WCM67" s="82"/>
      <c r="WCN67" s="82"/>
      <c r="WCO67" s="82"/>
      <c r="WCP67" s="82"/>
      <c r="WCQ67" s="82"/>
      <c r="WCR67" s="82"/>
      <c r="WCS67" s="82"/>
      <c r="WCT67" s="82"/>
      <c r="WCU67" s="82"/>
      <c r="WCV67" s="82"/>
      <c r="WCW67" s="82"/>
      <c r="WCX67" s="82"/>
      <c r="WCY67" s="82"/>
      <c r="WCZ67" s="82"/>
      <c r="WDA67" s="82"/>
      <c r="WDB67" s="82"/>
      <c r="WDC67" s="82"/>
      <c r="WDD67" s="82"/>
      <c r="WDE67" s="82"/>
      <c r="WDF67" s="82"/>
      <c r="WDG67" s="82"/>
      <c r="WDH67" s="82"/>
      <c r="WDI67" s="82"/>
      <c r="WDJ67" s="82"/>
      <c r="WDK67" s="82"/>
      <c r="WDL67" s="82"/>
      <c r="WDM67" s="82"/>
      <c r="WDN67" s="82"/>
      <c r="WDO67" s="82"/>
      <c r="WDP67" s="82"/>
      <c r="WDQ67" s="82"/>
      <c r="WDR67" s="82"/>
      <c r="WDS67" s="82"/>
      <c r="WDT67" s="82"/>
      <c r="WDU67" s="82"/>
      <c r="WDV67" s="82"/>
      <c r="WDW67" s="82"/>
      <c r="WDX67" s="82"/>
      <c r="WDY67" s="82"/>
      <c r="WDZ67" s="82"/>
      <c r="WEA67" s="82"/>
      <c r="WEB67" s="82"/>
      <c r="WEC67" s="82"/>
      <c r="WED67" s="82"/>
      <c r="WEE67" s="82"/>
      <c r="WEF67" s="82"/>
      <c r="WEG67" s="82"/>
      <c r="WEH67" s="82"/>
      <c r="WEI67" s="82"/>
      <c r="WEJ67" s="82"/>
      <c r="WEK67" s="82"/>
      <c r="WEL67" s="82"/>
      <c r="WEM67" s="82"/>
      <c r="WEN67" s="82"/>
      <c r="WEO67" s="82"/>
      <c r="WEP67" s="82"/>
      <c r="WEQ67" s="82"/>
      <c r="WER67" s="82"/>
      <c r="WES67" s="82"/>
      <c r="WET67" s="82"/>
      <c r="WEU67" s="82"/>
      <c r="WEV67" s="82"/>
      <c r="WEW67" s="82"/>
      <c r="WEX67" s="82"/>
      <c r="WEY67" s="82"/>
      <c r="WEZ67" s="82"/>
      <c r="WFA67" s="82"/>
      <c r="WFB67" s="82"/>
      <c r="WFC67" s="82"/>
      <c r="WFD67" s="82"/>
      <c r="WFE67" s="82"/>
      <c r="WFF67" s="82"/>
      <c r="WFG67" s="82"/>
      <c r="WFH67" s="82"/>
      <c r="WFI67" s="82"/>
      <c r="WFJ67" s="82"/>
      <c r="WFK67" s="82"/>
      <c r="WFL67" s="82"/>
      <c r="WFM67" s="82"/>
      <c r="WFN67" s="82"/>
      <c r="WFO67" s="82"/>
      <c r="WFP67" s="82"/>
      <c r="WFQ67" s="82"/>
      <c r="WFR67" s="82"/>
      <c r="WFS67" s="82"/>
      <c r="WFT67" s="82"/>
      <c r="WFU67" s="82"/>
      <c r="WFV67" s="82"/>
      <c r="WFW67" s="82"/>
      <c r="WFX67" s="82"/>
      <c r="WFY67" s="82"/>
      <c r="WFZ67" s="82"/>
      <c r="WGA67" s="82"/>
      <c r="WGB67" s="82"/>
      <c r="WGC67" s="82"/>
      <c r="WGD67" s="82"/>
      <c r="WGE67" s="82"/>
      <c r="WGF67" s="82"/>
      <c r="WGG67" s="82"/>
      <c r="WGH67" s="82"/>
      <c r="WGI67" s="82"/>
      <c r="WGJ67" s="82"/>
      <c r="WGK67" s="82"/>
      <c r="WGL67" s="82"/>
      <c r="WGM67" s="82"/>
      <c r="WGN67" s="82"/>
      <c r="WGO67" s="82"/>
      <c r="WGP67" s="82"/>
      <c r="WGQ67" s="82"/>
      <c r="WGR67" s="82"/>
      <c r="WGS67" s="82"/>
      <c r="WGT67" s="82"/>
      <c r="WGU67" s="82"/>
      <c r="WGV67" s="82"/>
      <c r="WGW67" s="82"/>
      <c r="WGX67" s="82"/>
      <c r="WGY67" s="82"/>
      <c r="WGZ67" s="82"/>
      <c r="WHA67" s="82"/>
      <c r="WHB67" s="82"/>
      <c r="WHC67" s="82"/>
      <c r="WHD67" s="82"/>
      <c r="WHE67" s="82"/>
      <c r="WHF67" s="82"/>
      <c r="WHG67" s="82"/>
      <c r="WHH67" s="82"/>
      <c r="WHI67" s="82"/>
      <c r="WHJ67" s="82"/>
      <c r="WHK67" s="82"/>
      <c r="WHL67" s="82"/>
      <c r="WHM67" s="82"/>
      <c r="WHN67" s="82"/>
      <c r="WHO67" s="82"/>
      <c r="WHP67" s="82"/>
      <c r="WHQ67" s="82"/>
      <c r="WHR67" s="82"/>
      <c r="WHS67" s="82"/>
      <c r="WHT67" s="82"/>
      <c r="WHU67" s="82"/>
      <c r="WHV67" s="82"/>
      <c r="WHW67" s="82"/>
      <c r="WHX67" s="82"/>
      <c r="WHY67" s="82"/>
      <c r="WHZ67" s="82"/>
      <c r="WIA67" s="82"/>
      <c r="WIB67" s="82"/>
      <c r="WIC67" s="82"/>
      <c r="WID67" s="82"/>
      <c r="WIE67" s="82"/>
      <c r="WIF67" s="82"/>
      <c r="WIG67" s="82"/>
      <c r="WIH67" s="82"/>
      <c r="WII67" s="82"/>
      <c r="WIJ67" s="82"/>
      <c r="WIK67" s="82"/>
      <c r="WIL67" s="82"/>
      <c r="WIM67" s="82"/>
      <c r="WIN67" s="82"/>
      <c r="WIO67" s="82"/>
      <c r="WIP67" s="82"/>
      <c r="WIQ67" s="82"/>
      <c r="WIR67" s="82"/>
      <c r="WIS67" s="82"/>
      <c r="WIT67" s="82"/>
      <c r="WIU67" s="82"/>
      <c r="WIV67" s="82"/>
      <c r="WIW67" s="82"/>
      <c r="WIX67" s="82"/>
      <c r="WIY67" s="82"/>
      <c r="WIZ67" s="82"/>
      <c r="WJA67" s="82"/>
      <c r="WJB67" s="82"/>
      <c r="WJC67" s="82"/>
      <c r="WJD67" s="82"/>
      <c r="WJE67" s="82"/>
      <c r="WJF67" s="82"/>
      <c r="WJG67" s="82"/>
      <c r="WJH67" s="82"/>
      <c r="WJI67" s="82"/>
      <c r="WJJ67" s="82"/>
      <c r="WJK67" s="82"/>
      <c r="WJL67" s="82"/>
      <c r="WJM67" s="82"/>
      <c r="WJN67" s="82"/>
      <c r="WJO67" s="82"/>
      <c r="WJP67" s="82"/>
      <c r="WJQ67" s="82"/>
      <c r="WJR67" s="82"/>
      <c r="WJS67" s="82"/>
      <c r="WJT67" s="82"/>
      <c r="WJU67" s="82"/>
      <c r="WJV67" s="82"/>
      <c r="WJW67" s="82"/>
      <c r="WJX67" s="82"/>
      <c r="WJY67" s="82"/>
      <c r="WJZ67" s="82"/>
      <c r="WKA67" s="82"/>
      <c r="WKB67" s="82"/>
      <c r="WKC67" s="82"/>
      <c r="WKD67" s="82"/>
      <c r="WKE67" s="82"/>
      <c r="WKF67" s="82"/>
      <c r="WKG67" s="82"/>
      <c r="WKH67" s="82"/>
      <c r="WKI67" s="82"/>
      <c r="WKJ67" s="82"/>
      <c r="WKK67" s="82"/>
      <c r="WKL67" s="82"/>
      <c r="WKM67" s="82"/>
      <c r="WKN67" s="82"/>
      <c r="WKO67" s="82"/>
      <c r="WKP67" s="82"/>
      <c r="WKQ67" s="82"/>
      <c r="WKR67" s="82"/>
      <c r="WKS67" s="82"/>
      <c r="WKT67" s="82"/>
      <c r="WKU67" s="82"/>
      <c r="WKV67" s="82"/>
      <c r="WKW67" s="82"/>
      <c r="WKX67" s="82"/>
      <c r="WKY67" s="82"/>
      <c r="WKZ67" s="82"/>
      <c r="WLA67" s="82"/>
      <c r="WLB67" s="82"/>
      <c r="WLC67" s="82"/>
      <c r="WLD67" s="82"/>
      <c r="WLE67" s="82"/>
      <c r="WLF67" s="82"/>
      <c r="WLG67" s="82"/>
      <c r="WLH67" s="82"/>
      <c r="WLI67" s="82"/>
      <c r="WLJ67" s="82"/>
      <c r="WLK67" s="82"/>
      <c r="WLL67" s="82"/>
      <c r="WLM67" s="82"/>
      <c r="WLN67" s="82"/>
      <c r="WLO67" s="82"/>
      <c r="WLP67" s="82"/>
      <c r="WLQ67" s="82"/>
      <c r="WLR67" s="82"/>
      <c r="WLS67" s="82"/>
      <c r="WLT67" s="82"/>
      <c r="WLU67" s="82"/>
      <c r="WLV67" s="82"/>
      <c r="WLW67" s="82"/>
      <c r="WLX67" s="82"/>
      <c r="WLY67" s="82"/>
      <c r="WLZ67" s="82"/>
      <c r="WMA67" s="82"/>
      <c r="WMB67" s="82"/>
      <c r="WMC67" s="82"/>
      <c r="WMD67" s="82"/>
      <c r="WME67" s="82"/>
      <c r="WMF67" s="82"/>
      <c r="WMG67" s="82"/>
      <c r="WMH67" s="82"/>
      <c r="WMI67" s="82"/>
      <c r="WMJ67" s="82"/>
      <c r="WMK67" s="82"/>
      <c r="WML67" s="82"/>
      <c r="WMM67" s="82"/>
      <c r="WMN67" s="82"/>
      <c r="WMO67" s="82"/>
      <c r="WMP67" s="82"/>
      <c r="WMQ67" s="82"/>
      <c r="WMR67" s="82"/>
      <c r="WMS67" s="82"/>
      <c r="WMT67" s="82"/>
      <c r="WMU67" s="82"/>
      <c r="WMV67" s="82"/>
      <c r="WMW67" s="82"/>
      <c r="WMX67" s="82"/>
      <c r="WMY67" s="82"/>
      <c r="WMZ67" s="82"/>
      <c r="WNA67" s="82"/>
      <c r="WNB67" s="82"/>
      <c r="WNC67" s="82"/>
      <c r="WND67" s="82"/>
      <c r="WNE67" s="82"/>
      <c r="WNF67" s="82"/>
      <c r="WNG67" s="82"/>
      <c r="WNH67" s="82"/>
      <c r="WNI67" s="82"/>
      <c r="WNJ67" s="82"/>
      <c r="WNK67" s="82"/>
      <c r="WNL67" s="82"/>
      <c r="WNM67" s="82"/>
      <c r="WNN67" s="82"/>
      <c r="WNO67" s="82"/>
      <c r="WNP67" s="82"/>
      <c r="WNQ67" s="82"/>
      <c r="WNR67" s="82"/>
      <c r="WNS67" s="82"/>
      <c r="WNT67" s="82"/>
      <c r="WNU67" s="82"/>
      <c r="WNV67" s="82"/>
      <c r="WNW67" s="82"/>
      <c r="WNX67" s="82"/>
      <c r="WNY67" s="82"/>
      <c r="WNZ67" s="82"/>
      <c r="WOA67" s="82"/>
      <c r="WOB67" s="82"/>
      <c r="WOC67" s="82"/>
      <c r="WOD67" s="82"/>
      <c r="WOE67" s="82"/>
      <c r="WOF67" s="82"/>
      <c r="WOG67" s="82"/>
      <c r="WOH67" s="82"/>
      <c r="WOI67" s="82"/>
      <c r="WOJ67" s="82"/>
      <c r="WOK67" s="82"/>
      <c r="WOL67" s="82"/>
      <c r="WOM67" s="82"/>
      <c r="WON67" s="82"/>
      <c r="WOO67" s="82"/>
      <c r="WOP67" s="82"/>
      <c r="WOQ67" s="82"/>
      <c r="WOR67" s="82"/>
      <c r="WOS67" s="82"/>
      <c r="WOT67" s="82"/>
      <c r="WOU67" s="82"/>
      <c r="WOV67" s="82"/>
      <c r="WOW67" s="82"/>
      <c r="WOX67" s="82"/>
      <c r="WOY67" s="82"/>
      <c r="WOZ67" s="82"/>
      <c r="WPA67" s="82"/>
      <c r="WPB67" s="82"/>
      <c r="WPC67" s="82"/>
      <c r="WPD67" s="82"/>
      <c r="WPE67" s="82"/>
      <c r="WPF67" s="82"/>
      <c r="WPG67" s="82"/>
      <c r="WPH67" s="82"/>
      <c r="WPI67" s="82"/>
      <c r="WPJ67" s="82"/>
      <c r="WPK67" s="82"/>
      <c r="WPL67" s="82"/>
      <c r="WPM67" s="82"/>
      <c r="WPN67" s="82"/>
      <c r="WPO67" s="82"/>
      <c r="WPP67" s="82"/>
      <c r="WPQ67" s="82"/>
      <c r="WPR67" s="82"/>
      <c r="WPS67" s="82"/>
      <c r="WPT67" s="82"/>
      <c r="WPU67" s="82"/>
      <c r="WPV67" s="82"/>
      <c r="WPW67" s="82"/>
      <c r="WPX67" s="82"/>
      <c r="WPY67" s="82"/>
      <c r="WPZ67" s="82"/>
      <c r="WQA67" s="82"/>
      <c r="WQB67" s="82"/>
      <c r="WQC67" s="82"/>
      <c r="WQD67" s="82"/>
      <c r="WQE67" s="82"/>
      <c r="WQF67" s="82"/>
      <c r="WQG67" s="82"/>
      <c r="WQH67" s="82"/>
      <c r="WQI67" s="82"/>
      <c r="WQJ67" s="82"/>
      <c r="WQK67" s="82"/>
      <c r="WQL67" s="82"/>
      <c r="WQM67" s="82"/>
      <c r="WQN67" s="82"/>
      <c r="WQO67" s="82"/>
      <c r="WQP67" s="82"/>
      <c r="WQQ67" s="82"/>
      <c r="WQR67" s="82"/>
      <c r="WQS67" s="82"/>
      <c r="WQT67" s="82"/>
      <c r="WQU67" s="82"/>
      <c r="WQV67" s="82"/>
      <c r="WQW67" s="82"/>
      <c r="WQX67" s="82"/>
      <c r="WQY67" s="82"/>
      <c r="WQZ67" s="82"/>
      <c r="WRA67" s="82"/>
      <c r="WRB67" s="82"/>
      <c r="WRC67" s="82"/>
      <c r="WRD67" s="82"/>
      <c r="WRE67" s="82"/>
      <c r="WRF67" s="82"/>
      <c r="WRG67" s="82"/>
      <c r="WRH67" s="82"/>
      <c r="WRI67" s="82"/>
      <c r="WRJ67" s="82"/>
      <c r="WRK67" s="82"/>
      <c r="WRL67" s="82"/>
      <c r="WRM67" s="82"/>
      <c r="WRN67" s="82"/>
      <c r="WRO67" s="82"/>
      <c r="WRP67" s="82"/>
      <c r="WRQ67" s="82"/>
      <c r="WRR67" s="82"/>
      <c r="WRS67" s="82"/>
      <c r="WRT67" s="82"/>
      <c r="WRU67" s="82"/>
      <c r="WRV67" s="82"/>
      <c r="WRW67" s="82"/>
      <c r="WRX67" s="82"/>
      <c r="WRY67" s="82"/>
      <c r="WRZ67" s="82"/>
      <c r="WSA67" s="82"/>
      <c r="WSB67" s="82"/>
      <c r="WSC67" s="82"/>
      <c r="WSD67" s="82"/>
      <c r="WSE67" s="82"/>
      <c r="WSF67" s="82"/>
      <c r="WSG67" s="82"/>
      <c r="WSH67" s="82"/>
      <c r="WSI67" s="82"/>
      <c r="WSJ67" s="82"/>
      <c r="WSK67" s="82"/>
      <c r="WSL67" s="82"/>
      <c r="WSM67" s="82"/>
      <c r="WSN67" s="82"/>
      <c r="WSO67" s="82"/>
      <c r="WSP67" s="82"/>
      <c r="WSQ67" s="82"/>
      <c r="WSR67" s="82"/>
      <c r="WSS67" s="82"/>
      <c r="WST67" s="82"/>
      <c r="WSU67" s="82"/>
      <c r="WSV67" s="82"/>
      <c r="WSW67" s="82"/>
      <c r="WSX67" s="82"/>
      <c r="WSY67" s="82"/>
      <c r="WSZ67" s="82"/>
      <c r="WTA67" s="82"/>
      <c r="WTB67" s="82"/>
      <c r="WTC67" s="82"/>
      <c r="WTD67" s="82"/>
      <c r="WTE67" s="82"/>
      <c r="WTF67" s="82"/>
      <c r="WTG67" s="82"/>
      <c r="WTH67" s="82"/>
      <c r="WTI67" s="82"/>
      <c r="WTJ67" s="82"/>
      <c r="WTK67" s="82"/>
      <c r="WTL67" s="82"/>
      <c r="WTM67" s="82"/>
      <c r="WTN67" s="82"/>
      <c r="WTO67" s="82"/>
      <c r="WTP67" s="82"/>
      <c r="WTQ67" s="82"/>
      <c r="WTR67" s="82"/>
      <c r="WTS67" s="82"/>
      <c r="WTT67" s="82"/>
      <c r="WTU67" s="82"/>
      <c r="WTV67" s="82"/>
      <c r="WTW67" s="82"/>
      <c r="WTX67" s="82"/>
      <c r="WTY67" s="82"/>
      <c r="WTZ67" s="82"/>
      <c r="WUA67" s="82"/>
      <c r="WUB67" s="82"/>
      <c r="WUC67" s="82"/>
      <c r="WUD67" s="82"/>
      <c r="WUE67" s="82"/>
      <c r="WUF67" s="82"/>
      <c r="WUG67" s="82"/>
      <c r="WUH67" s="82"/>
      <c r="WUI67" s="82"/>
      <c r="WUJ67" s="82"/>
      <c r="WUK67" s="82"/>
      <c r="WUL67" s="82"/>
      <c r="WUM67" s="82"/>
      <c r="WUN67" s="82"/>
      <c r="WUO67" s="82"/>
      <c r="WUP67" s="82"/>
      <c r="WUQ67" s="82"/>
      <c r="WUR67" s="82"/>
      <c r="WUS67" s="82"/>
      <c r="WUT67" s="82"/>
      <c r="WUU67" s="82"/>
      <c r="WUV67" s="82"/>
      <c r="WUW67" s="82"/>
      <c r="WUX67" s="82"/>
      <c r="WUY67" s="82"/>
      <c r="WUZ67" s="82"/>
      <c r="WVA67" s="82"/>
      <c r="WVB67" s="82"/>
      <c r="WVC67" s="82"/>
      <c r="WVD67" s="82"/>
      <c r="WVE67" s="82"/>
      <c r="WVF67" s="82"/>
      <c r="WVG67" s="82"/>
      <c r="WVH67" s="82"/>
      <c r="WVI67" s="82"/>
      <c r="WVJ67" s="82"/>
      <c r="WVK67" s="82"/>
      <c r="WVL67" s="82"/>
      <c r="WVM67" s="82"/>
      <c r="WVN67" s="82"/>
      <c r="WVO67" s="82"/>
      <c r="WVP67" s="82"/>
      <c r="WVQ67" s="82"/>
      <c r="WVR67" s="82"/>
      <c r="WVS67" s="82"/>
      <c r="WVT67" s="82"/>
      <c r="WVU67" s="82"/>
      <c r="WVV67" s="82"/>
      <c r="WVW67" s="82"/>
      <c r="WVX67" s="82"/>
      <c r="WVY67" s="82"/>
      <c r="WVZ67" s="82"/>
      <c r="WWA67" s="82"/>
      <c r="WWB67" s="82"/>
      <c r="WWC67" s="82"/>
      <c r="WWD67" s="82"/>
      <c r="WWE67" s="82"/>
      <c r="WWF67" s="82"/>
      <c r="WWG67" s="82"/>
      <c r="WWH67" s="82"/>
      <c r="WWI67" s="82"/>
      <c r="WWJ67" s="82"/>
      <c r="WWK67" s="82"/>
      <c r="WWL67" s="82"/>
      <c r="WWM67" s="82"/>
      <c r="WWN67" s="82"/>
      <c r="WWO67" s="82"/>
      <c r="WWP67" s="82"/>
      <c r="WWQ67" s="82"/>
      <c r="WWR67" s="82"/>
      <c r="WWS67" s="82"/>
      <c r="WWT67" s="82"/>
      <c r="WWU67" s="82"/>
      <c r="WWV67" s="82"/>
      <c r="WWW67" s="82"/>
      <c r="WWX67" s="82"/>
      <c r="WWY67" s="82"/>
      <c r="WWZ67" s="82"/>
      <c r="WXA67" s="82"/>
      <c r="WXB67" s="82"/>
      <c r="WXC67" s="82"/>
      <c r="WXD67" s="82"/>
      <c r="WXE67" s="82"/>
      <c r="WXF67" s="82"/>
      <c r="WXG67" s="82"/>
      <c r="WXH67" s="82"/>
      <c r="WXI67" s="82"/>
      <c r="WXJ67" s="82"/>
      <c r="WXK67" s="82"/>
      <c r="WXL67" s="82"/>
      <c r="WXM67" s="82"/>
      <c r="WXN67" s="82"/>
      <c r="WXO67" s="82"/>
      <c r="WXP67" s="82"/>
      <c r="WXQ67" s="82"/>
      <c r="WXR67" s="82"/>
      <c r="WXS67" s="82"/>
      <c r="WXT67" s="82"/>
      <c r="WXU67" s="82"/>
      <c r="WXV67" s="82"/>
      <c r="WXW67" s="82"/>
      <c r="WXX67" s="82"/>
      <c r="WXY67" s="82"/>
      <c r="WXZ67" s="82"/>
      <c r="WYA67" s="82"/>
      <c r="WYB67" s="82"/>
      <c r="WYC67" s="82"/>
      <c r="WYD67" s="82"/>
      <c r="WYE67" s="82"/>
      <c r="WYF67" s="82"/>
      <c r="WYG67" s="82"/>
      <c r="WYH67" s="82"/>
      <c r="WYI67" s="82"/>
      <c r="WYJ67" s="82"/>
      <c r="WYK67" s="82"/>
      <c r="WYL67" s="82"/>
      <c r="WYM67" s="82"/>
      <c r="WYN67" s="82"/>
      <c r="WYO67" s="82"/>
      <c r="WYP67" s="82"/>
      <c r="WYQ67" s="82"/>
      <c r="WYR67" s="82"/>
      <c r="WYS67" s="82"/>
      <c r="WYT67" s="82"/>
      <c r="WYU67" s="82"/>
      <c r="WYV67" s="82"/>
      <c r="WYW67" s="82"/>
      <c r="WYX67" s="82"/>
      <c r="WYY67" s="82"/>
      <c r="WYZ67" s="82"/>
      <c r="WZA67" s="82"/>
      <c r="WZB67" s="82"/>
      <c r="WZC67" s="82"/>
      <c r="WZD67" s="82"/>
      <c r="WZE67" s="82"/>
      <c r="WZF67" s="82"/>
      <c r="WZG67" s="82"/>
      <c r="WZH67" s="82"/>
      <c r="WZI67" s="82"/>
      <c r="WZJ67" s="82"/>
      <c r="WZK67" s="82"/>
      <c r="WZL67" s="82"/>
      <c r="WZM67" s="82"/>
      <c r="WZN67" s="82"/>
      <c r="WZO67" s="82"/>
      <c r="WZP67" s="82"/>
      <c r="WZQ67" s="82"/>
      <c r="WZR67" s="82"/>
      <c r="WZS67" s="82"/>
      <c r="WZT67" s="82"/>
      <c r="WZU67" s="82"/>
      <c r="WZV67" s="82"/>
      <c r="WZW67" s="82"/>
      <c r="WZX67" s="82"/>
      <c r="WZY67" s="82"/>
      <c r="WZZ67" s="82"/>
      <c r="XAA67" s="82"/>
      <c r="XAB67" s="82"/>
      <c r="XAC67" s="82"/>
      <c r="XAD67" s="82"/>
      <c r="XAE67" s="82"/>
      <c r="XAF67" s="82"/>
      <c r="XAG67" s="82"/>
      <c r="XAH67" s="82"/>
      <c r="XAI67" s="82"/>
      <c r="XAJ67" s="82"/>
      <c r="XAK67" s="82"/>
      <c r="XAL67" s="82"/>
      <c r="XAM67" s="82"/>
      <c r="XAN67" s="82"/>
      <c r="XAO67" s="82"/>
      <c r="XAP67" s="82"/>
      <c r="XAQ67" s="82"/>
      <c r="XAR67" s="82"/>
      <c r="XAS67" s="82"/>
      <c r="XAT67" s="82"/>
      <c r="XAU67" s="82"/>
      <c r="XAV67" s="82"/>
      <c r="XAW67" s="82"/>
      <c r="XAX67" s="82"/>
      <c r="XAY67" s="82"/>
      <c r="XAZ67" s="82"/>
      <c r="XBA67" s="82"/>
      <c r="XBB67" s="82"/>
      <c r="XBC67" s="82"/>
      <c r="XBD67" s="82"/>
      <c r="XBE67" s="82"/>
      <c r="XBF67" s="82"/>
      <c r="XBG67" s="82"/>
      <c r="XBH67" s="82"/>
      <c r="XBI67" s="82"/>
      <c r="XBJ67" s="82"/>
      <c r="XBK67" s="82"/>
      <c r="XBL67" s="82"/>
      <c r="XBM67" s="82"/>
      <c r="XBN67" s="82"/>
      <c r="XBO67" s="82"/>
      <c r="XBP67" s="82"/>
      <c r="XBQ67" s="82"/>
      <c r="XBR67" s="82"/>
      <c r="XBS67" s="82"/>
      <c r="XBT67" s="82"/>
      <c r="XBU67" s="82"/>
      <c r="XBV67" s="82"/>
      <c r="XBW67" s="82"/>
      <c r="XBX67" s="82"/>
      <c r="XBY67" s="82"/>
      <c r="XBZ67" s="82"/>
      <c r="XCA67" s="82"/>
      <c r="XCB67" s="82"/>
      <c r="XCC67" s="82"/>
      <c r="XCD67" s="82"/>
      <c r="XCE67" s="82"/>
      <c r="XCF67" s="82"/>
      <c r="XCG67" s="82"/>
      <c r="XCH67" s="82"/>
      <c r="XCI67" s="82"/>
      <c r="XCJ67" s="82"/>
      <c r="XCK67" s="82"/>
      <c r="XCL67" s="82"/>
      <c r="XCM67" s="82"/>
      <c r="XCN67" s="82"/>
      <c r="XCO67" s="82"/>
      <c r="XCP67" s="82"/>
      <c r="XCQ67" s="82"/>
      <c r="XCR67" s="82"/>
      <c r="XCS67" s="82"/>
      <c r="XCT67" s="82"/>
      <c r="XCU67" s="82"/>
      <c r="XCV67" s="82"/>
      <c r="XCW67" s="82"/>
      <c r="XCX67" s="82"/>
      <c r="XCY67" s="82"/>
      <c r="XCZ67" s="82"/>
      <c r="XDA67" s="82"/>
      <c r="XDB67" s="82"/>
      <c r="XDC67" s="82"/>
      <c r="XDD67" s="82"/>
      <c r="XDE67" s="82"/>
      <c r="XDF67" s="82"/>
      <c r="XDG67" s="82"/>
      <c r="XDH67" s="82"/>
      <c r="XDI67" s="82"/>
      <c r="XDJ67" s="82"/>
      <c r="XDK67" s="82"/>
      <c r="XDL67" s="82"/>
      <c r="XDM67" s="82"/>
      <c r="XDN67" s="82"/>
      <c r="XDO67" s="82"/>
      <c r="XDP67" s="82"/>
      <c r="XDQ67" s="82"/>
      <c r="XDR67" s="82"/>
      <c r="XDS67" s="82"/>
      <c r="XDT67" s="82"/>
      <c r="XDU67" s="82"/>
      <c r="XDV67" s="82"/>
      <c r="XDW67" s="82"/>
      <c r="XDX67" s="82"/>
      <c r="XDY67" s="82"/>
      <c r="XDZ67" s="82"/>
      <c r="XEA67" s="82"/>
      <c r="XEB67" s="82"/>
      <c r="XEC67" s="82"/>
      <c r="XED67" s="82"/>
      <c r="XEE67" s="82"/>
      <c r="XEF67" s="82"/>
      <c r="XEG67" s="82"/>
      <c r="XEH67" s="82"/>
      <c r="XEI67" s="82"/>
      <c r="XEJ67" s="82"/>
      <c r="XEK67" s="82"/>
      <c r="XEL67" s="82"/>
      <c r="XEM67" s="82"/>
      <c r="XEN67" s="82"/>
      <c r="XEO67" s="82"/>
      <c r="XEP67" s="82"/>
      <c r="XEQ67" s="82"/>
      <c r="XER67" s="82"/>
      <c r="XES67" s="82"/>
      <c r="XET67" s="82"/>
      <c r="XEU67" s="82"/>
      <c r="XEV67" s="82"/>
      <c r="XEW67" s="82"/>
      <c r="XEX67" s="82"/>
      <c r="XEY67" s="82"/>
      <c r="XEZ67" s="82"/>
      <c r="XFA67" s="82"/>
      <c r="XFB67" s="82"/>
      <c r="XFC67" s="82"/>
      <c r="XFD67" s="82"/>
    </row>
    <row r="68" spans="1:16384" ht="13.5" customHeight="1" x14ac:dyDescent="0.2">
      <c r="A68" s="79">
        <v>47131502</v>
      </c>
      <c r="B68" s="69" t="str">
        <f t="shared" ca="1" si="3"/>
        <v>Pañitos o toallas para limpiar</v>
      </c>
      <c r="C68" s="68" t="s">
        <v>1449</v>
      </c>
      <c r="D68" s="68">
        <v>25</v>
      </c>
      <c r="E68" s="71">
        <v>182.9</v>
      </c>
      <c r="F68" s="70">
        <f t="shared" ca="1" si="4"/>
        <v>4572.5</v>
      </c>
      <c r="G68" s="45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2"/>
      <c r="FR68" s="82"/>
      <c r="FS68" s="82"/>
      <c r="FT68" s="82"/>
      <c r="FU68" s="82"/>
      <c r="FV68" s="82"/>
      <c r="FW68" s="82"/>
      <c r="FX68" s="82"/>
      <c r="FY68" s="82"/>
      <c r="FZ68" s="82"/>
      <c r="GA68" s="82"/>
      <c r="GB68" s="82"/>
      <c r="GC68" s="82"/>
      <c r="GD68" s="82"/>
      <c r="GE68" s="82"/>
      <c r="GF68" s="82"/>
      <c r="GG68" s="82"/>
      <c r="GH68" s="82"/>
      <c r="GI68" s="82"/>
      <c r="GJ68" s="82"/>
      <c r="GK68" s="82"/>
      <c r="GL68" s="82"/>
      <c r="GM68" s="82"/>
      <c r="GN68" s="82"/>
      <c r="GO68" s="82"/>
      <c r="GP68" s="82"/>
      <c r="GQ68" s="82"/>
      <c r="GR68" s="82"/>
      <c r="GS68" s="82"/>
      <c r="GT68" s="82"/>
      <c r="GU68" s="82"/>
      <c r="GV68" s="82"/>
      <c r="GW68" s="82"/>
      <c r="GX68" s="82"/>
      <c r="GY68" s="82"/>
      <c r="GZ68" s="82"/>
      <c r="HA68" s="82"/>
      <c r="HB68" s="82"/>
      <c r="HC68" s="82"/>
      <c r="HD68" s="82"/>
      <c r="HE68" s="82"/>
      <c r="HF68" s="82"/>
      <c r="HG68" s="82"/>
      <c r="HH68" s="82"/>
      <c r="HI68" s="82"/>
      <c r="HJ68" s="82"/>
      <c r="HK68" s="82"/>
      <c r="HL68" s="82"/>
      <c r="HM68" s="82"/>
      <c r="HN68" s="82"/>
      <c r="HO68" s="82"/>
      <c r="HP68" s="82"/>
      <c r="HQ68" s="82"/>
      <c r="HR68" s="82"/>
      <c r="HS68" s="82"/>
      <c r="HT68" s="82"/>
      <c r="HU68" s="82"/>
      <c r="HV68" s="82"/>
      <c r="HW68" s="82"/>
      <c r="HX68" s="82"/>
      <c r="HY68" s="82"/>
      <c r="HZ68" s="82"/>
      <c r="IA68" s="82"/>
      <c r="IB68" s="82"/>
      <c r="IC68" s="82"/>
      <c r="ID68" s="82"/>
      <c r="IE68" s="82"/>
      <c r="IF68" s="82"/>
      <c r="IG68" s="82"/>
      <c r="IH68" s="82"/>
      <c r="II68" s="82"/>
      <c r="IJ68" s="82"/>
      <c r="IK68" s="82"/>
      <c r="IL68" s="82"/>
      <c r="IM68" s="82"/>
      <c r="IN68" s="82"/>
      <c r="IO68" s="82"/>
      <c r="IP68" s="82"/>
      <c r="IQ68" s="82"/>
      <c r="IR68" s="82"/>
      <c r="IS68" s="82"/>
      <c r="IT68" s="82"/>
      <c r="IU68" s="82"/>
      <c r="IV68" s="82"/>
      <c r="IW68" s="82"/>
      <c r="IX68" s="82"/>
      <c r="IY68" s="82"/>
      <c r="IZ68" s="82"/>
      <c r="JA68" s="82"/>
      <c r="JB68" s="82"/>
      <c r="JC68" s="82"/>
      <c r="JD68" s="82"/>
      <c r="JE68" s="82"/>
      <c r="JF68" s="82"/>
      <c r="JG68" s="82"/>
      <c r="JH68" s="82"/>
      <c r="JI68" s="82"/>
      <c r="JJ68" s="82"/>
      <c r="JK68" s="82"/>
      <c r="JL68" s="82"/>
      <c r="JM68" s="82"/>
      <c r="JN68" s="82"/>
      <c r="JO68" s="82"/>
      <c r="JP68" s="82"/>
      <c r="JQ68" s="82"/>
      <c r="JR68" s="82"/>
      <c r="JS68" s="82"/>
      <c r="JT68" s="82"/>
      <c r="JU68" s="82"/>
      <c r="JV68" s="82"/>
      <c r="JW68" s="82"/>
      <c r="JX68" s="82"/>
      <c r="JY68" s="82"/>
      <c r="JZ68" s="82"/>
      <c r="KA68" s="82"/>
      <c r="KB68" s="82"/>
      <c r="KC68" s="82"/>
      <c r="KD68" s="82"/>
      <c r="KE68" s="82"/>
      <c r="KF68" s="82"/>
      <c r="KG68" s="82"/>
      <c r="KH68" s="82"/>
      <c r="KI68" s="82"/>
      <c r="KJ68" s="82"/>
      <c r="KK68" s="82"/>
      <c r="KL68" s="82"/>
      <c r="KM68" s="82"/>
      <c r="KN68" s="82"/>
      <c r="KO68" s="82"/>
      <c r="KP68" s="82"/>
      <c r="KQ68" s="82"/>
      <c r="KR68" s="82"/>
      <c r="KS68" s="82"/>
      <c r="KT68" s="82"/>
      <c r="KU68" s="82"/>
      <c r="KV68" s="82"/>
      <c r="KW68" s="82"/>
      <c r="KX68" s="82"/>
      <c r="KY68" s="82"/>
      <c r="KZ68" s="82"/>
      <c r="LA68" s="82"/>
      <c r="LB68" s="82"/>
      <c r="LC68" s="82"/>
      <c r="LD68" s="82"/>
      <c r="LE68" s="82"/>
      <c r="LF68" s="82"/>
      <c r="LG68" s="82"/>
      <c r="LH68" s="82"/>
      <c r="LI68" s="82"/>
      <c r="LJ68" s="82"/>
      <c r="LK68" s="82"/>
      <c r="LL68" s="82"/>
      <c r="LM68" s="82"/>
      <c r="LN68" s="82"/>
      <c r="LO68" s="82"/>
      <c r="LP68" s="82"/>
      <c r="LQ68" s="82"/>
      <c r="LR68" s="82"/>
      <c r="LS68" s="82"/>
      <c r="LT68" s="82"/>
      <c r="LU68" s="82"/>
      <c r="LV68" s="82"/>
      <c r="LW68" s="82"/>
      <c r="LX68" s="82"/>
      <c r="LY68" s="82"/>
      <c r="LZ68" s="82"/>
      <c r="MA68" s="82"/>
      <c r="MB68" s="82"/>
      <c r="MC68" s="82"/>
      <c r="MD68" s="82"/>
      <c r="ME68" s="82"/>
      <c r="MF68" s="82"/>
      <c r="MG68" s="82"/>
      <c r="MH68" s="82"/>
      <c r="MI68" s="82"/>
      <c r="MJ68" s="82"/>
      <c r="MK68" s="82"/>
      <c r="ML68" s="82"/>
      <c r="MM68" s="82"/>
      <c r="MN68" s="82"/>
      <c r="MO68" s="82"/>
      <c r="MP68" s="82"/>
      <c r="MQ68" s="82"/>
      <c r="MR68" s="82"/>
      <c r="MS68" s="82"/>
      <c r="MT68" s="82"/>
      <c r="MU68" s="82"/>
      <c r="MV68" s="82"/>
      <c r="MW68" s="82"/>
      <c r="MX68" s="82"/>
      <c r="MY68" s="82"/>
      <c r="MZ68" s="82"/>
      <c r="NA68" s="82"/>
      <c r="NB68" s="82"/>
      <c r="NC68" s="82"/>
      <c r="ND68" s="82"/>
      <c r="NE68" s="82"/>
      <c r="NF68" s="82"/>
      <c r="NG68" s="82"/>
      <c r="NH68" s="82"/>
      <c r="NI68" s="82"/>
      <c r="NJ68" s="82"/>
      <c r="NK68" s="82"/>
      <c r="NL68" s="82"/>
      <c r="NM68" s="82"/>
      <c r="NN68" s="82"/>
      <c r="NO68" s="82"/>
      <c r="NP68" s="82"/>
      <c r="NQ68" s="82"/>
      <c r="NR68" s="82"/>
      <c r="NS68" s="82"/>
      <c r="NT68" s="82"/>
      <c r="NU68" s="82"/>
      <c r="NV68" s="82"/>
      <c r="NW68" s="82"/>
      <c r="NX68" s="82"/>
      <c r="NY68" s="82"/>
      <c r="NZ68" s="82"/>
      <c r="OA68" s="82"/>
      <c r="OB68" s="82"/>
      <c r="OC68" s="82"/>
      <c r="OD68" s="82"/>
      <c r="OE68" s="82"/>
      <c r="OF68" s="82"/>
      <c r="OG68" s="82"/>
      <c r="OH68" s="82"/>
      <c r="OI68" s="82"/>
      <c r="OJ68" s="82"/>
      <c r="OK68" s="82"/>
      <c r="OL68" s="82"/>
      <c r="OM68" s="82"/>
      <c r="ON68" s="82"/>
      <c r="OO68" s="82"/>
      <c r="OP68" s="82"/>
      <c r="OQ68" s="82"/>
      <c r="OR68" s="82"/>
      <c r="OS68" s="82"/>
      <c r="OT68" s="82"/>
      <c r="OU68" s="82"/>
      <c r="OV68" s="82"/>
      <c r="OW68" s="82"/>
      <c r="OX68" s="82"/>
      <c r="OY68" s="82"/>
      <c r="OZ68" s="82"/>
      <c r="PA68" s="82"/>
      <c r="PB68" s="82"/>
      <c r="PC68" s="82"/>
      <c r="PD68" s="82"/>
      <c r="PE68" s="82"/>
      <c r="PF68" s="82"/>
      <c r="PG68" s="82"/>
      <c r="PH68" s="82"/>
      <c r="PI68" s="82"/>
      <c r="PJ68" s="82"/>
      <c r="PK68" s="82"/>
      <c r="PL68" s="82"/>
      <c r="PM68" s="82"/>
      <c r="PN68" s="82"/>
      <c r="PO68" s="82"/>
      <c r="PP68" s="82"/>
      <c r="PQ68" s="82"/>
      <c r="PR68" s="82"/>
      <c r="PS68" s="82"/>
      <c r="PT68" s="82"/>
      <c r="PU68" s="82"/>
      <c r="PV68" s="82"/>
      <c r="PW68" s="82"/>
      <c r="PX68" s="82"/>
      <c r="PY68" s="82"/>
      <c r="PZ68" s="82"/>
      <c r="QA68" s="82"/>
      <c r="QB68" s="82"/>
      <c r="QC68" s="82"/>
      <c r="QD68" s="82"/>
      <c r="QE68" s="82"/>
      <c r="QF68" s="82"/>
      <c r="QG68" s="82"/>
      <c r="QH68" s="82"/>
      <c r="QI68" s="82"/>
      <c r="QJ68" s="82"/>
      <c r="QK68" s="82"/>
      <c r="QL68" s="82"/>
      <c r="QM68" s="82"/>
      <c r="QN68" s="82"/>
      <c r="QO68" s="82"/>
      <c r="QP68" s="82"/>
      <c r="QQ68" s="82"/>
      <c r="QR68" s="82"/>
      <c r="QS68" s="82"/>
      <c r="QT68" s="82"/>
      <c r="QU68" s="82"/>
      <c r="QV68" s="82"/>
      <c r="QW68" s="82"/>
      <c r="QX68" s="82"/>
      <c r="QY68" s="82"/>
      <c r="QZ68" s="82"/>
      <c r="RA68" s="82"/>
      <c r="RB68" s="82"/>
      <c r="RC68" s="82"/>
      <c r="RD68" s="82"/>
      <c r="RE68" s="82"/>
      <c r="RF68" s="82"/>
      <c r="RG68" s="82"/>
      <c r="RH68" s="82"/>
      <c r="RI68" s="82"/>
      <c r="RJ68" s="82"/>
      <c r="RK68" s="82"/>
      <c r="RL68" s="82"/>
      <c r="RM68" s="82"/>
      <c r="RN68" s="82"/>
      <c r="RO68" s="82"/>
      <c r="RP68" s="82"/>
      <c r="RQ68" s="82"/>
      <c r="RR68" s="82"/>
      <c r="RS68" s="82"/>
      <c r="RT68" s="82"/>
      <c r="RU68" s="82"/>
      <c r="RV68" s="82"/>
      <c r="RW68" s="82"/>
      <c r="RX68" s="82"/>
      <c r="RY68" s="82"/>
      <c r="RZ68" s="82"/>
      <c r="SA68" s="82"/>
      <c r="SB68" s="82"/>
      <c r="SC68" s="82"/>
      <c r="SD68" s="82"/>
      <c r="SE68" s="82"/>
      <c r="SF68" s="82"/>
      <c r="SG68" s="82"/>
      <c r="SH68" s="82"/>
      <c r="SI68" s="82"/>
      <c r="SJ68" s="82"/>
      <c r="SK68" s="82"/>
      <c r="SL68" s="82"/>
      <c r="SM68" s="82"/>
      <c r="SN68" s="82"/>
      <c r="SO68" s="82"/>
      <c r="SP68" s="82"/>
      <c r="SQ68" s="82"/>
      <c r="SR68" s="82"/>
      <c r="SS68" s="82"/>
      <c r="ST68" s="82"/>
      <c r="SU68" s="82"/>
      <c r="SV68" s="82"/>
      <c r="SW68" s="82"/>
      <c r="SX68" s="82"/>
      <c r="SY68" s="82"/>
      <c r="SZ68" s="82"/>
      <c r="TA68" s="82"/>
      <c r="TB68" s="82"/>
      <c r="TC68" s="82"/>
      <c r="TD68" s="82"/>
      <c r="TE68" s="82"/>
      <c r="TF68" s="82"/>
      <c r="TG68" s="82"/>
      <c r="TH68" s="82"/>
      <c r="TI68" s="82"/>
      <c r="TJ68" s="82"/>
      <c r="TK68" s="82"/>
      <c r="TL68" s="82"/>
      <c r="TM68" s="82"/>
      <c r="TN68" s="82"/>
      <c r="TO68" s="82"/>
      <c r="TP68" s="82"/>
      <c r="TQ68" s="82"/>
      <c r="TR68" s="82"/>
      <c r="TS68" s="82"/>
      <c r="TT68" s="82"/>
      <c r="TU68" s="82"/>
      <c r="TV68" s="82"/>
      <c r="TW68" s="82"/>
      <c r="TX68" s="82"/>
      <c r="TY68" s="82"/>
      <c r="TZ68" s="82"/>
      <c r="UA68" s="82"/>
      <c r="UB68" s="82"/>
      <c r="UC68" s="82"/>
      <c r="UD68" s="82"/>
      <c r="UE68" s="82"/>
      <c r="UF68" s="82"/>
      <c r="UG68" s="82"/>
      <c r="UH68" s="82"/>
      <c r="UI68" s="82"/>
      <c r="UJ68" s="82"/>
      <c r="UK68" s="82"/>
      <c r="UL68" s="82"/>
      <c r="UM68" s="82"/>
      <c r="UN68" s="82"/>
      <c r="UO68" s="82"/>
      <c r="UP68" s="82"/>
      <c r="UQ68" s="82"/>
      <c r="UR68" s="82"/>
      <c r="US68" s="82"/>
      <c r="UT68" s="82"/>
      <c r="UU68" s="82"/>
      <c r="UV68" s="82"/>
      <c r="UW68" s="82"/>
      <c r="UX68" s="82"/>
      <c r="UY68" s="82"/>
      <c r="UZ68" s="82"/>
      <c r="VA68" s="82"/>
      <c r="VB68" s="82"/>
      <c r="VC68" s="82"/>
      <c r="VD68" s="82"/>
      <c r="VE68" s="82"/>
      <c r="VF68" s="82"/>
      <c r="VG68" s="82"/>
      <c r="VH68" s="82"/>
      <c r="VI68" s="82"/>
      <c r="VJ68" s="82"/>
      <c r="VK68" s="82"/>
      <c r="VL68" s="82"/>
      <c r="VM68" s="82"/>
      <c r="VN68" s="82"/>
      <c r="VO68" s="82"/>
      <c r="VP68" s="82"/>
      <c r="VQ68" s="82"/>
      <c r="VR68" s="82"/>
      <c r="VS68" s="82"/>
      <c r="VT68" s="82"/>
      <c r="VU68" s="82"/>
      <c r="VV68" s="82"/>
      <c r="VW68" s="82"/>
      <c r="VX68" s="82"/>
      <c r="VY68" s="82"/>
      <c r="VZ68" s="82"/>
      <c r="WA68" s="82"/>
      <c r="WB68" s="82"/>
      <c r="WC68" s="82"/>
      <c r="WD68" s="82"/>
      <c r="WE68" s="82"/>
      <c r="WF68" s="82"/>
      <c r="WG68" s="82"/>
      <c r="WH68" s="82"/>
      <c r="WI68" s="82"/>
      <c r="WJ68" s="82"/>
      <c r="WK68" s="82"/>
      <c r="WL68" s="82"/>
      <c r="WM68" s="82"/>
      <c r="WN68" s="82"/>
      <c r="WO68" s="82"/>
      <c r="WP68" s="82"/>
      <c r="WQ68" s="82"/>
      <c r="WR68" s="82"/>
      <c r="WS68" s="82"/>
      <c r="WT68" s="82"/>
      <c r="WU68" s="82"/>
      <c r="WV68" s="82"/>
      <c r="WW68" s="82"/>
      <c r="WX68" s="82"/>
      <c r="WY68" s="82"/>
      <c r="WZ68" s="82"/>
      <c r="XA68" s="82"/>
      <c r="XB68" s="82"/>
      <c r="XC68" s="82"/>
      <c r="XD68" s="82"/>
      <c r="XE68" s="82"/>
      <c r="XF68" s="82"/>
      <c r="XG68" s="82"/>
      <c r="XH68" s="82"/>
      <c r="XI68" s="82"/>
      <c r="XJ68" s="82"/>
      <c r="XK68" s="82"/>
      <c r="XL68" s="82"/>
      <c r="XM68" s="82"/>
      <c r="XN68" s="82"/>
      <c r="XO68" s="82"/>
      <c r="XP68" s="82"/>
      <c r="XQ68" s="82"/>
      <c r="XR68" s="82"/>
      <c r="XS68" s="82"/>
      <c r="XT68" s="82"/>
      <c r="XU68" s="82"/>
      <c r="XV68" s="82"/>
      <c r="XW68" s="82"/>
      <c r="XX68" s="82"/>
      <c r="XY68" s="82"/>
      <c r="XZ68" s="82"/>
      <c r="YA68" s="82"/>
      <c r="YB68" s="82"/>
      <c r="YC68" s="82"/>
      <c r="YD68" s="82"/>
      <c r="YE68" s="82"/>
      <c r="YF68" s="82"/>
      <c r="YG68" s="82"/>
      <c r="YH68" s="82"/>
      <c r="YI68" s="82"/>
      <c r="YJ68" s="82"/>
      <c r="YK68" s="82"/>
      <c r="YL68" s="82"/>
      <c r="YM68" s="82"/>
      <c r="YN68" s="82"/>
      <c r="YO68" s="82"/>
      <c r="YP68" s="82"/>
      <c r="YQ68" s="82"/>
      <c r="YR68" s="82"/>
      <c r="YS68" s="82"/>
      <c r="YT68" s="82"/>
      <c r="YU68" s="82"/>
      <c r="YV68" s="82"/>
      <c r="YW68" s="82"/>
      <c r="YX68" s="82"/>
      <c r="YY68" s="82"/>
      <c r="YZ68" s="82"/>
      <c r="ZA68" s="82"/>
      <c r="ZB68" s="82"/>
      <c r="ZC68" s="82"/>
      <c r="ZD68" s="82"/>
      <c r="ZE68" s="82"/>
      <c r="ZF68" s="82"/>
      <c r="ZG68" s="82"/>
      <c r="ZH68" s="82"/>
      <c r="ZI68" s="82"/>
      <c r="ZJ68" s="82"/>
      <c r="ZK68" s="82"/>
      <c r="ZL68" s="82"/>
      <c r="ZM68" s="82"/>
      <c r="ZN68" s="82"/>
      <c r="ZO68" s="82"/>
      <c r="ZP68" s="82"/>
      <c r="ZQ68" s="82"/>
      <c r="ZR68" s="82"/>
      <c r="ZS68" s="82"/>
      <c r="ZT68" s="82"/>
      <c r="ZU68" s="82"/>
      <c r="ZV68" s="82"/>
      <c r="ZW68" s="82"/>
      <c r="ZX68" s="82"/>
      <c r="ZY68" s="82"/>
      <c r="ZZ68" s="82"/>
      <c r="AAA68" s="82"/>
      <c r="AAB68" s="82"/>
      <c r="AAC68" s="82"/>
      <c r="AAD68" s="82"/>
      <c r="AAE68" s="82"/>
      <c r="AAF68" s="82"/>
      <c r="AAG68" s="82"/>
      <c r="AAH68" s="82"/>
      <c r="AAI68" s="82"/>
      <c r="AAJ68" s="82"/>
      <c r="AAK68" s="82"/>
      <c r="AAL68" s="82"/>
      <c r="AAM68" s="82"/>
      <c r="AAN68" s="82"/>
      <c r="AAO68" s="82"/>
      <c r="AAP68" s="82"/>
      <c r="AAQ68" s="82"/>
      <c r="AAR68" s="82"/>
      <c r="AAS68" s="82"/>
      <c r="AAT68" s="82"/>
      <c r="AAU68" s="82"/>
      <c r="AAV68" s="82"/>
      <c r="AAW68" s="82"/>
      <c r="AAX68" s="82"/>
      <c r="AAY68" s="82"/>
      <c r="AAZ68" s="82"/>
      <c r="ABA68" s="82"/>
      <c r="ABB68" s="82"/>
      <c r="ABC68" s="82"/>
      <c r="ABD68" s="82"/>
      <c r="ABE68" s="82"/>
      <c r="ABF68" s="82"/>
      <c r="ABG68" s="82"/>
      <c r="ABH68" s="82"/>
      <c r="ABI68" s="82"/>
      <c r="ABJ68" s="82"/>
      <c r="ABK68" s="82"/>
      <c r="ABL68" s="82"/>
      <c r="ABM68" s="82"/>
      <c r="ABN68" s="82"/>
      <c r="ABO68" s="82"/>
      <c r="ABP68" s="82"/>
      <c r="ABQ68" s="82"/>
      <c r="ABR68" s="82"/>
      <c r="ABS68" s="82"/>
      <c r="ABT68" s="82"/>
      <c r="ABU68" s="82"/>
      <c r="ABV68" s="82"/>
      <c r="ABW68" s="82"/>
      <c r="ABX68" s="82"/>
      <c r="ABY68" s="82"/>
      <c r="ABZ68" s="82"/>
      <c r="ACA68" s="82"/>
      <c r="ACB68" s="82"/>
      <c r="ACC68" s="82"/>
      <c r="ACD68" s="82"/>
      <c r="ACE68" s="82"/>
      <c r="ACF68" s="82"/>
      <c r="ACG68" s="82"/>
      <c r="ACH68" s="82"/>
      <c r="ACI68" s="82"/>
      <c r="ACJ68" s="82"/>
      <c r="ACK68" s="82"/>
      <c r="ACL68" s="82"/>
      <c r="ACM68" s="82"/>
      <c r="ACN68" s="82"/>
      <c r="ACO68" s="82"/>
      <c r="ACP68" s="82"/>
      <c r="ACQ68" s="82"/>
      <c r="ACR68" s="82"/>
      <c r="ACS68" s="82"/>
      <c r="ACT68" s="82"/>
      <c r="ACU68" s="82"/>
      <c r="ACV68" s="82"/>
      <c r="ACW68" s="82"/>
      <c r="ACX68" s="82"/>
      <c r="ACY68" s="82"/>
      <c r="ACZ68" s="82"/>
      <c r="ADA68" s="82"/>
      <c r="ADB68" s="82"/>
      <c r="ADC68" s="82"/>
      <c r="ADD68" s="82"/>
      <c r="ADE68" s="82"/>
      <c r="ADF68" s="82"/>
      <c r="ADG68" s="82"/>
      <c r="ADH68" s="82"/>
      <c r="ADI68" s="82"/>
      <c r="ADJ68" s="82"/>
      <c r="ADK68" s="82"/>
      <c r="ADL68" s="82"/>
      <c r="ADM68" s="82"/>
      <c r="ADN68" s="82"/>
      <c r="ADO68" s="82"/>
      <c r="ADP68" s="82"/>
      <c r="ADQ68" s="82"/>
      <c r="ADR68" s="82"/>
      <c r="ADS68" s="82"/>
      <c r="ADT68" s="82"/>
      <c r="ADU68" s="82"/>
      <c r="ADV68" s="82"/>
      <c r="ADW68" s="82"/>
      <c r="ADX68" s="82"/>
      <c r="ADY68" s="82"/>
      <c r="ADZ68" s="82"/>
      <c r="AEA68" s="82"/>
      <c r="AEB68" s="82"/>
      <c r="AEC68" s="82"/>
      <c r="AED68" s="82"/>
      <c r="AEE68" s="82"/>
      <c r="AEF68" s="82"/>
      <c r="AEG68" s="82"/>
      <c r="AEH68" s="82"/>
      <c r="AEI68" s="82"/>
      <c r="AEJ68" s="82"/>
      <c r="AEK68" s="82"/>
      <c r="AEL68" s="82"/>
      <c r="AEM68" s="82"/>
      <c r="AEN68" s="82"/>
      <c r="AEO68" s="82"/>
      <c r="AEP68" s="82"/>
      <c r="AEQ68" s="82"/>
      <c r="AER68" s="82"/>
      <c r="AES68" s="82"/>
      <c r="AET68" s="82"/>
      <c r="AEU68" s="82"/>
      <c r="AEV68" s="82"/>
      <c r="AEW68" s="82"/>
      <c r="AEX68" s="82"/>
      <c r="AEY68" s="82"/>
      <c r="AEZ68" s="82"/>
      <c r="AFA68" s="82"/>
      <c r="AFB68" s="82"/>
      <c r="AFC68" s="82"/>
      <c r="AFD68" s="82"/>
      <c r="AFE68" s="82"/>
      <c r="AFF68" s="82"/>
      <c r="AFG68" s="82"/>
      <c r="AFH68" s="82"/>
      <c r="AFI68" s="82"/>
      <c r="AFJ68" s="82"/>
      <c r="AFK68" s="82"/>
      <c r="AFL68" s="82"/>
      <c r="AFM68" s="82"/>
      <c r="AFN68" s="82"/>
      <c r="AFO68" s="82"/>
      <c r="AFP68" s="82"/>
      <c r="AFQ68" s="82"/>
      <c r="AFR68" s="82"/>
      <c r="AFS68" s="82"/>
      <c r="AFT68" s="82"/>
      <c r="AFU68" s="82"/>
      <c r="AFV68" s="82"/>
      <c r="AFW68" s="82"/>
      <c r="AFX68" s="82"/>
      <c r="AFY68" s="82"/>
      <c r="AFZ68" s="82"/>
      <c r="AGA68" s="82"/>
      <c r="AGB68" s="82"/>
      <c r="AGC68" s="82"/>
      <c r="AGD68" s="82"/>
      <c r="AGE68" s="82"/>
      <c r="AGF68" s="82"/>
      <c r="AGG68" s="82"/>
      <c r="AGH68" s="82"/>
      <c r="AGI68" s="82"/>
      <c r="AGJ68" s="82"/>
      <c r="AGK68" s="82"/>
      <c r="AGL68" s="82"/>
      <c r="AGM68" s="82"/>
      <c r="AGN68" s="82"/>
      <c r="AGO68" s="82"/>
      <c r="AGP68" s="82"/>
      <c r="AGQ68" s="82"/>
      <c r="AGR68" s="82"/>
      <c r="AGS68" s="82"/>
      <c r="AGT68" s="82"/>
      <c r="AGU68" s="82"/>
      <c r="AGV68" s="82"/>
      <c r="AGW68" s="82"/>
      <c r="AGX68" s="82"/>
      <c r="AGY68" s="82"/>
      <c r="AGZ68" s="82"/>
      <c r="AHA68" s="82"/>
      <c r="AHB68" s="82"/>
      <c r="AHC68" s="82"/>
      <c r="AHD68" s="82"/>
      <c r="AHE68" s="82"/>
      <c r="AHF68" s="82"/>
      <c r="AHG68" s="82"/>
      <c r="AHH68" s="82"/>
      <c r="AHI68" s="82"/>
      <c r="AHJ68" s="82"/>
      <c r="AHK68" s="82"/>
      <c r="AHL68" s="82"/>
      <c r="AHM68" s="82"/>
      <c r="AHN68" s="82"/>
      <c r="AHO68" s="82"/>
      <c r="AHP68" s="82"/>
      <c r="AHQ68" s="82"/>
      <c r="AHR68" s="82"/>
      <c r="AHS68" s="82"/>
      <c r="AHT68" s="82"/>
      <c r="AHU68" s="82"/>
      <c r="AHV68" s="82"/>
      <c r="AHW68" s="82"/>
      <c r="AHX68" s="82"/>
      <c r="AHY68" s="82"/>
      <c r="AHZ68" s="82"/>
      <c r="AIA68" s="82"/>
      <c r="AIB68" s="82"/>
      <c r="AIC68" s="82"/>
      <c r="AID68" s="82"/>
      <c r="AIE68" s="82"/>
      <c r="AIF68" s="82"/>
      <c r="AIG68" s="82"/>
      <c r="AIH68" s="82"/>
      <c r="AII68" s="82"/>
      <c r="AIJ68" s="82"/>
      <c r="AIK68" s="82"/>
      <c r="AIL68" s="82"/>
      <c r="AIM68" s="82"/>
      <c r="AIN68" s="82"/>
      <c r="AIO68" s="82"/>
      <c r="AIP68" s="82"/>
      <c r="AIQ68" s="82"/>
      <c r="AIR68" s="82"/>
      <c r="AIS68" s="82"/>
      <c r="AIT68" s="82"/>
      <c r="AIU68" s="82"/>
      <c r="AIV68" s="82"/>
      <c r="AIW68" s="82"/>
      <c r="AIX68" s="82"/>
      <c r="AIY68" s="82"/>
      <c r="AIZ68" s="82"/>
      <c r="AJA68" s="82"/>
      <c r="AJB68" s="82"/>
      <c r="AJC68" s="82"/>
      <c r="AJD68" s="82"/>
      <c r="AJE68" s="82"/>
      <c r="AJF68" s="82"/>
      <c r="AJG68" s="82"/>
      <c r="AJH68" s="82"/>
      <c r="AJI68" s="82"/>
      <c r="AJJ68" s="82"/>
      <c r="AJK68" s="82"/>
      <c r="AJL68" s="82"/>
      <c r="AJM68" s="82"/>
      <c r="AJN68" s="82"/>
      <c r="AJO68" s="82"/>
      <c r="AJP68" s="82"/>
      <c r="AJQ68" s="82"/>
      <c r="AJR68" s="82"/>
      <c r="AJS68" s="82"/>
      <c r="AJT68" s="82"/>
      <c r="AJU68" s="82"/>
      <c r="AJV68" s="82"/>
      <c r="AJW68" s="82"/>
      <c r="AJX68" s="82"/>
      <c r="AJY68" s="82"/>
      <c r="AJZ68" s="82"/>
      <c r="AKA68" s="82"/>
      <c r="AKB68" s="82"/>
      <c r="AKC68" s="82"/>
      <c r="AKD68" s="82"/>
      <c r="AKE68" s="82"/>
      <c r="AKF68" s="82"/>
      <c r="AKG68" s="82"/>
      <c r="AKH68" s="82"/>
      <c r="AKI68" s="82"/>
      <c r="AKJ68" s="82"/>
      <c r="AKK68" s="82"/>
      <c r="AKL68" s="82"/>
      <c r="AKM68" s="82"/>
      <c r="AKN68" s="82"/>
      <c r="AKO68" s="82"/>
      <c r="AKP68" s="82"/>
      <c r="AKQ68" s="82"/>
      <c r="AKR68" s="82"/>
      <c r="AKS68" s="82"/>
      <c r="AKT68" s="82"/>
      <c r="AKU68" s="82"/>
      <c r="AKV68" s="82"/>
      <c r="AKW68" s="82"/>
      <c r="AKX68" s="82"/>
      <c r="AKY68" s="82"/>
      <c r="AKZ68" s="82"/>
      <c r="ALA68" s="82"/>
      <c r="ALB68" s="82"/>
      <c r="ALC68" s="82"/>
      <c r="ALD68" s="82"/>
      <c r="ALE68" s="82"/>
      <c r="ALF68" s="82"/>
      <c r="ALG68" s="82"/>
      <c r="ALH68" s="82"/>
      <c r="ALI68" s="82"/>
      <c r="ALJ68" s="82"/>
      <c r="ALK68" s="82"/>
      <c r="ALL68" s="82"/>
      <c r="ALM68" s="82"/>
      <c r="ALN68" s="82"/>
      <c r="ALO68" s="82"/>
      <c r="ALP68" s="82"/>
      <c r="ALQ68" s="82"/>
      <c r="ALR68" s="82"/>
      <c r="ALS68" s="82"/>
      <c r="ALT68" s="82"/>
      <c r="ALU68" s="82"/>
      <c r="ALV68" s="82"/>
      <c r="ALW68" s="82"/>
      <c r="ALX68" s="82"/>
      <c r="ALY68" s="82"/>
      <c r="ALZ68" s="82"/>
      <c r="AMA68" s="82"/>
      <c r="AMB68" s="82"/>
      <c r="AMC68" s="82"/>
      <c r="AMD68" s="82"/>
      <c r="AME68" s="82"/>
      <c r="AMF68" s="82"/>
      <c r="AMG68" s="82"/>
      <c r="AMH68" s="82"/>
      <c r="AMI68" s="82"/>
      <c r="AMJ68" s="82"/>
      <c r="AMK68" s="82"/>
      <c r="AML68" s="82"/>
      <c r="AMM68" s="82"/>
      <c r="AMN68" s="82"/>
      <c r="AMO68" s="82"/>
      <c r="AMP68" s="82"/>
      <c r="AMQ68" s="82"/>
      <c r="AMR68" s="82"/>
      <c r="AMS68" s="82"/>
      <c r="AMT68" s="82"/>
      <c r="AMU68" s="82"/>
      <c r="AMV68" s="82"/>
      <c r="AMW68" s="82"/>
      <c r="AMX68" s="82"/>
      <c r="AMY68" s="82"/>
      <c r="AMZ68" s="82"/>
      <c r="ANA68" s="82"/>
      <c r="ANB68" s="82"/>
      <c r="ANC68" s="82"/>
      <c r="AND68" s="82"/>
      <c r="ANE68" s="82"/>
      <c r="ANF68" s="82"/>
      <c r="ANG68" s="82"/>
      <c r="ANH68" s="82"/>
      <c r="ANI68" s="82"/>
      <c r="ANJ68" s="82"/>
      <c r="ANK68" s="82"/>
      <c r="ANL68" s="82"/>
      <c r="ANM68" s="82"/>
      <c r="ANN68" s="82"/>
      <c r="ANO68" s="82"/>
      <c r="ANP68" s="82"/>
      <c r="ANQ68" s="82"/>
      <c r="ANR68" s="82"/>
      <c r="ANS68" s="82"/>
      <c r="ANT68" s="82"/>
      <c r="ANU68" s="82"/>
      <c r="ANV68" s="82"/>
      <c r="ANW68" s="82"/>
      <c r="ANX68" s="82"/>
      <c r="ANY68" s="82"/>
      <c r="ANZ68" s="82"/>
      <c r="AOA68" s="82"/>
      <c r="AOB68" s="82"/>
      <c r="AOC68" s="82"/>
      <c r="AOD68" s="82"/>
      <c r="AOE68" s="82"/>
      <c r="AOF68" s="82"/>
      <c r="AOG68" s="82"/>
      <c r="AOH68" s="82"/>
      <c r="AOI68" s="82"/>
      <c r="AOJ68" s="82"/>
      <c r="AOK68" s="82"/>
      <c r="AOL68" s="82"/>
      <c r="AOM68" s="82"/>
      <c r="AON68" s="82"/>
      <c r="AOO68" s="82"/>
      <c r="AOP68" s="82"/>
      <c r="AOQ68" s="82"/>
      <c r="AOR68" s="82"/>
      <c r="AOS68" s="82"/>
      <c r="AOT68" s="82"/>
      <c r="AOU68" s="82"/>
      <c r="AOV68" s="82"/>
      <c r="AOW68" s="82"/>
      <c r="AOX68" s="82"/>
      <c r="AOY68" s="82"/>
      <c r="AOZ68" s="82"/>
      <c r="APA68" s="82"/>
      <c r="APB68" s="82"/>
      <c r="APC68" s="82"/>
      <c r="APD68" s="82"/>
      <c r="APE68" s="82"/>
      <c r="APF68" s="82"/>
      <c r="APG68" s="82"/>
      <c r="APH68" s="82"/>
      <c r="API68" s="82"/>
      <c r="APJ68" s="82"/>
      <c r="APK68" s="82"/>
      <c r="APL68" s="82"/>
      <c r="APM68" s="82"/>
      <c r="APN68" s="82"/>
      <c r="APO68" s="82"/>
      <c r="APP68" s="82"/>
      <c r="APQ68" s="82"/>
      <c r="APR68" s="82"/>
      <c r="APS68" s="82"/>
      <c r="APT68" s="82"/>
      <c r="APU68" s="82"/>
      <c r="APV68" s="82"/>
      <c r="APW68" s="82"/>
      <c r="APX68" s="82"/>
      <c r="APY68" s="82"/>
      <c r="APZ68" s="82"/>
      <c r="AQA68" s="82"/>
      <c r="AQB68" s="82"/>
      <c r="AQC68" s="82"/>
      <c r="AQD68" s="82"/>
      <c r="AQE68" s="82"/>
      <c r="AQF68" s="82"/>
      <c r="AQG68" s="82"/>
      <c r="AQH68" s="82"/>
      <c r="AQI68" s="82"/>
      <c r="AQJ68" s="82"/>
      <c r="AQK68" s="82"/>
      <c r="AQL68" s="82"/>
      <c r="AQM68" s="82"/>
      <c r="AQN68" s="82"/>
      <c r="AQO68" s="82"/>
      <c r="AQP68" s="82"/>
      <c r="AQQ68" s="82"/>
      <c r="AQR68" s="82"/>
      <c r="AQS68" s="82"/>
      <c r="AQT68" s="82"/>
      <c r="AQU68" s="82"/>
      <c r="AQV68" s="82"/>
      <c r="AQW68" s="82"/>
      <c r="AQX68" s="82"/>
      <c r="AQY68" s="82"/>
      <c r="AQZ68" s="82"/>
      <c r="ARA68" s="82"/>
      <c r="ARB68" s="82"/>
      <c r="ARC68" s="82"/>
      <c r="ARD68" s="82"/>
      <c r="ARE68" s="82"/>
      <c r="ARF68" s="82"/>
      <c r="ARG68" s="82"/>
      <c r="ARH68" s="82"/>
      <c r="ARI68" s="82"/>
      <c r="ARJ68" s="82"/>
      <c r="ARK68" s="82"/>
      <c r="ARL68" s="82"/>
      <c r="ARM68" s="82"/>
      <c r="ARN68" s="82"/>
      <c r="ARO68" s="82"/>
      <c r="ARP68" s="82"/>
      <c r="ARQ68" s="82"/>
      <c r="ARR68" s="82"/>
      <c r="ARS68" s="82"/>
      <c r="ART68" s="82"/>
      <c r="ARU68" s="82"/>
      <c r="ARV68" s="82"/>
      <c r="ARW68" s="82"/>
      <c r="ARX68" s="82"/>
      <c r="ARY68" s="82"/>
      <c r="ARZ68" s="82"/>
      <c r="ASA68" s="82"/>
      <c r="ASB68" s="82"/>
      <c r="ASC68" s="82"/>
      <c r="ASD68" s="82"/>
      <c r="ASE68" s="82"/>
      <c r="ASF68" s="82"/>
      <c r="ASG68" s="82"/>
      <c r="ASH68" s="82"/>
      <c r="ASI68" s="82"/>
      <c r="ASJ68" s="82"/>
      <c r="ASK68" s="82"/>
      <c r="ASL68" s="82"/>
      <c r="ASM68" s="82"/>
      <c r="ASN68" s="82"/>
      <c r="ASO68" s="82"/>
      <c r="ASP68" s="82"/>
      <c r="ASQ68" s="82"/>
      <c r="ASR68" s="82"/>
      <c r="ASS68" s="82"/>
      <c r="AST68" s="82"/>
      <c r="ASU68" s="82"/>
      <c r="ASV68" s="82"/>
      <c r="ASW68" s="82"/>
      <c r="ASX68" s="82"/>
      <c r="ASY68" s="82"/>
      <c r="ASZ68" s="82"/>
      <c r="ATA68" s="82"/>
      <c r="ATB68" s="82"/>
      <c r="ATC68" s="82"/>
      <c r="ATD68" s="82"/>
      <c r="ATE68" s="82"/>
      <c r="ATF68" s="82"/>
      <c r="ATG68" s="82"/>
      <c r="ATH68" s="82"/>
      <c r="ATI68" s="82"/>
      <c r="ATJ68" s="82"/>
      <c r="ATK68" s="82"/>
      <c r="ATL68" s="82"/>
      <c r="ATM68" s="82"/>
      <c r="ATN68" s="82"/>
      <c r="ATO68" s="82"/>
      <c r="ATP68" s="82"/>
      <c r="ATQ68" s="82"/>
      <c r="ATR68" s="82"/>
      <c r="ATS68" s="82"/>
      <c r="ATT68" s="82"/>
      <c r="ATU68" s="82"/>
      <c r="ATV68" s="82"/>
      <c r="ATW68" s="82"/>
      <c r="ATX68" s="82"/>
      <c r="ATY68" s="82"/>
      <c r="ATZ68" s="82"/>
      <c r="AUA68" s="82"/>
      <c r="AUB68" s="82"/>
      <c r="AUC68" s="82"/>
      <c r="AUD68" s="82"/>
      <c r="AUE68" s="82"/>
      <c r="AUF68" s="82"/>
      <c r="AUG68" s="82"/>
      <c r="AUH68" s="82"/>
      <c r="AUI68" s="82"/>
      <c r="AUJ68" s="82"/>
      <c r="AUK68" s="82"/>
      <c r="AUL68" s="82"/>
      <c r="AUM68" s="82"/>
      <c r="AUN68" s="82"/>
      <c r="AUO68" s="82"/>
      <c r="AUP68" s="82"/>
      <c r="AUQ68" s="82"/>
      <c r="AUR68" s="82"/>
      <c r="AUS68" s="82"/>
      <c r="AUT68" s="82"/>
      <c r="AUU68" s="82"/>
      <c r="AUV68" s="82"/>
      <c r="AUW68" s="82"/>
      <c r="AUX68" s="82"/>
      <c r="AUY68" s="82"/>
      <c r="AUZ68" s="82"/>
      <c r="AVA68" s="82"/>
      <c r="AVB68" s="82"/>
      <c r="AVC68" s="82"/>
      <c r="AVD68" s="82"/>
      <c r="AVE68" s="82"/>
      <c r="AVF68" s="82"/>
      <c r="AVG68" s="82"/>
      <c r="AVH68" s="82"/>
      <c r="AVI68" s="82"/>
      <c r="AVJ68" s="82"/>
      <c r="AVK68" s="82"/>
      <c r="AVL68" s="82"/>
      <c r="AVM68" s="82"/>
      <c r="AVN68" s="82"/>
      <c r="AVO68" s="82"/>
      <c r="AVP68" s="82"/>
      <c r="AVQ68" s="82"/>
      <c r="AVR68" s="82"/>
      <c r="AVS68" s="82"/>
      <c r="AVT68" s="82"/>
      <c r="AVU68" s="82"/>
      <c r="AVV68" s="82"/>
      <c r="AVW68" s="82"/>
      <c r="AVX68" s="82"/>
      <c r="AVY68" s="82"/>
      <c r="AVZ68" s="82"/>
      <c r="AWA68" s="82"/>
      <c r="AWB68" s="82"/>
      <c r="AWC68" s="82"/>
      <c r="AWD68" s="82"/>
      <c r="AWE68" s="82"/>
      <c r="AWF68" s="82"/>
      <c r="AWG68" s="82"/>
      <c r="AWH68" s="82"/>
      <c r="AWI68" s="82"/>
      <c r="AWJ68" s="82"/>
      <c r="AWK68" s="82"/>
      <c r="AWL68" s="82"/>
      <c r="AWM68" s="82"/>
      <c r="AWN68" s="82"/>
      <c r="AWO68" s="82"/>
      <c r="AWP68" s="82"/>
      <c r="AWQ68" s="82"/>
      <c r="AWR68" s="82"/>
      <c r="AWS68" s="82"/>
      <c r="AWT68" s="82"/>
      <c r="AWU68" s="82"/>
      <c r="AWV68" s="82"/>
      <c r="AWW68" s="82"/>
      <c r="AWX68" s="82"/>
      <c r="AWY68" s="82"/>
      <c r="AWZ68" s="82"/>
      <c r="AXA68" s="82"/>
      <c r="AXB68" s="82"/>
      <c r="AXC68" s="82"/>
      <c r="AXD68" s="82"/>
      <c r="AXE68" s="82"/>
      <c r="AXF68" s="82"/>
      <c r="AXG68" s="82"/>
      <c r="AXH68" s="82"/>
      <c r="AXI68" s="82"/>
      <c r="AXJ68" s="82"/>
      <c r="AXK68" s="82"/>
      <c r="AXL68" s="82"/>
      <c r="AXM68" s="82"/>
      <c r="AXN68" s="82"/>
      <c r="AXO68" s="82"/>
      <c r="AXP68" s="82"/>
      <c r="AXQ68" s="82"/>
      <c r="AXR68" s="82"/>
      <c r="AXS68" s="82"/>
      <c r="AXT68" s="82"/>
      <c r="AXU68" s="82"/>
      <c r="AXV68" s="82"/>
      <c r="AXW68" s="82"/>
      <c r="AXX68" s="82"/>
      <c r="AXY68" s="82"/>
      <c r="AXZ68" s="82"/>
      <c r="AYA68" s="82"/>
      <c r="AYB68" s="82"/>
      <c r="AYC68" s="82"/>
      <c r="AYD68" s="82"/>
      <c r="AYE68" s="82"/>
      <c r="AYF68" s="82"/>
      <c r="AYG68" s="82"/>
      <c r="AYH68" s="82"/>
      <c r="AYI68" s="82"/>
      <c r="AYJ68" s="82"/>
      <c r="AYK68" s="82"/>
      <c r="AYL68" s="82"/>
      <c r="AYM68" s="82"/>
      <c r="AYN68" s="82"/>
      <c r="AYO68" s="82"/>
      <c r="AYP68" s="82"/>
      <c r="AYQ68" s="82"/>
      <c r="AYR68" s="82"/>
      <c r="AYS68" s="82"/>
      <c r="AYT68" s="82"/>
      <c r="AYU68" s="82"/>
      <c r="AYV68" s="82"/>
      <c r="AYW68" s="82"/>
      <c r="AYX68" s="82"/>
      <c r="AYY68" s="82"/>
      <c r="AYZ68" s="82"/>
      <c r="AZA68" s="82"/>
      <c r="AZB68" s="82"/>
      <c r="AZC68" s="82"/>
      <c r="AZD68" s="82"/>
      <c r="AZE68" s="82"/>
      <c r="AZF68" s="82"/>
      <c r="AZG68" s="82"/>
      <c r="AZH68" s="82"/>
      <c r="AZI68" s="82"/>
      <c r="AZJ68" s="82"/>
      <c r="AZK68" s="82"/>
      <c r="AZL68" s="82"/>
      <c r="AZM68" s="82"/>
      <c r="AZN68" s="82"/>
      <c r="AZO68" s="82"/>
      <c r="AZP68" s="82"/>
      <c r="AZQ68" s="82"/>
      <c r="AZR68" s="82"/>
      <c r="AZS68" s="82"/>
      <c r="AZT68" s="82"/>
      <c r="AZU68" s="82"/>
      <c r="AZV68" s="82"/>
      <c r="AZW68" s="82"/>
      <c r="AZX68" s="82"/>
      <c r="AZY68" s="82"/>
      <c r="AZZ68" s="82"/>
      <c r="BAA68" s="82"/>
      <c r="BAB68" s="82"/>
      <c r="BAC68" s="82"/>
      <c r="BAD68" s="82"/>
      <c r="BAE68" s="82"/>
      <c r="BAF68" s="82"/>
      <c r="BAG68" s="82"/>
      <c r="BAH68" s="82"/>
      <c r="BAI68" s="82"/>
      <c r="BAJ68" s="82"/>
      <c r="BAK68" s="82"/>
      <c r="BAL68" s="82"/>
      <c r="BAM68" s="82"/>
      <c r="BAN68" s="82"/>
      <c r="BAO68" s="82"/>
      <c r="BAP68" s="82"/>
      <c r="BAQ68" s="82"/>
      <c r="BAR68" s="82"/>
      <c r="BAS68" s="82"/>
      <c r="BAT68" s="82"/>
      <c r="BAU68" s="82"/>
      <c r="BAV68" s="82"/>
      <c r="BAW68" s="82"/>
      <c r="BAX68" s="82"/>
      <c r="BAY68" s="82"/>
      <c r="BAZ68" s="82"/>
      <c r="BBA68" s="82"/>
      <c r="BBB68" s="82"/>
      <c r="BBC68" s="82"/>
      <c r="BBD68" s="82"/>
      <c r="BBE68" s="82"/>
      <c r="BBF68" s="82"/>
      <c r="BBG68" s="82"/>
      <c r="BBH68" s="82"/>
      <c r="BBI68" s="82"/>
      <c r="BBJ68" s="82"/>
      <c r="BBK68" s="82"/>
      <c r="BBL68" s="82"/>
      <c r="BBM68" s="82"/>
      <c r="BBN68" s="82"/>
      <c r="BBO68" s="82"/>
      <c r="BBP68" s="82"/>
      <c r="BBQ68" s="82"/>
      <c r="BBR68" s="82"/>
      <c r="BBS68" s="82"/>
      <c r="BBT68" s="82"/>
      <c r="BBU68" s="82"/>
      <c r="BBV68" s="82"/>
      <c r="BBW68" s="82"/>
      <c r="BBX68" s="82"/>
      <c r="BBY68" s="82"/>
      <c r="BBZ68" s="82"/>
      <c r="BCA68" s="82"/>
      <c r="BCB68" s="82"/>
      <c r="BCC68" s="82"/>
      <c r="BCD68" s="82"/>
      <c r="BCE68" s="82"/>
      <c r="BCF68" s="82"/>
      <c r="BCG68" s="82"/>
      <c r="BCH68" s="82"/>
      <c r="BCI68" s="82"/>
      <c r="BCJ68" s="82"/>
      <c r="BCK68" s="82"/>
      <c r="BCL68" s="82"/>
      <c r="BCM68" s="82"/>
      <c r="BCN68" s="82"/>
      <c r="BCO68" s="82"/>
      <c r="BCP68" s="82"/>
      <c r="BCQ68" s="82"/>
      <c r="BCR68" s="82"/>
      <c r="BCS68" s="82"/>
      <c r="BCT68" s="82"/>
      <c r="BCU68" s="82"/>
      <c r="BCV68" s="82"/>
      <c r="BCW68" s="82"/>
      <c r="BCX68" s="82"/>
      <c r="BCY68" s="82"/>
      <c r="BCZ68" s="82"/>
      <c r="BDA68" s="82"/>
      <c r="BDB68" s="82"/>
      <c r="BDC68" s="82"/>
      <c r="BDD68" s="82"/>
      <c r="BDE68" s="82"/>
      <c r="BDF68" s="82"/>
      <c r="BDG68" s="82"/>
      <c r="BDH68" s="82"/>
      <c r="BDI68" s="82"/>
      <c r="BDJ68" s="82"/>
      <c r="BDK68" s="82"/>
      <c r="BDL68" s="82"/>
      <c r="BDM68" s="82"/>
      <c r="BDN68" s="82"/>
      <c r="BDO68" s="82"/>
      <c r="BDP68" s="82"/>
      <c r="BDQ68" s="82"/>
      <c r="BDR68" s="82"/>
      <c r="BDS68" s="82"/>
      <c r="BDT68" s="82"/>
      <c r="BDU68" s="82"/>
      <c r="BDV68" s="82"/>
      <c r="BDW68" s="82"/>
      <c r="BDX68" s="82"/>
      <c r="BDY68" s="82"/>
      <c r="BDZ68" s="82"/>
      <c r="BEA68" s="82"/>
      <c r="BEB68" s="82"/>
      <c r="BEC68" s="82"/>
      <c r="BED68" s="82"/>
      <c r="BEE68" s="82"/>
      <c r="BEF68" s="82"/>
      <c r="BEG68" s="82"/>
      <c r="BEH68" s="82"/>
      <c r="BEI68" s="82"/>
      <c r="BEJ68" s="82"/>
      <c r="BEK68" s="82"/>
      <c r="BEL68" s="82"/>
      <c r="BEM68" s="82"/>
      <c r="BEN68" s="82"/>
      <c r="BEO68" s="82"/>
      <c r="BEP68" s="82"/>
      <c r="BEQ68" s="82"/>
      <c r="BER68" s="82"/>
      <c r="BES68" s="82"/>
      <c r="BET68" s="82"/>
      <c r="BEU68" s="82"/>
      <c r="BEV68" s="82"/>
      <c r="BEW68" s="82"/>
      <c r="BEX68" s="82"/>
      <c r="BEY68" s="82"/>
      <c r="BEZ68" s="82"/>
      <c r="BFA68" s="82"/>
      <c r="BFB68" s="82"/>
      <c r="BFC68" s="82"/>
      <c r="BFD68" s="82"/>
      <c r="BFE68" s="82"/>
      <c r="BFF68" s="82"/>
      <c r="BFG68" s="82"/>
      <c r="BFH68" s="82"/>
      <c r="BFI68" s="82"/>
      <c r="BFJ68" s="82"/>
      <c r="BFK68" s="82"/>
      <c r="BFL68" s="82"/>
      <c r="BFM68" s="82"/>
      <c r="BFN68" s="82"/>
      <c r="BFO68" s="82"/>
      <c r="BFP68" s="82"/>
      <c r="BFQ68" s="82"/>
      <c r="BFR68" s="82"/>
      <c r="BFS68" s="82"/>
      <c r="BFT68" s="82"/>
      <c r="BFU68" s="82"/>
      <c r="BFV68" s="82"/>
      <c r="BFW68" s="82"/>
      <c r="BFX68" s="82"/>
      <c r="BFY68" s="82"/>
      <c r="BFZ68" s="82"/>
      <c r="BGA68" s="82"/>
      <c r="BGB68" s="82"/>
      <c r="BGC68" s="82"/>
      <c r="BGD68" s="82"/>
      <c r="BGE68" s="82"/>
      <c r="BGF68" s="82"/>
      <c r="BGG68" s="82"/>
      <c r="BGH68" s="82"/>
      <c r="BGI68" s="82"/>
      <c r="BGJ68" s="82"/>
      <c r="BGK68" s="82"/>
      <c r="BGL68" s="82"/>
      <c r="BGM68" s="82"/>
      <c r="BGN68" s="82"/>
      <c r="BGO68" s="82"/>
      <c r="BGP68" s="82"/>
      <c r="BGQ68" s="82"/>
      <c r="BGR68" s="82"/>
      <c r="BGS68" s="82"/>
      <c r="BGT68" s="82"/>
      <c r="BGU68" s="82"/>
      <c r="BGV68" s="82"/>
      <c r="BGW68" s="82"/>
      <c r="BGX68" s="82"/>
      <c r="BGY68" s="82"/>
      <c r="BGZ68" s="82"/>
      <c r="BHA68" s="82"/>
      <c r="BHB68" s="82"/>
      <c r="BHC68" s="82"/>
      <c r="BHD68" s="82"/>
      <c r="BHE68" s="82"/>
      <c r="BHF68" s="82"/>
      <c r="BHG68" s="82"/>
      <c r="BHH68" s="82"/>
      <c r="BHI68" s="82"/>
      <c r="BHJ68" s="82"/>
      <c r="BHK68" s="82"/>
      <c r="BHL68" s="82"/>
      <c r="BHM68" s="82"/>
      <c r="BHN68" s="82"/>
      <c r="BHO68" s="82"/>
      <c r="BHP68" s="82"/>
      <c r="BHQ68" s="82"/>
      <c r="BHR68" s="82"/>
      <c r="BHS68" s="82"/>
      <c r="BHT68" s="82"/>
      <c r="BHU68" s="82"/>
      <c r="BHV68" s="82"/>
      <c r="BHW68" s="82"/>
      <c r="BHX68" s="82"/>
      <c r="BHY68" s="82"/>
      <c r="BHZ68" s="82"/>
      <c r="BIA68" s="82"/>
      <c r="BIB68" s="82"/>
      <c r="BIC68" s="82"/>
      <c r="BID68" s="82"/>
      <c r="BIE68" s="82"/>
      <c r="BIF68" s="82"/>
      <c r="BIG68" s="82"/>
      <c r="BIH68" s="82"/>
      <c r="BII68" s="82"/>
      <c r="BIJ68" s="82"/>
      <c r="BIK68" s="82"/>
      <c r="BIL68" s="82"/>
      <c r="BIM68" s="82"/>
      <c r="BIN68" s="82"/>
      <c r="BIO68" s="82"/>
      <c r="BIP68" s="82"/>
      <c r="BIQ68" s="82"/>
      <c r="BIR68" s="82"/>
      <c r="BIS68" s="82"/>
      <c r="BIT68" s="82"/>
      <c r="BIU68" s="82"/>
      <c r="BIV68" s="82"/>
      <c r="BIW68" s="82"/>
      <c r="BIX68" s="82"/>
      <c r="BIY68" s="82"/>
      <c r="BIZ68" s="82"/>
      <c r="BJA68" s="82"/>
      <c r="BJB68" s="82"/>
      <c r="BJC68" s="82"/>
      <c r="BJD68" s="82"/>
      <c r="BJE68" s="82"/>
      <c r="BJF68" s="82"/>
      <c r="BJG68" s="82"/>
      <c r="BJH68" s="82"/>
      <c r="BJI68" s="82"/>
      <c r="BJJ68" s="82"/>
      <c r="BJK68" s="82"/>
      <c r="BJL68" s="82"/>
      <c r="BJM68" s="82"/>
      <c r="BJN68" s="82"/>
      <c r="BJO68" s="82"/>
      <c r="BJP68" s="82"/>
      <c r="BJQ68" s="82"/>
      <c r="BJR68" s="82"/>
      <c r="BJS68" s="82"/>
      <c r="BJT68" s="82"/>
      <c r="BJU68" s="82"/>
      <c r="BJV68" s="82"/>
      <c r="BJW68" s="82"/>
      <c r="BJX68" s="82"/>
      <c r="BJY68" s="82"/>
      <c r="BJZ68" s="82"/>
      <c r="BKA68" s="82"/>
      <c r="BKB68" s="82"/>
      <c r="BKC68" s="82"/>
      <c r="BKD68" s="82"/>
      <c r="BKE68" s="82"/>
      <c r="BKF68" s="82"/>
      <c r="BKG68" s="82"/>
      <c r="BKH68" s="82"/>
      <c r="BKI68" s="82"/>
      <c r="BKJ68" s="82"/>
      <c r="BKK68" s="82"/>
      <c r="BKL68" s="82"/>
      <c r="BKM68" s="82"/>
      <c r="BKN68" s="82"/>
      <c r="BKO68" s="82"/>
      <c r="BKP68" s="82"/>
      <c r="BKQ68" s="82"/>
      <c r="BKR68" s="82"/>
      <c r="BKS68" s="82"/>
      <c r="BKT68" s="82"/>
      <c r="BKU68" s="82"/>
      <c r="BKV68" s="82"/>
      <c r="BKW68" s="82"/>
      <c r="BKX68" s="82"/>
      <c r="BKY68" s="82"/>
      <c r="BKZ68" s="82"/>
      <c r="BLA68" s="82"/>
      <c r="BLB68" s="82"/>
      <c r="BLC68" s="82"/>
      <c r="BLD68" s="82"/>
      <c r="BLE68" s="82"/>
      <c r="BLF68" s="82"/>
      <c r="BLG68" s="82"/>
      <c r="BLH68" s="82"/>
      <c r="BLI68" s="82"/>
      <c r="BLJ68" s="82"/>
      <c r="BLK68" s="82"/>
      <c r="BLL68" s="82"/>
      <c r="BLM68" s="82"/>
      <c r="BLN68" s="82"/>
      <c r="BLO68" s="82"/>
      <c r="BLP68" s="82"/>
      <c r="BLQ68" s="82"/>
      <c r="BLR68" s="82"/>
      <c r="BLS68" s="82"/>
      <c r="BLT68" s="82"/>
      <c r="BLU68" s="82"/>
      <c r="BLV68" s="82"/>
      <c r="BLW68" s="82"/>
      <c r="BLX68" s="82"/>
      <c r="BLY68" s="82"/>
      <c r="BLZ68" s="82"/>
      <c r="BMA68" s="82"/>
      <c r="BMB68" s="82"/>
      <c r="BMC68" s="82"/>
      <c r="BMD68" s="82"/>
      <c r="BME68" s="82"/>
      <c r="BMF68" s="82"/>
      <c r="BMG68" s="82"/>
      <c r="BMH68" s="82"/>
      <c r="BMI68" s="82"/>
      <c r="BMJ68" s="82"/>
      <c r="BMK68" s="82"/>
      <c r="BML68" s="82"/>
      <c r="BMM68" s="82"/>
      <c r="BMN68" s="82"/>
      <c r="BMO68" s="82"/>
      <c r="BMP68" s="82"/>
      <c r="BMQ68" s="82"/>
      <c r="BMR68" s="82"/>
      <c r="BMS68" s="82"/>
      <c r="BMT68" s="82"/>
      <c r="BMU68" s="82"/>
      <c r="BMV68" s="82"/>
      <c r="BMW68" s="82"/>
      <c r="BMX68" s="82"/>
      <c r="BMY68" s="82"/>
      <c r="BMZ68" s="82"/>
      <c r="BNA68" s="82"/>
      <c r="BNB68" s="82"/>
      <c r="BNC68" s="82"/>
      <c r="BND68" s="82"/>
      <c r="BNE68" s="82"/>
      <c r="BNF68" s="82"/>
      <c r="BNG68" s="82"/>
      <c r="BNH68" s="82"/>
      <c r="BNI68" s="82"/>
      <c r="BNJ68" s="82"/>
      <c r="BNK68" s="82"/>
      <c r="BNL68" s="82"/>
      <c r="BNM68" s="82"/>
      <c r="BNN68" s="82"/>
      <c r="BNO68" s="82"/>
      <c r="BNP68" s="82"/>
      <c r="BNQ68" s="82"/>
      <c r="BNR68" s="82"/>
      <c r="BNS68" s="82"/>
      <c r="BNT68" s="82"/>
      <c r="BNU68" s="82"/>
      <c r="BNV68" s="82"/>
      <c r="BNW68" s="82"/>
      <c r="BNX68" s="82"/>
      <c r="BNY68" s="82"/>
      <c r="BNZ68" s="82"/>
      <c r="BOA68" s="82"/>
      <c r="BOB68" s="82"/>
      <c r="BOC68" s="82"/>
      <c r="BOD68" s="82"/>
      <c r="BOE68" s="82"/>
      <c r="BOF68" s="82"/>
      <c r="BOG68" s="82"/>
      <c r="BOH68" s="82"/>
      <c r="BOI68" s="82"/>
      <c r="BOJ68" s="82"/>
      <c r="BOK68" s="82"/>
      <c r="BOL68" s="82"/>
      <c r="BOM68" s="82"/>
      <c r="BON68" s="82"/>
      <c r="BOO68" s="82"/>
      <c r="BOP68" s="82"/>
      <c r="BOQ68" s="82"/>
      <c r="BOR68" s="82"/>
      <c r="BOS68" s="82"/>
      <c r="BOT68" s="82"/>
      <c r="BOU68" s="82"/>
      <c r="BOV68" s="82"/>
      <c r="BOW68" s="82"/>
      <c r="BOX68" s="82"/>
      <c r="BOY68" s="82"/>
      <c r="BOZ68" s="82"/>
      <c r="BPA68" s="82"/>
      <c r="BPB68" s="82"/>
      <c r="BPC68" s="82"/>
      <c r="BPD68" s="82"/>
      <c r="BPE68" s="82"/>
      <c r="BPF68" s="82"/>
      <c r="BPG68" s="82"/>
      <c r="BPH68" s="82"/>
      <c r="BPI68" s="82"/>
      <c r="BPJ68" s="82"/>
      <c r="BPK68" s="82"/>
      <c r="BPL68" s="82"/>
      <c r="BPM68" s="82"/>
      <c r="BPN68" s="82"/>
      <c r="BPO68" s="82"/>
      <c r="BPP68" s="82"/>
      <c r="BPQ68" s="82"/>
      <c r="BPR68" s="82"/>
      <c r="BPS68" s="82"/>
      <c r="BPT68" s="82"/>
      <c r="BPU68" s="82"/>
      <c r="BPV68" s="82"/>
      <c r="BPW68" s="82"/>
      <c r="BPX68" s="82"/>
      <c r="BPY68" s="82"/>
      <c r="BPZ68" s="82"/>
      <c r="BQA68" s="82"/>
      <c r="BQB68" s="82"/>
      <c r="BQC68" s="82"/>
      <c r="BQD68" s="82"/>
      <c r="BQE68" s="82"/>
      <c r="BQF68" s="82"/>
      <c r="BQG68" s="82"/>
      <c r="BQH68" s="82"/>
      <c r="BQI68" s="82"/>
      <c r="BQJ68" s="82"/>
      <c r="BQK68" s="82"/>
      <c r="BQL68" s="82"/>
      <c r="BQM68" s="82"/>
      <c r="BQN68" s="82"/>
      <c r="BQO68" s="82"/>
      <c r="BQP68" s="82"/>
      <c r="BQQ68" s="82"/>
      <c r="BQR68" s="82"/>
      <c r="BQS68" s="82"/>
      <c r="BQT68" s="82"/>
      <c r="BQU68" s="82"/>
      <c r="BQV68" s="82"/>
      <c r="BQW68" s="82"/>
      <c r="BQX68" s="82"/>
      <c r="BQY68" s="82"/>
      <c r="BQZ68" s="82"/>
      <c r="BRA68" s="82"/>
      <c r="BRB68" s="82"/>
      <c r="BRC68" s="82"/>
      <c r="BRD68" s="82"/>
      <c r="BRE68" s="82"/>
      <c r="BRF68" s="82"/>
      <c r="BRG68" s="82"/>
      <c r="BRH68" s="82"/>
      <c r="BRI68" s="82"/>
      <c r="BRJ68" s="82"/>
      <c r="BRK68" s="82"/>
      <c r="BRL68" s="82"/>
      <c r="BRM68" s="82"/>
      <c r="BRN68" s="82"/>
      <c r="BRO68" s="82"/>
      <c r="BRP68" s="82"/>
      <c r="BRQ68" s="82"/>
      <c r="BRR68" s="82"/>
      <c r="BRS68" s="82"/>
      <c r="BRT68" s="82"/>
      <c r="BRU68" s="82"/>
      <c r="BRV68" s="82"/>
      <c r="BRW68" s="82"/>
      <c r="BRX68" s="82"/>
      <c r="BRY68" s="82"/>
      <c r="BRZ68" s="82"/>
      <c r="BSA68" s="82"/>
      <c r="BSB68" s="82"/>
      <c r="BSC68" s="82"/>
      <c r="BSD68" s="82"/>
      <c r="BSE68" s="82"/>
      <c r="BSF68" s="82"/>
      <c r="BSG68" s="82"/>
      <c r="BSH68" s="82"/>
      <c r="BSI68" s="82"/>
      <c r="BSJ68" s="82"/>
      <c r="BSK68" s="82"/>
      <c r="BSL68" s="82"/>
      <c r="BSM68" s="82"/>
      <c r="BSN68" s="82"/>
      <c r="BSO68" s="82"/>
      <c r="BSP68" s="82"/>
      <c r="BSQ68" s="82"/>
      <c r="BSR68" s="82"/>
      <c r="BSS68" s="82"/>
      <c r="BST68" s="82"/>
      <c r="BSU68" s="82"/>
      <c r="BSV68" s="82"/>
      <c r="BSW68" s="82"/>
      <c r="BSX68" s="82"/>
      <c r="BSY68" s="82"/>
      <c r="BSZ68" s="82"/>
      <c r="BTA68" s="82"/>
      <c r="BTB68" s="82"/>
      <c r="BTC68" s="82"/>
      <c r="BTD68" s="82"/>
      <c r="BTE68" s="82"/>
      <c r="BTF68" s="82"/>
      <c r="BTG68" s="82"/>
      <c r="BTH68" s="82"/>
      <c r="BTI68" s="82"/>
      <c r="BTJ68" s="82"/>
      <c r="BTK68" s="82"/>
      <c r="BTL68" s="82"/>
      <c r="BTM68" s="82"/>
      <c r="BTN68" s="82"/>
      <c r="BTO68" s="82"/>
      <c r="BTP68" s="82"/>
      <c r="BTQ68" s="82"/>
      <c r="BTR68" s="82"/>
      <c r="BTS68" s="82"/>
      <c r="BTT68" s="82"/>
      <c r="BTU68" s="82"/>
      <c r="BTV68" s="82"/>
      <c r="BTW68" s="82"/>
      <c r="BTX68" s="82"/>
      <c r="BTY68" s="82"/>
      <c r="BTZ68" s="82"/>
      <c r="BUA68" s="82"/>
      <c r="BUB68" s="82"/>
      <c r="BUC68" s="82"/>
      <c r="BUD68" s="82"/>
      <c r="BUE68" s="82"/>
      <c r="BUF68" s="82"/>
      <c r="BUG68" s="82"/>
      <c r="BUH68" s="82"/>
      <c r="BUI68" s="82"/>
      <c r="BUJ68" s="82"/>
      <c r="BUK68" s="82"/>
      <c r="BUL68" s="82"/>
      <c r="BUM68" s="82"/>
      <c r="BUN68" s="82"/>
      <c r="BUO68" s="82"/>
      <c r="BUP68" s="82"/>
      <c r="BUQ68" s="82"/>
      <c r="BUR68" s="82"/>
      <c r="BUS68" s="82"/>
      <c r="BUT68" s="82"/>
      <c r="BUU68" s="82"/>
      <c r="BUV68" s="82"/>
      <c r="BUW68" s="82"/>
      <c r="BUX68" s="82"/>
      <c r="BUY68" s="82"/>
      <c r="BUZ68" s="82"/>
      <c r="BVA68" s="82"/>
      <c r="BVB68" s="82"/>
      <c r="BVC68" s="82"/>
      <c r="BVD68" s="82"/>
      <c r="BVE68" s="82"/>
      <c r="BVF68" s="82"/>
      <c r="BVG68" s="82"/>
      <c r="BVH68" s="82"/>
      <c r="BVI68" s="82"/>
      <c r="BVJ68" s="82"/>
      <c r="BVK68" s="82"/>
      <c r="BVL68" s="82"/>
      <c r="BVM68" s="82"/>
      <c r="BVN68" s="82"/>
      <c r="BVO68" s="82"/>
      <c r="BVP68" s="82"/>
      <c r="BVQ68" s="82"/>
      <c r="BVR68" s="82"/>
      <c r="BVS68" s="82"/>
      <c r="BVT68" s="82"/>
      <c r="BVU68" s="82"/>
      <c r="BVV68" s="82"/>
      <c r="BVW68" s="82"/>
      <c r="BVX68" s="82"/>
      <c r="BVY68" s="82"/>
      <c r="BVZ68" s="82"/>
      <c r="BWA68" s="82"/>
      <c r="BWB68" s="82"/>
      <c r="BWC68" s="82"/>
      <c r="BWD68" s="82"/>
      <c r="BWE68" s="82"/>
      <c r="BWF68" s="82"/>
      <c r="BWG68" s="82"/>
      <c r="BWH68" s="82"/>
      <c r="BWI68" s="82"/>
      <c r="BWJ68" s="82"/>
      <c r="BWK68" s="82"/>
      <c r="BWL68" s="82"/>
      <c r="BWM68" s="82"/>
      <c r="BWN68" s="82"/>
      <c r="BWO68" s="82"/>
      <c r="BWP68" s="82"/>
      <c r="BWQ68" s="82"/>
      <c r="BWR68" s="82"/>
      <c r="BWS68" s="82"/>
      <c r="BWT68" s="82"/>
      <c r="BWU68" s="82"/>
      <c r="BWV68" s="82"/>
      <c r="BWW68" s="82"/>
      <c r="BWX68" s="82"/>
      <c r="BWY68" s="82"/>
      <c r="BWZ68" s="82"/>
      <c r="BXA68" s="82"/>
      <c r="BXB68" s="82"/>
      <c r="BXC68" s="82"/>
      <c r="BXD68" s="82"/>
      <c r="BXE68" s="82"/>
      <c r="BXF68" s="82"/>
      <c r="BXG68" s="82"/>
      <c r="BXH68" s="82"/>
      <c r="BXI68" s="82"/>
      <c r="BXJ68" s="82"/>
      <c r="BXK68" s="82"/>
      <c r="BXL68" s="82"/>
      <c r="BXM68" s="82"/>
      <c r="BXN68" s="82"/>
      <c r="BXO68" s="82"/>
      <c r="BXP68" s="82"/>
      <c r="BXQ68" s="82"/>
      <c r="BXR68" s="82"/>
      <c r="BXS68" s="82"/>
      <c r="BXT68" s="82"/>
      <c r="BXU68" s="82"/>
      <c r="BXV68" s="82"/>
      <c r="BXW68" s="82"/>
      <c r="BXX68" s="82"/>
      <c r="BXY68" s="82"/>
      <c r="BXZ68" s="82"/>
      <c r="BYA68" s="82"/>
      <c r="BYB68" s="82"/>
      <c r="BYC68" s="82"/>
      <c r="BYD68" s="82"/>
      <c r="BYE68" s="82"/>
      <c r="BYF68" s="82"/>
      <c r="BYG68" s="82"/>
      <c r="BYH68" s="82"/>
      <c r="BYI68" s="82"/>
      <c r="BYJ68" s="82"/>
      <c r="BYK68" s="82"/>
      <c r="BYL68" s="82"/>
      <c r="BYM68" s="82"/>
      <c r="BYN68" s="82"/>
      <c r="BYO68" s="82"/>
      <c r="BYP68" s="82"/>
      <c r="BYQ68" s="82"/>
      <c r="BYR68" s="82"/>
      <c r="BYS68" s="82"/>
      <c r="BYT68" s="82"/>
      <c r="BYU68" s="82"/>
      <c r="BYV68" s="82"/>
      <c r="BYW68" s="82"/>
      <c r="BYX68" s="82"/>
      <c r="BYY68" s="82"/>
      <c r="BYZ68" s="82"/>
      <c r="BZA68" s="82"/>
      <c r="BZB68" s="82"/>
      <c r="BZC68" s="82"/>
      <c r="BZD68" s="82"/>
      <c r="BZE68" s="82"/>
      <c r="BZF68" s="82"/>
      <c r="BZG68" s="82"/>
      <c r="BZH68" s="82"/>
      <c r="BZI68" s="82"/>
      <c r="BZJ68" s="82"/>
      <c r="BZK68" s="82"/>
      <c r="BZL68" s="82"/>
      <c r="BZM68" s="82"/>
      <c r="BZN68" s="82"/>
      <c r="BZO68" s="82"/>
      <c r="BZP68" s="82"/>
      <c r="BZQ68" s="82"/>
      <c r="BZR68" s="82"/>
      <c r="BZS68" s="82"/>
      <c r="BZT68" s="82"/>
      <c r="BZU68" s="82"/>
      <c r="BZV68" s="82"/>
      <c r="BZW68" s="82"/>
      <c r="BZX68" s="82"/>
      <c r="BZY68" s="82"/>
      <c r="BZZ68" s="82"/>
      <c r="CAA68" s="82"/>
      <c r="CAB68" s="82"/>
      <c r="CAC68" s="82"/>
      <c r="CAD68" s="82"/>
      <c r="CAE68" s="82"/>
      <c r="CAF68" s="82"/>
      <c r="CAG68" s="82"/>
      <c r="CAH68" s="82"/>
      <c r="CAI68" s="82"/>
      <c r="CAJ68" s="82"/>
      <c r="CAK68" s="82"/>
      <c r="CAL68" s="82"/>
      <c r="CAM68" s="82"/>
      <c r="CAN68" s="82"/>
      <c r="CAO68" s="82"/>
      <c r="CAP68" s="82"/>
      <c r="CAQ68" s="82"/>
      <c r="CAR68" s="82"/>
      <c r="CAS68" s="82"/>
      <c r="CAT68" s="82"/>
      <c r="CAU68" s="82"/>
      <c r="CAV68" s="82"/>
      <c r="CAW68" s="82"/>
      <c r="CAX68" s="82"/>
      <c r="CAY68" s="82"/>
      <c r="CAZ68" s="82"/>
      <c r="CBA68" s="82"/>
      <c r="CBB68" s="82"/>
      <c r="CBC68" s="82"/>
      <c r="CBD68" s="82"/>
      <c r="CBE68" s="82"/>
      <c r="CBF68" s="82"/>
      <c r="CBG68" s="82"/>
      <c r="CBH68" s="82"/>
      <c r="CBI68" s="82"/>
      <c r="CBJ68" s="82"/>
      <c r="CBK68" s="82"/>
      <c r="CBL68" s="82"/>
      <c r="CBM68" s="82"/>
      <c r="CBN68" s="82"/>
      <c r="CBO68" s="82"/>
      <c r="CBP68" s="82"/>
      <c r="CBQ68" s="82"/>
      <c r="CBR68" s="82"/>
      <c r="CBS68" s="82"/>
      <c r="CBT68" s="82"/>
      <c r="CBU68" s="82"/>
      <c r="CBV68" s="82"/>
      <c r="CBW68" s="82"/>
      <c r="CBX68" s="82"/>
      <c r="CBY68" s="82"/>
      <c r="CBZ68" s="82"/>
      <c r="CCA68" s="82"/>
      <c r="CCB68" s="82"/>
      <c r="CCC68" s="82"/>
      <c r="CCD68" s="82"/>
      <c r="CCE68" s="82"/>
      <c r="CCF68" s="82"/>
      <c r="CCG68" s="82"/>
      <c r="CCH68" s="82"/>
      <c r="CCI68" s="82"/>
      <c r="CCJ68" s="82"/>
      <c r="CCK68" s="82"/>
      <c r="CCL68" s="82"/>
      <c r="CCM68" s="82"/>
      <c r="CCN68" s="82"/>
      <c r="CCO68" s="82"/>
      <c r="CCP68" s="82"/>
      <c r="CCQ68" s="82"/>
      <c r="CCR68" s="82"/>
      <c r="CCS68" s="82"/>
      <c r="CCT68" s="82"/>
      <c r="CCU68" s="82"/>
      <c r="CCV68" s="82"/>
      <c r="CCW68" s="82"/>
      <c r="CCX68" s="82"/>
      <c r="CCY68" s="82"/>
      <c r="CCZ68" s="82"/>
      <c r="CDA68" s="82"/>
      <c r="CDB68" s="82"/>
      <c r="CDC68" s="82"/>
      <c r="CDD68" s="82"/>
      <c r="CDE68" s="82"/>
      <c r="CDF68" s="82"/>
      <c r="CDG68" s="82"/>
      <c r="CDH68" s="82"/>
      <c r="CDI68" s="82"/>
      <c r="CDJ68" s="82"/>
      <c r="CDK68" s="82"/>
      <c r="CDL68" s="82"/>
      <c r="CDM68" s="82"/>
      <c r="CDN68" s="82"/>
      <c r="CDO68" s="82"/>
      <c r="CDP68" s="82"/>
      <c r="CDQ68" s="82"/>
      <c r="CDR68" s="82"/>
      <c r="CDS68" s="82"/>
      <c r="CDT68" s="82"/>
      <c r="CDU68" s="82"/>
      <c r="CDV68" s="82"/>
      <c r="CDW68" s="82"/>
      <c r="CDX68" s="82"/>
      <c r="CDY68" s="82"/>
      <c r="CDZ68" s="82"/>
      <c r="CEA68" s="82"/>
      <c r="CEB68" s="82"/>
      <c r="CEC68" s="82"/>
      <c r="CED68" s="82"/>
      <c r="CEE68" s="82"/>
      <c r="CEF68" s="82"/>
      <c r="CEG68" s="82"/>
      <c r="CEH68" s="82"/>
      <c r="CEI68" s="82"/>
      <c r="CEJ68" s="82"/>
      <c r="CEK68" s="82"/>
      <c r="CEL68" s="82"/>
      <c r="CEM68" s="82"/>
      <c r="CEN68" s="82"/>
      <c r="CEO68" s="82"/>
      <c r="CEP68" s="82"/>
      <c r="CEQ68" s="82"/>
      <c r="CER68" s="82"/>
      <c r="CES68" s="82"/>
      <c r="CET68" s="82"/>
      <c r="CEU68" s="82"/>
      <c r="CEV68" s="82"/>
      <c r="CEW68" s="82"/>
      <c r="CEX68" s="82"/>
      <c r="CEY68" s="82"/>
      <c r="CEZ68" s="82"/>
      <c r="CFA68" s="82"/>
      <c r="CFB68" s="82"/>
      <c r="CFC68" s="82"/>
      <c r="CFD68" s="82"/>
      <c r="CFE68" s="82"/>
      <c r="CFF68" s="82"/>
      <c r="CFG68" s="82"/>
      <c r="CFH68" s="82"/>
      <c r="CFI68" s="82"/>
      <c r="CFJ68" s="82"/>
      <c r="CFK68" s="82"/>
      <c r="CFL68" s="82"/>
      <c r="CFM68" s="82"/>
      <c r="CFN68" s="82"/>
      <c r="CFO68" s="82"/>
      <c r="CFP68" s="82"/>
      <c r="CFQ68" s="82"/>
      <c r="CFR68" s="82"/>
      <c r="CFS68" s="82"/>
      <c r="CFT68" s="82"/>
      <c r="CFU68" s="82"/>
      <c r="CFV68" s="82"/>
      <c r="CFW68" s="82"/>
      <c r="CFX68" s="82"/>
      <c r="CFY68" s="82"/>
      <c r="CFZ68" s="82"/>
      <c r="CGA68" s="82"/>
      <c r="CGB68" s="82"/>
      <c r="CGC68" s="82"/>
      <c r="CGD68" s="82"/>
      <c r="CGE68" s="82"/>
      <c r="CGF68" s="82"/>
      <c r="CGG68" s="82"/>
      <c r="CGH68" s="82"/>
      <c r="CGI68" s="82"/>
      <c r="CGJ68" s="82"/>
      <c r="CGK68" s="82"/>
      <c r="CGL68" s="82"/>
      <c r="CGM68" s="82"/>
      <c r="CGN68" s="82"/>
      <c r="CGO68" s="82"/>
      <c r="CGP68" s="82"/>
      <c r="CGQ68" s="82"/>
      <c r="CGR68" s="82"/>
      <c r="CGS68" s="82"/>
      <c r="CGT68" s="82"/>
      <c r="CGU68" s="82"/>
      <c r="CGV68" s="82"/>
      <c r="CGW68" s="82"/>
      <c r="CGX68" s="82"/>
      <c r="CGY68" s="82"/>
      <c r="CGZ68" s="82"/>
      <c r="CHA68" s="82"/>
      <c r="CHB68" s="82"/>
      <c r="CHC68" s="82"/>
      <c r="CHD68" s="82"/>
      <c r="CHE68" s="82"/>
      <c r="CHF68" s="82"/>
      <c r="CHG68" s="82"/>
      <c r="CHH68" s="82"/>
      <c r="CHI68" s="82"/>
      <c r="CHJ68" s="82"/>
      <c r="CHK68" s="82"/>
      <c r="CHL68" s="82"/>
      <c r="CHM68" s="82"/>
      <c r="CHN68" s="82"/>
      <c r="CHO68" s="82"/>
      <c r="CHP68" s="82"/>
      <c r="CHQ68" s="82"/>
      <c r="CHR68" s="82"/>
      <c r="CHS68" s="82"/>
      <c r="CHT68" s="82"/>
      <c r="CHU68" s="82"/>
      <c r="CHV68" s="82"/>
      <c r="CHW68" s="82"/>
      <c r="CHX68" s="82"/>
      <c r="CHY68" s="82"/>
      <c r="CHZ68" s="82"/>
      <c r="CIA68" s="82"/>
      <c r="CIB68" s="82"/>
      <c r="CIC68" s="82"/>
      <c r="CID68" s="82"/>
      <c r="CIE68" s="82"/>
      <c r="CIF68" s="82"/>
      <c r="CIG68" s="82"/>
      <c r="CIH68" s="82"/>
      <c r="CII68" s="82"/>
      <c r="CIJ68" s="82"/>
      <c r="CIK68" s="82"/>
      <c r="CIL68" s="82"/>
      <c r="CIM68" s="82"/>
      <c r="CIN68" s="82"/>
      <c r="CIO68" s="82"/>
      <c r="CIP68" s="82"/>
      <c r="CIQ68" s="82"/>
      <c r="CIR68" s="82"/>
      <c r="CIS68" s="82"/>
      <c r="CIT68" s="82"/>
      <c r="CIU68" s="82"/>
      <c r="CIV68" s="82"/>
      <c r="CIW68" s="82"/>
      <c r="CIX68" s="82"/>
      <c r="CIY68" s="82"/>
      <c r="CIZ68" s="82"/>
      <c r="CJA68" s="82"/>
      <c r="CJB68" s="82"/>
      <c r="CJC68" s="82"/>
      <c r="CJD68" s="82"/>
      <c r="CJE68" s="82"/>
      <c r="CJF68" s="82"/>
      <c r="CJG68" s="82"/>
      <c r="CJH68" s="82"/>
      <c r="CJI68" s="82"/>
      <c r="CJJ68" s="82"/>
      <c r="CJK68" s="82"/>
      <c r="CJL68" s="82"/>
      <c r="CJM68" s="82"/>
      <c r="CJN68" s="82"/>
      <c r="CJO68" s="82"/>
      <c r="CJP68" s="82"/>
      <c r="CJQ68" s="82"/>
      <c r="CJR68" s="82"/>
      <c r="CJS68" s="82"/>
      <c r="CJT68" s="82"/>
      <c r="CJU68" s="82"/>
      <c r="CJV68" s="82"/>
      <c r="CJW68" s="82"/>
      <c r="CJX68" s="82"/>
      <c r="CJY68" s="82"/>
      <c r="CJZ68" s="82"/>
      <c r="CKA68" s="82"/>
      <c r="CKB68" s="82"/>
      <c r="CKC68" s="82"/>
      <c r="CKD68" s="82"/>
      <c r="CKE68" s="82"/>
      <c r="CKF68" s="82"/>
      <c r="CKG68" s="82"/>
      <c r="CKH68" s="82"/>
      <c r="CKI68" s="82"/>
      <c r="CKJ68" s="82"/>
      <c r="CKK68" s="82"/>
      <c r="CKL68" s="82"/>
      <c r="CKM68" s="82"/>
      <c r="CKN68" s="82"/>
      <c r="CKO68" s="82"/>
      <c r="CKP68" s="82"/>
      <c r="CKQ68" s="82"/>
      <c r="CKR68" s="82"/>
      <c r="CKS68" s="82"/>
      <c r="CKT68" s="82"/>
      <c r="CKU68" s="82"/>
      <c r="CKV68" s="82"/>
      <c r="CKW68" s="82"/>
      <c r="CKX68" s="82"/>
      <c r="CKY68" s="82"/>
      <c r="CKZ68" s="82"/>
      <c r="CLA68" s="82"/>
      <c r="CLB68" s="82"/>
      <c r="CLC68" s="82"/>
      <c r="CLD68" s="82"/>
      <c r="CLE68" s="82"/>
      <c r="CLF68" s="82"/>
      <c r="CLG68" s="82"/>
      <c r="CLH68" s="82"/>
      <c r="CLI68" s="82"/>
      <c r="CLJ68" s="82"/>
      <c r="CLK68" s="82"/>
      <c r="CLL68" s="82"/>
      <c r="CLM68" s="82"/>
      <c r="CLN68" s="82"/>
      <c r="CLO68" s="82"/>
      <c r="CLP68" s="82"/>
      <c r="CLQ68" s="82"/>
      <c r="CLR68" s="82"/>
      <c r="CLS68" s="82"/>
      <c r="CLT68" s="82"/>
      <c r="CLU68" s="82"/>
      <c r="CLV68" s="82"/>
      <c r="CLW68" s="82"/>
      <c r="CLX68" s="82"/>
      <c r="CLY68" s="82"/>
      <c r="CLZ68" s="82"/>
      <c r="CMA68" s="82"/>
      <c r="CMB68" s="82"/>
      <c r="CMC68" s="82"/>
      <c r="CMD68" s="82"/>
      <c r="CME68" s="82"/>
      <c r="CMF68" s="82"/>
      <c r="CMG68" s="82"/>
      <c r="CMH68" s="82"/>
      <c r="CMI68" s="82"/>
      <c r="CMJ68" s="82"/>
      <c r="CMK68" s="82"/>
      <c r="CML68" s="82"/>
      <c r="CMM68" s="82"/>
      <c r="CMN68" s="82"/>
      <c r="CMO68" s="82"/>
      <c r="CMP68" s="82"/>
      <c r="CMQ68" s="82"/>
      <c r="CMR68" s="82"/>
      <c r="CMS68" s="82"/>
      <c r="CMT68" s="82"/>
      <c r="CMU68" s="82"/>
      <c r="CMV68" s="82"/>
      <c r="CMW68" s="82"/>
      <c r="CMX68" s="82"/>
      <c r="CMY68" s="82"/>
      <c r="CMZ68" s="82"/>
      <c r="CNA68" s="82"/>
      <c r="CNB68" s="82"/>
      <c r="CNC68" s="82"/>
      <c r="CND68" s="82"/>
      <c r="CNE68" s="82"/>
      <c r="CNF68" s="82"/>
      <c r="CNG68" s="82"/>
      <c r="CNH68" s="82"/>
      <c r="CNI68" s="82"/>
      <c r="CNJ68" s="82"/>
      <c r="CNK68" s="82"/>
      <c r="CNL68" s="82"/>
      <c r="CNM68" s="82"/>
      <c r="CNN68" s="82"/>
      <c r="CNO68" s="82"/>
      <c r="CNP68" s="82"/>
      <c r="CNQ68" s="82"/>
      <c r="CNR68" s="82"/>
      <c r="CNS68" s="82"/>
      <c r="CNT68" s="82"/>
      <c r="CNU68" s="82"/>
      <c r="CNV68" s="82"/>
      <c r="CNW68" s="82"/>
      <c r="CNX68" s="82"/>
      <c r="CNY68" s="82"/>
      <c r="CNZ68" s="82"/>
      <c r="COA68" s="82"/>
      <c r="COB68" s="82"/>
      <c r="COC68" s="82"/>
      <c r="COD68" s="82"/>
      <c r="COE68" s="82"/>
      <c r="COF68" s="82"/>
      <c r="COG68" s="82"/>
      <c r="COH68" s="82"/>
      <c r="COI68" s="82"/>
      <c r="COJ68" s="82"/>
      <c r="COK68" s="82"/>
      <c r="COL68" s="82"/>
      <c r="COM68" s="82"/>
      <c r="CON68" s="82"/>
      <c r="COO68" s="82"/>
      <c r="COP68" s="82"/>
      <c r="COQ68" s="82"/>
      <c r="COR68" s="82"/>
      <c r="COS68" s="82"/>
      <c r="COT68" s="82"/>
      <c r="COU68" s="82"/>
      <c r="COV68" s="82"/>
      <c r="COW68" s="82"/>
      <c r="COX68" s="82"/>
      <c r="COY68" s="82"/>
      <c r="COZ68" s="82"/>
      <c r="CPA68" s="82"/>
      <c r="CPB68" s="82"/>
      <c r="CPC68" s="82"/>
      <c r="CPD68" s="82"/>
      <c r="CPE68" s="82"/>
      <c r="CPF68" s="82"/>
      <c r="CPG68" s="82"/>
      <c r="CPH68" s="82"/>
      <c r="CPI68" s="82"/>
      <c r="CPJ68" s="82"/>
      <c r="CPK68" s="82"/>
      <c r="CPL68" s="82"/>
      <c r="CPM68" s="82"/>
      <c r="CPN68" s="82"/>
      <c r="CPO68" s="82"/>
      <c r="CPP68" s="82"/>
      <c r="CPQ68" s="82"/>
      <c r="CPR68" s="82"/>
      <c r="CPS68" s="82"/>
      <c r="CPT68" s="82"/>
      <c r="CPU68" s="82"/>
      <c r="CPV68" s="82"/>
      <c r="CPW68" s="82"/>
      <c r="CPX68" s="82"/>
      <c r="CPY68" s="82"/>
      <c r="CPZ68" s="82"/>
      <c r="CQA68" s="82"/>
      <c r="CQB68" s="82"/>
      <c r="CQC68" s="82"/>
      <c r="CQD68" s="82"/>
      <c r="CQE68" s="82"/>
      <c r="CQF68" s="82"/>
      <c r="CQG68" s="82"/>
      <c r="CQH68" s="82"/>
      <c r="CQI68" s="82"/>
      <c r="CQJ68" s="82"/>
      <c r="CQK68" s="82"/>
      <c r="CQL68" s="82"/>
      <c r="CQM68" s="82"/>
      <c r="CQN68" s="82"/>
      <c r="CQO68" s="82"/>
      <c r="CQP68" s="82"/>
      <c r="CQQ68" s="82"/>
      <c r="CQR68" s="82"/>
      <c r="CQS68" s="82"/>
      <c r="CQT68" s="82"/>
      <c r="CQU68" s="82"/>
      <c r="CQV68" s="82"/>
      <c r="CQW68" s="82"/>
      <c r="CQX68" s="82"/>
      <c r="CQY68" s="82"/>
      <c r="CQZ68" s="82"/>
      <c r="CRA68" s="82"/>
      <c r="CRB68" s="82"/>
      <c r="CRC68" s="82"/>
      <c r="CRD68" s="82"/>
      <c r="CRE68" s="82"/>
      <c r="CRF68" s="82"/>
      <c r="CRG68" s="82"/>
      <c r="CRH68" s="82"/>
      <c r="CRI68" s="82"/>
      <c r="CRJ68" s="82"/>
      <c r="CRK68" s="82"/>
      <c r="CRL68" s="82"/>
      <c r="CRM68" s="82"/>
      <c r="CRN68" s="82"/>
      <c r="CRO68" s="82"/>
      <c r="CRP68" s="82"/>
      <c r="CRQ68" s="82"/>
      <c r="CRR68" s="82"/>
      <c r="CRS68" s="82"/>
      <c r="CRT68" s="82"/>
      <c r="CRU68" s="82"/>
      <c r="CRV68" s="82"/>
      <c r="CRW68" s="82"/>
      <c r="CRX68" s="82"/>
      <c r="CRY68" s="82"/>
      <c r="CRZ68" s="82"/>
      <c r="CSA68" s="82"/>
      <c r="CSB68" s="82"/>
      <c r="CSC68" s="82"/>
      <c r="CSD68" s="82"/>
      <c r="CSE68" s="82"/>
      <c r="CSF68" s="82"/>
      <c r="CSG68" s="82"/>
      <c r="CSH68" s="82"/>
      <c r="CSI68" s="82"/>
      <c r="CSJ68" s="82"/>
      <c r="CSK68" s="82"/>
      <c r="CSL68" s="82"/>
      <c r="CSM68" s="82"/>
      <c r="CSN68" s="82"/>
      <c r="CSO68" s="82"/>
      <c r="CSP68" s="82"/>
      <c r="CSQ68" s="82"/>
      <c r="CSR68" s="82"/>
      <c r="CSS68" s="82"/>
      <c r="CST68" s="82"/>
      <c r="CSU68" s="82"/>
      <c r="CSV68" s="82"/>
      <c r="CSW68" s="82"/>
      <c r="CSX68" s="82"/>
      <c r="CSY68" s="82"/>
      <c r="CSZ68" s="82"/>
      <c r="CTA68" s="82"/>
      <c r="CTB68" s="82"/>
      <c r="CTC68" s="82"/>
      <c r="CTD68" s="82"/>
      <c r="CTE68" s="82"/>
      <c r="CTF68" s="82"/>
      <c r="CTG68" s="82"/>
      <c r="CTH68" s="82"/>
      <c r="CTI68" s="82"/>
      <c r="CTJ68" s="82"/>
      <c r="CTK68" s="82"/>
      <c r="CTL68" s="82"/>
      <c r="CTM68" s="82"/>
      <c r="CTN68" s="82"/>
      <c r="CTO68" s="82"/>
      <c r="CTP68" s="82"/>
      <c r="CTQ68" s="82"/>
      <c r="CTR68" s="82"/>
      <c r="CTS68" s="82"/>
      <c r="CTT68" s="82"/>
      <c r="CTU68" s="82"/>
      <c r="CTV68" s="82"/>
      <c r="CTW68" s="82"/>
      <c r="CTX68" s="82"/>
      <c r="CTY68" s="82"/>
      <c r="CTZ68" s="82"/>
      <c r="CUA68" s="82"/>
      <c r="CUB68" s="82"/>
      <c r="CUC68" s="82"/>
      <c r="CUD68" s="82"/>
      <c r="CUE68" s="82"/>
      <c r="CUF68" s="82"/>
      <c r="CUG68" s="82"/>
      <c r="CUH68" s="82"/>
      <c r="CUI68" s="82"/>
      <c r="CUJ68" s="82"/>
      <c r="CUK68" s="82"/>
      <c r="CUL68" s="82"/>
      <c r="CUM68" s="82"/>
      <c r="CUN68" s="82"/>
      <c r="CUO68" s="82"/>
      <c r="CUP68" s="82"/>
      <c r="CUQ68" s="82"/>
      <c r="CUR68" s="82"/>
      <c r="CUS68" s="82"/>
      <c r="CUT68" s="82"/>
      <c r="CUU68" s="82"/>
      <c r="CUV68" s="82"/>
      <c r="CUW68" s="82"/>
      <c r="CUX68" s="82"/>
      <c r="CUY68" s="82"/>
      <c r="CUZ68" s="82"/>
      <c r="CVA68" s="82"/>
      <c r="CVB68" s="82"/>
      <c r="CVC68" s="82"/>
      <c r="CVD68" s="82"/>
      <c r="CVE68" s="82"/>
      <c r="CVF68" s="82"/>
      <c r="CVG68" s="82"/>
      <c r="CVH68" s="82"/>
      <c r="CVI68" s="82"/>
      <c r="CVJ68" s="82"/>
      <c r="CVK68" s="82"/>
      <c r="CVL68" s="82"/>
      <c r="CVM68" s="82"/>
      <c r="CVN68" s="82"/>
      <c r="CVO68" s="82"/>
      <c r="CVP68" s="82"/>
      <c r="CVQ68" s="82"/>
      <c r="CVR68" s="82"/>
      <c r="CVS68" s="82"/>
      <c r="CVT68" s="82"/>
      <c r="CVU68" s="82"/>
      <c r="CVV68" s="82"/>
      <c r="CVW68" s="82"/>
      <c r="CVX68" s="82"/>
      <c r="CVY68" s="82"/>
      <c r="CVZ68" s="82"/>
      <c r="CWA68" s="82"/>
      <c r="CWB68" s="82"/>
      <c r="CWC68" s="82"/>
      <c r="CWD68" s="82"/>
      <c r="CWE68" s="82"/>
      <c r="CWF68" s="82"/>
      <c r="CWG68" s="82"/>
      <c r="CWH68" s="82"/>
      <c r="CWI68" s="82"/>
      <c r="CWJ68" s="82"/>
      <c r="CWK68" s="82"/>
      <c r="CWL68" s="82"/>
      <c r="CWM68" s="82"/>
      <c r="CWN68" s="82"/>
      <c r="CWO68" s="82"/>
      <c r="CWP68" s="82"/>
      <c r="CWQ68" s="82"/>
      <c r="CWR68" s="82"/>
      <c r="CWS68" s="82"/>
      <c r="CWT68" s="82"/>
      <c r="CWU68" s="82"/>
      <c r="CWV68" s="82"/>
      <c r="CWW68" s="82"/>
      <c r="CWX68" s="82"/>
      <c r="CWY68" s="82"/>
      <c r="CWZ68" s="82"/>
      <c r="CXA68" s="82"/>
      <c r="CXB68" s="82"/>
      <c r="CXC68" s="82"/>
      <c r="CXD68" s="82"/>
      <c r="CXE68" s="82"/>
      <c r="CXF68" s="82"/>
      <c r="CXG68" s="82"/>
      <c r="CXH68" s="82"/>
      <c r="CXI68" s="82"/>
      <c r="CXJ68" s="82"/>
      <c r="CXK68" s="82"/>
      <c r="CXL68" s="82"/>
      <c r="CXM68" s="82"/>
      <c r="CXN68" s="82"/>
      <c r="CXO68" s="82"/>
      <c r="CXP68" s="82"/>
      <c r="CXQ68" s="82"/>
      <c r="CXR68" s="82"/>
      <c r="CXS68" s="82"/>
      <c r="CXT68" s="82"/>
      <c r="CXU68" s="82"/>
      <c r="CXV68" s="82"/>
      <c r="CXW68" s="82"/>
      <c r="CXX68" s="82"/>
      <c r="CXY68" s="82"/>
      <c r="CXZ68" s="82"/>
      <c r="CYA68" s="82"/>
      <c r="CYB68" s="82"/>
      <c r="CYC68" s="82"/>
      <c r="CYD68" s="82"/>
      <c r="CYE68" s="82"/>
      <c r="CYF68" s="82"/>
      <c r="CYG68" s="82"/>
      <c r="CYH68" s="82"/>
      <c r="CYI68" s="82"/>
      <c r="CYJ68" s="82"/>
      <c r="CYK68" s="82"/>
      <c r="CYL68" s="82"/>
      <c r="CYM68" s="82"/>
      <c r="CYN68" s="82"/>
      <c r="CYO68" s="82"/>
      <c r="CYP68" s="82"/>
      <c r="CYQ68" s="82"/>
      <c r="CYR68" s="82"/>
      <c r="CYS68" s="82"/>
      <c r="CYT68" s="82"/>
      <c r="CYU68" s="82"/>
      <c r="CYV68" s="82"/>
      <c r="CYW68" s="82"/>
      <c r="CYX68" s="82"/>
      <c r="CYY68" s="82"/>
      <c r="CYZ68" s="82"/>
      <c r="CZA68" s="82"/>
      <c r="CZB68" s="82"/>
      <c r="CZC68" s="82"/>
      <c r="CZD68" s="82"/>
      <c r="CZE68" s="82"/>
      <c r="CZF68" s="82"/>
      <c r="CZG68" s="82"/>
      <c r="CZH68" s="82"/>
      <c r="CZI68" s="82"/>
      <c r="CZJ68" s="82"/>
      <c r="CZK68" s="82"/>
      <c r="CZL68" s="82"/>
      <c r="CZM68" s="82"/>
      <c r="CZN68" s="82"/>
      <c r="CZO68" s="82"/>
      <c r="CZP68" s="82"/>
      <c r="CZQ68" s="82"/>
      <c r="CZR68" s="82"/>
      <c r="CZS68" s="82"/>
      <c r="CZT68" s="82"/>
      <c r="CZU68" s="82"/>
      <c r="CZV68" s="82"/>
      <c r="CZW68" s="82"/>
      <c r="CZX68" s="82"/>
      <c r="CZY68" s="82"/>
      <c r="CZZ68" s="82"/>
      <c r="DAA68" s="82"/>
      <c r="DAB68" s="82"/>
      <c r="DAC68" s="82"/>
      <c r="DAD68" s="82"/>
      <c r="DAE68" s="82"/>
      <c r="DAF68" s="82"/>
      <c r="DAG68" s="82"/>
      <c r="DAH68" s="82"/>
      <c r="DAI68" s="82"/>
      <c r="DAJ68" s="82"/>
      <c r="DAK68" s="82"/>
      <c r="DAL68" s="82"/>
      <c r="DAM68" s="82"/>
      <c r="DAN68" s="82"/>
      <c r="DAO68" s="82"/>
      <c r="DAP68" s="82"/>
      <c r="DAQ68" s="82"/>
      <c r="DAR68" s="82"/>
      <c r="DAS68" s="82"/>
      <c r="DAT68" s="82"/>
      <c r="DAU68" s="82"/>
      <c r="DAV68" s="82"/>
      <c r="DAW68" s="82"/>
      <c r="DAX68" s="82"/>
      <c r="DAY68" s="82"/>
      <c r="DAZ68" s="82"/>
      <c r="DBA68" s="82"/>
      <c r="DBB68" s="82"/>
      <c r="DBC68" s="82"/>
      <c r="DBD68" s="82"/>
      <c r="DBE68" s="82"/>
      <c r="DBF68" s="82"/>
      <c r="DBG68" s="82"/>
      <c r="DBH68" s="82"/>
      <c r="DBI68" s="82"/>
      <c r="DBJ68" s="82"/>
      <c r="DBK68" s="82"/>
      <c r="DBL68" s="82"/>
      <c r="DBM68" s="82"/>
      <c r="DBN68" s="82"/>
      <c r="DBO68" s="82"/>
      <c r="DBP68" s="82"/>
      <c r="DBQ68" s="82"/>
      <c r="DBR68" s="82"/>
      <c r="DBS68" s="82"/>
      <c r="DBT68" s="82"/>
      <c r="DBU68" s="82"/>
      <c r="DBV68" s="82"/>
      <c r="DBW68" s="82"/>
      <c r="DBX68" s="82"/>
      <c r="DBY68" s="82"/>
      <c r="DBZ68" s="82"/>
      <c r="DCA68" s="82"/>
      <c r="DCB68" s="82"/>
      <c r="DCC68" s="82"/>
      <c r="DCD68" s="82"/>
      <c r="DCE68" s="82"/>
      <c r="DCF68" s="82"/>
      <c r="DCG68" s="82"/>
      <c r="DCH68" s="82"/>
      <c r="DCI68" s="82"/>
      <c r="DCJ68" s="82"/>
      <c r="DCK68" s="82"/>
      <c r="DCL68" s="82"/>
      <c r="DCM68" s="82"/>
      <c r="DCN68" s="82"/>
      <c r="DCO68" s="82"/>
      <c r="DCP68" s="82"/>
      <c r="DCQ68" s="82"/>
      <c r="DCR68" s="82"/>
      <c r="DCS68" s="82"/>
      <c r="DCT68" s="82"/>
      <c r="DCU68" s="82"/>
      <c r="DCV68" s="82"/>
      <c r="DCW68" s="82"/>
      <c r="DCX68" s="82"/>
      <c r="DCY68" s="82"/>
      <c r="DCZ68" s="82"/>
      <c r="DDA68" s="82"/>
      <c r="DDB68" s="82"/>
      <c r="DDC68" s="82"/>
      <c r="DDD68" s="82"/>
      <c r="DDE68" s="82"/>
      <c r="DDF68" s="82"/>
      <c r="DDG68" s="82"/>
      <c r="DDH68" s="82"/>
      <c r="DDI68" s="82"/>
      <c r="DDJ68" s="82"/>
      <c r="DDK68" s="82"/>
      <c r="DDL68" s="82"/>
      <c r="DDM68" s="82"/>
      <c r="DDN68" s="82"/>
      <c r="DDO68" s="82"/>
      <c r="DDP68" s="82"/>
      <c r="DDQ68" s="82"/>
      <c r="DDR68" s="82"/>
      <c r="DDS68" s="82"/>
      <c r="DDT68" s="82"/>
      <c r="DDU68" s="82"/>
      <c r="DDV68" s="82"/>
      <c r="DDW68" s="82"/>
      <c r="DDX68" s="82"/>
      <c r="DDY68" s="82"/>
      <c r="DDZ68" s="82"/>
      <c r="DEA68" s="82"/>
      <c r="DEB68" s="82"/>
      <c r="DEC68" s="82"/>
      <c r="DED68" s="82"/>
      <c r="DEE68" s="82"/>
      <c r="DEF68" s="82"/>
      <c r="DEG68" s="82"/>
      <c r="DEH68" s="82"/>
      <c r="DEI68" s="82"/>
      <c r="DEJ68" s="82"/>
      <c r="DEK68" s="82"/>
      <c r="DEL68" s="82"/>
      <c r="DEM68" s="82"/>
      <c r="DEN68" s="82"/>
      <c r="DEO68" s="82"/>
      <c r="DEP68" s="82"/>
      <c r="DEQ68" s="82"/>
      <c r="DER68" s="82"/>
      <c r="DES68" s="82"/>
      <c r="DET68" s="82"/>
      <c r="DEU68" s="82"/>
      <c r="DEV68" s="82"/>
      <c r="DEW68" s="82"/>
      <c r="DEX68" s="82"/>
      <c r="DEY68" s="82"/>
      <c r="DEZ68" s="82"/>
      <c r="DFA68" s="82"/>
      <c r="DFB68" s="82"/>
      <c r="DFC68" s="82"/>
      <c r="DFD68" s="82"/>
      <c r="DFE68" s="82"/>
      <c r="DFF68" s="82"/>
      <c r="DFG68" s="82"/>
      <c r="DFH68" s="82"/>
      <c r="DFI68" s="82"/>
      <c r="DFJ68" s="82"/>
      <c r="DFK68" s="82"/>
      <c r="DFL68" s="82"/>
      <c r="DFM68" s="82"/>
      <c r="DFN68" s="82"/>
      <c r="DFO68" s="82"/>
      <c r="DFP68" s="82"/>
      <c r="DFQ68" s="82"/>
      <c r="DFR68" s="82"/>
      <c r="DFS68" s="82"/>
      <c r="DFT68" s="82"/>
      <c r="DFU68" s="82"/>
      <c r="DFV68" s="82"/>
      <c r="DFW68" s="82"/>
      <c r="DFX68" s="82"/>
      <c r="DFY68" s="82"/>
      <c r="DFZ68" s="82"/>
      <c r="DGA68" s="82"/>
      <c r="DGB68" s="82"/>
      <c r="DGC68" s="82"/>
      <c r="DGD68" s="82"/>
      <c r="DGE68" s="82"/>
      <c r="DGF68" s="82"/>
      <c r="DGG68" s="82"/>
      <c r="DGH68" s="82"/>
      <c r="DGI68" s="82"/>
      <c r="DGJ68" s="82"/>
      <c r="DGK68" s="82"/>
      <c r="DGL68" s="82"/>
      <c r="DGM68" s="82"/>
      <c r="DGN68" s="82"/>
      <c r="DGO68" s="82"/>
      <c r="DGP68" s="82"/>
      <c r="DGQ68" s="82"/>
      <c r="DGR68" s="82"/>
      <c r="DGS68" s="82"/>
      <c r="DGT68" s="82"/>
      <c r="DGU68" s="82"/>
      <c r="DGV68" s="82"/>
      <c r="DGW68" s="82"/>
      <c r="DGX68" s="82"/>
      <c r="DGY68" s="82"/>
      <c r="DGZ68" s="82"/>
      <c r="DHA68" s="82"/>
      <c r="DHB68" s="82"/>
      <c r="DHC68" s="82"/>
      <c r="DHD68" s="82"/>
      <c r="DHE68" s="82"/>
      <c r="DHF68" s="82"/>
      <c r="DHG68" s="82"/>
      <c r="DHH68" s="82"/>
      <c r="DHI68" s="82"/>
      <c r="DHJ68" s="82"/>
      <c r="DHK68" s="82"/>
      <c r="DHL68" s="82"/>
      <c r="DHM68" s="82"/>
      <c r="DHN68" s="82"/>
      <c r="DHO68" s="82"/>
      <c r="DHP68" s="82"/>
      <c r="DHQ68" s="82"/>
      <c r="DHR68" s="82"/>
      <c r="DHS68" s="82"/>
      <c r="DHT68" s="82"/>
      <c r="DHU68" s="82"/>
      <c r="DHV68" s="82"/>
      <c r="DHW68" s="82"/>
      <c r="DHX68" s="82"/>
      <c r="DHY68" s="82"/>
      <c r="DHZ68" s="82"/>
      <c r="DIA68" s="82"/>
      <c r="DIB68" s="82"/>
      <c r="DIC68" s="82"/>
      <c r="DID68" s="82"/>
      <c r="DIE68" s="82"/>
      <c r="DIF68" s="82"/>
      <c r="DIG68" s="82"/>
      <c r="DIH68" s="82"/>
      <c r="DII68" s="82"/>
      <c r="DIJ68" s="82"/>
      <c r="DIK68" s="82"/>
      <c r="DIL68" s="82"/>
      <c r="DIM68" s="82"/>
      <c r="DIN68" s="82"/>
      <c r="DIO68" s="82"/>
      <c r="DIP68" s="82"/>
      <c r="DIQ68" s="82"/>
      <c r="DIR68" s="82"/>
      <c r="DIS68" s="82"/>
      <c r="DIT68" s="82"/>
      <c r="DIU68" s="82"/>
      <c r="DIV68" s="82"/>
      <c r="DIW68" s="82"/>
      <c r="DIX68" s="82"/>
      <c r="DIY68" s="82"/>
      <c r="DIZ68" s="82"/>
      <c r="DJA68" s="82"/>
      <c r="DJB68" s="82"/>
      <c r="DJC68" s="82"/>
      <c r="DJD68" s="82"/>
      <c r="DJE68" s="82"/>
      <c r="DJF68" s="82"/>
      <c r="DJG68" s="82"/>
      <c r="DJH68" s="82"/>
      <c r="DJI68" s="82"/>
      <c r="DJJ68" s="82"/>
      <c r="DJK68" s="82"/>
      <c r="DJL68" s="82"/>
      <c r="DJM68" s="82"/>
      <c r="DJN68" s="82"/>
      <c r="DJO68" s="82"/>
      <c r="DJP68" s="82"/>
      <c r="DJQ68" s="82"/>
      <c r="DJR68" s="82"/>
      <c r="DJS68" s="82"/>
      <c r="DJT68" s="82"/>
      <c r="DJU68" s="82"/>
      <c r="DJV68" s="82"/>
      <c r="DJW68" s="82"/>
      <c r="DJX68" s="82"/>
      <c r="DJY68" s="82"/>
      <c r="DJZ68" s="82"/>
      <c r="DKA68" s="82"/>
      <c r="DKB68" s="82"/>
      <c r="DKC68" s="82"/>
      <c r="DKD68" s="82"/>
      <c r="DKE68" s="82"/>
      <c r="DKF68" s="82"/>
      <c r="DKG68" s="82"/>
      <c r="DKH68" s="82"/>
      <c r="DKI68" s="82"/>
      <c r="DKJ68" s="82"/>
      <c r="DKK68" s="82"/>
      <c r="DKL68" s="82"/>
      <c r="DKM68" s="82"/>
      <c r="DKN68" s="82"/>
      <c r="DKO68" s="82"/>
      <c r="DKP68" s="82"/>
      <c r="DKQ68" s="82"/>
      <c r="DKR68" s="82"/>
      <c r="DKS68" s="82"/>
      <c r="DKT68" s="82"/>
      <c r="DKU68" s="82"/>
      <c r="DKV68" s="82"/>
      <c r="DKW68" s="82"/>
      <c r="DKX68" s="82"/>
      <c r="DKY68" s="82"/>
      <c r="DKZ68" s="82"/>
      <c r="DLA68" s="82"/>
      <c r="DLB68" s="82"/>
      <c r="DLC68" s="82"/>
      <c r="DLD68" s="82"/>
      <c r="DLE68" s="82"/>
      <c r="DLF68" s="82"/>
      <c r="DLG68" s="82"/>
      <c r="DLH68" s="82"/>
      <c r="DLI68" s="82"/>
      <c r="DLJ68" s="82"/>
      <c r="DLK68" s="82"/>
      <c r="DLL68" s="82"/>
      <c r="DLM68" s="82"/>
      <c r="DLN68" s="82"/>
      <c r="DLO68" s="82"/>
      <c r="DLP68" s="82"/>
      <c r="DLQ68" s="82"/>
      <c r="DLR68" s="82"/>
      <c r="DLS68" s="82"/>
      <c r="DLT68" s="82"/>
      <c r="DLU68" s="82"/>
      <c r="DLV68" s="82"/>
      <c r="DLW68" s="82"/>
      <c r="DLX68" s="82"/>
      <c r="DLY68" s="82"/>
      <c r="DLZ68" s="82"/>
      <c r="DMA68" s="82"/>
      <c r="DMB68" s="82"/>
      <c r="DMC68" s="82"/>
      <c r="DMD68" s="82"/>
      <c r="DME68" s="82"/>
      <c r="DMF68" s="82"/>
      <c r="DMG68" s="82"/>
      <c r="DMH68" s="82"/>
      <c r="DMI68" s="82"/>
      <c r="DMJ68" s="82"/>
      <c r="DMK68" s="82"/>
      <c r="DML68" s="82"/>
      <c r="DMM68" s="82"/>
      <c r="DMN68" s="82"/>
      <c r="DMO68" s="82"/>
      <c r="DMP68" s="82"/>
      <c r="DMQ68" s="82"/>
      <c r="DMR68" s="82"/>
      <c r="DMS68" s="82"/>
      <c r="DMT68" s="82"/>
      <c r="DMU68" s="82"/>
      <c r="DMV68" s="82"/>
      <c r="DMW68" s="82"/>
      <c r="DMX68" s="82"/>
      <c r="DMY68" s="82"/>
      <c r="DMZ68" s="82"/>
      <c r="DNA68" s="82"/>
      <c r="DNB68" s="82"/>
      <c r="DNC68" s="82"/>
      <c r="DND68" s="82"/>
      <c r="DNE68" s="82"/>
      <c r="DNF68" s="82"/>
      <c r="DNG68" s="82"/>
      <c r="DNH68" s="82"/>
      <c r="DNI68" s="82"/>
      <c r="DNJ68" s="82"/>
      <c r="DNK68" s="82"/>
      <c r="DNL68" s="82"/>
      <c r="DNM68" s="82"/>
      <c r="DNN68" s="82"/>
      <c r="DNO68" s="82"/>
      <c r="DNP68" s="82"/>
      <c r="DNQ68" s="82"/>
      <c r="DNR68" s="82"/>
      <c r="DNS68" s="82"/>
      <c r="DNT68" s="82"/>
      <c r="DNU68" s="82"/>
      <c r="DNV68" s="82"/>
      <c r="DNW68" s="82"/>
      <c r="DNX68" s="82"/>
      <c r="DNY68" s="82"/>
      <c r="DNZ68" s="82"/>
      <c r="DOA68" s="82"/>
      <c r="DOB68" s="82"/>
      <c r="DOC68" s="82"/>
      <c r="DOD68" s="82"/>
      <c r="DOE68" s="82"/>
      <c r="DOF68" s="82"/>
      <c r="DOG68" s="82"/>
      <c r="DOH68" s="82"/>
      <c r="DOI68" s="82"/>
      <c r="DOJ68" s="82"/>
      <c r="DOK68" s="82"/>
      <c r="DOL68" s="82"/>
      <c r="DOM68" s="82"/>
      <c r="DON68" s="82"/>
      <c r="DOO68" s="82"/>
      <c r="DOP68" s="82"/>
      <c r="DOQ68" s="82"/>
      <c r="DOR68" s="82"/>
      <c r="DOS68" s="82"/>
      <c r="DOT68" s="82"/>
      <c r="DOU68" s="82"/>
      <c r="DOV68" s="82"/>
      <c r="DOW68" s="82"/>
      <c r="DOX68" s="82"/>
      <c r="DOY68" s="82"/>
      <c r="DOZ68" s="82"/>
      <c r="DPA68" s="82"/>
      <c r="DPB68" s="82"/>
      <c r="DPC68" s="82"/>
      <c r="DPD68" s="82"/>
      <c r="DPE68" s="82"/>
      <c r="DPF68" s="82"/>
      <c r="DPG68" s="82"/>
      <c r="DPH68" s="82"/>
      <c r="DPI68" s="82"/>
      <c r="DPJ68" s="82"/>
      <c r="DPK68" s="82"/>
      <c r="DPL68" s="82"/>
      <c r="DPM68" s="82"/>
      <c r="DPN68" s="82"/>
      <c r="DPO68" s="82"/>
      <c r="DPP68" s="82"/>
      <c r="DPQ68" s="82"/>
      <c r="DPR68" s="82"/>
      <c r="DPS68" s="82"/>
      <c r="DPT68" s="82"/>
      <c r="DPU68" s="82"/>
      <c r="DPV68" s="82"/>
      <c r="DPW68" s="82"/>
      <c r="DPX68" s="82"/>
      <c r="DPY68" s="82"/>
      <c r="DPZ68" s="82"/>
      <c r="DQA68" s="82"/>
      <c r="DQB68" s="82"/>
      <c r="DQC68" s="82"/>
      <c r="DQD68" s="82"/>
      <c r="DQE68" s="82"/>
      <c r="DQF68" s="82"/>
      <c r="DQG68" s="82"/>
      <c r="DQH68" s="82"/>
      <c r="DQI68" s="82"/>
      <c r="DQJ68" s="82"/>
      <c r="DQK68" s="82"/>
      <c r="DQL68" s="82"/>
      <c r="DQM68" s="82"/>
      <c r="DQN68" s="82"/>
      <c r="DQO68" s="82"/>
      <c r="DQP68" s="82"/>
      <c r="DQQ68" s="82"/>
      <c r="DQR68" s="82"/>
      <c r="DQS68" s="82"/>
      <c r="DQT68" s="82"/>
      <c r="DQU68" s="82"/>
      <c r="DQV68" s="82"/>
      <c r="DQW68" s="82"/>
      <c r="DQX68" s="82"/>
      <c r="DQY68" s="82"/>
      <c r="DQZ68" s="82"/>
      <c r="DRA68" s="82"/>
      <c r="DRB68" s="82"/>
      <c r="DRC68" s="82"/>
      <c r="DRD68" s="82"/>
      <c r="DRE68" s="82"/>
      <c r="DRF68" s="82"/>
      <c r="DRG68" s="82"/>
      <c r="DRH68" s="82"/>
      <c r="DRI68" s="82"/>
      <c r="DRJ68" s="82"/>
      <c r="DRK68" s="82"/>
      <c r="DRL68" s="82"/>
      <c r="DRM68" s="82"/>
      <c r="DRN68" s="82"/>
      <c r="DRO68" s="82"/>
      <c r="DRP68" s="82"/>
      <c r="DRQ68" s="82"/>
      <c r="DRR68" s="82"/>
      <c r="DRS68" s="82"/>
      <c r="DRT68" s="82"/>
      <c r="DRU68" s="82"/>
      <c r="DRV68" s="82"/>
      <c r="DRW68" s="82"/>
      <c r="DRX68" s="82"/>
      <c r="DRY68" s="82"/>
      <c r="DRZ68" s="82"/>
      <c r="DSA68" s="82"/>
      <c r="DSB68" s="82"/>
      <c r="DSC68" s="82"/>
      <c r="DSD68" s="82"/>
      <c r="DSE68" s="82"/>
      <c r="DSF68" s="82"/>
      <c r="DSG68" s="82"/>
      <c r="DSH68" s="82"/>
      <c r="DSI68" s="82"/>
      <c r="DSJ68" s="82"/>
      <c r="DSK68" s="82"/>
      <c r="DSL68" s="82"/>
      <c r="DSM68" s="82"/>
      <c r="DSN68" s="82"/>
      <c r="DSO68" s="82"/>
      <c r="DSP68" s="82"/>
      <c r="DSQ68" s="82"/>
      <c r="DSR68" s="82"/>
      <c r="DSS68" s="82"/>
      <c r="DST68" s="82"/>
      <c r="DSU68" s="82"/>
      <c r="DSV68" s="82"/>
      <c r="DSW68" s="82"/>
      <c r="DSX68" s="82"/>
      <c r="DSY68" s="82"/>
      <c r="DSZ68" s="82"/>
      <c r="DTA68" s="82"/>
      <c r="DTB68" s="82"/>
      <c r="DTC68" s="82"/>
      <c r="DTD68" s="82"/>
      <c r="DTE68" s="82"/>
      <c r="DTF68" s="82"/>
      <c r="DTG68" s="82"/>
      <c r="DTH68" s="82"/>
      <c r="DTI68" s="82"/>
      <c r="DTJ68" s="82"/>
      <c r="DTK68" s="82"/>
      <c r="DTL68" s="82"/>
      <c r="DTM68" s="82"/>
      <c r="DTN68" s="82"/>
      <c r="DTO68" s="82"/>
      <c r="DTP68" s="82"/>
      <c r="DTQ68" s="82"/>
      <c r="DTR68" s="82"/>
      <c r="DTS68" s="82"/>
      <c r="DTT68" s="82"/>
      <c r="DTU68" s="82"/>
      <c r="DTV68" s="82"/>
      <c r="DTW68" s="82"/>
      <c r="DTX68" s="82"/>
      <c r="DTY68" s="82"/>
      <c r="DTZ68" s="82"/>
      <c r="DUA68" s="82"/>
      <c r="DUB68" s="82"/>
      <c r="DUC68" s="82"/>
      <c r="DUD68" s="82"/>
      <c r="DUE68" s="82"/>
      <c r="DUF68" s="82"/>
      <c r="DUG68" s="82"/>
      <c r="DUH68" s="82"/>
      <c r="DUI68" s="82"/>
      <c r="DUJ68" s="82"/>
      <c r="DUK68" s="82"/>
      <c r="DUL68" s="82"/>
      <c r="DUM68" s="82"/>
      <c r="DUN68" s="82"/>
      <c r="DUO68" s="82"/>
      <c r="DUP68" s="82"/>
      <c r="DUQ68" s="82"/>
      <c r="DUR68" s="82"/>
      <c r="DUS68" s="82"/>
      <c r="DUT68" s="82"/>
      <c r="DUU68" s="82"/>
      <c r="DUV68" s="82"/>
      <c r="DUW68" s="82"/>
      <c r="DUX68" s="82"/>
      <c r="DUY68" s="82"/>
      <c r="DUZ68" s="82"/>
      <c r="DVA68" s="82"/>
      <c r="DVB68" s="82"/>
      <c r="DVC68" s="82"/>
      <c r="DVD68" s="82"/>
      <c r="DVE68" s="82"/>
      <c r="DVF68" s="82"/>
      <c r="DVG68" s="82"/>
      <c r="DVH68" s="82"/>
      <c r="DVI68" s="82"/>
      <c r="DVJ68" s="82"/>
      <c r="DVK68" s="82"/>
      <c r="DVL68" s="82"/>
      <c r="DVM68" s="82"/>
      <c r="DVN68" s="82"/>
      <c r="DVO68" s="82"/>
      <c r="DVP68" s="82"/>
      <c r="DVQ68" s="82"/>
      <c r="DVR68" s="82"/>
      <c r="DVS68" s="82"/>
      <c r="DVT68" s="82"/>
      <c r="DVU68" s="82"/>
      <c r="DVV68" s="82"/>
      <c r="DVW68" s="82"/>
      <c r="DVX68" s="82"/>
      <c r="DVY68" s="82"/>
      <c r="DVZ68" s="82"/>
      <c r="DWA68" s="82"/>
      <c r="DWB68" s="82"/>
      <c r="DWC68" s="82"/>
      <c r="DWD68" s="82"/>
      <c r="DWE68" s="82"/>
      <c r="DWF68" s="82"/>
      <c r="DWG68" s="82"/>
      <c r="DWH68" s="82"/>
      <c r="DWI68" s="82"/>
      <c r="DWJ68" s="82"/>
      <c r="DWK68" s="82"/>
      <c r="DWL68" s="82"/>
      <c r="DWM68" s="82"/>
      <c r="DWN68" s="82"/>
      <c r="DWO68" s="82"/>
      <c r="DWP68" s="82"/>
      <c r="DWQ68" s="82"/>
      <c r="DWR68" s="82"/>
      <c r="DWS68" s="82"/>
      <c r="DWT68" s="82"/>
      <c r="DWU68" s="82"/>
      <c r="DWV68" s="82"/>
      <c r="DWW68" s="82"/>
      <c r="DWX68" s="82"/>
      <c r="DWY68" s="82"/>
      <c r="DWZ68" s="82"/>
      <c r="DXA68" s="82"/>
      <c r="DXB68" s="82"/>
      <c r="DXC68" s="82"/>
      <c r="DXD68" s="82"/>
      <c r="DXE68" s="82"/>
      <c r="DXF68" s="82"/>
      <c r="DXG68" s="82"/>
      <c r="DXH68" s="82"/>
      <c r="DXI68" s="82"/>
      <c r="DXJ68" s="82"/>
      <c r="DXK68" s="82"/>
      <c r="DXL68" s="82"/>
      <c r="DXM68" s="82"/>
      <c r="DXN68" s="82"/>
      <c r="DXO68" s="82"/>
      <c r="DXP68" s="82"/>
      <c r="DXQ68" s="82"/>
      <c r="DXR68" s="82"/>
      <c r="DXS68" s="82"/>
      <c r="DXT68" s="82"/>
      <c r="DXU68" s="82"/>
      <c r="DXV68" s="82"/>
      <c r="DXW68" s="82"/>
      <c r="DXX68" s="82"/>
      <c r="DXY68" s="82"/>
      <c r="DXZ68" s="82"/>
      <c r="DYA68" s="82"/>
      <c r="DYB68" s="82"/>
      <c r="DYC68" s="82"/>
      <c r="DYD68" s="82"/>
      <c r="DYE68" s="82"/>
      <c r="DYF68" s="82"/>
      <c r="DYG68" s="82"/>
      <c r="DYH68" s="82"/>
      <c r="DYI68" s="82"/>
      <c r="DYJ68" s="82"/>
      <c r="DYK68" s="82"/>
      <c r="DYL68" s="82"/>
      <c r="DYM68" s="82"/>
      <c r="DYN68" s="82"/>
      <c r="DYO68" s="82"/>
      <c r="DYP68" s="82"/>
      <c r="DYQ68" s="82"/>
      <c r="DYR68" s="82"/>
      <c r="DYS68" s="82"/>
      <c r="DYT68" s="82"/>
      <c r="DYU68" s="82"/>
      <c r="DYV68" s="82"/>
      <c r="DYW68" s="82"/>
      <c r="DYX68" s="82"/>
      <c r="DYY68" s="82"/>
      <c r="DYZ68" s="82"/>
      <c r="DZA68" s="82"/>
      <c r="DZB68" s="82"/>
      <c r="DZC68" s="82"/>
      <c r="DZD68" s="82"/>
      <c r="DZE68" s="82"/>
      <c r="DZF68" s="82"/>
      <c r="DZG68" s="82"/>
      <c r="DZH68" s="82"/>
      <c r="DZI68" s="82"/>
      <c r="DZJ68" s="82"/>
      <c r="DZK68" s="82"/>
      <c r="DZL68" s="82"/>
      <c r="DZM68" s="82"/>
      <c r="DZN68" s="82"/>
      <c r="DZO68" s="82"/>
      <c r="DZP68" s="82"/>
      <c r="DZQ68" s="82"/>
      <c r="DZR68" s="82"/>
      <c r="DZS68" s="82"/>
      <c r="DZT68" s="82"/>
      <c r="DZU68" s="82"/>
      <c r="DZV68" s="82"/>
      <c r="DZW68" s="82"/>
      <c r="DZX68" s="82"/>
      <c r="DZY68" s="82"/>
      <c r="DZZ68" s="82"/>
      <c r="EAA68" s="82"/>
      <c r="EAB68" s="82"/>
      <c r="EAC68" s="82"/>
      <c r="EAD68" s="82"/>
      <c r="EAE68" s="82"/>
      <c r="EAF68" s="82"/>
      <c r="EAG68" s="82"/>
      <c r="EAH68" s="82"/>
      <c r="EAI68" s="82"/>
      <c r="EAJ68" s="82"/>
      <c r="EAK68" s="82"/>
      <c r="EAL68" s="82"/>
      <c r="EAM68" s="82"/>
      <c r="EAN68" s="82"/>
      <c r="EAO68" s="82"/>
      <c r="EAP68" s="82"/>
      <c r="EAQ68" s="82"/>
      <c r="EAR68" s="82"/>
      <c r="EAS68" s="82"/>
      <c r="EAT68" s="82"/>
      <c r="EAU68" s="82"/>
      <c r="EAV68" s="82"/>
      <c r="EAW68" s="82"/>
      <c r="EAX68" s="82"/>
      <c r="EAY68" s="82"/>
      <c r="EAZ68" s="82"/>
      <c r="EBA68" s="82"/>
      <c r="EBB68" s="82"/>
      <c r="EBC68" s="82"/>
      <c r="EBD68" s="82"/>
      <c r="EBE68" s="82"/>
      <c r="EBF68" s="82"/>
      <c r="EBG68" s="82"/>
      <c r="EBH68" s="82"/>
      <c r="EBI68" s="82"/>
      <c r="EBJ68" s="82"/>
      <c r="EBK68" s="82"/>
      <c r="EBL68" s="82"/>
      <c r="EBM68" s="82"/>
      <c r="EBN68" s="82"/>
      <c r="EBO68" s="82"/>
      <c r="EBP68" s="82"/>
      <c r="EBQ68" s="82"/>
      <c r="EBR68" s="82"/>
      <c r="EBS68" s="82"/>
      <c r="EBT68" s="82"/>
      <c r="EBU68" s="82"/>
      <c r="EBV68" s="82"/>
      <c r="EBW68" s="82"/>
      <c r="EBX68" s="82"/>
      <c r="EBY68" s="82"/>
      <c r="EBZ68" s="82"/>
      <c r="ECA68" s="82"/>
      <c r="ECB68" s="82"/>
      <c r="ECC68" s="82"/>
      <c r="ECD68" s="82"/>
      <c r="ECE68" s="82"/>
      <c r="ECF68" s="82"/>
      <c r="ECG68" s="82"/>
      <c r="ECH68" s="82"/>
      <c r="ECI68" s="82"/>
      <c r="ECJ68" s="82"/>
      <c r="ECK68" s="82"/>
      <c r="ECL68" s="82"/>
      <c r="ECM68" s="82"/>
      <c r="ECN68" s="82"/>
      <c r="ECO68" s="82"/>
      <c r="ECP68" s="82"/>
      <c r="ECQ68" s="82"/>
      <c r="ECR68" s="82"/>
      <c r="ECS68" s="82"/>
      <c r="ECT68" s="82"/>
      <c r="ECU68" s="82"/>
      <c r="ECV68" s="82"/>
      <c r="ECW68" s="82"/>
      <c r="ECX68" s="82"/>
      <c r="ECY68" s="82"/>
      <c r="ECZ68" s="82"/>
      <c r="EDA68" s="82"/>
      <c r="EDB68" s="82"/>
      <c r="EDC68" s="82"/>
      <c r="EDD68" s="82"/>
      <c r="EDE68" s="82"/>
      <c r="EDF68" s="82"/>
      <c r="EDG68" s="82"/>
      <c r="EDH68" s="82"/>
      <c r="EDI68" s="82"/>
      <c r="EDJ68" s="82"/>
      <c r="EDK68" s="82"/>
      <c r="EDL68" s="82"/>
      <c r="EDM68" s="82"/>
      <c r="EDN68" s="82"/>
      <c r="EDO68" s="82"/>
      <c r="EDP68" s="82"/>
      <c r="EDQ68" s="82"/>
      <c r="EDR68" s="82"/>
      <c r="EDS68" s="82"/>
      <c r="EDT68" s="82"/>
      <c r="EDU68" s="82"/>
      <c r="EDV68" s="82"/>
      <c r="EDW68" s="82"/>
      <c r="EDX68" s="82"/>
      <c r="EDY68" s="82"/>
      <c r="EDZ68" s="82"/>
      <c r="EEA68" s="82"/>
      <c r="EEB68" s="82"/>
      <c r="EEC68" s="82"/>
      <c r="EED68" s="82"/>
      <c r="EEE68" s="82"/>
      <c r="EEF68" s="82"/>
      <c r="EEG68" s="82"/>
      <c r="EEH68" s="82"/>
      <c r="EEI68" s="82"/>
      <c r="EEJ68" s="82"/>
      <c r="EEK68" s="82"/>
      <c r="EEL68" s="82"/>
      <c r="EEM68" s="82"/>
      <c r="EEN68" s="82"/>
      <c r="EEO68" s="82"/>
      <c r="EEP68" s="82"/>
      <c r="EEQ68" s="82"/>
      <c r="EER68" s="82"/>
      <c r="EES68" s="82"/>
      <c r="EET68" s="82"/>
      <c r="EEU68" s="82"/>
      <c r="EEV68" s="82"/>
      <c r="EEW68" s="82"/>
      <c r="EEX68" s="82"/>
      <c r="EEY68" s="82"/>
      <c r="EEZ68" s="82"/>
      <c r="EFA68" s="82"/>
      <c r="EFB68" s="82"/>
      <c r="EFC68" s="82"/>
      <c r="EFD68" s="82"/>
      <c r="EFE68" s="82"/>
      <c r="EFF68" s="82"/>
      <c r="EFG68" s="82"/>
      <c r="EFH68" s="82"/>
      <c r="EFI68" s="82"/>
      <c r="EFJ68" s="82"/>
      <c r="EFK68" s="82"/>
      <c r="EFL68" s="82"/>
      <c r="EFM68" s="82"/>
      <c r="EFN68" s="82"/>
      <c r="EFO68" s="82"/>
      <c r="EFP68" s="82"/>
      <c r="EFQ68" s="82"/>
      <c r="EFR68" s="82"/>
      <c r="EFS68" s="82"/>
      <c r="EFT68" s="82"/>
      <c r="EFU68" s="82"/>
      <c r="EFV68" s="82"/>
      <c r="EFW68" s="82"/>
      <c r="EFX68" s="82"/>
      <c r="EFY68" s="82"/>
      <c r="EFZ68" s="82"/>
      <c r="EGA68" s="82"/>
      <c r="EGB68" s="82"/>
      <c r="EGC68" s="82"/>
      <c r="EGD68" s="82"/>
      <c r="EGE68" s="82"/>
      <c r="EGF68" s="82"/>
      <c r="EGG68" s="82"/>
      <c r="EGH68" s="82"/>
      <c r="EGI68" s="82"/>
      <c r="EGJ68" s="82"/>
      <c r="EGK68" s="82"/>
      <c r="EGL68" s="82"/>
      <c r="EGM68" s="82"/>
      <c r="EGN68" s="82"/>
      <c r="EGO68" s="82"/>
      <c r="EGP68" s="82"/>
      <c r="EGQ68" s="82"/>
      <c r="EGR68" s="82"/>
      <c r="EGS68" s="82"/>
      <c r="EGT68" s="82"/>
      <c r="EGU68" s="82"/>
      <c r="EGV68" s="82"/>
      <c r="EGW68" s="82"/>
      <c r="EGX68" s="82"/>
      <c r="EGY68" s="82"/>
      <c r="EGZ68" s="82"/>
      <c r="EHA68" s="82"/>
      <c r="EHB68" s="82"/>
      <c r="EHC68" s="82"/>
      <c r="EHD68" s="82"/>
      <c r="EHE68" s="82"/>
      <c r="EHF68" s="82"/>
      <c r="EHG68" s="82"/>
      <c r="EHH68" s="82"/>
      <c r="EHI68" s="82"/>
      <c r="EHJ68" s="82"/>
      <c r="EHK68" s="82"/>
      <c r="EHL68" s="82"/>
      <c r="EHM68" s="82"/>
      <c r="EHN68" s="82"/>
      <c r="EHO68" s="82"/>
      <c r="EHP68" s="82"/>
      <c r="EHQ68" s="82"/>
      <c r="EHR68" s="82"/>
      <c r="EHS68" s="82"/>
      <c r="EHT68" s="82"/>
      <c r="EHU68" s="82"/>
      <c r="EHV68" s="82"/>
      <c r="EHW68" s="82"/>
      <c r="EHX68" s="82"/>
      <c r="EHY68" s="82"/>
      <c r="EHZ68" s="82"/>
      <c r="EIA68" s="82"/>
      <c r="EIB68" s="82"/>
      <c r="EIC68" s="82"/>
      <c r="EID68" s="82"/>
      <c r="EIE68" s="82"/>
      <c r="EIF68" s="82"/>
      <c r="EIG68" s="82"/>
      <c r="EIH68" s="82"/>
      <c r="EII68" s="82"/>
      <c r="EIJ68" s="82"/>
      <c r="EIK68" s="82"/>
      <c r="EIL68" s="82"/>
      <c r="EIM68" s="82"/>
      <c r="EIN68" s="82"/>
      <c r="EIO68" s="82"/>
      <c r="EIP68" s="82"/>
      <c r="EIQ68" s="82"/>
      <c r="EIR68" s="82"/>
      <c r="EIS68" s="82"/>
      <c r="EIT68" s="82"/>
      <c r="EIU68" s="82"/>
      <c r="EIV68" s="82"/>
      <c r="EIW68" s="82"/>
      <c r="EIX68" s="82"/>
      <c r="EIY68" s="82"/>
      <c r="EIZ68" s="82"/>
      <c r="EJA68" s="82"/>
      <c r="EJB68" s="82"/>
      <c r="EJC68" s="82"/>
      <c r="EJD68" s="82"/>
      <c r="EJE68" s="82"/>
      <c r="EJF68" s="82"/>
      <c r="EJG68" s="82"/>
      <c r="EJH68" s="82"/>
      <c r="EJI68" s="82"/>
      <c r="EJJ68" s="82"/>
      <c r="EJK68" s="82"/>
      <c r="EJL68" s="82"/>
      <c r="EJM68" s="82"/>
      <c r="EJN68" s="82"/>
      <c r="EJO68" s="82"/>
      <c r="EJP68" s="82"/>
      <c r="EJQ68" s="82"/>
      <c r="EJR68" s="82"/>
      <c r="EJS68" s="82"/>
      <c r="EJT68" s="82"/>
      <c r="EJU68" s="82"/>
      <c r="EJV68" s="82"/>
      <c r="EJW68" s="82"/>
      <c r="EJX68" s="82"/>
      <c r="EJY68" s="82"/>
      <c r="EJZ68" s="82"/>
      <c r="EKA68" s="82"/>
      <c r="EKB68" s="82"/>
      <c r="EKC68" s="82"/>
      <c r="EKD68" s="82"/>
      <c r="EKE68" s="82"/>
      <c r="EKF68" s="82"/>
      <c r="EKG68" s="82"/>
      <c r="EKH68" s="82"/>
      <c r="EKI68" s="82"/>
      <c r="EKJ68" s="82"/>
      <c r="EKK68" s="82"/>
      <c r="EKL68" s="82"/>
      <c r="EKM68" s="82"/>
      <c r="EKN68" s="82"/>
      <c r="EKO68" s="82"/>
      <c r="EKP68" s="82"/>
      <c r="EKQ68" s="82"/>
      <c r="EKR68" s="82"/>
      <c r="EKS68" s="82"/>
      <c r="EKT68" s="82"/>
      <c r="EKU68" s="82"/>
      <c r="EKV68" s="82"/>
      <c r="EKW68" s="82"/>
      <c r="EKX68" s="82"/>
      <c r="EKY68" s="82"/>
      <c r="EKZ68" s="82"/>
      <c r="ELA68" s="82"/>
      <c r="ELB68" s="82"/>
      <c r="ELC68" s="82"/>
      <c r="ELD68" s="82"/>
      <c r="ELE68" s="82"/>
      <c r="ELF68" s="82"/>
      <c r="ELG68" s="82"/>
      <c r="ELH68" s="82"/>
      <c r="ELI68" s="82"/>
      <c r="ELJ68" s="82"/>
      <c r="ELK68" s="82"/>
      <c r="ELL68" s="82"/>
      <c r="ELM68" s="82"/>
      <c r="ELN68" s="82"/>
      <c r="ELO68" s="82"/>
      <c r="ELP68" s="82"/>
      <c r="ELQ68" s="82"/>
      <c r="ELR68" s="82"/>
      <c r="ELS68" s="82"/>
      <c r="ELT68" s="82"/>
      <c r="ELU68" s="82"/>
      <c r="ELV68" s="82"/>
      <c r="ELW68" s="82"/>
      <c r="ELX68" s="82"/>
      <c r="ELY68" s="82"/>
      <c r="ELZ68" s="82"/>
      <c r="EMA68" s="82"/>
      <c r="EMB68" s="82"/>
      <c r="EMC68" s="82"/>
      <c r="EMD68" s="82"/>
      <c r="EME68" s="82"/>
      <c r="EMF68" s="82"/>
      <c r="EMG68" s="82"/>
      <c r="EMH68" s="82"/>
      <c r="EMI68" s="82"/>
      <c r="EMJ68" s="82"/>
      <c r="EMK68" s="82"/>
      <c r="EML68" s="82"/>
      <c r="EMM68" s="82"/>
      <c r="EMN68" s="82"/>
      <c r="EMO68" s="82"/>
      <c r="EMP68" s="82"/>
      <c r="EMQ68" s="82"/>
      <c r="EMR68" s="82"/>
      <c r="EMS68" s="82"/>
      <c r="EMT68" s="82"/>
      <c r="EMU68" s="82"/>
      <c r="EMV68" s="82"/>
      <c r="EMW68" s="82"/>
      <c r="EMX68" s="82"/>
      <c r="EMY68" s="82"/>
      <c r="EMZ68" s="82"/>
      <c r="ENA68" s="82"/>
      <c r="ENB68" s="82"/>
      <c r="ENC68" s="82"/>
      <c r="END68" s="82"/>
      <c r="ENE68" s="82"/>
      <c r="ENF68" s="82"/>
      <c r="ENG68" s="82"/>
      <c r="ENH68" s="82"/>
      <c r="ENI68" s="82"/>
      <c r="ENJ68" s="82"/>
      <c r="ENK68" s="82"/>
      <c r="ENL68" s="82"/>
      <c r="ENM68" s="82"/>
      <c r="ENN68" s="82"/>
      <c r="ENO68" s="82"/>
      <c r="ENP68" s="82"/>
      <c r="ENQ68" s="82"/>
      <c r="ENR68" s="82"/>
      <c r="ENS68" s="82"/>
      <c r="ENT68" s="82"/>
      <c r="ENU68" s="82"/>
      <c r="ENV68" s="82"/>
      <c r="ENW68" s="82"/>
      <c r="ENX68" s="82"/>
      <c r="ENY68" s="82"/>
      <c r="ENZ68" s="82"/>
      <c r="EOA68" s="82"/>
      <c r="EOB68" s="82"/>
      <c r="EOC68" s="82"/>
      <c r="EOD68" s="82"/>
      <c r="EOE68" s="82"/>
      <c r="EOF68" s="82"/>
      <c r="EOG68" s="82"/>
      <c r="EOH68" s="82"/>
      <c r="EOI68" s="82"/>
      <c r="EOJ68" s="82"/>
      <c r="EOK68" s="82"/>
      <c r="EOL68" s="82"/>
      <c r="EOM68" s="82"/>
      <c r="EON68" s="82"/>
      <c r="EOO68" s="82"/>
      <c r="EOP68" s="82"/>
      <c r="EOQ68" s="82"/>
      <c r="EOR68" s="82"/>
      <c r="EOS68" s="82"/>
      <c r="EOT68" s="82"/>
      <c r="EOU68" s="82"/>
      <c r="EOV68" s="82"/>
      <c r="EOW68" s="82"/>
      <c r="EOX68" s="82"/>
      <c r="EOY68" s="82"/>
      <c r="EOZ68" s="82"/>
      <c r="EPA68" s="82"/>
      <c r="EPB68" s="82"/>
      <c r="EPC68" s="82"/>
      <c r="EPD68" s="82"/>
      <c r="EPE68" s="82"/>
      <c r="EPF68" s="82"/>
      <c r="EPG68" s="82"/>
      <c r="EPH68" s="82"/>
      <c r="EPI68" s="82"/>
      <c r="EPJ68" s="82"/>
      <c r="EPK68" s="82"/>
      <c r="EPL68" s="82"/>
      <c r="EPM68" s="82"/>
      <c r="EPN68" s="82"/>
      <c r="EPO68" s="82"/>
      <c r="EPP68" s="82"/>
      <c r="EPQ68" s="82"/>
      <c r="EPR68" s="82"/>
      <c r="EPS68" s="82"/>
      <c r="EPT68" s="82"/>
      <c r="EPU68" s="82"/>
      <c r="EPV68" s="82"/>
      <c r="EPW68" s="82"/>
      <c r="EPX68" s="82"/>
      <c r="EPY68" s="82"/>
      <c r="EPZ68" s="82"/>
      <c r="EQA68" s="82"/>
      <c r="EQB68" s="82"/>
      <c r="EQC68" s="82"/>
      <c r="EQD68" s="82"/>
      <c r="EQE68" s="82"/>
      <c r="EQF68" s="82"/>
      <c r="EQG68" s="82"/>
      <c r="EQH68" s="82"/>
      <c r="EQI68" s="82"/>
      <c r="EQJ68" s="82"/>
      <c r="EQK68" s="82"/>
      <c r="EQL68" s="82"/>
      <c r="EQM68" s="82"/>
      <c r="EQN68" s="82"/>
      <c r="EQO68" s="82"/>
      <c r="EQP68" s="82"/>
      <c r="EQQ68" s="82"/>
      <c r="EQR68" s="82"/>
      <c r="EQS68" s="82"/>
      <c r="EQT68" s="82"/>
      <c r="EQU68" s="82"/>
      <c r="EQV68" s="82"/>
      <c r="EQW68" s="82"/>
      <c r="EQX68" s="82"/>
      <c r="EQY68" s="82"/>
      <c r="EQZ68" s="82"/>
      <c r="ERA68" s="82"/>
      <c r="ERB68" s="82"/>
      <c r="ERC68" s="82"/>
      <c r="ERD68" s="82"/>
      <c r="ERE68" s="82"/>
      <c r="ERF68" s="82"/>
      <c r="ERG68" s="82"/>
      <c r="ERH68" s="82"/>
      <c r="ERI68" s="82"/>
      <c r="ERJ68" s="82"/>
      <c r="ERK68" s="82"/>
      <c r="ERL68" s="82"/>
      <c r="ERM68" s="82"/>
      <c r="ERN68" s="82"/>
      <c r="ERO68" s="82"/>
      <c r="ERP68" s="82"/>
      <c r="ERQ68" s="82"/>
      <c r="ERR68" s="82"/>
      <c r="ERS68" s="82"/>
      <c r="ERT68" s="82"/>
      <c r="ERU68" s="82"/>
      <c r="ERV68" s="82"/>
      <c r="ERW68" s="82"/>
      <c r="ERX68" s="82"/>
      <c r="ERY68" s="82"/>
      <c r="ERZ68" s="82"/>
      <c r="ESA68" s="82"/>
      <c r="ESB68" s="82"/>
      <c r="ESC68" s="82"/>
      <c r="ESD68" s="82"/>
      <c r="ESE68" s="82"/>
      <c r="ESF68" s="82"/>
      <c r="ESG68" s="82"/>
      <c r="ESH68" s="82"/>
      <c r="ESI68" s="82"/>
      <c r="ESJ68" s="82"/>
      <c r="ESK68" s="82"/>
      <c r="ESL68" s="82"/>
      <c r="ESM68" s="82"/>
      <c r="ESN68" s="82"/>
      <c r="ESO68" s="82"/>
      <c r="ESP68" s="82"/>
      <c r="ESQ68" s="82"/>
      <c r="ESR68" s="82"/>
      <c r="ESS68" s="82"/>
      <c r="EST68" s="82"/>
      <c r="ESU68" s="82"/>
      <c r="ESV68" s="82"/>
      <c r="ESW68" s="82"/>
      <c r="ESX68" s="82"/>
      <c r="ESY68" s="82"/>
      <c r="ESZ68" s="82"/>
      <c r="ETA68" s="82"/>
      <c r="ETB68" s="82"/>
      <c r="ETC68" s="82"/>
      <c r="ETD68" s="82"/>
      <c r="ETE68" s="82"/>
      <c r="ETF68" s="82"/>
      <c r="ETG68" s="82"/>
      <c r="ETH68" s="82"/>
      <c r="ETI68" s="82"/>
      <c r="ETJ68" s="82"/>
      <c r="ETK68" s="82"/>
      <c r="ETL68" s="82"/>
      <c r="ETM68" s="82"/>
      <c r="ETN68" s="82"/>
      <c r="ETO68" s="82"/>
      <c r="ETP68" s="82"/>
      <c r="ETQ68" s="82"/>
      <c r="ETR68" s="82"/>
      <c r="ETS68" s="82"/>
      <c r="ETT68" s="82"/>
      <c r="ETU68" s="82"/>
      <c r="ETV68" s="82"/>
      <c r="ETW68" s="82"/>
      <c r="ETX68" s="82"/>
      <c r="ETY68" s="82"/>
      <c r="ETZ68" s="82"/>
      <c r="EUA68" s="82"/>
      <c r="EUB68" s="82"/>
      <c r="EUC68" s="82"/>
      <c r="EUD68" s="82"/>
      <c r="EUE68" s="82"/>
      <c r="EUF68" s="82"/>
      <c r="EUG68" s="82"/>
      <c r="EUH68" s="82"/>
      <c r="EUI68" s="82"/>
      <c r="EUJ68" s="82"/>
      <c r="EUK68" s="82"/>
      <c r="EUL68" s="82"/>
      <c r="EUM68" s="82"/>
      <c r="EUN68" s="82"/>
      <c r="EUO68" s="82"/>
      <c r="EUP68" s="82"/>
      <c r="EUQ68" s="82"/>
      <c r="EUR68" s="82"/>
      <c r="EUS68" s="82"/>
      <c r="EUT68" s="82"/>
      <c r="EUU68" s="82"/>
      <c r="EUV68" s="82"/>
      <c r="EUW68" s="82"/>
      <c r="EUX68" s="82"/>
      <c r="EUY68" s="82"/>
      <c r="EUZ68" s="82"/>
      <c r="EVA68" s="82"/>
      <c r="EVB68" s="82"/>
      <c r="EVC68" s="82"/>
      <c r="EVD68" s="82"/>
      <c r="EVE68" s="82"/>
      <c r="EVF68" s="82"/>
      <c r="EVG68" s="82"/>
      <c r="EVH68" s="82"/>
      <c r="EVI68" s="82"/>
      <c r="EVJ68" s="82"/>
      <c r="EVK68" s="82"/>
      <c r="EVL68" s="82"/>
      <c r="EVM68" s="82"/>
      <c r="EVN68" s="82"/>
      <c r="EVO68" s="82"/>
      <c r="EVP68" s="82"/>
      <c r="EVQ68" s="82"/>
      <c r="EVR68" s="82"/>
      <c r="EVS68" s="82"/>
      <c r="EVT68" s="82"/>
      <c r="EVU68" s="82"/>
      <c r="EVV68" s="82"/>
      <c r="EVW68" s="82"/>
      <c r="EVX68" s="82"/>
      <c r="EVY68" s="82"/>
      <c r="EVZ68" s="82"/>
      <c r="EWA68" s="82"/>
      <c r="EWB68" s="82"/>
      <c r="EWC68" s="82"/>
      <c r="EWD68" s="82"/>
      <c r="EWE68" s="82"/>
      <c r="EWF68" s="82"/>
      <c r="EWG68" s="82"/>
      <c r="EWH68" s="82"/>
      <c r="EWI68" s="82"/>
      <c r="EWJ68" s="82"/>
      <c r="EWK68" s="82"/>
      <c r="EWL68" s="82"/>
      <c r="EWM68" s="82"/>
      <c r="EWN68" s="82"/>
      <c r="EWO68" s="82"/>
      <c r="EWP68" s="82"/>
      <c r="EWQ68" s="82"/>
      <c r="EWR68" s="82"/>
      <c r="EWS68" s="82"/>
      <c r="EWT68" s="82"/>
      <c r="EWU68" s="82"/>
      <c r="EWV68" s="82"/>
      <c r="EWW68" s="82"/>
      <c r="EWX68" s="82"/>
      <c r="EWY68" s="82"/>
      <c r="EWZ68" s="82"/>
      <c r="EXA68" s="82"/>
      <c r="EXB68" s="82"/>
      <c r="EXC68" s="82"/>
      <c r="EXD68" s="82"/>
      <c r="EXE68" s="82"/>
      <c r="EXF68" s="82"/>
      <c r="EXG68" s="82"/>
      <c r="EXH68" s="82"/>
      <c r="EXI68" s="82"/>
      <c r="EXJ68" s="82"/>
      <c r="EXK68" s="82"/>
      <c r="EXL68" s="82"/>
      <c r="EXM68" s="82"/>
      <c r="EXN68" s="82"/>
      <c r="EXO68" s="82"/>
      <c r="EXP68" s="82"/>
      <c r="EXQ68" s="82"/>
      <c r="EXR68" s="82"/>
      <c r="EXS68" s="82"/>
      <c r="EXT68" s="82"/>
      <c r="EXU68" s="82"/>
      <c r="EXV68" s="82"/>
      <c r="EXW68" s="82"/>
      <c r="EXX68" s="82"/>
      <c r="EXY68" s="82"/>
      <c r="EXZ68" s="82"/>
      <c r="EYA68" s="82"/>
      <c r="EYB68" s="82"/>
      <c r="EYC68" s="82"/>
      <c r="EYD68" s="82"/>
      <c r="EYE68" s="82"/>
      <c r="EYF68" s="82"/>
      <c r="EYG68" s="82"/>
      <c r="EYH68" s="82"/>
      <c r="EYI68" s="82"/>
      <c r="EYJ68" s="82"/>
      <c r="EYK68" s="82"/>
      <c r="EYL68" s="82"/>
      <c r="EYM68" s="82"/>
      <c r="EYN68" s="82"/>
      <c r="EYO68" s="82"/>
      <c r="EYP68" s="82"/>
      <c r="EYQ68" s="82"/>
      <c r="EYR68" s="82"/>
      <c r="EYS68" s="82"/>
      <c r="EYT68" s="82"/>
      <c r="EYU68" s="82"/>
      <c r="EYV68" s="82"/>
      <c r="EYW68" s="82"/>
      <c r="EYX68" s="82"/>
      <c r="EYY68" s="82"/>
      <c r="EYZ68" s="82"/>
      <c r="EZA68" s="82"/>
      <c r="EZB68" s="82"/>
      <c r="EZC68" s="82"/>
      <c r="EZD68" s="82"/>
      <c r="EZE68" s="82"/>
      <c r="EZF68" s="82"/>
      <c r="EZG68" s="82"/>
      <c r="EZH68" s="82"/>
      <c r="EZI68" s="82"/>
      <c r="EZJ68" s="82"/>
      <c r="EZK68" s="82"/>
      <c r="EZL68" s="82"/>
      <c r="EZM68" s="82"/>
      <c r="EZN68" s="82"/>
      <c r="EZO68" s="82"/>
      <c r="EZP68" s="82"/>
      <c r="EZQ68" s="82"/>
      <c r="EZR68" s="82"/>
      <c r="EZS68" s="82"/>
      <c r="EZT68" s="82"/>
      <c r="EZU68" s="82"/>
      <c r="EZV68" s="82"/>
      <c r="EZW68" s="82"/>
      <c r="EZX68" s="82"/>
      <c r="EZY68" s="82"/>
      <c r="EZZ68" s="82"/>
      <c r="FAA68" s="82"/>
      <c r="FAB68" s="82"/>
      <c r="FAC68" s="82"/>
      <c r="FAD68" s="82"/>
      <c r="FAE68" s="82"/>
      <c r="FAF68" s="82"/>
      <c r="FAG68" s="82"/>
      <c r="FAH68" s="82"/>
      <c r="FAI68" s="82"/>
      <c r="FAJ68" s="82"/>
      <c r="FAK68" s="82"/>
      <c r="FAL68" s="82"/>
      <c r="FAM68" s="82"/>
      <c r="FAN68" s="82"/>
      <c r="FAO68" s="82"/>
      <c r="FAP68" s="82"/>
      <c r="FAQ68" s="82"/>
      <c r="FAR68" s="82"/>
      <c r="FAS68" s="82"/>
      <c r="FAT68" s="82"/>
      <c r="FAU68" s="82"/>
      <c r="FAV68" s="82"/>
      <c r="FAW68" s="82"/>
      <c r="FAX68" s="82"/>
      <c r="FAY68" s="82"/>
      <c r="FAZ68" s="82"/>
      <c r="FBA68" s="82"/>
      <c r="FBB68" s="82"/>
      <c r="FBC68" s="82"/>
      <c r="FBD68" s="82"/>
      <c r="FBE68" s="82"/>
      <c r="FBF68" s="82"/>
      <c r="FBG68" s="82"/>
      <c r="FBH68" s="82"/>
      <c r="FBI68" s="82"/>
      <c r="FBJ68" s="82"/>
      <c r="FBK68" s="82"/>
      <c r="FBL68" s="82"/>
      <c r="FBM68" s="82"/>
      <c r="FBN68" s="82"/>
      <c r="FBO68" s="82"/>
      <c r="FBP68" s="82"/>
      <c r="FBQ68" s="82"/>
      <c r="FBR68" s="82"/>
      <c r="FBS68" s="82"/>
      <c r="FBT68" s="82"/>
      <c r="FBU68" s="82"/>
      <c r="FBV68" s="82"/>
      <c r="FBW68" s="82"/>
      <c r="FBX68" s="82"/>
      <c r="FBY68" s="82"/>
      <c r="FBZ68" s="82"/>
      <c r="FCA68" s="82"/>
      <c r="FCB68" s="82"/>
      <c r="FCC68" s="82"/>
      <c r="FCD68" s="82"/>
      <c r="FCE68" s="82"/>
      <c r="FCF68" s="82"/>
      <c r="FCG68" s="82"/>
      <c r="FCH68" s="82"/>
      <c r="FCI68" s="82"/>
      <c r="FCJ68" s="82"/>
      <c r="FCK68" s="82"/>
      <c r="FCL68" s="82"/>
      <c r="FCM68" s="82"/>
      <c r="FCN68" s="82"/>
      <c r="FCO68" s="82"/>
      <c r="FCP68" s="82"/>
      <c r="FCQ68" s="82"/>
      <c r="FCR68" s="82"/>
      <c r="FCS68" s="82"/>
      <c r="FCT68" s="82"/>
      <c r="FCU68" s="82"/>
      <c r="FCV68" s="82"/>
      <c r="FCW68" s="82"/>
      <c r="FCX68" s="82"/>
      <c r="FCY68" s="82"/>
      <c r="FCZ68" s="82"/>
      <c r="FDA68" s="82"/>
      <c r="FDB68" s="82"/>
      <c r="FDC68" s="82"/>
      <c r="FDD68" s="82"/>
      <c r="FDE68" s="82"/>
      <c r="FDF68" s="82"/>
      <c r="FDG68" s="82"/>
      <c r="FDH68" s="82"/>
      <c r="FDI68" s="82"/>
      <c r="FDJ68" s="82"/>
      <c r="FDK68" s="82"/>
      <c r="FDL68" s="82"/>
      <c r="FDM68" s="82"/>
      <c r="FDN68" s="82"/>
      <c r="FDO68" s="82"/>
      <c r="FDP68" s="82"/>
      <c r="FDQ68" s="82"/>
      <c r="FDR68" s="82"/>
      <c r="FDS68" s="82"/>
      <c r="FDT68" s="82"/>
      <c r="FDU68" s="82"/>
      <c r="FDV68" s="82"/>
      <c r="FDW68" s="82"/>
      <c r="FDX68" s="82"/>
      <c r="FDY68" s="82"/>
      <c r="FDZ68" s="82"/>
      <c r="FEA68" s="82"/>
      <c r="FEB68" s="82"/>
      <c r="FEC68" s="82"/>
      <c r="FED68" s="82"/>
      <c r="FEE68" s="82"/>
      <c r="FEF68" s="82"/>
      <c r="FEG68" s="82"/>
      <c r="FEH68" s="82"/>
      <c r="FEI68" s="82"/>
      <c r="FEJ68" s="82"/>
      <c r="FEK68" s="82"/>
      <c r="FEL68" s="82"/>
      <c r="FEM68" s="82"/>
      <c r="FEN68" s="82"/>
      <c r="FEO68" s="82"/>
      <c r="FEP68" s="82"/>
      <c r="FEQ68" s="82"/>
      <c r="FER68" s="82"/>
      <c r="FES68" s="82"/>
      <c r="FET68" s="82"/>
      <c r="FEU68" s="82"/>
      <c r="FEV68" s="82"/>
      <c r="FEW68" s="82"/>
      <c r="FEX68" s="82"/>
      <c r="FEY68" s="82"/>
      <c r="FEZ68" s="82"/>
      <c r="FFA68" s="82"/>
      <c r="FFB68" s="82"/>
      <c r="FFC68" s="82"/>
      <c r="FFD68" s="82"/>
      <c r="FFE68" s="82"/>
      <c r="FFF68" s="82"/>
      <c r="FFG68" s="82"/>
      <c r="FFH68" s="82"/>
      <c r="FFI68" s="82"/>
      <c r="FFJ68" s="82"/>
      <c r="FFK68" s="82"/>
      <c r="FFL68" s="82"/>
      <c r="FFM68" s="82"/>
      <c r="FFN68" s="82"/>
      <c r="FFO68" s="82"/>
      <c r="FFP68" s="82"/>
      <c r="FFQ68" s="82"/>
      <c r="FFR68" s="82"/>
      <c r="FFS68" s="82"/>
      <c r="FFT68" s="82"/>
      <c r="FFU68" s="82"/>
      <c r="FFV68" s="82"/>
      <c r="FFW68" s="82"/>
      <c r="FFX68" s="82"/>
      <c r="FFY68" s="82"/>
      <c r="FFZ68" s="82"/>
      <c r="FGA68" s="82"/>
      <c r="FGB68" s="82"/>
      <c r="FGC68" s="82"/>
      <c r="FGD68" s="82"/>
      <c r="FGE68" s="82"/>
      <c r="FGF68" s="82"/>
      <c r="FGG68" s="82"/>
      <c r="FGH68" s="82"/>
      <c r="FGI68" s="82"/>
      <c r="FGJ68" s="82"/>
      <c r="FGK68" s="82"/>
      <c r="FGL68" s="82"/>
      <c r="FGM68" s="82"/>
      <c r="FGN68" s="82"/>
      <c r="FGO68" s="82"/>
      <c r="FGP68" s="82"/>
      <c r="FGQ68" s="82"/>
      <c r="FGR68" s="82"/>
      <c r="FGS68" s="82"/>
      <c r="FGT68" s="82"/>
      <c r="FGU68" s="82"/>
      <c r="FGV68" s="82"/>
      <c r="FGW68" s="82"/>
      <c r="FGX68" s="82"/>
      <c r="FGY68" s="82"/>
      <c r="FGZ68" s="82"/>
      <c r="FHA68" s="82"/>
      <c r="FHB68" s="82"/>
      <c r="FHC68" s="82"/>
      <c r="FHD68" s="82"/>
      <c r="FHE68" s="82"/>
      <c r="FHF68" s="82"/>
      <c r="FHG68" s="82"/>
      <c r="FHH68" s="82"/>
      <c r="FHI68" s="82"/>
      <c r="FHJ68" s="82"/>
      <c r="FHK68" s="82"/>
      <c r="FHL68" s="82"/>
      <c r="FHM68" s="82"/>
      <c r="FHN68" s="82"/>
      <c r="FHO68" s="82"/>
      <c r="FHP68" s="82"/>
      <c r="FHQ68" s="82"/>
      <c r="FHR68" s="82"/>
      <c r="FHS68" s="82"/>
      <c r="FHT68" s="82"/>
      <c r="FHU68" s="82"/>
      <c r="FHV68" s="82"/>
      <c r="FHW68" s="82"/>
      <c r="FHX68" s="82"/>
      <c r="FHY68" s="82"/>
      <c r="FHZ68" s="82"/>
      <c r="FIA68" s="82"/>
      <c r="FIB68" s="82"/>
      <c r="FIC68" s="82"/>
      <c r="FID68" s="82"/>
      <c r="FIE68" s="82"/>
      <c r="FIF68" s="82"/>
      <c r="FIG68" s="82"/>
      <c r="FIH68" s="82"/>
      <c r="FII68" s="82"/>
      <c r="FIJ68" s="82"/>
      <c r="FIK68" s="82"/>
      <c r="FIL68" s="82"/>
      <c r="FIM68" s="82"/>
      <c r="FIN68" s="82"/>
      <c r="FIO68" s="82"/>
      <c r="FIP68" s="82"/>
      <c r="FIQ68" s="82"/>
      <c r="FIR68" s="82"/>
      <c r="FIS68" s="82"/>
      <c r="FIT68" s="82"/>
      <c r="FIU68" s="82"/>
      <c r="FIV68" s="82"/>
      <c r="FIW68" s="82"/>
      <c r="FIX68" s="82"/>
      <c r="FIY68" s="82"/>
      <c r="FIZ68" s="82"/>
      <c r="FJA68" s="82"/>
      <c r="FJB68" s="82"/>
      <c r="FJC68" s="82"/>
      <c r="FJD68" s="82"/>
      <c r="FJE68" s="82"/>
      <c r="FJF68" s="82"/>
      <c r="FJG68" s="82"/>
      <c r="FJH68" s="82"/>
      <c r="FJI68" s="82"/>
      <c r="FJJ68" s="82"/>
      <c r="FJK68" s="82"/>
      <c r="FJL68" s="82"/>
      <c r="FJM68" s="82"/>
      <c r="FJN68" s="82"/>
      <c r="FJO68" s="82"/>
      <c r="FJP68" s="82"/>
      <c r="FJQ68" s="82"/>
      <c r="FJR68" s="82"/>
      <c r="FJS68" s="82"/>
      <c r="FJT68" s="82"/>
      <c r="FJU68" s="82"/>
      <c r="FJV68" s="82"/>
      <c r="FJW68" s="82"/>
      <c r="FJX68" s="82"/>
      <c r="FJY68" s="82"/>
      <c r="FJZ68" s="82"/>
      <c r="FKA68" s="82"/>
      <c r="FKB68" s="82"/>
      <c r="FKC68" s="82"/>
      <c r="FKD68" s="82"/>
      <c r="FKE68" s="82"/>
      <c r="FKF68" s="82"/>
      <c r="FKG68" s="82"/>
      <c r="FKH68" s="82"/>
      <c r="FKI68" s="82"/>
      <c r="FKJ68" s="82"/>
      <c r="FKK68" s="82"/>
      <c r="FKL68" s="82"/>
      <c r="FKM68" s="82"/>
      <c r="FKN68" s="82"/>
      <c r="FKO68" s="82"/>
      <c r="FKP68" s="82"/>
      <c r="FKQ68" s="82"/>
      <c r="FKR68" s="82"/>
      <c r="FKS68" s="82"/>
      <c r="FKT68" s="82"/>
      <c r="FKU68" s="82"/>
      <c r="FKV68" s="82"/>
      <c r="FKW68" s="82"/>
      <c r="FKX68" s="82"/>
      <c r="FKY68" s="82"/>
      <c r="FKZ68" s="82"/>
      <c r="FLA68" s="82"/>
      <c r="FLB68" s="82"/>
      <c r="FLC68" s="82"/>
      <c r="FLD68" s="82"/>
      <c r="FLE68" s="82"/>
      <c r="FLF68" s="82"/>
      <c r="FLG68" s="82"/>
      <c r="FLH68" s="82"/>
      <c r="FLI68" s="82"/>
      <c r="FLJ68" s="82"/>
      <c r="FLK68" s="82"/>
      <c r="FLL68" s="82"/>
      <c r="FLM68" s="82"/>
      <c r="FLN68" s="82"/>
      <c r="FLO68" s="82"/>
      <c r="FLP68" s="82"/>
      <c r="FLQ68" s="82"/>
      <c r="FLR68" s="82"/>
      <c r="FLS68" s="82"/>
      <c r="FLT68" s="82"/>
      <c r="FLU68" s="82"/>
      <c r="FLV68" s="82"/>
      <c r="FLW68" s="82"/>
      <c r="FLX68" s="82"/>
      <c r="FLY68" s="82"/>
      <c r="FLZ68" s="82"/>
      <c r="FMA68" s="82"/>
      <c r="FMB68" s="82"/>
      <c r="FMC68" s="82"/>
      <c r="FMD68" s="82"/>
      <c r="FME68" s="82"/>
      <c r="FMF68" s="82"/>
      <c r="FMG68" s="82"/>
      <c r="FMH68" s="82"/>
      <c r="FMI68" s="82"/>
      <c r="FMJ68" s="82"/>
      <c r="FMK68" s="82"/>
      <c r="FML68" s="82"/>
      <c r="FMM68" s="82"/>
      <c r="FMN68" s="82"/>
      <c r="FMO68" s="82"/>
      <c r="FMP68" s="82"/>
      <c r="FMQ68" s="82"/>
      <c r="FMR68" s="82"/>
      <c r="FMS68" s="82"/>
      <c r="FMT68" s="82"/>
      <c r="FMU68" s="82"/>
      <c r="FMV68" s="82"/>
      <c r="FMW68" s="82"/>
      <c r="FMX68" s="82"/>
      <c r="FMY68" s="82"/>
      <c r="FMZ68" s="82"/>
      <c r="FNA68" s="82"/>
      <c r="FNB68" s="82"/>
      <c r="FNC68" s="82"/>
      <c r="FND68" s="82"/>
      <c r="FNE68" s="82"/>
      <c r="FNF68" s="82"/>
      <c r="FNG68" s="82"/>
      <c r="FNH68" s="82"/>
      <c r="FNI68" s="82"/>
      <c r="FNJ68" s="82"/>
      <c r="FNK68" s="82"/>
      <c r="FNL68" s="82"/>
      <c r="FNM68" s="82"/>
      <c r="FNN68" s="82"/>
      <c r="FNO68" s="82"/>
      <c r="FNP68" s="82"/>
      <c r="FNQ68" s="82"/>
      <c r="FNR68" s="82"/>
      <c r="FNS68" s="82"/>
      <c r="FNT68" s="82"/>
      <c r="FNU68" s="82"/>
      <c r="FNV68" s="82"/>
      <c r="FNW68" s="82"/>
      <c r="FNX68" s="82"/>
      <c r="FNY68" s="82"/>
      <c r="FNZ68" s="82"/>
      <c r="FOA68" s="82"/>
      <c r="FOB68" s="82"/>
      <c r="FOC68" s="82"/>
      <c r="FOD68" s="82"/>
      <c r="FOE68" s="82"/>
      <c r="FOF68" s="82"/>
      <c r="FOG68" s="82"/>
      <c r="FOH68" s="82"/>
      <c r="FOI68" s="82"/>
      <c r="FOJ68" s="82"/>
      <c r="FOK68" s="82"/>
      <c r="FOL68" s="82"/>
      <c r="FOM68" s="82"/>
      <c r="FON68" s="82"/>
      <c r="FOO68" s="82"/>
      <c r="FOP68" s="82"/>
      <c r="FOQ68" s="82"/>
      <c r="FOR68" s="82"/>
      <c r="FOS68" s="82"/>
      <c r="FOT68" s="82"/>
      <c r="FOU68" s="82"/>
      <c r="FOV68" s="82"/>
      <c r="FOW68" s="82"/>
      <c r="FOX68" s="82"/>
      <c r="FOY68" s="82"/>
      <c r="FOZ68" s="82"/>
      <c r="FPA68" s="82"/>
      <c r="FPB68" s="82"/>
      <c r="FPC68" s="82"/>
      <c r="FPD68" s="82"/>
      <c r="FPE68" s="82"/>
      <c r="FPF68" s="82"/>
      <c r="FPG68" s="82"/>
      <c r="FPH68" s="82"/>
      <c r="FPI68" s="82"/>
      <c r="FPJ68" s="82"/>
      <c r="FPK68" s="82"/>
      <c r="FPL68" s="82"/>
      <c r="FPM68" s="82"/>
      <c r="FPN68" s="82"/>
      <c r="FPO68" s="82"/>
      <c r="FPP68" s="82"/>
      <c r="FPQ68" s="82"/>
      <c r="FPR68" s="82"/>
      <c r="FPS68" s="82"/>
      <c r="FPT68" s="82"/>
      <c r="FPU68" s="82"/>
      <c r="FPV68" s="82"/>
      <c r="FPW68" s="82"/>
      <c r="FPX68" s="82"/>
      <c r="FPY68" s="82"/>
      <c r="FPZ68" s="82"/>
      <c r="FQA68" s="82"/>
      <c r="FQB68" s="82"/>
      <c r="FQC68" s="82"/>
      <c r="FQD68" s="82"/>
      <c r="FQE68" s="82"/>
      <c r="FQF68" s="82"/>
      <c r="FQG68" s="82"/>
      <c r="FQH68" s="82"/>
      <c r="FQI68" s="82"/>
      <c r="FQJ68" s="82"/>
      <c r="FQK68" s="82"/>
      <c r="FQL68" s="82"/>
      <c r="FQM68" s="82"/>
      <c r="FQN68" s="82"/>
      <c r="FQO68" s="82"/>
      <c r="FQP68" s="82"/>
      <c r="FQQ68" s="82"/>
      <c r="FQR68" s="82"/>
      <c r="FQS68" s="82"/>
      <c r="FQT68" s="82"/>
      <c r="FQU68" s="82"/>
      <c r="FQV68" s="82"/>
      <c r="FQW68" s="82"/>
      <c r="FQX68" s="82"/>
      <c r="FQY68" s="82"/>
      <c r="FQZ68" s="82"/>
      <c r="FRA68" s="82"/>
      <c r="FRB68" s="82"/>
      <c r="FRC68" s="82"/>
      <c r="FRD68" s="82"/>
      <c r="FRE68" s="82"/>
      <c r="FRF68" s="82"/>
      <c r="FRG68" s="82"/>
      <c r="FRH68" s="82"/>
      <c r="FRI68" s="82"/>
      <c r="FRJ68" s="82"/>
      <c r="FRK68" s="82"/>
      <c r="FRL68" s="82"/>
      <c r="FRM68" s="82"/>
      <c r="FRN68" s="82"/>
      <c r="FRO68" s="82"/>
      <c r="FRP68" s="82"/>
      <c r="FRQ68" s="82"/>
      <c r="FRR68" s="82"/>
      <c r="FRS68" s="82"/>
      <c r="FRT68" s="82"/>
      <c r="FRU68" s="82"/>
      <c r="FRV68" s="82"/>
      <c r="FRW68" s="82"/>
      <c r="FRX68" s="82"/>
      <c r="FRY68" s="82"/>
      <c r="FRZ68" s="82"/>
      <c r="FSA68" s="82"/>
      <c r="FSB68" s="82"/>
      <c r="FSC68" s="82"/>
      <c r="FSD68" s="82"/>
      <c r="FSE68" s="82"/>
      <c r="FSF68" s="82"/>
      <c r="FSG68" s="82"/>
      <c r="FSH68" s="82"/>
      <c r="FSI68" s="82"/>
      <c r="FSJ68" s="82"/>
      <c r="FSK68" s="82"/>
      <c r="FSL68" s="82"/>
      <c r="FSM68" s="82"/>
      <c r="FSN68" s="82"/>
      <c r="FSO68" s="82"/>
      <c r="FSP68" s="82"/>
      <c r="FSQ68" s="82"/>
      <c r="FSR68" s="82"/>
      <c r="FSS68" s="82"/>
      <c r="FST68" s="82"/>
      <c r="FSU68" s="82"/>
      <c r="FSV68" s="82"/>
      <c r="FSW68" s="82"/>
      <c r="FSX68" s="82"/>
      <c r="FSY68" s="82"/>
      <c r="FSZ68" s="82"/>
      <c r="FTA68" s="82"/>
      <c r="FTB68" s="82"/>
      <c r="FTC68" s="82"/>
      <c r="FTD68" s="82"/>
      <c r="FTE68" s="82"/>
      <c r="FTF68" s="82"/>
      <c r="FTG68" s="82"/>
      <c r="FTH68" s="82"/>
      <c r="FTI68" s="82"/>
      <c r="FTJ68" s="82"/>
      <c r="FTK68" s="82"/>
      <c r="FTL68" s="82"/>
      <c r="FTM68" s="82"/>
      <c r="FTN68" s="82"/>
      <c r="FTO68" s="82"/>
      <c r="FTP68" s="82"/>
      <c r="FTQ68" s="82"/>
      <c r="FTR68" s="82"/>
      <c r="FTS68" s="82"/>
      <c r="FTT68" s="82"/>
      <c r="FTU68" s="82"/>
      <c r="FTV68" s="82"/>
      <c r="FTW68" s="82"/>
      <c r="FTX68" s="82"/>
      <c r="FTY68" s="82"/>
      <c r="FTZ68" s="82"/>
      <c r="FUA68" s="82"/>
      <c r="FUB68" s="82"/>
      <c r="FUC68" s="82"/>
      <c r="FUD68" s="82"/>
      <c r="FUE68" s="82"/>
      <c r="FUF68" s="82"/>
      <c r="FUG68" s="82"/>
      <c r="FUH68" s="82"/>
      <c r="FUI68" s="82"/>
      <c r="FUJ68" s="82"/>
      <c r="FUK68" s="82"/>
      <c r="FUL68" s="82"/>
      <c r="FUM68" s="82"/>
      <c r="FUN68" s="82"/>
      <c r="FUO68" s="82"/>
      <c r="FUP68" s="82"/>
      <c r="FUQ68" s="82"/>
      <c r="FUR68" s="82"/>
      <c r="FUS68" s="82"/>
      <c r="FUT68" s="82"/>
      <c r="FUU68" s="82"/>
      <c r="FUV68" s="82"/>
      <c r="FUW68" s="82"/>
      <c r="FUX68" s="82"/>
      <c r="FUY68" s="82"/>
      <c r="FUZ68" s="82"/>
      <c r="FVA68" s="82"/>
      <c r="FVB68" s="82"/>
      <c r="FVC68" s="82"/>
      <c r="FVD68" s="82"/>
      <c r="FVE68" s="82"/>
      <c r="FVF68" s="82"/>
      <c r="FVG68" s="82"/>
      <c r="FVH68" s="82"/>
      <c r="FVI68" s="82"/>
      <c r="FVJ68" s="82"/>
      <c r="FVK68" s="82"/>
      <c r="FVL68" s="82"/>
      <c r="FVM68" s="82"/>
      <c r="FVN68" s="82"/>
      <c r="FVO68" s="82"/>
      <c r="FVP68" s="82"/>
      <c r="FVQ68" s="82"/>
      <c r="FVR68" s="82"/>
      <c r="FVS68" s="82"/>
      <c r="FVT68" s="82"/>
      <c r="FVU68" s="82"/>
      <c r="FVV68" s="82"/>
      <c r="FVW68" s="82"/>
      <c r="FVX68" s="82"/>
      <c r="FVY68" s="82"/>
      <c r="FVZ68" s="82"/>
      <c r="FWA68" s="82"/>
      <c r="FWB68" s="82"/>
      <c r="FWC68" s="82"/>
      <c r="FWD68" s="82"/>
      <c r="FWE68" s="82"/>
      <c r="FWF68" s="82"/>
      <c r="FWG68" s="82"/>
      <c r="FWH68" s="82"/>
      <c r="FWI68" s="82"/>
      <c r="FWJ68" s="82"/>
      <c r="FWK68" s="82"/>
      <c r="FWL68" s="82"/>
      <c r="FWM68" s="82"/>
      <c r="FWN68" s="82"/>
      <c r="FWO68" s="82"/>
      <c r="FWP68" s="82"/>
      <c r="FWQ68" s="82"/>
      <c r="FWR68" s="82"/>
      <c r="FWS68" s="82"/>
      <c r="FWT68" s="82"/>
      <c r="FWU68" s="82"/>
      <c r="FWV68" s="82"/>
      <c r="FWW68" s="82"/>
      <c r="FWX68" s="82"/>
      <c r="FWY68" s="82"/>
      <c r="FWZ68" s="82"/>
      <c r="FXA68" s="82"/>
      <c r="FXB68" s="82"/>
      <c r="FXC68" s="82"/>
      <c r="FXD68" s="82"/>
      <c r="FXE68" s="82"/>
      <c r="FXF68" s="82"/>
      <c r="FXG68" s="82"/>
      <c r="FXH68" s="82"/>
      <c r="FXI68" s="82"/>
      <c r="FXJ68" s="82"/>
      <c r="FXK68" s="82"/>
      <c r="FXL68" s="82"/>
      <c r="FXM68" s="82"/>
      <c r="FXN68" s="82"/>
      <c r="FXO68" s="82"/>
      <c r="FXP68" s="82"/>
      <c r="FXQ68" s="82"/>
      <c r="FXR68" s="82"/>
      <c r="FXS68" s="82"/>
      <c r="FXT68" s="82"/>
      <c r="FXU68" s="82"/>
      <c r="FXV68" s="82"/>
      <c r="FXW68" s="82"/>
      <c r="FXX68" s="82"/>
      <c r="FXY68" s="82"/>
      <c r="FXZ68" s="82"/>
      <c r="FYA68" s="82"/>
      <c r="FYB68" s="82"/>
      <c r="FYC68" s="82"/>
      <c r="FYD68" s="82"/>
      <c r="FYE68" s="82"/>
      <c r="FYF68" s="82"/>
      <c r="FYG68" s="82"/>
      <c r="FYH68" s="82"/>
      <c r="FYI68" s="82"/>
      <c r="FYJ68" s="82"/>
      <c r="FYK68" s="82"/>
      <c r="FYL68" s="82"/>
      <c r="FYM68" s="82"/>
      <c r="FYN68" s="82"/>
      <c r="FYO68" s="82"/>
      <c r="FYP68" s="82"/>
      <c r="FYQ68" s="82"/>
      <c r="FYR68" s="82"/>
      <c r="FYS68" s="82"/>
      <c r="FYT68" s="82"/>
      <c r="FYU68" s="82"/>
      <c r="FYV68" s="82"/>
      <c r="FYW68" s="82"/>
      <c r="FYX68" s="82"/>
      <c r="FYY68" s="82"/>
      <c r="FYZ68" s="82"/>
      <c r="FZA68" s="82"/>
      <c r="FZB68" s="82"/>
      <c r="FZC68" s="82"/>
      <c r="FZD68" s="82"/>
      <c r="FZE68" s="82"/>
      <c r="FZF68" s="82"/>
      <c r="FZG68" s="82"/>
      <c r="FZH68" s="82"/>
      <c r="FZI68" s="82"/>
      <c r="FZJ68" s="82"/>
      <c r="FZK68" s="82"/>
      <c r="FZL68" s="82"/>
      <c r="FZM68" s="82"/>
      <c r="FZN68" s="82"/>
      <c r="FZO68" s="82"/>
      <c r="FZP68" s="82"/>
      <c r="FZQ68" s="82"/>
      <c r="FZR68" s="82"/>
      <c r="FZS68" s="82"/>
      <c r="FZT68" s="82"/>
      <c r="FZU68" s="82"/>
      <c r="FZV68" s="82"/>
      <c r="FZW68" s="82"/>
      <c r="FZX68" s="82"/>
      <c r="FZY68" s="82"/>
      <c r="FZZ68" s="82"/>
      <c r="GAA68" s="82"/>
      <c r="GAB68" s="82"/>
      <c r="GAC68" s="82"/>
      <c r="GAD68" s="82"/>
      <c r="GAE68" s="82"/>
      <c r="GAF68" s="82"/>
      <c r="GAG68" s="82"/>
      <c r="GAH68" s="82"/>
      <c r="GAI68" s="82"/>
      <c r="GAJ68" s="82"/>
      <c r="GAK68" s="82"/>
      <c r="GAL68" s="82"/>
      <c r="GAM68" s="82"/>
      <c r="GAN68" s="82"/>
      <c r="GAO68" s="82"/>
      <c r="GAP68" s="82"/>
      <c r="GAQ68" s="82"/>
      <c r="GAR68" s="82"/>
      <c r="GAS68" s="82"/>
      <c r="GAT68" s="82"/>
      <c r="GAU68" s="82"/>
      <c r="GAV68" s="82"/>
      <c r="GAW68" s="82"/>
      <c r="GAX68" s="82"/>
      <c r="GAY68" s="82"/>
      <c r="GAZ68" s="82"/>
      <c r="GBA68" s="82"/>
      <c r="GBB68" s="82"/>
      <c r="GBC68" s="82"/>
      <c r="GBD68" s="82"/>
      <c r="GBE68" s="82"/>
      <c r="GBF68" s="82"/>
      <c r="GBG68" s="82"/>
      <c r="GBH68" s="82"/>
      <c r="GBI68" s="82"/>
      <c r="GBJ68" s="82"/>
      <c r="GBK68" s="82"/>
      <c r="GBL68" s="82"/>
      <c r="GBM68" s="82"/>
      <c r="GBN68" s="82"/>
      <c r="GBO68" s="82"/>
      <c r="GBP68" s="82"/>
      <c r="GBQ68" s="82"/>
      <c r="GBR68" s="82"/>
      <c r="GBS68" s="82"/>
      <c r="GBT68" s="82"/>
      <c r="GBU68" s="82"/>
      <c r="GBV68" s="82"/>
      <c r="GBW68" s="82"/>
      <c r="GBX68" s="82"/>
      <c r="GBY68" s="82"/>
      <c r="GBZ68" s="82"/>
      <c r="GCA68" s="82"/>
      <c r="GCB68" s="82"/>
      <c r="GCC68" s="82"/>
      <c r="GCD68" s="82"/>
      <c r="GCE68" s="82"/>
      <c r="GCF68" s="82"/>
      <c r="GCG68" s="82"/>
      <c r="GCH68" s="82"/>
      <c r="GCI68" s="82"/>
      <c r="GCJ68" s="82"/>
      <c r="GCK68" s="82"/>
      <c r="GCL68" s="82"/>
      <c r="GCM68" s="82"/>
      <c r="GCN68" s="82"/>
      <c r="GCO68" s="82"/>
      <c r="GCP68" s="82"/>
      <c r="GCQ68" s="82"/>
      <c r="GCR68" s="82"/>
      <c r="GCS68" s="82"/>
      <c r="GCT68" s="82"/>
      <c r="GCU68" s="82"/>
      <c r="GCV68" s="82"/>
      <c r="GCW68" s="82"/>
      <c r="GCX68" s="82"/>
      <c r="GCY68" s="82"/>
      <c r="GCZ68" s="82"/>
      <c r="GDA68" s="82"/>
      <c r="GDB68" s="82"/>
      <c r="GDC68" s="82"/>
      <c r="GDD68" s="82"/>
      <c r="GDE68" s="82"/>
      <c r="GDF68" s="82"/>
      <c r="GDG68" s="82"/>
      <c r="GDH68" s="82"/>
      <c r="GDI68" s="82"/>
      <c r="GDJ68" s="82"/>
      <c r="GDK68" s="82"/>
      <c r="GDL68" s="82"/>
      <c r="GDM68" s="82"/>
      <c r="GDN68" s="82"/>
      <c r="GDO68" s="82"/>
      <c r="GDP68" s="82"/>
      <c r="GDQ68" s="82"/>
      <c r="GDR68" s="82"/>
      <c r="GDS68" s="82"/>
      <c r="GDT68" s="82"/>
      <c r="GDU68" s="82"/>
      <c r="GDV68" s="82"/>
      <c r="GDW68" s="82"/>
      <c r="GDX68" s="82"/>
      <c r="GDY68" s="82"/>
      <c r="GDZ68" s="82"/>
      <c r="GEA68" s="82"/>
      <c r="GEB68" s="82"/>
      <c r="GEC68" s="82"/>
      <c r="GED68" s="82"/>
      <c r="GEE68" s="82"/>
      <c r="GEF68" s="82"/>
      <c r="GEG68" s="82"/>
      <c r="GEH68" s="82"/>
      <c r="GEI68" s="82"/>
      <c r="GEJ68" s="82"/>
      <c r="GEK68" s="82"/>
      <c r="GEL68" s="82"/>
      <c r="GEM68" s="82"/>
      <c r="GEN68" s="82"/>
      <c r="GEO68" s="82"/>
      <c r="GEP68" s="82"/>
      <c r="GEQ68" s="82"/>
      <c r="GER68" s="82"/>
      <c r="GES68" s="82"/>
      <c r="GET68" s="82"/>
      <c r="GEU68" s="82"/>
      <c r="GEV68" s="82"/>
      <c r="GEW68" s="82"/>
      <c r="GEX68" s="82"/>
      <c r="GEY68" s="82"/>
      <c r="GEZ68" s="82"/>
      <c r="GFA68" s="82"/>
      <c r="GFB68" s="82"/>
      <c r="GFC68" s="82"/>
      <c r="GFD68" s="82"/>
      <c r="GFE68" s="82"/>
      <c r="GFF68" s="82"/>
      <c r="GFG68" s="82"/>
      <c r="GFH68" s="82"/>
      <c r="GFI68" s="82"/>
      <c r="GFJ68" s="82"/>
      <c r="GFK68" s="82"/>
      <c r="GFL68" s="82"/>
      <c r="GFM68" s="82"/>
      <c r="GFN68" s="82"/>
      <c r="GFO68" s="82"/>
      <c r="GFP68" s="82"/>
      <c r="GFQ68" s="82"/>
      <c r="GFR68" s="82"/>
      <c r="GFS68" s="82"/>
      <c r="GFT68" s="82"/>
      <c r="GFU68" s="82"/>
      <c r="GFV68" s="82"/>
      <c r="GFW68" s="82"/>
      <c r="GFX68" s="82"/>
      <c r="GFY68" s="82"/>
      <c r="GFZ68" s="82"/>
      <c r="GGA68" s="82"/>
      <c r="GGB68" s="82"/>
      <c r="GGC68" s="82"/>
      <c r="GGD68" s="82"/>
      <c r="GGE68" s="82"/>
      <c r="GGF68" s="82"/>
      <c r="GGG68" s="82"/>
      <c r="GGH68" s="82"/>
      <c r="GGI68" s="82"/>
      <c r="GGJ68" s="82"/>
      <c r="GGK68" s="82"/>
      <c r="GGL68" s="82"/>
      <c r="GGM68" s="82"/>
      <c r="GGN68" s="82"/>
      <c r="GGO68" s="82"/>
      <c r="GGP68" s="82"/>
      <c r="GGQ68" s="82"/>
      <c r="GGR68" s="82"/>
      <c r="GGS68" s="82"/>
      <c r="GGT68" s="82"/>
      <c r="GGU68" s="82"/>
      <c r="GGV68" s="82"/>
      <c r="GGW68" s="82"/>
      <c r="GGX68" s="82"/>
      <c r="GGY68" s="82"/>
      <c r="GGZ68" s="82"/>
      <c r="GHA68" s="82"/>
      <c r="GHB68" s="82"/>
      <c r="GHC68" s="82"/>
      <c r="GHD68" s="82"/>
      <c r="GHE68" s="82"/>
      <c r="GHF68" s="82"/>
      <c r="GHG68" s="82"/>
      <c r="GHH68" s="82"/>
      <c r="GHI68" s="82"/>
      <c r="GHJ68" s="82"/>
      <c r="GHK68" s="82"/>
      <c r="GHL68" s="82"/>
      <c r="GHM68" s="82"/>
      <c r="GHN68" s="82"/>
      <c r="GHO68" s="82"/>
      <c r="GHP68" s="82"/>
      <c r="GHQ68" s="82"/>
      <c r="GHR68" s="82"/>
      <c r="GHS68" s="82"/>
      <c r="GHT68" s="82"/>
      <c r="GHU68" s="82"/>
      <c r="GHV68" s="82"/>
      <c r="GHW68" s="82"/>
      <c r="GHX68" s="82"/>
      <c r="GHY68" s="82"/>
      <c r="GHZ68" s="82"/>
      <c r="GIA68" s="82"/>
      <c r="GIB68" s="82"/>
      <c r="GIC68" s="82"/>
      <c r="GID68" s="82"/>
      <c r="GIE68" s="82"/>
      <c r="GIF68" s="82"/>
      <c r="GIG68" s="82"/>
      <c r="GIH68" s="82"/>
      <c r="GII68" s="82"/>
      <c r="GIJ68" s="82"/>
      <c r="GIK68" s="82"/>
      <c r="GIL68" s="82"/>
      <c r="GIM68" s="82"/>
      <c r="GIN68" s="82"/>
      <c r="GIO68" s="82"/>
      <c r="GIP68" s="82"/>
      <c r="GIQ68" s="82"/>
      <c r="GIR68" s="82"/>
      <c r="GIS68" s="82"/>
      <c r="GIT68" s="82"/>
      <c r="GIU68" s="82"/>
      <c r="GIV68" s="82"/>
      <c r="GIW68" s="82"/>
      <c r="GIX68" s="82"/>
      <c r="GIY68" s="82"/>
      <c r="GIZ68" s="82"/>
      <c r="GJA68" s="82"/>
      <c r="GJB68" s="82"/>
      <c r="GJC68" s="82"/>
      <c r="GJD68" s="82"/>
      <c r="GJE68" s="82"/>
      <c r="GJF68" s="82"/>
      <c r="GJG68" s="82"/>
      <c r="GJH68" s="82"/>
      <c r="GJI68" s="82"/>
      <c r="GJJ68" s="82"/>
      <c r="GJK68" s="82"/>
      <c r="GJL68" s="82"/>
      <c r="GJM68" s="82"/>
      <c r="GJN68" s="82"/>
      <c r="GJO68" s="82"/>
      <c r="GJP68" s="82"/>
      <c r="GJQ68" s="82"/>
      <c r="GJR68" s="82"/>
      <c r="GJS68" s="82"/>
      <c r="GJT68" s="82"/>
      <c r="GJU68" s="82"/>
      <c r="GJV68" s="82"/>
      <c r="GJW68" s="82"/>
      <c r="GJX68" s="82"/>
      <c r="GJY68" s="82"/>
      <c r="GJZ68" s="82"/>
      <c r="GKA68" s="82"/>
      <c r="GKB68" s="82"/>
      <c r="GKC68" s="82"/>
      <c r="GKD68" s="82"/>
      <c r="GKE68" s="82"/>
      <c r="GKF68" s="82"/>
      <c r="GKG68" s="82"/>
      <c r="GKH68" s="82"/>
      <c r="GKI68" s="82"/>
      <c r="GKJ68" s="82"/>
      <c r="GKK68" s="82"/>
      <c r="GKL68" s="82"/>
      <c r="GKM68" s="82"/>
      <c r="GKN68" s="82"/>
      <c r="GKO68" s="82"/>
      <c r="GKP68" s="82"/>
      <c r="GKQ68" s="82"/>
      <c r="GKR68" s="82"/>
      <c r="GKS68" s="82"/>
      <c r="GKT68" s="82"/>
      <c r="GKU68" s="82"/>
      <c r="GKV68" s="82"/>
      <c r="GKW68" s="82"/>
      <c r="GKX68" s="82"/>
      <c r="GKY68" s="82"/>
      <c r="GKZ68" s="82"/>
      <c r="GLA68" s="82"/>
      <c r="GLB68" s="82"/>
      <c r="GLC68" s="82"/>
      <c r="GLD68" s="82"/>
      <c r="GLE68" s="82"/>
      <c r="GLF68" s="82"/>
      <c r="GLG68" s="82"/>
      <c r="GLH68" s="82"/>
      <c r="GLI68" s="82"/>
      <c r="GLJ68" s="82"/>
      <c r="GLK68" s="82"/>
      <c r="GLL68" s="82"/>
      <c r="GLM68" s="82"/>
      <c r="GLN68" s="82"/>
      <c r="GLO68" s="82"/>
      <c r="GLP68" s="82"/>
      <c r="GLQ68" s="82"/>
      <c r="GLR68" s="82"/>
      <c r="GLS68" s="82"/>
      <c r="GLT68" s="82"/>
      <c r="GLU68" s="82"/>
      <c r="GLV68" s="82"/>
      <c r="GLW68" s="82"/>
      <c r="GLX68" s="82"/>
      <c r="GLY68" s="82"/>
      <c r="GLZ68" s="82"/>
      <c r="GMA68" s="82"/>
      <c r="GMB68" s="82"/>
      <c r="GMC68" s="82"/>
      <c r="GMD68" s="82"/>
      <c r="GME68" s="82"/>
      <c r="GMF68" s="82"/>
      <c r="GMG68" s="82"/>
      <c r="GMH68" s="82"/>
      <c r="GMI68" s="82"/>
      <c r="GMJ68" s="82"/>
      <c r="GMK68" s="82"/>
      <c r="GML68" s="82"/>
      <c r="GMM68" s="82"/>
      <c r="GMN68" s="82"/>
      <c r="GMO68" s="82"/>
      <c r="GMP68" s="82"/>
      <c r="GMQ68" s="82"/>
      <c r="GMR68" s="82"/>
      <c r="GMS68" s="82"/>
      <c r="GMT68" s="82"/>
      <c r="GMU68" s="82"/>
      <c r="GMV68" s="82"/>
      <c r="GMW68" s="82"/>
      <c r="GMX68" s="82"/>
      <c r="GMY68" s="82"/>
      <c r="GMZ68" s="82"/>
      <c r="GNA68" s="82"/>
      <c r="GNB68" s="82"/>
      <c r="GNC68" s="82"/>
      <c r="GND68" s="82"/>
      <c r="GNE68" s="82"/>
      <c r="GNF68" s="82"/>
      <c r="GNG68" s="82"/>
      <c r="GNH68" s="82"/>
      <c r="GNI68" s="82"/>
      <c r="GNJ68" s="82"/>
      <c r="GNK68" s="82"/>
      <c r="GNL68" s="82"/>
      <c r="GNM68" s="82"/>
      <c r="GNN68" s="82"/>
      <c r="GNO68" s="82"/>
      <c r="GNP68" s="82"/>
      <c r="GNQ68" s="82"/>
      <c r="GNR68" s="82"/>
      <c r="GNS68" s="82"/>
      <c r="GNT68" s="82"/>
      <c r="GNU68" s="82"/>
      <c r="GNV68" s="82"/>
      <c r="GNW68" s="82"/>
      <c r="GNX68" s="82"/>
      <c r="GNY68" s="82"/>
      <c r="GNZ68" s="82"/>
      <c r="GOA68" s="82"/>
      <c r="GOB68" s="82"/>
      <c r="GOC68" s="82"/>
      <c r="GOD68" s="82"/>
      <c r="GOE68" s="82"/>
      <c r="GOF68" s="82"/>
      <c r="GOG68" s="82"/>
      <c r="GOH68" s="82"/>
      <c r="GOI68" s="82"/>
      <c r="GOJ68" s="82"/>
      <c r="GOK68" s="82"/>
      <c r="GOL68" s="82"/>
      <c r="GOM68" s="82"/>
      <c r="GON68" s="82"/>
      <c r="GOO68" s="82"/>
      <c r="GOP68" s="82"/>
      <c r="GOQ68" s="82"/>
      <c r="GOR68" s="82"/>
      <c r="GOS68" s="82"/>
      <c r="GOT68" s="82"/>
      <c r="GOU68" s="82"/>
      <c r="GOV68" s="82"/>
      <c r="GOW68" s="82"/>
      <c r="GOX68" s="82"/>
      <c r="GOY68" s="82"/>
      <c r="GOZ68" s="82"/>
      <c r="GPA68" s="82"/>
      <c r="GPB68" s="82"/>
      <c r="GPC68" s="82"/>
      <c r="GPD68" s="82"/>
      <c r="GPE68" s="82"/>
      <c r="GPF68" s="82"/>
      <c r="GPG68" s="82"/>
      <c r="GPH68" s="82"/>
      <c r="GPI68" s="82"/>
      <c r="GPJ68" s="82"/>
      <c r="GPK68" s="82"/>
      <c r="GPL68" s="82"/>
      <c r="GPM68" s="82"/>
      <c r="GPN68" s="82"/>
      <c r="GPO68" s="82"/>
      <c r="GPP68" s="82"/>
      <c r="GPQ68" s="82"/>
      <c r="GPR68" s="82"/>
      <c r="GPS68" s="82"/>
      <c r="GPT68" s="82"/>
      <c r="GPU68" s="82"/>
      <c r="GPV68" s="82"/>
      <c r="GPW68" s="82"/>
      <c r="GPX68" s="82"/>
      <c r="GPY68" s="82"/>
      <c r="GPZ68" s="82"/>
      <c r="GQA68" s="82"/>
      <c r="GQB68" s="82"/>
      <c r="GQC68" s="82"/>
      <c r="GQD68" s="82"/>
      <c r="GQE68" s="82"/>
      <c r="GQF68" s="82"/>
      <c r="GQG68" s="82"/>
      <c r="GQH68" s="82"/>
      <c r="GQI68" s="82"/>
      <c r="GQJ68" s="82"/>
      <c r="GQK68" s="82"/>
      <c r="GQL68" s="82"/>
      <c r="GQM68" s="82"/>
      <c r="GQN68" s="82"/>
      <c r="GQO68" s="82"/>
      <c r="GQP68" s="82"/>
      <c r="GQQ68" s="82"/>
      <c r="GQR68" s="82"/>
      <c r="GQS68" s="82"/>
      <c r="GQT68" s="82"/>
      <c r="GQU68" s="82"/>
      <c r="GQV68" s="82"/>
      <c r="GQW68" s="82"/>
      <c r="GQX68" s="82"/>
      <c r="GQY68" s="82"/>
      <c r="GQZ68" s="82"/>
      <c r="GRA68" s="82"/>
      <c r="GRB68" s="82"/>
      <c r="GRC68" s="82"/>
      <c r="GRD68" s="82"/>
      <c r="GRE68" s="82"/>
      <c r="GRF68" s="82"/>
      <c r="GRG68" s="82"/>
      <c r="GRH68" s="82"/>
      <c r="GRI68" s="82"/>
      <c r="GRJ68" s="82"/>
      <c r="GRK68" s="82"/>
      <c r="GRL68" s="82"/>
      <c r="GRM68" s="82"/>
      <c r="GRN68" s="82"/>
      <c r="GRO68" s="82"/>
      <c r="GRP68" s="82"/>
      <c r="GRQ68" s="82"/>
      <c r="GRR68" s="82"/>
      <c r="GRS68" s="82"/>
      <c r="GRT68" s="82"/>
      <c r="GRU68" s="82"/>
      <c r="GRV68" s="82"/>
      <c r="GRW68" s="82"/>
      <c r="GRX68" s="82"/>
      <c r="GRY68" s="82"/>
      <c r="GRZ68" s="82"/>
      <c r="GSA68" s="82"/>
      <c r="GSB68" s="82"/>
      <c r="GSC68" s="82"/>
      <c r="GSD68" s="82"/>
      <c r="GSE68" s="82"/>
      <c r="GSF68" s="82"/>
      <c r="GSG68" s="82"/>
      <c r="GSH68" s="82"/>
      <c r="GSI68" s="82"/>
      <c r="GSJ68" s="82"/>
      <c r="GSK68" s="82"/>
      <c r="GSL68" s="82"/>
      <c r="GSM68" s="82"/>
      <c r="GSN68" s="82"/>
      <c r="GSO68" s="82"/>
      <c r="GSP68" s="82"/>
      <c r="GSQ68" s="82"/>
      <c r="GSR68" s="82"/>
      <c r="GSS68" s="82"/>
      <c r="GST68" s="82"/>
      <c r="GSU68" s="82"/>
      <c r="GSV68" s="82"/>
      <c r="GSW68" s="82"/>
      <c r="GSX68" s="82"/>
      <c r="GSY68" s="82"/>
      <c r="GSZ68" s="82"/>
      <c r="GTA68" s="82"/>
      <c r="GTB68" s="82"/>
      <c r="GTC68" s="82"/>
      <c r="GTD68" s="82"/>
      <c r="GTE68" s="82"/>
      <c r="GTF68" s="82"/>
      <c r="GTG68" s="82"/>
      <c r="GTH68" s="82"/>
      <c r="GTI68" s="82"/>
      <c r="GTJ68" s="82"/>
      <c r="GTK68" s="82"/>
      <c r="GTL68" s="82"/>
      <c r="GTM68" s="82"/>
      <c r="GTN68" s="82"/>
      <c r="GTO68" s="82"/>
      <c r="GTP68" s="82"/>
      <c r="GTQ68" s="82"/>
      <c r="GTR68" s="82"/>
      <c r="GTS68" s="82"/>
      <c r="GTT68" s="82"/>
      <c r="GTU68" s="82"/>
      <c r="GTV68" s="82"/>
      <c r="GTW68" s="82"/>
      <c r="GTX68" s="82"/>
      <c r="GTY68" s="82"/>
      <c r="GTZ68" s="82"/>
      <c r="GUA68" s="82"/>
      <c r="GUB68" s="82"/>
      <c r="GUC68" s="82"/>
      <c r="GUD68" s="82"/>
      <c r="GUE68" s="82"/>
      <c r="GUF68" s="82"/>
      <c r="GUG68" s="82"/>
      <c r="GUH68" s="82"/>
      <c r="GUI68" s="82"/>
      <c r="GUJ68" s="82"/>
      <c r="GUK68" s="82"/>
      <c r="GUL68" s="82"/>
      <c r="GUM68" s="82"/>
      <c r="GUN68" s="82"/>
      <c r="GUO68" s="82"/>
      <c r="GUP68" s="82"/>
      <c r="GUQ68" s="82"/>
      <c r="GUR68" s="82"/>
      <c r="GUS68" s="82"/>
      <c r="GUT68" s="82"/>
      <c r="GUU68" s="82"/>
      <c r="GUV68" s="82"/>
      <c r="GUW68" s="82"/>
      <c r="GUX68" s="82"/>
      <c r="GUY68" s="82"/>
      <c r="GUZ68" s="82"/>
      <c r="GVA68" s="82"/>
      <c r="GVB68" s="82"/>
      <c r="GVC68" s="82"/>
      <c r="GVD68" s="82"/>
      <c r="GVE68" s="82"/>
      <c r="GVF68" s="82"/>
      <c r="GVG68" s="82"/>
      <c r="GVH68" s="82"/>
      <c r="GVI68" s="82"/>
      <c r="GVJ68" s="82"/>
      <c r="GVK68" s="82"/>
      <c r="GVL68" s="82"/>
      <c r="GVM68" s="82"/>
      <c r="GVN68" s="82"/>
      <c r="GVO68" s="82"/>
      <c r="GVP68" s="82"/>
      <c r="GVQ68" s="82"/>
      <c r="GVR68" s="82"/>
      <c r="GVS68" s="82"/>
      <c r="GVT68" s="82"/>
      <c r="GVU68" s="82"/>
      <c r="GVV68" s="82"/>
      <c r="GVW68" s="82"/>
      <c r="GVX68" s="82"/>
      <c r="GVY68" s="82"/>
      <c r="GVZ68" s="82"/>
      <c r="GWA68" s="82"/>
      <c r="GWB68" s="82"/>
      <c r="GWC68" s="82"/>
      <c r="GWD68" s="82"/>
      <c r="GWE68" s="82"/>
      <c r="GWF68" s="82"/>
      <c r="GWG68" s="82"/>
      <c r="GWH68" s="82"/>
      <c r="GWI68" s="82"/>
      <c r="GWJ68" s="82"/>
      <c r="GWK68" s="82"/>
      <c r="GWL68" s="82"/>
      <c r="GWM68" s="82"/>
      <c r="GWN68" s="82"/>
      <c r="GWO68" s="82"/>
      <c r="GWP68" s="82"/>
      <c r="GWQ68" s="82"/>
      <c r="GWR68" s="82"/>
      <c r="GWS68" s="82"/>
      <c r="GWT68" s="82"/>
      <c r="GWU68" s="82"/>
      <c r="GWV68" s="82"/>
      <c r="GWW68" s="82"/>
      <c r="GWX68" s="82"/>
      <c r="GWY68" s="82"/>
      <c r="GWZ68" s="82"/>
      <c r="GXA68" s="82"/>
      <c r="GXB68" s="82"/>
      <c r="GXC68" s="82"/>
      <c r="GXD68" s="82"/>
      <c r="GXE68" s="82"/>
      <c r="GXF68" s="82"/>
      <c r="GXG68" s="82"/>
      <c r="GXH68" s="82"/>
      <c r="GXI68" s="82"/>
      <c r="GXJ68" s="82"/>
      <c r="GXK68" s="82"/>
      <c r="GXL68" s="82"/>
      <c r="GXM68" s="82"/>
      <c r="GXN68" s="82"/>
      <c r="GXO68" s="82"/>
      <c r="GXP68" s="82"/>
      <c r="GXQ68" s="82"/>
      <c r="GXR68" s="82"/>
      <c r="GXS68" s="82"/>
      <c r="GXT68" s="82"/>
      <c r="GXU68" s="82"/>
      <c r="GXV68" s="82"/>
      <c r="GXW68" s="82"/>
      <c r="GXX68" s="82"/>
      <c r="GXY68" s="82"/>
      <c r="GXZ68" s="82"/>
      <c r="GYA68" s="82"/>
      <c r="GYB68" s="82"/>
      <c r="GYC68" s="82"/>
      <c r="GYD68" s="82"/>
      <c r="GYE68" s="82"/>
      <c r="GYF68" s="82"/>
      <c r="GYG68" s="82"/>
      <c r="GYH68" s="82"/>
      <c r="GYI68" s="82"/>
      <c r="GYJ68" s="82"/>
      <c r="GYK68" s="82"/>
      <c r="GYL68" s="82"/>
      <c r="GYM68" s="82"/>
      <c r="GYN68" s="82"/>
      <c r="GYO68" s="82"/>
      <c r="GYP68" s="82"/>
      <c r="GYQ68" s="82"/>
      <c r="GYR68" s="82"/>
      <c r="GYS68" s="82"/>
      <c r="GYT68" s="82"/>
      <c r="GYU68" s="82"/>
      <c r="GYV68" s="82"/>
      <c r="GYW68" s="82"/>
      <c r="GYX68" s="82"/>
      <c r="GYY68" s="82"/>
      <c r="GYZ68" s="82"/>
      <c r="GZA68" s="82"/>
      <c r="GZB68" s="82"/>
      <c r="GZC68" s="82"/>
      <c r="GZD68" s="82"/>
      <c r="GZE68" s="82"/>
      <c r="GZF68" s="82"/>
      <c r="GZG68" s="82"/>
      <c r="GZH68" s="82"/>
      <c r="GZI68" s="82"/>
      <c r="GZJ68" s="82"/>
      <c r="GZK68" s="82"/>
      <c r="GZL68" s="82"/>
      <c r="GZM68" s="82"/>
      <c r="GZN68" s="82"/>
      <c r="GZO68" s="82"/>
      <c r="GZP68" s="82"/>
      <c r="GZQ68" s="82"/>
      <c r="GZR68" s="82"/>
      <c r="GZS68" s="82"/>
      <c r="GZT68" s="82"/>
      <c r="GZU68" s="82"/>
      <c r="GZV68" s="82"/>
      <c r="GZW68" s="82"/>
      <c r="GZX68" s="82"/>
      <c r="GZY68" s="82"/>
      <c r="GZZ68" s="82"/>
      <c r="HAA68" s="82"/>
      <c r="HAB68" s="82"/>
      <c r="HAC68" s="82"/>
      <c r="HAD68" s="82"/>
      <c r="HAE68" s="82"/>
      <c r="HAF68" s="82"/>
      <c r="HAG68" s="82"/>
      <c r="HAH68" s="82"/>
      <c r="HAI68" s="82"/>
      <c r="HAJ68" s="82"/>
      <c r="HAK68" s="82"/>
      <c r="HAL68" s="82"/>
      <c r="HAM68" s="82"/>
      <c r="HAN68" s="82"/>
      <c r="HAO68" s="82"/>
      <c r="HAP68" s="82"/>
      <c r="HAQ68" s="82"/>
      <c r="HAR68" s="82"/>
      <c r="HAS68" s="82"/>
      <c r="HAT68" s="82"/>
      <c r="HAU68" s="82"/>
      <c r="HAV68" s="82"/>
      <c r="HAW68" s="82"/>
      <c r="HAX68" s="82"/>
      <c r="HAY68" s="82"/>
      <c r="HAZ68" s="82"/>
      <c r="HBA68" s="82"/>
      <c r="HBB68" s="82"/>
      <c r="HBC68" s="82"/>
      <c r="HBD68" s="82"/>
      <c r="HBE68" s="82"/>
      <c r="HBF68" s="82"/>
      <c r="HBG68" s="82"/>
      <c r="HBH68" s="82"/>
      <c r="HBI68" s="82"/>
      <c r="HBJ68" s="82"/>
      <c r="HBK68" s="82"/>
      <c r="HBL68" s="82"/>
      <c r="HBM68" s="82"/>
      <c r="HBN68" s="82"/>
      <c r="HBO68" s="82"/>
      <c r="HBP68" s="82"/>
      <c r="HBQ68" s="82"/>
      <c r="HBR68" s="82"/>
      <c r="HBS68" s="82"/>
      <c r="HBT68" s="82"/>
      <c r="HBU68" s="82"/>
      <c r="HBV68" s="82"/>
      <c r="HBW68" s="82"/>
      <c r="HBX68" s="82"/>
      <c r="HBY68" s="82"/>
      <c r="HBZ68" s="82"/>
      <c r="HCA68" s="82"/>
      <c r="HCB68" s="82"/>
      <c r="HCC68" s="82"/>
      <c r="HCD68" s="82"/>
      <c r="HCE68" s="82"/>
      <c r="HCF68" s="82"/>
      <c r="HCG68" s="82"/>
      <c r="HCH68" s="82"/>
      <c r="HCI68" s="82"/>
      <c r="HCJ68" s="82"/>
      <c r="HCK68" s="82"/>
      <c r="HCL68" s="82"/>
      <c r="HCM68" s="82"/>
      <c r="HCN68" s="82"/>
      <c r="HCO68" s="82"/>
      <c r="HCP68" s="82"/>
      <c r="HCQ68" s="82"/>
      <c r="HCR68" s="82"/>
      <c r="HCS68" s="82"/>
      <c r="HCT68" s="82"/>
      <c r="HCU68" s="82"/>
      <c r="HCV68" s="82"/>
      <c r="HCW68" s="82"/>
      <c r="HCX68" s="82"/>
      <c r="HCY68" s="82"/>
      <c r="HCZ68" s="82"/>
      <c r="HDA68" s="82"/>
      <c r="HDB68" s="82"/>
      <c r="HDC68" s="82"/>
      <c r="HDD68" s="82"/>
      <c r="HDE68" s="82"/>
      <c r="HDF68" s="82"/>
      <c r="HDG68" s="82"/>
      <c r="HDH68" s="82"/>
      <c r="HDI68" s="82"/>
      <c r="HDJ68" s="82"/>
      <c r="HDK68" s="82"/>
      <c r="HDL68" s="82"/>
      <c r="HDM68" s="82"/>
      <c r="HDN68" s="82"/>
      <c r="HDO68" s="82"/>
      <c r="HDP68" s="82"/>
      <c r="HDQ68" s="82"/>
      <c r="HDR68" s="82"/>
      <c r="HDS68" s="82"/>
      <c r="HDT68" s="82"/>
      <c r="HDU68" s="82"/>
      <c r="HDV68" s="82"/>
      <c r="HDW68" s="82"/>
      <c r="HDX68" s="82"/>
      <c r="HDY68" s="82"/>
      <c r="HDZ68" s="82"/>
      <c r="HEA68" s="82"/>
      <c r="HEB68" s="82"/>
      <c r="HEC68" s="82"/>
      <c r="HED68" s="82"/>
      <c r="HEE68" s="82"/>
      <c r="HEF68" s="82"/>
      <c r="HEG68" s="82"/>
      <c r="HEH68" s="82"/>
      <c r="HEI68" s="82"/>
      <c r="HEJ68" s="82"/>
      <c r="HEK68" s="82"/>
      <c r="HEL68" s="82"/>
      <c r="HEM68" s="82"/>
      <c r="HEN68" s="82"/>
      <c r="HEO68" s="82"/>
      <c r="HEP68" s="82"/>
      <c r="HEQ68" s="82"/>
      <c r="HER68" s="82"/>
      <c r="HES68" s="82"/>
      <c r="HET68" s="82"/>
      <c r="HEU68" s="82"/>
      <c r="HEV68" s="82"/>
      <c r="HEW68" s="82"/>
      <c r="HEX68" s="82"/>
      <c r="HEY68" s="82"/>
      <c r="HEZ68" s="82"/>
      <c r="HFA68" s="82"/>
      <c r="HFB68" s="82"/>
      <c r="HFC68" s="82"/>
      <c r="HFD68" s="82"/>
      <c r="HFE68" s="82"/>
      <c r="HFF68" s="82"/>
      <c r="HFG68" s="82"/>
      <c r="HFH68" s="82"/>
      <c r="HFI68" s="82"/>
      <c r="HFJ68" s="82"/>
      <c r="HFK68" s="82"/>
      <c r="HFL68" s="82"/>
      <c r="HFM68" s="82"/>
      <c r="HFN68" s="82"/>
      <c r="HFO68" s="82"/>
      <c r="HFP68" s="82"/>
      <c r="HFQ68" s="82"/>
      <c r="HFR68" s="82"/>
      <c r="HFS68" s="82"/>
      <c r="HFT68" s="82"/>
      <c r="HFU68" s="82"/>
      <c r="HFV68" s="82"/>
      <c r="HFW68" s="82"/>
      <c r="HFX68" s="82"/>
      <c r="HFY68" s="82"/>
      <c r="HFZ68" s="82"/>
      <c r="HGA68" s="82"/>
      <c r="HGB68" s="82"/>
      <c r="HGC68" s="82"/>
      <c r="HGD68" s="82"/>
      <c r="HGE68" s="82"/>
      <c r="HGF68" s="82"/>
      <c r="HGG68" s="82"/>
      <c r="HGH68" s="82"/>
      <c r="HGI68" s="82"/>
      <c r="HGJ68" s="82"/>
      <c r="HGK68" s="82"/>
      <c r="HGL68" s="82"/>
      <c r="HGM68" s="82"/>
      <c r="HGN68" s="82"/>
      <c r="HGO68" s="82"/>
      <c r="HGP68" s="82"/>
      <c r="HGQ68" s="82"/>
      <c r="HGR68" s="82"/>
      <c r="HGS68" s="82"/>
      <c r="HGT68" s="82"/>
      <c r="HGU68" s="82"/>
      <c r="HGV68" s="82"/>
      <c r="HGW68" s="82"/>
      <c r="HGX68" s="82"/>
      <c r="HGY68" s="82"/>
      <c r="HGZ68" s="82"/>
      <c r="HHA68" s="82"/>
      <c r="HHB68" s="82"/>
      <c r="HHC68" s="82"/>
      <c r="HHD68" s="82"/>
      <c r="HHE68" s="82"/>
      <c r="HHF68" s="82"/>
      <c r="HHG68" s="82"/>
      <c r="HHH68" s="82"/>
      <c r="HHI68" s="82"/>
      <c r="HHJ68" s="82"/>
      <c r="HHK68" s="82"/>
      <c r="HHL68" s="82"/>
      <c r="HHM68" s="82"/>
      <c r="HHN68" s="82"/>
      <c r="HHO68" s="82"/>
      <c r="HHP68" s="82"/>
      <c r="HHQ68" s="82"/>
      <c r="HHR68" s="82"/>
      <c r="HHS68" s="82"/>
      <c r="HHT68" s="82"/>
      <c r="HHU68" s="82"/>
      <c r="HHV68" s="82"/>
      <c r="HHW68" s="82"/>
      <c r="HHX68" s="82"/>
      <c r="HHY68" s="82"/>
      <c r="HHZ68" s="82"/>
      <c r="HIA68" s="82"/>
      <c r="HIB68" s="82"/>
      <c r="HIC68" s="82"/>
      <c r="HID68" s="82"/>
      <c r="HIE68" s="82"/>
      <c r="HIF68" s="82"/>
      <c r="HIG68" s="82"/>
      <c r="HIH68" s="82"/>
      <c r="HII68" s="82"/>
      <c r="HIJ68" s="82"/>
      <c r="HIK68" s="82"/>
      <c r="HIL68" s="82"/>
      <c r="HIM68" s="82"/>
      <c r="HIN68" s="82"/>
      <c r="HIO68" s="82"/>
      <c r="HIP68" s="82"/>
      <c r="HIQ68" s="82"/>
      <c r="HIR68" s="82"/>
      <c r="HIS68" s="82"/>
      <c r="HIT68" s="82"/>
      <c r="HIU68" s="82"/>
      <c r="HIV68" s="82"/>
      <c r="HIW68" s="82"/>
      <c r="HIX68" s="82"/>
      <c r="HIY68" s="82"/>
      <c r="HIZ68" s="82"/>
      <c r="HJA68" s="82"/>
      <c r="HJB68" s="82"/>
      <c r="HJC68" s="82"/>
      <c r="HJD68" s="82"/>
      <c r="HJE68" s="82"/>
      <c r="HJF68" s="82"/>
      <c r="HJG68" s="82"/>
      <c r="HJH68" s="82"/>
      <c r="HJI68" s="82"/>
      <c r="HJJ68" s="82"/>
      <c r="HJK68" s="82"/>
      <c r="HJL68" s="82"/>
      <c r="HJM68" s="82"/>
      <c r="HJN68" s="82"/>
      <c r="HJO68" s="82"/>
      <c r="HJP68" s="82"/>
      <c r="HJQ68" s="82"/>
      <c r="HJR68" s="82"/>
      <c r="HJS68" s="82"/>
      <c r="HJT68" s="82"/>
      <c r="HJU68" s="82"/>
      <c r="HJV68" s="82"/>
      <c r="HJW68" s="82"/>
      <c r="HJX68" s="82"/>
      <c r="HJY68" s="82"/>
      <c r="HJZ68" s="82"/>
      <c r="HKA68" s="82"/>
      <c r="HKB68" s="82"/>
      <c r="HKC68" s="82"/>
      <c r="HKD68" s="82"/>
      <c r="HKE68" s="82"/>
      <c r="HKF68" s="82"/>
      <c r="HKG68" s="82"/>
      <c r="HKH68" s="82"/>
      <c r="HKI68" s="82"/>
      <c r="HKJ68" s="82"/>
      <c r="HKK68" s="82"/>
      <c r="HKL68" s="82"/>
      <c r="HKM68" s="82"/>
      <c r="HKN68" s="82"/>
      <c r="HKO68" s="82"/>
      <c r="HKP68" s="82"/>
      <c r="HKQ68" s="82"/>
      <c r="HKR68" s="82"/>
      <c r="HKS68" s="82"/>
      <c r="HKT68" s="82"/>
      <c r="HKU68" s="82"/>
      <c r="HKV68" s="82"/>
      <c r="HKW68" s="82"/>
      <c r="HKX68" s="82"/>
      <c r="HKY68" s="82"/>
      <c r="HKZ68" s="82"/>
      <c r="HLA68" s="82"/>
      <c r="HLB68" s="82"/>
      <c r="HLC68" s="82"/>
      <c r="HLD68" s="82"/>
      <c r="HLE68" s="82"/>
      <c r="HLF68" s="82"/>
      <c r="HLG68" s="82"/>
      <c r="HLH68" s="82"/>
      <c r="HLI68" s="82"/>
      <c r="HLJ68" s="82"/>
      <c r="HLK68" s="82"/>
      <c r="HLL68" s="82"/>
      <c r="HLM68" s="82"/>
      <c r="HLN68" s="82"/>
      <c r="HLO68" s="82"/>
      <c r="HLP68" s="82"/>
      <c r="HLQ68" s="82"/>
      <c r="HLR68" s="82"/>
      <c r="HLS68" s="82"/>
      <c r="HLT68" s="82"/>
      <c r="HLU68" s="82"/>
      <c r="HLV68" s="82"/>
      <c r="HLW68" s="82"/>
      <c r="HLX68" s="82"/>
      <c r="HLY68" s="82"/>
      <c r="HLZ68" s="82"/>
      <c r="HMA68" s="82"/>
      <c r="HMB68" s="82"/>
      <c r="HMC68" s="82"/>
      <c r="HMD68" s="82"/>
      <c r="HME68" s="82"/>
      <c r="HMF68" s="82"/>
      <c r="HMG68" s="82"/>
      <c r="HMH68" s="82"/>
      <c r="HMI68" s="82"/>
      <c r="HMJ68" s="82"/>
      <c r="HMK68" s="82"/>
      <c r="HML68" s="82"/>
      <c r="HMM68" s="82"/>
      <c r="HMN68" s="82"/>
      <c r="HMO68" s="82"/>
      <c r="HMP68" s="82"/>
      <c r="HMQ68" s="82"/>
      <c r="HMR68" s="82"/>
      <c r="HMS68" s="82"/>
      <c r="HMT68" s="82"/>
      <c r="HMU68" s="82"/>
      <c r="HMV68" s="82"/>
      <c r="HMW68" s="82"/>
      <c r="HMX68" s="82"/>
      <c r="HMY68" s="82"/>
      <c r="HMZ68" s="82"/>
      <c r="HNA68" s="82"/>
      <c r="HNB68" s="82"/>
      <c r="HNC68" s="82"/>
      <c r="HND68" s="82"/>
      <c r="HNE68" s="82"/>
      <c r="HNF68" s="82"/>
      <c r="HNG68" s="82"/>
      <c r="HNH68" s="82"/>
      <c r="HNI68" s="82"/>
      <c r="HNJ68" s="82"/>
      <c r="HNK68" s="82"/>
      <c r="HNL68" s="82"/>
      <c r="HNM68" s="82"/>
      <c r="HNN68" s="82"/>
      <c r="HNO68" s="82"/>
      <c r="HNP68" s="82"/>
      <c r="HNQ68" s="82"/>
      <c r="HNR68" s="82"/>
      <c r="HNS68" s="82"/>
      <c r="HNT68" s="82"/>
      <c r="HNU68" s="82"/>
      <c r="HNV68" s="82"/>
      <c r="HNW68" s="82"/>
      <c r="HNX68" s="82"/>
      <c r="HNY68" s="82"/>
      <c r="HNZ68" s="82"/>
      <c r="HOA68" s="82"/>
      <c r="HOB68" s="82"/>
      <c r="HOC68" s="82"/>
      <c r="HOD68" s="82"/>
      <c r="HOE68" s="82"/>
      <c r="HOF68" s="82"/>
      <c r="HOG68" s="82"/>
      <c r="HOH68" s="82"/>
      <c r="HOI68" s="82"/>
      <c r="HOJ68" s="82"/>
      <c r="HOK68" s="82"/>
      <c r="HOL68" s="82"/>
      <c r="HOM68" s="82"/>
      <c r="HON68" s="82"/>
      <c r="HOO68" s="82"/>
      <c r="HOP68" s="82"/>
      <c r="HOQ68" s="82"/>
      <c r="HOR68" s="82"/>
      <c r="HOS68" s="82"/>
      <c r="HOT68" s="82"/>
      <c r="HOU68" s="82"/>
      <c r="HOV68" s="82"/>
      <c r="HOW68" s="82"/>
      <c r="HOX68" s="82"/>
      <c r="HOY68" s="82"/>
      <c r="HOZ68" s="82"/>
      <c r="HPA68" s="82"/>
      <c r="HPB68" s="82"/>
      <c r="HPC68" s="82"/>
      <c r="HPD68" s="82"/>
      <c r="HPE68" s="82"/>
      <c r="HPF68" s="82"/>
      <c r="HPG68" s="82"/>
      <c r="HPH68" s="82"/>
      <c r="HPI68" s="82"/>
      <c r="HPJ68" s="82"/>
      <c r="HPK68" s="82"/>
      <c r="HPL68" s="82"/>
      <c r="HPM68" s="82"/>
      <c r="HPN68" s="82"/>
      <c r="HPO68" s="82"/>
      <c r="HPP68" s="82"/>
      <c r="HPQ68" s="82"/>
      <c r="HPR68" s="82"/>
      <c r="HPS68" s="82"/>
      <c r="HPT68" s="82"/>
      <c r="HPU68" s="82"/>
      <c r="HPV68" s="82"/>
      <c r="HPW68" s="82"/>
      <c r="HPX68" s="82"/>
      <c r="HPY68" s="82"/>
      <c r="HPZ68" s="82"/>
      <c r="HQA68" s="82"/>
      <c r="HQB68" s="82"/>
      <c r="HQC68" s="82"/>
      <c r="HQD68" s="82"/>
      <c r="HQE68" s="82"/>
      <c r="HQF68" s="82"/>
      <c r="HQG68" s="82"/>
      <c r="HQH68" s="82"/>
      <c r="HQI68" s="82"/>
      <c r="HQJ68" s="82"/>
      <c r="HQK68" s="82"/>
      <c r="HQL68" s="82"/>
      <c r="HQM68" s="82"/>
      <c r="HQN68" s="82"/>
      <c r="HQO68" s="82"/>
      <c r="HQP68" s="82"/>
      <c r="HQQ68" s="82"/>
      <c r="HQR68" s="82"/>
      <c r="HQS68" s="82"/>
      <c r="HQT68" s="82"/>
      <c r="HQU68" s="82"/>
      <c r="HQV68" s="82"/>
      <c r="HQW68" s="82"/>
      <c r="HQX68" s="82"/>
      <c r="HQY68" s="82"/>
      <c r="HQZ68" s="82"/>
      <c r="HRA68" s="82"/>
      <c r="HRB68" s="82"/>
      <c r="HRC68" s="82"/>
      <c r="HRD68" s="82"/>
      <c r="HRE68" s="82"/>
      <c r="HRF68" s="82"/>
      <c r="HRG68" s="82"/>
      <c r="HRH68" s="82"/>
      <c r="HRI68" s="82"/>
      <c r="HRJ68" s="82"/>
      <c r="HRK68" s="82"/>
      <c r="HRL68" s="82"/>
      <c r="HRM68" s="82"/>
      <c r="HRN68" s="82"/>
      <c r="HRO68" s="82"/>
      <c r="HRP68" s="82"/>
      <c r="HRQ68" s="82"/>
      <c r="HRR68" s="82"/>
      <c r="HRS68" s="82"/>
      <c r="HRT68" s="82"/>
      <c r="HRU68" s="82"/>
      <c r="HRV68" s="82"/>
      <c r="HRW68" s="82"/>
      <c r="HRX68" s="82"/>
      <c r="HRY68" s="82"/>
      <c r="HRZ68" s="82"/>
      <c r="HSA68" s="82"/>
      <c r="HSB68" s="82"/>
      <c r="HSC68" s="82"/>
      <c r="HSD68" s="82"/>
      <c r="HSE68" s="82"/>
      <c r="HSF68" s="82"/>
      <c r="HSG68" s="82"/>
      <c r="HSH68" s="82"/>
      <c r="HSI68" s="82"/>
      <c r="HSJ68" s="82"/>
      <c r="HSK68" s="82"/>
      <c r="HSL68" s="82"/>
      <c r="HSM68" s="82"/>
      <c r="HSN68" s="82"/>
      <c r="HSO68" s="82"/>
      <c r="HSP68" s="82"/>
      <c r="HSQ68" s="82"/>
      <c r="HSR68" s="82"/>
      <c r="HSS68" s="82"/>
      <c r="HST68" s="82"/>
      <c r="HSU68" s="82"/>
      <c r="HSV68" s="82"/>
      <c r="HSW68" s="82"/>
      <c r="HSX68" s="82"/>
      <c r="HSY68" s="82"/>
      <c r="HSZ68" s="82"/>
      <c r="HTA68" s="82"/>
      <c r="HTB68" s="82"/>
      <c r="HTC68" s="82"/>
      <c r="HTD68" s="82"/>
      <c r="HTE68" s="82"/>
      <c r="HTF68" s="82"/>
      <c r="HTG68" s="82"/>
      <c r="HTH68" s="82"/>
      <c r="HTI68" s="82"/>
      <c r="HTJ68" s="82"/>
      <c r="HTK68" s="82"/>
      <c r="HTL68" s="82"/>
      <c r="HTM68" s="82"/>
      <c r="HTN68" s="82"/>
      <c r="HTO68" s="82"/>
      <c r="HTP68" s="82"/>
      <c r="HTQ68" s="82"/>
      <c r="HTR68" s="82"/>
      <c r="HTS68" s="82"/>
      <c r="HTT68" s="82"/>
      <c r="HTU68" s="82"/>
      <c r="HTV68" s="82"/>
      <c r="HTW68" s="82"/>
      <c r="HTX68" s="82"/>
      <c r="HTY68" s="82"/>
      <c r="HTZ68" s="82"/>
      <c r="HUA68" s="82"/>
      <c r="HUB68" s="82"/>
      <c r="HUC68" s="82"/>
      <c r="HUD68" s="82"/>
      <c r="HUE68" s="82"/>
      <c r="HUF68" s="82"/>
      <c r="HUG68" s="82"/>
      <c r="HUH68" s="82"/>
      <c r="HUI68" s="82"/>
      <c r="HUJ68" s="82"/>
      <c r="HUK68" s="82"/>
      <c r="HUL68" s="82"/>
      <c r="HUM68" s="82"/>
      <c r="HUN68" s="82"/>
      <c r="HUO68" s="82"/>
      <c r="HUP68" s="82"/>
      <c r="HUQ68" s="82"/>
      <c r="HUR68" s="82"/>
      <c r="HUS68" s="82"/>
      <c r="HUT68" s="82"/>
      <c r="HUU68" s="82"/>
      <c r="HUV68" s="82"/>
      <c r="HUW68" s="82"/>
      <c r="HUX68" s="82"/>
      <c r="HUY68" s="82"/>
      <c r="HUZ68" s="82"/>
      <c r="HVA68" s="82"/>
      <c r="HVB68" s="82"/>
      <c r="HVC68" s="82"/>
      <c r="HVD68" s="82"/>
      <c r="HVE68" s="82"/>
      <c r="HVF68" s="82"/>
      <c r="HVG68" s="82"/>
      <c r="HVH68" s="82"/>
      <c r="HVI68" s="82"/>
      <c r="HVJ68" s="82"/>
      <c r="HVK68" s="82"/>
      <c r="HVL68" s="82"/>
      <c r="HVM68" s="82"/>
      <c r="HVN68" s="82"/>
      <c r="HVO68" s="82"/>
      <c r="HVP68" s="82"/>
      <c r="HVQ68" s="82"/>
      <c r="HVR68" s="82"/>
      <c r="HVS68" s="82"/>
      <c r="HVT68" s="82"/>
      <c r="HVU68" s="82"/>
      <c r="HVV68" s="82"/>
      <c r="HVW68" s="82"/>
      <c r="HVX68" s="82"/>
      <c r="HVY68" s="82"/>
      <c r="HVZ68" s="82"/>
      <c r="HWA68" s="82"/>
      <c r="HWB68" s="82"/>
      <c r="HWC68" s="82"/>
      <c r="HWD68" s="82"/>
      <c r="HWE68" s="82"/>
      <c r="HWF68" s="82"/>
      <c r="HWG68" s="82"/>
      <c r="HWH68" s="82"/>
      <c r="HWI68" s="82"/>
      <c r="HWJ68" s="82"/>
      <c r="HWK68" s="82"/>
      <c r="HWL68" s="82"/>
      <c r="HWM68" s="82"/>
      <c r="HWN68" s="82"/>
      <c r="HWO68" s="82"/>
      <c r="HWP68" s="82"/>
      <c r="HWQ68" s="82"/>
      <c r="HWR68" s="82"/>
      <c r="HWS68" s="82"/>
      <c r="HWT68" s="82"/>
      <c r="HWU68" s="82"/>
      <c r="HWV68" s="82"/>
      <c r="HWW68" s="82"/>
      <c r="HWX68" s="82"/>
      <c r="HWY68" s="82"/>
      <c r="HWZ68" s="82"/>
      <c r="HXA68" s="82"/>
      <c r="HXB68" s="82"/>
      <c r="HXC68" s="82"/>
      <c r="HXD68" s="82"/>
      <c r="HXE68" s="82"/>
      <c r="HXF68" s="82"/>
      <c r="HXG68" s="82"/>
      <c r="HXH68" s="82"/>
      <c r="HXI68" s="82"/>
      <c r="HXJ68" s="82"/>
      <c r="HXK68" s="82"/>
      <c r="HXL68" s="82"/>
      <c r="HXM68" s="82"/>
      <c r="HXN68" s="82"/>
      <c r="HXO68" s="82"/>
      <c r="HXP68" s="82"/>
      <c r="HXQ68" s="82"/>
      <c r="HXR68" s="82"/>
      <c r="HXS68" s="82"/>
      <c r="HXT68" s="82"/>
      <c r="HXU68" s="82"/>
      <c r="HXV68" s="82"/>
      <c r="HXW68" s="82"/>
      <c r="HXX68" s="82"/>
      <c r="HXY68" s="82"/>
      <c r="HXZ68" s="82"/>
      <c r="HYA68" s="82"/>
      <c r="HYB68" s="82"/>
      <c r="HYC68" s="82"/>
      <c r="HYD68" s="82"/>
      <c r="HYE68" s="82"/>
      <c r="HYF68" s="82"/>
      <c r="HYG68" s="82"/>
      <c r="HYH68" s="82"/>
      <c r="HYI68" s="82"/>
      <c r="HYJ68" s="82"/>
      <c r="HYK68" s="82"/>
      <c r="HYL68" s="82"/>
      <c r="HYM68" s="82"/>
      <c r="HYN68" s="82"/>
      <c r="HYO68" s="82"/>
      <c r="HYP68" s="82"/>
      <c r="HYQ68" s="82"/>
      <c r="HYR68" s="82"/>
      <c r="HYS68" s="82"/>
      <c r="HYT68" s="82"/>
      <c r="HYU68" s="82"/>
      <c r="HYV68" s="82"/>
      <c r="HYW68" s="82"/>
      <c r="HYX68" s="82"/>
      <c r="HYY68" s="82"/>
      <c r="HYZ68" s="82"/>
      <c r="HZA68" s="82"/>
      <c r="HZB68" s="82"/>
      <c r="HZC68" s="82"/>
      <c r="HZD68" s="82"/>
      <c r="HZE68" s="82"/>
      <c r="HZF68" s="82"/>
      <c r="HZG68" s="82"/>
      <c r="HZH68" s="82"/>
      <c r="HZI68" s="82"/>
      <c r="HZJ68" s="82"/>
      <c r="HZK68" s="82"/>
      <c r="HZL68" s="82"/>
      <c r="HZM68" s="82"/>
      <c r="HZN68" s="82"/>
      <c r="HZO68" s="82"/>
      <c r="HZP68" s="82"/>
      <c r="HZQ68" s="82"/>
      <c r="HZR68" s="82"/>
      <c r="HZS68" s="82"/>
      <c r="HZT68" s="82"/>
      <c r="HZU68" s="82"/>
      <c r="HZV68" s="82"/>
      <c r="HZW68" s="82"/>
      <c r="HZX68" s="82"/>
      <c r="HZY68" s="82"/>
      <c r="HZZ68" s="82"/>
      <c r="IAA68" s="82"/>
      <c r="IAB68" s="82"/>
      <c r="IAC68" s="82"/>
      <c r="IAD68" s="82"/>
      <c r="IAE68" s="82"/>
      <c r="IAF68" s="82"/>
      <c r="IAG68" s="82"/>
      <c r="IAH68" s="82"/>
      <c r="IAI68" s="82"/>
      <c r="IAJ68" s="82"/>
      <c r="IAK68" s="82"/>
      <c r="IAL68" s="82"/>
      <c r="IAM68" s="82"/>
      <c r="IAN68" s="82"/>
      <c r="IAO68" s="82"/>
      <c r="IAP68" s="82"/>
      <c r="IAQ68" s="82"/>
      <c r="IAR68" s="82"/>
      <c r="IAS68" s="82"/>
      <c r="IAT68" s="82"/>
      <c r="IAU68" s="82"/>
      <c r="IAV68" s="82"/>
      <c r="IAW68" s="82"/>
      <c r="IAX68" s="82"/>
      <c r="IAY68" s="82"/>
      <c r="IAZ68" s="82"/>
      <c r="IBA68" s="82"/>
      <c r="IBB68" s="82"/>
      <c r="IBC68" s="82"/>
      <c r="IBD68" s="82"/>
      <c r="IBE68" s="82"/>
      <c r="IBF68" s="82"/>
      <c r="IBG68" s="82"/>
      <c r="IBH68" s="82"/>
      <c r="IBI68" s="82"/>
      <c r="IBJ68" s="82"/>
      <c r="IBK68" s="82"/>
      <c r="IBL68" s="82"/>
      <c r="IBM68" s="82"/>
      <c r="IBN68" s="82"/>
      <c r="IBO68" s="82"/>
      <c r="IBP68" s="82"/>
      <c r="IBQ68" s="82"/>
      <c r="IBR68" s="82"/>
      <c r="IBS68" s="82"/>
      <c r="IBT68" s="82"/>
      <c r="IBU68" s="82"/>
      <c r="IBV68" s="82"/>
      <c r="IBW68" s="82"/>
      <c r="IBX68" s="82"/>
      <c r="IBY68" s="82"/>
      <c r="IBZ68" s="82"/>
      <c r="ICA68" s="82"/>
      <c r="ICB68" s="82"/>
      <c r="ICC68" s="82"/>
      <c r="ICD68" s="82"/>
      <c r="ICE68" s="82"/>
      <c r="ICF68" s="82"/>
      <c r="ICG68" s="82"/>
      <c r="ICH68" s="82"/>
      <c r="ICI68" s="82"/>
      <c r="ICJ68" s="82"/>
      <c r="ICK68" s="82"/>
      <c r="ICL68" s="82"/>
      <c r="ICM68" s="82"/>
      <c r="ICN68" s="82"/>
      <c r="ICO68" s="82"/>
      <c r="ICP68" s="82"/>
      <c r="ICQ68" s="82"/>
      <c r="ICR68" s="82"/>
      <c r="ICS68" s="82"/>
      <c r="ICT68" s="82"/>
      <c r="ICU68" s="82"/>
      <c r="ICV68" s="82"/>
      <c r="ICW68" s="82"/>
      <c r="ICX68" s="82"/>
      <c r="ICY68" s="82"/>
      <c r="ICZ68" s="82"/>
      <c r="IDA68" s="82"/>
      <c r="IDB68" s="82"/>
      <c r="IDC68" s="82"/>
      <c r="IDD68" s="82"/>
      <c r="IDE68" s="82"/>
      <c r="IDF68" s="82"/>
      <c r="IDG68" s="82"/>
      <c r="IDH68" s="82"/>
      <c r="IDI68" s="82"/>
      <c r="IDJ68" s="82"/>
      <c r="IDK68" s="82"/>
      <c r="IDL68" s="82"/>
      <c r="IDM68" s="82"/>
      <c r="IDN68" s="82"/>
      <c r="IDO68" s="82"/>
      <c r="IDP68" s="82"/>
      <c r="IDQ68" s="82"/>
      <c r="IDR68" s="82"/>
      <c r="IDS68" s="82"/>
      <c r="IDT68" s="82"/>
      <c r="IDU68" s="82"/>
      <c r="IDV68" s="82"/>
      <c r="IDW68" s="82"/>
      <c r="IDX68" s="82"/>
      <c r="IDY68" s="82"/>
      <c r="IDZ68" s="82"/>
      <c r="IEA68" s="82"/>
      <c r="IEB68" s="82"/>
      <c r="IEC68" s="82"/>
      <c r="IED68" s="82"/>
      <c r="IEE68" s="82"/>
      <c r="IEF68" s="82"/>
      <c r="IEG68" s="82"/>
      <c r="IEH68" s="82"/>
      <c r="IEI68" s="82"/>
      <c r="IEJ68" s="82"/>
      <c r="IEK68" s="82"/>
      <c r="IEL68" s="82"/>
      <c r="IEM68" s="82"/>
      <c r="IEN68" s="82"/>
      <c r="IEO68" s="82"/>
      <c r="IEP68" s="82"/>
      <c r="IEQ68" s="82"/>
      <c r="IER68" s="82"/>
      <c r="IES68" s="82"/>
      <c r="IET68" s="82"/>
      <c r="IEU68" s="82"/>
      <c r="IEV68" s="82"/>
      <c r="IEW68" s="82"/>
      <c r="IEX68" s="82"/>
      <c r="IEY68" s="82"/>
      <c r="IEZ68" s="82"/>
      <c r="IFA68" s="82"/>
      <c r="IFB68" s="82"/>
      <c r="IFC68" s="82"/>
      <c r="IFD68" s="82"/>
      <c r="IFE68" s="82"/>
      <c r="IFF68" s="82"/>
      <c r="IFG68" s="82"/>
      <c r="IFH68" s="82"/>
      <c r="IFI68" s="82"/>
      <c r="IFJ68" s="82"/>
      <c r="IFK68" s="82"/>
      <c r="IFL68" s="82"/>
      <c r="IFM68" s="82"/>
      <c r="IFN68" s="82"/>
      <c r="IFO68" s="82"/>
      <c r="IFP68" s="82"/>
      <c r="IFQ68" s="82"/>
      <c r="IFR68" s="82"/>
      <c r="IFS68" s="82"/>
      <c r="IFT68" s="82"/>
      <c r="IFU68" s="82"/>
      <c r="IFV68" s="82"/>
      <c r="IFW68" s="82"/>
      <c r="IFX68" s="82"/>
      <c r="IFY68" s="82"/>
      <c r="IFZ68" s="82"/>
      <c r="IGA68" s="82"/>
      <c r="IGB68" s="82"/>
      <c r="IGC68" s="82"/>
      <c r="IGD68" s="82"/>
      <c r="IGE68" s="82"/>
      <c r="IGF68" s="82"/>
      <c r="IGG68" s="82"/>
      <c r="IGH68" s="82"/>
      <c r="IGI68" s="82"/>
      <c r="IGJ68" s="82"/>
      <c r="IGK68" s="82"/>
      <c r="IGL68" s="82"/>
      <c r="IGM68" s="82"/>
      <c r="IGN68" s="82"/>
      <c r="IGO68" s="82"/>
      <c r="IGP68" s="82"/>
      <c r="IGQ68" s="82"/>
      <c r="IGR68" s="82"/>
      <c r="IGS68" s="82"/>
      <c r="IGT68" s="82"/>
      <c r="IGU68" s="82"/>
      <c r="IGV68" s="82"/>
      <c r="IGW68" s="82"/>
      <c r="IGX68" s="82"/>
      <c r="IGY68" s="82"/>
      <c r="IGZ68" s="82"/>
      <c r="IHA68" s="82"/>
      <c r="IHB68" s="82"/>
      <c r="IHC68" s="82"/>
      <c r="IHD68" s="82"/>
      <c r="IHE68" s="82"/>
      <c r="IHF68" s="82"/>
      <c r="IHG68" s="82"/>
      <c r="IHH68" s="82"/>
      <c r="IHI68" s="82"/>
      <c r="IHJ68" s="82"/>
      <c r="IHK68" s="82"/>
      <c r="IHL68" s="82"/>
      <c r="IHM68" s="82"/>
      <c r="IHN68" s="82"/>
      <c r="IHO68" s="82"/>
      <c r="IHP68" s="82"/>
      <c r="IHQ68" s="82"/>
      <c r="IHR68" s="82"/>
      <c r="IHS68" s="82"/>
      <c r="IHT68" s="82"/>
      <c r="IHU68" s="82"/>
      <c r="IHV68" s="82"/>
      <c r="IHW68" s="82"/>
      <c r="IHX68" s="82"/>
      <c r="IHY68" s="82"/>
      <c r="IHZ68" s="82"/>
      <c r="IIA68" s="82"/>
      <c r="IIB68" s="82"/>
      <c r="IIC68" s="82"/>
      <c r="IID68" s="82"/>
      <c r="IIE68" s="82"/>
      <c r="IIF68" s="82"/>
      <c r="IIG68" s="82"/>
      <c r="IIH68" s="82"/>
      <c r="III68" s="82"/>
      <c r="IIJ68" s="82"/>
      <c r="IIK68" s="82"/>
      <c r="IIL68" s="82"/>
      <c r="IIM68" s="82"/>
      <c r="IIN68" s="82"/>
      <c r="IIO68" s="82"/>
      <c r="IIP68" s="82"/>
      <c r="IIQ68" s="82"/>
      <c r="IIR68" s="82"/>
      <c r="IIS68" s="82"/>
      <c r="IIT68" s="82"/>
      <c r="IIU68" s="82"/>
      <c r="IIV68" s="82"/>
      <c r="IIW68" s="82"/>
      <c r="IIX68" s="82"/>
      <c r="IIY68" s="82"/>
      <c r="IIZ68" s="82"/>
      <c r="IJA68" s="82"/>
      <c r="IJB68" s="82"/>
      <c r="IJC68" s="82"/>
      <c r="IJD68" s="82"/>
      <c r="IJE68" s="82"/>
      <c r="IJF68" s="82"/>
      <c r="IJG68" s="82"/>
      <c r="IJH68" s="82"/>
      <c r="IJI68" s="82"/>
      <c r="IJJ68" s="82"/>
      <c r="IJK68" s="82"/>
      <c r="IJL68" s="82"/>
      <c r="IJM68" s="82"/>
      <c r="IJN68" s="82"/>
      <c r="IJO68" s="82"/>
      <c r="IJP68" s="82"/>
      <c r="IJQ68" s="82"/>
      <c r="IJR68" s="82"/>
      <c r="IJS68" s="82"/>
      <c r="IJT68" s="82"/>
      <c r="IJU68" s="82"/>
      <c r="IJV68" s="82"/>
      <c r="IJW68" s="82"/>
      <c r="IJX68" s="82"/>
      <c r="IJY68" s="82"/>
      <c r="IJZ68" s="82"/>
      <c r="IKA68" s="82"/>
      <c r="IKB68" s="82"/>
      <c r="IKC68" s="82"/>
      <c r="IKD68" s="82"/>
      <c r="IKE68" s="82"/>
      <c r="IKF68" s="82"/>
      <c r="IKG68" s="82"/>
      <c r="IKH68" s="82"/>
      <c r="IKI68" s="82"/>
      <c r="IKJ68" s="82"/>
      <c r="IKK68" s="82"/>
      <c r="IKL68" s="82"/>
      <c r="IKM68" s="82"/>
      <c r="IKN68" s="82"/>
      <c r="IKO68" s="82"/>
      <c r="IKP68" s="82"/>
      <c r="IKQ68" s="82"/>
      <c r="IKR68" s="82"/>
      <c r="IKS68" s="82"/>
      <c r="IKT68" s="82"/>
      <c r="IKU68" s="82"/>
      <c r="IKV68" s="82"/>
      <c r="IKW68" s="82"/>
      <c r="IKX68" s="82"/>
      <c r="IKY68" s="82"/>
      <c r="IKZ68" s="82"/>
      <c r="ILA68" s="82"/>
      <c r="ILB68" s="82"/>
      <c r="ILC68" s="82"/>
      <c r="ILD68" s="82"/>
      <c r="ILE68" s="82"/>
      <c r="ILF68" s="82"/>
      <c r="ILG68" s="82"/>
      <c r="ILH68" s="82"/>
      <c r="ILI68" s="82"/>
      <c r="ILJ68" s="82"/>
      <c r="ILK68" s="82"/>
      <c r="ILL68" s="82"/>
      <c r="ILM68" s="82"/>
      <c r="ILN68" s="82"/>
      <c r="ILO68" s="82"/>
      <c r="ILP68" s="82"/>
      <c r="ILQ68" s="82"/>
      <c r="ILR68" s="82"/>
      <c r="ILS68" s="82"/>
      <c r="ILT68" s="82"/>
      <c r="ILU68" s="82"/>
      <c r="ILV68" s="82"/>
      <c r="ILW68" s="82"/>
      <c r="ILX68" s="82"/>
      <c r="ILY68" s="82"/>
      <c r="ILZ68" s="82"/>
      <c r="IMA68" s="82"/>
      <c r="IMB68" s="82"/>
      <c r="IMC68" s="82"/>
      <c r="IMD68" s="82"/>
      <c r="IME68" s="82"/>
      <c r="IMF68" s="82"/>
      <c r="IMG68" s="82"/>
      <c r="IMH68" s="82"/>
      <c r="IMI68" s="82"/>
      <c r="IMJ68" s="82"/>
      <c r="IMK68" s="82"/>
      <c r="IML68" s="82"/>
      <c r="IMM68" s="82"/>
      <c r="IMN68" s="82"/>
      <c r="IMO68" s="82"/>
      <c r="IMP68" s="82"/>
      <c r="IMQ68" s="82"/>
      <c r="IMR68" s="82"/>
      <c r="IMS68" s="82"/>
      <c r="IMT68" s="82"/>
      <c r="IMU68" s="82"/>
      <c r="IMV68" s="82"/>
      <c r="IMW68" s="82"/>
      <c r="IMX68" s="82"/>
      <c r="IMY68" s="82"/>
      <c r="IMZ68" s="82"/>
      <c r="INA68" s="82"/>
      <c r="INB68" s="82"/>
      <c r="INC68" s="82"/>
      <c r="IND68" s="82"/>
      <c r="INE68" s="82"/>
      <c r="INF68" s="82"/>
      <c r="ING68" s="82"/>
      <c r="INH68" s="82"/>
      <c r="INI68" s="82"/>
      <c r="INJ68" s="82"/>
      <c r="INK68" s="82"/>
      <c r="INL68" s="82"/>
      <c r="INM68" s="82"/>
      <c r="INN68" s="82"/>
      <c r="INO68" s="82"/>
      <c r="INP68" s="82"/>
      <c r="INQ68" s="82"/>
      <c r="INR68" s="82"/>
      <c r="INS68" s="82"/>
      <c r="INT68" s="82"/>
      <c r="INU68" s="82"/>
      <c r="INV68" s="82"/>
      <c r="INW68" s="82"/>
      <c r="INX68" s="82"/>
      <c r="INY68" s="82"/>
      <c r="INZ68" s="82"/>
      <c r="IOA68" s="82"/>
      <c r="IOB68" s="82"/>
      <c r="IOC68" s="82"/>
      <c r="IOD68" s="82"/>
      <c r="IOE68" s="82"/>
      <c r="IOF68" s="82"/>
      <c r="IOG68" s="82"/>
      <c r="IOH68" s="82"/>
      <c r="IOI68" s="82"/>
      <c r="IOJ68" s="82"/>
      <c r="IOK68" s="82"/>
      <c r="IOL68" s="82"/>
      <c r="IOM68" s="82"/>
      <c r="ION68" s="82"/>
      <c r="IOO68" s="82"/>
      <c r="IOP68" s="82"/>
      <c r="IOQ68" s="82"/>
      <c r="IOR68" s="82"/>
      <c r="IOS68" s="82"/>
      <c r="IOT68" s="82"/>
      <c r="IOU68" s="82"/>
      <c r="IOV68" s="82"/>
      <c r="IOW68" s="82"/>
      <c r="IOX68" s="82"/>
      <c r="IOY68" s="82"/>
      <c r="IOZ68" s="82"/>
      <c r="IPA68" s="82"/>
      <c r="IPB68" s="82"/>
      <c r="IPC68" s="82"/>
      <c r="IPD68" s="82"/>
      <c r="IPE68" s="82"/>
      <c r="IPF68" s="82"/>
      <c r="IPG68" s="82"/>
      <c r="IPH68" s="82"/>
      <c r="IPI68" s="82"/>
      <c r="IPJ68" s="82"/>
      <c r="IPK68" s="82"/>
      <c r="IPL68" s="82"/>
      <c r="IPM68" s="82"/>
      <c r="IPN68" s="82"/>
      <c r="IPO68" s="82"/>
      <c r="IPP68" s="82"/>
      <c r="IPQ68" s="82"/>
      <c r="IPR68" s="82"/>
      <c r="IPS68" s="82"/>
      <c r="IPT68" s="82"/>
      <c r="IPU68" s="82"/>
      <c r="IPV68" s="82"/>
      <c r="IPW68" s="82"/>
      <c r="IPX68" s="82"/>
      <c r="IPY68" s="82"/>
      <c r="IPZ68" s="82"/>
      <c r="IQA68" s="82"/>
      <c r="IQB68" s="82"/>
      <c r="IQC68" s="82"/>
      <c r="IQD68" s="82"/>
      <c r="IQE68" s="82"/>
      <c r="IQF68" s="82"/>
      <c r="IQG68" s="82"/>
      <c r="IQH68" s="82"/>
      <c r="IQI68" s="82"/>
      <c r="IQJ68" s="82"/>
      <c r="IQK68" s="82"/>
      <c r="IQL68" s="82"/>
      <c r="IQM68" s="82"/>
      <c r="IQN68" s="82"/>
      <c r="IQO68" s="82"/>
      <c r="IQP68" s="82"/>
      <c r="IQQ68" s="82"/>
      <c r="IQR68" s="82"/>
      <c r="IQS68" s="82"/>
      <c r="IQT68" s="82"/>
      <c r="IQU68" s="82"/>
      <c r="IQV68" s="82"/>
      <c r="IQW68" s="82"/>
      <c r="IQX68" s="82"/>
      <c r="IQY68" s="82"/>
      <c r="IQZ68" s="82"/>
      <c r="IRA68" s="82"/>
      <c r="IRB68" s="82"/>
      <c r="IRC68" s="82"/>
      <c r="IRD68" s="82"/>
      <c r="IRE68" s="82"/>
      <c r="IRF68" s="82"/>
      <c r="IRG68" s="82"/>
      <c r="IRH68" s="82"/>
      <c r="IRI68" s="82"/>
      <c r="IRJ68" s="82"/>
      <c r="IRK68" s="82"/>
      <c r="IRL68" s="82"/>
      <c r="IRM68" s="82"/>
      <c r="IRN68" s="82"/>
      <c r="IRO68" s="82"/>
      <c r="IRP68" s="82"/>
      <c r="IRQ68" s="82"/>
      <c r="IRR68" s="82"/>
      <c r="IRS68" s="82"/>
      <c r="IRT68" s="82"/>
      <c r="IRU68" s="82"/>
      <c r="IRV68" s="82"/>
      <c r="IRW68" s="82"/>
      <c r="IRX68" s="82"/>
      <c r="IRY68" s="82"/>
      <c r="IRZ68" s="82"/>
      <c r="ISA68" s="82"/>
      <c r="ISB68" s="82"/>
      <c r="ISC68" s="82"/>
      <c r="ISD68" s="82"/>
      <c r="ISE68" s="82"/>
      <c r="ISF68" s="82"/>
      <c r="ISG68" s="82"/>
      <c r="ISH68" s="82"/>
      <c r="ISI68" s="82"/>
      <c r="ISJ68" s="82"/>
      <c r="ISK68" s="82"/>
      <c r="ISL68" s="82"/>
      <c r="ISM68" s="82"/>
      <c r="ISN68" s="82"/>
      <c r="ISO68" s="82"/>
      <c r="ISP68" s="82"/>
      <c r="ISQ68" s="82"/>
      <c r="ISR68" s="82"/>
      <c r="ISS68" s="82"/>
      <c r="IST68" s="82"/>
      <c r="ISU68" s="82"/>
      <c r="ISV68" s="82"/>
      <c r="ISW68" s="82"/>
      <c r="ISX68" s="82"/>
      <c r="ISY68" s="82"/>
      <c r="ISZ68" s="82"/>
      <c r="ITA68" s="82"/>
      <c r="ITB68" s="82"/>
      <c r="ITC68" s="82"/>
      <c r="ITD68" s="82"/>
      <c r="ITE68" s="82"/>
      <c r="ITF68" s="82"/>
      <c r="ITG68" s="82"/>
      <c r="ITH68" s="82"/>
      <c r="ITI68" s="82"/>
      <c r="ITJ68" s="82"/>
      <c r="ITK68" s="82"/>
      <c r="ITL68" s="82"/>
      <c r="ITM68" s="82"/>
      <c r="ITN68" s="82"/>
      <c r="ITO68" s="82"/>
      <c r="ITP68" s="82"/>
      <c r="ITQ68" s="82"/>
      <c r="ITR68" s="82"/>
      <c r="ITS68" s="82"/>
      <c r="ITT68" s="82"/>
      <c r="ITU68" s="82"/>
      <c r="ITV68" s="82"/>
      <c r="ITW68" s="82"/>
      <c r="ITX68" s="82"/>
      <c r="ITY68" s="82"/>
      <c r="ITZ68" s="82"/>
      <c r="IUA68" s="82"/>
      <c r="IUB68" s="82"/>
      <c r="IUC68" s="82"/>
      <c r="IUD68" s="82"/>
      <c r="IUE68" s="82"/>
      <c r="IUF68" s="82"/>
      <c r="IUG68" s="82"/>
      <c r="IUH68" s="82"/>
      <c r="IUI68" s="82"/>
      <c r="IUJ68" s="82"/>
      <c r="IUK68" s="82"/>
      <c r="IUL68" s="82"/>
      <c r="IUM68" s="82"/>
      <c r="IUN68" s="82"/>
      <c r="IUO68" s="82"/>
      <c r="IUP68" s="82"/>
      <c r="IUQ68" s="82"/>
      <c r="IUR68" s="82"/>
      <c r="IUS68" s="82"/>
      <c r="IUT68" s="82"/>
      <c r="IUU68" s="82"/>
      <c r="IUV68" s="82"/>
      <c r="IUW68" s="82"/>
      <c r="IUX68" s="82"/>
      <c r="IUY68" s="82"/>
      <c r="IUZ68" s="82"/>
      <c r="IVA68" s="82"/>
      <c r="IVB68" s="82"/>
      <c r="IVC68" s="82"/>
      <c r="IVD68" s="82"/>
      <c r="IVE68" s="82"/>
      <c r="IVF68" s="82"/>
      <c r="IVG68" s="82"/>
      <c r="IVH68" s="82"/>
      <c r="IVI68" s="82"/>
      <c r="IVJ68" s="82"/>
      <c r="IVK68" s="82"/>
      <c r="IVL68" s="82"/>
      <c r="IVM68" s="82"/>
      <c r="IVN68" s="82"/>
      <c r="IVO68" s="82"/>
      <c r="IVP68" s="82"/>
      <c r="IVQ68" s="82"/>
      <c r="IVR68" s="82"/>
      <c r="IVS68" s="82"/>
      <c r="IVT68" s="82"/>
      <c r="IVU68" s="82"/>
      <c r="IVV68" s="82"/>
      <c r="IVW68" s="82"/>
      <c r="IVX68" s="82"/>
      <c r="IVY68" s="82"/>
      <c r="IVZ68" s="82"/>
      <c r="IWA68" s="82"/>
      <c r="IWB68" s="82"/>
      <c r="IWC68" s="82"/>
      <c r="IWD68" s="82"/>
      <c r="IWE68" s="82"/>
      <c r="IWF68" s="82"/>
      <c r="IWG68" s="82"/>
      <c r="IWH68" s="82"/>
      <c r="IWI68" s="82"/>
      <c r="IWJ68" s="82"/>
      <c r="IWK68" s="82"/>
      <c r="IWL68" s="82"/>
      <c r="IWM68" s="82"/>
      <c r="IWN68" s="82"/>
      <c r="IWO68" s="82"/>
      <c r="IWP68" s="82"/>
      <c r="IWQ68" s="82"/>
      <c r="IWR68" s="82"/>
      <c r="IWS68" s="82"/>
      <c r="IWT68" s="82"/>
      <c r="IWU68" s="82"/>
      <c r="IWV68" s="82"/>
      <c r="IWW68" s="82"/>
      <c r="IWX68" s="82"/>
      <c r="IWY68" s="82"/>
      <c r="IWZ68" s="82"/>
      <c r="IXA68" s="82"/>
      <c r="IXB68" s="82"/>
      <c r="IXC68" s="82"/>
      <c r="IXD68" s="82"/>
      <c r="IXE68" s="82"/>
      <c r="IXF68" s="82"/>
      <c r="IXG68" s="82"/>
      <c r="IXH68" s="82"/>
      <c r="IXI68" s="82"/>
      <c r="IXJ68" s="82"/>
      <c r="IXK68" s="82"/>
      <c r="IXL68" s="82"/>
      <c r="IXM68" s="82"/>
      <c r="IXN68" s="82"/>
      <c r="IXO68" s="82"/>
      <c r="IXP68" s="82"/>
      <c r="IXQ68" s="82"/>
      <c r="IXR68" s="82"/>
      <c r="IXS68" s="82"/>
      <c r="IXT68" s="82"/>
      <c r="IXU68" s="82"/>
      <c r="IXV68" s="82"/>
      <c r="IXW68" s="82"/>
      <c r="IXX68" s="82"/>
      <c r="IXY68" s="82"/>
      <c r="IXZ68" s="82"/>
      <c r="IYA68" s="82"/>
      <c r="IYB68" s="82"/>
      <c r="IYC68" s="82"/>
      <c r="IYD68" s="82"/>
      <c r="IYE68" s="82"/>
      <c r="IYF68" s="82"/>
      <c r="IYG68" s="82"/>
      <c r="IYH68" s="82"/>
      <c r="IYI68" s="82"/>
      <c r="IYJ68" s="82"/>
      <c r="IYK68" s="82"/>
      <c r="IYL68" s="82"/>
      <c r="IYM68" s="82"/>
      <c r="IYN68" s="82"/>
      <c r="IYO68" s="82"/>
      <c r="IYP68" s="82"/>
      <c r="IYQ68" s="82"/>
      <c r="IYR68" s="82"/>
      <c r="IYS68" s="82"/>
      <c r="IYT68" s="82"/>
      <c r="IYU68" s="82"/>
      <c r="IYV68" s="82"/>
      <c r="IYW68" s="82"/>
      <c r="IYX68" s="82"/>
      <c r="IYY68" s="82"/>
      <c r="IYZ68" s="82"/>
      <c r="IZA68" s="82"/>
      <c r="IZB68" s="82"/>
      <c r="IZC68" s="82"/>
      <c r="IZD68" s="82"/>
      <c r="IZE68" s="82"/>
      <c r="IZF68" s="82"/>
      <c r="IZG68" s="82"/>
      <c r="IZH68" s="82"/>
      <c r="IZI68" s="82"/>
      <c r="IZJ68" s="82"/>
      <c r="IZK68" s="82"/>
      <c r="IZL68" s="82"/>
      <c r="IZM68" s="82"/>
      <c r="IZN68" s="82"/>
      <c r="IZO68" s="82"/>
      <c r="IZP68" s="82"/>
      <c r="IZQ68" s="82"/>
      <c r="IZR68" s="82"/>
      <c r="IZS68" s="82"/>
      <c r="IZT68" s="82"/>
      <c r="IZU68" s="82"/>
      <c r="IZV68" s="82"/>
      <c r="IZW68" s="82"/>
      <c r="IZX68" s="82"/>
      <c r="IZY68" s="82"/>
      <c r="IZZ68" s="82"/>
      <c r="JAA68" s="82"/>
      <c r="JAB68" s="82"/>
      <c r="JAC68" s="82"/>
      <c r="JAD68" s="82"/>
      <c r="JAE68" s="82"/>
      <c r="JAF68" s="82"/>
      <c r="JAG68" s="82"/>
      <c r="JAH68" s="82"/>
      <c r="JAI68" s="82"/>
      <c r="JAJ68" s="82"/>
      <c r="JAK68" s="82"/>
      <c r="JAL68" s="82"/>
      <c r="JAM68" s="82"/>
      <c r="JAN68" s="82"/>
      <c r="JAO68" s="82"/>
      <c r="JAP68" s="82"/>
      <c r="JAQ68" s="82"/>
      <c r="JAR68" s="82"/>
      <c r="JAS68" s="82"/>
      <c r="JAT68" s="82"/>
      <c r="JAU68" s="82"/>
      <c r="JAV68" s="82"/>
      <c r="JAW68" s="82"/>
      <c r="JAX68" s="82"/>
      <c r="JAY68" s="82"/>
      <c r="JAZ68" s="82"/>
      <c r="JBA68" s="82"/>
      <c r="JBB68" s="82"/>
      <c r="JBC68" s="82"/>
      <c r="JBD68" s="82"/>
      <c r="JBE68" s="82"/>
      <c r="JBF68" s="82"/>
      <c r="JBG68" s="82"/>
      <c r="JBH68" s="82"/>
      <c r="JBI68" s="82"/>
      <c r="JBJ68" s="82"/>
      <c r="JBK68" s="82"/>
      <c r="JBL68" s="82"/>
      <c r="JBM68" s="82"/>
      <c r="JBN68" s="82"/>
      <c r="JBO68" s="82"/>
      <c r="JBP68" s="82"/>
      <c r="JBQ68" s="82"/>
      <c r="JBR68" s="82"/>
      <c r="JBS68" s="82"/>
      <c r="JBT68" s="82"/>
      <c r="JBU68" s="82"/>
      <c r="JBV68" s="82"/>
      <c r="JBW68" s="82"/>
      <c r="JBX68" s="82"/>
      <c r="JBY68" s="82"/>
      <c r="JBZ68" s="82"/>
      <c r="JCA68" s="82"/>
      <c r="JCB68" s="82"/>
      <c r="JCC68" s="82"/>
      <c r="JCD68" s="82"/>
      <c r="JCE68" s="82"/>
      <c r="JCF68" s="82"/>
      <c r="JCG68" s="82"/>
      <c r="JCH68" s="82"/>
      <c r="JCI68" s="82"/>
      <c r="JCJ68" s="82"/>
      <c r="JCK68" s="82"/>
      <c r="JCL68" s="82"/>
      <c r="JCM68" s="82"/>
      <c r="JCN68" s="82"/>
      <c r="JCO68" s="82"/>
      <c r="JCP68" s="82"/>
      <c r="JCQ68" s="82"/>
      <c r="JCR68" s="82"/>
      <c r="JCS68" s="82"/>
      <c r="JCT68" s="82"/>
      <c r="JCU68" s="82"/>
      <c r="JCV68" s="82"/>
      <c r="JCW68" s="82"/>
      <c r="JCX68" s="82"/>
      <c r="JCY68" s="82"/>
      <c r="JCZ68" s="82"/>
      <c r="JDA68" s="82"/>
      <c r="JDB68" s="82"/>
      <c r="JDC68" s="82"/>
      <c r="JDD68" s="82"/>
      <c r="JDE68" s="82"/>
      <c r="JDF68" s="82"/>
      <c r="JDG68" s="82"/>
      <c r="JDH68" s="82"/>
      <c r="JDI68" s="82"/>
      <c r="JDJ68" s="82"/>
      <c r="JDK68" s="82"/>
      <c r="JDL68" s="82"/>
      <c r="JDM68" s="82"/>
      <c r="JDN68" s="82"/>
      <c r="JDO68" s="82"/>
      <c r="JDP68" s="82"/>
      <c r="JDQ68" s="82"/>
      <c r="JDR68" s="82"/>
      <c r="JDS68" s="82"/>
      <c r="JDT68" s="82"/>
      <c r="JDU68" s="82"/>
      <c r="JDV68" s="82"/>
      <c r="JDW68" s="82"/>
      <c r="JDX68" s="82"/>
      <c r="JDY68" s="82"/>
      <c r="JDZ68" s="82"/>
      <c r="JEA68" s="82"/>
      <c r="JEB68" s="82"/>
      <c r="JEC68" s="82"/>
      <c r="JED68" s="82"/>
      <c r="JEE68" s="82"/>
      <c r="JEF68" s="82"/>
      <c r="JEG68" s="82"/>
      <c r="JEH68" s="82"/>
      <c r="JEI68" s="82"/>
      <c r="JEJ68" s="82"/>
      <c r="JEK68" s="82"/>
      <c r="JEL68" s="82"/>
      <c r="JEM68" s="82"/>
      <c r="JEN68" s="82"/>
      <c r="JEO68" s="82"/>
      <c r="JEP68" s="82"/>
      <c r="JEQ68" s="82"/>
      <c r="JER68" s="82"/>
      <c r="JES68" s="82"/>
      <c r="JET68" s="82"/>
      <c r="JEU68" s="82"/>
      <c r="JEV68" s="82"/>
      <c r="JEW68" s="82"/>
      <c r="JEX68" s="82"/>
      <c r="JEY68" s="82"/>
      <c r="JEZ68" s="82"/>
      <c r="JFA68" s="82"/>
      <c r="JFB68" s="82"/>
      <c r="JFC68" s="82"/>
      <c r="JFD68" s="82"/>
      <c r="JFE68" s="82"/>
      <c r="JFF68" s="82"/>
      <c r="JFG68" s="82"/>
      <c r="JFH68" s="82"/>
      <c r="JFI68" s="82"/>
      <c r="JFJ68" s="82"/>
      <c r="JFK68" s="82"/>
      <c r="JFL68" s="82"/>
      <c r="JFM68" s="82"/>
      <c r="JFN68" s="82"/>
      <c r="JFO68" s="82"/>
      <c r="JFP68" s="82"/>
      <c r="JFQ68" s="82"/>
      <c r="JFR68" s="82"/>
      <c r="JFS68" s="82"/>
      <c r="JFT68" s="82"/>
      <c r="JFU68" s="82"/>
      <c r="JFV68" s="82"/>
      <c r="JFW68" s="82"/>
      <c r="JFX68" s="82"/>
      <c r="JFY68" s="82"/>
      <c r="JFZ68" s="82"/>
      <c r="JGA68" s="82"/>
      <c r="JGB68" s="82"/>
      <c r="JGC68" s="82"/>
      <c r="JGD68" s="82"/>
      <c r="JGE68" s="82"/>
      <c r="JGF68" s="82"/>
      <c r="JGG68" s="82"/>
      <c r="JGH68" s="82"/>
      <c r="JGI68" s="82"/>
      <c r="JGJ68" s="82"/>
      <c r="JGK68" s="82"/>
      <c r="JGL68" s="82"/>
      <c r="JGM68" s="82"/>
      <c r="JGN68" s="82"/>
      <c r="JGO68" s="82"/>
      <c r="JGP68" s="82"/>
      <c r="JGQ68" s="82"/>
      <c r="JGR68" s="82"/>
      <c r="JGS68" s="82"/>
      <c r="JGT68" s="82"/>
      <c r="JGU68" s="82"/>
      <c r="JGV68" s="82"/>
      <c r="JGW68" s="82"/>
      <c r="JGX68" s="82"/>
      <c r="JGY68" s="82"/>
      <c r="JGZ68" s="82"/>
      <c r="JHA68" s="82"/>
      <c r="JHB68" s="82"/>
      <c r="JHC68" s="82"/>
      <c r="JHD68" s="82"/>
      <c r="JHE68" s="82"/>
      <c r="JHF68" s="82"/>
      <c r="JHG68" s="82"/>
      <c r="JHH68" s="82"/>
      <c r="JHI68" s="82"/>
      <c r="JHJ68" s="82"/>
      <c r="JHK68" s="82"/>
      <c r="JHL68" s="82"/>
      <c r="JHM68" s="82"/>
      <c r="JHN68" s="82"/>
      <c r="JHO68" s="82"/>
      <c r="JHP68" s="82"/>
      <c r="JHQ68" s="82"/>
      <c r="JHR68" s="82"/>
      <c r="JHS68" s="82"/>
      <c r="JHT68" s="82"/>
      <c r="JHU68" s="82"/>
      <c r="JHV68" s="82"/>
      <c r="JHW68" s="82"/>
      <c r="JHX68" s="82"/>
      <c r="JHY68" s="82"/>
      <c r="JHZ68" s="82"/>
      <c r="JIA68" s="82"/>
      <c r="JIB68" s="82"/>
      <c r="JIC68" s="82"/>
      <c r="JID68" s="82"/>
      <c r="JIE68" s="82"/>
      <c r="JIF68" s="82"/>
      <c r="JIG68" s="82"/>
      <c r="JIH68" s="82"/>
      <c r="JII68" s="82"/>
      <c r="JIJ68" s="82"/>
      <c r="JIK68" s="82"/>
      <c r="JIL68" s="82"/>
      <c r="JIM68" s="82"/>
      <c r="JIN68" s="82"/>
      <c r="JIO68" s="82"/>
      <c r="JIP68" s="82"/>
      <c r="JIQ68" s="82"/>
      <c r="JIR68" s="82"/>
      <c r="JIS68" s="82"/>
      <c r="JIT68" s="82"/>
      <c r="JIU68" s="82"/>
      <c r="JIV68" s="82"/>
      <c r="JIW68" s="82"/>
      <c r="JIX68" s="82"/>
      <c r="JIY68" s="82"/>
      <c r="JIZ68" s="82"/>
      <c r="JJA68" s="82"/>
      <c r="JJB68" s="82"/>
      <c r="JJC68" s="82"/>
      <c r="JJD68" s="82"/>
      <c r="JJE68" s="82"/>
      <c r="JJF68" s="82"/>
      <c r="JJG68" s="82"/>
      <c r="JJH68" s="82"/>
      <c r="JJI68" s="82"/>
      <c r="JJJ68" s="82"/>
      <c r="JJK68" s="82"/>
      <c r="JJL68" s="82"/>
      <c r="JJM68" s="82"/>
      <c r="JJN68" s="82"/>
      <c r="JJO68" s="82"/>
      <c r="JJP68" s="82"/>
      <c r="JJQ68" s="82"/>
      <c r="JJR68" s="82"/>
      <c r="JJS68" s="82"/>
      <c r="JJT68" s="82"/>
      <c r="JJU68" s="82"/>
      <c r="JJV68" s="82"/>
      <c r="JJW68" s="82"/>
      <c r="JJX68" s="82"/>
      <c r="JJY68" s="82"/>
      <c r="JJZ68" s="82"/>
      <c r="JKA68" s="82"/>
      <c r="JKB68" s="82"/>
      <c r="JKC68" s="82"/>
      <c r="JKD68" s="82"/>
      <c r="JKE68" s="82"/>
      <c r="JKF68" s="82"/>
      <c r="JKG68" s="82"/>
      <c r="JKH68" s="82"/>
      <c r="JKI68" s="82"/>
      <c r="JKJ68" s="82"/>
      <c r="JKK68" s="82"/>
      <c r="JKL68" s="82"/>
      <c r="JKM68" s="82"/>
      <c r="JKN68" s="82"/>
      <c r="JKO68" s="82"/>
      <c r="JKP68" s="82"/>
      <c r="JKQ68" s="82"/>
      <c r="JKR68" s="82"/>
      <c r="JKS68" s="82"/>
      <c r="JKT68" s="82"/>
      <c r="JKU68" s="82"/>
      <c r="JKV68" s="82"/>
      <c r="JKW68" s="82"/>
      <c r="JKX68" s="82"/>
      <c r="JKY68" s="82"/>
      <c r="JKZ68" s="82"/>
      <c r="JLA68" s="82"/>
      <c r="JLB68" s="82"/>
      <c r="JLC68" s="82"/>
      <c r="JLD68" s="82"/>
      <c r="JLE68" s="82"/>
      <c r="JLF68" s="82"/>
      <c r="JLG68" s="82"/>
      <c r="JLH68" s="82"/>
      <c r="JLI68" s="82"/>
      <c r="JLJ68" s="82"/>
      <c r="JLK68" s="82"/>
      <c r="JLL68" s="82"/>
      <c r="JLM68" s="82"/>
      <c r="JLN68" s="82"/>
      <c r="JLO68" s="82"/>
      <c r="JLP68" s="82"/>
      <c r="JLQ68" s="82"/>
      <c r="JLR68" s="82"/>
      <c r="JLS68" s="82"/>
      <c r="JLT68" s="82"/>
      <c r="JLU68" s="82"/>
      <c r="JLV68" s="82"/>
      <c r="JLW68" s="82"/>
      <c r="JLX68" s="82"/>
      <c r="JLY68" s="82"/>
      <c r="JLZ68" s="82"/>
      <c r="JMA68" s="82"/>
      <c r="JMB68" s="82"/>
      <c r="JMC68" s="82"/>
      <c r="JMD68" s="82"/>
      <c r="JME68" s="82"/>
      <c r="JMF68" s="82"/>
      <c r="JMG68" s="82"/>
      <c r="JMH68" s="82"/>
      <c r="JMI68" s="82"/>
      <c r="JMJ68" s="82"/>
      <c r="JMK68" s="82"/>
      <c r="JML68" s="82"/>
      <c r="JMM68" s="82"/>
      <c r="JMN68" s="82"/>
      <c r="JMO68" s="82"/>
      <c r="JMP68" s="82"/>
      <c r="JMQ68" s="82"/>
      <c r="JMR68" s="82"/>
      <c r="JMS68" s="82"/>
      <c r="JMT68" s="82"/>
      <c r="JMU68" s="82"/>
      <c r="JMV68" s="82"/>
      <c r="JMW68" s="82"/>
      <c r="JMX68" s="82"/>
      <c r="JMY68" s="82"/>
      <c r="JMZ68" s="82"/>
      <c r="JNA68" s="82"/>
      <c r="JNB68" s="82"/>
      <c r="JNC68" s="82"/>
      <c r="JND68" s="82"/>
      <c r="JNE68" s="82"/>
      <c r="JNF68" s="82"/>
      <c r="JNG68" s="82"/>
      <c r="JNH68" s="82"/>
      <c r="JNI68" s="82"/>
      <c r="JNJ68" s="82"/>
      <c r="JNK68" s="82"/>
      <c r="JNL68" s="82"/>
      <c r="JNM68" s="82"/>
      <c r="JNN68" s="82"/>
      <c r="JNO68" s="82"/>
      <c r="JNP68" s="82"/>
      <c r="JNQ68" s="82"/>
      <c r="JNR68" s="82"/>
      <c r="JNS68" s="82"/>
      <c r="JNT68" s="82"/>
      <c r="JNU68" s="82"/>
      <c r="JNV68" s="82"/>
      <c r="JNW68" s="82"/>
      <c r="JNX68" s="82"/>
      <c r="JNY68" s="82"/>
      <c r="JNZ68" s="82"/>
      <c r="JOA68" s="82"/>
      <c r="JOB68" s="82"/>
      <c r="JOC68" s="82"/>
      <c r="JOD68" s="82"/>
      <c r="JOE68" s="82"/>
      <c r="JOF68" s="82"/>
      <c r="JOG68" s="82"/>
      <c r="JOH68" s="82"/>
      <c r="JOI68" s="82"/>
      <c r="JOJ68" s="82"/>
      <c r="JOK68" s="82"/>
      <c r="JOL68" s="82"/>
      <c r="JOM68" s="82"/>
      <c r="JON68" s="82"/>
      <c r="JOO68" s="82"/>
      <c r="JOP68" s="82"/>
      <c r="JOQ68" s="82"/>
      <c r="JOR68" s="82"/>
      <c r="JOS68" s="82"/>
      <c r="JOT68" s="82"/>
      <c r="JOU68" s="82"/>
      <c r="JOV68" s="82"/>
      <c r="JOW68" s="82"/>
      <c r="JOX68" s="82"/>
      <c r="JOY68" s="82"/>
      <c r="JOZ68" s="82"/>
      <c r="JPA68" s="82"/>
      <c r="JPB68" s="82"/>
      <c r="JPC68" s="82"/>
      <c r="JPD68" s="82"/>
      <c r="JPE68" s="82"/>
      <c r="JPF68" s="82"/>
      <c r="JPG68" s="82"/>
      <c r="JPH68" s="82"/>
      <c r="JPI68" s="82"/>
      <c r="JPJ68" s="82"/>
      <c r="JPK68" s="82"/>
      <c r="JPL68" s="82"/>
      <c r="JPM68" s="82"/>
      <c r="JPN68" s="82"/>
      <c r="JPO68" s="82"/>
      <c r="JPP68" s="82"/>
      <c r="JPQ68" s="82"/>
      <c r="JPR68" s="82"/>
      <c r="JPS68" s="82"/>
      <c r="JPT68" s="82"/>
      <c r="JPU68" s="82"/>
      <c r="JPV68" s="82"/>
      <c r="JPW68" s="82"/>
      <c r="JPX68" s="82"/>
      <c r="JPY68" s="82"/>
      <c r="JPZ68" s="82"/>
      <c r="JQA68" s="82"/>
      <c r="JQB68" s="82"/>
      <c r="JQC68" s="82"/>
      <c r="JQD68" s="82"/>
      <c r="JQE68" s="82"/>
      <c r="JQF68" s="82"/>
      <c r="JQG68" s="82"/>
      <c r="JQH68" s="82"/>
      <c r="JQI68" s="82"/>
      <c r="JQJ68" s="82"/>
      <c r="JQK68" s="82"/>
      <c r="JQL68" s="82"/>
      <c r="JQM68" s="82"/>
      <c r="JQN68" s="82"/>
      <c r="JQO68" s="82"/>
      <c r="JQP68" s="82"/>
      <c r="JQQ68" s="82"/>
      <c r="JQR68" s="82"/>
      <c r="JQS68" s="82"/>
      <c r="JQT68" s="82"/>
      <c r="JQU68" s="82"/>
      <c r="JQV68" s="82"/>
      <c r="JQW68" s="82"/>
      <c r="JQX68" s="82"/>
      <c r="JQY68" s="82"/>
      <c r="JQZ68" s="82"/>
      <c r="JRA68" s="82"/>
      <c r="JRB68" s="82"/>
      <c r="JRC68" s="82"/>
      <c r="JRD68" s="82"/>
      <c r="JRE68" s="82"/>
      <c r="JRF68" s="82"/>
      <c r="JRG68" s="82"/>
      <c r="JRH68" s="82"/>
      <c r="JRI68" s="82"/>
      <c r="JRJ68" s="82"/>
      <c r="JRK68" s="82"/>
      <c r="JRL68" s="82"/>
      <c r="JRM68" s="82"/>
      <c r="JRN68" s="82"/>
      <c r="JRO68" s="82"/>
      <c r="JRP68" s="82"/>
      <c r="JRQ68" s="82"/>
      <c r="JRR68" s="82"/>
      <c r="JRS68" s="82"/>
      <c r="JRT68" s="82"/>
      <c r="JRU68" s="82"/>
      <c r="JRV68" s="82"/>
      <c r="JRW68" s="82"/>
      <c r="JRX68" s="82"/>
      <c r="JRY68" s="82"/>
      <c r="JRZ68" s="82"/>
      <c r="JSA68" s="82"/>
      <c r="JSB68" s="82"/>
      <c r="JSC68" s="82"/>
      <c r="JSD68" s="82"/>
      <c r="JSE68" s="82"/>
      <c r="JSF68" s="82"/>
      <c r="JSG68" s="82"/>
      <c r="JSH68" s="82"/>
      <c r="JSI68" s="82"/>
      <c r="JSJ68" s="82"/>
      <c r="JSK68" s="82"/>
      <c r="JSL68" s="82"/>
      <c r="JSM68" s="82"/>
      <c r="JSN68" s="82"/>
      <c r="JSO68" s="82"/>
      <c r="JSP68" s="82"/>
      <c r="JSQ68" s="82"/>
      <c r="JSR68" s="82"/>
      <c r="JSS68" s="82"/>
      <c r="JST68" s="82"/>
      <c r="JSU68" s="82"/>
      <c r="JSV68" s="82"/>
      <c r="JSW68" s="82"/>
      <c r="JSX68" s="82"/>
      <c r="JSY68" s="82"/>
      <c r="JSZ68" s="82"/>
      <c r="JTA68" s="82"/>
      <c r="JTB68" s="82"/>
      <c r="JTC68" s="82"/>
      <c r="JTD68" s="82"/>
      <c r="JTE68" s="82"/>
      <c r="JTF68" s="82"/>
      <c r="JTG68" s="82"/>
      <c r="JTH68" s="82"/>
      <c r="JTI68" s="82"/>
      <c r="JTJ68" s="82"/>
      <c r="JTK68" s="82"/>
      <c r="JTL68" s="82"/>
      <c r="JTM68" s="82"/>
      <c r="JTN68" s="82"/>
      <c r="JTO68" s="82"/>
      <c r="JTP68" s="82"/>
      <c r="JTQ68" s="82"/>
      <c r="JTR68" s="82"/>
      <c r="JTS68" s="82"/>
      <c r="JTT68" s="82"/>
      <c r="JTU68" s="82"/>
      <c r="JTV68" s="82"/>
      <c r="JTW68" s="82"/>
      <c r="JTX68" s="82"/>
      <c r="JTY68" s="82"/>
      <c r="JTZ68" s="82"/>
      <c r="JUA68" s="82"/>
      <c r="JUB68" s="82"/>
      <c r="JUC68" s="82"/>
      <c r="JUD68" s="82"/>
      <c r="JUE68" s="82"/>
      <c r="JUF68" s="82"/>
      <c r="JUG68" s="82"/>
      <c r="JUH68" s="82"/>
      <c r="JUI68" s="82"/>
      <c r="JUJ68" s="82"/>
      <c r="JUK68" s="82"/>
      <c r="JUL68" s="82"/>
      <c r="JUM68" s="82"/>
      <c r="JUN68" s="82"/>
      <c r="JUO68" s="82"/>
      <c r="JUP68" s="82"/>
      <c r="JUQ68" s="82"/>
      <c r="JUR68" s="82"/>
      <c r="JUS68" s="82"/>
      <c r="JUT68" s="82"/>
      <c r="JUU68" s="82"/>
      <c r="JUV68" s="82"/>
      <c r="JUW68" s="82"/>
      <c r="JUX68" s="82"/>
      <c r="JUY68" s="82"/>
      <c r="JUZ68" s="82"/>
      <c r="JVA68" s="82"/>
      <c r="JVB68" s="82"/>
      <c r="JVC68" s="82"/>
      <c r="JVD68" s="82"/>
      <c r="JVE68" s="82"/>
      <c r="JVF68" s="82"/>
      <c r="JVG68" s="82"/>
      <c r="JVH68" s="82"/>
      <c r="JVI68" s="82"/>
      <c r="JVJ68" s="82"/>
      <c r="JVK68" s="82"/>
      <c r="JVL68" s="82"/>
      <c r="JVM68" s="82"/>
      <c r="JVN68" s="82"/>
      <c r="JVO68" s="82"/>
      <c r="JVP68" s="82"/>
      <c r="JVQ68" s="82"/>
      <c r="JVR68" s="82"/>
      <c r="JVS68" s="82"/>
      <c r="JVT68" s="82"/>
      <c r="JVU68" s="82"/>
      <c r="JVV68" s="82"/>
      <c r="JVW68" s="82"/>
      <c r="JVX68" s="82"/>
      <c r="JVY68" s="82"/>
      <c r="JVZ68" s="82"/>
      <c r="JWA68" s="82"/>
      <c r="JWB68" s="82"/>
      <c r="JWC68" s="82"/>
      <c r="JWD68" s="82"/>
      <c r="JWE68" s="82"/>
      <c r="JWF68" s="82"/>
      <c r="JWG68" s="82"/>
      <c r="JWH68" s="82"/>
      <c r="JWI68" s="82"/>
      <c r="JWJ68" s="82"/>
      <c r="JWK68" s="82"/>
      <c r="JWL68" s="82"/>
      <c r="JWM68" s="82"/>
      <c r="JWN68" s="82"/>
      <c r="JWO68" s="82"/>
      <c r="JWP68" s="82"/>
      <c r="JWQ68" s="82"/>
      <c r="JWR68" s="82"/>
      <c r="JWS68" s="82"/>
      <c r="JWT68" s="82"/>
      <c r="JWU68" s="82"/>
      <c r="JWV68" s="82"/>
      <c r="JWW68" s="82"/>
      <c r="JWX68" s="82"/>
      <c r="JWY68" s="82"/>
      <c r="JWZ68" s="82"/>
      <c r="JXA68" s="82"/>
      <c r="JXB68" s="82"/>
      <c r="JXC68" s="82"/>
      <c r="JXD68" s="82"/>
      <c r="JXE68" s="82"/>
      <c r="JXF68" s="82"/>
      <c r="JXG68" s="82"/>
      <c r="JXH68" s="82"/>
      <c r="JXI68" s="82"/>
      <c r="JXJ68" s="82"/>
      <c r="JXK68" s="82"/>
      <c r="JXL68" s="82"/>
      <c r="JXM68" s="82"/>
      <c r="JXN68" s="82"/>
      <c r="JXO68" s="82"/>
      <c r="JXP68" s="82"/>
      <c r="JXQ68" s="82"/>
      <c r="JXR68" s="82"/>
      <c r="JXS68" s="82"/>
      <c r="JXT68" s="82"/>
      <c r="JXU68" s="82"/>
      <c r="JXV68" s="82"/>
      <c r="JXW68" s="82"/>
      <c r="JXX68" s="82"/>
      <c r="JXY68" s="82"/>
      <c r="JXZ68" s="82"/>
      <c r="JYA68" s="82"/>
      <c r="JYB68" s="82"/>
      <c r="JYC68" s="82"/>
      <c r="JYD68" s="82"/>
      <c r="JYE68" s="82"/>
      <c r="JYF68" s="82"/>
      <c r="JYG68" s="82"/>
      <c r="JYH68" s="82"/>
      <c r="JYI68" s="82"/>
      <c r="JYJ68" s="82"/>
      <c r="JYK68" s="82"/>
      <c r="JYL68" s="82"/>
      <c r="JYM68" s="82"/>
      <c r="JYN68" s="82"/>
      <c r="JYO68" s="82"/>
      <c r="JYP68" s="82"/>
      <c r="JYQ68" s="82"/>
      <c r="JYR68" s="82"/>
      <c r="JYS68" s="82"/>
      <c r="JYT68" s="82"/>
      <c r="JYU68" s="82"/>
      <c r="JYV68" s="82"/>
      <c r="JYW68" s="82"/>
      <c r="JYX68" s="82"/>
      <c r="JYY68" s="82"/>
      <c r="JYZ68" s="82"/>
      <c r="JZA68" s="82"/>
      <c r="JZB68" s="82"/>
      <c r="JZC68" s="82"/>
      <c r="JZD68" s="82"/>
      <c r="JZE68" s="82"/>
      <c r="JZF68" s="82"/>
      <c r="JZG68" s="82"/>
      <c r="JZH68" s="82"/>
      <c r="JZI68" s="82"/>
      <c r="JZJ68" s="82"/>
      <c r="JZK68" s="82"/>
      <c r="JZL68" s="82"/>
      <c r="JZM68" s="82"/>
      <c r="JZN68" s="82"/>
      <c r="JZO68" s="82"/>
      <c r="JZP68" s="82"/>
      <c r="JZQ68" s="82"/>
      <c r="JZR68" s="82"/>
      <c r="JZS68" s="82"/>
      <c r="JZT68" s="82"/>
      <c r="JZU68" s="82"/>
      <c r="JZV68" s="82"/>
      <c r="JZW68" s="82"/>
      <c r="JZX68" s="82"/>
      <c r="JZY68" s="82"/>
      <c r="JZZ68" s="82"/>
      <c r="KAA68" s="82"/>
      <c r="KAB68" s="82"/>
      <c r="KAC68" s="82"/>
      <c r="KAD68" s="82"/>
      <c r="KAE68" s="82"/>
      <c r="KAF68" s="82"/>
      <c r="KAG68" s="82"/>
      <c r="KAH68" s="82"/>
      <c r="KAI68" s="82"/>
      <c r="KAJ68" s="82"/>
      <c r="KAK68" s="82"/>
      <c r="KAL68" s="82"/>
      <c r="KAM68" s="82"/>
      <c r="KAN68" s="82"/>
      <c r="KAO68" s="82"/>
      <c r="KAP68" s="82"/>
      <c r="KAQ68" s="82"/>
      <c r="KAR68" s="82"/>
      <c r="KAS68" s="82"/>
      <c r="KAT68" s="82"/>
      <c r="KAU68" s="82"/>
      <c r="KAV68" s="82"/>
      <c r="KAW68" s="82"/>
      <c r="KAX68" s="82"/>
      <c r="KAY68" s="82"/>
      <c r="KAZ68" s="82"/>
      <c r="KBA68" s="82"/>
      <c r="KBB68" s="82"/>
      <c r="KBC68" s="82"/>
      <c r="KBD68" s="82"/>
      <c r="KBE68" s="82"/>
      <c r="KBF68" s="82"/>
      <c r="KBG68" s="82"/>
      <c r="KBH68" s="82"/>
      <c r="KBI68" s="82"/>
      <c r="KBJ68" s="82"/>
      <c r="KBK68" s="82"/>
      <c r="KBL68" s="82"/>
      <c r="KBM68" s="82"/>
      <c r="KBN68" s="82"/>
      <c r="KBO68" s="82"/>
      <c r="KBP68" s="82"/>
      <c r="KBQ68" s="82"/>
      <c r="KBR68" s="82"/>
      <c r="KBS68" s="82"/>
      <c r="KBT68" s="82"/>
      <c r="KBU68" s="82"/>
      <c r="KBV68" s="82"/>
      <c r="KBW68" s="82"/>
      <c r="KBX68" s="82"/>
      <c r="KBY68" s="82"/>
      <c r="KBZ68" s="82"/>
      <c r="KCA68" s="82"/>
      <c r="KCB68" s="82"/>
      <c r="KCC68" s="82"/>
      <c r="KCD68" s="82"/>
      <c r="KCE68" s="82"/>
      <c r="KCF68" s="82"/>
      <c r="KCG68" s="82"/>
      <c r="KCH68" s="82"/>
      <c r="KCI68" s="82"/>
      <c r="KCJ68" s="82"/>
      <c r="KCK68" s="82"/>
      <c r="KCL68" s="82"/>
      <c r="KCM68" s="82"/>
      <c r="KCN68" s="82"/>
      <c r="KCO68" s="82"/>
      <c r="KCP68" s="82"/>
      <c r="KCQ68" s="82"/>
      <c r="KCR68" s="82"/>
      <c r="KCS68" s="82"/>
      <c r="KCT68" s="82"/>
      <c r="KCU68" s="82"/>
      <c r="KCV68" s="82"/>
      <c r="KCW68" s="82"/>
      <c r="KCX68" s="82"/>
      <c r="KCY68" s="82"/>
      <c r="KCZ68" s="82"/>
      <c r="KDA68" s="82"/>
      <c r="KDB68" s="82"/>
      <c r="KDC68" s="82"/>
      <c r="KDD68" s="82"/>
      <c r="KDE68" s="82"/>
      <c r="KDF68" s="82"/>
      <c r="KDG68" s="82"/>
      <c r="KDH68" s="82"/>
      <c r="KDI68" s="82"/>
      <c r="KDJ68" s="82"/>
      <c r="KDK68" s="82"/>
      <c r="KDL68" s="82"/>
      <c r="KDM68" s="82"/>
      <c r="KDN68" s="82"/>
      <c r="KDO68" s="82"/>
      <c r="KDP68" s="82"/>
      <c r="KDQ68" s="82"/>
      <c r="KDR68" s="82"/>
      <c r="KDS68" s="82"/>
      <c r="KDT68" s="82"/>
      <c r="KDU68" s="82"/>
      <c r="KDV68" s="82"/>
      <c r="KDW68" s="82"/>
      <c r="KDX68" s="82"/>
      <c r="KDY68" s="82"/>
      <c r="KDZ68" s="82"/>
      <c r="KEA68" s="82"/>
      <c r="KEB68" s="82"/>
      <c r="KEC68" s="82"/>
      <c r="KED68" s="82"/>
      <c r="KEE68" s="82"/>
      <c r="KEF68" s="82"/>
      <c r="KEG68" s="82"/>
      <c r="KEH68" s="82"/>
      <c r="KEI68" s="82"/>
      <c r="KEJ68" s="82"/>
      <c r="KEK68" s="82"/>
      <c r="KEL68" s="82"/>
      <c r="KEM68" s="82"/>
      <c r="KEN68" s="82"/>
      <c r="KEO68" s="82"/>
      <c r="KEP68" s="82"/>
      <c r="KEQ68" s="82"/>
      <c r="KER68" s="82"/>
      <c r="KES68" s="82"/>
      <c r="KET68" s="82"/>
      <c r="KEU68" s="82"/>
      <c r="KEV68" s="82"/>
      <c r="KEW68" s="82"/>
      <c r="KEX68" s="82"/>
      <c r="KEY68" s="82"/>
      <c r="KEZ68" s="82"/>
      <c r="KFA68" s="82"/>
      <c r="KFB68" s="82"/>
      <c r="KFC68" s="82"/>
      <c r="KFD68" s="82"/>
      <c r="KFE68" s="82"/>
      <c r="KFF68" s="82"/>
      <c r="KFG68" s="82"/>
      <c r="KFH68" s="82"/>
      <c r="KFI68" s="82"/>
      <c r="KFJ68" s="82"/>
      <c r="KFK68" s="82"/>
      <c r="KFL68" s="82"/>
      <c r="KFM68" s="82"/>
      <c r="KFN68" s="82"/>
      <c r="KFO68" s="82"/>
      <c r="KFP68" s="82"/>
      <c r="KFQ68" s="82"/>
      <c r="KFR68" s="82"/>
      <c r="KFS68" s="82"/>
      <c r="KFT68" s="82"/>
      <c r="KFU68" s="82"/>
      <c r="KFV68" s="82"/>
      <c r="KFW68" s="82"/>
      <c r="KFX68" s="82"/>
      <c r="KFY68" s="82"/>
      <c r="KFZ68" s="82"/>
      <c r="KGA68" s="82"/>
      <c r="KGB68" s="82"/>
      <c r="KGC68" s="82"/>
      <c r="KGD68" s="82"/>
      <c r="KGE68" s="82"/>
      <c r="KGF68" s="82"/>
      <c r="KGG68" s="82"/>
      <c r="KGH68" s="82"/>
      <c r="KGI68" s="82"/>
      <c r="KGJ68" s="82"/>
      <c r="KGK68" s="82"/>
      <c r="KGL68" s="82"/>
      <c r="KGM68" s="82"/>
      <c r="KGN68" s="82"/>
      <c r="KGO68" s="82"/>
      <c r="KGP68" s="82"/>
      <c r="KGQ68" s="82"/>
      <c r="KGR68" s="82"/>
      <c r="KGS68" s="82"/>
      <c r="KGT68" s="82"/>
      <c r="KGU68" s="82"/>
      <c r="KGV68" s="82"/>
      <c r="KGW68" s="82"/>
      <c r="KGX68" s="82"/>
      <c r="KGY68" s="82"/>
      <c r="KGZ68" s="82"/>
      <c r="KHA68" s="82"/>
      <c r="KHB68" s="82"/>
      <c r="KHC68" s="82"/>
      <c r="KHD68" s="82"/>
      <c r="KHE68" s="82"/>
      <c r="KHF68" s="82"/>
      <c r="KHG68" s="82"/>
      <c r="KHH68" s="82"/>
      <c r="KHI68" s="82"/>
      <c r="KHJ68" s="82"/>
      <c r="KHK68" s="82"/>
      <c r="KHL68" s="82"/>
      <c r="KHM68" s="82"/>
      <c r="KHN68" s="82"/>
      <c r="KHO68" s="82"/>
      <c r="KHP68" s="82"/>
      <c r="KHQ68" s="82"/>
      <c r="KHR68" s="82"/>
      <c r="KHS68" s="82"/>
      <c r="KHT68" s="82"/>
      <c r="KHU68" s="82"/>
      <c r="KHV68" s="82"/>
      <c r="KHW68" s="82"/>
      <c r="KHX68" s="82"/>
      <c r="KHY68" s="82"/>
      <c r="KHZ68" s="82"/>
      <c r="KIA68" s="82"/>
      <c r="KIB68" s="82"/>
      <c r="KIC68" s="82"/>
      <c r="KID68" s="82"/>
      <c r="KIE68" s="82"/>
      <c r="KIF68" s="82"/>
      <c r="KIG68" s="82"/>
      <c r="KIH68" s="82"/>
      <c r="KII68" s="82"/>
      <c r="KIJ68" s="82"/>
      <c r="KIK68" s="82"/>
      <c r="KIL68" s="82"/>
      <c r="KIM68" s="82"/>
      <c r="KIN68" s="82"/>
      <c r="KIO68" s="82"/>
      <c r="KIP68" s="82"/>
      <c r="KIQ68" s="82"/>
      <c r="KIR68" s="82"/>
      <c r="KIS68" s="82"/>
      <c r="KIT68" s="82"/>
      <c r="KIU68" s="82"/>
      <c r="KIV68" s="82"/>
      <c r="KIW68" s="82"/>
      <c r="KIX68" s="82"/>
      <c r="KIY68" s="82"/>
      <c r="KIZ68" s="82"/>
      <c r="KJA68" s="82"/>
      <c r="KJB68" s="82"/>
      <c r="KJC68" s="82"/>
      <c r="KJD68" s="82"/>
      <c r="KJE68" s="82"/>
      <c r="KJF68" s="82"/>
      <c r="KJG68" s="82"/>
      <c r="KJH68" s="82"/>
      <c r="KJI68" s="82"/>
      <c r="KJJ68" s="82"/>
      <c r="KJK68" s="82"/>
      <c r="KJL68" s="82"/>
      <c r="KJM68" s="82"/>
      <c r="KJN68" s="82"/>
      <c r="KJO68" s="82"/>
      <c r="KJP68" s="82"/>
      <c r="KJQ68" s="82"/>
      <c r="KJR68" s="82"/>
      <c r="KJS68" s="82"/>
      <c r="KJT68" s="82"/>
      <c r="KJU68" s="82"/>
      <c r="KJV68" s="82"/>
      <c r="KJW68" s="82"/>
      <c r="KJX68" s="82"/>
      <c r="KJY68" s="82"/>
      <c r="KJZ68" s="82"/>
      <c r="KKA68" s="82"/>
      <c r="KKB68" s="82"/>
      <c r="KKC68" s="82"/>
      <c r="KKD68" s="82"/>
      <c r="KKE68" s="82"/>
      <c r="KKF68" s="82"/>
      <c r="KKG68" s="82"/>
      <c r="KKH68" s="82"/>
      <c r="KKI68" s="82"/>
      <c r="KKJ68" s="82"/>
      <c r="KKK68" s="82"/>
      <c r="KKL68" s="82"/>
      <c r="KKM68" s="82"/>
      <c r="KKN68" s="82"/>
      <c r="KKO68" s="82"/>
      <c r="KKP68" s="82"/>
      <c r="KKQ68" s="82"/>
      <c r="KKR68" s="82"/>
      <c r="KKS68" s="82"/>
      <c r="KKT68" s="82"/>
      <c r="KKU68" s="82"/>
      <c r="KKV68" s="82"/>
      <c r="KKW68" s="82"/>
      <c r="KKX68" s="82"/>
      <c r="KKY68" s="82"/>
      <c r="KKZ68" s="82"/>
      <c r="KLA68" s="82"/>
      <c r="KLB68" s="82"/>
      <c r="KLC68" s="82"/>
      <c r="KLD68" s="82"/>
      <c r="KLE68" s="82"/>
      <c r="KLF68" s="82"/>
      <c r="KLG68" s="82"/>
      <c r="KLH68" s="82"/>
      <c r="KLI68" s="82"/>
      <c r="KLJ68" s="82"/>
      <c r="KLK68" s="82"/>
      <c r="KLL68" s="82"/>
      <c r="KLM68" s="82"/>
      <c r="KLN68" s="82"/>
      <c r="KLO68" s="82"/>
      <c r="KLP68" s="82"/>
      <c r="KLQ68" s="82"/>
      <c r="KLR68" s="82"/>
      <c r="KLS68" s="82"/>
      <c r="KLT68" s="82"/>
      <c r="KLU68" s="82"/>
      <c r="KLV68" s="82"/>
      <c r="KLW68" s="82"/>
      <c r="KLX68" s="82"/>
      <c r="KLY68" s="82"/>
      <c r="KLZ68" s="82"/>
      <c r="KMA68" s="82"/>
      <c r="KMB68" s="82"/>
      <c r="KMC68" s="82"/>
      <c r="KMD68" s="82"/>
      <c r="KME68" s="82"/>
      <c r="KMF68" s="82"/>
      <c r="KMG68" s="82"/>
      <c r="KMH68" s="82"/>
      <c r="KMI68" s="82"/>
      <c r="KMJ68" s="82"/>
      <c r="KMK68" s="82"/>
      <c r="KML68" s="82"/>
      <c r="KMM68" s="82"/>
      <c r="KMN68" s="82"/>
      <c r="KMO68" s="82"/>
      <c r="KMP68" s="82"/>
      <c r="KMQ68" s="82"/>
      <c r="KMR68" s="82"/>
      <c r="KMS68" s="82"/>
      <c r="KMT68" s="82"/>
      <c r="KMU68" s="82"/>
      <c r="KMV68" s="82"/>
      <c r="KMW68" s="82"/>
      <c r="KMX68" s="82"/>
      <c r="KMY68" s="82"/>
      <c r="KMZ68" s="82"/>
      <c r="KNA68" s="82"/>
      <c r="KNB68" s="82"/>
      <c r="KNC68" s="82"/>
      <c r="KND68" s="82"/>
      <c r="KNE68" s="82"/>
      <c r="KNF68" s="82"/>
      <c r="KNG68" s="82"/>
      <c r="KNH68" s="82"/>
      <c r="KNI68" s="82"/>
      <c r="KNJ68" s="82"/>
      <c r="KNK68" s="82"/>
      <c r="KNL68" s="82"/>
      <c r="KNM68" s="82"/>
      <c r="KNN68" s="82"/>
      <c r="KNO68" s="82"/>
      <c r="KNP68" s="82"/>
      <c r="KNQ68" s="82"/>
      <c r="KNR68" s="82"/>
      <c r="KNS68" s="82"/>
      <c r="KNT68" s="82"/>
      <c r="KNU68" s="82"/>
      <c r="KNV68" s="82"/>
      <c r="KNW68" s="82"/>
      <c r="KNX68" s="82"/>
      <c r="KNY68" s="82"/>
      <c r="KNZ68" s="82"/>
      <c r="KOA68" s="82"/>
      <c r="KOB68" s="82"/>
      <c r="KOC68" s="82"/>
      <c r="KOD68" s="82"/>
      <c r="KOE68" s="82"/>
      <c r="KOF68" s="82"/>
      <c r="KOG68" s="82"/>
      <c r="KOH68" s="82"/>
      <c r="KOI68" s="82"/>
      <c r="KOJ68" s="82"/>
      <c r="KOK68" s="82"/>
      <c r="KOL68" s="82"/>
      <c r="KOM68" s="82"/>
      <c r="KON68" s="82"/>
      <c r="KOO68" s="82"/>
      <c r="KOP68" s="82"/>
      <c r="KOQ68" s="82"/>
      <c r="KOR68" s="82"/>
      <c r="KOS68" s="82"/>
      <c r="KOT68" s="82"/>
      <c r="KOU68" s="82"/>
      <c r="KOV68" s="82"/>
      <c r="KOW68" s="82"/>
      <c r="KOX68" s="82"/>
      <c r="KOY68" s="82"/>
      <c r="KOZ68" s="82"/>
      <c r="KPA68" s="82"/>
      <c r="KPB68" s="82"/>
      <c r="KPC68" s="82"/>
      <c r="KPD68" s="82"/>
      <c r="KPE68" s="82"/>
      <c r="KPF68" s="82"/>
      <c r="KPG68" s="82"/>
      <c r="KPH68" s="82"/>
      <c r="KPI68" s="82"/>
      <c r="KPJ68" s="82"/>
      <c r="KPK68" s="82"/>
      <c r="KPL68" s="82"/>
      <c r="KPM68" s="82"/>
      <c r="KPN68" s="82"/>
      <c r="KPO68" s="82"/>
      <c r="KPP68" s="82"/>
      <c r="KPQ68" s="82"/>
      <c r="KPR68" s="82"/>
      <c r="KPS68" s="82"/>
      <c r="KPT68" s="82"/>
      <c r="KPU68" s="82"/>
      <c r="KPV68" s="82"/>
      <c r="KPW68" s="82"/>
      <c r="KPX68" s="82"/>
      <c r="KPY68" s="82"/>
      <c r="KPZ68" s="82"/>
      <c r="KQA68" s="82"/>
      <c r="KQB68" s="82"/>
      <c r="KQC68" s="82"/>
      <c r="KQD68" s="82"/>
      <c r="KQE68" s="82"/>
      <c r="KQF68" s="82"/>
      <c r="KQG68" s="82"/>
      <c r="KQH68" s="82"/>
      <c r="KQI68" s="82"/>
      <c r="KQJ68" s="82"/>
      <c r="KQK68" s="82"/>
      <c r="KQL68" s="82"/>
      <c r="KQM68" s="82"/>
      <c r="KQN68" s="82"/>
      <c r="KQO68" s="82"/>
      <c r="KQP68" s="82"/>
      <c r="KQQ68" s="82"/>
      <c r="KQR68" s="82"/>
      <c r="KQS68" s="82"/>
      <c r="KQT68" s="82"/>
      <c r="KQU68" s="82"/>
      <c r="KQV68" s="82"/>
      <c r="KQW68" s="82"/>
      <c r="KQX68" s="82"/>
      <c r="KQY68" s="82"/>
      <c r="KQZ68" s="82"/>
      <c r="KRA68" s="82"/>
      <c r="KRB68" s="82"/>
      <c r="KRC68" s="82"/>
      <c r="KRD68" s="82"/>
      <c r="KRE68" s="82"/>
      <c r="KRF68" s="82"/>
      <c r="KRG68" s="82"/>
      <c r="KRH68" s="82"/>
      <c r="KRI68" s="82"/>
      <c r="KRJ68" s="82"/>
      <c r="KRK68" s="82"/>
      <c r="KRL68" s="82"/>
      <c r="KRM68" s="82"/>
      <c r="KRN68" s="82"/>
      <c r="KRO68" s="82"/>
      <c r="KRP68" s="82"/>
      <c r="KRQ68" s="82"/>
      <c r="KRR68" s="82"/>
      <c r="KRS68" s="82"/>
      <c r="KRT68" s="82"/>
      <c r="KRU68" s="82"/>
      <c r="KRV68" s="82"/>
      <c r="KRW68" s="82"/>
      <c r="KRX68" s="82"/>
      <c r="KRY68" s="82"/>
      <c r="KRZ68" s="82"/>
      <c r="KSA68" s="82"/>
      <c r="KSB68" s="82"/>
      <c r="KSC68" s="82"/>
      <c r="KSD68" s="82"/>
      <c r="KSE68" s="82"/>
      <c r="KSF68" s="82"/>
      <c r="KSG68" s="82"/>
      <c r="KSH68" s="82"/>
      <c r="KSI68" s="82"/>
      <c r="KSJ68" s="82"/>
      <c r="KSK68" s="82"/>
      <c r="KSL68" s="82"/>
      <c r="KSM68" s="82"/>
      <c r="KSN68" s="82"/>
      <c r="KSO68" s="82"/>
      <c r="KSP68" s="82"/>
      <c r="KSQ68" s="82"/>
      <c r="KSR68" s="82"/>
      <c r="KSS68" s="82"/>
      <c r="KST68" s="82"/>
      <c r="KSU68" s="82"/>
      <c r="KSV68" s="82"/>
      <c r="KSW68" s="82"/>
      <c r="KSX68" s="82"/>
      <c r="KSY68" s="82"/>
      <c r="KSZ68" s="82"/>
      <c r="KTA68" s="82"/>
      <c r="KTB68" s="82"/>
      <c r="KTC68" s="82"/>
      <c r="KTD68" s="82"/>
      <c r="KTE68" s="82"/>
      <c r="KTF68" s="82"/>
      <c r="KTG68" s="82"/>
      <c r="KTH68" s="82"/>
      <c r="KTI68" s="82"/>
      <c r="KTJ68" s="82"/>
      <c r="KTK68" s="82"/>
      <c r="KTL68" s="82"/>
      <c r="KTM68" s="82"/>
      <c r="KTN68" s="82"/>
      <c r="KTO68" s="82"/>
      <c r="KTP68" s="82"/>
      <c r="KTQ68" s="82"/>
      <c r="KTR68" s="82"/>
      <c r="KTS68" s="82"/>
      <c r="KTT68" s="82"/>
      <c r="KTU68" s="82"/>
      <c r="KTV68" s="82"/>
      <c r="KTW68" s="82"/>
      <c r="KTX68" s="82"/>
      <c r="KTY68" s="82"/>
      <c r="KTZ68" s="82"/>
      <c r="KUA68" s="82"/>
      <c r="KUB68" s="82"/>
      <c r="KUC68" s="82"/>
      <c r="KUD68" s="82"/>
      <c r="KUE68" s="82"/>
      <c r="KUF68" s="82"/>
      <c r="KUG68" s="82"/>
      <c r="KUH68" s="82"/>
      <c r="KUI68" s="82"/>
      <c r="KUJ68" s="82"/>
      <c r="KUK68" s="82"/>
      <c r="KUL68" s="82"/>
      <c r="KUM68" s="82"/>
      <c r="KUN68" s="82"/>
      <c r="KUO68" s="82"/>
      <c r="KUP68" s="82"/>
      <c r="KUQ68" s="82"/>
      <c r="KUR68" s="82"/>
      <c r="KUS68" s="82"/>
      <c r="KUT68" s="82"/>
      <c r="KUU68" s="82"/>
      <c r="KUV68" s="82"/>
      <c r="KUW68" s="82"/>
      <c r="KUX68" s="82"/>
      <c r="KUY68" s="82"/>
      <c r="KUZ68" s="82"/>
      <c r="KVA68" s="82"/>
      <c r="KVB68" s="82"/>
      <c r="KVC68" s="82"/>
      <c r="KVD68" s="82"/>
      <c r="KVE68" s="82"/>
      <c r="KVF68" s="82"/>
      <c r="KVG68" s="82"/>
      <c r="KVH68" s="82"/>
      <c r="KVI68" s="82"/>
      <c r="KVJ68" s="82"/>
      <c r="KVK68" s="82"/>
      <c r="KVL68" s="82"/>
      <c r="KVM68" s="82"/>
      <c r="KVN68" s="82"/>
      <c r="KVO68" s="82"/>
      <c r="KVP68" s="82"/>
      <c r="KVQ68" s="82"/>
      <c r="KVR68" s="82"/>
      <c r="KVS68" s="82"/>
      <c r="KVT68" s="82"/>
      <c r="KVU68" s="82"/>
      <c r="KVV68" s="82"/>
      <c r="KVW68" s="82"/>
      <c r="KVX68" s="82"/>
      <c r="KVY68" s="82"/>
      <c r="KVZ68" s="82"/>
      <c r="KWA68" s="82"/>
      <c r="KWB68" s="82"/>
      <c r="KWC68" s="82"/>
      <c r="KWD68" s="82"/>
      <c r="KWE68" s="82"/>
      <c r="KWF68" s="82"/>
      <c r="KWG68" s="82"/>
      <c r="KWH68" s="82"/>
      <c r="KWI68" s="82"/>
      <c r="KWJ68" s="82"/>
      <c r="KWK68" s="82"/>
      <c r="KWL68" s="82"/>
      <c r="KWM68" s="82"/>
      <c r="KWN68" s="82"/>
      <c r="KWO68" s="82"/>
      <c r="KWP68" s="82"/>
      <c r="KWQ68" s="82"/>
      <c r="KWR68" s="82"/>
      <c r="KWS68" s="82"/>
      <c r="KWT68" s="82"/>
      <c r="KWU68" s="82"/>
      <c r="KWV68" s="82"/>
      <c r="KWW68" s="82"/>
      <c r="KWX68" s="82"/>
      <c r="KWY68" s="82"/>
      <c r="KWZ68" s="82"/>
      <c r="KXA68" s="82"/>
      <c r="KXB68" s="82"/>
      <c r="KXC68" s="82"/>
      <c r="KXD68" s="82"/>
      <c r="KXE68" s="82"/>
      <c r="KXF68" s="82"/>
      <c r="KXG68" s="82"/>
      <c r="KXH68" s="82"/>
      <c r="KXI68" s="82"/>
      <c r="KXJ68" s="82"/>
      <c r="KXK68" s="82"/>
      <c r="KXL68" s="82"/>
      <c r="KXM68" s="82"/>
      <c r="KXN68" s="82"/>
      <c r="KXO68" s="82"/>
      <c r="KXP68" s="82"/>
      <c r="KXQ68" s="82"/>
      <c r="KXR68" s="82"/>
      <c r="KXS68" s="82"/>
      <c r="KXT68" s="82"/>
      <c r="KXU68" s="82"/>
      <c r="KXV68" s="82"/>
      <c r="KXW68" s="82"/>
      <c r="KXX68" s="82"/>
      <c r="KXY68" s="82"/>
      <c r="KXZ68" s="82"/>
      <c r="KYA68" s="82"/>
      <c r="KYB68" s="82"/>
      <c r="KYC68" s="82"/>
      <c r="KYD68" s="82"/>
      <c r="KYE68" s="82"/>
      <c r="KYF68" s="82"/>
      <c r="KYG68" s="82"/>
      <c r="KYH68" s="82"/>
      <c r="KYI68" s="82"/>
      <c r="KYJ68" s="82"/>
      <c r="KYK68" s="82"/>
      <c r="KYL68" s="82"/>
      <c r="KYM68" s="82"/>
      <c r="KYN68" s="82"/>
      <c r="KYO68" s="82"/>
      <c r="KYP68" s="82"/>
      <c r="KYQ68" s="82"/>
      <c r="KYR68" s="82"/>
      <c r="KYS68" s="82"/>
      <c r="KYT68" s="82"/>
      <c r="KYU68" s="82"/>
      <c r="KYV68" s="82"/>
      <c r="KYW68" s="82"/>
      <c r="KYX68" s="82"/>
      <c r="KYY68" s="82"/>
      <c r="KYZ68" s="82"/>
      <c r="KZA68" s="82"/>
      <c r="KZB68" s="82"/>
      <c r="KZC68" s="82"/>
      <c r="KZD68" s="82"/>
      <c r="KZE68" s="82"/>
      <c r="KZF68" s="82"/>
      <c r="KZG68" s="82"/>
      <c r="KZH68" s="82"/>
      <c r="KZI68" s="82"/>
      <c r="KZJ68" s="82"/>
      <c r="KZK68" s="82"/>
      <c r="KZL68" s="82"/>
      <c r="KZM68" s="82"/>
      <c r="KZN68" s="82"/>
      <c r="KZO68" s="82"/>
      <c r="KZP68" s="82"/>
      <c r="KZQ68" s="82"/>
      <c r="KZR68" s="82"/>
      <c r="KZS68" s="82"/>
      <c r="KZT68" s="82"/>
      <c r="KZU68" s="82"/>
      <c r="KZV68" s="82"/>
      <c r="KZW68" s="82"/>
      <c r="KZX68" s="82"/>
      <c r="KZY68" s="82"/>
      <c r="KZZ68" s="82"/>
      <c r="LAA68" s="82"/>
      <c r="LAB68" s="82"/>
      <c r="LAC68" s="82"/>
      <c r="LAD68" s="82"/>
      <c r="LAE68" s="82"/>
      <c r="LAF68" s="82"/>
      <c r="LAG68" s="82"/>
      <c r="LAH68" s="82"/>
      <c r="LAI68" s="82"/>
      <c r="LAJ68" s="82"/>
      <c r="LAK68" s="82"/>
      <c r="LAL68" s="82"/>
      <c r="LAM68" s="82"/>
      <c r="LAN68" s="82"/>
      <c r="LAO68" s="82"/>
      <c r="LAP68" s="82"/>
      <c r="LAQ68" s="82"/>
      <c r="LAR68" s="82"/>
      <c r="LAS68" s="82"/>
      <c r="LAT68" s="82"/>
      <c r="LAU68" s="82"/>
      <c r="LAV68" s="82"/>
      <c r="LAW68" s="82"/>
      <c r="LAX68" s="82"/>
      <c r="LAY68" s="82"/>
      <c r="LAZ68" s="82"/>
      <c r="LBA68" s="82"/>
      <c r="LBB68" s="82"/>
      <c r="LBC68" s="82"/>
      <c r="LBD68" s="82"/>
      <c r="LBE68" s="82"/>
      <c r="LBF68" s="82"/>
      <c r="LBG68" s="82"/>
      <c r="LBH68" s="82"/>
      <c r="LBI68" s="82"/>
      <c r="LBJ68" s="82"/>
      <c r="LBK68" s="82"/>
      <c r="LBL68" s="82"/>
      <c r="LBM68" s="82"/>
      <c r="LBN68" s="82"/>
      <c r="LBO68" s="82"/>
      <c r="LBP68" s="82"/>
      <c r="LBQ68" s="82"/>
      <c r="LBR68" s="82"/>
      <c r="LBS68" s="82"/>
      <c r="LBT68" s="82"/>
      <c r="LBU68" s="82"/>
      <c r="LBV68" s="82"/>
      <c r="LBW68" s="82"/>
      <c r="LBX68" s="82"/>
      <c r="LBY68" s="82"/>
      <c r="LBZ68" s="82"/>
      <c r="LCA68" s="82"/>
      <c r="LCB68" s="82"/>
      <c r="LCC68" s="82"/>
      <c r="LCD68" s="82"/>
      <c r="LCE68" s="82"/>
      <c r="LCF68" s="82"/>
      <c r="LCG68" s="82"/>
      <c r="LCH68" s="82"/>
      <c r="LCI68" s="82"/>
      <c r="LCJ68" s="82"/>
      <c r="LCK68" s="82"/>
      <c r="LCL68" s="82"/>
      <c r="LCM68" s="82"/>
      <c r="LCN68" s="82"/>
      <c r="LCO68" s="82"/>
      <c r="LCP68" s="82"/>
      <c r="LCQ68" s="82"/>
      <c r="LCR68" s="82"/>
      <c r="LCS68" s="82"/>
      <c r="LCT68" s="82"/>
      <c r="LCU68" s="82"/>
      <c r="LCV68" s="82"/>
      <c r="LCW68" s="82"/>
      <c r="LCX68" s="82"/>
      <c r="LCY68" s="82"/>
      <c r="LCZ68" s="82"/>
      <c r="LDA68" s="82"/>
      <c r="LDB68" s="82"/>
      <c r="LDC68" s="82"/>
      <c r="LDD68" s="82"/>
      <c r="LDE68" s="82"/>
      <c r="LDF68" s="82"/>
      <c r="LDG68" s="82"/>
      <c r="LDH68" s="82"/>
      <c r="LDI68" s="82"/>
      <c r="LDJ68" s="82"/>
      <c r="LDK68" s="82"/>
      <c r="LDL68" s="82"/>
      <c r="LDM68" s="82"/>
      <c r="LDN68" s="82"/>
      <c r="LDO68" s="82"/>
      <c r="LDP68" s="82"/>
      <c r="LDQ68" s="82"/>
      <c r="LDR68" s="82"/>
      <c r="LDS68" s="82"/>
      <c r="LDT68" s="82"/>
      <c r="LDU68" s="82"/>
      <c r="LDV68" s="82"/>
      <c r="LDW68" s="82"/>
      <c r="LDX68" s="82"/>
      <c r="LDY68" s="82"/>
      <c r="LDZ68" s="82"/>
      <c r="LEA68" s="82"/>
      <c r="LEB68" s="82"/>
      <c r="LEC68" s="82"/>
      <c r="LED68" s="82"/>
      <c r="LEE68" s="82"/>
      <c r="LEF68" s="82"/>
      <c r="LEG68" s="82"/>
      <c r="LEH68" s="82"/>
      <c r="LEI68" s="82"/>
      <c r="LEJ68" s="82"/>
      <c r="LEK68" s="82"/>
      <c r="LEL68" s="82"/>
      <c r="LEM68" s="82"/>
      <c r="LEN68" s="82"/>
      <c r="LEO68" s="82"/>
      <c r="LEP68" s="82"/>
      <c r="LEQ68" s="82"/>
      <c r="LER68" s="82"/>
      <c r="LES68" s="82"/>
      <c r="LET68" s="82"/>
      <c r="LEU68" s="82"/>
      <c r="LEV68" s="82"/>
      <c r="LEW68" s="82"/>
      <c r="LEX68" s="82"/>
      <c r="LEY68" s="82"/>
      <c r="LEZ68" s="82"/>
      <c r="LFA68" s="82"/>
      <c r="LFB68" s="82"/>
      <c r="LFC68" s="82"/>
      <c r="LFD68" s="82"/>
      <c r="LFE68" s="82"/>
      <c r="LFF68" s="82"/>
      <c r="LFG68" s="82"/>
      <c r="LFH68" s="82"/>
      <c r="LFI68" s="82"/>
      <c r="LFJ68" s="82"/>
      <c r="LFK68" s="82"/>
      <c r="LFL68" s="82"/>
      <c r="LFM68" s="82"/>
      <c r="LFN68" s="82"/>
      <c r="LFO68" s="82"/>
      <c r="LFP68" s="82"/>
      <c r="LFQ68" s="82"/>
      <c r="LFR68" s="82"/>
      <c r="LFS68" s="82"/>
      <c r="LFT68" s="82"/>
      <c r="LFU68" s="82"/>
      <c r="LFV68" s="82"/>
      <c r="LFW68" s="82"/>
      <c r="LFX68" s="82"/>
      <c r="LFY68" s="82"/>
      <c r="LFZ68" s="82"/>
      <c r="LGA68" s="82"/>
      <c r="LGB68" s="82"/>
      <c r="LGC68" s="82"/>
      <c r="LGD68" s="82"/>
      <c r="LGE68" s="82"/>
      <c r="LGF68" s="82"/>
      <c r="LGG68" s="82"/>
      <c r="LGH68" s="82"/>
      <c r="LGI68" s="82"/>
      <c r="LGJ68" s="82"/>
      <c r="LGK68" s="82"/>
      <c r="LGL68" s="82"/>
      <c r="LGM68" s="82"/>
      <c r="LGN68" s="82"/>
      <c r="LGO68" s="82"/>
      <c r="LGP68" s="82"/>
      <c r="LGQ68" s="82"/>
      <c r="LGR68" s="82"/>
      <c r="LGS68" s="82"/>
      <c r="LGT68" s="82"/>
      <c r="LGU68" s="82"/>
      <c r="LGV68" s="82"/>
      <c r="LGW68" s="82"/>
      <c r="LGX68" s="82"/>
      <c r="LGY68" s="82"/>
      <c r="LGZ68" s="82"/>
      <c r="LHA68" s="82"/>
      <c r="LHB68" s="82"/>
      <c r="LHC68" s="82"/>
      <c r="LHD68" s="82"/>
      <c r="LHE68" s="82"/>
      <c r="LHF68" s="82"/>
      <c r="LHG68" s="82"/>
      <c r="LHH68" s="82"/>
      <c r="LHI68" s="82"/>
      <c r="LHJ68" s="82"/>
      <c r="LHK68" s="82"/>
      <c r="LHL68" s="82"/>
      <c r="LHM68" s="82"/>
      <c r="LHN68" s="82"/>
      <c r="LHO68" s="82"/>
      <c r="LHP68" s="82"/>
      <c r="LHQ68" s="82"/>
      <c r="LHR68" s="82"/>
      <c r="LHS68" s="82"/>
      <c r="LHT68" s="82"/>
      <c r="LHU68" s="82"/>
      <c r="LHV68" s="82"/>
      <c r="LHW68" s="82"/>
      <c r="LHX68" s="82"/>
      <c r="LHY68" s="82"/>
      <c r="LHZ68" s="82"/>
      <c r="LIA68" s="82"/>
      <c r="LIB68" s="82"/>
      <c r="LIC68" s="82"/>
      <c r="LID68" s="82"/>
      <c r="LIE68" s="82"/>
      <c r="LIF68" s="82"/>
      <c r="LIG68" s="82"/>
      <c r="LIH68" s="82"/>
      <c r="LII68" s="82"/>
      <c r="LIJ68" s="82"/>
      <c r="LIK68" s="82"/>
      <c r="LIL68" s="82"/>
      <c r="LIM68" s="82"/>
      <c r="LIN68" s="82"/>
      <c r="LIO68" s="82"/>
      <c r="LIP68" s="82"/>
      <c r="LIQ68" s="82"/>
      <c r="LIR68" s="82"/>
      <c r="LIS68" s="82"/>
      <c r="LIT68" s="82"/>
      <c r="LIU68" s="82"/>
      <c r="LIV68" s="82"/>
      <c r="LIW68" s="82"/>
      <c r="LIX68" s="82"/>
      <c r="LIY68" s="82"/>
      <c r="LIZ68" s="82"/>
      <c r="LJA68" s="82"/>
      <c r="LJB68" s="82"/>
      <c r="LJC68" s="82"/>
      <c r="LJD68" s="82"/>
      <c r="LJE68" s="82"/>
      <c r="LJF68" s="82"/>
      <c r="LJG68" s="82"/>
      <c r="LJH68" s="82"/>
      <c r="LJI68" s="82"/>
      <c r="LJJ68" s="82"/>
      <c r="LJK68" s="82"/>
      <c r="LJL68" s="82"/>
      <c r="LJM68" s="82"/>
      <c r="LJN68" s="82"/>
      <c r="LJO68" s="82"/>
      <c r="LJP68" s="82"/>
      <c r="LJQ68" s="82"/>
      <c r="LJR68" s="82"/>
      <c r="LJS68" s="82"/>
      <c r="LJT68" s="82"/>
      <c r="LJU68" s="82"/>
      <c r="LJV68" s="82"/>
      <c r="LJW68" s="82"/>
      <c r="LJX68" s="82"/>
      <c r="LJY68" s="82"/>
      <c r="LJZ68" s="82"/>
      <c r="LKA68" s="82"/>
      <c r="LKB68" s="82"/>
      <c r="LKC68" s="82"/>
      <c r="LKD68" s="82"/>
      <c r="LKE68" s="82"/>
      <c r="LKF68" s="82"/>
      <c r="LKG68" s="82"/>
      <c r="LKH68" s="82"/>
      <c r="LKI68" s="82"/>
      <c r="LKJ68" s="82"/>
      <c r="LKK68" s="82"/>
      <c r="LKL68" s="82"/>
      <c r="LKM68" s="82"/>
      <c r="LKN68" s="82"/>
      <c r="LKO68" s="82"/>
      <c r="LKP68" s="82"/>
      <c r="LKQ68" s="82"/>
      <c r="LKR68" s="82"/>
      <c r="LKS68" s="82"/>
      <c r="LKT68" s="82"/>
      <c r="LKU68" s="82"/>
      <c r="LKV68" s="82"/>
      <c r="LKW68" s="82"/>
      <c r="LKX68" s="82"/>
      <c r="LKY68" s="82"/>
      <c r="LKZ68" s="82"/>
      <c r="LLA68" s="82"/>
      <c r="LLB68" s="82"/>
      <c r="LLC68" s="82"/>
      <c r="LLD68" s="82"/>
      <c r="LLE68" s="82"/>
      <c r="LLF68" s="82"/>
      <c r="LLG68" s="82"/>
      <c r="LLH68" s="82"/>
      <c r="LLI68" s="82"/>
      <c r="LLJ68" s="82"/>
      <c r="LLK68" s="82"/>
      <c r="LLL68" s="82"/>
      <c r="LLM68" s="82"/>
      <c r="LLN68" s="82"/>
      <c r="LLO68" s="82"/>
      <c r="LLP68" s="82"/>
      <c r="LLQ68" s="82"/>
      <c r="LLR68" s="82"/>
      <c r="LLS68" s="82"/>
      <c r="LLT68" s="82"/>
      <c r="LLU68" s="82"/>
      <c r="LLV68" s="82"/>
      <c r="LLW68" s="82"/>
      <c r="LLX68" s="82"/>
      <c r="LLY68" s="82"/>
      <c r="LLZ68" s="82"/>
      <c r="LMA68" s="82"/>
      <c r="LMB68" s="82"/>
      <c r="LMC68" s="82"/>
      <c r="LMD68" s="82"/>
      <c r="LME68" s="82"/>
      <c r="LMF68" s="82"/>
      <c r="LMG68" s="82"/>
      <c r="LMH68" s="82"/>
      <c r="LMI68" s="82"/>
      <c r="LMJ68" s="82"/>
      <c r="LMK68" s="82"/>
      <c r="LML68" s="82"/>
      <c r="LMM68" s="82"/>
      <c r="LMN68" s="82"/>
      <c r="LMO68" s="82"/>
      <c r="LMP68" s="82"/>
      <c r="LMQ68" s="82"/>
      <c r="LMR68" s="82"/>
      <c r="LMS68" s="82"/>
      <c r="LMT68" s="82"/>
      <c r="LMU68" s="82"/>
      <c r="LMV68" s="82"/>
      <c r="LMW68" s="82"/>
      <c r="LMX68" s="82"/>
      <c r="LMY68" s="82"/>
      <c r="LMZ68" s="82"/>
      <c r="LNA68" s="82"/>
      <c r="LNB68" s="82"/>
      <c r="LNC68" s="82"/>
      <c r="LND68" s="82"/>
      <c r="LNE68" s="82"/>
      <c r="LNF68" s="82"/>
      <c r="LNG68" s="82"/>
      <c r="LNH68" s="82"/>
      <c r="LNI68" s="82"/>
      <c r="LNJ68" s="82"/>
      <c r="LNK68" s="82"/>
      <c r="LNL68" s="82"/>
      <c r="LNM68" s="82"/>
      <c r="LNN68" s="82"/>
      <c r="LNO68" s="82"/>
      <c r="LNP68" s="82"/>
      <c r="LNQ68" s="82"/>
      <c r="LNR68" s="82"/>
      <c r="LNS68" s="82"/>
      <c r="LNT68" s="82"/>
      <c r="LNU68" s="82"/>
      <c r="LNV68" s="82"/>
      <c r="LNW68" s="82"/>
      <c r="LNX68" s="82"/>
      <c r="LNY68" s="82"/>
      <c r="LNZ68" s="82"/>
      <c r="LOA68" s="82"/>
      <c r="LOB68" s="82"/>
      <c r="LOC68" s="82"/>
      <c r="LOD68" s="82"/>
      <c r="LOE68" s="82"/>
      <c r="LOF68" s="82"/>
      <c r="LOG68" s="82"/>
      <c r="LOH68" s="82"/>
      <c r="LOI68" s="82"/>
      <c r="LOJ68" s="82"/>
      <c r="LOK68" s="82"/>
      <c r="LOL68" s="82"/>
      <c r="LOM68" s="82"/>
      <c r="LON68" s="82"/>
      <c r="LOO68" s="82"/>
      <c r="LOP68" s="82"/>
      <c r="LOQ68" s="82"/>
      <c r="LOR68" s="82"/>
      <c r="LOS68" s="82"/>
      <c r="LOT68" s="82"/>
      <c r="LOU68" s="82"/>
      <c r="LOV68" s="82"/>
      <c r="LOW68" s="82"/>
      <c r="LOX68" s="82"/>
      <c r="LOY68" s="82"/>
      <c r="LOZ68" s="82"/>
      <c r="LPA68" s="82"/>
      <c r="LPB68" s="82"/>
      <c r="LPC68" s="82"/>
      <c r="LPD68" s="82"/>
      <c r="LPE68" s="82"/>
      <c r="LPF68" s="82"/>
      <c r="LPG68" s="82"/>
      <c r="LPH68" s="82"/>
      <c r="LPI68" s="82"/>
      <c r="LPJ68" s="82"/>
      <c r="LPK68" s="82"/>
      <c r="LPL68" s="82"/>
      <c r="LPM68" s="82"/>
      <c r="LPN68" s="82"/>
      <c r="LPO68" s="82"/>
      <c r="LPP68" s="82"/>
      <c r="LPQ68" s="82"/>
      <c r="LPR68" s="82"/>
      <c r="LPS68" s="82"/>
      <c r="LPT68" s="82"/>
      <c r="LPU68" s="82"/>
      <c r="LPV68" s="82"/>
      <c r="LPW68" s="82"/>
      <c r="LPX68" s="82"/>
      <c r="LPY68" s="82"/>
      <c r="LPZ68" s="82"/>
      <c r="LQA68" s="82"/>
      <c r="LQB68" s="82"/>
      <c r="LQC68" s="82"/>
      <c r="LQD68" s="82"/>
      <c r="LQE68" s="82"/>
      <c r="LQF68" s="82"/>
      <c r="LQG68" s="82"/>
      <c r="LQH68" s="82"/>
      <c r="LQI68" s="82"/>
      <c r="LQJ68" s="82"/>
      <c r="LQK68" s="82"/>
      <c r="LQL68" s="82"/>
      <c r="LQM68" s="82"/>
      <c r="LQN68" s="82"/>
      <c r="LQO68" s="82"/>
      <c r="LQP68" s="82"/>
      <c r="LQQ68" s="82"/>
      <c r="LQR68" s="82"/>
      <c r="LQS68" s="82"/>
      <c r="LQT68" s="82"/>
      <c r="LQU68" s="82"/>
      <c r="LQV68" s="82"/>
      <c r="LQW68" s="82"/>
      <c r="LQX68" s="82"/>
      <c r="LQY68" s="82"/>
      <c r="LQZ68" s="82"/>
      <c r="LRA68" s="82"/>
      <c r="LRB68" s="82"/>
      <c r="LRC68" s="82"/>
      <c r="LRD68" s="82"/>
      <c r="LRE68" s="82"/>
      <c r="LRF68" s="82"/>
      <c r="LRG68" s="82"/>
      <c r="LRH68" s="82"/>
      <c r="LRI68" s="82"/>
      <c r="LRJ68" s="82"/>
      <c r="LRK68" s="82"/>
      <c r="LRL68" s="82"/>
      <c r="LRM68" s="82"/>
      <c r="LRN68" s="82"/>
      <c r="LRO68" s="82"/>
      <c r="LRP68" s="82"/>
      <c r="LRQ68" s="82"/>
      <c r="LRR68" s="82"/>
      <c r="LRS68" s="82"/>
      <c r="LRT68" s="82"/>
      <c r="LRU68" s="82"/>
      <c r="LRV68" s="82"/>
      <c r="LRW68" s="82"/>
      <c r="LRX68" s="82"/>
      <c r="LRY68" s="82"/>
      <c r="LRZ68" s="82"/>
      <c r="LSA68" s="82"/>
      <c r="LSB68" s="82"/>
      <c r="LSC68" s="82"/>
      <c r="LSD68" s="82"/>
      <c r="LSE68" s="82"/>
      <c r="LSF68" s="82"/>
      <c r="LSG68" s="82"/>
      <c r="LSH68" s="82"/>
      <c r="LSI68" s="82"/>
      <c r="LSJ68" s="82"/>
      <c r="LSK68" s="82"/>
      <c r="LSL68" s="82"/>
      <c r="LSM68" s="82"/>
      <c r="LSN68" s="82"/>
      <c r="LSO68" s="82"/>
      <c r="LSP68" s="82"/>
      <c r="LSQ68" s="82"/>
      <c r="LSR68" s="82"/>
      <c r="LSS68" s="82"/>
      <c r="LST68" s="82"/>
      <c r="LSU68" s="82"/>
      <c r="LSV68" s="82"/>
      <c r="LSW68" s="82"/>
      <c r="LSX68" s="82"/>
      <c r="LSY68" s="82"/>
      <c r="LSZ68" s="82"/>
      <c r="LTA68" s="82"/>
      <c r="LTB68" s="82"/>
      <c r="LTC68" s="82"/>
      <c r="LTD68" s="82"/>
      <c r="LTE68" s="82"/>
      <c r="LTF68" s="82"/>
      <c r="LTG68" s="82"/>
      <c r="LTH68" s="82"/>
      <c r="LTI68" s="82"/>
      <c r="LTJ68" s="82"/>
      <c r="LTK68" s="82"/>
      <c r="LTL68" s="82"/>
      <c r="LTM68" s="82"/>
      <c r="LTN68" s="82"/>
      <c r="LTO68" s="82"/>
      <c r="LTP68" s="82"/>
      <c r="LTQ68" s="82"/>
      <c r="LTR68" s="82"/>
      <c r="LTS68" s="82"/>
      <c r="LTT68" s="82"/>
      <c r="LTU68" s="82"/>
      <c r="LTV68" s="82"/>
      <c r="LTW68" s="82"/>
      <c r="LTX68" s="82"/>
      <c r="LTY68" s="82"/>
      <c r="LTZ68" s="82"/>
      <c r="LUA68" s="82"/>
      <c r="LUB68" s="82"/>
      <c r="LUC68" s="82"/>
      <c r="LUD68" s="82"/>
      <c r="LUE68" s="82"/>
      <c r="LUF68" s="82"/>
      <c r="LUG68" s="82"/>
      <c r="LUH68" s="82"/>
      <c r="LUI68" s="82"/>
      <c r="LUJ68" s="82"/>
      <c r="LUK68" s="82"/>
      <c r="LUL68" s="82"/>
      <c r="LUM68" s="82"/>
      <c r="LUN68" s="82"/>
      <c r="LUO68" s="82"/>
      <c r="LUP68" s="82"/>
      <c r="LUQ68" s="82"/>
      <c r="LUR68" s="82"/>
      <c r="LUS68" s="82"/>
      <c r="LUT68" s="82"/>
      <c r="LUU68" s="82"/>
      <c r="LUV68" s="82"/>
      <c r="LUW68" s="82"/>
      <c r="LUX68" s="82"/>
      <c r="LUY68" s="82"/>
      <c r="LUZ68" s="82"/>
      <c r="LVA68" s="82"/>
      <c r="LVB68" s="82"/>
      <c r="LVC68" s="82"/>
      <c r="LVD68" s="82"/>
      <c r="LVE68" s="82"/>
      <c r="LVF68" s="82"/>
      <c r="LVG68" s="82"/>
      <c r="LVH68" s="82"/>
      <c r="LVI68" s="82"/>
      <c r="LVJ68" s="82"/>
      <c r="LVK68" s="82"/>
      <c r="LVL68" s="82"/>
      <c r="LVM68" s="82"/>
      <c r="LVN68" s="82"/>
      <c r="LVO68" s="82"/>
      <c r="LVP68" s="82"/>
      <c r="LVQ68" s="82"/>
      <c r="LVR68" s="82"/>
      <c r="LVS68" s="82"/>
      <c r="LVT68" s="82"/>
      <c r="LVU68" s="82"/>
      <c r="LVV68" s="82"/>
      <c r="LVW68" s="82"/>
      <c r="LVX68" s="82"/>
      <c r="LVY68" s="82"/>
      <c r="LVZ68" s="82"/>
      <c r="LWA68" s="82"/>
      <c r="LWB68" s="82"/>
      <c r="LWC68" s="82"/>
      <c r="LWD68" s="82"/>
      <c r="LWE68" s="82"/>
      <c r="LWF68" s="82"/>
      <c r="LWG68" s="82"/>
      <c r="LWH68" s="82"/>
      <c r="LWI68" s="82"/>
      <c r="LWJ68" s="82"/>
      <c r="LWK68" s="82"/>
      <c r="LWL68" s="82"/>
      <c r="LWM68" s="82"/>
      <c r="LWN68" s="82"/>
      <c r="LWO68" s="82"/>
      <c r="LWP68" s="82"/>
      <c r="LWQ68" s="82"/>
      <c r="LWR68" s="82"/>
      <c r="LWS68" s="82"/>
      <c r="LWT68" s="82"/>
      <c r="LWU68" s="82"/>
      <c r="LWV68" s="82"/>
      <c r="LWW68" s="82"/>
      <c r="LWX68" s="82"/>
      <c r="LWY68" s="82"/>
      <c r="LWZ68" s="82"/>
      <c r="LXA68" s="82"/>
      <c r="LXB68" s="82"/>
      <c r="LXC68" s="82"/>
      <c r="LXD68" s="82"/>
      <c r="LXE68" s="82"/>
      <c r="LXF68" s="82"/>
      <c r="LXG68" s="82"/>
      <c r="LXH68" s="82"/>
      <c r="LXI68" s="82"/>
      <c r="LXJ68" s="82"/>
      <c r="LXK68" s="82"/>
      <c r="LXL68" s="82"/>
      <c r="LXM68" s="82"/>
      <c r="LXN68" s="82"/>
      <c r="LXO68" s="82"/>
      <c r="LXP68" s="82"/>
      <c r="LXQ68" s="82"/>
      <c r="LXR68" s="82"/>
      <c r="LXS68" s="82"/>
      <c r="LXT68" s="82"/>
      <c r="LXU68" s="82"/>
      <c r="LXV68" s="82"/>
      <c r="LXW68" s="82"/>
      <c r="LXX68" s="82"/>
      <c r="LXY68" s="82"/>
      <c r="LXZ68" s="82"/>
      <c r="LYA68" s="82"/>
      <c r="LYB68" s="82"/>
      <c r="LYC68" s="82"/>
      <c r="LYD68" s="82"/>
      <c r="LYE68" s="82"/>
      <c r="LYF68" s="82"/>
      <c r="LYG68" s="82"/>
      <c r="LYH68" s="82"/>
      <c r="LYI68" s="82"/>
      <c r="LYJ68" s="82"/>
      <c r="LYK68" s="82"/>
      <c r="LYL68" s="82"/>
      <c r="LYM68" s="82"/>
      <c r="LYN68" s="82"/>
      <c r="LYO68" s="82"/>
      <c r="LYP68" s="82"/>
      <c r="LYQ68" s="82"/>
      <c r="LYR68" s="82"/>
      <c r="LYS68" s="82"/>
      <c r="LYT68" s="82"/>
      <c r="LYU68" s="82"/>
      <c r="LYV68" s="82"/>
      <c r="LYW68" s="82"/>
      <c r="LYX68" s="82"/>
      <c r="LYY68" s="82"/>
      <c r="LYZ68" s="82"/>
      <c r="LZA68" s="82"/>
      <c r="LZB68" s="82"/>
      <c r="LZC68" s="82"/>
      <c r="LZD68" s="82"/>
      <c r="LZE68" s="82"/>
      <c r="LZF68" s="82"/>
      <c r="LZG68" s="82"/>
      <c r="LZH68" s="82"/>
      <c r="LZI68" s="82"/>
      <c r="LZJ68" s="82"/>
      <c r="LZK68" s="82"/>
      <c r="LZL68" s="82"/>
      <c r="LZM68" s="82"/>
      <c r="LZN68" s="82"/>
      <c r="LZO68" s="82"/>
      <c r="LZP68" s="82"/>
      <c r="LZQ68" s="82"/>
      <c r="LZR68" s="82"/>
      <c r="LZS68" s="82"/>
      <c r="LZT68" s="82"/>
      <c r="LZU68" s="82"/>
      <c r="LZV68" s="82"/>
      <c r="LZW68" s="82"/>
      <c r="LZX68" s="82"/>
      <c r="LZY68" s="82"/>
      <c r="LZZ68" s="82"/>
      <c r="MAA68" s="82"/>
      <c r="MAB68" s="82"/>
      <c r="MAC68" s="82"/>
      <c r="MAD68" s="82"/>
      <c r="MAE68" s="82"/>
      <c r="MAF68" s="82"/>
      <c r="MAG68" s="82"/>
      <c r="MAH68" s="82"/>
      <c r="MAI68" s="82"/>
      <c r="MAJ68" s="82"/>
      <c r="MAK68" s="82"/>
      <c r="MAL68" s="82"/>
      <c r="MAM68" s="82"/>
      <c r="MAN68" s="82"/>
      <c r="MAO68" s="82"/>
      <c r="MAP68" s="82"/>
      <c r="MAQ68" s="82"/>
      <c r="MAR68" s="82"/>
      <c r="MAS68" s="82"/>
      <c r="MAT68" s="82"/>
      <c r="MAU68" s="82"/>
      <c r="MAV68" s="82"/>
      <c r="MAW68" s="82"/>
      <c r="MAX68" s="82"/>
      <c r="MAY68" s="82"/>
      <c r="MAZ68" s="82"/>
      <c r="MBA68" s="82"/>
      <c r="MBB68" s="82"/>
      <c r="MBC68" s="82"/>
      <c r="MBD68" s="82"/>
      <c r="MBE68" s="82"/>
      <c r="MBF68" s="82"/>
      <c r="MBG68" s="82"/>
      <c r="MBH68" s="82"/>
      <c r="MBI68" s="82"/>
      <c r="MBJ68" s="82"/>
      <c r="MBK68" s="82"/>
      <c r="MBL68" s="82"/>
      <c r="MBM68" s="82"/>
      <c r="MBN68" s="82"/>
      <c r="MBO68" s="82"/>
      <c r="MBP68" s="82"/>
      <c r="MBQ68" s="82"/>
      <c r="MBR68" s="82"/>
      <c r="MBS68" s="82"/>
      <c r="MBT68" s="82"/>
      <c r="MBU68" s="82"/>
      <c r="MBV68" s="82"/>
      <c r="MBW68" s="82"/>
      <c r="MBX68" s="82"/>
      <c r="MBY68" s="82"/>
      <c r="MBZ68" s="82"/>
      <c r="MCA68" s="82"/>
      <c r="MCB68" s="82"/>
      <c r="MCC68" s="82"/>
      <c r="MCD68" s="82"/>
      <c r="MCE68" s="82"/>
      <c r="MCF68" s="82"/>
      <c r="MCG68" s="82"/>
      <c r="MCH68" s="82"/>
      <c r="MCI68" s="82"/>
      <c r="MCJ68" s="82"/>
      <c r="MCK68" s="82"/>
      <c r="MCL68" s="82"/>
      <c r="MCM68" s="82"/>
      <c r="MCN68" s="82"/>
      <c r="MCO68" s="82"/>
      <c r="MCP68" s="82"/>
      <c r="MCQ68" s="82"/>
      <c r="MCR68" s="82"/>
      <c r="MCS68" s="82"/>
      <c r="MCT68" s="82"/>
      <c r="MCU68" s="82"/>
      <c r="MCV68" s="82"/>
      <c r="MCW68" s="82"/>
      <c r="MCX68" s="82"/>
      <c r="MCY68" s="82"/>
      <c r="MCZ68" s="82"/>
      <c r="MDA68" s="82"/>
      <c r="MDB68" s="82"/>
      <c r="MDC68" s="82"/>
      <c r="MDD68" s="82"/>
      <c r="MDE68" s="82"/>
      <c r="MDF68" s="82"/>
      <c r="MDG68" s="82"/>
      <c r="MDH68" s="82"/>
      <c r="MDI68" s="82"/>
      <c r="MDJ68" s="82"/>
      <c r="MDK68" s="82"/>
      <c r="MDL68" s="82"/>
      <c r="MDM68" s="82"/>
      <c r="MDN68" s="82"/>
      <c r="MDO68" s="82"/>
      <c r="MDP68" s="82"/>
      <c r="MDQ68" s="82"/>
      <c r="MDR68" s="82"/>
      <c r="MDS68" s="82"/>
      <c r="MDT68" s="82"/>
      <c r="MDU68" s="82"/>
      <c r="MDV68" s="82"/>
      <c r="MDW68" s="82"/>
      <c r="MDX68" s="82"/>
      <c r="MDY68" s="82"/>
      <c r="MDZ68" s="82"/>
      <c r="MEA68" s="82"/>
      <c r="MEB68" s="82"/>
      <c r="MEC68" s="82"/>
      <c r="MED68" s="82"/>
      <c r="MEE68" s="82"/>
      <c r="MEF68" s="82"/>
      <c r="MEG68" s="82"/>
      <c r="MEH68" s="82"/>
      <c r="MEI68" s="82"/>
      <c r="MEJ68" s="82"/>
      <c r="MEK68" s="82"/>
      <c r="MEL68" s="82"/>
      <c r="MEM68" s="82"/>
      <c r="MEN68" s="82"/>
      <c r="MEO68" s="82"/>
      <c r="MEP68" s="82"/>
      <c r="MEQ68" s="82"/>
      <c r="MER68" s="82"/>
      <c r="MES68" s="82"/>
      <c r="MET68" s="82"/>
      <c r="MEU68" s="82"/>
      <c r="MEV68" s="82"/>
      <c r="MEW68" s="82"/>
      <c r="MEX68" s="82"/>
      <c r="MEY68" s="82"/>
      <c r="MEZ68" s="82"/>
      <c r="MFA68" s="82"/>
      <c r="MFB68" s="82"/>
      <c r="MFC68" s="82"/>
      <c r="MFD68" s="82"/>
      <c r="MFE68" s="82"/>
      <c r="MFF68" s="82"/>
      <c r="MFG68" s="82"/>
      <c r="MFH68" s="82"/>
      <c r="MFI68" s="82"/>
      <c r="MFJ68" s="82"/>
      <c r="MFK68" s="82"/>
      <c r="MFL68" s="82"/>
      <c r="MFM68" s="82"/>
      <c r="MFN68" s="82"/>
      <c r="MFO68" s="82"/>
      <c r="MFP68" s="82"/>
      <c r="MFQ68" s="82"/>
      <c r="MFR68" s="82"/>
      <c r="MFS68" s="82"/>
      <c r="MFT68" s="82"/>
      <c r="MFU68" s="82"/>
      <c r="MFV68" s="82"/>
      <c r="MFW68" s="82"/>
      <c r="MFX68" s="82"/>
      <c r="MFY68" s="82"/>
      <c r="MFZ68" s="82"/>
      <c r="MGA68" s="82"/>
      <c r="MGB68" s="82"/>
      <c r="MGC68" s="82"/>
      <c r="MGD68" s="82"/>
      <c r="MGE68" s="82"/>
      <c r="MGF68" s="82"/>
      <c r="MGG68" s="82"/>
      <c r="MGH68" s="82"/>
      <c r="MGI68" s="82"/>
      <c r="MGJ68" s="82"/>
      <c r="MGK68" s="82"/>
      <c r="MGL68" s="82"/>
      <c r="MGM68" s="82"/>
      <c r="MGN68" s="82"/>
      <c r="MGO68" s="82"/>
      <c r="MGP68" s="82"/>
      <c r="MGQ68" s="82"/>
      <c r="MGR68" s="82"/>
      <c r="MGS68" s="82"/>
      <c r="MGT68" s="82"/>
      <c r="MGU68" s="82"/>
      <c r="MGV68" s="82"/>
      <c r="MGW68" s="82"/>
      <c r="MGX68" s="82"/>
      <c r="MGY68" s="82"/>
      <c r="MGZ68" s="82"/>
      <c r="MHA68" s="82"/>
      <c r="MHB68" s="82"/>
      <c r="MHC68" s="82"/>
      <c r="MHD68" s="82"/>
      <c r="MHE68" s="82"/>
      <c r="MHF68" s="82"/>
      <c r="MHG68" s="82"/>
      <c r="MHH68" s="82"/>
      <c r="MHI68" s="82"/>
      <c r="MHJ68" s="82"/>
      <c r="MHK68" s="82"/>
      <c r="MHL68" s="82"/>
      <c r="MHM68" s="82"/>
      <c r="MHN68" s="82"/>
      <c r="MHO68" s="82"/>
      <c r="MHP68" s="82"/>
      <c r="MHQ68" s="82"/>
      <c r="MHR68" s="82"/>
      <c r="MHS68" s="82"/>
      <c r="MHT68" s="82"/>
      <c r="MHU68" s="82"/>
      <c r="MHV68" s="82"/>
      <c r="MHW68" s="82"/>
      <c r="MHX68" s="82"/>
      <c r="MHY68" s="82"/>
      <c r="MHZ68" s="82"/>
      <c r="MIA68" s="82"/>
      <c r="MIB68" s="82"/>
      <c r="MIC68" s="82"/>
      <c r="MID68" s="82"/>
      <c r="MIE68" s="82"/>
      <c r="MIF68" s="82"/>
      <c r="MIG68" s="82"/>
      <c r="MIH68" s="82"/>
      <c r="MII68" s="82"/>
      <c r="MIJ68" s="82"/>
      <c r="MIK68" s="82"/>
      <c r="MIL68" s="82"/>
      <c r="MIM68" s="82"/>
      <c r="MIN68" s="82"/>
      <c r="MIO68" s="82"/>
      <c r="MIP68" s="82"/>
      <c r="MIQ68" s="82"/>
      <c r="MIR68" s="82"/>
      <c r="MIS68" s="82"/>
      <c r="MIT68" s="82"/>
      <c r="MIU68" s="82"/>
      <c r="MIV68" s="82"/>
      <c r="MIW68" s="82"/>
      <c r="MIX68" s="82"/>
      <c r="MIY68" s="82"/>
      <c r="MIZ68" s="82"/>
      <c r="MJA68" s="82"/>
      <c r="MJB68" s="82"/>
      <c r="MJC68" s="82"/>
      <c r="MJD68" s="82"/>
      <c r="MJE68" s="82"/>
      <c r="MJF68" s="82"/>
      <c r="MJG68" s="82"/>
      <c r="MJH68" s="82"/>
      <c r="MJI68" s="82"/>
      <c r="MJJ68" s="82"/>
      <c r="MJK68" s="82"/>
      <c r="MJL68" s="82"/>
      <c r="MJM68" s="82"/>
      <c r="MJN68" s="82"/>
      <c r="MJO68" s="82"/>
      <c r="MJP68" s="82"/>
      <c r="MJQ68" s="82"/>
      <c r="MJR68" s="82"/>
      <c r="MJS68" s="82"/>
      <c r="MJT68" s="82"/>
      <c r="MJU68" s="82"/>
      <c r="MJV68" s="82"/>
      <c r="MJW68" s="82"/>
      <c r="MJX68" s="82"/>
      <c r="MJY68" s="82"/>
      <c r="MJZ68" s="82"/>
      <c r="MKA68" s="82"/>
      <c r="MKB68" s="82"/>
      <c r="MKC68" s="82"/>
      <c r="MKD68" s="82"/>
      <c r="MKE68" s="82"/>
      <c r="MKF68" s="82"/>
      <c r="MKG68" s="82"/>
      <c r="MKH68" s="82"/>
      <c r="MKI68" s="82"/>
      <c r="MKJ68" s="82"/>
      <c r="MKK68" s="82"/>
      <c r="MKL68" s="82"/>
      <c r="MKM68" s="82"/>
      <c r="MKN68" s="82"/>
      <c r="MKO68" s="82"/>
      <c r="MKP68" s="82"/>
      <c r="MKQ68" s="82"/>
      <c r="MKR68" s="82"/>
      <c r="MKS68" s="82"/>
      <c r="MKT68" s="82"/>
      <c r="MKU68" s="82"/>
      <c r="MKV68" s="82"/>
      <c r="MKW68" s="82"/>
      <c r="MKX68" s="82"/>
      <c r="MKY68" s="82"/>
      <c r="MKZ68" s="82"/>
      <c r="MLA68" s="82"/>
      <c r="MLB68" s="82"/>
      <c r="MLC68" s="82"/>
      <c r="MLD68" s="82"/>
      <c r="MLE68" s="82"/>
      <c r="MLF68" s="82"/>
      <c r="MLG68" s="82"/>
      <c r="MLH68" s="82"/>
      <c r="MLI68" s="82"/>
      <c r="MLJ68" s="82"/>
      <c r="MLK68" s="82"/>
      <c r="MLL68" s="82"/>
      <c r="MLM68" s="82"/>
      <c r="MLN68" s="82"/>
      <c r="MLO68" s="82"/>
      <c r="MLP68" s="82"/>
      <c r="MLQ68" s="82"/>
      <c r="MLR68" s="82"/>
      <c r="MLS68" s="82"/>
      <c r="MLT68" s="82"/>
      <c r="MLU68" s="82"/>
      <c r="MLV68" s="82"/>
      <c r="MLW68" s="82"/>
      <c r="MLX68" s="82"/>
      <c r="MLY68" s="82"/>
      <c r="MLZ68" s="82"/>
      <c r="MMA68" s="82"/>
      <c r="MMB68" s="82"/>
      <c r="MMC68" s="82"/>
      <c r="MMD68" s="82"/>
      <c r="MME68" s="82"/>
      <c r="MMF68" s="82"/>
      <c r="MMG68" s="82"/>
      <c r="MMH68" s="82"/>
      <c r="MMI68" s="82"/>
      <c r="MMJ68" s="82"/>
      <c r="MMK68" s="82"/>
      <c r="MML68" s="82"/>
      <c r="MMM68" s="82"/>
      <c r="MMN68" s="82"/>
      <c r="MMO68" s="82"/>
      <c r="MMP68" s="82"/>
      <c r="MMQ68" s="82"/>
      <c r="MMR68" s="82"/>
      <c r="MMS68" s="82"/>
      <c r="MMT68" s="82"/>
      <c r="MMU68" s="82"/>
      <c r="MMV68" s="82"/>
      <c r="MMW68" s="82"/>
      <c r="MMX68" s="82"/>
      <c r="MMY68" s="82"/>
      <c r="MMZ68" s="82"/>
      <c r="MNA68" s="82"/>
      <c r="MNB68" s="82"/>
      <c r="MNC68" s="82"/>
      <c r="MND68" s="82"/>
      <c r="MNE68" s="82"/>
      <c r="MNF68" s="82"/>
      <c r="MNG68" s="82"/>
      <c r="MNH68" s="82"/>
      <c r="MNI68" s="82"/>
      <c r="MNJ68" s="82"/>
      <c r="MNK68" s="82"/>
      <c r="MNL68" s="82"/>
      <c r="MNM68" s="82"/>
      <c r="MNN68" s="82"/>
      <c r="MNO68" s="82"/>
      <c r="MNP68" s="82"/>
      <c r="MNQ68" s="82"/>
      <c r="MNR68" s="82"/>
      <c r="MNS68" s="82"/>
      <c r="MNT68" s="82"/>
      <c r="MNU68" s="82"/>
      <c r="MNV68" s="82"/>
      <c r="MNW68" s="82"/>
      <c r="MNX68" s="82"/>
      <c r="MNY68" s="82"/>
      <c r="MNZ68" s="82"/>
      <c r="MOA68" s="82"/>
      <c r="MOB68" s="82"/>
      <c r="MOC68" s="82"/>
      <c r="MOD68" s="82"/>
      <c r="MOE68" s="82"/>
      <c r="MOF68" s="82"/>
      <c r="MOG68" s="82"/>
      <c r="MOH68" s="82"/>
      <c r="MOI68" s="82"/>
      <c r="MOJ68" s="82"/>
      <c r="MOK68" s="82"/>
      <c r="MOL68" s="82"/>
      <c r="MOM68" s="82"/>
      <c r="MON68" s="82"/>
      <c r="MOO68" s="82"/>
      <c r="MOP68" s="82"/>
      <c r="MOQ68" s="82"/>
      <c r="MOR68" s="82"/>
      <c r="MOS68" s="82"/>
      <c r="MOT68" s="82"/>
      <c r="MOU68" s="82"/>
      <c r="MOV68" s="82"/>
      <c r="MOW68" s="82"/>
      <c r="MOX68" s="82"/>
      <c r="MOY68" s="82"/>
      <c r="MOZ68" s="82"/>
      <c r="MPA68" s="82"/>
      <c r="MPB68" s="82"/>
      <c r="MPC68" s="82"/>
      <c r="MPD68" s="82"/>
      <c r="MPE68" s="82"/>
      <c r="MPF68" s="82"/>
      <c r="MPG68" s="82"/>
      <c r="MPH68" s="82"/>
      <c r="MPI68" s="82"/>
      <c r="MPJ68" s="82"/>
      <c r="MPK68" s="82"/>
      <c r="MPL68" s="82"/>
      <c r="MPM68" s="82"/>
      <c r="MPN68" s="82"/>
      <c r="MPO68" s="82"/>
      <c r="MPP68" s="82"/>
      <c r="MPQ68" s="82"/>
      <c r="MPR68" s="82"/>
      <c r="MPS68" s="82"/>
      <c r="MPT68" s="82"/>
      <c r="MPU68" s="82"/>
      <c r="MPV68" s="82"/>
      <c r="MPW68" s="82"/>
      <c r="MPX68" s="82"/>
      <c r="MPY68" s="82"/>
      <c r="MPZ68" s="82"/>
      <c r="MQA68" s="82"/>
      <c r="MQB68" s="82"/>
      <c r="MQC68" s="82"/>
      <c r="MQD68" s="82"/>
      <c r="MQE68" s="82"/>
      <c r="MQF68" s="82"/>
      <c r="MQG68" s="82"/>
      <c r="MQH68" s="82"/>
      <c r="MQI68" s="82"/>
      <c r="MQJ68" s="82"/>
      <c r="MQK68" s="82"/>
      <c r="MQL68" s="82"/>
      <c r="MQM68" s="82"/>
      <c r="MQN68" s="82"/>
      <c r="MQO68" s="82"/>
      <c r="MQP68" s="82"/>
      <c r="MQQ68" s="82"/>
      <c r="MQR68" s="82"/>
      <c r="MQS68" s="82"/>
      <c r="MQT68" s="82"/>
      <c r="MQU68" s="82"/>
      <c r="MQV68" s="82"/>
      <c r="MQW68" s="82"/>
      <c r="MQX68" s="82"/>
      <c r="MQY68" s="82"/>
      <c r="MQZ68" s="82"/>
      <c r="MRA68" s="82"/>
      <c r="MRB68" s="82"/>
      <c r="MRC68" s="82"/>
      <c r="MRD68" s="82"/>
      <c r="MRE68" s="82"/>
      <c r="MRF68" s="82"/>
      <c r="MRG68" s="82"/>
      <c r="MRH68" s="82"/>
      <c r="MRI68" s="82"/>
      <c r="MRJ68" s="82"/>
      <c r="MRK68" s="82"/>
      <c r="MRL68" s="82"/>
      <c r="MRM68" s="82"/>
      <c r="MRN68" s="82"/>
      <c r="MRO68" s="82"/>
      <c r="MRP68" s="82"/>
      <c r="MRQ68" s="82"/>
      <c r="MRR68" s="82"/>
      <c r="MRS68" s="82"/>
      <c r="MRT68" s="82"/>
      <c r="MRU68" s="82"/>
      <c r="MRV68" s="82"/>
      <c r="MRW68" s="82"/>
      <c r="MRX68" s="82"/>
      <c r="MRY68" s="82"/>
      <c r="MRZ68" s="82"/>
      <c r="MSA68" s="82"/>
      <c r="MSB68" s="82"/>
      <c r="MSC68" s="82"/>
      <c r="MSD68" s="82"/>
      <c r="MSE68" s="82"/>
      <c r="MSF68" s="82"/>
      <c r="MSG68" s="82"/>
      <c r="MSH68" s="82"/>
      <c r="MSI68" s="82"/>
      <c r="MSJ68" s="82"/>
      <c r="MSK68" s="82"/>
      <c r="MSL68" s="82"/>
      <c r="MSM68" s="82"/>
      <c r="MSN68" s="82"/>
      <c r="MSO68" s="82"/>
      <c r="MSP68" s="82"/>
      <c r="MSQ68" s="82"/>
      <c r="MSR68" s="82"/>
      <c r="MSS68" s="82"/>
      <c r="MST68" s="82"/>
      <c r="MSU68" s="82"/>
      <c r="MSV68" s="82"/>
      <c r="MSW68" s="82"/>
      <c r="MSX68" s="82"/>
      <c r="MSY68" s="82"/>
      <c r="MSZ68" s="82"/>
      <c r="MTA68" s="82"/>
      <c r="MTB68" s="82"/>
      <c r="MTC68" s="82"/>
      <c r="MTD68" s="82"/>
      <c r="MTE68" s="82"/>
      <c r="MTF68" s="82"/>
      <c r="MTG68" s="82"/>
      <c r="MTH68" s="82"/>
      <c r="MTI68" s="82"/>
      <c r="MTJ68" s="82"/>
      <c r="MTK68" s="82"/>
      <c r="MTL68" s="82"/>
      <c r="MTM68" s="82"/>
      <c r="MTN68" s="82"/>
      <c r="MTO68" s="82"/>
      <c r="MTP68" s="82"/>
      <c r="MTQ68" s="82"/>
      <c r="MTR68" s="82"/>
      <c r="MTS68" s="82"/>
      <c r="MTT68" s="82"/>
      <c r="MTU68" s="82"/>
      <c r="MTV68" s="82"/>
      <c r="MTW68" s="82"/>
      <c r="MTX68" s="82"/>
      <c r="MTY68" s="82"/>
      <c r="MTZ68" s="82"/>
      <c r="MUA68" s="82"/>
      <c r="MUB68" s="82"/>
      <c r="MUC68" s="82"/>
      <c r="MUD68" s="82"/>
      <c r="MUE68" s="82"/>
      <c r="MUF68" s="82"/>
      <c r="MUG68" s="82"/>
      <c r="MUH68" s="82"/>
      <c r="MUI68" s="82"/>
      <c r="MUJ68" s="82"/>
      <c r="MUK68" s="82"/>
      <c r="MUL68" s="82"/>
      <c r="MUM68" s="82"/>
      <c r="MUN68" s="82"/>
      <c r="MUO68" s="82"/>
      <c r="MUP68" s="82"/>
      <c r="MUQ68" s="82"/>
      <c r="MUR68" s="82"/>
      <c r="MUS68" s="82"/>
      <c r="MUT68" s="82"/>
      <c r="MUU68" s="82"/>
      <c r="MUV68" s="82"/>
      <c r="MUW68" s="82"/>
      <c r="MUX68" s="82"/>
      <c r="MUY68" s="82"/>
      <c r="MUZ68" s="82"/>
      <c r="MVA68" s="82"/>
      <c r="MVB68" s="82"/>
      <c r="MVC68" s="82"/>
      <c r="MVD68" s="82"/>
      <c r="MVE68" s="82"/>
      <c r="MVF68" s="82"/>
      <c r="MVG68" s="82"/>
      <c r="MVH68" s="82"/>
      <c r="MVI68" s="82"/>
      <c r="MVJ68" s="82"/>
      <c r="MVK68" s="82"/>
      <c r="MVL68" s="82"/>
      <c r="MVM68" s="82"/>
      <c r="MVN68" s="82"/>
      <c r="MVO68" s="82"/>
      <c r="MVP68" s="82"/>
      <c r="MVQ68" s="82"/>
      <c r="MVR68" s="82"/>
      <c r="MVS68" s="82"/>
      <c r="MVT68" s="82"/>
      <c r="MVU68" s="82"/>
      <c r="MVV68" s="82"/>
      <c r="MVW68" s="82"/>
      <c r="MVX68" s="82"/>
      <c r="MVY68" s="82"/>
      <c r="MVZ68" s="82"/>
      <c r="MWA68" s="82"/>
      <c r="MWB68" s="82"/>
      <c r="MWC68" s="82"/>
      <c r="MWD68" s="82"/>
      <c r="MWE68" s="82"/>
      <c r="MWF68" s="82"/>
      <c r="MWG68" s="82"/>
      <c r="MWH68" s="82"/>
      <c r="MWI68" s="82"/>
      <c r="MWJ68" s="82"/>
      <c r="MWK68" s="82"/>
      <c r="MWL68" s="82"/>
      <c r="MWM68" s="82"/>
      <c r="MWN68" s="82"/>
      <c r="MWO68" s="82"/>
      <c r="MWP68" s="82"/>
      <c r="MWQ68" s="82"/>
      <c r="MWR68" s="82"/>
      <c r="MWS68" s="82"/>
      <c r="MWT68" s="82"/>
      <c r="MWU68" s="82"/>
      <c r="MWV68" s="82"/>
      <c r="MWW68" s="82"/>
      <c r="MWX68" s="82"/>
      <c r="MWY68" s="82"/>
      <c r="MWZ68" s="82"/>
      <c r="MXA68" s="82"/>
      <c r="MXB68" s="82"/>
      <c r="MXC68" s="82"/>
      <c r="MXD68" s="82"/>
      <c r="MXE68" s="82"/>
      <c r="MXF68" s="82"/>
      <c r="MXG68" s="82"/>
      <c r="MXH68" s="82"/>
      <c r="MXI68" s="82"/>
      <c r="MXJ68" s="82"/>
      <c r="MXK68" s="82"/>
      <c r="MXL68" s="82"/>
      <c r="MXM68" s="82"/>
      <c r="MXN68" s="82"/>
      <c r="MXO68" s="82"/>
      <c r="MXP68" s="82"/>
      <c r="MXQ68" s="82"/>
      <c r="MXR68" s="82"/>
      <c r="MXS68" s="82"/>
      <c r="MXT68" s="82"/>
      <c r="MXU68" s="82"/>
      <c r="MXV68" s="82"/>
      <c r="MXW68" s="82"/>
      <c r="MXX68" s="82"/>
      <c r="MXY68" s="82"/>
      <c r="MXZ68" s="82"/>
      <c r="MYA68" s="82"/>
      <c r="MYB68" s="82"/>
      <c r="MYC68" s="82"/>
      <c r="MYD68" s="82"/>
      <c r="MYE68" s="82"/>
      <c r="MYF68" s="82"/>
      <c r="MYG68" s="82"/>
      <c r="MYH68" s="82"/>
      <c r="MYI68" s="82"/>
      <c r="MYJ68" s="82"/>
      <c r="MYK68" s="82"/>
      <c r="MYL68" s="82"/>
      <c r="MYM68" s="82"/>
      <c r="MYN68" s="82"/>
      <c r="MYO68" s="82"/>
      <c r="MYP68" s="82"/>
      <c r="MYQ68" s="82"/>
      <c r="MYR68" s="82"/>
      <c r="MYS68" s="82"/>
      <c r="MYT68" s="82"/>
      <c r="MYU68" s="82"/>
      <c r="MYV68" s="82"/>
      <c r="MYW68" s="82"/>
      <c r="MYX68" s="82"/>
      <c r="MYY68" s="82"/>
      <c r="MYZ68" s="82"/>
      <c r="MZA68" s="82"/>
      <c r="MZB68" s="82"/>
      <c r="MZC68" s="82"/>
      <c r="MZD68" s="82"/>
      <c r="MZE68" s="82"/>
      <c r="MZF68" s="82"/>
      <c r="MZG68" s="82"/>
      <c r="MZH68" s="82"/>
      <c r="MZI68" s="82"/>
      <c r="MZJ68" s="82"/>
      <c r="MZK68" s="82"/>
      <c r="MZL68" s="82"/>
      <c r="MZM68" s="82"/>
      <c r="MZN68" s="82"/>
      <c r="MZO68" s="82"/>
      <c r="MZP68" s="82"/>
      <c r="MZQ68" s="82"/>
      <c r="MZR68" s="82"/>
      <c r="MZS68" s="82"/>
      <c r="MZT68" s="82"/>
      <c r="MZU68" s="82"/>
      <c r="MZV68" s="82"/>
      <c r="MZW68" s="82"/>
      <c r="MZX68" s="82"/>
      <c r="MZY68" s="82"/>
      <c r="MZZ68" s="82"/>
      <c r="NAA68" s="82"/>
      <c r="NAB68" s="82"/>
      <c r="NAC68" s="82"/>
      <c r="NAD68" s="82"/>
      <c r="NAE68" s="82"/>
      <c r="NAF68" s="82"/>
      <c r="NAG68" s="82"/>
      <c r="NAH68" s="82"/>
      <c r="NAI68" s="82"/>
      <c r="NAJ68" s="82"/>
      <c r="NAK68" s="82"/>
      <c r="NAL68" s="82"/>
      <c r="NAM68" s="82"/>
      <c r="NAN68" s="82"/>
      <c r="NAO68" s="82"/>
      <c r="NAP68" s="82"/>
      <c r="NAQ68" s="82"/>
      <c r="NAR68" s="82"/>
      <c r="NAS68" s="82"/>
      <c r="NAT68" s="82"/>
      <c r="NAU68" s="82"/>
      <c r="NAV68" s="82"/>
      <c r="NAW68" s="82"/>
      <c r="NAX68" s="82"/>
      <c r="NAY68" s="82"/>
      <c r="NAZ68" s="82"/>
      <c r="NBA68" s="82"/>
      <c r="NBB68" s="82"/>
      <c r="NBC68" s="82"/>
      <c r="NBD68" s="82"/>
      <c r="NBE68" s="82"/>
      <c r="NBF68" s="82"/>
      <c r="NBG68" s="82"/>
      <c r="NBH68" s="82"/>
      <c r="NBI68" s="82"/>
      <c r="NBJ68" s="82"/>
      <c r="NBK68" s="82"/>
      <c r="NBL68" s="82"/>
      <c r="NBM68" s="82"/>
      <c r="NBN68" s="82"/>
      <c r="NBO68" s="82"/>
      <c r="NBP68" s="82"/>
      <c r="NBQ68" s="82"/>
      <c r="NBR68" s="82"/>
      <c r="NBS68" s="82"/>
      <c r="NBT68" s="82"/>
      <c r="NBU68" s="82"/>
      <c r="NBV68" s="82"/>
      <c r="NBW68" s="82"/>
      <c r="NBX68" s="82"/>
      <c r="NBY68" s="82"/>
      <c r="NBZ68" s="82"/>
      <c r="NCA68" s="82"/>
      <c r="NCB68" s="82"/>
      <c r="NCC68" s="82"/>
      <c r="NCD68" s="82"/>
      <c r="NCE68" s="82"/>
      <c r="NCF68" s="82"/>
      <c r="NCG68" s="82"/>
      <c r="NCH68" s="82"/>
      <c r="NCI68" s="82"/>
      <c r="NCJ68" s="82"/>
      <c r="NCK68" s="82"/>
      <c r="NCL68" s="82"/>
      <c r="NCM68" s="82"/>
      <c r="NCN68" s="82"/>
      <c r="NCO68" s="82"/>
      <c r="NCP68" s="82"/>
      <c r="NCQ68" s="82"/>
      <c r="NCR68" s="82"/>
      <c r="NCS68" s="82"/>
      <c r="NCT68" s="82"/>
      <c r="NCU68" s="82"/>
      <c r="NCV68" s="82"/>
      <c r="NCW68" s="82"/>
      <c r="NCX68" s="82"/>
      <c r="NCY68" s="82"/>
      <c r="NCZ68" s="82"/>
      <c r="NDA68" s="82"/>
      <c r="NDB68" s="82"/>
      <c r="NDC68" s="82"/>
      <c r="NDD68" s="82"/>
      <c r="NDE68" s="82"/>
      <c r="NDF68" s="82"/>
      <c r="NDG68" s="82"/>
      <c r="NDH68" s="82"/>
      <c r="NDI68" s="82"/>
      <c r="NDJ68" s="82"/>
      <c r="NDK68" s="82"/>
      <c r="NDL68" s="82"/>
      <c r="NDM68" s="82"/>
      <c r="NDN68" s="82"/>
      <c r="NDO68" s="82"/>
      <c r="NDP68" s="82"/>
      <c r="NDQ68" s="82"/>
      <c r="NDR68" s="82"/>
      <c r="NDS68" s="82"/>
      <c r="NDT68" s="82"/>
      <c r="NDU68" s="82"/>
      <c r="NDV68" s="82"/>
      <c r="NDW68" s="82"/>
      <c r="NDX68" s="82"/>
      <c r="NDY68" s="82"/>
      <c r="NDZ68" s="82"/>
      <c r="NEA68" s="82"/>
      <c r="NEB68" s="82"/>
      <c r="NEC68" s="82"/>
      <c r="NED68" s="82"/>
      <c r="NEE68" s="82"/>
      <c r="NEF68" s="82"/>
      <c r="NEG68" s="82"/>
      <c r="NEH68" s="82"/>
      <c r="NEI68" s="82"/>
      <c r="NEJ68" s="82"/>
      <c r="NEK68" s="82"/>
      <c r="NEL68" s="82"/>
      <c r="NEM68" s="82"/>
      <c r="NEN68" s="82"/>
      <c r="NEO68" s="82"/>
      <c r="NEP68" s="82"/>
      <c r="NEQ68" s="82"/>
      <c r="NER68" s="82"/>
      <c r="NES68" s="82"/>
      <c r="NET68" s="82"/>
      <c r="NEU68" s="82"/>
      <c r="NEV68" s="82"/>
      <c r="NEW68" s="82"/>
      <c r="NEX68" s="82"/>
      <c r="NEY68" s="82"/>
      <c r="NEZ68" s="82"/>
      <c r="NFA68" s="82"/>
      <c r="NFB68" s="82"/>
      <c r="NFC68" s="82"/>
      <c r="NFD68" s="82"/>
      <c r="NFE68" s="82"/>
      <c r="NFF68" s="82"/>
      <c r="NFG68" s="82"/>
      <c r="NFH68" s="82"/>
      <c r="NFI68" s="82"/>
      <c r="NFJ68" s="82"/>
      <c r="NFK68" s="82"/>
      <c r="NFL68" s="82"/>
      <c r="NFM68" s="82"/>
      <c r="NFN68" s="82"/>
      <c r="NFO68" s="82"/>
      <c r="NFP68" s="82"/>
      <c r="NFQ68" s="82"/>
      <c r="NFR68" s="82"/>
      <c r="NFS68" s="82"/>
      <c r="NFT68" s="82"/>
      <c r="NFU68" s="82"/>
      <c r="NFV68" s="82"/>
      <c r="NFW68" s="82"/>
      <c r="NFX68" s="82"/>
      <c r="NFY68" s="82"/>
      <c r="NFZ68" s="82"/>
      <c r="NGA68" s="82"/>
      <c r="NGB68" s="82"/>
      <c r="NGC68" s="82"/>
      <c r="NGD68" s="82"/>
      <c r="NGE68" s="82"/>
      <c r="NGF68" s="82"/>
      <c r="NGG68" s="82"/>
      <c r="NGH68" s="82"/>
      <c r="NGI68" s="82"/>
      <c r="NGJ68" s="82"/>
      <c r="NGK68" s="82"/>
      <c r="NGL68" s="82"/>
      <c r="NGM68" s="82"/>
      <c r="NGN68" s="82"/>
      <c r="NGO68" s="82"/>
      <c r="NGP68" s="82"/>
      <c r="NGQ68" s="82"/>
      <c r="NGR68" s="82"/>
      <c r="NGS68" s="82"/>
      <c r="NGT68" s="82"/>
      <c r="NGU68" s="82"/>
      <c r="NGV68" s="82"/>
      <c r="NGW68" s="82"/>
      <c r="NGX68" s="82"/>
      <c r="NGY68" s="82"/>
      <c r="NGZ68" s="82"/>
      <c r="NHA68" s="82"/>
      <c r="NHB68" s="82"/>
      <c r="NHC68" s="82"/>
      <c r="NHD68" s="82"/>
      <c r="NHE68" s="82"/>
      <c r="NHF68" s="82"/>
      <c r="NHG68" s="82"/>
      <c r="NHH68" s="82"/>
      <c r="NHI68" s="82"/>
      <c r="NHJ68" s="82"/>
      <c r="NHK68" s="82"/>
      <c r="NHL68" s="82"/>
      <c r="NHM68" s="82"/>
      <c r="NHN68" s="82"/>
      <c r="NHO68" s="82"/>
      <c r="NHP68" s="82"/>
      <c r="NHQ68" s="82"/>
      <c r="NHR68" s="82"/>
      <c r="NHS68" s="82"/>
      <c r="NHT68" s="82"/>
      <c r="NHU68" s="82"/>
      <c r="NHV68" s="82"/>
      <c r="NHW68" s="82"/>
      <c r="NHX68" s="82"/>
      <c r="NHY68" s="82"/>
      <c r="NHZ68" s="82"/>
      <c r="NIA68" s="82"/>
      <c r="NIB68" s="82"/>
      <c r="NIC68" s="82"/>
      <c r="NID68" s="82"/>
      <c r="NIE68" s="82"/>
      <c r="NIF68" s="82"/>
      <c r="NIG68" s="82"/>
      <c r="NIH68" s="82"/>
      <c r="NII68" s="82"/>
      <c r="NIJ68" s="82"/>
      <c r="NIK68" s="82"/>
      <c r="NIL68" s="82"/>
      <c r="NIM68" s="82"/>
      <c r="NIN68" s="82"/>
      <c r="NIO68" s="82"/>
      <c r="NIP68" s="82"/>
      <c r="NIQ68" s="82"/>
      <c r="NIR68" s="82"/>
      <c r="NIS68" s="82"/>
      <c r="NIT68" s="82"/>
      <c r="NIU68" s="82"/>
      <c r="NIV68" s="82"/>
      <c r="NIW68" s="82"/>
      <c r="NIX68" s="82"/>
      <c r="NIY68" s="82"/>
      <c r="NIZ68" s="82"/>
      <c r="NJA68" s="82"/>
      <c r="NJB68" s="82"/>
      <c r="NJC68" s="82"/>
      <c r="NJD68" s="82"/>
      <c r="NJE68" s="82"/>
      <c r="NJF68" s="82"/>
      <c r="NJG68" s="82"/>
      <c r="NJH68" s="82"/>
      <c r="NJI68" s="82"/>
      <c r="NJJ68" s="82"/>
      <c r="NJK68" s="82"/>
      <c r="NJL68" s="82"/>
      <c r="NJM68" s="82"/>
      <c r="NJN68" s="82"/>
      <c r="NJO68" s="82"/>
      <c r="NJP68" s="82"/>
      <c r="NJQ68" s="82"/>
      <c r="NJR68" s="82"/>
      <c r="NJS68" s="82"/>
      <c r="NJT68" s="82"/>
      <c r="NJU68" s="82"/>
      <c r="NJV68" s="82"/>
      <c r="NJW68" s="82"/>
      <c r="NJX68" s="82"/>
      <c r="NJY68" s="82"/>
      <c r="NJZ68" s="82"/>
      <c r="NKA68" s="82"/>
      <c r="NKB68" s="82"/>
      <c r="NKC68" s="82"/>
      <c r="NKD68" s="82"/>
      <c r="NKE68" s="82"/>
      <c r="NKF68" s="82"/>
      <c r="NKG68" s="82"/>
      <c r="NKH68" s="82"/>
      <c r="NKI68" s="82"/>
      <c r="NKJ68" s="82"/>
      <c r="NKK68" s="82"/>
      <c r="NKL68" s="82"/>
      <c r="NKM68" s="82"/>
      <c r="NKN68" s="82"/>
      <c r="NKO68" s="82"/>
      <c r="NKP68" s="82"/>
      <c r="NKQ68" s="82"/>
      <c r="NKR68" s="82"/>
      <c r="NKS68" s="82"/>
      <c r="NKT68" s="82"/>
      <c r="NKU68" s="82"/>
      <c r="NKV68" s="82"/>
      <c r="NKW68" s="82"/>
      <c r="NKX68" s="82"/>
      <c r="NKY68" s="82"/>
      <c r="NKZ68" s="82"/>
      <c r="NLA68" s="82"/>
      <c r="NLB68" s="82"/>
      <c r="NLC68" s="82"/>
      <c r="NLD68" s="82"/>
      <c r="NLE68" s="82"/>
      <c r="NLF68" s="82"/>
      <c r="NLG68" s="82"/>
      <c r="NLH68" s="82"/>
      <c r="NLI68" s="82"/>
      <c r="NLJ68" s="82"/>
      <c r="NLK68" s="82"/>
      <c r="NLL68" s="82"/>
      <c r="NLM68" s="82"/>
      <c r="NLN68" s="82"/>
      <c r="NLO68" s="82"/>
      <c r="NLP68" s="82"/>
      <c r="NLQ68" s="82"/>
      <c r="NLR68" s="82"/>
      <c r="NLS68" s="82"/>
      <c r="NLT68" s="82"/>
      <c r="NLU68" s="82"/>
      <c r="NLV68" s="82"/>
      <c r="NLW68" s="82"/>
      <c r="NLX68" s="82"/>
      <c r="NLY68" s="82"/>
      <c r="NLZ68" s="82"/>
      <c r="NMA68" s="82"/>
      <c r="NMB68" s="82"/>
      <c r="NMC68" s="82"/>
      <c r="NMD68" s="82"/>
      <c r="NME68" s="82"/>
      <c r="NMF68" s="82"/>
      <c r="NMG68" s="82"/>
      <c r="NMH68" s="82"/>
      <c r="NMI68" s="82"/>
      <c r="NMJ68" s="82"/>
      <c r="NMK68" s="82"/>
      <c r="NML68" s="82"/>
      <c r="NMM68" s="82"/>
      <c r="NMN68" s="82"/>
      <c r="NMO68" s="82"/>
      <c r="NMP68" s="82"/>
      <c r="NMQ68" s="82"/>
      <c r="NMR68" s="82"/>
      <c r="NMS68" s="82"/>
      <c r="NMT68" s="82"/>
      <c r="NMU68" s="82"/>
      <c r="NMV68" s="82"/>
      <c r="NMW68" s="82"/>
      <c r="NMX68" s="82"/>
      <c r="NMY68" s="82"/>
      <c r="NMZ68" s="82"/>
      <c r="NNA68" s="82"/>
      <c r="NNB68" s="82"/>
      <c r="NNC68" s="82"/>
      <c r="NND68" s="82"/>
      <c r="NNE68" s="82"/>
      <c r="NNF68" s="82"/>
      <c r="NNG68" s="82"/>
      <c r="NNH68" s="82"/>
      <c r="NNI68" s="82"/>
      <c r="NNJ68" s="82"/>
      <c r="NNK68" s="82"/>
      <c r="NNL68" s="82"/>
      <c r="NNM68" s="82"/>
      <c r="NNN68" s="82"/>
      <c r="NNO68" s="82"/>
      <c r="NNP68" s="82"/>
      <c r="NNQ68" s="82"/>
      <c r="NNR68" s="82"/>
      <c r="NNS68" s="82"/>
      <c r="NNT68" s="82"/>
      <c r="NNU68" s="82"/>
      <c r="NNV68" s="82"/>
      <c r="NNW68" s="82"/>
      <c r="NNX68" s="82"/>
      <c r="NNY68" s="82"/>
      <c r="NNZ68" s="82"/>
      <c r="NOA68" s="82"/>
      <c r="NOB68" s="82"/>
      <c r="NOC68" s="82"/>
      <c r="NOD68" s="82"/>
      <c r="NOE68" s="82"/>
      <c r="NOF68" s="82"/>
      <c r="NOG68" s="82"/>
      <c r="NOH68" s="82"/>
      <c r="NOI68" s="82"/>
      <c r="NOJ68" s="82"/>
      <c r="NOK68" s="82"/>
      <c r="NOL68" s="82"/>
      <c r="NOM68" s="82"/>
      <c r="NON68" s="82"/>
      <c r="NOO68" s="82"/>
      <c r="NOP68" s="82"/>
      <c r="NOQ68" s="82"/>
      <c r="NOR68" s="82"/>
      <c r="NOS68" s="82"/>
      <c r="NOT68" s="82"/>
      <c r="NOU68" s="82"/>
      <c r="NOV68" s="82"/>
      <c r="NOW68" s="82"/>
      <c r="NOX68" s="82"/>
      <c r="NOY68" s="82"/>
      <c r="NOZ68" s="82"/>
      <c r="NPA68" s="82"/>
      <c r="NPB68" s="82"/>
      <c r="NPC68" s="82"/>
      <c r="NPD68" s="82"/>
      <c r="NPE68" s="82"/>
      <c r="NPF68" s="82"/>
      <c r="NPG68" s="82"/>
      <c r="NPH68" s="82"/>
      <c r="NPI68" s="82"/>
      <c r="NPJ68" s="82"/>
      <c r="NPK68" s="82"/>
      <c r="NPL68" s="82"/>
      <c r="NPM68" s="82"/>
      <c r="NPN68" s="82"/>
      <c r="NPO68" s="82"/>
      <c r="NPP68" s="82"/>
      <c r="NPQ68" s="82"/>
      <c r="NPR68" s="82"/>
      <c r="NPS68" s="82"/>
      <c r="NPT68" s="82"/>
      <c r="NPU68" s="82"/>
      <c r="NPV68" s="82"/>
      <c r="NPW68" s="82"/>
      <c r="NPX68" s="82"/>
      <c r="NPY68" s="82"/>
      <c r="NPZ68" s="82"/>
      <c r="NQA68" s="82"/>
      <c r="NQB68" s="82"/>
      <c r="NQC68" s="82"/>
      <c r="NQD68" s="82"/>
      <c r="NQE68" s="82"/>
      <c r="NQF68" s="82"/>
      <c r="NQG68" s="82"/>
      <c r="NQH68" s="82"/>
      <c r="NQI68" s="82"/>
      <c r="NQJ68" s="82"/>
      <c r="NQK68" s="82"/>
      <c r="NQL68" s="82"/>
      <c r="NQM68" s="82"/>
      <c r="NQN68" s="82"/>
      <c r="NQO68" s="82"/>
      <c r="NQP68" s="82"/>
      <c r="NQQ68" s="82"/>
      <c r="NQR68" s="82"/>
      <c r="NQS68" s="82"/>
      <c r="NQT68" s="82"/>
      <c r="NQU68" s="82"/>
      <c r="NQV68" s="82"/>
      <c r="NQW68" s="82"/>
      <c r="NQX68" s="82"/>
      <c r="NQY68" s="82"/>
      <c r="NQZ68" s="82"/>
      <c r="NRA68" s="82"/>
      <c r="NRB68" s="82"/>
      <c r="NRC68" s="82"/>
      <c r="NRD68" s="82"/>
      <c r="NRE68" s="82"/>
      <c r="NRF68" s="82"/>
      <c r="NRG68" s="82"/>
      <c r="NRH68" s="82"/>
      <c r="NRI68" s="82"/>
      <c r="NRJ68" s="82"/>
      <c r="NRK68" s="82"/>
      <c r="NRL68" s="82"/>
      <c r="NRM68" s="82"/>
      <c r="NRN68" s="82"/>
      <c r="NRO68" s="82"/>
      <c r="NRP68" s="82"/>
      <c r="NRQ68" s="82"/>
      <c r="NRR68" s="82"/>
      <c r="NRS68" s="82"/>
      <c r="NRT68" s="82"/>
      <c r="NRU68" s="82"/>
      <c r="NRV68" s="82"/>
      <c r="NRW68" s="82"/>
      <c r="NRX68" s="82"/>
      <c r="NRY68" s="82"/>
      <c r="NRZ68" s="82"/>
      <c r="NSA68" s="82"/>
      <c r="NSB68" s="82"/>
      <c r="NSC68" s="82"/>
      <c r="NSD68" s="82"/>
      <c r="NSE68" s="82"/>
      <c r="NSF68" s="82"/>
      <c r="NSG68" s="82"/>
      <c r="NSH68" s="82"/>
      <c r="NSI68" s="82"/>
      <c r="NSJ68" s="82"/>
      <c r="NSK68" s="82"/>
      <c r="NSL68" s="82"/>
      <c r="NSM68" s="82"/>
      <c r="NSN68" s="82"/>
      <c r="NSO68" s="82"/>
      <c r="NSP68" s="82"/>
      <c r="NSQ68" s="82"/>
      <c r="NSR68" s="82"/>
      <c r="NSS68" s="82"/>
      <c r="NST68" s="82"/>
      <c r="NSU68" s="82"/>
      <c r="NSV68" s="82"/>
      <c r="NSW68" s="82"/>
      <c r="NSX68" s="82"/>
      <c r="NSY68" s="82"/>
      <c r="NSZ68" s="82"/>
      <c r="NTA68" s="82"/>
      <c r="NTB68" s="82"/>
      <c r="NTC68" s="82"/>
      <c r="NTD68" s="82"/>
      <c r="NTE68" s="82"/>
      <c r="NTF68" s="82"/>
      <c r="NTG68" s="82"/>
      <c r="NTH68" s="82"/>
      <c r="NTI68" s="82"/>
      <c r="NTJ68" s="82"/>
      <c r="NTK68" s="82"/>
      <c r="NTL68" s="82"/>
      <c r="NTM68" s="82"/>
      <c r="NTN68" s="82"/>
      <c r="NTO68" s="82"/>
      <c r="NTP68" s="82"/>
      <c r="NTQ68" s="82"/>
      <c r="NTR68" s="82"/>
      <c r="NTS68" s="82"/>
      <c r="NTT68" s="82"/>
      <c r="NTU68" s="82"/>
      <c r="NTV68" s="82"/>
      <c r="NTW68" s="82"/>
      <c r="NTX68" s="82"/>
      <c r="NTY68" s="82"/>
      <c r="NTZ68" s="82"/>
      <c r="NUA68" s="82"/>
      <c r="NUB68" s="82"/>
      <c r="NUC68" s="82"/>
      <c r="NUD68" s="82"/>
      <c r="NUE68" s="82"/>
      <c r="NUF68" s="82"/>
      <c r="NUG68" s="82"/>
      <c r="NUH68" s="82"/>
      <c r="NUI68" s="82"/>
      <c r="NUJ68" s="82"/>
      <c r="NUK68" s="82"/>
      <c r="NUL68" s="82"/>
      <c r="NUM68" s="82"/>
      <c r="NUN68" s="82"/>
      <c r="NUO68" s="82"/>
      <c r="NUP68" s="82"/>
      <c r="NUQ68" s="82"/>
      <c r="NUR68" s="82"/>
      <c r="NUS68" s="82"/>
      <c r="NUT68" s="82"/>
      <c r="NUU68" s="82"/>
      <c r="NUV68" s="82"/>
      <c r="NUW68" s="82"/>
      <c r="NUX68" s="82"/>
      <c r="NUY68" s="82"/>
      <c r="NUZ68" s="82"/>
      <c r="NVA68" s="82"/>
      <c r="NVB68" s="82"/>
      <c r="NVC68" s="82"/>
      <c r="NVD68" s="82"/>
      <c r="NVE68" s="82"/>
      <c r="NVF68" s="82"/>
      <c r="NVG68" s="82"/>
      <c r="NVH68" s="82"/>
      <c r="NVI68" s="82"/>
      <c r="NVJ68" s="82"/>
      <c r="NVK68" s="82"/>
      <c r="NVL68" s="82"/>
      <c r="NVM68" s="82"/>
      <c r="NVN68" s="82"/>
      <c r="NVO68" s="82"/>
      <c r="NVP68" s="82"/>
      <c r="NVQ68" s="82"/>
      <c r="NVR68" s="82"/>
      <c r="NVS68" s="82"/>
      <c r="NVT68" s="82"/>
      <c r="NVU68" s="82"/>
      <c r="NVV68" s="82"/>
      <c r="NVW68" s="82"/>
      <c r="NVX68" s="82"/>
      <c r="NVY68" s="82"/>
      <c r="NVZ68" s="82"/>
      <c r="NWA68" s="82"/>
      <c r="NWB68" s="82"/>
      <c r="NWC68" s="82"/>
      <c r="NWD68" s="82"/>
      <c r="NWE68" s="82"/>
      <c r="NWF68" s="82"/>
      <c r="NWG68" s="82"/>
      <c r="NWH68" s="82"/>
      <c r="NWI68" s="82"/>
      <c r="NWJ68" s="82"/>
      <c r="NWK68" s="82"/>
      <c r="NWL68" s="82"/>
      <c r="NWM68" s="82"/>
      <c r="NWN68" s="82"/>
      <c r="NWO68" s="82"/>
      <c r="NWP68" s="82"/>
      <c r="NWQ68" s="82"/>
      <c r="NWR68" s="82"/>
      <c r="NWS68" s="82"/>
      <c r="NWT68" s="82"/>
      <c r="NWU68" s="82"/>
      <c r="NWV68" s="82"/>
      <c r="NWW68" s="82"/>
      <c r="NWX68" s="82"/>
      <c r="NWY68" s="82"/>
      <c r="NWZ68" s="82"/>
      <c r="NXA68" s="82"/>
      <c r="NXB68" s="82"/>
      <c r="NXC68" s="82"/>
      <c r="NXD68" s="82"/>
      <c r="NXE68" s="82"/>
      <c r="NXF68" s="82"/>
      <c r="NXG68" s="82"/>
      <c r="NXH68" s="82"/>
      <c r="NXI68" s="82"/>
      <c r="NXJ68" s="82"/>
      <c r="NXK68" s="82"/>
      <c r="NXL68" s="82"/>
      <c r="NXM68" s="82"/>
      <c r="NXN68" s="82"/>
      <c r="NXO68" s="82"/>
      <c r="NXP68" s="82"/>
      <c r="NXQ68" s="82"/>
      <c r="NXR68" s="82"/>
      <c r="NXS68" s="82"/>
      <c r="NXT68" s="82"/>
      <c r="NXU68" s="82"/>
      <c r="NXV68" s="82"/>
      <c r="NXW68" s="82"/>
      <c r="NXX68" s="82"/>
      <c r="NXY68" s="82"/>
      <c r="NXZ68" s="82"/>
      <c r="NYA68" s="82"/>
      <c r="NYB68" s="82"/>
      <c r="NYC68" s="82"/>
      <c r="NYD68" s="82"/>
      <c r="NYE68" s="82"/>
      <c r="NYF68" s="82"/>
      <c r="NYG68" s="82"/>
      <c r="NYH68" s="82"/>
      <c r="NYI68" s="82"/>
      <c r="NYJ68" s="82"/>
      <c r="NYK68" s="82"/>
      <c r="NYL68" s="82"/>
      <c r="NYM68" s="82"/>
      <c r="NYN68" s="82"/>
      <c r="NYO68" s="82"/>
      <c r="NYP68" s="82"/>
      <c r="NYQ68" s="82"/>
      <c r="NYR68" s="82"/>
      <c r="NYS68" s="82"/>
      <c r="NYT68" s="82"/>
      <c r="NYU68" s="82"/>
      <c r="NYV68" s="82"/>
      <c r="NYW68" s="82"/>
      <c r="NYX68" s="82"/>
      <c r="NYY68" s="82"/>
      <c r="NYZ68" s="82"/>
      <c r="NZA68" s="82"/>
      <c r="NZB68" s="82"/>
      <c r="NZC68" s="82"/>
      <c r="NZD68" s="82"/>
      <c r="NZE68" s="82"/>
      <c r="NZF68" s="82"/>
      <c r="NZG68" s="82"/>
      <c r="NZH68" s="82"/>
      <c r="NZI68" s="82"/>
      <c r="NZJ68" s="82"/>
      <c r="NZK68" s="82"/>
      <c r="NZL68" s="82"/>
      <c r="NZM68" s="82"/>
      <c r="NZN68" s="82"/>
      <c r="NZO68" s="82"/>
      <c r="NZP68" s="82"/>
      <c r="NZQ68" s="82"/>
      <c r="NZR68" s="82"/>
      <c r="NZS68" s="82"/>
      <c r="NZT68" s="82"/>
      <c r="NZU68" s="82"/>
      <c r="NZV68" s="82"/>
      <c r="NZW68" s="82"/>
      <c r="NZX68" s="82"/>
      <c r="NZY68" s="82"/>
      <c r="NZZ68" s="82"/>
      <c r="OAA68" s="82"/>
      <c r="OAB68" s="82"/>
      <c r="OAC68" s="82"/>
      <c r="OAD68" s="82"/>
      <c r="OAE68" s="82"/>
      <c r="OAF68" s="82"/>
      <c r="OAG68" s="82"/>
      <c r="OAH68" s="82"/>
      <c r="OAI68" s="82"/>
      <c r="OAJ68" s="82"/>
      <c r="OAK68" s="82"/>
      <c r="OAL68" s="82"/>
      <c r="OAM68" s="82"/>
      <c r="OAN68" s="82"/>
      <c r="OAO68" s="82"/>
      <c r="OAP68" s="82"/>
      <c r="OAQ68" s="82"/>
      <c r="OAR68" s="82"/>
      <c r="OAS68" s="82"/>
      <c r="OAT68" s="82"/>
      <c r="OAU68" s="82"/>
      <c r="OAV68" s="82"/>
      <c r="OAW68" s="82"/>
      <c r="OAX68" s="82"/>
      <c r="OAY68" s="82"/>
      <c r="OAZ68" s="82"/>
      <c r="OBA68" s="82"/>
      <c r="OBB68" s="82"/>
      <c r="OBC68" s="82"/>
      <c r="OBD68" s="82"/>
      <c r="OBE68" s="82"/>
      <c r="OBF68" s="82"/>
      <c r="OBG68" s="82"/>
      <c r="OBH68" s="82"/>
      <c r="OBI68" s="82"/>
      <c r="OBJ68" s="82"/>
      <c r="OBK68" s="82"/>
      <c r="OBL68" s="82"/>
      <c r="OBM68" s="82"/>
      <c r="OBN68" s="82"/>
      <c r="OBO68" s="82"/>
      <c r="OBP68" s="82"/>
      <c r="OBQ68" s="82"/>
      <c r="OBR68" s="82"/>
      <c r="OBS68" s="82"/>
      <c r="OBT68" s="82"/>
      <c r="OBU68" s="82"/>
      <c r="OBV68" s="82"/>
      <c r="OBW68" s="82"/>
      <c r="OBX68" s="82"/>
      <c r="OBY68" s="82"/>
      <c r="OBZ68" s="82"/>
      <c r="OCA68" s="82"/>
      <c r="OCB68" s="82"/>
      <c r="OCC68" s="82"/>
      <c r="OCD68" s="82"/>
      <c r="OCE68" s="82"/>
      <c r="OCF68" s="82"/>
      <c r="OCG68" s="82"/>
      <c r="OCH68" s="82"/>
      <c r="OCI68" s="82"/>
      <c r="OCJ68" s="82"/>
      <c r="OCK68" s="82"/>
      <c r="OCL68" s="82"/>
      <c r="OCM68" s="82"/>
      <c r="OCN68" s="82"/>
      <c r="OCO68" s="82"/>
      <c r="OCP68" s="82"/>
      <c r="OCQ68" s="82"/>
      <c r="OCR68" s="82"/>
      <c r="OCS68" s="82"/>
      <c r="OCT68" s="82"/>
      <c r="OCU68" s="82"/>
      <c r="OCV68" s="82"/>
      <c r="OCW68" s="82"/>
      <c r="OCX68" s="82"/>
      <c r="OCY68" s="82"/>
      <c r="OCZ68" s="82"/>
      <c r="ODA68" s="82"/>
      <c r="ODB68" s="82"/>
      <c r="ODC68" s="82"/>
      <c r="ODD68" s="82"/>
      <c r="ODE68" s="82"/>
      <c r="ODF68" s="82"/>
      <c r="ODG68" s="82"/>
      <c r="ODH68" s="82"/>
      <c r="ODI68" s="82"/>
      <c r="ODJ68" s="82"/>
      <c r="ODK68" s="82"/>
      <c r="ODL68" s="82"/>
      <c r="ODM68" s="82"/>
      <c r="ODN68" s="82"/>
      <c r="ODO68" s="82"/>
      <c r="ODP68" s="82"/>
      <c r="ODQ68" s="82"/>
      <c r="ODR68" s="82"/>
      <c r="ODS68" s="82"/>
      <c r="ODT68" s="82"/>
      <c r="ODU68" s="82"/>
      <c r="ODV68" s="82"/>
      <c r="ODW68" s="82"/>
      <c r="ODX68" s="82"/>
      <c r="ODY68" s="82"/>
      <c r="ODZ68" s="82"/>
      <c r="OEA68" s="82"/>
      <c r="OEB68" s="82"/>
      <c r="OEC68" s="82"/>
      <c r="OED68" s="82"/>
      <c r="OEE68" s="82"/>
      <c r="OEF68" s="82"/>
      <c r="OEG68" s="82"/>
      <c r="OEH68" s="82"/>
      <c r="OEI68" s="82"/>
      <c r="OEJ68" s="82"/>
      <c r="OEK68" s="82"/>
      <c r="OEL68" s="82"/>
      <c r="OEM68" s="82"/>
      <c r="OEN68" s="82"/>
      <c r="OEO68" s="82"/>
      <c r="OEP68" s="82"/>
      <c r="OEQ68" s="82"/>
      <c r="OER68" s="82"/>
      <c r="OES68" s="82"/>
      <c r="OET68" s="82"/>
      <c r="OEU68" s="82"/>
      <c r="OEV68" s="82"/>
      <c r="OEW68" s="82"/>
      <c r="OEX68" s="82"/>
      <c r="OEY68" s="82"/>
      <c r="OEZ68" s="82"/>
      <c r="OFA68" s="82"/>
      <c r="OFB68" s="82"/>
      <c r="OFC68" s="82"/>
      <c r="OFD68" s="82"/>
      <c r="OFE68" s="82"/>
      <c r="OFF68" s="82"/>
      <c r="OFG68" s="82"/>
      <c r="OFH68" s="82"/>
      <c r="OFI68" s="82"/>
      <c r="OFJ68" s="82"/>
      <c r="OFK68" s="82"/>
      <c r="OFL68" s="82"/>
      <c r="OFM68" s="82"/>
      <c r="OFN68" s="82"/>
      <c r="OFO68" s="82"/>
      <c r="OFP68" s="82"/>
      <c r="OFQ68" s="82"/>
      <c r="OFR68" s="82"/>
      <c r="OFS68" s="82"/>
      <c r="OFT68" s="82"/>
      <c r="OFU68" s="82"/>
      <c r="OFV68" s="82"/>
      <c r="OFW68" s="82"/>
      <c r="OFX68" s="82"/>
      <c r="OFY68" s="82"/>
      <c r="OFZ68" s="82"/>
      <c r="OGA68" s="82"/>
      <c r="OGB68" s="82"/>
      <c r="OGC68" s="82"/>
      <c r="OGD68" s="82"/>
      <c r="OGE68" s="82"/>
      <c r="OGF68" s="82"/>
      <c r="OGG68" s="82"/>
      <c r="OGH68" s="82"/>
      <c r="OGI68" s="82"/>
      <c r="OGJ68" s="82"/>
      <c r="OGK68" s="82"/>
      <c r="OGL68" s="82"/>
      <c r="OGM68" s="82"/>
      <c r="OGN68" s="82"/>
      <c r="OGO68" s="82"/>
      <c r="OGP68" s="82"/>
      <c r="OGQ68" s="82"/>
      <c r="OGR68" s="82"/>
      <c r="OGS68" s="82"/>
      <c r="OGT68" s="82"/>
      <c r="OGU68" s="82"/>
      <c r="OGV68" s="82"/>
      <c r="OGW68" s="82"/>
      <c r="OGX68" s="82"/>
      <c r="OGY68" s="82"/>
      <c r="OGZ68" s="82"/>
      <c r="OHA68" s="82"/>
      <c r="OHB68" s="82"/>
      <c r="OHC68" s="82"/>
      <c r="OHD68" s="82"/>
      <c r="OHE68" s="82"/>
      <c r="OHF68" s="82"/>
      <c r="OHG68" s="82"/>
      <c r="OHH68" s="82"/>
      <c r="OHI68" s="82"/>
      <c r="OHJ68" s="82"/>
      <c r="OHK68" s="82"/>
      <c r="OHL68" s="82"/>
      <c r="OHM68" s="82"/>
      <c r="OHN68" s="82"/>
      <c r="OHO68" s="82"/>
      <c r="OHP68" s="82"/>
      <c r="OHQ68" s="82"/>
      <c r="OHR68" s="82"/>
      <c r="OHS68" s="82"/>
      <c r="OHT68" s="82"/>
      <c r="OHU68" s="82"/>
      <c r="OHV68" s="82"/>
      <c r="OHW68" s="82"/>
      <c r="OHX68" s="82"/>
      <c r="OHY68" s="82"/>
      <c r="OHZ68" s="82"/>
      <c r="OIA68" s="82"/>
      <c r="OIB68" s="82"/>
      <c r="OIC68" s="82"/>
      <c r="OID68" s="82"/>
      <c r="OIE68" s="82"/>
      <c r="OIF68" s="82"/>
      <c r="OIG68" s="82"/>
      <c r="OIH68" s="82"/>
      <c r="OII68" s="82"/>
      <c r="OIJ68" s="82"/>
      <c r="OIK68" s="82"/>
      <c r="OIL68" s="82"/>
      <c r="OIM68" s="82"/>
      <c r="OIN68" s="82"/>
      <c r="OIO68" s="82"/>
      <c r="OIP68" s="82"/>
      <c r="OIQ68" s="82"/>
      <c r="OIR68" s="82"/>
      <c r="OIS68" s="82"/>
      <c r="OIT68" s="82"/>
      <c r="OIU68" s="82"/>
      <c r="OIV68" s="82"/>
      <c r="OIW68" s="82"/>
      <c r="OIX68" s="82"/>
      <c r="OIY68" s="82"/>
      <c r="OIZ68" s="82"/>
      <c r="OJA68" s="82"/>
      <c r="OJB68" s="82"/>
      <c r="OJC68" s="82"/>
      <c r="OJD68" s="82"/>
      <c r="OJE68" s="82"/>
      <c r="OJF68" s="82"/>
      <c r="OJG68" s="82"/>
      <c r="OJH68" s="82"/>
      <c r="OJI68" s="82"/>
      <c r="OJJ68" s="82"/>
      <c r="OJK68" s="82"/>
      <c r="OJL68" s="82"/>
      <c r="OJM68" s="82"/>
      <c r="OJN68" s="82"/>
      <c r="OJO68" s="82"/>
      <c r="OJP68" s="82"/>
      <c r="OJQ68" s="82"/>
      <c r="OJR68" s="82"/>
      <c r="OJS68" s="82"/>
      <c r="OJT68" s="82"/>
      <c r="OJU68" s="82"/>
      <c r="OJV68" s="82"/>
      <c r="OJW68" s="82"/>
      <c r="OJX68" s="82"/>
      <c r="OJY68" s="82"/>
      <c r="OJZ68" s="82"/>
      <c r="OKA68" s="82"/>
      <c r="OKB68" s="82"/>
      <c r="OKC68" s="82"/>
      <c r="OKD68" s="82"/>
      <c r="OKE68" s="82"/>
      <c r="OKF68" s="82"/>
      <c r="OKG68" s="82"/>
      <c r="OKH68" s="82"/>
      <c r="OKI68" s="82"/>
      <c r="OKJ68" s="82"/>
      <c r="OKK68" s="82"/>
      <c r="OKL68" s="82"/>
      <c r="OKM68" s="82"/>
      <c r="OKN68" s="82"/>
      <c r="OKO68" s="82"/>
      <c r="OKP68" s="82"/>
      <c r="OKQ68" s="82"/>
      <c r="OKR68" s="82"/>
      <c r="OKS68" s="82"/>
      <c r="OKT68" s="82"/>
      <c r="OKU68" s="82"/>
      <c r="OKV68" s="82"/>
      <c r="OKW68" s="82"/>
      <c r="OKX68" s="82"/>
      <c r="OKY68" s="82"/>
      <c r="OKZ68" s="82"/>
      <c r="OLA68" s="82"/>
      <c r="OLB68" s="82"/>
      <c r="OLC68" s="82"/>
      <c r="OLD68" s="82"/>
      <c r="OLE68" s="82"/>
      <c r="OLF68" s="82"/>
      <c r="OLG68" s="82"/>
      <c r="OLH68" s="82"/>
      <c r="OLI68" s="82"/>
      <c r="OLJ68" s="82"/>
      <c r="OLK68" s="82"/>
      <c r="OLL68" s="82"/>
      <c r="OLM68" s="82"/>
      <c r="OLN68" s="82"/>
      <c r="OLO68" s="82"/>
      <c r="OLP68" s="82"/>
      <c r="OLQ68" s="82"/>
      <c r="OLR68" s="82"/>
      <c r="OLS68" s="82"/>
      <c r="OLT68" s="82"/>
      <c r="OLU68" s="82"/>
      <c r="OLV68" s="82"/>
      <c r="OLW68" s="82"/>
      <c r="OLX68" s="82"/>
      <c r="OLY68" s="82"/>
      <c r="OLZ68" s="82"/>
      <c r="OMA68" s="82"/>
      <c r="OMB68" s="82"/>
      <c r="OMC68" s="82"/>
      <c r="OMD68" s="82"/>
      <c r="OME68" s="82"/>
      <c r="OMF68" s="82"/>
      <c r="OMG68" s="82"/>
      <c r="OMH68" s="82"/>
      <c r="OMI68" s="82"/>
      <c r="OMJ68" s="82"/>
      <c r="OMK68" s="82"/>
      <c r="OML68" s="82"/>
      <c r="OMM68" s="82"/>
      <c r="OMN68" s="82"/>
      <c r="OMO68" s="82"/>
      <c r="OMP68" s="82"/>
      <c r="OMQ68" s="82"/>
      <c r="OMR68" s="82"/>
      <c r="OMS68" s="82"/>
      <c r="OMT68" s="82"/>
      <c r="OMU68" s="82"/>
      <c r="OMV68" s="82"/>
      <c r="OMW68" s="82"/>
      <c r="OMX68" s="82"/>
      <c r="OMY68" s="82"/>
      <c r="OMZ68" s="82"/>
      <c r="ONA68" s="82"/>
      <c r="ONB68" s="82"/>
      <c r="ONC68" s="82"/>
      <c r="OND68" s="82"/>
      <c r="ONE68" s="82"/>
      <c r="ONF68" s="82"/>
      <c r="ONG68" s="82"/>
      <c r="ONH68" s="82"/>
      <c r="ONI68" s="82"/>
      <c r="ONJ68" s="82"/>
      <c r="ONK68" s="82"/>
      <c r="ONL68" s="82"/>
      <c r="ONM68" s="82"/>
      <c r="ONN68" s="82"/>
      <c r="ONO68" s="82"/>
      <c r="ONP68" s="82"/>
      <c r="ONQ68" s="82"/>
      <c r="ONR68" s="82"/>
      <c r="ONS68" s="82"/>
      <c r="ONT68" s="82"/>
      <c r="ONU68" s="82"/>
      <c r="ONV68" s="82"/>
      <c r="ONW68" s="82"/>
      <c r="ONX68" s="82"/>
      <c r="ONY68" s="82"/>
      <c r="ONZ68" s="82"/>
      <c r="OOA68" s="82"/>
      <c r="OOB68" s="82"/>
      <c r="OOC68" s="82"/>
      <c r="OOD68" s="82"/>
      <c r="OOE68" s="82"/>
      <c r="OOF68" s="82"/>
      <c r="OOG68" s="82"/>
      <c r="OOH68" s="82"/>
      <c r="OOI68" s="82"/>
      <c r="OOJ68" s="82"/>
      <c r="OOK68" s="82"/>
      <c r="OOL68" s="82"/>
      <c r="OOM68" s="82"/>
      <c r="OON68" s="82"/>
      <c r="OOO68" s="82"/>
      <c r="OOP68" s="82"/>
      <c r="OOQ68" s="82"/>
      <c r="OOR68" s="82"/>
      <c r="OOS68" s="82"/>
      <c r="OOT68" s="82"/>
      <c r="OOU68" s="82"/>
      <c r="OOV68" s="82"/>
      <c r="OOW68" s="82"/>
      <c r="OOX68" s="82"/>
      <c r="OOY68" s="82"/>
      <c r="OOZ68" s="82"/>
      <c r="OPA68" s="82"/>
      <c r="OPB68" s="82"/>
      <c r="OPC68" s="82"/>
      <c r="OPD68" s="82"/>
      <c r="OPE68" s="82"/>
      <c r="OPF68" s="82"/>
      <c r="OPG68" s="82"/>
      <c r="OPH68" s="82"/>
      <c r="OPI68" s="82"/>
      <c r="OPJ68" s="82"/>
      <c r="OPK68" s="82"/>
      <c r="OPL68" s="82"/>
      <c r="OPM68" s="82"/>
      <c r="OPN68" s="82"/>
      <c r="OPO68" s="82"/>
      <c r="OPP68" s="82"/>
      <c r="OPQ68" s="82"/>
      <c r="OPR68" s="82"/>
      <c r="OPS68" s="82"/>
      <c r="OPT68" s="82"/>
      <c r="OPU68" s="82"/>
      <c r="OPV68" s="82"/>
      <c r="OPW68" s="82"/>
      <c r="OPX68" s="82"/>
      <c r="OPY68" s="82"/>
      <c r="OPZ68" s="82"/>
      <c r="OQA68" s="82"/>
      <c r="OQB68" s="82"/>
      <c r="OQC68" s="82"/>
      <c r="OQD68" s="82"/>
      <c r="OQE68" s="82"/>
      <c r="OQF68" s="82"/>
      <c r="OQG68" s="82"/>
      <c r="OQH68" s="82"/>
      <c r="OQI68" s="82"/>
      <c r="OQJ68" s="82"/>
      <c r="OQK68" s="82"/>
      <c r="OQL68" s="82"/>
      <c r="OQM68" s="82"/>
      <c r="OQN68" s="82"/>
      <c r="OQO68" s="82"/>
      <c r="OQP68" s="82"/>
      <c r="OQQ68" s="82"/>
      <c r="OQR68" s="82"/>
      <c r="OQS68" s="82"/>
      <c r="OQT68" s="82"/>
      <c r="OQU68" s="82"/>
      <c r="OQV68" s="82"/>
      <c r="OQW68" s="82"/>
      <c r="OQX68" s="82"/>
      <c r="OQY68" s="82"/>
      <c r="OQZ68" s="82"/>
      <c r="ORA68" s="82"/>
      <c r="ORB68" s="82"/>
      <c r="ORC68" s="82"/>
      <c r="ORD68" s="82"/>
      <c r="ORE68" s="82"/>
      <c r="ORF68" s="82"/>
      <c r="ORG68" s="82"/>
      <c r="ORH68" s="82"/>
      <c r="ORI68" s="82"/>
      <c r="ORJ68" s="82"/>
      <c r="ORK68" s="82"/>
      <c r="ORL68" s="82"/>
      <c r="ORM68" s="82"/>
      <c r="ORN68" s="82"/>
      <c r="ORO68" s="82"/>
      <c r="ORP68" s="82"/>
      <c r="ORQ68" s="82"/>
      <c r="ORR68" s="82"/>
      <c r="ORS68" s="82"/>
      <c r="ORT68" s="82"/>
      <c r="ORU68" s="82"/>
      <c r="ORV68" s="82"/>
      <c r="ORW68" s="82"/>
      <c r="ORX68" s="82"/>
      <c r="ORY68" s="82"/>
      <c r="ORZ68" s="82"/>
      <c r="OSA68" s="82"/>
      <c r="OSB68" s="82"/>
      <c r="OSC68" s="82"/>
      <c r="OSD68" s="82"/>
      <c r="OSE68" s="82"/>
      <c r="OSF68" s="82"/>
      <c r="OSG68" s="82"/>
      <c r="OSH68" s="82"/>
      <c r="OSI68" s="82"/>
      <c r="OSJ68" s="82"/>
      <c r="OSK68" s="82"/>
      <c r="OSL68" s="82"/>
      <c r="OSM68" s="82"/>
      <c r="OSN68" s="82"/>
      <c r="OSO68" s="82"/>
      <c r="OSP68" s="82"/>
      <c r="OSQ68" s="82"/>
      <c r="OSR68" s="82"/>
      <c r="OSS68" s="82"/>
      <c r="OST68" s="82"/>
      <c r="OSU68" s="82"/>
      <c r="OSV68" s="82"/>
      <c r="OSW68" s="82"/>
      <c r="OSX68" s="82"/>
      <c r="OSY68" s="82"/>
      <c r="OSZ68" s="82"/>
      <c r="OTA68" s="82"/>
      <c r="OTB68" s="82"/>
      <c r="OTC68" s="82"/>
      <c r="OTD68" s="82"/>
      <c r="OTE68" s="82"/>
      <c r="OTF68" s="82"/>
      <c r="OTG68" s="82"/>
      <c r="OTH68" s="82"/>
      <c r="OTI68" s="82"/>
      <c r="OTJ68" s="82"/>
      <c r="OTK68" s="82"/>
      <c r="OTL68" s="82"/>
      <c r="OTM68" s="82"/>
      <c r="OTN68" s="82"/>
      <c r="OTO68" s="82"/>
      <c r="OTP68" s="82"/>
      <c r="OTQ68" s="82"/>
      <c r="OTR68" s="82"/>
      <c r="OTS68" s="82"/>
      <c r="OTT68" s="82"/>
      <c r="OTU68" s="82"/>
      <c r="OTV68" s="82"/>
      <c r="OTW68" s="82"/>
      <c r="OTX68" s="82"/>
      <c r="OTY68" s="82"/>
      <c r="OTZ68" s="82"/>
      <c r="OUA68" s="82"/>
      <c r="OUB68" s="82"/>
      <c r="OUC68" s="82"/>
      <c r="OUD68" s="82"/>
      <c r="OUE68" s="82"/>
      <c r="OUF68" s="82"/>
      <c r="OUG68" s="82"/>
      <c r="OUH68" s="82"/>
      <c r="OUI68" s="82"/>
      <c r="OUJ68" s="82"/>
      <c r="OUK68" s="82"/>
      <c r="OUL68" s="82"/>
      <c r="OUM68" s="82"/>
      <c r="OUN68" s="82"/>
      <c r="OUO68" s="82"/>
      <c r="OUP68" s="82"/>
      <c r="OUQ68" s="82"/>
      <c r="OUR68" s="82"/>
      <c r="OUS68" s="82"/>
      <c r="OUT68" s="82"/>
      <c r="OUU68" s="82"/>
      <c r="OUV68" s="82"/>
      <c r="OUW68" s="82"/>
      <c r="OUX68" s="82"/>
      <c r="OUY68" s="82"/>
      <c r="OUZ68" s="82"/>
      <c r="OVA68" s="82"/>
      <c r="OVB68" s="82"/>
      <c r="OVC68" s="82"/>
      <c r="OVD68" s="82"/>
      <c r="OVE68" s="82"/>
      <c r="OVF68" s="82"/>
      <c r="OVG68" s="82"/>
      <c r="OVH68" s="82"/>
      <c r="OVI68" s="82"/>
      <c r="OVJ68" s="82"/>
      <c r="OVK68" s="82"/>
      <c r="OVL68" s="82"/>
      <c r="OVM68" s="82"/>
      <c r="OVN68" s="82"/>
      <c r="OVO68" s="82"/>
      <c r="OVP68" s="82"/>
      <c r="OVQ68" s="82"/>
      <c r="OVR68" s="82"/>
      <c r="OVS68" s="82"/>
      <c r="OVT68" s="82"/>
      <c r="OVU68" s="82"/>
      <c r="OVV68" s="82"/>
      <c r="OVW68" s="82"/>
      <c r="OVX68" s="82"/>
      <c r="OVY68" s="82"/>
      <c r="OVZ68" s="82"/>
      <c r="OWA68" s="82"/>
      <c r="OWB68" s="82"/>
      <c r="OWC68" s="82"/>
      <c r="OWD68" s="82"/>
      <c r="OWE68" s="82"/>
      <c r="OWF68" s="82"/>
      <c r="OWG68" s="82"/>
      <c r="OWH68" s="82"/>
      <c r="OWI68" s="82"/>
      <c r="OWJ68" s="82"/>
      <c r="OWK68" s="82"/>
      <c r="OWL68" s="82"/>
      <c r="OWM68" s="82"/>
      <c r="OWN68" s="82"/>
      <c r="OWO68" s="82"/>
      <c r="OWP68" s="82"/>
      <c r="OWQ68" s="82"/>
      <c r="OWR68" s="82"/>
      <c r="OWS68" s="82"/>
      <c r="OWT68" s="82"/>
      <c r="OWU68" s="82"/>
      <c r="OWV68" s="82"/>
      <c r="OWW68" s="82"/>
      <c r="OWX68" s="82"/>
      <c r="OWY68" s="82"/>
      <c r="OWZ68" s="82"/>
      <c r="OXA68" s="82"/>
      <c r="OXB68" s="82"/>
      <c r="OXC68" s="82"/>
      <c r="OXD68" s="82"/>
      <c r="OXE68" s="82"/>
      <c r="OXF68" s="82"/>
      <c r="OXG68" s="82"/>
      <c r="OXH68" s="82"/>
      <c r="OXI68" s="82"/>
      <c r="OXJ68" s="82"/>
      <c r="OXK68" s="82"/>
      <c r="OXL68" s="82"/>
      <c r="OXM68" s="82"/>
      <c r="OXN68" s="82"/>
      <c r="OXO68" s="82"/>
      <c r="OXP68" s="82"/>
      <c r="OXQ68" s="82"/>
      <c r="OXR68" s="82"/>
      <c r="OXS68" s="82"/>
      <c r="OXT68" s="82"/>
      <c r="OXU68" s="82"/>
      <c r="OXV68" s="82"/>
      <c r="OXW68" s="82"/>
      <c r="OXX68" s="82"/>
      <c r="OXY68" s="82"/>
      <c r="OXZ68" s="82"/>
      <c r="OYA68" s="82"/>
      <c r="OYB68" s="82"/>
      <c r="OYC68" s="82"/>
      <c r="OYD68" s="82"/>
      <c r="OYE68" s="82"/>
      <c r="OYF68" s="82"/>
      <c r="OYG68" s="82"/>
      <c r="OYH68" s="82"/>
      <c r="OYI68" s="82"/>
      <c r="OYJ68" s="82"/>
      <c r="OYK68" s="82"/>
      <c r="OYL68" s="82"/>
      <c r="OYM68" s="82"/>
      <c r="OYN68" s="82"/>
      <c r="OYO68" s="82"/>
      <c r="OYP68" s="82"/>
      <c r="OYQ68" s="82"/>
      <c r="OYR68" s="82"/>
      <c r="OYS68" s="82"/>
      <c r="OYT68" s="82"/>
      <c r="OYU68" s="82"/>
      <c r="OYV68" s="82"/>
      <c r="OYW68" s="82"/>
      <c r="OYX68" s="82"/>
      <c r="OYY68" s="82"/>
      <c r="OYZ68" s="82"/>
      <c r="OZA68" s="82"/>
      <c r="OZB68" s="82"/>
      <c r="OZC68" s="82"/>
      <c r="OZD68" s="82"/>
      <c r="OZE68" s="82"/>
      <c r="OZF68" s="82"/>
      <c r="OZG68" s="82"/>
      <c r="OZH68" s="82"/>
      <c r="OZI68" s="82"/>
      <c r="OZJ68" s="82"/>
      <c r="OZK68" s="82"/>
      <c r="OZL68" s="82"/>
      <c r="OZM68" s="82"/>
      <c r="OZN68" s="82"/>
      <c r="OZO68" s="82"/>
      <c r="OZP68" s="82"/>
      <c r="OZQ68" s="82"/>
      <c r="OZR68" s="82"/>
      <c r="OZS68" s="82"/>
      <c r="OZT68" s="82"/>
      <c r="OZU68" s="82"/>
      <c r="OZV68" s="82"/>
      <c r="OZW68" s="82"/>
      <c r="OZX68" s="82"/>
      <c r="OZY68" s="82"/>
      <c r="OZZ68" s="82"/>
      <c r="PAA68" s="82"/>
      <c r="PAB68" s="82"/>
      <c r="PAC68" s="82"/>
      <c r="PAD68" s="82"/>
      <c r="PAE68" s="82"/>
      <c r="PAF68" s="82"/>
      <c r="PAG68" s="82"/>
      <c r="PAH68" s="82"/>
      <c r="PAI68" s="82"/>
      <c r="PAJ68" s="82"/>
      <c r="PAK68" s="82"/>
      <c r="PAL68" s="82"/>
      <c r="PAM68" s="82"/>
      <c r="PAN68" s="82"/>
      <c r="PAO68" s="82"/>
      <c r="PAP68" s="82"/>
      <c r="PAQ68" s="82"/>
      <c r="PAR68" s="82"/>
      <c r="PAS68" s="82"/>
      <c r="PAT68" s="82"/>
      <c r="PAU68" s="82"/>
      <c r="PAV68" s="82"/>
      <c r="PAW68" s="82"/>
      <c r="PAX68" s="82"/>
      <c r="PAY68" s="82"/>
      <c r="PAZ68" s="82"/>
      <c r="PBA68" s="82"/>
      <c r="PBB68" s="82"/>
      <c r="PBC68" s="82"/>
      <c r="PBD68" s="82"/>
      <c r="PBE68" s="82"/>
      <c r="PBF68" s="82"/>
      <c r="PBG68" s="82"/>
      <c r="PBH68" s="82"/>
      <c r="PBI68" s="82"/>
      <c r="PBJ68" s="82"/>
      <c r="PBK68" s="82"/>
      <c r="PBL68" s="82"/>
      <c r="PBM68" s="82"/>
      <c r="PBN68" s="82"/>
      <c r="PBO68" s="82"/>
      <c r="PBP68" s="82"/>
      <c r="PBQ68" s="82"/>
      <c r="PBR68" s="82"/>
      <c r="PBS68" s="82"/>
      <c r="PBT68" s="82"/>
      <c r="PBU68" s="82"/>
      <c r="PBV68" s="82"/>
      <c r="PBW68" s="82"/>
      <c r="PBX68" s="82"/>
      <c r="PBY68" s="82"/>
      <c r="PBZ68" s="82"/>
      <c r="PCA68" s="82"/>
      <c r="PCB68" s="82"/>
      <c r="PCC68" s="82"/>
      <c r="PCD68" s="82"/>
      <c r="PCE68" s="82"/>
      <c r="PCF68" s="82"/>
      <c r="PCG68" s="82"/>
      <c r="PCH68" s="82"/>
      <c r="PCI68" s="82"/>
      <c r="PCJ68" s="82"/>
      <c r="PCK68" s="82"/>
      <c r="PCL68" s="82"/>
      <c r="PCM68" s="82"/>
      <c r="PCN68" s="82"/>
      <c r="PCO68" s="82"/>
      <c r="PCP68" s="82"/>
      <c r="PCQ68" s="82"/>
      <c r="PCR68" s="82"/>
      <c r="PCS68" s="82"/>
      <c r="PCT68" s="82"/>
      <c r="PCU68" s="82"/>
      <c r="PCV68" s="82"/>
      <c r="PCW68" s="82"/>
      <c r="PCX68" s="82"/>
      <c r="PCY68" s="82"/>
      <c r="PCZ68" s="82"/>
      <c r="PDA68" s="82"/>
      <c r="PDB68" s="82"/>
      <c r="PDC68" s="82"/>
      <c r="PDD68" s="82"/>
      <c r="PDE68" s="82"/>
      <c r="PDF68" s="82"/>
      <c r="PDG68" s="82"/>
      <c r="PDH68" s="82"/>
      <c r="PDI68" s="82"/>
      <c r="PDJ68" s="82"/>
      <c r="PDK68" s="82"/>
      <c r="PDL68" s="82"/>
      <c r="PDM68" s="82"/>
      <c r="PDN68" s="82"/>
      <c r="PDO68" s="82"/>
      <c r="PDP68" s="82"/>
      <c r="PDQ68" s="82"/>
      <c r="PDR68" s="82"/>
      <c r="PDS68" s="82"/>
      <c r="PDT68" s="82"/>
      <c r="PDU68" s="82"/>
      <c r="PDV68" s="82"/>
      <c r="PDW68" s="82"/>
      <c r="PDX68" s="82"/>
      <c r="PDY68" s="82"/>
      <c r="PDZ68" s="82"/>
      <c r="PEA68" s="82"/>
      <c r="PEB68" s="82"/>
      <c r="PEC68" s="82"/>
      <c r="PED68" s="82"/>
      <c r="PEE68" s="82"/>
      <c r="PEF68" s="82"/>
      <c r="PEG68" s="82"/>
      <c r="PEH68" s="82"/>
      <c r="PEI68" s="82"/>
      <c r="PEJ68" s="82"/>
      <c r="PEK68" s="82"/>
      <c r="PEL68" s="82"/>
      <c r="PEM68" s="82"/>
      <c r="PEN68" s="82"/>
      <c r="PEO68" s="82"/>
      <c r="PEP68" s="82"/>
      <c r="PEQ68" s="82"/>
      <c r="PER68" s="82"/>
      <c r="PES68" s="82"/>
      <c r="PET68" s="82"/>
      <c r="PEU68" s="82"/>
      <c r="PEV68" s="82"/>
      <c r="PEW68" s="82"/>
      <c r="PEX68" s="82"/>
      <c r="PEY68" s="82"/>
      <c r="PEZ68" s="82"/>
      <c r="PFA68" s="82"/>
      <c r="PFB68" s="82"/>
      <c r="PFC68" s="82"/>
      <c r="PFD68" s="82"/>
      <c r="PFE68" s="82"/>
      <c r="PFF68" s="82"/>
      <c r="PFG68" s="82"/>
      <c r="PFH68" s="82"/>
      <c r="PFI68" s="82"/>
      <c r="PFJ68" s="82"/>
      <c r="PFK68" s="82"/>
      <c r="PFL68" s="82"/>
      <c r="PFM68" s="82"/>
      <c r="PFN68" s="82"/>
      <c r="PFO68" s="82"/>
      <c r="PFP68" s="82"/>
      <c r="PFQ68" s="82"/>
      <c r="PFR68" s="82"/>
      <c r="PFS68" s="82"/>
      <c r="PFT68" s="82"/>
      <c r="PFU68" s="82"/>
      <c r="PFV68" s="82"/>
      <c r="PFW68" s="82"/>
      <c r="PFX68" s="82"/>
      <c r="PFY68" s="82"/>
      <c r="PFZ68" s="82"/>
      <c r="PGA68" s="82"/>
      <c r="PGB68" s="82"/>
      <c r="PGC68" s="82"/>
      <c r="PGD68" s="82"/>
      <c r="PGE68" s="82"/>
      <c r="PGF68" s="82"/>
      <c r="PGG68" s="82"/>
      <c r="PGH68" s="82"/>
      <c r="PGI68" s="82"/>
      <c r="PGJ68" s="82"/>
      <c r="PGK68" s="82"/>
      <c r="PGL68" s="82"/>
      <c r="PGM68" s="82"/>
      <c r="PGN68" s="82"/>
      <c r="PGO68" s="82"/>
      <c r="PGP68" s="82"/>
      <c r="PGQ68" s="82"/>
      <c r="PGR68" s="82"/>
      <c r="PGS68" s="82"/>
      <c r="PGT68" s="82"/>
      <c r="PGU68" s="82"/>
      <c r="PGV68" s="82"/>
      <c r="PGW68" s="82"/>
      <c r="PGX68" s="82"/>
      <c r="PGY68" s="82"/>
      <c r="PGZ68" s="82"/>
      <c r="PHA68" s="82"/>
      <c r="PHB68" s="82"/>
      <c r="PHC68" s="82"/>
      <c r="PHD68" s="82"/>
      <c r="PHE68" s="82"/>
      <c r="PHF68" s="82"/>
      <c r="PHG68" s="82"/>
      <c r="PHH68" s="82"/>
      <c r="PHI68" s="82"/>
      <c r="PHJ68" s="82"/>
      <c r="PHK68" s="82"/>
      <c r="PHL68" s="82"/>
      <c r="PHM68" s="82"/>
      <c r="PHN68" s="82"/>
      <c r="PHO68" s="82"/>
      <c r="PHP68" s="82"/>
      <c r="PHQ68" s="82"/>
      <c r="PHR68" s="82"/>
      <c r="PHS68" s="82"/>
      <c r="PHT68" s="82"/>
      <c r="PHU68" s="82"/>
      <c r="PHV68" s="82"/>
      <c r="PHW68" s="82"/>
      <c r="PHX68" s="82"/>
      <c r="PHY68" s="82"/>
      <c r="PHZ68" s="82"/>
      <c r="PIA68" s="82"/>
      <c r="PIB68" s="82"/>
      <c r="PIC68" s="82"/>
      <c r="PID68" s="82"/>
      <c r="PIE68" s="82"/>
      <c r="PIF68" s="82"/>
      <c r="PIG68" s="82"/>
      <c r="PIH68" s="82"/>
      <c r="PII68" s="82"/>
      <c r="PIJ68" s="82"/>
      <c r="PIK68" s="82"/>
      <c r="PIL68" s="82"/>
      <c r="PIM68" s="82"/>
      <c r="PIN68" s="82"/>
      <c r="PIO68" s="82"/>
      <c r="PIP68" s="82"/>
      <c r="PIQ68" s="82"/>
      <c r="PIR68" s="82"/>
      <c r="PIS68" s="82"/>
      <c r="PIT68" s="82"/>
      <c r="PIU68" s="82"/>
      <c r="PIV68" s="82"/>
      <c r="PIW68" s="82"/>
      <c r="PIX68" s="82"/>
      <c r="PIY68" s="82"/>
      <c r="PIZ68" s="82"/>
      <c r="PJA68" s="82"/>
      <c r="PJB68" s="82"/>
      <c r="PJC68" s="82"/>
      <c r="PJD68" s="82"/>
      <c r="PJE68" s="82"/>
      <c r="PJF68" s="82"/>
      <c r="PJG68" s="82"/>
      <c r="PJH68" s="82"/>
      <c r="PJI68" s="82"/>
      <c r="PJJ68" s="82"/>
      <c r="PJK68" s="82"/>
      <c r="PJL68" s="82"/>
      <c r="PJM68" s="82"/>
      <c r="PJN68" s="82"/>
      <c r="PJO68" s="82"/>
      <c r="PJP68" s="82"/>
      <c r="PJQ68" s="82"/>
      <c r="PJR68" s="82"/>
      <c r="PJS68" s="82"/>
      <c r="PJT68" s="82"/>
      <c r="PJU68" s="82"/>
      <c r="PJV68" s="82"/>
      <c r="PJW68" s="82"/>
      <c r="PJX68" s="82"/>
      <c r="PJY68" s="82"/>
      <c r="PJZ68" s="82"/>
      <c r="PKA68" s="82"/>
      <c r="PKB68" s="82"/>
      <c r="PKC68" s="82"/>
      <c r="PKD68" s="82"/>
      <c r="PKE68" s="82"/>
      <c r="PKF68" s="82"/>
      <c r="PKG68" s="82"/>
      <c r="PKH68" s="82"/>
      <c r="PKI68" s="82"/>
      <c r="PKJ68" s="82"/>
      <c r="PKK68" s="82"/>
      <c r="PKL68" s="82"/>
      <c r="PKM68" s="82"/>
      <c r="PKN68" s="82"/>
      <c r="PKO68" s="82"/>
      <c r="PKP68" s="82"/>
      <c r="PKQ68" s="82"/>
      <c r="PKR68" s="82"/>
      <c r="PKS68" s="82"/>
      <c r="PKT68" s="82"/>
      <c r="PKU68" s="82"/>
      <c r="PKV68" s="82"/>
      <c r="PKW68" s="82"/>
      <c r="PKX68" s="82"/>
      <c r="PKY68" s="82"/>
      <c r="PKZ68" s="82"/>
      <c r="PLA68" s="82"/>
      <c r="PLB68" s="82"/>
      <c r="PLC68" s="82"/>
      <c r="PLD68" s="82"/>
      <c r="PLE68" s="82"/>
      <c r="PLF68" s="82"/>
      <c r="PLG68" s="82"/>
      <c r="PLH68" s="82"/>
      <c r="PLI68" s="82"/>
      <c r="PLJ68" s="82"/>
      <c r="PLK68" s="82"/>
      <c r="PLL68" s="82"/>
      <c r="PLM68" s="82"/>
      <c r="PLN68" s="82"/>
      <c r="PLO68" s="82"/>
      <c r="PLP68" s="82"/>
      <c r="PLQ68" s="82"/>
      <c r="PLR68" s="82"/>
      <c r="PLS68" s="82"/>
      <c r="PLT68" s="82"/>
      <c r="PLU68" s="82"/>
      <c r="PLV68" s="82"/>
      <c r="PLW68" s="82"/>
      <c r="PLX68" s="82"/>
      <c r="PLY68" s="82"/>
      <c r="PLZ68" s="82"/>
      <c r="PMA68" s="82"/>
      <c r="PMB68" s="82"/>
      <c r="PMC68" s="82"/>
      <c r="PMD68" s="82"/>
      <c r="PME68" s="82"/>
      <c r="PMF68" s="82"/>
      <c r="PMG68" s="82"/>
      <c r="PMH68" s="82"/>
      <c r="PMI68" s="82"/>
      <c r="PMJ68" s="82"/>
      <c r="PMK68" s="82"/>
      <c r="PML68" s="82"/>
      <c r="PMM68" s="82"/>
      <c r="PMN68" s="82"/>
      <c r="PMO68" s="82"/>
      <c r="PMP68" s="82"/>
      <c r="PMQ68" s="82"/>
      <c r="PMR68" s="82"/>
      <c r="PMS68" s="82"/>
      <c r="PMT68" s="82"/>
      <c r="PMU68" s="82"/>
      <c r="PMV68" s="82"/>
      <c r="PMW68" s="82"/>
      <c r="PMX68" s="82"/>
      <c r="PMY68" s="82"/>
      <c r="PMZ68" s="82"/>
      <c r="PNA68" s="82"/>
      <c r="PNB68" s="82"/>
      <c r="PNC68" s="82"/>
      <c r="PND68" s="82"/>
      <c r="PNE68" s="82"/>
      <c r="PNF68" s="82"/>
      <c r="PNG68" s="82"/>
      <c r="PNH68" s="82"/>
      <c r="PNI68" s="82"/>
      <c r="PNJ68" s="82"/>
      <c r="PNK68" s="82"/>
      <c r="PNL68" s="82"/>
      <c r="PNM68" s="82"/>
      <c r="PNN68" s="82"/>
      <c r="PNO68" s="82"/>
      <c r="PNP68" s="82"/>
      <c r="PNQ68" s="82"/>
      <c r="PNR68" s="82"/>
      <c r="PNS68" s="82"/>
      <c r="PNT68" s="82"/>
      <c r="PNU68" s="82"/>
      <c r="PNV68" s="82"/>
      <c r="PNW68" s="82"/>
      <c r="PNX68" s="82"/>
      <c r="PNY68" s="82"/>
      <c r="PNZ68" s="82"/>
      <c r="POA68" s="82"/>
      <c r="POB68" s="82"/>
      <c r="POC68" s="82"/>
      <c r="POD68" s="82"/>
      <c r="POE68" s="82"/>
      <c r="POF68" s="82"/>
      <c r="POG68" s="82"/>
      <c r="POH68" s="82"/>
      <c r="POI68" s="82"/>
      <c r="POJ68" s="82"/>
      <c r="POK68" s="82"/>
      <c r="POL68" s="82"/>
      <c r="POM68" s="82"/>
      <c r="PON68" s="82"/>
      <c r="POO68" s="82"/>
      <c r="POP68" s="82"/>
      <c r="POQ68" s="82"/>
      <c r="POR68" s="82"/>
      <c r="POS68" s="82"/>
      <c r="POT68" s="82"/>
      <c r="POU68" s="82"/>
      <c r="POV68" s="82"/>
      <c r="POW68" s="82"/>
      <c r="POX68" s="82"/>
      <c r="POY68" s="82"/>
      <c r="POZ68" s="82"/>
      <c r="PPA68" s="82"/>
      <c r="PPB68" s="82"/>
      <c r="PPC68" s="82"/>
      <c r="PPD68" s="82"/>
      <c r="PPE68" s="82"/>
      <c r="PPF68" s="82"/>
      <c r="PPG68" s="82"/>
      <c r="PPH68" s="82"/>
      <c r="PPI68" s="82"/>
      <c r="PPJ68" s="82"/>
      <c r="PPK68" s="82"/>
      <c r="PPL68" s="82"/>
      <c r="PPM68" s="82"/>
      <c r="PPN68" s="82"/>
      <c r="PPO68" s="82"/>
      <c r="PPP68" s="82"/>
      <c r="PPQ68" s="82"/>
      <c r="PPR68" s="82"/>
      <c r="PPS68" s="82"/>
      <c r="PPT68" s="82"/>
      <c r="PPU68" s="82"/>
      <c r="PPV68" s="82"/>
      <c r="PPW68" s="82"/>
      <c r="PPX68" s="82"/>
      <c r="PPY68" s="82"/>
      <c r="PPZ68" s="82"/>
      <c r="PQA68" s="82"/>
      <c r="PQB68" s="82"/>
      <c r="PQC68" s="82"/>
      <c r="PQD68" s="82"/>
      <c r="PQE68" s="82"/>
      <c r="PQF68" s="82"/>
      <c r="PQG68" s="82"/>
      <c r="PQH68" s="82"/>
      <c r="PQI68" s="82"/>
      <c r="PQJ68" s="82"/>
      <c r="PQK68" s="82"/>
      <c r="PQL68" s="82"/>
      <c r="PQM68" s="82"/>
      <c r="PQN68" s="82"/>
      <c r="PQO68" s="82"/>
      <c r="PQP68" s="82"/>
      <c r="PQQ68" s="82"/>
      <c r="PQR68" s="82"/>
      <c r="PQS68" s="82"/>
      <c r="PQT68" s="82"/>
      <c r="PQU68" s="82"/>
      <c r="PQV68" s="82"/>
      <c r="PQW68" s="82"/>
      <c r="PQX68" s="82"/>
      <c r="PQY68" s="82"/>
      <c r="PQZ68" s="82"/>
      <c r="PRA68" s="82"/>
      <c r="PRB68" s="82"/>
      <c r="PRC68" s="82"/>
      <c r="PRD68" s="82"/>
      <c r="PRE68" s="82"/>
      <c r="PRF68" s="82"/>
      <c r="PRG68" s="82"/>
      <c r="PRH68" s="82"/>
      <c r="PRI68" s="82"/>
      <c r="PRJ68" s="82"/>
      <c r="PRK68" s="82"/>
      <c r="PRL68" s="82"/>
      <c r="PRM68" s="82"/>
      <c r="PRN68" s="82"/>
      <c r="PRO68" s="82"/>
      <c r="PRP68" s="82"/>
      <c r="PRQ68" s="82"/>
      <c r="PRR68" s="82"/>
      <c r="PRS68" s="82"/>
      <c r="PRT68" s="82"/>
      <c r="PRU68" s="82"/>
      <c r="PRV68" s="82"/>
      <c r="PRW68" s="82"/>
      <c r="PRX68" s="82"/>
      <c r="PRY68" s="82"/>
      <c r="PRZ68" s="82"/>
      <c r="PSA68" s="82"/>
      <c r="PSB68" s="82"/>
      <c r="PSC68" s="82"/>
      <c r="PSD68" s="82"/>
      <c r="PSE68" s="82"/>
      <c r="PSF68" s="82"/>
      <c r="PSG68" s="82"/>
      <c r="PSH68" s="82"/>
      <c r="PSI68" s="82"/>
      <c r="PSJ68" s="82"/>
      <c r="PSK68" s="82"/>
      <c r="PSL68" s="82"/>
      <c r="PSM68" s="82"/>
      <c r="PSN68" s="82"/>
      <c r="PSO68" s="82"/>
      <c r="PSP68" s="82"/>
      <c r="PSQ68" s="82"/>
      <c r="PSR68" s="82"/>
      <c r="PSS68" s="82"/>
      <c r="PST68" s="82"/>
      <c r="PSU68" s="82"/>
      <c r="PSV68" s="82"/>
      <c r="PSW68" s="82"/>
      <c r="PSX68" s="82"/>
      <c r="PSY68" s="82"/>
      <c r="PSZ68" s="82"/>
      <c r="PTA68" s="82"/>
      <c r="PTB68" s="82"/>
      <c r="PTC68" s="82"/>
      <c r="PTD68" s="82"/>
      <c r="PTE68" s="82"/>
      <c r="PTF68" s="82"/>
      <c r="PTG68" s="82"/>
      <c r="PTH68" s="82"/>
      <c r="PTI68" s="82"/>
      <c r="PTJ68" s="82"/>
      <c r="PTK68" s="82"/>
      <c r="PTL68" s="82"/>
      <c r="PTM68" s="82"/>
      <c r="PTN68" s="82"/>
      <c r="PTO68" s="82"/>
      <c r="PTP68" s="82"/>
      <c r="PTQ68" s="82"/>
      <c r="PTR68" s="82"/>
      <c r="PTS68" s="82"/>
      <c r="PTT68" s="82"/>
      <c r="PTU68" s="82"/>
      <c r="PTV68" s="82"/>
      <c r="PTW68" s="82"/>
      <c r="PTX68" s="82"/>
      <c r="PTY68" s="82"/>
      <c r="PTZ68" s="82"/>
      <c r="PUA68" s="82"/>
      <c r="PUB68" s="82"/>
      <c r="PUC68" s="82"/>
      <c r="PUD68" s="82"/>
      <c r="PUE68" s="82"/>
      <c r="PUF68" s="82"/>
      <c r="PUG68" s="82"/>
      <c r="PUH68" s="82"/>
      <c r="PUI68" s="82"/>
      <c r="PUJ68" s="82"/>
      <c r="PUK68" s="82"/>
      <c r="PUL68" s="82"/>
      <c r="PUM68" s="82"/>
      <c r="PUN68" s="82"/>
      <c r="PUO68" s="82"/>
      <c r="PUP68" s="82"/>
      <c r="PUQ68" s="82"/>
      <c r="PUR68" s="82"/>
      <c r="PUS68" s="82"/>
      <c r="PUT68" s="82"/>
      <c r="PUU68" s="82"/>
      <c r="PUV68" s="82"/>
      <c r="PUW68" s="82"/>
      <c r="PUX68" s="82"/>
      <c r="PUY68" s="82"/>
      <c r="PUZ68" s="82"/>
      <c r="PVA68" s="82"/>
      <c r="PVB68" s="82"/>
      <c r="PVC68" s="82"/>
      <c r="PVD68" s="82"/>
      <c r="PVE68" s="82"/>
      <c r="PVF68" s="82"/>
      <c r="PVG68" s="82"/>
      <c r="PVH68" s="82"/>
      <c r="PVI68" s="82"/>
      <c r="PVJ68" s="82"/>
      <c r="PVK68" s="82"/>
      <c r="PVL68" s="82"/>
      <c r="PVM68" s="82"/>
      <c r="PVN68" s="82"/>
      <c r="PVO68" s="82"/>
      <c r="PVP68" s="82"/>
      <c r="PVQ68" s="82"/>
      <c r="PVR68" s="82"/>
      <c r="PVS68" s="82"/>
      <c r="PVT68" s="82"/>
      <c r="PVU68" s="82"/>
      <c r="PVV68" s="82"/>
      <c r="PVW68" s="82"/>
      <c r="PVX68" s="82"/>
      <c r="PVY68" s="82"/>
      <c r="PVZ68" s="82"/>
      <c r="PWA68" s="82"/>
      <c r="PWB68" s="82"/>
      <c r="PWC68" s="82"/>
      <c r="PWD68" s="82"/>
      <c r="PWE68" s="82"/>
      <c r="PWF68" s="82"/>
      <c r="PWG68" s="82"/>
      <c r="PWH68" s="82"/>
      <c r="PWI68" s="82"/>
      <c r="PWJ68" s="82"/>
      <c r="PWK68" s="82"/>
      <c r="PWL68" s="82"/>
      <c r="PWM68" s="82"/>
      <c r="PWN68" s="82"/>
      <c r="PWO68" s="82"/>
      <c r="PWP68" s="82"/>
      <c r="PWQ68" s="82"/>
      <c r="PWR68" s="82"/>
      <c r="PWS68" s="82"/>
      <c r="PWT68" s="82"/>
      <c r="PWU68" s="82"/>
      <c r="PWV68" s="82"/>
      <c r="PWW68" s="82"/>
      <c r="PWX68" s="82"/>
      <c r="PWY68" s="82"/>
      <c r="PWZ68" s="82"/>
      <c r="PXA68" s="82"/>
      <c r="PXB68" s="82"/>
      <c r="PXC68" s="82"/>
      <c r="PXD68" s="82"/>
      <c r="PXE68" s="82"/>
      <c r="PXF68" s="82"/>
      <c r="PXG68" s="82"/>
      <c r="PXH68" s="82"/>
      <c r="PXI68" s="82"/>
      <c r="PXJ68" s="82"/>
      <c r="PXK68" s="82"/>
      <c r="PXL68" s="82"/>
      <c r="PXM68" s="82"/>
      <c r="PXN68" s="82"/>
      <c r="PXO68" s="82"/>
      <c r="PXP68" s="82"/>
      <c r="PXQ68" s="82"/>
      <c r="PXR68" s="82"/>
      <c r="PXS68" s="82"/>
      <c r="PXT68" s="82"/>
      <c r="PXU68" s="82"/>
      <c r="PXV68" s="82"/>
      <c r="PXW68" s="82"/>
      <c r="PXX68" s="82"/>
      <c r="PXY68" s="82"/>
      <c r="PXZ68" s="82"/>
      <c r="PYA68" s="82"/>
      <c r="PYB68" s="82"/>
      <c r="PYC68" s="82"/>
      <c r="PYD68" s="82"/>
      <c r="PYE68" s="82"/>
      <c r="PYF68" s="82"/>
      <c r="PYG68" s="82"/>
      <c r="PYH68" s="82"/>
      <c r="PYI68" s="82"/>
      <c r="PYJ68" s="82"/>
      <c r="PYK68" s="82"/>
      <c r="PYL68" s="82"/>
      <c r="PYM68" s="82"/>
      <c r="PYN68" s="82"/>
      <c r="PYO68" s="82"/>
      <c r="PYP68" s="82"/>
      <c r="PYQ68" s="82"/>
      <c r="PYR68" s="82"/>
      <c r="PYS68" s="82"/>
      <c r="PYT68" s="82"/>
      <c r="PYU68" s="82"/>
      <c r="PYV68" s="82"/>
      <c r="PYW68" s="82"/>
      <c r="PYX68" s="82"/>
      <c r="PYY68" s="82"/>
      <c r="PYZ68" s="82"/>
      <c r="PZA68" s="82"/>
      <c r="PZB68" s="82"/>
      <c r="PZC68" s="82"/>
      <c r="PZD68" s="82"/>
      <c r="PZE68" s="82"/>
      <c r="PZF68" s="82"/>
      <c r="PZG68" s="82"/>
      <c r="PZH68" s="82"/>
      <c r="PZI68" s="82"/>
      <c r="PZJ68" s="82"/>
      <c r="PZK68" s="82"/>
      <c r="PZL68" s="82"/>
      <c r="PZM68" s="82"/>
      <c r="PZN68" s="82"/>
      <c r="PZO68" s="82"/>
      <c r="PZP68" s="82"/>
      <c r="PZQ68" s="82"/>
      <c r="PZR68" s="82"/>
      <c r="PZS68" s="82"/>
      <c r="PZT68" s="82"/>
      <c r="PZU68" s="82"/>
      <c r="PZV68" s="82"/>
      <c r="PZW68" s="82"/>
      <c r="PZX68" s="82"/>
      <c r="PZY68" s="82"/>
      <c r="PZZ68" s="82"/>
      <c r="QAA68" s="82"/>
      <c r="QAB68" s="82"/>
      <c r="QAC68" s="82"/>
      <c r="QAD68" s="82"/>
      <c r="QAE68" s="82"/>
      <c r="QAF68" s="82"/>
      <c r="QAG68" s="82"/>
      <c r="QAH68" s="82"/>
      <c r="QAI68" s="82"/>
      <c r="QAJ68" s="82"/>
      <c r="QAK68" s="82"/>
      <c r="QAL68" s="82"/>
      <c r="QAM68" s="82"/>
      <c r="QAN68" s="82"/>
      <c r="QAO68" s="82"/>
      <c r="QAP68" s="82"/>
      <c r="QAQ68" s="82"/>
      <c r="QAR68" s="82"/>
      <c r="QAS68" s="82"/>
      <c r="QAT68" s="82"/>
      <c r="QAU68" s="82"/>
      <c r="QAV68" s="82"/>
      <c r="QAW68" s="82"/>
      <c r="QAX68" s="82"/>
      <c r="QAY68" s="82"/>
      <c r="QAZ68" s="82"/>
      <c r="QBA68" s="82"/>
      <c r="QBB68" s="82"/>
      <c r="QBC68" s="82"/>
      <c r="QBD68" s="82"/>
      <c r="QBE68" s="82"/>
      <c r="QBF68" s="82"/>
      <c r="QBG68" s="82"/>
      <c r="QBH68" s="82"/>
      <c r="QBI68" s="82"/>
      <c r="QBJ68" s="82"/>
      <c r="QBK68" s="82"/>
      <c r="QBL68" s="82"/>
      <c r="QBM68" s="82"/>
      <c r="QBN68" s="82"/>
      <c r="QBO68" s="82"/>
      <c r="QBP68" s="82"/>
      <c r="QBQ68" s="82"/>
      <c r="QBR68" s="82"/>
      <c r="QBS68" s="82"/>
      <c r="QBT68" s="82"/>
      <c r="QBU68" s="82"/>
      <c r="QBV68" s="82"/>
      <c r="QBW68" s="82"/>
      <c r="QBX68" s="82"/>
      <c r="QBY68" s="82"/>
      <c r="QBZ68" s="82"/>
      <c r="QCA68" s="82"/>
      <c r="QCB68" s="82"/>
      <c r="QCC68" s="82"/>
      <c r="QCD68" s="82"/>
      <c r="QCE68" s="82"/>
      <c r="QCF68" s="82"/>
      <c r="QCG68" s="82"/>
      <c r="QCH68" s="82"/>
      <c r="QCI68" s="82"/>
      <c r="QCJ68" s="82"/>
      <c r="QCK68" s="82"/>
      <c r="QCL68" s="82"/>
      <c r="QCM68" s="82"/>
      <c r="QCN68" s="82"/>
      <c r="QCO68" s="82"/>
      <c r="QCP68" s="82"/>
      <c r="QCQ68" s="82"/>
      <c r="QCR68" s="82"/>
      <c r="QCS68" s="82"/>
      <c r="QCT68" s="82"/>
      <c r="QCU68" s="82"/>
      <c r="QCV68" s="82"/>
      <c r="QCW68" s="82"/>
      <c r="QCX68" s="82"/>
      <c r="QCY68" s="82"/>
      <c r="QCZ68" s="82"/>
      <c r="QDA68" s="82"/>
      <c r="QDB68" s="82"/>
      <c r="QDC68" s="82"/>
      <c r="QDD68" s="82"/>
      <c r="QDE68" s="82"/>
      <c r="QDF68" s="82"/>
      <c r="QDG68" s="82"/>
      <c r="QDH68" s="82"/>
      <c r="QDI68" s="82"/>
      <c r="QDJ68" s="82"/>
      <c r="QDK68" s="82"/>
      <c r="QDL68" s="82"/>
      <c r="QDM68" s="82"/>
      <c r="QDN68" s="82"/>
      <c r="QDO68" s="82"/>
      <c r="QDP68" s="82"/>
      <c r="QDQ68" s="82"/>
      <c r="QDR68" s="82"/>
      <c r="QDS68" s="82"/>
      <c r="QDT68" s="82"/>
      <c r="QDU68" s="82"/>
      <c r="QDV68" s="82"/>
      <c r="QDW68" s="82"/>
      <c r="QDX68" s="82"/>
      <c r="QDY68" s="82"/>
      <c r="QDZ68" s="82"/>
      <c r="QEA68" s="82"/>
      <c r="QEB68" s="82"/>
      <c r="QEC68" s="82"/>
      <c r="QED68" s="82"/>
      <c r="QEE68" s="82"/>
      <c r="QEF68" s="82"/>
      <c r="QEG68" s="82"/>
      <c r="QEH68" s="82"/>
      <c r="QEI68" s="82"/>
      <c r="QEJ68" s="82"/>
      <c r="QEK68" s="82"/>
      <c r="QEL68" s="82"/>
      <c r="QEM68" s="82"/>
      <c r="QEN68" s="82"/>
      <c r="QEO68" s="82"/>
      <c r="QEP68" s="82"/>
      <c r="QEQ68" s="82"/>
      <c r="QER68" s="82"/>
      <c r="QES68" s="82"/>
      <c r="QET68" s="82"/>
      <c r="QEU68" s="82"/>
      <c r="QEV68" s="82"/>
      <c r="QEW68" s="82"/>
      <c r="QEX68" s="82"/>
      <c r="QEY68" s="82"/>
      <c r="QEZ68" s="82"/>
      <c r="QFA68" s="82"/>
      <c r="QFB68" s="82"/>
      <c r="QFC68" s="82"/>
      <c r="QFD68" s="82"/>
      <c r="QFE68" s="82"/>
      <c r="QFF68" s="82"/>
      <c r="QFG68" s="82"/>
      <c r="QFH68" s="82"/>
      <c r="QFI68" s="82"/>
      <c r="QFJ68" s="82"/>
      <c r="QFK68" s="82"/>
      <c r="QFL68" s="82"/>
      <c r="QFM68" s="82"/>
      <c r="QFN68" s="82"/>
      <c r="QFO68" s="82"/>
      <c r="QFP68" s="82"/>
      <c r="QFQ68" s="82"/>
      <c r="QFR68" s="82"/>
      <c r="QFS68" s="82"/>
      <c r="QFT68" s="82"/>
      <c r="QFU68" s="82"/>
      <c r="QFV68" s="82"/>
      <c r="QFW68" s="82"/>
      <c r="QFX68" s="82"/>
      <c r="QFY68" s="82"/>
      <c r="QFZ68" s="82"/>
      <c r="QGA68" s="82"/>
      <c r="QGB68" s="82"/>
      <c r="QGC68" s="82"/>
      <c r="QGD68" s="82"/>
      <c r="QGE68" s="82"/>
      <c r="QGF68" s="82"/>
      <c r="QGG68" s="82"/>
      <c r="QGH68" s="82"/>
      <c r="QGI68" s="82"/>
      <c r="QGJ68" s="82"/>
      <c r="QGK68" s="82"/>
      <c r="QGL68" s="82"/>
      <c r="QGM68" s="82"/>
      <c r="QGN68" s="82"/>
      <c r="QGO68" s="82"/>
      <c r="QGP68" s="82"/>
      <c r="QGQ68" s="82"/>
      <c r="QGR68" s="82"/>
      <c r="QGS68" s="82"/>
      <c r="QGT68" s="82"/>
      <c r="QGU68" s="82"/>
      <c r="QGV68" s="82"/>
      <c r="QGW68" s="82"/>
      <c r="QGX68" s="82"/>
      <c r="QGY68" s="82"/>
      <c r="QGZ68" s="82"/>
      <c r="QHA68" s="82"/>
      <c r="QHB68" s="82"/>
      <c r="QHC68" s="82"/>
      <c r="QHD68" s="82"/>
      <c r="QHE68" s="82"/>
      <c r="QHF68" s="82"/>
      <c r="QHG68" s="82"/>
      <c r="QHH68" s="82"/>
      <c r="QHI68" s="82"/>
      <c r="QHJ68" s="82"/>
      <c r="QHK68" s="82"/>
      <c r="QHL68" s="82"/>
      <c r="QHM68" s="82"/>
      <c r="QHN68" s="82"/>
      <c r="QHO68" s="82"/>
      <c r="QHP68" s="82"/>
      <c r="QHQ68" s="82"/>
      <c r="QHR68" s="82"/>
      <c r="QHS68" s="82"/>
      <c r="QHT68" s="82"/>
      <c r="QHU68" s="82"/>
      <c r="QHV68" s="82"/>
      <c r="QHW68" s="82"/>
      <c r="QHX68" s="82"/>
      <c r="QHY68" s="82"/>
      <c r="QHZ68" s="82"/>
      <c r="QIA68" s="82"/>
      <c r="QIB68" s="82"/>
      <c r="QIC68" s="82"/>
      <c r="QID68" s="82"/>
      <c r="QIE68" s="82"/>
      <c r="QIF68" s="82"/>
      <c r="QIG68" s="82"/>
      <c r="QIH68" s="82"/>
      <c r="QII68" s="82"/>
      <c r="QIJ68" s="82"/>
      <c r="QIK68" s="82"/>
      <c r="QIL68" s="82"/>
      <c r="QIM68" s="82"/>
      <c r="QIN68" s="82"/>
      <c r="QIO68" s="82"/>
      <c r="QIP68" s="82"/>
      <c r="QIQ68" s="82"/>
      <c r="QIR68" s="82"/>
      <c r="QIS68" s="82"/>
      <c r="QIT68" s="82"/>
      <c r="QIU68" s="82"/>
      <c r="QIV68" s="82"/>
      <c r="QIW68" s="82"/>
      <c r="QIX68" s="82"/>
      <c r="QIY68" s="82"/>
      <c r="QIZ68" s="82"/>
      <c r="QJA68" s="82"/>
      <c r="QJB68" s="82"/>
      <c r="QJC68" s="82"/>
      <c r="QJD68" s="82"/>
      <c r="QJE68" s="82"/>
      <c r="QJF68" s="82"/>
      <c r="QJG68" s="82"/>
      <c r="QJH68" s="82"/>
      <c r="QJI68" s="82"/>
      <c r="QJJ68" s="82"/>
      <c r="QJK68" s="82"/>
      <c r="QJL68" s="82"/>
      <c r="QJM68" s="82"/>
      <c r="QJN68" s="82"/>
      <c r="QJO68" s="82"/>
      <c r="QJP68" s="82"/>
      <c r="QJQ68" s="82"/>
      <c r="QJR68" s="82"/>
      <c r="QJS68" s="82"/>
      <c r="QJT68" s="82"/>
      <c r="QJU68" s="82"/>
      <c r="QJV68" s="82"/>
      <c r="QJW68" s="82"/>
      <c r="QJX68" s="82"/>
      <c r="QJY68" s="82"/>
      <c r="QJZ68" s="82"/>
      <c r="QKA68" s="82"/>
      <c r="QKB68" s="82"/>
      <c r="QKC68" s="82"/>
      <c r="QKD68" s="82"/>
      <c r="QKE68" s="82"/>
      <c r="QKF68" s="82"/>
      <c r="QKG68" s="82"/>
      <c r="QKH68" s="82"/>
      <c r="QKI68" s="82"/>
      <c r="QKJ68" s="82"/>
      <c r="QKK68" s="82"/>
      <c r="QKL68" s="82"/>
      <c r="QKM68" s="82"/>
      <c r="QKN68" s="82"/>
      <c r="QKO68" s="82"/>
      <c r="QKP68" s="82"/>
      <c r="QKQ68" s="82"/>
      <c r="QKR68" s="82"/>
      <c r="QKS68" s="82"/>
      <c r="QKT68" s="82"/>
      <c r="QKU68" s="82"/>
      <c r="QKV68" s="82"/>
      <c r="QKW68" s="82"/>
      <c r="QKX68" s="82"/>
      <c r="QKY68" s="82"/>
      <c r="QKZ68" s="82"/>
      <c r="QLA68" s="82"/>
      <c r="QLB68" s="82"/>
      <c r="QLC68" s="82"/>
      <c r="QLD68" s="82"/>
      <c r="QLE68" s="82"/>
      <c r="QLF68" s="82"/>
      <c r="QLG68" s="82"/>
      <c r="QLH68" s="82"/>
      <c r="QLI68" s="82"/>
      <c r="QLJ68" s="82"/>
      <c r="QLK68" s="82"/>
      <c r="QLL68" s="82"/>
      <c r="QLM68" s="82"/>
      <c r="QLN68" s="82"/>
      <c r="QLO68" s="82"/>
      <c r="QLP68" s="82"/>
      <c r="QLQ68" s="82"/>
      <c r="QLR68" s="82"/>
      <c r="QLS68" s="82"/>
      <c r="QLT68" s="82"/>
      <c r="QLU68" s="82"/>
      <c r="QLV68" s="82"/>
      <c r="QLW68" s="82"/>
      <c r="QLX68" s="82"/>
      <c r="QLY68" s="82"/>
      <c r="QLZ68" s="82"/>
      <c r="QMA68" s="82"/>
      <c r="QMB68" s="82"/>
      <c r="QMC68" s="82"/>
      <c r="QMD68" s="82"/>
      <c r="QME68" s="82"/>
      <c r="QMF68" s="82"/>
      <c r="QMG68" s="82"/>
      <c r="QMH68" s="82"/>
      <c r="QMI68" s="82"/>
      <c r="QMJ68" s="82"/>
      <c r="QMK68" s="82"/>
      <c r="QML68" s="82"/>
      <c r="QMM68" s="82"/>
      <c r="QMN68" s="82"/>
      <c r="QMO68" s="82"/>
      <c r="QMP68" s="82"/>
      <c r="QMQ68" s="82"/>
      <c r="QMR68" s="82"/>
      <c r="QMS68" s="82"/>
      <c r="QMT68" s="82"/>
      <c r="QMU68" s="82"/>
      <c r="QMV68" s="82"/>
      <c r="QMW68" s="82"/>
      <c r="QMX68" s="82"/>
      <c r="QMY68" s="82"/>
      <c r="QMZ68" s="82"/>
      <c r="QNA68" s="82"/>
      <c r="QNB68" s="82"/>
      <c r="QNC68" s="82"/>
      <c r="QND68" s="82"/>
      <c r="QNE68" s="82"/>
      <c r="QNF68" s="82"/>
      <c r="QNG68" s="82"/>
      <c r="QNH68" s="82"/>
      <c r="QNI68" s="82"/>
      <c r="QNJ68" s="82"/>
      <c r="QNK68" s="82"/>
      <c r="QNL68" s="82"/>
      <c r="QNM68" s="82"/>
      <c r="QNN68" s="82"/>
      <c r="QNO68" s="82"/>
      <c r="QNP68" s="82"/>
      <c r="QNQ68" s="82"/>
      <c r="QNR68" s="82"/>
      <c r="QNS68" s="82"/>
      <c r="QNT68" s="82"/>
      <c r="QNU68" s="82"/>
      <c r="QNV68" s="82"/>
      <c r="QNW68" s="82"/>
      <c r="QNX68" s="82"/>
      <c r="QNY68" s="82"/>
      <c r="QNZ68" s="82"/>
      <c r="QOA68" s="82"/>
      <c r="QOB68" s="82"/>
      <c r="QOC68" s="82"/>
      <c r="QOD68" s="82"/>
      <c r="QOE68" s="82"/>
      <c r="QOF68" s="82"/>
      <c r="QOG68" s="82"/>
      <c r="QOH68" s="82"/>
      <c r="QOI68" s="82"/>
      <c r="QOJ68" s="82"/>
      <c r="QOK68" s="82"/>
      <c r="QOL68" s="82"/>
      <c r="QOM68" s="82"/>
      <c r="QON68" s="82"/>
      <c r="QOO68" s="82"/>
      <c r="QOP68" s="82"/>
      <c r="QOQ68" s="82"/>
      <c r="QOR68" s="82"/>
      <c r="QOS68" s="82"/>
      <c r="QOT68" s="82"/>
      <c r="QOU68" s="82"/>
      <c r="QOV68" s="82"/>
      <c r="QOW68" s="82"/>
      <c r="QOX68" s="82"/>
      <c r="QOY68" s="82"/>
      <c r="QOZ68" s="82"/>
      <c r="QPA68" s="82"/>
      <c r="QPB68" s="82"/>
      <c r="QPC68" s="82"/>
      <c r="QPD68" s="82"/>
      <c r="QPE68" s="82"/>
      <c r="QPF68" s="82"/>
      <c r="QPG68" s="82"/>
      <c r="QPH68" s="82"/>
      <c r="QPI68" s="82"/>
      <c r="QPJ68" s="82"/>
      <c r="QPK68" s="82"/>
      <c r="QPL68" s="82"/>
      <c r="QPM68" s="82"/>
      <c r="QPN68" s="82"/>
      <c r="QPO68" s="82"/>
      <c r="QPP68" s="82"/>
      <c r="QPQ68" s="82"/>
      <c r="QPR68" s="82"/>
      <c r="QPS68" s="82"/>
      <c r="QPT68" s="82"/>
      <c r="QPU68" s="82"/>
      <c r="QPV68" s="82"/>
      <c r="QPW68" s="82"/>
      <c r="QPX68" s="82"/>
      <c r="QPY68" s="82"/>
      <c r="QPZ68" s="82"/>
      <c r="QQA68" s="82"/>
      <c r="QQB68" s="82"/>
      <c r="QQC68" s="82"/>
      <c r="QQD68" s="82"/>
      <c r="QQE68" s="82"/>
      <c r="QQF68" s="82"/>
      <c r="QQG68" s="82"/>
      <c r="QQH68" s="82"/>
      <c r="QQI68" s="82"/>
      <c r="QQJ68" s="82"/>
      <c r="QQK68" s="82"/>
      <c r="QQL68" s="82"/>
      <c r="QQM68" s="82"/>
      <c r="QQN68" s="82"/>
      <c r="QQO68" s="82"/>
      <c r="QQP68" s="82"/>
      <c r="QQQ68" s="82"/>
      <c r="QQR68" s="82"/>
      <c r="QQS68" s="82"/>
      <c r="QQT68" s="82"/>
      <c r="QQU68" s="82"/>
      <c r="QQV68" s="82"/>
      <c r="QQW68" s="82"/>
      <c r="QQX68" s="82"/>
      <c r="QQY68" s="82"/>
      <c r="QQZ68" s="82"/>
      <c r="QRA68" s="82"/>
      <c r="QRB68" s="82"/>
      <c r="QRC68" s="82"/>
      <c r="QRD68" s="82"/>
      <c r="QRE68" s="82"/>
      <c r="QRF68" s="82"/>
      <c r="QRG68" s="82"/>
      <c r="QRH68" s="82"/>
      <c r="QRI68" s="82"/>
      <c r="QRJ68" s="82"/>
      <c r="QRK68" s="82"/>
      <c r="QRL68" s="82"/>
      <c r="QRM68" s="82"/>
      <c r="QRN68" s="82"/>
      <c r="QRO68" s="82"/>
      <c r="QRP68" s="82"/>
      <c r="QRQ68" s="82"/>
      <c r="QRR68" s="82"/>
      <c r="QRS68" s="82"/>
      <c r="QRT68" s="82"/>
      <c r="QRU68" s="82"/>
      <c r="QRV68" s="82"/>
      <c r="QRW68" s="82"/>
      <c r="QRX68" s="82"/>
      <c r="QRY68" s="82"/>
      <c r="QRZ68" s="82"/>
      <c r="QSA68" s="82"/>
      <c r="QSB68" s="82"/>
      <c r="QSC68" s="82"/>
      <c r="QSD68" s="82"/>
      <c r="QSE68" s="82"/>
      <c r="QSF68" s="82"/>
      <c r="QSG68" s="82"/>
      <c r="QSH68" s="82"/>
      <c r="QSI68" s="82"/>
      <c r="QSJ68" s="82"/>
      <c r="QSK68" s="82"/>
      <c r="QSL68" s="82"/>
      <c r="QSM68" s="82"/>
      <c r="QSN68" s="82"/>
      <c r="QSO68" s="82"/>
      <c r="QSP68" s="82"/>
      <c r="QSQ68" s="82"/>
      <c r="QSR68" s="82"/>
      <c r="QSS68" s="82"/>
      <c r="QST68" s="82"/>
      <c r="QSU68" s="82"/>
      <c r="QSV68" s="82"/>
      <c r="QSW68" s="82"/>
      <c r="QSX68" s="82"/>
      <c r="QSY68" s="82"/>
      <c r="QSZ68" s="82"/>
      <c r="QTA68" s="82"/>
      <c r="QTB68" s="82"/>
      <c r="QTC68" s="82"/>
      <c r="QTD68" s="82"/>
      <c r="QTE68" s="82"/>
      <c r="QTF68" s="82"/>
      <c r="QTG68" s="82"/>
      <c r="QTH68" s="82"/>
      <c r="QTI68" s="82"/>
      <c r="QTJ68" s="82"/>
      <c r="QTK68" s="82"/>
      <c r="QTL68" s="82"/>
      <c r="QTM68" s="82"/>
      <c r="QTN68" s="82"/>
      <c r="QTO68" s="82"/>
      <c r="QTP68" s="82"/>
      <c r="QTQ68" s="82"/>
      <c r="QTR68" s="82"/>
      <c r="QTS68" s="82"/>
      <c r="QTT68" s="82"/>
      <c r="QTU68" s="82"/>
      <c r="QTV68" s="82"/>
      <c r="QTW68" s="82"/>
      <c r="QTX68" s="82"/>
      <c r="QTY68" s="82"/>
      <c r="QTZ68" s="82"/>
      <c r="QUA68" s="82"/>
      <c r="QUB68" s="82"/>
      <c r="QUC68" s="82"/>
      <c r="QUD68" s="82"/>
      <c r="QUE68" s="82"/>
      <c r="QUF68" s="82"/>
      <c r="QUG68" s="82"/>
      <c r="QUH68" s="82"/>
      <c r="QUI68" s="82"/>
      <c r="QUJ68" s="82"/>
      <c r="QUK68" s="82"/>
      <c r="QUL68" s="82"/>
      <c r="QUM68" s="82"/>
      <c r="QUN68" s="82"/>
      <c r="QUO68" s="82"/>
      <c r="QUP68" s="82"/>
      <c r="QUQ68" s="82"/>
      <c r="QUR68" s="82"/>
      <c r="QUS68" s="82"/>
      <c r="QUT68" s="82"/>
      <c r="QUU68" s="82"/>
      <c r="QUV68" s="82"/>
      <c r="QUW68" s="82"/>
      <c r="QUX68" s="82"/>
      <c r="QUY68" s="82"/>
      <c r="QUZ68" s="82"/>
      <c r="QVA68" s="82"/>
      <c r="QVB68" s="82"/>
      <c r="QVC68" s="82"/>
      <c r="QVD68" s="82"/>
      <c r="QVE68" s="82"/>
      <c r="QVF68" s="82"/>
      <c r="QVG68" s="82"/>
      <c r="QVH68" s="82"/>
      <c r="QVI68" s="82"/>
      <c r="QVJ68" s="82"/>
      <c r="QVK68" s="82"/>
      <c r="QVL68" s="82"/>
      <c r="QVM68" s="82"/>
      <c r="QVN68" s="82"/>
      <c r="QVO68" s="82"/>
      <c r="QVP68" s="82"/>
      <c r="QVQ68" s="82"/>
      <c r="QVR68" s="82"/>
      <c r="QVS68" s="82"/>
      <c r="QVT68" s="82"/>
      <c r="QVU68" s="82"/>
      <c r="QVV68" s="82"/>
      <c r="QVW68" s="82"/>
      <c r="QVX68" s="82"/>
      <c r="QVY68" s="82"/>
      <c r="QVZ68" s="82"/>
      <c r="QWA68" s="82"/>
      <c r="QWB68" s="82"/>
      <c r="QWC68" s="82"/>
      <c r="QWD68" s="82"/>
      <c r="QWE68" s="82"/>
      <c r="QWF68" s="82"/>
      <c r="QWG68" s="82"/>
      <c r="QWH68" s="82"/>
      <c r="QWI68" s="82"/>
      <c r="QWJ68" s="82"/>
      <c r="QWK68" s="82"/>
      <c r="QWL68" s="82"/>
      <c r="QWM68" s="82"/>
      <c r="QWN68" s="82"/>
      <c r="QWO68" s="82"/>
      <c r="QWP68" s="82"/>
      <c r="QWQ68" s="82"/>
      <c r="QWR68" s="82"/>
      <c r="QWS68" s="82"/>
      <c r="QWT68" s="82"/>
      <c r="QWU68" s="82"/>
      <c r="QWV68" s="82"/>
      <c r="QWW68" s="82"/>
      <c r="QWX68" s="82"/>
      <c r="QWY68" s="82"/>
      <c r="QWZ68" s="82"/>
      <c r="QXA68" s="82"/>
      <c r="QXB68" s="82"/>
      <c r="QXC68" s="82"/>
      <c r="QXD68" s="82"/>
      <c r="QXE68" s="82"/>
      <c r="QXF68" s="82"/>
      <c r="QXG68" s="82"/>
      <c r="QXH68" s="82"/>
      <c r="QXI68" s="82"/>
      <c r="QXJ68" s="82"/>
      <c r="QXK68" s="82"/>
      <c r="QXL68" s="82"/>
      <c r="QXM68" s="82"/>
      <c r="QXN68" s="82"/>
      <c r="QXO68" s="82"/>
      <c r="QXP68" s="82"/>
      <c r="QXQ68" s="82"/>
      <c r="QXR68" s="82"/>
      <c r="QXS68" s="82"/>
      <c r="QXT68" s="82"/>
      <c r="QXU68" s="82"/>
      <c r="QXV68" s="82"/>
      <c r="QXW68" s="82"/>
      <c r="QXX68" s="82"/>
      <c r="QXY68" s="82"/>
      <c r="QXZ68" s="82"/>
      <c r="QYA68" s="82"/>
      <c r="QYB68" s="82"/>
      <c r="QYC68" s="82"/>
      <c r="QYD68" s="82"/>
      <c r="QYE68" s="82"/>
      <c r="QYF68" s="82"/>
      <c r="QYG68" s="82"/>
      <c r="QYH68" s="82"/>
      <c r="QYI68" s="82"/>
      <c r="QYJ68" s="82"/>
      <c r="QYK68" s="82"/>
      <c r="QYL68" s="82"/>
      <c r="QYM68" s="82"/>
      <c r="QYN68" s="82"/>
      <c r="QYO68" s="82"/>
      <c r="QYP68" s="82"/>
      <c r="QYQ68" s="82"/>
      <c r="QYR68" s="82"/>
      <c r="QYS68" s="82"/>
      <c r="QYT68" s="82"/>
      <c r="QYU68" s="82"/>
      <c r="QYV68" s="82"/>
      <c r="QYW68" s="82"/>
      <c r="QYX68" s="82"/>
      <c r="QYY68" s="82"/>
      <c r="QYZ68" s="82"/>
      <c r="QZA68" s="82"/>
      <c r="QZB68" s="82"/>
      <c r="QZC68" s="82"/>
      <c r="QZD68" s="82"/>
      <c r="QZE68" s="82"/>
      <c r="QZF68" s="82"/>
      <c r="QZG68" s="82"/>
      <c r="QZH68" s="82"/>
      <c r="QZI68" s="82"/>
      <c r="QZJ68" s="82"/>
      <c r="QZK68" s="82"/>
      <c r="QZL68" s="82"/>
      <c r="QZM68" s="82"/>
      <c r="QZN68" s="82"/>
      <c r="QZO68" s="82"/>
      <c r="QZP68" s="82"/>
      <c r="QZQ68" s="82"/>
      <c r="QZR68" s="82"/>
      <c r="QZS68" s="82"/>
      <c r="QZT68" s="82"/>
      <c r="QZU68" s="82"/>
      <c r="QZV68" s="82"/>
      <c r="QZW68" s="82"/>
      <c r="QZX68" s="82"/>
      <c r="QZY68" s="82"/>
      <c r="QZZ68" s="82"/>
      <c r="RAA68" s="82"/>
      <c r="RAB68" s="82"/>
      <c r="RAC68" s="82"/>
      <c r="RAD68" s="82"/>
      <c r="RAE68" s="82"/>
      <c r="RAF68" s="82"/>
      <c r="RAG68" s="82"/>
      <c r="RAH68" s="82"/>
      <c r="RAI68" s="82"/>
      <c r="RAJ68" s="82"/>
      <c r="RAK68" s="82"/>
      <c r="RAL68" s="82"/>
      <c r="RAM68" s="82"/>
      <c r="RAN68" s="82"/>
      <c r="RAO68" s="82"/>
      <c r="RAP68" s="82"/>
      <c r="RAQ68" s="82"/>
      <c r="RAR68" s="82"/>
      <c r="RAS68" s="82"/>
      <c r="RAT68" s="82"/>
      <c r="RAU68" s="82"/>
      <c r="RAV68" s="82"/>
      <c r="RAW68" s="82"/>
      <c r="RAX68" s="82"/>
      <c r="RAY68" s="82"/>
      <c r="RAZ68" s="82"/>
      <c r="RBA68" s="82"/>
      <c r="RBB68" s="82"/>
      <c r="RBC68" s="82"/>
      <c r="RBD68" s="82"/>
      <c r="RBE68" s="82"/>
      <c r="RBF68" s="82"/>
      <c r="RBG68" s="82"/>
      <c r="RBH68" s="82"/>
      <c r="RBI68" s="82"/>
      <c r="RBJ68" s="82"/>
      <c r="RBK68" s="82"/>
      <c r="RBL68" s="82"/>
      <c r="RBM68" s="82"/>
      <c r="RBN68" s="82"/>
      <c r="RBO68" s="82"/>
      <c r="RBP68" s="82"/>
      <c r="RBQ68" s="82"/>
      <c r="RBR68" s="82"/>
      <c r="RBS68" s="82"/>
      <c r="RBT68" s="82"/>
      <c r="RBU68" s="82"/>
      <c r="RBV68" s="82"/>
      <c r="RBW68" s="82"/>
      <c r="RBX68" s="82"/>
      <c r="RBY68" s="82"/>
      <c r="RBZ68" s="82"/>
      <c r="RCA68" s="82"/>
      <c r="RCB68" s="82"/>
      <c r="RCC68" s="82"/>
      <c r="RCD68" s="82"/>
      <c r="RCE68" s="82"/>
      <c r="RCF68" s="82"/>
      <c r="RCG68" s="82"/>
      <c r="RCH68" s="82"/>
      <c r="RCI68" s="82"/>
      <c r="RCJ68" s="82"/>
      <c r="RCK68" s="82"/>
      <c r="RCL68" s="82"/>
      <c r="RCM68" s="82"/>
      <c r="RCN68" s="82"/>
      <c r="RCO68" s="82"/>
      <c r="RCP68" s="82"/>
      <c r="RCQ68" s="82"/>
      <c r="RCR68" s="82"/>
      <c r="RCS68" s="82"/>
      <c r="RCT68" s="82"/>
      <c r="RCU68" s="82"/>
      <c r="RCV68" s="82"/>
      <c r="RCW68" s="82"/>
      <c r="RCX68" s="82"/>
      <c r="RCY68" s="82"/>
      <c r="RCZ68" s="82"/>
      <c r="RDA68" s="82"/>
      <c r="RDB68" s="82"/>
      <c r="RDC68" s="82"/>
      <c r="RDD68" s="82"/>
      <c r="RDE68" s="82"/>
      <c r="RDF68" s="82"/>
      <c r="RDG68" s="82"/>
      <c r="RDH68" s="82"/>
      <c r="RDI68" s="82"/>
      <c r="RDJ68" s="82"/>
      <c r="RDK68" s="82"/>
      <c r="RDL68" s="82"/>
      <c r="RDM68" s="82"/>
      <c r="RDN68" s="82"/>
      <c r="RDO68" s="82"/>
      <c r="RDP68" s="82"/>
      <c r="RDQ68" s="82"/>
      <c r="RDR68" s="82"/>
      <c r="RDS68" s="82"/>
      <c r="RDT68" s="82"/>
      <c r="RDU68" s="82"/>
      <c r="RDV68" s="82"/>
      <c r="RDW68" s="82"/>
      <c r="RDX68" s="82"/>
      <c r="RDY68" s="82"/>
      <c r="RDZ68" s="82"/>
      <c r="REA68" s="82"/>
      <c r="REB68" s="82"/>
      <c r="REC68" s="82"/>
      <c r="RED68" s="82"/>
      <c r="REE68" s="82"/>
      <c r="REF68" s="82"/>
      <c r="REG68" s="82"/>
      <c r="REH68" s="82"/>
      <c r="REI68" s="82"/>
      <c r="REJ68" s="82"/>
      <c r="REK68" s="82"/>
      <c r="REL68" s="82"/>
      <c r="REM68" s="82"/>
      <c r="REN68" s="82"/>
      <c r="REO68" s="82"/>
      <c r="REP68" s="82"/>
      <c r="REQ68" s="82"/>
      <c r="RER68" s="82"/>
      <c r="RES68" s="82"/>
      <c r="RET68" s="82"/>
      <c r="REU68" s="82"/>
      <c r="REV68" s="82"/>
      <c r="REW68" s="82"/>
      <c r="REX68" s="82"/>
      <c r="REY68" s="82"/>
      <c r="REZ68" s="82"/>
      <c r="RFA68" s="82"/>
      <c r="RFB68" s="82"/>
      <c r="RFC68" s="82"/>
      <c r="RFD68" s="82"/>
      <c r="RFE68" s="82"/>
      <c r="RFF68" s="82"/>
      <c r="RFG68" s="82"/>
      <c r="RFH68" s="82"/>
      <c r="RFI68" s="82"/>
      <c r="RFJ68" s="82"/>
      <c r="RFK68" s="82"/>
      <c r="RFL68" s="82"/>
      <c r="RFM68" s="82"/>
      <c r="RFN68" s="82"/>
      <c r="RFO68" s="82"/>
      <c r="RFP68" s="82"/>
      <c r="RFQ68" s="82"/>
      <c r="RFR68" s="82"/>
      <c r="RFS68" s="82"/>
      <c r="RFT68" s="82"/>
      <c r="RFU68" s="82"/>
      <c r="RFV68" s="82"/>
      <c r="RFW68" s="82"/>
      <c r="RFX68" s="82"/>
      <c r="RFY68" s="82"/>
      <c r="RFZ68" s="82"/>
      <c r="RGA68" s="82"/>
      <c r="RGB68" s="82"/>
      <c r="RGC68" s="82"/>
      <c r="RGD68" s="82"/>
      <c r="RGE68" s="82"/>
      <c r="RGF68" s="82"/>
      <c r="RGG68" s="82"/>
      <c r="RGH68" s="82"/>
      <c r="RGI68" s="82"/>
      <c r="RGJ68" s="82"/>
      <c r="RGK68" s="82"/>
      <c r="RGL68" s="82"/>
      <c r="RGM68" s="82"/>
      <c r="RGN68" s="82"/>
      <c r="RGO68" s="82"/>
      <c r="RGP68" s="82"/>
      <c r="RGQ68" s="82"/>
      <c r="RGR68" s="82"/>
      <c r="RGS68" s="82"/>
      <c r="RGT68" s="82"/>
      <c r="RGU68" s="82"/>
      <c r="RGV68" s="82"/>
      <c r="RGW68" s="82"/>
      <c r="RGX68" s="82"/>
      <c r="RGY68" s="82"/>
      <c r="RGZ68" s="82"/>
      <c r="RHA68" s="82"/>
      <c r="RHB68" s="82"/>
      <c r="RHC68" s="82"/>
      <c r="RHD68" s="82"/>
      <c r="RHE68" s="82"/>
      <c r="RHF68" s="82"/>
      <c r="RHG68" s="82"/>
      <c r="RHH68" s="82"/>
      <c r="RHI68" s="82"/>
      <c r="RHJ68" s="82"/>
      <c r="RHK68" s="82"/>
      <c r="RHL68" s="82"/>
      <c r="RHM68" s="82"/>
      <c r="RHN68" s="82"/>
      <c r="RHO68" s="82"/>
      <c r="RHP68" s="82"/>
      <c r="RHQ68" s="82"/>
      <c r="RHR68" s="82"/>
      <c r="RHS68" s="82"/>
      <c r="RHT68" s="82"/>
      <c r="RHU68" s="82"/>
      <c r="RHV68" s="82"/>
      <c r="RHW68" s="82"/>
      <c r="RHX68" s="82"/>
      <c r="RHY68" s="82"/>
      <c r="RHZ68" s="82"/>
      <c r="RIA68" s="82"/>
      <c r="RIB68" s="82"/>
      <c r="RIC68" s="82"/>
      <c r="RID68" s="82"/>
      <c r="RIE68" s="82"/>
      <c r="RIF68" s="82"/>
      <c r="RIG68" s="82"/>
      <c r="RIH68" s="82"/>
      <c r="RII68" s="82"/>
      <c r="RIJ68" s="82"/>
      <c r="RIK68" s="82"/>
      <c r="RIL68" s="82"/>
      <c r="RIM68" s="82"/>
      <c r="RIN68" s="82"/>
      <c r="RIO68" s="82"/>
      <c r="RIP68" s="82"/>
      <c r="RIQ68" s="82"/>
      <c r="RIR68" s="82"/>
      <c r="RIS68" s="82"/>
      <c r="RIT68" s="82"/>
      <c r="RIU68" s="82"/>
      <c r="RIV68" s="82"/>
      <c r="RIW68" s="82"/>
      <c r="RIX68" s="82"/>
      <c r="RIY68" s="82"/>
      <c r="RIZ68" s="82"/>
      <c r="RJA68" s="82"/>
      <c r="RJB68" s="82"/>
      <c r="RJC68" s="82"/>
      <c r="RJD68" s="82"/>
      <c r="RJE68" s="82"/>
      <c r="RJF68" s="82"/>
      <c r="RJG68" s="82"/>
      <c r="RJH68" s="82"/>
      <c r="RJI68" s="82"/>
      <c r="RJJ68" s="82"/>
      <c r="RJK68" s="82"/>
      <c r="RJL68" s="82"/>
      <c r="RJM68" s="82"/>
      <c r="RJN68" s="82"/>
      <c r="RJO68" s="82"/>
      <c r="RJP68" s="82"/>
      <c r="RJQ68" s="82"/>
      <c r="RJR68" s="82"/>
      <c r="RJS68" s="82"/>
      <c r="RJT68" s="82"/>
      <c r="RJU68" s="82"/>
      <c r="RJV68" s="82"/>
      <c r="RJW68" s="82"/>
      <c r="RJX68" s="82"/>
      <c r="RJY68" s="82"/>
      <c r="RJZ68" s="82"/>
      <c r="RKA68" s="82"/>
      <c r="RKB68" s="82"/>
      <c r="RKC68" s="82"/>
      <c r="RKD68" s="82"/>
      <c r="RKE68" s="82"/>
      <c r="RKF68" s="82"/>
      <c r="RKG68" s="82"/>
      <c r="RKH68" s="82"/>
      <c r="RKI68" s="82"/>
      <c r="RKJ68" s="82"/>
      <c r="RKK68" s="82"/>
      <c r="RKL68" s="82"/>
      <c r="RKM68" s="82"/>
      <c r="RKN68" s="82"/>
      <c r="RKO68" s="82"/>
      <c r="RKP68" s="82"/>
      <c r="RKQ68" s="82"/>
      <c r="RKR68" s="82"/>
      <c r="RKS68" s="82"/>
      <c r="RKT68" s="82"/>
      <c r="RKU68" s="82"/>
      <c r="RKV68" s="82"/>
      <c r="RKW68" s="82"/>
      <c r="RKX68" s="82"/>
      <c r="RKY68" s="82"/>
      <c r="RKZ68" s="82"/>
      <c r="RLA68" s="82"/>
      <c r="RLB68" s="82"/>
      <c r="RLC68" s="82"/>
      <c r="RLD68" s="82"/>
      <c r="RLE68" s="82"/>
      <c r="RLF68" s="82"/>
      <c r="RLG68" s="82"/>
      <c r="RLH68" s="82"/>
      <c r="RLI68" s="82"/>
      <c r="RLJ68" s="82"/>
      <c r="RLK68" s="82"/>
      <c r="RLL68" s="82"/>
      <c r="RLM68" s="82"/>
      <c r="RLN68" s="82"/>
      <c r="RLO68" s="82"/>
      <c r="RLP68" s="82"/>
      <c r="RLQ68" s="82"/>
      <c r="RLR68" s="82"/>
      <c r="RLS68" s="82"/>
      <c r="RLT68" s="82"/>
      <c r="RLU68" s="82"/>
      <c r="RLV68" s="82"/>
      <c r="RLW68" s="82"/>
      <c r="RLX68" s="82"/>
      <c r="RLY68" s="82"/>
      <c r="RLZ68" s="82"/>
      <c r="RMA68" s="82"/>
      <c r="RMB68" s="82"/>
      <c r="RMC68" s="82"/>
      <c r="RMD68" s="82"/>
      <c r="RME68" s="82"/>
      <c r="RMF68" s="82"/>
      <c r="RMG68" s="82"/>
      <c r="RMH68" s="82"/>
      <c r="RMI68" s="82"/>
      <c r="RMJ68" s="82"/>
      <c r="RMK68" s="82"/>
      <c r="RML68" s="82"/>
      <c r="RMM68" s="82"/>
      <c r="RMN68" s="82"/>
      <c r="RMO68" s="82"/>
      <c r="RMP68" s="82"/>
      <c r="RMQ68" s="82"/>
      <c r="RMR68" s="82"/>
      <c r="RMS68" s="82"/>
      <c r="RMT68" s="82"/>
      <c r="RMU68" s="82"/>
      <c r="RMV68" s="82"/>
      <c r="RMW68" s="82"/>
      <c r="RMX68" s="82"/>
      <c r="RMY68" s="82"/>
      <c r="RMZ68" s="82"/>
      <c r="RNA68" s="82"/>
      <c r="RNB68" s="82"/>
      <c r="RNC68" s="82"/>
      <c r="RND68" s="82"/>
      <c r="RNE68" s="82"/>
      <c r="RNF68" s="82"/>
      <c r="RNG68" s="82"/>
      <c r="RNH68" s="82"/>
      <c r="RNI68" s="82"/>
      <c r="RNJ68" s="82"/>
      <c r="RNK68" s="82"/>
      <c r="RNL68" s="82"/>
      <c r="RNM68" s="82"/>
      <c r="RNN68" s="82"/>
      <c r="RNO68" s="82"/>
      <c r="RNP68" s="82"/>
      <c r="RNQ68" s="82"/>
      <c r="RNR68" s="82"/>
      <c r="RNS68" s="82"/>
      <c r="RNT68" s="82"/>
      <c r="RNU68" s="82"/>
      <c r="RNV68" s="82"/>
      <c r="RNW68" s="82"/>
      <c r="RNX68" s="82"/>
      <c r="RNY68" s="82"/>
      <c r="RNZ68" s="82"/>
      <c r="ROA68" s="82"/>
      <c r="ROB68" s="82"/>
      <c r="ROC68" s="82"/>
      <c r="ROD68" s="82"/>
      <c r="ROE68" s="82"/>
      <c r="ROF68" s="82"/>
      <c r="ROG68" s="82"/>
      <c r="ROH68" s="82"/>
      <c r="ROI68" s="82"/>
      <c r="ROJ68" s="82"/>
      <c r="ROK68" s="82"/>
      <c r="ROL68" s="82"/>
      <c r="ROM68" s="82"/>
      <c r="RON68" s="82"/>
      <c r="ROO68" s="82"/>
      <c r="ROP68" s="82"/>
      <c r="ROQ68" s="82"/>
      <c r="ROR68" s="82"/>
      <c r="ROS68" s="82"/>
      <c r="ROT68" s="82"/>
      <c r="ROU68" s="82"/>
      <c r="ROV68" s="82"/>
      <c r="ROW68" s="82"/>
      <c r="ROX68" s="82"/>
      <c r="ROY68" s="82"/>
      <c r="ROZ68" s="82"/>
      <c r="RPA68" s="82"/>
      <c r="RPB68" s="82"/>
      <c r="RPC68" s="82"/>
      <c r="RPD68" s="82"/>
      <c r="RPE68" s="82"/>
      <c r="RPF68" s="82"/>
      <c r="RPG68" s="82"/>
      <c r="RPH68" s="82"/>
      <c r="RPI68" s="82"/>
      <c r="RPJ68" s="82"/>
      <c r="RPK68" s="82"/>
      <c r="RPL68" s="82"/>
      <c r="RPM68" s="82"/>
      <c r="RPN68" s="82"/>
      <c r="RPO68" s="82"/>
      <c r="RPP68" s="82"/>
      <c r="RPQ68" s="82"/>
      <c r="RPR68" s="82"/>
      <c r="RPS68" s="82"/>
      <c r="RPT68" s="82"/>
      <c r="RPU68" s="82"/>
      <c r="RPV68" s="82"/>
      <c r="RPW68" s="82"/>
      <c r="RPX68" s="82"/>
      <c r="RPY68" s="82"/>
      <c r="RPZ68" s="82"/>
      <c r="RQA68" s="82"/>
      <c r="RQB68" s="82"/>
      <c r="RQC68" s="82"/>
      <c r="RQD68" s="82"/>
      <c r="RQE68" s="82"/>
      <c r="RQF68" s="82"/>
      <c r="RQG68" s="82"/>
      <c r="RQH68" s="82"/>
      <c r="RQI68" s="82"/>
      <c r="RQJ68" s="82"/>
      <c r="RQK68" s="82"/>
      <c r="RQL68" s="82"/>
      <c r="RQM68" s="82"/>
      <c r="RQN68" s="82"/>
      <c r="RQO68" s="82"/>
      <c r="RQP68" s="82"/>
      <c r="RQQ68" s="82"/>
      <c r="RQR68" s="82"/>
      <c r="RQS68" s="82"/>
      <c r="RQT68" s="82"/>
      <c r="RQU68" s="82"/>
      <c r="RQV68" s="82"/>
      <c r="RQW68" s="82"/>
      <c r="RQX68" s="82"/>
      <c r="RQY68" s="82"/>
      <c r="RQZ68" s="82"/>
      <c r="RRA68" s="82"/>
      <c r="RRB68" s="82"/>
      <c r="RRC68" s="82"/>
      <c r="RRD68" s="82"/>
      <c r="RRE68" s="82"/>
      <c r="RRF68" s="82"/>
      <c r="RRG68" s="82"/>
      <c r="RRH68" s="82"/>
      <c r="RRI68" s="82"/>
      <c r="RRJ68" s="82"/>
      <c r="RRK68" s="82"/>
      <c r="RRL68" s="82"/>
      <c r="RRM68" s="82"/>
      <c r="RRN68" s="82"/>
      <c r="RRO68" s="82"/>
      <c r="RRP68" s="82"/>
      <c r="RRQ68" s="82"/>
      <c r="RRR68" s="82"/>
      <c r="RRS68" s="82"/>
      <c r="RRT68" s="82"/>
      <c r="RRU68" s="82"/>
      <c r="RRV68" s="82"/>
      <c r="RRW68" s="82"/>
      <c r="RRX68" s="82"/>
      <c r="RRY68" s="82"/>
      <c r="RRZ68" s="82"/>
      <c r="RSA68" s="82"/>
      <c r="RSB68" s="82"/>
      <c r="RSC68" s="82"/>
      <c r="RSD68" s="82"/>
      <c r="RSE68" s="82"/>
      <c r="RSF68" s="82"/>
      <c r="RSG68" s="82"/>
      <c r="RSH68" s="82"/>
      <c r="RSI68" s="82"/>
      <c r="RSJ68" s="82"/>
      <c r="RSK68" s="82"/>
      <c r="RSL68" s="82"/>
      <c r="RSM68" s="82"/>
      <c r="RSN68" s="82"/>
      <c r="RSO68" s="82"/>
      <c r="RSP68" s="82"/>
      <c r="RSQ68" s="82"/>
      <c r="RSR68" s="82"/>
      <c r="RSS68" s="82"/>
      <c r="RST68" s="82"/>
      <c r="RSU68" s="82"/>
      <c r="RSV68" s="82"/>
      <c r="RSW68" s="82"/>
      <c r="RSX68" s="82"/>
      <c r="RSY68" s="82"/>
      <c r="RSZ68" s="82"/>
      <c r="RTA68" s="82"/>
      <c r="RTB68" s="82"/>
      <c r="RTC68" s="82"/>
      <c r="RTD68" s="82"/>
      <c r="RTE68" s="82"/>
      <c r="RTF68" s="82"/>
      <c r="RTG68" s="82"/>
      <c r="RTH68" s="82"/>
      <c r="RTI68" s="82"/>
      <c r="RTJ68" s="82"/>
      <c r="RTK68" s="82"/>
      <c r="RTL68" s="82"/>
      <c r="RTM68" s="82"/>
      <c r="RTN68" s="82"/>
      <c r="RTO68" s="82"/>
      <c r="RTP68" s="82"/>
      <c r="RTQ68" s="82"/>
      <c r="RTR68" s="82"/>
      <c r="RTS68" s="82"/>
      <c r="RTT68" s="82"/>
      <c r="RTU68" s="82"/>
      <c r="RTV68" s="82"/>
      <c r="RTW68" s="82"/>
      <c r="RTX68" s="82"/>
      <c r="RTY68" s="82"/>
      <c r="RTZ68" s="82"/>
      <c r="RUA68" s="82"/>
      <c r="RUB68" s="82"/>
      <c r="RUC68" s="82"/>
      <c r="RUD68" s="82"/>
      <c r="RUE68" s="82"/>
      <c r="RUF68" s="82"/>
      <c r="RUG68" s="82"/>
      <c r="RUH68" s="82"/>
      <c r="RUI68" s="82"/>
      <c r="RUJ68" s="82"/>
      <c r="RUK68" s="82"/>
      <c r="RUL68" s="82"/>
      <c r="RUM68" s="82"/>
      <c r="RUN68" s="82"/>
      <c r="RUO68" s="82"/>
      <c r="RUP68" s="82"/>
      <c r="RUQ68" s="82"/>
      <c r="RUR68" s="82"/>
      <c r="RUS68" s="82"/>
      <c r="RUT68" s="82"/>
      <c r="RUU68" s="82"/>
      <c r="RUV68" s="82"/>
      <c r="RUW68" s="82"/>
      <c r="RUX68" s="82"/>
      <c r="RUY68" s="82"/>
      <c r="RUZ68" s="82"/>
      <c r="RVA68" s="82"/>
      <c r="RVB68" s="82"/>
      <c r="RVC68" s="82"/>
      <c r="RVD68" s="82"/>
      <c r="RVE68" s="82"/>
      <c r="RVF68" s="82"/>
      <c r="RVG68" s="82"/>
      <c r="RVH68" s="82"/>
      <c r="RVI68" s="82"/>
      <c r="RVJ68" s="82"/>
      <c r="RVK68" s="82"/>
      <c r="RVL68" s="82"/>
      <c r="RVM68" s="82"/>
      <c r="RVN68" s="82"/>
      <c r="RVO68" s="82"/>
      <c r="RVP68" s="82"/>
      <c r="RVQ68" s="82"/>
      <c r="RVR68" s="82"/>
      <c r="RVS68" s="82"/>
      <c r="RVT68" s="82"/>
      <c r="RVU68" s="82"/>
      <c r="RVV68" s="82"/>
      <c r="RVW68" s="82"/>
      <c r="RVX68" s="82"/>
      <c r="RVY68" s="82"/>
      <c r="RVZ68" s="82"/>
      <c r="RWA68" s="82"/>
      <c r="RWB68" s="82"/>
      <c r="RWC68" s="82"/>
      <c r="RWD68" s="82"/>
      <c r="RWE68" s="82"/>
      <c r="RWF68" s="82"/>
      <c r="RWG68" s="82"/>
      <c r="RWH68" s="82"/>
      <c r="RWI68" s="82"/>
      <c r="RWJ68" s="82"/>
      <c r="RWK68" s="82"/>
      <c r="RWL68" s="82"/>
      <c r="RWM68" s="82"/>
      <c r="RWN68" s="82"/>
      <c r="RWO68" s="82"/>
      <c r="RWP68" s="82"/>
      <c r="RWQ68" s="82"/>
      <c r="RWR68" s="82"/>
      <c r="RWS68" s="82"/>
      <c r="RWT68" s="82"/>
      <c r="RWU68" s="82"/>
      <c r="RWV68" s="82"/>
      <c r="RWW68" s="82"/>
      <c r="RWX68" s="82"/>
      <c r="RWY68" s="82"/>
      <c r="RWZ68" s="82"/>
      <c r="RXA68" s="82"/>
      <c r="RXB68" s="82"/>
      <c r="RXC68" s="82"/>
      <c r="RXD68" s="82"/>
      <c r="RXE68" s="82"/>
      <c r="RXF68" s="82"/>
      <c r="RXG68" s="82"/>
      <c r="RXH68" s="82"/>
      <c r="RXI68" s="82"/>
      <c r="RXJ68" s="82"/>
      <c r="RXK68" s="82"/>
      <c r="RXL68" s="82"/>
      <c r="RXM68" s="82"/>
      <c r="RXN68" s="82"/>
      <c r="RXO68" s="82"/>
      <c r="RXP68" s="82"/>
      <c r="RXQ68" s="82"/>
      <c r="RXR68" s="82"/>
      <c r="RXS68" s="82"/>
      <c r="RXT68" s="82"/>
      <c r="RXU68" s="82"/>
      <c r="RXV68" s="82"/>
      <c r="RXW68" s="82"/>
      <c r="RXX68" s="82"/>
      <c r="RXY68" s="82"/>
      <c r="RXZ68" s="82"/>
      <c r="RYA68" s="82"/>
      <c r="RYB68" s="82"/>
      <c r="RYC68" s="82"/>
      <c r="RYD68" s="82"/>
      <c r="RYE68" s="82"/>
      <c r="RYF68" s="82"/>
      <c r="RYG68" s="82"/>
      <c r="RYH68" s="82"/>
      <c r="RYI68" s="82"/>
      <c r="RYJ68" s="82"/>
      <c r="RYK68" s="82"/>
      <c r="RYL68" s="82"/>
      <c r="RYM68" s="82"/>
      <c r="RYN68" s="82"/>
      <c r="RYO68" s="82"/>
      <c r="RYP68" s="82"/>
      <c r="RYQ68" s="82"/>
      <c r="RYR68" s="82"/>
      <c r="RYS68" s="82"/>
      <c r="RYT68" s="82"/>
      <c r="RYU68" s="82"/>
      <c r="RYV68" s="82"/>
      <c r="RYW68" s="82"/>
      <c r="RYX68" s="82"/>
      <c r="RYY68" s="82"/>
      <c r="RYZ68" s="82"/>
      <c r="RZA68" s="82"/>
      <c r="RZB68" s="82"/>
      <c r="RZC68" s="82"/>
      <c r="RZD68" s="82"/>
      <c r="RZE68" s="82"/>
      <c r="RZF68" s="82"/>
      <c r="RZG68" s="82"/>
      <c r="RZH68" s="82"/>
      <c r="RZI68" s="82"/>
      <c r="RZJ68" s="82"/>
      <c r="RZK68" s="82"/>
      <c r="RZL68" s="82"/>
      <c r="RZM68" s="82"/>
      <c r="RZN68" s="82"/>
      <c r="RZO68" s="82"/>
      <c r="RZP68" s="82"/>
      <c r="RZQ68" s="82"/>
      <c r="RZR68" s="82"/>
      <c r="RZS68" s="82"/>
      <c r="RZT68" s="82"/>
      <c r="RZU68" s="82"/>
      <c r="RZV68" s="82"/>
      <c r="RZW68" s="82"/>
      <c r="RZX68" s="82"/>
      <c r="RZY68" s="82"/>
      <c r="RZZ68" s="82"/>
      <c r="SAA68" s="82"/>
      <c r="SAB68" s="82"/>
      <c r="SAC68" s="82"/>
      <c r="SAD68" s="82"/>
      <c r="SAE68" s="82"/>
      <c r="SAF68" s="82"/>
      <c r="SAG68" s="82"/>
      <c r="SAH68" s="82"/>
      <c r="SAI68" s="82"/>
      <c r="SAJ68" s="82"/>
      <c r="SAK68" s="82"/>
      <c r="SAL68" s="82"/>
      <c r="SAM68" s="82"/>
      <c r="SAN68" s="82"/>
      <c r="SAO68" s="82"/>
      <c r="SAP68" s="82"/>
      <c r="SAQ68" s="82"/>
      <c r="SAR68" s="82"/>
      <c r="SAS68" s="82"/>
      <c r="SAT68" s="82"/>
      <c r="SAU68" s="82"/>
      <c r="SAV68" s="82"/>
      <c r="SAW68" s="82"/>
      <c r="SAX68" s="82"/>
      <c r="SAY68" s="82"/>
      <c r="SAZ68" s="82"/>
      <c r="SBA68" s="82"/>
      <c r="SBB68" s="82"/>
      <c r="SBC68" s="82"/>
      <c r="SBD68" s="82"/>
      <c r="SBE68" s="82"/>
      <c r="SBF68" s="82"/>
      <c r="SBG68" s="82"/>
      <c r="SBH68" s="82"/>
      <c r="SBI68" s="82"/>
      <c r="SBJ68" s="82"/>
      <c r="SBK68" s="82"/>
      <c r="SBL68" s="82"/>
      <c r="SBM68" s="82"/>
      <c r="SBN68" s="82"/>
      <c r="SBO68" s="82"/>
      <c r="SBP68" s="82"/>
      <c r="SBQ68" s="82"/>
      <c r="SBR68" s="82"/>
      <c r="SBS68" s="82"/>
      <c r="SBT68" s="82"/>
      <c r="SBU68" s="82"/>
      <c r="SBV68" s="82"/>
      <c r="SBW68" s="82"/>
      <c r="SBX68" s="82"/>
      <c r="SBY68" s="82"/>
      <c r="SBZ68" s="82"/>
      <c r="SCA68" s="82"/>
      <c r="SCB68" s="82"/>
      <c r="SCC68" s="82"/>
      <c r="SCD68" s="82"/>
      <c r="SCE68" s="82"/>
      <c r="SCF68" s="82"/>
      <c r="SCG68" s="82"/>
      <c r="SCH68" s="82"/>
      <c r="SCI68" s="82"/>
      <c r="SCJ68" s="82"/>
      <c r="SCK68" s="82"/>
      <c r="SCL68" s="82"/>
      <c r="SCM68" s="82"/>
      <c r="SCN68" s="82"/>
      <c r="SCO68" s="82"/>
      <c r="SCP68" s="82"/>
      <c r="SCQ68" s="82"/>
      <c r="SCR68" s="82"/>
      <c r="SCS68" s="82"/>
      <c r="SCT68" s="82"/>
      <c r="SCU68" s="82"/>
      <c r="SCV68" s="82"/>
      <c r="SCW68" s="82"/>
      <c r="SCX68" s="82"/>
      <c r="SCY68" s="82"/>
      <c r="SCZ68" s="82"/>
      <c r="SDA68" s="82"/>
      <c r="SDB68" s="82"/>
      <c r="SDC68" s="82"/>
      <c r="SDD68" s="82"/>
      <c r="SDE68" s="82"/>
      <c r="SDF68" s="82"/>
      <c r="SDG68" s="82"/>
      <c r="SDH68" s="82"/>
      <c r="SDI68" s="82"/>
      <c r="SDJ68" s="82"/>
      <c r="SDK68" s="82"/>
      <c r="SDL68" s="82"/>
      <c r="SDM68" s="82"/>
      <c r="SDN68" s="82"/>
      <c r="SDO68" s="82"/>
      <c r="SDP68" s="82"/>
      <c r="SDQ68" s="82"/>
      <c r="SDR68" s="82"/>
      <c r="SDS68" s="82"/>
      <c r="SDT68" s="82"/>
      <c r="SDU68" s="82"/>
      <c r="SDV68" s="82"/>
      <c r="SDW68" s="82"/>
      <c r="SDX68" s="82"/>
      <c r="SDY68" s="82"/>
      <c r="SDZ68" s="82"/>
      <c r="SEA68" s="82"/>
      <c r="SEB68" s="82"/>
      <c r="SEC68" s="82"/>
      <c r="SED68" s="82"/>
      <c r="SEE68" s="82"/>
      <c r="SEF68" s="82"/>
      <c r="SEG68" s="82"/>
      <c r="SEH68" s="82"/>
      <c r="SEI68" s="82"/>
      <c r="SEJ68" s="82"/>
      <c r="SEK68" s="82"/>
      <c r="SEL68" s="82"/>
      <c r="SEM68" s="82"/>
      <c r="SEN68" s="82"/>
      <c r="SEO68" s="82"/>
      <c r="SEP68" s="82"/>
      <c r="SEQ68" s="82"/>
      <c r="SER68" s="82"/>
      <c r="SES68" s="82"/>
      <c r="SET68" s="82"/>
      <c r="SEU68" s="82"/>
      <c r="SEV68" s="82"/>
      <c r="SEW68" s="82"/>
      <c r="SEX68" s="82"/>
      <c r="SEY68" s="82"/>
      <c r="SEZ68" s="82"/>
      <c r="SFA68" s="82"/>
      <c r="SFB68" s="82"/>
      <c r="SFC68" s="82"/>
      <c r="SFD68" s="82"/>
      <c r="SFE68" s="82"/>
      <c r="SFF68" s="82"/>
      <c r="SFG68" s="82"/>
      <c r="SFH68" s="82"/>
      <c r="SFI68" s="82"/>
      <c r="SFJ68" s="82"/>
      <c r="SFK68" s="82"/>
      <c r="SFL68" s="82"/>
      <c r="SFM68" s="82"/>
      <c r="SFN68" s="82"/>
      <c r="SFO68" s="82"/>
      <c r="SFP68" s="82"/>
      <c r="SFQ68" s="82"/>
      <c r="SFR68" s="82"/>
      <c r="SFS68" s="82"/>
      <c r="SFT68" s="82"/>
      <c r="SFU68" s="82"/>
      <c r="SFV68" s="82"/>
      <c r="SFW68" s="82"/>
      <c r="SFX68" s="82"/>
      <c r="SFY68" s="82"/>
      <c r="SFZ68" s="82"/>
      <c r="SGA68" s="82"/>
      <c r="SGB68" s="82"/>
      <c r="SGC68" s="82"/>
      <c r="SGD68" s="82"/>
      <c r="SGE68" s="82"/>
      <c r="SGF68" s="82"/>
      <c r="SGG68" s="82"/>
      <c r="SGH68" s="82"/>
      <c r="SGI68" s="82"/>
      <c r="SGJ68" s="82"/>
      <c r="SGK68" s="82"/>
      <c r="SGL68" s="82"/>
      <c r="SGM68" s="82"/>
      <c r="SGN68" s="82"/>
      <c r="SGO68" s="82"/>
      <c r="SGP68" s="82"/>
      <c r="SGQ68" s="82"/>
      <c r="SGR68" s="82"/>
      <c r="SGS68" s="82"/>
      <c r="SGT68" s="82"/>
      <c r="SGU68" s="82"/>
      <c r="SGV68" s="82"/>
      <c r="SGW68" s="82"/>
      <c r="SGX68" s="82"/>
      <c r="SGY68" s="82"/>
      <c r="SGZ68" s="82"/>
      <c r="SHA68" s="82"/>
      <c r="SHB68" s="82"/>
      <c r="SHC68" s="82"/>
      <c r="SHD68" s="82"/>
      <c r="SHE68" s="82"/>
      <c r="SHF68" s="82"/>
      <c r="SHG68" s="82"/>
      <c r="SHH68" s="82"/>
      <c r="SHI68" s="82"/>
      <c r="SHJ68" s="82"/>
      <c r="SHK68" s="82"/>
      <c r="SHL68" s="82"/>
      <c r="SHM68" s="82"/>
      <c r="SHN68" s="82"/>
      <c r="SHO68" s="82"/>
      <c r="SHP68" s="82"/>
      <c r="SHQ68" s="82"/>
      <c r="SHR68" s="82"/>
      <c r="SHS68" s="82"/>
      <c r="SHT68" s="82"/>
      <c r="SHU68" s="82"/>
      <c r="SHV68" s="82"/>
      <c r="SHW68" s="82"/>
      <c r="SHX68" s="82"/>
      <c r="SHY68" s="82"/>
      <c r="SHZ68" s="82"/>
      <c r="SIA68" s="82"/>
      <c r="SIB68" s="82"/>
      <c r="SIC68" s="82"/>
      <c r="SID68" s="82"/>
      <c r="SIE68" s="82"/>
      <c r="SIF68" s="82"/>
      <c r="SIG68" s="82"/>
      <c r="SIH68" s="82"/>
      <c r="SII68" s="82"/>
      <c r="SIJ68" s="82"/>
      <c r="SIK68" s="82"/>
      <c r="SIL68" s="82"/>
      <c r="SIM68" s="82"/>
      <c r="SIN68" s="82"/>
      <c r="SIO68" s="82"/>
      <c r="SIP68" s="82"/>
      <c r="SIQ68" s="82"/>
      <c r="SIR68" s="82"/>
      <c r="SIS68" s="82"/>
      <c r="SIT68" s="82"/>
      <c r="SIU68" s="82"/>
      <c r="SIV68" s="82"/>
      <c r="SIW68" s="82"/>
      <c r="SIX68" s="82"/>
      <c r="SIY68" s="82"/>
      <c r="SIZ68" s="82"/>
      <c r="SJA68" s="82"/>
      <c r="SJB68" s="82"/>
      <c r="SJC68" s="82"/>
      <c r="SJD68" s="82"/>
      <c r="SJE68" s="82"/>
      <c r="SJF68" s="82"/>
      <c r="SJG68" s="82"/>
      <c r="SJH68" s="82"/>
      <c r="SJI68" s="82"/>
      <c r="SJJ68" s="82"/>
      <c r="SJK68" s="82"/>
      <c r="SJL68" s="82"/>
      <c r="SJM68" s="82"/>
      <c r="SJN68" s="82"/>
      <c r="SJO68" s="82"/>
      <c r="SJP68" s="82"/>
      <c r="SJQ68" s="82"/>
      <c r="SJR68" s="82"/>
      <c r="SJS68" s="82"/>
      <c r="SJT68" s="82"/>
      <c r="SJU68" s="82"/>
      <c r="SJV68" s="82"/>
      <c r="SJW68" s="82"/>
      <c r="SJX68" s="82"/>
      <c r="SJY68" s="82"/>
      <c r="SJZ68" s="82"/>
      <c r="SKA68" s="82"/>
      <c r="SKB68" s="82"/>
      <c r="SKC68" s="82"/>
      <c r="SKD68" s="82"/>
      <c r="SKE68" s="82"/>
      <c r="SKF68" s="82"/>
      <c r="SKG68" s="82"/>
      <c r="SKH68" s="82"/>
      <c r="SKI68" s="82"/>
      <c r="SKJ68" s="82"/>
      <c r="SKK68" s="82"/>
      <c r="SKL68" s="82"/>
      <c r="SKM68" s="82"/>
      <c r="SKN68" s="82"/>
      <c r="SKO68" s="82"/>
      <c r="SKP68" s="82"/>
      <c r="SKQ68" s="82"/>
      <c r="SKR68" s="82"/>
      <c r="SKS68" s="82"/>
      <c r="SKT68" s="82"/>
      <c r="SKU68" s="82"/>
      <c r="SKV68" s="82"/>
      <c r="SKW68" s="82"/>
      <c r="SKX68" s="82"/>
      <c r="SKY68" s="82"/>
      <c r="SKZ68" s="82"/>
      <c r="SLA68" s="82"/>
      <c r="SLB68" s="82"/>
      <c r="SLC68" s="82"/>
      <c r="SLD68" s="82"/>
      <c r="SLE68" s="82"/>
      <c r="SLF68" s="82"/>
      <c r="SLG68" s="82"/>
      <c r="SLH68" s="82"/>
      <c r="SLI68" s="82"/>
      <c r="SLJ68" s="82"/>
      <c r="SLK68" s="82"/>
      <c r="SLL68" s="82"/>
      <c r="SLM68" s="82"/>
      <c r="SLN68" s="82"/>
      <c r="SLO68" s="82"/>
      <c r="SLP68" s="82"/>
      <c r="SLQ68" s="82"/>
      <c r="SLR68" s="82"/>
      <c r="SLS68" s="82"/>
      <c r="SLT68" s="82"/>
      <c r="SLU68" s="82"/>
      <c r="SLV68" s="82"/>
      <c r="SLW68" s="82"/>
      <c r="SLX68" s="82"/>
      <c r="SLY68" s="82"/>
      <c r="SLZ68" s="82"/>
      <c r="SMA68" s="82"/>
      <c r="SMB68" s="82"/>
      <c r="SMC68" s="82"/>
      <c r="SMD68" s="82"/>
      <c r="SME68" s="82"/>
      <c r="SMF68" s="82"/>
      <c r="SMG68" s="82"/>
      <c r="SMH68" s="82"/>
      <c r="SMI68" s="82"/>
      <c r="SMJ68" s="82"/>
      <c r="SMK68" s="82"/>
      <c r="SML68" s="82"/>
      <c r="SMM68" s="82"/>
      <c r="SMN68" s="82"/>
      <c r="SMO68" s="82"/>
      <c r="SMP68" s="82"/>
      <c r="SMQ68" s="82"/>
      <c r="SMR68" s="82"/>
      <c r="SMS68" s="82"/>
      <c r="SMT68" s="82"/>
      <c r="SMU68" s="82"/>
      <c r="SMV68" s="82"/>
      <c r="SMW68" s="82"/>
      <c r="SMX68" s="82"/>
      <c r="SMY68" s="82"/>
      <c r="SMZ68" s="82"/>
      <c r="SNA68" s="82"/>
      <c r="SNB68" s="82"/>
      <c r="SNC68" s="82"/>
      <c r="SND68" s="82"/>
      <c r="SNE68" s="82"/>
      <c r="SNF68" s="82"/>
      <c r="SNG68" s="82"/>
      <c r="SNH68" s="82"/>
      <c r="SNI68" s="82"/>
      <c r="SNJ68" s="82"/>
      <c r="SNK68" s="82"/>
      <c r="SNL68" s="82"/>
      <c r="SNM68" s="82"/>
      <c r="SNN68" s="82"/>
      <c r="SNO68" s="82"/>
      <c r="SNP68" s="82"/>
      <c r="SNQ68" s="82"/>
      <c r="SNR68" s="82"/>
      <c r="SNS68" s="82"/>
      <c r="SNT68" s="82"/>
      <c r="SNU68" s="82"/>
      <c r="SNV68" s="82"/>
      <c r="SNW68" s="82"/>
      <c r="SNX68" s="82"/>
      <c r="SNY68" s="82"/>
      <c r="SNZ68" s="82"/>
      <c r="SOA68" s="82"/>
      <c r="SOB68" s="82"/>
      <c r="SOC68" s="82"/>
      <c r="SOD68" s="82"/>
      <c r="SOE68" s="82"/>
      <c r="SOF68" s="82"/>
      <c r="SOG68" s="82"/>
      <c r="SOH68" s="82"/>
      <c r="SOI68" s="82"/>
      <c r="SOJ68" s="82"/>
      <c r="SOK68" s="82"/>
      <c r="SOL68" s="82"/>
      <c r="SOM68" s="82"/>
      <c r="SON68" s="82"/>
      <c r="SOO68" s="82"/>
      <c r="SOP68" s="82"/>
      <c r="SOQ68" s="82"/>
      <c r="SOR68" s="82"/>
      <c r="SOS68" s="82"/>
      <c r="SOT68" s="82"/>
      <c r="SOU68" s="82"/>
      <c r="SOV68" s="82"/>
      <c r="SOW68" s="82"/>
      <c r="SOX68" s="82"/>
      <c r="SOY68" s="82"/>
      <c r="SOZ68" s="82"/>
      <c r="SPA68" s="82"/>
      <c r="SPB68" s="82"/>
      <c r="SPC68" s="82"/>
      <c r="SPD68" s="82"/>
      <c r="SPE68" s="82"/>
      <c r="SPF68" s="82"/>
      <c r="SPG68" s="82"/>
      <c r="SPH68" s="82"/>
      <c r="SPI68" s="82"/>
      <c r="SPJ68" s="82"/>
      <c r="SPK68" s="82"/>
      <c r="SPL68" s="82"/>
      <c r="SPM68" s="82"/>
      <c r="SPN68" s="82"/>
      <c r="SPO68" s="82"/>
      <c r="SPP68" s="82"/>
      <c r="SPQ68" s="82"/>
      <c r="SPR68" s="82"/>
      <c r="SPS68" s="82"/>
      <c r="SPT68" s="82"/>
      <c r="SPU68" s="82"/>
      <c r="SPV68" s="82"/>
      <c r="SPW68" s="82"/>
      <c r="SPX68" s="82"/>
      <c r="SPY68" s="82"/>
      <c r="SPZ68" s="82"/>
      <c r="SQA68" s="82"/>
      <c r="SQB68" s="82"/>
      <c r="SQC68" s="82"/>
      <c r="SQD68" s="82"/>
      <c r="SQE68" s="82"/>
      <c r="SQF68" s="82"/>
      <c r="SQG68" s="82"/>
      <c r="SQH68" s="82"/>
      <c r="SQI68" s="82"/>
      <c r="SQJ68" s="82"/>
      <c r="SQK68" s="82"/>
      <c r="SQL68" s="82"/>
      <c r="SQM68" s="82"/>
      <c r="SQN68" s="82"/>
      <c r="SQO68" s="82"/>
      <c r="SQP68" s="82"/>
      <c r="SQQ68" s="82"/>
      <c r="SQR68" s="82"/>
      <c r="SQS68" s="82"/>
      <c r="SQT68" s="82"/>
      <c r="SQU68" s="82"/>
      <c r="SQV68" s="82"/>
      <c r="SQW68" s="82"/>
      <c r="SQX68" s="82"/>
      <c r="SQY68" s="82"/>
      <c r="SQZ68" s="82"/>
      <c r="SRA68" s="82"/>
      <c r="SRB68" s="82"/>
      <c r="SRC68" s="82"/>
      <c r="SRD68" s="82"/>
      <c r="SRE68" s="82"/>
      <c r="SRF68" s="82"/>
      <c r="SRG68" s="82"/>
      <c r="SRH68" s="82"/>
      <c r="SRI68" s="82"/>
      <c r="SRJ68" s="82"/>
      <c r="SRK68" s="82"/>
      <c r="SRL68" s="82"/>
      <c r="SRM68" s="82"/>
      <c r="SRN68" s="82"/>
      <c r="SRO68" s="82"/>
      <c r="SRP68" s="82"/>
      <c r="SRQ68" s="82"/>
      <c r="SRR68" s="82"/>
      <c r="SRS68" s="82"/>
      <c r="SRT68" s="82"/>
      <c r="SRU68" s="82"/>
      <c r="SRV68" s="82"/>
      <c r="SRW68" s="82"/>
      <c r="SRX68" s="82"/>
      <c r="SRY68" s="82"/>
      <c r="SRZ68" s="82"/>
      <c r="SSA68" s="82"/>
      <c r="SSB68" s="82"/>
      <c r="SSC68" s="82"/>
      <c r="SSD68" s="82"/>
      <c r="SSE68" s="82"/>
      <c r="SSF68" s="82"/>
      <c r="SSG68" s="82"/>
      <c r="SSH68" s="82"/>
      <c r="SSI68" s="82"/>
      <c r="SSJ68" s="82"/>
      <c r="SSK68" s="82"/>
      <c r="SSL68" s="82"/>
      <c r="SSM68" s="82"/>
      <c r="SSN68" s="82"/>
      <c r="SSO68" s="82"/>
      <c r="SSP68" s="82"/>
      <c r="SSQ68" s="82"/>
      <c r="SSR68" s="82"/>
      <c r="SSS68" s="82"/>
      <c r="SST68" s="82"/>
      <c r="SSU68" s="82"/>
      <c r="SSV68" s="82"/>
      <c r="SSW68" s="82"/>
      <c r="SSX68" s="82"/>
      <c r="SSY68" s="82"/>
      <c r="SSZ68" s="82"/>
      <c r="STA68" s="82"/>
      <c r="STB68" s="82"/>
      <c r="STC68" s="82"/>
      <c r="STD68" s="82"/>
      <c r="STE68" s="82"/>
      <c r="STF68" s="82"/>
      <c r="STG68" s="82"/>
      <c r="STH68" s="82"/>
      <c r="STI68" s="82"/>
      <c r="STJ68" s="82"/>
      <c r="STK68" s="82"/>
      <c r="STL68" s="82"/>
      <c r="STM68" s="82"/>
      <c r="STN68" s="82"/>
      <c r="STO68" s="82"/>
      <c r="STP68" s="82"/>
      <c r="STQ68" s="82"/>
      <c r="STR68" s="82"/>
      <c r="STS68" s="82"/>
      <c r="STT68" s="82"/>
      <c r="STU68" s="82"/>
      <c r="STV68" s="82"/>
      <c r="STW68" s="82"/>
      <c r="STX68" s="82"/>
      <c r="STY68" s="82"/>
      <c r="STZ68" s="82"/>
      <c r="SUA68" s="82"/>
      <c r="SUB68" s="82"/>
      <c r="SUC68" s="82"/>
      <c r="SUD68" s="82"/>
      <c r="SUE68" s="82"/>
      <c r="SUF68" s="82"/>
      <c r="SUG68" s="82"/>
      <c r="SUH68" s="82"/>
      <c r="SUI68" s="82"/>
      <c r="SUJ68" s="82"/>
      <c r="SUK68" s="82"/>
      <c r="SUL68" s="82"/>
      <c r="SUM68" s="82"/>
      <c r="SUN68" s="82"/>
      <c r="SUO68" s="82"/>
      <c r="SUP68" s="82"/>
      <c r="SUQ68" s="82"/>
      <c r="SUR68" s="82"/>
      <c r="SUS68" s="82"/>
      <c r="SUT68" s="82"/>
      <c r="SUU68" s="82"/>
      <c r="SUV68" s="82"/>
      <c r="SUW68" s="82"/>
      <c r="SUX68" s="82"/>
      <c r="SUY68" s="82"/>
      <c r="SUZ68" s="82"/>
      <c r="SVA68" s="82"/>
      <c r="SVB68" s="82"/>
      <c r="SVC68" s="82"/>
      <c r="SVD68" s="82"/>
      <c r="SVE68" s="82"/>
      <c r="SVF68" s="82"/>
      <c r="SVG68" s="82"/>
      <c r="SVH68" s="82"/>
      <c r="SVI68" s="82"/>
      <c r="SVJ68" s="82"/>
      <c r="SVK68" s="82"/>
      <c r="SVL68" s="82"/>
      <c r="SVM68" s="82"/>
      <c r="SVN68" s="82"/>
      <c r="SVO68" s="82"/>
      <c r="SVP68" s="82"/>
      <c r="SVQ68" s="82"/>
      <c r="SVR68" s="82"/>
      <c r="SVS68" s="82"/>
      <c r="SVT68" s="82"/>
      <c r="SVU68" s="82"/>
      <c r="SVV68" s="82"/>
      <c r="SVW68" s="82"/>
      <c r="SVX68" s="82"/>
      <c r="SVY68" s="82"/>
      <c r="SVZ68" s="82"/>
      <c r="SWA68" s="82"/>
      <c r="SWB68" s="82"/>
      <c r="SWC68" s="82"/>
      <c r="SWD68" s="82"/>
      <c r="SWE68" s="82"/>
      <c r="SWF68" s="82"/>
      <c r="SWG68" s="82"/>
      <c r="SWH68" s="82"/>
      <c r="SWI68" s="82"/>
      <c r="SWJ68" s="82"/>
      <c r="SWK68" s="82"/>
      <c r="SWL68" s="82"/>
      <c r="SWM68" s="82"/>
      <c r="SWN68" s="82"/>
      <c r="SWO68" s="82"/>
      <c r="SWP68" s="82"/>
      <c r="SWQ68" s="82"/>
      <c r="SWR68" s="82"/>
      <c r="SWS68" s="82"/>
      <c r="SWT68" s="82"/>
      <c r="SWU68" s="82"/>
      <c r="SWV68" s="82"/>
      <c r="SWW68" s="82"/>
      <c r="SWX68" s="82"/>
      <c r="SWY68" s="82"/>
      <c r="SWZ68" s="82"/>
      <c r="SXA68" s="82"/>
      <c r="SXB68" s="82"/>
      <c r="SXC68" s="82"/>
      <c r="SXD68" s="82"/>
      <c r="SXE68" s="82"/>
      <c r="SXF68" s="82"/>
      <c r="SXG68" s="82"/>
      <c r="SXH68" s="82"/>
      <c r="SXI68" s="82"/>
      <c r="SXJ68" s="82"/>
      <c r="SXK68" s="82"/>
      <c r="SXL68" s="82"/>
      <c r="SXM68" s="82"/>
      <c r="SXN68" s="82"/>
      <c r="SXO68" s="82"/>
      <c r="SXP68" s="82"/>
      <c r="SXQ68" s="82"/>
      <c r="SXR68" s="82"/>
      <c r="SXS68" s="82"/>
      <c r="SXT68" s="82"/>
      <c r="SXU68" s="82"/>
      <c r="SXV68" s="82"/>
      <c r="SXW68" s="82"/>
      <c r="SXX68" s="82"/>
      <c r="SXY68" s="82"/>
      <c r="SXZ68" s="82"/>
      <c r="SYA68" s="82"/>
      <c r="SYB68" s="82"/>
      <c r="SYC68" s="82"/>
      <c r="SYD68" s="82"/>
      <c r="SYE68" s="82"/>
      <c r="SYF68" s="82"/>
      <c r="SYG68" s="82"/>
      <c r="SYH68" s="82"/>
      <c r="SYI68" s="82"/>
      <c r="SYJ68" s="82"/>
      <c r="SYK68" s="82"/>
      <c r="SYL68" s="82"/>
      <c r="SYM68" s="82"/>
      <c r="SYN68" s="82"/>
      <c r="SYO68" s="82"/>
      <c r="SYP68" s="82"/>
      <c r="SYQ68" s="82"/>
      <c r="SYR68" s="82"/>
      <c r="SYS68" s="82"/>
      <c r="SYT68" s="82"/>
      <c r="SYU68" s="82"/>
      <c r="SYV68" s="82"/>
      <c r="SYW68" s="82"/>
      <c r="SYX68" s="82"/>
      <c r="SYY68" s="82"/>
      <c r="SYZ68" s="82"/>
      <c r="SZA68" s="82"/>
      <c r="SZB68" s="82"/>
      <c r="SZC68" s="82"/>
      <c r="SZD68" s="82"/>
      <c r="SZE68" s="82"/>
      <c r="SZF68" s="82"/>
      <c r="SZG68" s="82"/>
      <c r="SZH68" s="82"/>
      <c r="SZI68" s="82"/>
      <c r="SZJ68" s="82"/>
      <c r="SZK68" s="82"/>
      <c r="SZL68" s="82"/>
      <c r="SZM68" s="82"/>
      <c r="SZN68" s="82"/>
      <c r="SZO68" s="82"/>
      <c r="SZP68" s="82"/>
      <c r="SZQ68" s="82"/>
      <c r="SZR68" s="82"/>
      <c r="SZS68" s="82"/>
      <c r="SZT68" s="82"/>
      <c r="SZU68" s="82"/>
      <c r="SZV68" s="82"/>
      <c r="SZW68" s="82"/>
      <c r="SZX68" s="82"/>
      <c r="SZY68" s="82"/>
      <c r="SZZ68" s="82"/>
      <c r="TAA68" s="82"/>
      <c r="TAB68" s="82"/>
      <c r="TAC68" s="82"/>
      <c r="TAD68" s="82"/>
      <c r="TAE68" s="82"/>
      <c r="TAF68" s="82"/>
      <c r="TAG68" s="82"/>
      <c r="TAH68" s="82"/>
      <c r="TAI68" s="82"/>
      <c r="TAJ68" s="82"/>
      <c r="TAK68" s="82"/>
      <c r="TAL68" s="82"/>
      <c r="TAM68" s="82"/>
      <c r="TAN68" s="82"/>
      <c r="TAO68" s="82"/>
      <c r="TAP68" s="82"/>
      <c r="TAQ68" s="82"/>
      <c r="TAR68" s="82"/>
      <c r="TAS68" s="82"/>
      <c r="TAT68" s="82"/>
      <c r="TAU68" s="82"/>
      <c r="TAV68" s="82"/>
      <c r="TAW68" s="82"/>
      <c r="TAX68" s="82"/>
      <c r="TAY68" s="82"/>
      <c r="TAZ68" s="82"/>
      <c r="TBA68" s="82"/>
      <c r="TBB68" s="82"/>
      <c r="TBC68" s="82"/>
      <c r="TBD68" s="82"/>
      <c r="TBE68" s="82"/>
      <c r="TBF68" s="82"/>
      <c r="TBG68" s="82"/>
      <c r="TBH68" s="82"/>
      <c r="TBI68" s="82"/>
      <c r="TBJ68" s="82"/>
      <c r="TBK68" s="82"/>
      <c r="TBL68" s="82"/>
      <c r="TBM68" s="82"/>
      <c r="TBN68" s="82"/>
      <c r="TBO68" s="82"/>
      <c r="TBP68" s="82"/>
      <c r="TBQ68" s="82"/>
      <c r="TBR68" s="82"/>
      <c r="TBS68" s="82"/>
      <c r="TBT68" s="82"/>
      <c r="TBU68" s="82"/>
      <c r="TBV68" s="82"/>
      <c r="TBW68" s="82"/>
      <c r="TBX68" s="82"/>
      <c r="TBY68" s="82"/>
      <c r="TBZ68" s="82"/>
      <c r="TCA68" s="82"/>
      <c r="TCB68" s="82"/>
      <c r="TCC68" s="82"/>
      <c r="TCD68" s="82"/>
      <c r="TCE68" s="82"/>
      <c r="TCF68" s="82"/>
      <c r="TCG68" s="82"/>
      <c r="TCH68" s="82"/>
      <c r="TCI68" s="82"/>
      <c r="TCJ68" s="82"/>
      <c r="TCK68" s="82"/>
      <c r="TCL68" s="82"/>
      <c r="TCM68" s="82"/>
      <c r="TCN68" s="82"/>
      <c r="TCO68" s="82"/>
      <c r="TCP68" s="82"/>
      <c r="TCQ68" s="82"/>
      <c r="TCR68" s="82"/>
      <c r="TCS68" s="82"/>
      <c r="TCT68" s="82"/>
      <c r="TCU68" s="82"/>
      <c r="TCV68" s="82"/>
      <c r="TCW68" s="82"/>
      <c r="TCX68" s="82"/>
      <c r="TCY68" s="82"/>
      <c r="TCZ68" s="82"/>
      <c r="TDA68" s="82"/>
      <c r="TDB68" s="82"/>
      <c r="TDC68" s="82"/>
      <c r="TDD68" s="82"/>
      <c r="TDE68" s="82"/>
      <c r="TDF68" s="82"/>
      <c r="TDG68" s="82"/>
      <c r="TDH68" s="82"/>
      <c r="TDI68" s="82"/>
      <c r="TDJ68" s="82"/>
      <c r="TDK68" s="82"/>
      <c r="TDL68" s="82"/>
      <c r="TDM68" s="82"/>
      <c r="TDN68" s="82"/>
      <c r="TDO68" s="82"/>
      <c r="TDP68" s="82"/>
      <c r="TDQ68" s="82"/>
      <c r="TDR68" s="82"/>
      <c r="TDS68" s="82"/>
      <c r="TDT68" s="82"/>
      <c r="TDU68" s="82"/>
      <c r="TDV68" s="82"/>
      <c r="TDW68" s="82"/>
      <c r="TDX68" s="82"/>
      <c r="TDY68" s="82"/>
      <c r="TDZ68" s="82"/>
      <c r="TEA68" s="82"/>
      <c r="TEB68" s="82"/>
      <c r="TEC68" s="82"/>
      <c r="TED68" s="82"/>
      <c r="TEE68" s="82"/>
      <c r="TEF68" s="82"/>
      <c r="TEG68" s="82"/>
      <c r="TEH68" s="82"/>
      <c r="TEI68" s="82"/>
      <c r="TEJ68" s="82"/>
      <c r="TEK68" s="82"/>
      <c r="TEL68" s="82"/>
      <c r="TEM68" s="82"/>
      <c r="TEN68" s="82"/>
      <c r="TEO68" s="82"/>
      <c r="TEP68" s="82"/>
      <c r="TEQ68" s="82"/>
      <c r="TER68" s="82"/>
      <c r="TES68" s="82"/>
      <c r="TET68" s="82"/>
      <c r="TEU68" s="82"/>
      <c r="TEV68" s="82"/>
      <c r="TEW68" s="82"/>
      <c r="TEX68" s="82"/>
      <c r="TEY68" s="82"/>
      <c r="TEZ68" s="82"/>
      <c r="TFA68" s="82"/>
      <c r="TFB68" s="82"/>
      <c r="TFC68" s="82"/>
      <c r="TFD68" s="82"/>
      <c r="TFE68" s="82"/>
      <c r="TFF68" s="82"/>
      <c r="TFG68" s="82"/>
      <c r="TFH68" s="82"/>
      <c r="TFI68" s="82"/>
      <c r="TFJ68" s="82"/>
      <c r="TFK68" s="82"/>
      <c r="TFL68" s="82"/>
      <c r="TFM68" s="82"/>
      <c r="TFN68" s="82"/>
      <c r="TFO68" s="82"/>
      <c r="TFP68" s="82"/>
      <c r="TFQ68" s="82"/>
      <c r="TFR68" s="82"/>
      <c r="TFS68" s="82"/>
      <c r="TFT68" s="82"/>
      <c r="TFU68" s="82"/>
      <c r="TFV68" s="82"/>
      <c r="TFW68" s="82"/>
      <c r="TFX68" s="82"/>
      <c r="TFY68" s="82"/>
      <c r="TFZ68" s="82"/>
      <c r="TGA68" s="82"/>
      <c r="TGB68" s="82"/>
      <c r="TGC68" s="82"/>
      <c r="TGD68" s="82"/>
      <c r="TGE68" s="82"/>
      <c r="TGF68" s="82"/>
      <c r="TGG68" s="82"/>
      <c r="TGH68" s="82"/>
      <c r="TGI68" s="82"/>
      <c r="TGJ68" s="82"/>
      <c r="TGK68" s="82"/>
      <c r="TGL68" s="82"/>
      <c r="TGM68" s="82"/>
      <c r="TGN68" s="82"/>
      <c r="TGO68" s="82"/>
      <c r="TGP68" s="82"/>
      <c r="TGQ68" s="82"/>
      <c r="TGR68" s="82"/>
      <c r="TGS68" s="82"/>
      <c r="TGT68" s="82"/>
      <c r="TGU68" s="82"/>
      <c r="TGV68" s="82"/>
      <c r="TGW68" s="82"/>
      <c r="TGX68" s="82"/>
      <c r="TGY68" s="82"/>
      <c r="TGZ68" s="82"/>
      <c r="THA68" s="82"/>
      <c r="THB68" s="82"/>
      <c r="THC68" s="82"/>
      <c r="THD68" s="82"/>
      <c r="THE68" s="82"/>
      <c r="THF68" s="82"/>
      <c r="THG68" s="82"/>
      <c r="THH68" s="82"/>
      <c r="THI68" s="82"/>
      <c r="THJ68" s="82"/>
      <c r="THK68" s="82"/>
      <c r="THL68" s="82"/>
      <c r="THM68" s="82"/>
      <c r="THN68" s="82"/>
      <c r="THO68" s="82"/>
      <c r="THP68" s="82"/>
      <c r="THQ68" s="82"/>
      <c r="THR68" s="82"/>
      <c r="THS68" s="82"/>
      <c r="THT68" s="82"/>
      <c r="THU68" s="82"/>
      <c r="THV68" s="82"/>
      <c r="THW68" s="82"/>
      <c r="THX68" s="82"/>
      <c r="THY68" s="82"/>
      <c r="THZ68" s="82"/>
      <c r="TIA68" s="82"/>
      <c r="TIB68" s="82"/>
      <c r="TIC68" s="82"/>
      <c r="TID68" s="82"/>
      <c r="TIE68" s="82"/>
      <c r="TIF68" s="82"/>
      <c r="TIG68" s="82"/>
      <c r="TIH68" s="82"/>
      <c r="TII68" s="82"/>
      <c r="TIJ68" s="82"/>
      <c r="TIK68" s="82"/>
      <c r="TIL68" s="82"/>
      <c r="TIM68" s="82"/>
      <c r="TIN68" s="82"/>
      <c r="TIO68" s="82"/>
      <c r="TIP68" s="82"/>
      <c r="TIQ68" s="82"/>
      <c r="TIR68" s="82"/>
      <c r="TIS68" s="82"/>
      <c r="TIT68" s="82"/>
      <c r="TIU68" s="82"/>
      <c r="TIV68" s="82"/>
      <c r="TIW68" s="82"/>
      <c r="TIX68" s="82"/>
      <c r="TIY68" s="82"/>
      <c r="TIZ68" s="82"/>
      <c r="TJA68" s="82"/>
      <c r="TJB68" s="82"/>
      <c r="TJC68" s="82"/>
      <c r="TJD68" s="82"/>
      <c r="TJE68" s="82"/>
      <c r="TJF68" s="82"/>
      <c r="TJG68" s="82"/>
      <c r="TJH68" s="82"/>
      <c r="TJI68" s="82"/>
      <c r="TJJ68" s="82"/>
      <c r="TJK68" s="82"/>
      <c r="TJL68" s="82"/>
      <c r="TJM68" s="82"/>
      <c r="TJN68" s="82"/>
      <c r="TJO68" s="82"/>
      <c r="TJP68" s="82"/>
      <c r="TJQ68" s="82"/>
      <c r="TJR68" s="82"/>
      <c r="TJS68" s="82"/>
      <c r="TJT68" s="82"/>
      <c r="TJU68" s="82"/>
      <c r="TJV68" s="82"/>
      <c r="TJW68" s="82"/>
      <c r="TJX68" s="82"/>
      <c r="TJY68" s="82"/>
      <c r="TJZ68" s="82"/>
      <c r="TKA68" s="82"/>
      <c r="TKB68" s="82"/>
      <c r="TKC68" s="82"/>
      <c r="TKD68" s="82"/>
      <c r="TKE68" s="82"/>
      <c r="TKF68" s="82"/>
      <c r="TKG68" s="82"/>
      <c r="TKH68" s="82"/>
      <c r="TKI68" s="82"/>
      <c r="TKJ68" s="82"/>
      <c r="TKK68" s="82"/>
      <c r="TKL68" s="82"/>
      <c r="TKM68" s="82"/>
      <c r="TKN68" s="82"/>
      <c r="TKO68" s="82"/>
      <c r="TKP68" s="82"/>
      <c r="TKQ68" s="82"/>
      <c r="TKR68" s="82"/>
      <c r="TKS68" s="82"/>
      <c r="TKT68" s="82"/>
      <c r="TKU68" s="82"/>
      <c r="TKV68" s="82"/>
      <c r="TKW68" s="82"/>
      <c r="TKX68" s="82"/>
      <c r="TKY68" s="82"/>
      <c r="TKZ68" s="82"/>
      <c r="TLA68" s="82"/>
      <c r="TLB68" s="82"/>
      <c r="TLC68" s="82"/>
      <c r="TLD68" s="82"/>
      <c r="TLE68" s="82"/>
      <c r="TLF68" s="82"/>
      <c r="TLG68" s="82"/>
      <c r="TLH68" s="82"/>
      <c r="TLI68" s="82"/>
      <c r="TLJ68" s="82"/>
      <c r="TLK68" s="82"/>
      <c r="TLL68" s="82"/>
      <c r="TLM68" s="82"/>
      <c r="TLN68" s="82"/>
      <c r="TLO68" s="82"/>
      <c r="TLP68" s="82"/>
      <c r="TLQ68" s="82"/>
      <c r="TLR68" s="82"/>
      <c r="TLS68" s="82"/>
      <c r="TLT68" s="82"/>
      <c r="TLU68" s="82"/>
      <c r="TLV68" s="82"/>
      <c r="TLW68" s="82"/>
      <c r="TLX68" s="82"/>
      <c r="TLY68" s="82"/>
      <c r="TLZ68" s="82"/>
      <c r="TMA68" s="82"/>
      <c r="TMB68" s="82"/>
      <c r="TMC68" s="82"/>
      <c r="TMD68" s="82"/>
      <c r="TME68" s="82"/>
      <c r="TMF68" s="82"/>
      <c r="TMG68" s="82"/>
      <c r="TMH68" s="82"/>
      <c r="TMI68" s="82"/>
      <c r="TMJ68" s="82"/>
      <c r="TMK68" s="82"/>
      <c r="TML68" s="82"/>
      <c r="TMM68" s="82"/>
      <c r="TMN68" s="82"/>
      <c r="TMO68" s="82"/>
      <c r="TMP68" s="82"/>
      <c r="TMQ68" s="82"/>
      <c r="TMR68" s="82"/>
      <c r="TMS68" s="82"/>
      <c r="TMT68" s="82"/>
      <c r="TMU68" s="82"/>
      <c r="TMV68" s="82"/>
      <c r="TMW68" s="82"/>
      <c r="TMX68" s="82"/>
      <c r="TMY68" s="82"/>
      <c r="TMZ68" s="82"/>
      <c r="TNA68" s="82"/>
      <c r="TNB68" s="82"/>
      <c r="TNC68" s="82"/>
      <c r="TND68" s="82"/>
      <c r="TNE68" s="82"/>
      <c r="TNF68" s="82"/>
      <c r="TNG68" s="82"/>
      <c r="TNH68" s="82"/>
      <c r="TNI68" s="82"/>
      <c r="TNJ68" s="82"/>
      <c r="TNK68" s="82"/>
      <c r="TNL68" s="82"/>
      <c r="TNM68" s="82"/>
      <c r="TNN68" s="82"/>
      <c r="TNO68" s="82"/>
      <c r="TNP68" s="82"/>
      <c r="TNQ68" s="82"/>
      <c r="TNR68" s="82"/>
      <c r="TNS68" s="82"/>
      <c r="TNT68" s="82"/>
      <c r="TNU68" s="82"/>
      <c r="TNV68" s="82"/>
      <c r="TNW68" s="82"/>
      <c r="TNX68" s="82"/>
      <c r="TNY68" s="82"/>
      <c r="TNZ68" s="82"/>
      <c r="TOA68" s="82"/>
      <c r="TOB68" s="82"/>
      <c r="TOC68" s="82"/>
      <c r="TOD68" s="82"/>
      <c r="TOE68" s="82"/>
      <c r="TOF68" s="82"/>
      <c r="TOG68" s="82"/>
      <c r="TOH68" s="82"/>
      <c r="TOI68" s="82"/>
      <c r="TOJ68" s="82"/>
      <c r="TOK68" s="82"/>
      <c r="TOL68" s="82"/>
      <c r="TOM68" s="82"/>
      <c r="TON68" s="82"/>
      <c r="TOO68" s="82"/>
      <c r="TOP68" s="82"/>
      <c r="TOQ68" s="82"/>
      <c r="TOR68" s="82"/>
      <c r="TOS68" s="82"/>
      <c r="TOT68" s="82"/>
      <c r="TOU68" s="82"/>
      <c r="TOV68" s="82"/>
      <c r="TOW68" s="82"/>
      <c r="TOX68" s="82"/>
      <c r="TOY68" s="82"/>
      <c r="TOZ68" s="82"/>
      <c r="TPA68" s="82"/>
      <c r="TPB68" s="82"/>
      <c r="TPC68" s="82"/>
      <c r="TPD68" s="82"/>
      <c r="TPE68" s="82"/>
      <c r="TPF68" s="82"/>
      <c r="TPG68" s="82"/>
      <c r="TPH68" s="82"/>
      <c r="TPI68" s="82"/>
      <c r="TPJ68" s="82"/>
      <c r="TPK68" s="82"/>
      <c r="TPL68" s="82"/>
      <c r="TPM68" s="82"/>
      <c r="TPN68" s="82"/>
      <c r="TPO68" s="82"/>
      <c r="TPP68" s="82"/>
      <c r="TPQ68" s="82"/>
      <c r="TPR68" s="82"/>
      <c r="TPS68" s="82"/>
      <c r="TPT68" s="82"/>
      <c r="TPU68" s="82"/>
      <c r="TPV68" s="82"/>
      <c r="TPW68" s="82"/>
      <c r="TPX68" s="82"/>
      <c r="TPY68" s="82"/>
      <c r="TPZ68" s="82"/>
      <c r="TQA68" s="82"/>
      <c r="TQB68" s="82"/>
      <c r="TQC68" s="82"/>
      <c r="TQD68" s="82"/>
      <c r="TQE68" s="82"/>
      <c r="TQF68" s="82"/>
      <c r="TQG68" s="82"/>
      <c r="TQH68" s="82"/>
      <c r="TQI68" s="82"/>
      <c r="TQJ68" s="82"/>
      <c r="TQK68" s="82"/>
      <c r="TQL68" s="82"/>
      <c r="TQM68" s="82"/>
      <c r="TQN68" s="82"/>
      <c r="TQO68" s="82"/>
      <c r="TQP68" s="82"/>
      <c r="TQQ68" s="82"/>
      <c r="TQR68" s="82"/>
      <c r="TQS68" s="82"/>
      <c r="TQT68" s="82"/>
      <c r="TQU68" s="82"/>
      <c r="TQV68" s="82"/>
      <c r="TQW68" s="82"/>
      <c r="TQX68" s="82"/>
      <c r="TQY68" s="82"/>
      <c r="TQZ68" s="82"/>
      <c r="TRA68" s="82"/>
      <c r="TRB68" s="82"/>
      <c r="TRC68" s="82"/>
      <c r="TRD68" s="82"/>
      <c r="TRE68" s="82"/>
      <c r="TRF68" s="82"/>
      <c r="TRG68" s="82"/>
      <c r="TRH68" s="82"/>
      <c r="TRI68" s="82"/>
      <c r="TRJ68" s="82"/>
      <c r="TRK68" s="82"/>
      <c r="TRL68" s="82"/>
      <c r="TRM68" s="82"/>
      <c r="TRN68" s="82"/>
      <c r="TRO68" s="82"/>
      <c r="TRP68" s="82"/>
      <c r="TRQ68" s="82"/>
      <c r="TRR68" s="82"/>
      <c r="TRS68" s="82"/>
      <c r="TRT68" s="82"/>
      <c r="TRU68" s="82"/>
      <c r="TRV68" s="82"/>
      <c r="TRW68" s="82"/>
      <c r="TRX68" s="82"/>
      <c r="TRY68" s="82"/>
      <c r="TRZ68" s="82"/>
      <c r="TSA68" s="82"/>
      <c r="TSB68" s="82"/>
      <c r="TSC68" s="82"/>
      <c r="TSD68" s="82"/>
      <c r="TSE68" s="82"/>
      <c r="TSF68" s="82"/>
      <c r="TSG68" s="82"/>
      <c r="TSH68" s="82"/>
      <c r="TSI68" s="82"/>
      <c r="TSJ68" s="82"/>
      <c r="TSK68" s="82"/>
      <c r="TSL68" s="82"/>
      <c r="TSM68" s="82"/>
      <c r="TSN68" s="82"/>
      <c r="TSO68" s="82"/>
      <c r="TSP68" s="82"/>
      <c r="TSQ68" s="82"/>
      <c r="TSR68" s="82"/>
      <c r="TSS68" s="82"/>
      <c r="TST68" s="82"/>
      <c r="TSU68" s="82"/>
      <c r="TSV68" s="82"/>
      <c r="TSW68" s="82"/>
      <c r="TSX68" s="82"/>
      <c r="TSY68" s="82"/>
      <c r="TSZ68" s="82"/>
      <c r="TTA68" s="82"/>
      <c r="TTB68" s="82"/>
      <c r="TTC68" s="82"/>
      <c r="TTD68" s="82"/>
      <c r="TTE68" s="82"/>
      <c r="TTF68" s="82"/>
      <c r="TTG68" s="82"/>
      <c r="TTH68" s="82"/>
      <c r="TTI68" s="82"/>
      <c r="TTJ68" s="82"/>
      <c r="TTK68" s="82"/>
      <c r="TTL68" s="82"/>
      <c r="TTM68" s="82"/>
      <c r="TTN68" s="82"/>
      <c r="TTO68" s="82"/>
      <c r="TTP68" s="82"/>
      <c r="TTQ68" s="82"/>
      <c r="TTR68" s="82"/>
      <c r="TTS68" s="82"/>
      <c r="TTT68" s="82"/>
      <c r="TTU68" s="82"/>
      <c r="TTV68" s="82"/>
      <c r="TTW68" s="82"/>
      <c r="TTX68" s="82"/>
      <c r="TTY68" s="82"/>
      <c r="TTZ68" s="82"/>
      <c r="TUA68" s="82"/>
      <c r="TUB68" s="82"/>
      <c r="TUC68" s="82"/>
      <c r="TUD68" s="82"/>
      <c r="TUE68" s="82"/>
      <c r="TUF68" s="82"/>
      <c r="TUG68" s="82"/>
      <c r="TUH68" s="82"/>
      <c r="TUI68" s="82"/>
      <c r="TUJ68" s="82"/>
      <c r="TUK68" s="82"/>
      <c r="TUL68" s="82"/>
      <c r="TUM68" s="82"/>
      <c r="TUN68" s="82"/>
      <c r="TUO68" s="82"/>
      <c r="TUP68" s="82"/>
      <c r="TUQ68" s="82"/>
      <c r="TUR68" s="82"/>
      <c r="TUS68" s="82"/>
      <c r="TUT68" s="82"/>
      <c r="TUU68" s="82"/>
      <c r="TUV68" s="82"/>
      <c r="TUW68" s="82"/>
      <c r="TUX68" s="82"/>
      <c r="TUY68" s="82"/>
      <c r="TUZ68" s="82"/>
      <c r="TVA68" s="82"/>
      <c r="TVB68" s="82"/>
      <c r="TVC68" s="82"/>
      <c r="TVD68" s="82"/>
      <c r="TVE68" s="82"/>
      <c r="TVF68" s="82"/>
      <c r="TVG68" s="82"/>
      <c r="TVH68" s="82"/>
      <c r="TVI68" s="82"/>
      <c r="TVJ68" s="82"/>
      <c r="TVK68" s="82"/>
      <c r="TVL68" s="82"/>
      <c r="TVM68" s="82"/>
      <c r="TVN68" s="82"/>
      <c r="TVO68" s="82"/>
      <c r="TVP68" s="82"/>
      <c r="TVQ68" s="82"/>
      <c r="TVR68" s="82"/>
      <c r="TVS68" s="82"/>
      <c r="TVT68" s="82"/>
      <c r="TVU68" s="82"/>
      <c r="TVV68" s="82"/>
      <c r="TVW68" s="82"/>
      <c r="TVX68" s="82"/>
      <c r="TVY68" s="82"/>
      <c r="TVZ68" s="82"/>
      <c r="TWA68" s="82"/>
      <c r="TWB68" s="82"/>
      <c r="TWC68" s="82"/>
      <c r="TWD68" s="82"/>
      <c r="TWE68" s="82"/>
      <c r="TWF68" s="82"/>
      <c r="TWG68" s="82"/>
      <c r="TWH68" s="82"/>
      <c r="TWI68" s="82"/>
      <c r="TWJ68" s="82"/>
      <c r="TWK68" s="82"/>
      <c r="TWL68" s="82"/>
      <c r="TWM68" s="82"/>
      <c r="TWN68" s="82"/>
      <c r="TWO68" s="82"/>
      <c r="TWP68" s="82"/>
      <c r="TWQ68" s="82"/>
      <c r="TWR68" s="82"/>
      <c r="TWS68" s="82"/>
      <c r="TWT68" s="82"/>
      <c r="TWU68" s="82"/>
      <c r="TWV68" s="82"/>
      <c r="TWW68" s="82"/>
      <c r="TWX68" s="82"/>
      <c r="TWY68" s="82"/>
      <c r="TWZ68" s="82"/>
      <c r="TXA68" s="82"/>
      <c r="TXB68" s="82"/>
      <c r="TXC68" s="82"/>
      <c r="TXD68" s="82"/>
      <c r="TXE68" s="82"/>
      <c r="TXF68" s="82"/>
      <c r="TXG68" s="82"/>
      <c r="TXH68" s="82"/>
      <c r="TXI68" s="82"/>
      <c r="TXJ68" s="82"/>
      <c r="TXK68" s="82"/>
      <c r="TXL68" s="82"/>
      <c r="TXM68" s="82"/>
      <c r="TXN68" s="82"/>
      <c r="TXO68" s="82"/>
      <c r="TXP68" s="82"/>
      <c r="TXQ68" s="82"/>
      <c r="TXR68" s="82"/>
      <c r="TXS68" s="82"/>
      <c r="TXT68" s="82"/>
      <c r="TXU68" s="82"/>
      <c r="TXV68" s="82"/>
      <c r="TXW68" s="82"/>
      <c r="TXX68" s="82"/>
      <c r="TXY68" s="82"/>
      <c r="TXZ68" s="82"/>
      <c r="TYA68" s="82"/>
      <c r="TYB68" s="82"/>
      <c r="TYC68" s="82"/>
      <c r="TYD68" s="82"/>
      <c r="TYE68" s="82"/>
      <c r="TYF68" s="82"/>
      <c r="TYG68" s="82"/>
      <c r="TYH68" s="82"/>
      <c r="TYI68" s="82"/>
      <c r="TYJ68" s="82"/>
      <c r="TYK68" s="82"/>
      <c r="TYL68" s="82"/>
      <c r="TYM68" s="82"/>
      <c r="TYN68" s="82"/>
      <c r="TYO68" s="82"/>
      <c r="TYP68" s="82"/>
      <c r="TYQ68" s="82"/>
      <c r="TYR68" s="82"/>
      <c r="TYS68" s="82"/>
      <c r="TYT68" s="82"/>
      <c r="TYU68" s="82"/>
      <c r="TYV68" s="82"/>
      <c r="TYW68" s="82"/>
      <c r="TYX68" s="82"/>
      <c r="TYY68" s="82"/>
      <c r="TYZ68" s="82"/>
      <c r="TZA68" s="82"/>
      <c r="TZB68" s="82"/>
      <c r="TZC68" s="82"/>
      <c r="TZD68" s="82"/>
      <c r="TZE68" s="82"/>
      <c r="TZF68" s="82"/>
      <c r="TZG68" s="82"/>
      <c r="TZH68" s="82"/>
      <c r="TZI68" s="82"/>
      <c r="TZJ68" s="82"/>
      <c r="TZK68" s="82"/>
      <c r="TZL68" s="82"/>
      <c r="TZM68" s="82"/>
      <c r="TZN68" s="82"/>
      <c r="TZO68" s="82"/>
      <c r="TZP68" s="82"/>
      <c r="TZQ68" s="82"/>
      <c r="TZR68" s="82"/>
      <c r="TZS68" s="82"/>
      <c r="TZT68" s="82"/>
      <c r="TZU68" s="82"/>
      <c r="TZV68" s="82"/>
      <c r="TZW68" s="82"/>
      <c r="TZX68" s="82"/>
      <c r="TZY68" s="82"/>
      <c r="TZZ68" s="82"/>
      <c r="UAA68" s="82"/>
      <c r="UAB68" s="82"/>
      <c r="UAC68" s="82"/>
      <c r="UAD68" s="82"/>
      <c r="UAE68" s="82"/>
      <c r="UAF68" s="82"/>
      <c r="UAG68" s="82"/>
      <c r="UAH68" s="82"/>
      <c r="UAI68" s="82"/>
      <c r="UAJ68" s="82"/>
      <c r="UAK68" s="82"/>
      <c r="UAL68" s="82"/>
      <c r="UAM68" s="82"/>
      <c r="UAN68" s="82"/>
      <c r="UAO68" s="82"/>
      <c r="UAP68" s="82"/>
      <c r="UAQ68" s="82"/>
      <c r="UAR68" s="82"/>
      <c r="UAS68" s="82"/>
      <c r="UAT68" s="82"/>
      <c r="UAU68" s="82"/>
      <c r="UAV68" s="82"/>
      <c r="UAW68" s="82"/>
      <c r="UAX68" s="82"/>
      <c r="UAY68" s="82"/>
      <c r="UAZ68" s="82"/>
      <c r="UBA68" s="82"/>
      <c r="UBB68" s="82"/>
      <c r="UBC68" s="82"/>
      <c r="UBD68" s="82"/>
      <c r="UBE68" s="82"/>
      <c r="UBF68" s="82"/>
      <c r="UBG68" s="82"/>
      <c r="UBH68" s="82"/>
      <c r="UBI68" s="82"/>
      <c r="UBJ68" s="82"/>
      <c r="UBK68" s="82"/>
      <c r="UBL68" s="82"/>
      <c r="UBM68" s="82"/>
      <c r="UBN68" s="82"/>
      <c r="UBO68" s="82"/>
      <c r="UBP68" s="82"/>
      <c r="UBQ68" s="82"/>
      <c r="UBR68" s="82"/>
      <c r="UBS68" s="82"/>
      <c r="UBT68" s="82"/>
      <c r="UBU68" s="82"/>
      <c r="UBV68" s="82"/>
      <c r="UBW68" s="82"/>
      <c r="UBX68" s="82"/>
      <c r="UBY68" s="82"/>
      <c r="UBZ68" s="82"/>
      <c r="UCA68" s="82"/>
      <c r="UCB68" s="82"/>
      <c r="UCC68" s="82"/>
      <c r="UCD68" s="82"/>
      <c r="UCE68" s="82"/>
      <c r="UCF68" s="82"/>
      <c r="UCG68" s="82"/>
      <c r="UCH68" s="82"/>
      <c r="UCI68" s="82"/>
      <c r="UCJ68" s="82"/>
      <c r="UCK68" s="82"/>
      <c r="UCL68" s="82"/>
      <c r="UCM68" s="82"/>
      <c r="UCN68" s="82"/>
      <c r="UCO68" s="82"/>
      <c r="UCP68" s="82"/>
      <c r="UCQ68" s="82"/>
      <c r="UCR68" s="82"/>
      <c r="UCS68" s="82"/>
      <c r="UCT68" s="82"/>
      <c r="UCU68" s="82"/>
      <c r="UCV68" s="82"/>
      <c r="UCW68" s="82"/>
      <c r="UCX68" s="82"/>
      <c r="UCY68" s="82"/>
      <c r="UCZ68" s="82"/>
      <c r="UDA68" s="82"/>
      <c r="UDB68" s="82"/>
      <c r="UDC68" s="82"/>
      <c r="UDD68" s="82"/>
      <c r="UDE68" s="82"/>
      <c r="UDF68" s="82"/>
      <c r="UDG68" s="82"/>
      <c r="UDH68" s="82"/>
      <c r="UDI68" s="82"/>
      <c r="UDJ68" s="82"/>
      <c r="UDK68" s="82"/>
      <c r="UDL68" s="82"/>
      <c r="UDM68" s="82"/>
      <c r="UDN68" s="82"/>
      <c r="UDO68" s="82"/>
      <c r="UDP68" s="82"/>
      <c r="UDQ68" s="82"/>
      <c r="UDR68" s="82"/>
      <c r="UDS68" s="82"/>
      <c r="UDT68" s="82"/>
      <c r="UDU68" s="82"/>
      <c r="UDV68" s="82"/>
      <c r="UDW68" s="82"/>
      <c r="UDX68" s="82"/>
      <c r="UDY68" s="82"/>
      <c r="UDZ68" s="82"/>
      <c r="UEA68" s="82"/>
      <c r="UEB68" s="82"/>
      <c r="UEC68" s="82"/>
      <c r="UED68" s="82"/>
      <c r="UEE68" s="82"/>
      <c r="UEF68" s="82"/>
      <c r="UEG68" s="82"/>
      <c r="UEH68" s="82"/>
      <c r="UEI68" s="82"/>
      <c r="UEJ68" s="82"/>
      <c r="UEK68" s="82"/>
      <c r="UEL68" s="82"/>
      <c r="UEM68" s="82"/>
      <c r="UEN68" s="82"/>
      <c r="UEO68" s="82"/>
      <c r="UEP68" s="82"/>
      <c r="UEQ68" s="82"/>
      <c r="UER68" s="82"/>
      <c r="UES68" s="82"/>
      <c r="UET68" s="82"/>
      <c r="UEU68" s="82"/>
      <c r="UEV68" s="82"/>
      <c r="UEW68" s="82"/>
      <c r="UEX68" s="82"/>
      <c r="UEY68" s="82"/>
      <c r="UEZ68" s="82"/>
      <c r="UFA68" s="82"/>
      <c r="UFB68" s="82"/>
      <c r="UFC68" s="82"/>
      <c r="UFD68" s="82"/>
      <c r="UFE68" s="82"/>
      <c r="UFF68" s="82"/>
      <c r="UFG68" s="82"/>
      <c r="UFH68" s="82"/>
      <c r="UFI68" s="82"/>
      <c r="UFJ68" s="82"/>
      <c r="UFK68" s="82"/>
      <c r="UFL68" s="82"/>
      <c r="UFM68" s="82"/>
      <c r="UFN68" s="82"/>
      <c r="UFO68" s="82"/>
      <c r="UFP68" s="82"/>
      <c r="UFQ68" s="82"/>
      <c r="UFR68" s="82"/>
      <c r="UFS68" s="82"/>
      <c r="UFT68" s="82"/>
      <c r="UFU68" s="82"/>
      <c r="UFV68" s="82"/>
      <c r="UFW68" s="82"/>
      <c r="UFX68" s="82"/>
      <c r="UFY68" s="82"/>
      <c r="UFZ68" s="82"/>
      <c r="UGA68" s="82"/>
      <c r="UGB68" s="82"/>
      <c r="UGC68" s="82"/>
      <c r="UGD68" s="82"/>
      <c r="UGE68" s="82"/>
      <c r="UGF68" s="82"/>
      <c r="UGG68" s="82"/>
      <c r="UGH68" s="82"/>
      <c r="UGI68" s="82"/>
      <c r="UGJ68" s="82"/>
      <c r="UGK68" s="82"/>
      <c r="UGL68" s="82"/>
      <c r="UGM68" s="82"/>
      <c r="UGN68" s="82"/>
      <c r="UGO68" s="82"/>
      <c r="UGP68" s="82"/>
      <c r="UGQ68" s="82"/>
      <c r="UGR68" s="82"/>
      <c r="UGS68" s="82"/>
      <c r="UGT68" s="82"/>
      <c r="UGU68" s="82"/>
      <c r="UGV68" s="82"/>
      <c r="UGW68" s="82"/>
      <c r="UGX68" s="82"/>
      <c r="UGY68" s="82"/>
      <c r="UGZ68" s="82"/>
      <c r="UHA68" s="82"/>
      <c r="UHB68" s="82"/>
      <c r="UHC68" s="82"/>
      <c r="UHD68" s="82"/>
      <c r="UHE68" s="82"/>
      <c r="UHF68" s="82"/>
      <c r="UHG68" s="82"/>
      <c r="UHH68" s="82"/>
      <c r="UHI68" s="82"/>
      <c r="UHJ68" s="82"/>
      <c r="UHK68" s="82"/>
      <c r="UHL68" s="82"/>
      <c r="UHM68" s="82"/>
      <c r="UHN68" s="82"/>
      <c r="UHO68" s="82"/>
      <c r="UHP68" s="82"/>
      <c r="UHQ68" s="82"/>
      <c r="UHR68" s="82"/>
      <c r="UHS68" s="82"/>
      <c r="UHT68" s="82"/>
      <c r="UHU68" s="82"/>
      <c r="UHV68" s="82"/>
      <c r="UHW68" s="82"/>
      <c r="UHX68" s="82"/>
      <c r="UHY68" s="82"/>
      <c r="UHZ68" s="82"/>
      <c r="UIA68" s="82"/>
      <c r="UIB68" s="82"/>
      <c r="UIC68" s="82"/>
      <c r="UID68" s="82"/>
      <c r="UIE68" s="82"/>
      <c r="UIF68" s="82"/>
      <c r="UIG68" s="82"/>
      <c r="UIH68" s="82"/>
      <c r="UII68" s="82"/>
      <c r="UIJ68" s="82"/>
      <c r="UIK68" s="82"/>
      <c r="UIL68" s="82"/>
      <c r="UIM68" s="82"/>
      <c r="UIN68" s="82"/>
      <c r="UIO68" s="82"/>
      <c r="UIP68" s="82"/>
      <c r="UIQ68" s="82"/>
      <c r="UIR68" s="82"/>
      <c r="UIS68" s="82"/>
      <c r="UIT68" s="82"/>
      <c r="UIU68" s="82"/>
      <c r="UIV68" s="82"/>
      <c r="UIW68" s="82"/>
      <c r="UIX68" s="82"/>
      <c r="UIY68" s="82"/>
      <c r="UIZ68" s="82"/>
      <c r="UJA68" s="82"/>
      <c r="UJB68" s="82"/>
      <c r="UJC68" s="82"/>
      <c r="UJD68" s="82"/>
      <c r="UJE68" s="82"/>
      <c r="UJF68" s="82"/>
      <c r="UJG68" s="82"/>
      <c r="UJH68" s="82"/>
      <c r="UJI68" s="82"/>
      <c r="UJJ68" s="82"/>
      <c r="UJK68" s="82"/>
      <c r="UJL68" s="82"/>
      <c r="UJM68" s="82"/>
      <c r="UJN68" s="82"/>
      <c r="UJO68" s="82"/>
      <c r="UJP68" s="82"/>
      <c r="UJQ68" s="82"/>
      <c r="UJR68" s="82"/>
      <c r="UJS68" s="82"/>
      <c r="UJT68" s="82"/>
      <c r="UJU68" s="82"/>
      <c r="UJV68" s="82"/>
      <c r="UJW68" s="82"/>
      <c r="UJX68" s="82"/>
      <c r="UJY68" s="82"/>
      <c r="UJZ68" s="82"/>
      <c r="UKA68" s="82"/>
      <c r="UKB68" s="82"/>
      <c r="UKC68" s="82"/>
      <c r="UKD68" s="82"/>
      <c r="UKE68" s="82"/>
      <c r="UKF68" s="82"/>
      <c r="UKG68" s="82"/>
      <c r="UKH68" s="82"/>
      <c r="UKI68" s="82"/>
      <c r="UKJ68" s="82"/>
      <c r="UKK68" s="82"/>
      <c r="UKL68" s="82"/>
      <c r="UKM68" s="82"/>
      <c r="UKN68" s="82"/>
      <c r="UKO68" s="82"/>
      <c r="UKP68" s="82"/>
      <c r="UKQ68" s="82"/>
      <c r="UKR68" s="82"/>
      <c r="UKS68" s="82"/>
      <c r="UKT68" s="82"/>
      <c r="UKU68" s="82"/>
      <c r="UKV68" s="82"/>
      <c r="UKW68" s="82"/>
      <c r="UKX68" s="82"/>
      <c r="UKY68" s="82"/>
      <c r="UKZ68" s="82"/>
      <c r="ULA68" s="82"/>
      <c r="ULB68" s="82"/>
      <c r="ULC68" s="82"/>
      <c r="ULD68" s="82"/>
      <c r="ULE68" s="82"/>
      <c r="ULF68" s="82"/>
      <c r="ULG68" s="82"/>
      <c r="ULH68" s="82"/>
      <c r="ULI68" s="82"/>
      <c r="ULJ68" s="82"/>
      <c r="ULK68" s="82"/>
      <c r="ULL68" s="82"/>
      <c r="ULM68" s="82"/>
      <c r="ULN68" s="82"/>
      <c r="ULO68" s="82"/>
      <c r="ULP68" s="82"/>
      <c r="ULQ68" s="82"/>
      <c r="ULR68" s="82"/>
      <c r="ULS68" s="82"/>
      <c r="ULT68" s="82"/>
      <c r="ULU68" s="82"/>
      <c r="ULV68" s="82"/>
      <c r="ULW68" s="82"/>
      <c r="ULX68" s="82"/>
      <c r="ULY68" s="82"/>
      <c r="ULZ68" s="82"/>
      <c r="UMA68" s="82"/>
      <c r="UMB68" s="82"/>
      <c r="UMC68" s="82"/>
      <c r="UMD68" s="82"/>
      <c r="UME68" s="82"/>
      <c r="UMF68" s="82"/>
      <c r="UMG68" s="82"/>
      <c r="UMH68" s="82"/>
      <c r="UMI68" s="82"/>
      <c r="UMJ68" s="82"/>
      <c r="UMK68" s="82"/>
      <c r="UML68" s="82"/>
      <c r="UMM68" s="82"/>
      <c r="UMN68" s="82"/>
      <c r="UMO68" s="82"/>
      <c r="UMP68" s="82"/>
      <c r="UMQ68" s="82"/>
      <c r="UMR68" s="82"/>
      <c r="UMS68" s="82"/>
      <c r="UMT68" s="82"/>
      <c r="UMU68" s="82"/>
      <c r="UMV68" s="82"/>
      <c r="UMW68" s="82"/>
      <c r="UMX68" s="82"/>
      <c r="UMY68" s="82"/>
      <c r="UMZ68" s="82"/>
      <c r="UNA68" s="82"/>
      <c r="UNB68" s="82"/>
      <c r="UNC68" s="82"/>
      <c r="UND68" s="82"/>
      <c r="UNE68" s="82"/>
      <c r="UNF68" s="82"/>
      <c r="UNG68" s="82"/>
      <c r="UNH68" s="82"/>
      <c r="UNI68" s="82"/>
      <c r="UNJ68" s="82"/>
      <c r="UNK68" s="82"/>
      <c r="UNL68" s="82"/>
      <c r="UNM68" s="82"/>
      <c r="UNN68" s="82"/>
      <c r="UNO68" s="82"/>
      <c r="UNP68" s="82"/>
      <c r="UNQ68" s="82"/>
      <c r="UNR68" s="82"/>
      <c r="UNS68" s="82"/>
      <c r="UNT68" s="82"/>
      <c r="UNU68" s="82"/>
      <c r="UNV68" s="82"/>
      <c r="UNW68" s="82"/>
      <c r="UNX68" s="82"/>
      <c r="UNY68" s="82"/>
      <c r="UNZ68" s="82"/>
      <c r="UOA68" s="82"/>
      <c r="UOB68" s="82"/>
      <c r="UOC68" s="82"/>
      <c r="UOD68" s="82"/>
      <c r="UOE68" s="82"/>
      <c r="UOF68" s="82"/>
      <c r="UOG68" s="82"/>
      <c r="UOH68" s="82"/>
      <c r="UOI68" s="82"/>
      <c r="UOJ68" s="82"/>
      <c r="UOK68" s="82"/>
      <c r="UOL68" s="82"/>
      <c r="UOM68" s="82"/>
      <c r="UON68" s="82"/>
      <c r="UOO68" s="82"/>
      <c r="UOP68" s="82"/>
      <c r="UOQ68" s="82"/>
      <c r="UOR68" s="82"/>
      <c r="UOS68" s="82"/>
      <c r="UOT68" s="82"/>
      <c r="UOU68" s="82"/>
      <c r="UOV68" s="82"/>
      <c r="UOW68" s="82"/>
      <c r="UOX68" s="82"/>
      <c r="UOY68" s="82"/>
      <c r="UOZ68" s="82"/>
      <c r="UPA68" s="82"/>
      <c r="UPB68" s="82"/>
      <c r="UPC68" s="82"/>
      <c r="UPD68" s="82"/>
      <c r="UPE68" s="82"/>
      <c r="UPF68" s="82"/>
      <c r="UPG68" s="82"/>
      <c r="UPH68" s="82"/>
      <c r="UPI68" s="82"/>
      <c r="UPJ68" s="82"/>
      <c r="UPK68" s="82"/>
      <c r="UPL68" s="82"/>
      <c r="UPM68" s="82"/>
      <c r="UPN68" s="82"/>
      <c r="UPO68" s="82"/>
      <c r="UPP68" s="82"/>
      <c r="UPQ68" s="82"/>
      <c r="UPR68" s="82"/>
      <c r="UPS68" s="82"/>
      <c r="UPT68" s="82"/>
      <c r="UPU68" s="82"/>
      <c r="UPV68" s="82"/>
      <c r="UPW68" s="82"/>
      <c r="UPX68" s="82"/>
      <c r="UPY68" s="82"/>
      <c r="UPZ68" s="82"/>
      <c r="UQA68" s="82"/>
      <c r="UQB68" s="82"/>
      <c r="UQC68" s="82"/>
      <c r="UQD68" s="82"/>
      <c r="UQE68" s="82"/>
      <c r="UQF68" s="82"/>
      <c r="UQG68" s="82"/>
      <c r="UQH68" s="82"/>
      <c r="UQI68" s="82"/>
      <c r="UQJ68" s="82"/>
      <c r="UQK68" s="82"/>
      <c r="UQL68" s="82"/>
      <c r="UQM68" s="82"/>
      <c r="UQN68" s="82"/>
      <c r="UQO68" s="82"/>
      <c r="UQP68" s="82"/>
      <c r="UQQ68" s="82"/>
      <c r="UQR68" s="82"/>
      <c r="UQS68" s="82"/>
      <c r="UQT68" s="82"/>
      <c r="UQU68" s="82"/>
      <c r="UQV68" s="82"/>
      <c r="UQW68" s="82"/>
      <c r="UQX68" s="82"/>
      <c r="UQY68" s="82"/>
      <c r="UQZ68" s="82"/>
      <c r="URA68" s="82"/>
      <c r="URB68" s="82"/>
      <c r="URC68" s="82"/>
      <c r="URD68" s="82"/>
      <c r="URE68" s="82"/>
      <c r="URF68" s="82"/>
      <c r="URG68" s="82"/>
      <c r="URH68" s="82"/>
      <c r="URI68" s="82"/>
      <c r="URJ68" s="82"/>
      <c r="URK68" s="82"/>
      <c r="URL68" s="82"/>
      <c r="URM68" s="82"/>
      <c r="URN68" s="82"/>
      <c r="URO68" s="82"/>
      <c r="URP68" s="82"/>
      <c r="URQ68" s="82"/>
      <c r="URR68" s="82"/>
      <c r="URS68" s="82"/>
      <c r="URT68" s="82"/>
      <c r="URU68" s="82"/>
      <c r="URV68" s="82"/>
      <c r="URW68" s="82"/>
      <c r="URX68" s="82"/>
      <c r="URY68" s="82"/>
      <c r="URZ68" s="82"/>
      <c r="USA68" s="82"/>
      <c r="USB68" s="82"/>
      <c r="USC68" s="82"/>
      <c r="USD68" s="82"/>
      <c r="USE68" s="82"/>
      <c r="USF68" s="82"/>
      <c r="USG68" s="82"/>
      <c r="USH68" s="82"/>
      <c r="USI68" s="82"/>
      <c r="USJ68" s="82"/>
      <c r="USK68" s="82"/>
      <c r="USL68" s="82"/>
      <c r="USM68" s="82"/>
      <c r="USN68" s="82"/>
      <c r="USO68" s="82"/>
      <c r="USP68" s="82"/>
      <c r="USQ68" s="82"/>
      <c r="USR68" s="82"/>
      <c r="USS68" s="82"/>
      <c r="UST68" s="82"/>
      <c r="USU68" s="82"/>
      <c r="USV68" s="82"/>
      <c r="USW68" s="82"/>
      <c r="USX68" s="82"/>
      <c r="USY68" s="82"/>
      <c r="USZ68" s="82"/>
      <c r="UTA68" s="82"/>
      <c r="UTB68" s="82"/>
      <c r="UTC68" s="82"/>
      <c r="UTD68" s="82"/>
      <c r="UTE68" s="82"/>
      <c r="UTF68" s="82"/>
      <c r="UTG68" s="82"/>
      <c r="UTH68" s="82"/>
      <c r="UTI68" s="82"/>
      <c r="UTJ68" s="82"/>
      <c r="UTK68" s="82"/>
      <c r="UTL68" s="82"/>
      <c r="UTM68" s="82"/>
      <c r="UTN68" s="82"/>
      <c r="UTO68" s="82"/>
      <c r="UTP68" s="82"/>
      <c r="UTQ68" s="82"/>
      <c r="UTR68" s="82"/>
      <c r="UTS68" s="82"/>
      <c r="UTT68" s="82"/>
      <c r="UTU68" s="82"/>
      <c r="UTV68" s="82"/>
      <c r="UTW68" s="82"/>
      <c r="UTX68" s="82"/>
      <c r="UTY68" s="82"/>
      <c r="UTZ68" s="82"/>
      <c r="UUA68" s="82"/>
      <c r="UUB68" s="82"/>
      <c r="UUC68" s="82"/>
      <c r="UUD68" s="82"/>
      <c r="UUE68" s="82"/>
      <c r="UUF68" s="82"/>
      <c r="UUG68" s="82"/>
      <c r="UUH68" s="82"/>
      <c r="UUI68" s="82"/>
      <c r="UUJ68" s="82"/>
      <c r="UUK68" s="82"/>
      <c r="UUL68" s="82"/>
      <c r="UUM68" s="82"/>
      <c r="UUN68" s="82"/>
      <c r="UUO68" s="82"/>
      <c r="UUP68" s="82"/>
      <c r="UUQ68" s="82"/>
      <c r="UUR68" s="82"/>
      <c r="UUS68" s="82"/>
      <c r="UUT68" s="82"/>
      <c r="UUU68" s="82"/>
      <c r="UUV68" s="82"/>
      <c r="UUW68" s="82"/>
      <c r="UUX68" s="82"/>
      <c r="UUY68" s="82"/>
      <c r="UUZ68" s="82"/>
      <c r="UVA68" s="82"/>
      <c r="UVB68" s="82"/>
      <c r="UVC68" s="82"/>
      <c r="UVD68" s="82"/>
      <c r="UVE68" s="82"/>
      <c r="UVF68" s="82"/>
      <c r="UVG68" s="82"/>
      <c r="UVH68" s="82"/>
      <c r="UVI68" s="82"/>
      <c r="UVJ68" s="82"/>
      <c r="UVK68" s="82"/>
      <c r="UVL68" s="82"/>
      <c r="UVM68" s="82"/>
      <c r="UVN68" s="82"/>
      <c r="UVO68" s="82"/>
      <c r="UVP68" s="82"/>
      <c r="UVQ68" s="82"/>
      <c r="UVR68" s="82"/>
      <c r="UVS68" s="82"/>
      <c r="UVT68" s="82"/>
      <c r="UVU68" s="82"/>
      <c r="UVV68" s="82"/>
      <c r="UVW68" s="82"/>
      <c r="UVX68" s="82"/>
      <c r="UVY68" s="82"/>
      <c r="UVZ68" s="82"/>
      <c r="UWA68" s="82"/>
      <c r="UWB68" s="82"/>
      <c r="UWC68" s="82"/>
      <c r="UWD68" s="82"/>
      <c r="UWE68" s="82"/>
      <c r="UWF68" s="82"/>
      <c r="UWG68" s="82"/>
      <c r="UWH68" s="82"/>
      <c r="UWI68" s="82"/>
      <c r="UWJ68" s="82"/>
      <c r="UWK68" s="82"/>
      <c r="UWL68" s="82"/>
      <c r="UWM68" s="82"/>
      <c r="UWN68" s="82"/>
      <c r="UWO68" s="82"/>
      <c r="UWP68" s="82"/>
      <c r="UWQ68" s="82"/>
      <c r="UWR68" s="82"/>
      <c r="UWS68" s="82"/>
      <c r="UWT68" s="82"/>
      <c r="UWU68" s="82"/>
      <c r="UWV68" s="82"/>
      <c r="UWW68" s="82"/>
      <c r="UWX68" s="82"/>
      <c r="UWY68" s="82"/>
      <c r="UWZ68" s="82"/>
      <c r="UXA68" s="82"/>
      <c r="UXB68" s="82"/>
      <c r="UXC68" s="82"/>
      <c r="UXD68" s="82"/>
      <c r="UXE68" s="82"/>
      <c r="UXF68" s="82"/>
      <c r="UXG68" s="82"/>
      <c r="UXH68" s="82"/>
      <c r="UXI68" s="82"/>
      <c r="UXJ68" s="82"/>
      <c r="UXK68" s="82"/>
      <c r="UXL68" s="82"/>
      <c r="UXM68" s="82"/>
      <c r="UXN68" s="82"/>
      <c r="UXO68" s="82"/>
      <c r="UXP68" s="82"/>
      <c r="UXQ68" s="82"/>
      <c r="UXR68" s="82"/>
      <c r="UXS68" s="82"/>
      <c r="UXT68" s="82"/>
      <c r="UXU68" s="82"/>
      <c r="UXV68" s="82"/>
      <c r="UXW68" s="82"/>
      <c r="UXX68" s="82"/>
      <c r="UXY68" s="82"/>
      <c r="UXZ68" s="82"/>
      <c r="UYA68" s="82"/>
      <c r="UYB68" s="82"/>
      <c r="UYC68" s="82"/>
      <c r="UYD68" s="82"/>
      <c r="UYE68" s="82"/>
      <c r="UYF68" s="82"/>
      <c r="UYG68" s="82"/>
      <c r="UYH68" s="82"/>
      <c r="UYI68" s="82"/>
      <c r="UYJ68" s="82"/>
      <c r="UYK68" s="82"/>
      <c r="UYL68" s="82"/>
      <c r="UYM68" s="82"/>
      <c r="UYN68" s="82"/>
      <c r="UYO68" s="82"/>
      <c r="UYP68" s="82"/>
      <c r="UYQ68" s="82"/>
      <c r="UYR68" s="82"/>
      <c r="UYS68" s="82"/>
      <c r="UYT68" s="82"/>
      <c r="UYU68" s="82"/>
      <c r="UYV68" s="82"/>
      <c r="UYW68" s="82"/>
      <c r="UYX68" s="82"/>
      <c r="UYY68" s="82"/>
      <c r="UYZ68" s="82"/>
      <c r="UZA68" s="82"/>
      <c r="UZB68" s="82"/>
      <c r="UZC68" s="82"/>
      <c r="UZD68" s="82"/>
      <c r="UZE68" s="82"/>
      <c r="UZF68" s="82"/>
      <c r="UZG68" s="82"/>
      <c r="UZH68" s="82"/>
      <c r="UZI68" s="82"/>
      <c r="UZJ68" s="82"/>
      <c r="UZK68" s="82"/>
      <c r="UZL68" s="82"/>
      <c r="UZM68" s="82"/>
      <c r="UZN68" s="82"/>
      <c r="UZO68" s="82"/>
      <c r="UZP68" s="82"/>
      <c r="UZQ68" s="82"/>
      <c r="UZR68" s="82"/>
      <c r="UZS68" s="82"/>
      <c r="UZT68" s="82"/>
      <c r="UZU68" s="82"/>
      <c r="UZV68" s="82"/>
      <c r="UZW68" s="82"/>
      <c r="UZX68" s="82"/>
      <c r="UZY68" s="82"/>
      <c r="UZZ68" s="82"/>
      <c r="VAA68" s="82"/>
      <c r="VAB68" s="82"/>
      <c r="VAC68" s="82"/>
      <c r="VAD68" s="82"/>
      <c r="VAE68" s="82"/>
      <c r="VAF68" s="82"/>
      <c r="VAG68" s="82"/>
      <c r="VAH68" s="82"/>
      <c r="VAI68" s="82"/>
      <c r="VAJ68" s="82"/>
      <c r="VAK68" s="82"/>
      <c r="VAL68" s="82"/>
      <c r="VAM68" s="82"/>
      <c r="VAN68" s="82"/>
      <c r="VAO68" s="82"/>
      <c r="VAP68" s="82"/>
      <c r="VAQ68" s="82"/>
      <c r="VAR68" s="82"/>
      <c r="VAS68" s="82"/>
      <c r="VAT68" s="82"/>
      <c r="VAU68" s="82"/>
      <c r="VAV68" s="82"/>
      <c r="VAW68" s="82"/>
      <c r="VAX68" s="82"/>
      <c r="VAY68" s="82"/>
      <c r="VAZ68" s="82"/>
      <c r="VBA68" s="82"/>
      <c r="VBB68" s="82"/>
      <c r="VBC68" s="82"/>
      <c r="VBD68" s="82"/>
      <c r="VBE68" s="82"/>
      <c r="VBF68" s="82"/>
      <c r="VBG68" s="82"/>
      <c r="VBH68" s="82"/>
      <c r="VBI68" s="82"/>
      <c r="VBJ68" s="82"/>
      <c r="VBK68" s="82"/>
      <c r="VBL68" s="82"/>
      <c r="VBM68" s="82"/>
      <c r="VBN68" s="82"/>
      <c r="VBO68" s="82"/>
      <c r="VBP68" s="82"/>
      <c r="VBQ68" s="82"/>
      <c r="VBR68" s="82"/>
      <c r="VBS68" s="82"/>
      <c r="VBT68" s="82"/>
      <c r="VBU68" s="82"/>
      <c r="VBV68" s="82"/>
      <c r="VBW68" s="82"/>
      <c r="VBX68" s="82"/>
      <c r="VBY68" s="82"/>
      <c r="VBZ68" s="82"/>
      <c r="VCA68" s="82"/>
      <c r="VCB68" s="82"/>
      <c r="VCC68" s="82"/>
      <c r="VCD68" s="82"/>
      <c r="VCE68" s="82"/>
      <c r="VCF68" s="82"/>
      <c r="VCG68" s="82"/>
      <c r="VCH68" s="82"/>
      <c r="VCI68" s="82"/>
      <c r="VCJ68" s="82"/>
      <c r="VCK68" s="82"/>
      <c r="VCL68" s="82"/>
      <c r="VCM68" s="82"/>
      <c r="VCN68" s="82"/>
      <c r="VCO68" s="82"/>
      <c r="VCP68" s="82"/>
      <c r="VCQ68" s="82"/>
      <c r="VCR68" s="82"/>
      <c r="VCS68" s="82"/>
      <c r="VCT68" s="82"/>
      <c r="VCU68" s="82"/>
      <c r="VCV68" s="82"/>
      <c r="VCW68" s="82"/>
      <c r="VCX68" s="82"/>
      <c r="VCY68" s="82"/>
      <c r="VCZ68" s="82"/>
      <c r="VDA68" s="82"/>
      <c r="VDB68" s="82"/>
      <c r="VDC68" s="82"/>
      <c r="VDD68" s="82"/>
      <c r="VDE68" s="82"/>
      <c r="VDF68" s="82"/>
      <c r="VDG68" s="82"/>
      <c r="VDH68" s="82"/>
      <c r="VDI68" s="82"/>
      <c r="VDJ68" s="82"/>
      <c r="VDK68" s="82"/>
      <c r="VDL68" s="82"/>
      <c r="VDM68" s="82"/>
      <c r="VDN68" s="82"/>
      <c r="VDO68" s="82"/>
      <c r="VDP68" s="82"/>
      <c r="VDQ68" s="82"/>
      <c r="VDR68" s="82"/>
      <c r="VDS68" s="82"/>
      <c r="VDT68" s="82"/>
      <c r="VDU68" s="82"/>
      <c r="VDV68" s="82"/>
      <c r="VDW68" s="82"/>
      <c r="VDX68" s="82"/>
      <c r="VDY68" s="82"/>
      <c r="VDZ68" s="82"/>
      <c r="VEA68" s="82"/>
      <c r="VEB68" s="82"/>
      <c r="VEC68" s="82"/>
      <c r="VED68" s="82"/>
      <c r="VEE68" s="82"/>
      <c r="VEF68" s="82"/>
      <c r="VEG68" s="82"/>
      <c r="VEH68" s="82"/>
      <c r="VEI68" s="82"/>
      <c r="VEJ68" s="82"/>
      <c r="VEK68" s="82"/>
      <c r="VEL68" s="82"/>
      <c r="VEM68" s="82"/>
      <c r="VEN68" s="82"/>
      <c r="VEO68" s="82"/>
      <c r="VEP68" s="82"/>
      <c r="VEQ68" s="82"/>
      <c r="VER68" s="82"/>
      <c r="VES68" s="82"/>
      <c r="VET68" s="82"/>
      <c r="VEU68" s="82"/>
      <c r="VEV68" s="82"/>
      <c r="VEW68" s="82"/>
      <c r="VEX68" s="82"/>
      <c r="VEY68" s="82"/>
      <c r="VEZ68" s="82"/>
      <c r="VFA68" s="82"/>
      <c r="VFB68" s="82"/>
      <c r="VFC68" s="82"/>
      <c r="VFD68" s="82"/>
      <c r="VFE68" s="82"/>
      <c r="VFF68" s="82"/>
      <c r="VFG68" s="82"/>
      <c r="VFH68" s="82"/>
      <c r="VFI68" s="82"/>
      <c r="VFJ68" s="82"/>
      <c r="VFK68" s="82"/>
      <c r="VFL68" s="82"/>
      <c r="VFM68" s="82"/>
      <c r="VFN68" s="82"/>
      <c r="VFO68" s="82"/>
      <c r="VFP68" s="82"/>
      <c r="VFQ68" s="82"/>
      <c r="VFR68" s="82"/>
      <c r="VFS68" s="82"/>
      <c r="VFT68" s="82"/>
      <c r="VFU68" s="82"/>
      <c r="VFV68" s="82"/>
      <c r="VFW68" s="82"/>
      <c r="VFX68" s="82"/>
      <c r="VFY68" s="82"/>
      <c r="VFZ68" s="82"/>
      <c r="VGA68" s="82"/>
      <c r="VGB68" s="82"/>
      <c r="VGC68" s="82"/>
      <c r="VGD68" s="82"/>
      <c r="VGE68" s="82"/>
      <c r="VGF68" s="82"/>
      <c r="VGG68" s="82"/>
      <c r="VGH68" s="82"/>
      <c r="VGI68" s="82"/>
      <c r="VGJ68" s="82"/>
      <c r="VGK68" s="82"/>
      <c r="VGL68" s="82"/>
      <c r="VGM68" s="82"/>
      <c r="VGN68" s="82"/>
      <c r="VGO68" s="82"/>
      <c r="VGP68" s="82"/>
      <c r="VGQ68" s="82"/>
      <c r="VGR68" s="82"/>
      <c r="VGS68" s="82"/>
      <c r="VGT68" s="82"/>
      <c r="VGU68" s="82"/>
      <c r="VGV68" s="82"/>
      <c r="VGW68" s="82"/>
      <c r="VGX68" s="82"/>
      <c r="VGY68" s="82"/>
      <c r="VGZ68" s="82"/>
      <c r="VHA68" s="82"/>
      <c r="VHB68" s="82"/>
      <c r="VHC68" s="82"/>
      <c r="VHD68" s="82"/>
      <c r="VHE68" s="82"/>
      <c r="VHF68" s="82"/>
      <c r="VHG68" s="82"/>
      <c r="VHH68" s="82"/>
      <c r="VHI68" s="82"/>
      <c r="VHJ68" s="82"/>
      <c r="VHK68" s="82"/>
      <c r="VHL68" s="82"/>
      <c r="VHM68" s="82"/>
      <c r="VHN68" s="82"/>
      <c r="VHO68" s="82"/>
      <c r="VHP68" s="82"/>
      <c r="VHQ68" s="82"/>
      <c r="VHR68" s="82"/>
      <c r="VHS68" s="82"/>
      <c r="VHT68" s="82"/>
      <c r="VHU68" s="82"/>
      <c r="VHV68" s="82"/>
      <c r="VHW68" s="82"/>
      <c r="VHX68" s="82"/>
      <c r="VHY68" s="82"/>
      <c r="VHZ68" s="82"/>
      <c r="VIA68" s="82"/>
      <c r="VIB68" s="82"/>
      <c r="VIC68" s="82"/>
      <c r="VID68" s="82"/>
      <c r="VIE68" s="82"/>
      <c r="VIF68" s="82"/>
      <c r="VIG68" s="82"/>
      <c r="VIH68" s="82"/>
      <c r="VII68" s="82"/>
      <c r="VIJ68" s="82"/>
      <c r="VIK68" s="82"/>
      <c r="VIL68" s="82"/>
      <c r="VIM68" s="82"/>
      <c r="VIN68" s="82"/>
      <c r="VIO68" s="82"/>
      <c r="VIP68" s="82"/>
      <c r="VIQ68" s="82"/>
      <c r="VIR68" s="82"/>
      <c r="VIS68" s="82"/>
      <c r="VIT68" s="82"/>
      <c r="VIU68" s="82"/>
      <c r="VIV68" s="82"/>
      <c r="VIW68" s="82"/>
      <c r="VIX68" s="82"/>
      <c r="VIY68" s="82"/>
      <c r="VIZ68" s="82"/>
      <c r="VJA68" s="82"/>
      <c r="VJB68" s="82"/>
      <c r="VJC68" s="82"/>
      <c r="VJD68" s="82"/>
      <c r="VJE68" s="82"/>
      <c r="VJF68" s="82"/>
      <c r="VJG68" s="82"/>
      <c r="VJH68" s="82"/>
      <c r="VJI68" s="82"/>
      <c r="VJJ68" s="82"/>
      <c r="VJK68" s="82"/>
      <c r="VJL68" s="82"/>
      <c r="VJM68" s="82"/>
      <c r="VJN68" s="82"/>
      <c r="VJO68" s="82"/>
      <c r="VJP68" s="82"/>
      <c r="VJQ68" s="82"/>
      <c r="VJR68" s="82"/>
      <c r="VJS68" s="82"/>
      <c r="VJT68" s="82"/>
      <c r="VJU68" s="82"/>
      <c r="VJV68" s="82"/>
      <c r="VJW68" s="82"/>
      <c r="VJX68" s="82"/>
      <c r="VJY68" s="82"/>
      <c r="VJZ68" s="82"/>
      <c r="VKA68" s="82"/>
      <c r="VKB68" s="82"/>
      <c r="VKC68" s="82"/>
      <c r="VKD68" s="82"/>
      <c r="VKE68" s="82"/>
      <c r="VKF68" s="82"/>
      <c r="VKG68" s="82"/>
      <c r="VKH68" s="82"/>
      <c r="VKI68" s="82"/>
      <c r="VKJ68" s="82"/>
      <c r="VKK68" s="82"/>
      <c r="VKL68" s="82"/>
      <c r="VKM68" s="82"/>
      <c r="VKN68" s="82"/>
      <c r="VKO68" s="82"/>
      <c r="VKP68" s="82"/>
      <c r="VKQ68" s="82"/>
      <c r="VKR68" s="82"/>
      <c r="VKS68" s="82"/>
      <c r="VKT68" s="82"/>
      <c r="VKU68" s="82"/>
      <c r="VKV68" s="82"/>
      <c r="VKW68" s="82"/>
      <c r="VKX68" s="82"/>
      <c r="VKY68" s="82"/>
      <c r="VKZ68" s="82"/>
      <c r="VLA68" s="82"/>
      <c r="VLB68" s="82"/>
      <c r="VLC68" s="82"/>
      <c r="VLD68" s="82"/>
      <c r="VLE68" s="82"/>
      <c r="VLF68" s="82"/>
      <c r="VLG68" s="82"/>
      <c r="VLH68" s="82"/>
      <c r="VLI68" s="82"/>
      <c r="VLJ68" s="82"/>
      <c r="VLK68" s="82"/>
      <c r="VLL68" s="82"/>
      <c r="VLM68" s="82"/>
      <c r="VLN68" s="82"/>
      <c r="VLO68" s="82"/>
      <c r="VLP68" s="82"/>
      <c r="VLQ68" s="82"/>
      <c r="VLR68" s="82"/>
      <c r="VLS68" s="82"/>
      <c r="VLT68" s="82"/>
      <c r="VLU68" s="82"/>
      <c r="VLV68" s="82"/>
      <c r="VLW68" s="82"/>
      <c r="VLX68" s="82"/>
      <c r="VLY68" s="82"/>
      <c r="VLZ68" s="82"/>
      <c r="VMA68" s="82"/>
      <c r="VMB68" s="82"/>
      <c r="VMC68" s="82"/>
      <c r="VMD68" s="82"/>
      <c r="VME68" s="82"/>
      <c r="VMF68" s="82"/>
      <c r="VMG68" s="82"/>
      <c r="VMH68" s="82"/>
      <c r="VMI68" s="82"/>
      <c r="VMJ68" s="82"/>
      <c r="VMK68" s="82"/>
      <c r="VML68" s="82"/>
      <c r="VMM68" s="82"/>
      <c r="VMN68" s="82"/>
      <c r="VMO68" s="82"/>
      <c r="VMP68" s="82"/>
      <c r="VMQ68" s="82"/>
      <c r="VMR68" s="82"/>
      <c r="VMS68" s="82"/>
      <c r="VMT68" s="82"/>
      <c r="VMU68" s="82"/>
      <c r="VMV68" s="82"/>
      <c r="VMW68" s="82"/>
      <c r="VMX68" s="82"/>
      <c r="VMY68" s="82"/>
      <c r="VMZ68" s="82"/>
      <c r="VNA68" s="82"/>
      <c r="VNB68" s="82"/>
      <c r="VNC68" s="82"/>
      <c r="VND68" s="82"/>
      <c r="VNE68" s="82"/>
      <c r="VNF68" s="82"/>
      <c r="VNG68" s="82"/>
      <c r="VNH68" s="82"/>
      <c r="VNI68" s="82"/>
      <c r="VNJ68" s="82"/>
      <c r="VNK68" s="82"/>
      <c r="VNL68" s="82"/>
      <c r="VNM68" s="82"/>
      <c r="VNN68" s="82"/>
      <c r="VNO68" s="82"/>
      <c r="VNP68" s="82"/>
      <c r="VNQ68" s="82"/>
      <c r="VNR68" s="82"/>
      <c r="VNS68" s="82"/>
      <c r="VNT68" s="82"/>
      <c r="VNU68" s="82"/>
      <c r="VNV68" s="82"/>
      <c r="VNW68" s="82"/>
      <c r="VNX68" s="82"/>
      <c r="VNY68" s="82"/>
      <c r="VNZ68" s="82"/>
      <c r="VOA68" s="82"/>
      <c r="VOB68" s="82"/>
      <c r="VOC68" s="82"/>
      <c r="VOD68" s="82"/>
      <c r="VOE68" s="82"/>
      <c r="VOF68" s="82"/>
      <c r="VOG68" s="82"/>
      <c r="VOH68" s="82"/>
      <c r="VOI68" s="82"/>
      <c r="VOJ68" s="82"/>
      <c r="VOK68" s="82"/>
      <c r="VOL68" s="82"/>
      <c r="VOM68" s="82"/>
      <c r="VON68" s="82"/>
      <c r="VOO68" s="82"/>
      <c r="VOP68" s="82"/>
      <c r="VOQ68" s="82"/>
      <c r="VOR68" s="82"/>
      <c r="VOS68" s="82"/>
      <c r="VOT68" s="82"/>
      <c r="VOU68" s="82"/>
      <c r="VOV68" s="82"/>
      <c r="VOW68" s="82"/>
      <c r="VOX68" s="82"/>
      <c r="VOY68" s="82"/>
      <c r="VOZ68" s="82"/>
      <c r="VPA68" s="82"/>
      <c r="VPB68" s="82"/>
      <c r="VPC68" s="82"/>
      <c r="VPD68" s="82"/>
      <c r="VPE68" s="82"/>
      <c r="VPF68" s="82"/>
      <c r="VPG68" s="82"/>
      <c r="VPH68" s="82"/>
      <c r="VPI68" s="82"/>
      <c r="VPJ68" s="82"/>
      <c r="VPK68" s="82"/>
      <c r="VPL68" s="82"/>
      <c r="VPM68" s="82"/>
      <c r="VPN68" s="82"/>
      <c r="VPO68" s="82"/>
      <c r="VPP68" s="82"/>
      <c r="VPQ68" s="82"/>
      <c r="VPR68" s="82"/>
      <c r="VPS68" s="82"/>
      <c r="VPT68" s="82"/>
      <c r="VPU68" s="82"/>
      <c r="VPV68" s="82"/>
      <c r="VPW68" s="82"/>
      <c r="VPX68" s="82"/>
      <c r="VPY68" s="82"/>
      <c r="VPZ68" s="82"/>
      <c r="VQA68" s="82"/>
      <c r="VQB68" s="82"/>
      <c r="VQC68" s="82"/>
      <c r="VQD68" s="82"/>
      <c r="VQE68" s="82"/>
      <c r="VQF68" s="82"/>
      <c r="VQG68" s="82"/>
      <c r="VQH68" s="82"/>
      <c r="VQI68" s="82"/>
      <c r="VQJ68" s="82"/>
      <c r="VQK68" s="82"/>
      <c r="VQL68" s="82"/>
      <c r="VQM68" s="82"/>
      <c r="VQN68" s="82"/>
      <c r="VQO68" s="82"/>
      <c r="VQP68" s="82"/>
      <c r="VQQ68" s="82"/>
      <c r="VQR68" s="82"/>
      <c r="VQS68" s="82"/>
      <c r="VQT68" s="82"/>
      <c r="VQU68" s="82"/>
      <c r="VQV68" s="82"/>
      <c r="VQW68" s="82"/>
      <c r="VQX68" s="82"/>
      <c r="VQY68" s="82"/>
      <c r="VQZ68" s="82"/>
      <c r="VRA68" s="82"/>
      <c r="VRB68" s="82"/>
      <c r="VRC68" s="82"/>
      <c r="VRD68" s="82"/>
      <c r="VRE68" s="82"/>
      <c r="VRF68" s="82"/>
      <c r="VRG68" s="82"/>
      <c r="VRH68" s="82"/>
      <c r="VRI68" s="82"/>
      <c r="VRJ68" s="82"/>
      <c r="VRK68" s="82"/>
      <c r="VRL68" s="82"/>
      <c r="VRM68" s="82"/>
      <c r="VRN68" s="82"/>
      <c r="VRO68" s="82"/>
      <c r="VRP68" s="82"/>
      <c r="VRQ68" s="82"/>
      <c r="VRR68" s="82"/>
      <c r="VRS68" s="82"/>
      <c r="VRT68" s="82"/>
      <c r="VRU68" s="82"/>
      <c r="VRV68" s="82"/>
      <c r="VRW68" s="82"/>
      <c r="VRX68" s="82"/>
      <c r="VRY68" s="82"/>
      <c r="VRZ68" s="82"/>
      <c r="VSA68" s="82"/>
      <c r="VSB68" s="82"/>
      <c r="VSC68" s="82"/>
      <c r="VSD68" s="82"/>
      <c r="VSE68" s="82"/>
      <c r="VSF68" s="82"/>
      <c r="VSG68" s="82"/>
      <c r="VSH68" s="82"/>
      <c r="VSI68" s="82"/>
      <c r="VSJ68" s="82"/>
      <c r="VSK68" s="82"/>
      <c r="VSL68" s="82"/>
      <c r="VSM68" s="82"/>
      <c r="VSN68" s="82"/>
      <c r="VSO68" s="82"/>
      <c r="VSP68" s="82"/>
      <c r="VSQ68" s="82"/>
      <c r="VSR68" s="82"/>
      <c r="VSS68" s="82"/>
      <c r="VST68" s="82"/>
      <c r="VSU68" s="82"/>
      <c r="VSV68" s="82"/>
      <c r="VSW68" s="82"/>
      <c r="VSX68" s="82"/>
      <c r="VSY68" s="82"/>
      <c r="VSZ68" s="82"/>
      <c r="VTA68" s="82"/>
      <c r="VTB68" s="82"/>
      <c r="VTC68" s="82"/>
      <c r="VTD68" s="82"/>
      <c r="VTE68" s="82"/>
      <c r="VTF68" s="82"/>
      <c r="VTG68" s="82"/>
      <c r="VTH68" s="82"/>
      <c r="VTI68" s="82"/>
      <c r="VTJ68" s="82"/>
      <c r="VTK68" s="82"/>
      <c r="VTL68" s="82"/>
      <c r="VTM68" s="82"/>
      <c r="VTN68" s="82"/>
      <c r="VTO68" s="82"/>
      <c r="VTP68" s="82"/>
      <c r="VTQ68" s="82"/>
      <c r="VTR68" s="82"/>
      <c r="VTS68" s="82"/>
      <c r="VTT68" s="82"/>
      <c r="VTU68" s="82"/>
      <c r="VTV68" s="82"/>
      <c r="VTW68" s="82"/>
      <c r="VTX68" s="82"/>
      <c r="VTY68" s="82"/>
      <c r="VTZ68" s="82"/>
      <c r="VUA68" s="82"/>
      <c r="VUB68" s="82"/>
      <c r="VUC68" s="82"/>
      <c r="VUD68" s="82"/>
      <c r="VUE68" s="82"/>
      <c r="VUF68" s="82"/>
      <c r="VUG68" s="82"/>
      <c r="VUH68" s="82"/>
      <c r="VUI68" s="82"/>
      <c r="VUJ68" s="82"/>
      <c r="VUK68" s="82"/>
      <c r="VUL68" s="82"/>
      <c r="VUM68" s="82"/>
      <c r="VUN68" s="82"/>
      <c r="VUO68" s="82"/>
      <c r="VUP68" s="82"/>
      <c r="VUQ68" s="82"/>
      <c r="VUR68" s="82"/>
      <c r="VUS68" s="82"/>
      <c r="VUT68" s="82"/>
      <c r="VUU68" s="82"/>
      <c r="VUV68" s="82"/>
      <c r="VUW68" s="82"/>
      <c r="VUX68" s="82"/>
      <c r="VUY68" s="82"/>
      <c r="VUZ68" s="82"/>
      <c r="VVA68" s="82"/>
      <c r="VVB68" s="82"/>
      <c r="VVC68" s="82"/>
      <c r="VVD68" s="82"/>
      <c r="VVE68" s="82"/>
      <c r="VVF68" s="82"/>
      <c r="VVG68" s="82"/>
      <c r="VVH68" s="82"/>
      <c r="VVI68" s="82"/>
      <c r="VVJ68" s="82"/>
      <c r="VVK68" s="82"/>
      <c r="VVL68" s="82"/>
      <c r="VVM68" s="82"/>
      <c r="VVN68" s="82"/>
      <c r="VVO68" s="82"/>
      <c r="VVP68" s="82"/>
      <c r="VVQ68" s="82"/>
      <c r="VVR68" s="82"/>
      <c r="VVS68" s="82"/>
      <c r="VVT68" s="82"/>
      <c r="VVU68" s="82"/>
      <c r="VVV68" s="82"/>
      <c r="VVW68" s="82"/>
      <c r="VVX68" s="82"/>
      <c r="VVY68" s="82"/>
      <c r="VVZ68" s="82"/>
      <c r="VWA68" s="82"/>
      <c r="VWB68" s="82"/>
      <c r="VWC68" s="82"/>
      <c r="VWD68" s="82"/>
      <c r="VWE68" s="82"/>
      <c r="VWF68" s="82"/>
      <c r="VWG68" s="82"/>
      <c r="VWH68" s="82"/>
      <c r="VWI68" s="82"/>
      <c r="VWJ68" s="82"/>
      <c r="VWK68" s="82"/>
      <c r="VWL68" s="82"/>
      <c r="VWM68" s="82"/>
      <c r="VWN68" s="82"/>
      <c r="VWO68" s="82"/>
      <c r="VWP68" s="82"/>
      <c r="VWQ68" s="82"/>
      <c r="VWR68" s="82"/>
      <c r="VWS68" s="82"/>
      <c r="VWT68" s="82"/>
      <c r="VWU68" s="82"/>
      <c r="VWV68" s="82"/>
      <c r="VWW68" s="82"/>
      <c r="VWX68" s="82"/>
      <c r="VWY68" s="82"/>
      <c r="VWZ68" s="82"/>
      <c r="VXA68" s="82"/>
      <c r="VXB68" s="82"/>
      <c r="VXC68" s="82"/>
      <c r="VXD68" s="82"/>
      <c r="VXE68" s="82"/>
      <c r="VXF68" s="82"/>
      <c r="VXG68" s="82"/>
      <c r="VXH68" s="82"/>
      <c r="VXI68" s="82"/>
      <c r="VXJ68" s="82"/>
      <c r="VXK68" s="82"/>
      <c r="VXL68" s="82"/>
      <c r="VXM68" s="82"/>
      <c r="VXN68" s="82"/>
      <c r="VXO68" s="82"/>
      <c r="VXP68" s="82"/>
      <c r="VXQ68" s="82"/>
      <c r="VXR68" s="82"/>
      <c r="VXS68" s="82"/>
      <c r="VXT68" s="82"/>
      <c r="VXU68" s="82"/>
      <c r="VXV68" s="82"/>
      <c r="VXW68" s="82"/>
      <c r="VXX68" s="82"/>
      <c r="VXY68" s="82"/>
      <c r="VXZ68" s="82"/>
      <c r="VYA68" s="82"/>
      <c r="VYB68" s="82"/>
      <c r="VYC68" s="82"/>
      <c r="VYD68" s="82"/>
      <c r="VYE68" s="82"/>
      <c r="VYF68" s="82"/>
      <c r="VYG68" s="82"/>
      <c r="VYH68" s="82"/>
      <c r="VYI68" s="82"/>
      <c r="VYJ68" s="82"/>
      <c r="VYK68" s="82"/>
      <c r="VYL68" s="82"/>
      <c r="VYM68" s="82"/>
      <c r="VYN68" s="82"/>
      <c r="VYO68" s="82"/>
      <c r="VYP68" s="82"/>
      <c r="VYQ68" s="82"/>
      <c r="VYR68" s="82"/>
      <c r="VYS68" s="82"/>
      <c r="VYT68" s="82"/>
      <c r="VYU68" s="82"/>
      <c r="VYV68" s="82"/>
      <c r="VYW68" s="82"/>
      <c r="VYX68" s="82"/>
      <c r="VYY68" s="82"/>
      <c r="VYZ68" s="82"/>
      <c r="VZA68" s="82"/>
      <c r="VZB68" s="82"/>
      <c r="VZC68" s="82"/>
      <c r="VZD68" s="82"/>
      <c r="VZE68" s="82"/>
      <c r="VZF68" s="82"/>
      <c r="VZG68" s="82"/>
      <c r="VZH68" s="82"/>
      <c r="VZI68" s="82"/>
      <c r="VZJ68" s="82"/>
      <c r="VZK68" s="82"/>
      <c r="VZL68" s="82"/>
      <c r="VZM68" s="82"/>
      <c r="VZN68" s="82"/>
      <c r="VZO68" s="82"/>
      <c r="VZP68" s="82"/>
      <c r="VZQ68" s="82"/>
      <c r="VZR68" s="82"/>
      <c r="VZS68" s="82"/>
      <c r="VZT68" s="82"/>
      <c r="VZU68" s="82"/>
      <c r="VZV68" s="82"/>
      <c r="VZW68" s="82"/>
      <c r="VZX68" s="82"/>
      <c r="VZY68" s="82"/>
      <c r="VZZ68" s="82"/>
      <c r="WAA68" s="82"/>
      <c r="WAB68" s="82"/>
      <c r="WAC68" s="82"/>
      <c r="WAD68" s="82"/>
      <c r="WAE68" s="82"/>
      <c r="WAF68" s="82"/>
      <c r="WAG68" s="82"/>
      <c r="WAH68" s="82"/>
      <c r="WAI68" s="82"/>
      <c r="WAJ68" s="82"/>
      <c r="WAK68" s="82"/>
      <c r="WAL68" s="82"/>
      <c r="WAM68" s="82"/>
      <c r="WAN68" s="82"/>
      <c r="WAO68" s="82"/>
      <c r="WAP68" s="82"/>
      <c r="WAQ68" s="82"/>
      <c r="WAR68" s="82"/>
      <c r="WAS68" s="82"/>
      <c r="WAT68" s="82"/>
      <c r="WAU68" s="82"/>
      <c r="WAV68" s="82"/>
      <c r="WAW68" s="82"/>
      <c r="WAX68" s="82"/>
      <c r="WAY68" s="82"/>
      <c r="WAZ68" s="82"/>
      <c r="WBA68" s="82"/>
      <c r="WBB68" s="82"/>
      <c r="WBC68" s="82"/>
      <c r="WBD68" s="82"/>
      <c r="WBE68" s="82"/>
      <c r="WBF68" s="82"/>
      <c r="WBG68" s="82"/>
      <c r="WBH68" s="82"/>
      <c r="WBI68" s="82"/>
      <c r="WBJ68" s="82"/>
      <c r="WBK68" s="82"/>
      <c r="WBL68" s="82"/>
      <c r="WBM68" s="82"/>
      <c r="WBN68" s="82"/>
      <c r="WBO68" s="82"/>
      <c r="WBP68" s="82"/>
      <c r="WBQ68" s="82"/>
      <c r="WBR68" s="82"/>
      <c r="WBS68" s="82"/>
      <c r="WBT68" s="82"/>
      <c r="WBU68" s="82"/>
      <c r="WBV68" s="82"/>
      <c r="WBW68" s="82"/>
      <c r="WBX68" s="82"/>
      <c r="WBY68" s="82"/>
      <c r="WBZ68" s="82"/>
      <c r="WCA68" s="82"/>
      <c r="WCB68" s="82"/>
      <c r="WCC68" s="82"/>
      <c r="WCD68" s="82"/>
      <c r="WCE68" s="82"/>
      <c r="WCF68" s="82"/>
      <c r="WCG68" s="82"/>
      <c r="WCH68" s="82"/>
      <c r="WCI68" s="82"/>
      <c r="WCJ68" s="82"/>
      <c r="WCK68" s="82"/>
      <c r="WCL68" s="82"/>
      <c r="WCM68" s="82"/>
      <c r="WCN68" s="82"/>
      <c r="WCO68" s="82"/>
      <c r="WCP68" s="82"/>
      <c r="WCQ68" s="82"/>
      <c r="WCR68" s="82"/>
      <c r="WCS68" s="82"/>
      <c r="WCT68" s="82"/>
      <c r="WCU68" s="82"/>
      <c r="WCV68" s="82"/>
      <c r="WCW68" s="82"/>
      <c r="WCX68" s="82"/>
      <c r="WCY68" s="82"/>
      <c r="WCZ68" s="82"/>
      <c r="WDA68" s="82"/>
      <c r="WDB68" s="82"/>
      <c r="WDC68" s="82"/>
      <c r="WDD68" s="82"/>
      <c r="WDE68" s="82"/>
      <c r="WDF68" s="82"/>
      <c r="WDG68" s="82"/>
      <c r="WDH68" s="82"/>
      <c r="WDI68" s="82"/>
      <c r="WDJ68" s="82"/>
      <c r="WDK68" s="82"/>
      <c r="WDL68" s="82"/>
      <c r="WDM68" s="82"/>
      <c r="WDN68" s="82"/>
      <c r="WDO68" s="82"/>
      <c r="WDP68" s="82"/>
      <c r="WDQ68" s="82"/>
      <c r="WDR68" s="82"/>
      <c r="WDS68" s="82"/>
      <c r="WDT68" s="82"/>
      <c r="WDU68" s="82"/>
      <c r="WDV68" s="82"/>
      <c r="WDW68" s="82"/>
      <c r="WDX68" s="82"/>
      <c r="WDY68" s="82"/>
      <c r="WDZ68" s="82"/>
      <c r="WEA68" s="82"/>
      <c r="WEB68" s="82"/>
      <c r="WEC68" s="82"/>
      <c r="WED68" s="82"/>
      <c r="WEE68" s="82"/>
      <c r="WEF68" s="82"/>
      <c r="WEG68" s="82"/>
      <c r="WEH68" s="82"/>
      <c r="WEI68" s="82"/>
      <c r="WEJ68" s="82"/>
      <c r="WEK68" s="82"/>
      <c r="WEL68" s="82"/>
      <c r="WEM68" s="82"/>
      <c r="WEN68" s="82"/>
      <c r="WEO68" s="82"/>
      <c r="WEP68" s="82"/>
      <c r="WEQ68" s="82"/>
      <c r="WER68" s="82"/>
      <c r="WES68" s="82"/>
      <c r="WET68" s="82"/>
      <c r="WEU68" s="82"/>
      <c r="WEV68" s="82"/>
      <c r="WEW68" s="82"/>
      <c r="WEX68" s="82"/>
      <c r="WEY68" s="82"/>
      <c r="WEZ68" s="82"/>
      <c r="WFA68" s="82"/>
      <c r="WFB68" s="82"/>
      <c r="WFC68" s="82"/>
      <c r="WFD68" s="82"/>
      <c r="WFE68" s="82"/>
      <c r="WFF68" s="82"/>
      <c r="WFG68" s="82"/>
      <c r="WFH68" s="82"/>
      <c r="WFI68" s="82"/>
      <c r="WFJ68" s="82"/>
      <c r="WFK68" s="82"/>
      <c r="WFL68" s="82"/>
      <c r="WFM68" s="82"/>
      <c r="WFN68" s="82"/>
      <c r="WFO68" s="82"/>
      <c r="WFP68" s="82"/>
      <c r="WFQ68" s="82"/>
      <c r="WFR68" s="82"/>
      <c r="WFS68" s="82"/>
      <c r="WFT68" s="82"/>
      <c r="WFU68" s="82"/>
      <c r="WFV68" s="82"/>
      <c r="WFW68" s="82"/>
      <c r="WFX68" s="82"/>
      <c r="WFY68" s="82"/>
      <c r="WFZ68" s="82"/>
      <c r="WGA68" s="82"/>
      <c r="WGB68" s="82"/>
      <c r="WGC68" s="82"/>
      <c r="WGD68" s="82"/>
      <c r="WGE68" s="82"/>
      <c r="WGF68" s="82"/>
      <c r="WGG68" s="82"/>
      <c r="WGH68" s="82"/>
      <c r="WGI68" s="82"/>
      <c r="WGJ68" s="82"/>
      <c r="WGK68" s="82"/>
      <c r="WGL68" s="82"/>
      <c r="WGM68" s="82"/>
      <c r="WGN68" s="82"/>
      <c r="WGO68" s="82"/>
      <c r="WGP68" s="82"/>
      <c r="WGQ68" s="82"/>
      <c r="WGR68" s="82"/>
      <c r="WGS68" s="82"/>
      <c r="WGT68" s="82"/>
      <c r="WGU68" s="82"/>
      <c r="WGV68" s="82"/>
      <c r="WGW68" s="82"/>
      <c r="WGX68" s="82"/>
      <c r="WGY68" s="82"/>
      <c r="WGZ68" s="82"/>
      <c r="WHA68" s="82"/>
      <c r="WHB68" s="82"/>
      <c r="WHC68" s="82"/>
      <c r="WHD68" s="82"/>
      <c r="WHE68" s="82"/>
      <c r="WHF68" s="82"/>
      <c r="WHG68" s="82"/>
      <c r="WHH68" s="82"/>
      <c r="WHI68" s="82"/>
      <c r="WHJ68" s="82"/>
      <c r="WHK68" s="82"/>
      <c r="WHL68" s="82"/>
      <c r="WHM68" s="82"/>
      <c r="WHN68" s="82"/>
      <c r="WHO68" s="82"/>
      <c r="WHP68" s="82"/>
      <c r="WHQ68" s="82"/>
      <c r="WHR68" s="82"/>
      <c r="WHS68" s="82"/>
      <c r="WHT68" s="82"/>
      <c r="WHU68" s="82"/>
      <c r="WHV68" s="82"/>
      <c r="WHW68" s="82"/>
      <c r="WHX68" s="82"/>
      <c r="WHY68" s="82"/>
      <c r="WHZ68" s="82"/>
      <c r="WIA68" s="82"/>
      <c r="WIB68" s="82"/>
      <c r="WIC68" s="82"/>
      <c r="WID68" s="82"/>
      <c r="WIE68" s="82"/>
      <c r="WIF68" s="82"/>
      <c r="WIG68" s="82"/>
      <c r="WIH68" s="82"/>
      <c r="WII68" s="82"/>
      <c r="WIJ68" s="82"/>
      <c r="WIK68" s="82"/>
      <c r="WIL68" s="82"/>
      <c r="WIM68" s="82"/>
      <c r="WIN68" s="82"/>
      <c r="WIO68" s="82"/>
      <c r="WIP68" s="82"/>
      <c r="WIQ68" s="82"/>
      <c r="WIR68" s="82"/>
      <c r="WIS68" s="82"/>
      <c r="WIT68" s="82"/>
      <c r="WIU68" s="82"/>
      <c r="WIV68" s="82"/>
      <c r="WIW68" s="82"/>
      <c r="WIX68" s="82"/>
      <c r="WIY68" s="82"/>
      <c r="WIZ68" s="82"/>
      <c r="WJA68" s="82"/>
      <c r="WJB68" s="82"/>
      <c r="WJC68" s="82"/>
      <c r="WJD68" s="82"/>
      <c r="WJE68" s="82"/>
      <c r="WJF68" s="82"/>
      <c r="WJG68" s="82"/>
      <c r="WJH68" s="82"/>
      <c r="WJI68" s="82"/>
      <c r="WJJ68" s="82"/>
      <c r="WJK68" s="82"/>
      <c r="WJL68" s="82"/>
      <c r="WJM68" s="82"/>
      <c r="WJN68" s="82"/>
      <c r="WJO68" s="82"/>
      <c r="WJP68" s="82"/>
      <c r="WJQ68" s="82"/>
      <c r="WJR68" s="82"/>
      <c r="WJS68" s="82"/>
      <c r="WJT68" s="82"/>
      <c r="WJU68" s="82"/>
      <c r="WJV68" s="82"/>
      <c r="WJW68" s="82"/>
      <c r="WJX68" s="82"/>
      <c r="WJY68" s="82"/>
      <c r="WJZ68" s="82"/>
      <c r="WKA68" s="82"/>
      <c r="WKB68" s="82"/>
      <c r="WKC68" s="82"/>
      <c r="WKD68" s="82"/>
      <c r="WKE68" s="82"/>
      <c r="WKF68" s="82"/>
      <c r="WKG68" s="82"/>
      <c r="WKH68" s="82"/>
      <c r="WKI68" s="82"/>
      <c r="WKJ68" s="82"/>
      <c r="WKK68" s="82"/>
      <c r="WKL68" s="82"/>
      <c r="WKM68" s="82"/>
      <c r="WKN68" s="82"/>
      <c r="WKO68" s="82"/>
      <c r="WKP68" s="82"/>
      <c r="WKQ68" s="82"/>
      <c r="WKR68" s="82"/>
      <c r="WKS68" s="82"/>
      <c r="WKT68" s="82"/>
      <c r="WKU68" s="82"/>
      <c r="WKV68" s="82"/>
      <c r="WKW68" s="82"/>
      <c r="WKX68" s="82"/>
      <c r="WKY68" s="82"/>
      <c r="WKZ68" s="82"/>
      <c r="WLA68" s="82"/>
      <c r="WLB68" s="82"/>
      <c r="WLC68" s="82"/>
      <c r="WLD68" s="82"/>
      <c r="WLE68" s="82"/>
      <c r="WLF68" s="82"/>
      <c r="WLG68" s="82"/>
      <c r="WLH68" s="82"/>
      <c r="WLI68" s="82"/>
      <c r="WLJ68" s="82"/>
      <c r="WLK68" s="82"/>
      <c r="WLL68" s="82"/>
      <c r="WLM68" s="82"/>
      <c r="WLN68" s="82"/>
      <c r="WLO68" s="82"/>
      <c r="WLP68" s="82"/>
      <c r="WLQ68" s="82"/>
      <c r="WLR68" s="82"/>
      <c r="WLS68" s="82"/>
      <c r="WLT68" s="82"/>
      <c r="WLU68" s="82"/>
      <c r="WLV68" s="82"/>
      <c r="WLW68" s="82"/>
      <c r="WLX68" s="82"/>
      <c r="WLY68" s="82"/>
      <c r="WLZ68" s="82"/>
      <c r="WMA68" s="82"/>
      <c r="WMB68" s="82"/>
      <c r="WMC68" s="82"/>
      <c r="WMD68" s="82"/>
      <c r="WME68" s="82"/>
      <c r="WMF68" s="82"/>
      <c r="WMG68" s="82"/>
      <c r="WMH68" s="82"/>
      <c r="WMI68" s="82"/>
      <c r="WMJ68" s="82"/>
      <c r="WMK68" s="82"/>
      <c r="WML68" s="82"/>
      <c r="WMM68" s="82"/>
      <c r="WMN68" s="82"/>
      <c r="WMO68" s="82"/>
      <c r="WMP68" s="82"/>
      <c r="WMQ68" s="82"/>
      <c r="WMR68" s="82"/>
      <c r="WMS68" s="82"/>
      <c r="WMT68" s="82"/>
      <c r="WMU68" s="82"/>
      <c r="WMV68" s="82"/>
      <c r="WMW68" s="82"/>
      <c r="WMX68" s="82"/>
      <c r="WMY68" s="82"/>
      <c r="WMZ68" s="82"/>
      <c r="WNA68" s="82"/>
      <c r="WNB68" s="82"/>
      <c r="WNC68" s="82"/>
      <c r="WND68" s="82"/>
      <c r="WNE68" s="82"/>
      <c r="WNF68" s="82"/>
      <c r="WNG68" s="82"/>
      <c r="WNH68" s="82"/>
      <c r="WNI68" s="82"/>
      <c r="WNJ68" s="82"/>
      <c r="WNK68" s="82"/>
      <c r="WNL68" s="82"/>
      <c r="WNM68" s="82"/>
      <c r="WNN68" s="82"/>
      <c r="WNO68" s="82"/>
      <c r="WNP68" s="82"/>
      <c r="WNQ68" s="82"/>
      <c r="WNR68" s="82"/>
      <c r="WNS68" s="82"/>
      <c r="WNT68" s="82"/>
      <c r="WNU68" s="82"/>
      <c r="WNV68" s="82"/>
      <c r="WNW68" s="82"/>
      <c r="WNX68" s="82"/>
      <c r="WNY68" s="82"/>
      <c r="WNZ68" s="82"/>
      <c r="WOA68" s="82"/>
      <c r="WOB68" s="82"/>
      <c r="WOC68" s="82"/>
      <c r="WOD68" s="82"/>
      <c r="WOE68" s="82"/>
      <c r="WOF68" s="82"/>
      <c r="WOG68" s="82"/>
      <c r="WOH68" s="82"/>
      <c r="WOI68" s="82"/>
      <c r="WOJ68" s="82"/>
      <c r="WOK68" s="82"/>
      <c r="WOL68" s="82"/>
      <c r="WOM68" s="82"/>
      <c r="WON68" s="82"/>
      <c r="WOO68" s="82"/>
      <c r="WOP68" s="82"/>
      <c r="WOQ68" s="82"/>
      <c r="WOR68" s="82"/>
      <c r="WOS68" s="82"/>
      <c r="WOT68" s="82"/>
      <c r="WOU68" s="82"/>
      <c r="WOV68" s="82"/>
      <c r="WOW68" s="82"/>
      <c r="WOX68" s="82"/>
      <c r="WOY68" s="82"/>
      <c r="WOZ68" s="82"/>
      <c r="WPA68" s="82"/>
      <c r="WPB68" s="82"/>
      <c r="WPC68" s="82"/>
      <c r="WPD68" s="82"/>
      <c r="WPE68" s="82"/>
      <c r="WPF68" s="82"/>
      <c r="WPG68" s="82"/>
      <c r="WPH68" s="82"/>
      <c r="WPI68" s="82"/>
      <c r="WPJ68" s="82"/>
      <c r="WPK68" s="82"/>
      <c r="WPL68" s="82"/>
      <c r="WPM68" s="82"/>
      <c r="WPN68" s="82"/>
      <c r="WPO68" s="82"/>
      <c r="WPP68" s="82"/>
      <c r="WPQ68" s="82"/>
      <c r="WPR68" s="82"/>
      <c r="WPS68" s="82"/>
      <c r="WPT68" s="82"/>
      <c r="WPU68" s="82"/>
      <c r="WPV68" s="82"/>
      <c r="WPW68" s="82"/>
      <c r="WPX68" s="82"/>
      <c r="WPY68" s="82"/>
      <c r="WPZ68" s="82"/>
      <c r="WQA68" s="82"/>
      <c r="WQB68" s="82"/>
      <c r="WQC68" s="82"/>
      <c r="WQD68" s="82"/>
      <c r="WQE68" s="82"/>
      <c r="WQF68" s="82"/>
      <c r="WQG68" s="82"/>
      <c r="WQH68" s="82"/>
      <c r="WQI68" s="82"/>
      <c r="WQJ68" s="82"/>
      <c r="WQK68" s="82"/>
      <c r="WQL68" s="82"/>
      <c r="WQM68" s="82"/>
      <c r="WQN68" s="82"/>
      <c r="WQO68" s="82"/>
      <c r="WQP68" s="82"/>
      <c r="WQQ68" s="82"/>
      <c r="WQR68" s="82"/>
      <c r="WQS68" s="82"/>
      <c r="WQT68" s="82"/>
      <c r="WQU68" s="82"/>
      <c r="WQV68" s="82"/>
      <c r="WQW68" s="82"/>
      <c r="WQX68" s="82"/>
      <c r="WQY68" s="82"/>
      <c r="WQZ68" s="82"/>
      <c r="WRA68" s="82"/>
      <c r="WRB68" s="82"/>
      <c r="WRC68" s="82"/>
      <c r="WRD68" s="82"/>
      <c r="WRE68" s="82"/>
      <c r="WRF68" s="82"/>
      <c r="WRG68" s="82"/>
      <c r="WRH68" s="82"/>
      <c r="WRI68" s="82"/>
      <c r="WRJ68" s="82"/>
      <c r="WRK68" s="82"/>
      <c r="WRL68" s="82"/>
      <c r="WRM68" s="82"/>
      <c r="WRN68" s="82"/>
      <c r="WRO68" s="82"/>
      <c r="WRP68" s="82"/>
      <c r="WRQ68" s="82"/>
      <c r="WRR68" s="82"/>
      <c r="WRS68" s="82"/>
      <c r="WRT68" s="82"/>
      <c r="WRU68" s="82"/>
      <c r="WRV68" s="82"/>
      <c r="WRW68" s="82"/>
      <c r="WRX68" s="82"/>
      <c r="WRY68" s="82"/>
      <c r="WRZ68" s="82"/>
      <c r="WSA68" s="82"/>
      <c r="WSB68" s="82"/>
      <c r="WSC68" s="82"/>
      <c r="WSD68" s="82"/>
      <c r="WSE68" s="82"/>
      <c r="WSF68" s="82"/>
      <c r="WSG68" s="82"/>
      <c r="WSH68" s="82"/>
      <c r="WSI68" s="82"/>
      <c r="WSJ68" s="82"/>
      <c r="WSK68" s="82"/>
      <c r="WSL68" s="82"/>
      <c r="WSM68" s="82"/>
      <c r="WSN68" s="82"/>
      <c r="WSO68" s="82"/>
      <c r="WSP68" s="82"/>
      <c r="WSQ68" s="82"/>
      <c r="WSR68" s="82"/>
      <c r="WSS68" s="82"/>
      <c r="WST68" s="82"/>
      <c r="WSU68" s="82"/>
      <c r="WSV68" s="82"/>
      <c r="WSW68" s="82"/>
      <c r="WSX68" s="82"/>
      <c r="WSY68" s="82"/>
      <c r="WSZ68" s="82"/>
      <c r="WTA68" s="82"/>
      <c r="WTB68" s="82"/>
      <c r="WTC68" s="82"/>
      <c r="WTD68" s="82"/>
      <c r="WTE68" s="82"/>
      <c r="WTF68" s="82"/>
      <c r="WTG68" s="82"/>
      <c r="WTH68" s="82"/>
      <c r="WTI68" s="82"/>
      <c r="WTJ68" s="82"/>
      <c r="WTK68" s="82"/>
      <c r="WTL68" s="82"/>
      <c r="WTM68" s="82"/>
      <c r="WTN68" s="82"/>
      <c r="WTO68" s="82"/>
      <c r="WTP68" s="82"/>
      <c r="WTQ68" s="82"/>
      <c r="WTR68" s="82"/>
      <c r="WTS68" s="82"/>
      <c r="WTT68" s="82"/>
      <c r="WTU68" s="82"/>
      <c r="WTV68" s="82"/>
      <c r="WTW68" s="82"/>
      <c r="WTX68" s="82"/>
      <c r="WTY68" s="82"/>
      <c r="WTZ68" s="82"/>
      <c r="WUA68" s="82"/>
      <c r="WUB68" s="82"/>
      <c r="WUC68" s="82"/>
      <c r="WUD68" s="82"/>
      <c r="WUE68" s="82"/>
      <c r="WUF68" s="82"/>
      <c r="WUG68" s="82"/>
      <c r="WUH68" s="82"/>
      <c r="WUI68" s="82"/>
      <c r="WUJ68" s="82"/>
      <c r="WUK68" s="82"/>
      <c r="WUL68" s="82"/>
      <c r="WUM68" s="82"/>
      <c r="WUN68" s="82"/>
      <c r="WUO68" s="82"/>
      <c r="WUP68" s="82"/>
      <c r="WUQ68" s="82"/>
      <c r="WUR68" s="82"/>
      <c r="WUS68" s="82"/>
      <c r="WUT68" s="82"/>
      <c r="WUU68" s="82"/>
      <c r="WUV68" s="82"/>
      <c r="WUW68" s="82"/>
      <c r="WUX68" s="82"/>
      <c r="WUY68" s="82"/>
      <c r="WUZ68" s="82"/>
      <c r="WVA68" s="82"/>
      <c r="WVB68" s="82"/>
      <c r="WVC68" s="82"/>
      <c r="WVD68" s="82"/>
      <c r="WVE68" s="82"/>
      <c r="WVF68" s="82"/>
      <c r="WVG68" s="82"/>
      <c r="WVH68" s="82"/>
      <c r="WVI68" s="82"/>
      <c r="WVJ68" s="82"/>
      <c r="WVK68" s="82"/>
      <c r="WVL68" s="82"/>
      <c r="WVM68" s="82"/>
      <c r="WVN68" s="82"/>
      <c r="WVO68" s="82"/>
      <c r="WVP68" s="82"/>
      <c r="WVQ68" s="82"/>
      <c r="WVR68" s="82"/>
      <c r="WVS68" s="82"/>
      <c r="WVT68" s="82"/>
      <c r="WVU68" s="82"/>
      <c r="WVV68" s="82"/>
      <c r="WVW68" s="82"/>
      <c r="WVX68" s="82"/>
      <c r="WVY68" s="82"/>
      <c r="WVZ68" s="82"/>
      <c r="WWA68" s="82"/>
      <c r="WWB68" s="82"/>
      <c r="WWC68" s="82"/>
      <c r="WWD68" s="82"/>
      <c r="WWE68" s="82"/>
      <c r="WWF68" s="82"/>
      <c r="WWG68" s="82"/>
      <c r="WWH68" s="82"/>
      <c r="WWI68" s="82"/>
      <c r="WWJ68" s="82"/>
      <c r="WWK68" s="82"/>
      <c r="WWL68" s="82"/>
      <c r="WWM68" s="82"/>
      <c r="WWN68" s="82"/>
      <c r="WWO68" s="82"/>
      <c r="WWP68" s="82"/>
      <c r="WWQ68" s="82"/>
      <c r="WWR68" s="82"/>
      <c r="WWS68" s="82"/>
      <c r="WWT68" s="82"/>
      <c r="WWU68" s="82"/>
      <c r="WWV68" s="82"/>
      <c r="WWW68" s="82"/>
      <c r="WWX68" s="82"/>
      <c r="WWY68" s="82"/>
      <c r="WWZ68" s="82"/>
      <c r="WXA68" s="82"/>
      <c r="WXB68" s="82"/>
      <c r="WXC68" s="82"/>
      <c r="WXD68" s="82"/>
      <c r="WXE68" s="82"/>
      <c r="WXF68" s="82"/>
      <c r="WXG68" s="82"/>
      <c r="WXH68" s="82"/>
      <c r="WXI68" s="82"/>
      <c r="WXJ68" s="82"/>
      <c r="WXK68" s="82"/>
      <c r="WXL68" s="82"/>
      <c r="WXM68" s="82"/>
      <c r="WXN68" s="82"/>
      <c r="WXO68" s="82"/>
      <c r="WXP68" s="82"/>
      <c r="WXQ68" s="82"/>
      <c r="WXR68" s="82"/>
      <c r="WXS68" s="82"/>
      <c r="WXT68" s="82"/>
      <c r="WXU68" s="82"/>
      <c r="WXV68" s="82"/>
      <c r="WXW68" s="82"/>
      <c r="WXX68" s="82"/>
      <c r="WXY68" s="82"/>
      <c r="WXZ68" s="82"/>
      <c r="WYA68" s="82"/>
      <c r="WYB68" s="82"/>
      <c r="WYC68" s="82"/>
      <c r="WYD68" s="82"/>
      <c r="WYE68" s="82"/>
      <c r="WYF68" s="82"/>
      <c r="WYG68" s="82"/>
      <c r="WYH68" s="82"/>
      <c r="WYI68" s="82"/>
      <c r="WYJ68" s="82"/>
      <c r="WYK68" s="82"/>
      <c r="WYL68" s="82"/>
      <c r="WYM68" s="82"/>
      <c r="WYN68" s="82"/>
      <c r="WYO68" s="82"/>
      <c r="WYP68" s="82"/>
      <c r="WYQ68" s="82"/>
      <c r="WYR68" s="82"/>
      <c r="WYS68" s="82"/>
      <c r="WYT68" s="82"/>
      <c r="WYU68" s="82"/>
      <c r="WYV68" s="82"/>
      <c r="WYW68" s="82"/>
      <c r="WYX68" s="82"/>
      <c r="WYY68" s="82"/>
      <c r="WYZ68" s="82"/>
      <c r="WZA68" s="82"/>
      <c r="WZB68" s="82"/>
      <c r="WZC68" s="82"/>
      <c r="WZD68" s="82"/>
      <c r="WZE68" s="82"/>
      <c r="WZF68" s="82"/>
      <c r="WZG68" s="82"/>
      <c r="WZH68" s="82"/>
      <c r="WZI68" s="82"/>
      <c r="WZJ68" s="82"/>
      <c r="WZK68" s="82"/>
      <c r="WZL68" s="82"/>
      <c r="WZM68" s="82"/>
      <c r="WZN68" s="82"/>
      <c r="WZO68" s="82"/>
      <c r="WZP68" s="82"/>
      <c r="WZQ68" s="82"/>
      <c r="WZR68" s="82"/>
      <c r="WZS68" s="82"/>
      <c r="WZT68" s="82"/>
      <c r="WZU68" s="82"/>
      <c r="WZV68" s="82"/>
      <c r="WZW68" s="82"/>
      <c r="WZX68" s="82"/>
      <c r="WZY68" s="82"/>
      <c r="WZZ68" s="82"/>
      <c r="XAA68" s="82"/>
      <c r="XAB68" s="82"/>
      <c r="XAC68" s="82"/>
      <c r="XAD68" s="82"/>
      <c r="XAE68" s="82"/>
      <c r="XAF68" s="82"/>
      <c r="XAG68" s="82"/>
      <c r="XAH68" s="82"/>
      <c r="XAI68" s="82"/>
      <c r="XAJ68" s="82"/>
      <c r="XAK68" s="82"/>
      <c r="XAL68" s="82"/>
      <c r="XAM68" s="82"/>
      <c r="XAN68" s="82"/>
      <c r="XAO68" s="82"/>
      <c r="XAP68" s="82"/>
      <c r="XAQ68" s="82"/>
      <c r="XAR68" s="82"/>
      <c r="XAS68" s="82"/>
      <c r="XAT68" s="82"/>
      <c r="XAU68" s="82"/>
      <c r="XAV68" s="82"/>
      <c r="XAW68" s="82"/>
      <c r="XAX68" s="82"/>
      <c r="XAY68" s="82"/>
      <c r="XAZ68" s="82"/>
      <c r="XBA68" s="82"/>
      <c r="XBB68" s="82"/>
      <c r="XBC68" s="82"/>
      <c r="XBD68" s="82"/>
      <c r="XBE68" s="82"/>
      <c r="XBF68" s="82"/>
      <c r="XBG68" s="82"/>
      <c r="XBH68" s="82"/>
      <c r="XBI68" s="82"/>
      <c r="XBJ68" s="82"/>
      <c r="XBK68" s="82"/>
      <c r="XBL68" s="82"/>
      <c r="XBM68" s="82"/>
      <c r="XBN68" s="82"/>
      <c r="XBO68" s="82"/>
      <c r="XBP68" s="82"/>
      <c r="XBQ68" s="82"/>
      <c r="XBR68" s="82"/>
      <c r="XBS68" s="82"/>
      <c r="XBT68" s="82"/>
      <c r="XBU68" s="82"/>
      <c r="XBV68" s="82"/>
      <c r="XBW68" s="82"/>
      <c r="XBX68" s="82"/>
      <c r="XBY68" s="82"/>
      <c r="XBZ68" s="82"/>
      <c r="XCA68" s="82"/>
      <c r="XCB68" s="82"/>
      <c r="XCC68" s="82"/>
      <c r="XCD68" s="82"/>
      <c r="XCE68" s="82"/>
      <c r="XCF68" s="82"/>
      <c r="XCG68" s="82"/>
      <c r="XCH68" s="82"/>
      <c r="XCI68" s="82"/>
      <c r="XCJ68" s="82"/>
      <c r="XCK68" s="82"/>
      <c r="XCL68" s="82"/>
      <c r="XCM68" s="82"/>
      <c r="XCN68" s="82"/>
      <c r="XCO68" s="82"/>
      <c r="XCP68" s="82"/>
      <c r="XCQ68" s="82"/>
      <c r="XCR68" s="82"/>
      <c r="XCS68" s="82"/>
      <c r="XCT68" s="82"/>
      <c r="XCU68" s="82"/>
      <c r="XCV68" s="82"/>
      <c r="XCW68" s="82"/>
      <c r="XCX68" s="82"/>
      <c r="XCY68" s="82"/>
      <c r="XCZ68" s="82"/>
      <c r="XDA68" s="82"/>
      <c r="XDB68" s="82"/>
      <c r="XDC68" s="82"/>
      <c r="XDD68" s="82"/>
      <c r="XDE68" s="82"/>
      <c r="XDF68" s="82"/>
      <c r="XDG68" s="82"/>
      <c r="XDH68" s="82"/>
      <c r="XDI68" s="82"/>
      <c r="XDJ68" s="82"/>
      <c r="XDK68" s="82"/>
      <c r="XDL68" s="82"/>
      <c r="XDM68" s="82"/>
      <c r="XDN68" s="82"/>
      <c r="XDO68" s="82"/>
      <c r="XDP68" s="82"/>
      <c r="XDQ68" s="82"/>
      <c r="XDR68" s="82"/>
      <c r="XDS68" s="82"/>
      <c r="XDT68" s="82"/>
      <c r="XDU68" s="82"/>
      <c r="XDV68" s="82"/>
      <c r="XDW68" s="82"/>
      <c r="XDX68" s="82"/>
      <c r="XDY68" s="82"/>
      <c r="XDZ68" s="82"/>
      <c r="XEA68" s="82"/>
      <c r="XEB68" s="82"/>
      <c r="XEC68" s="82"/>
      <c r="XED68" s="82"/>
      <c r="XEE68" s="82"/>
      <c r="XEF68" s="82"/>
      <c r="XEG68" s="82"/>
      <c r="XEH68" s="82"/>
      <c r="XEI68" s="82"/>
      <c r="XEJ68" s="82"/>
      <c r="XEK68" s="82"/>
      <c r="XEL68" s="82"/>
      <c r="XEM68" s="82"/>
      <c r="XEN68" s="82"/>
      <c r="XEO68" s="82"/>
      <c r="XEP68" s="82"/>
      <c r="XEQ68" s="82"/>
      <c r="XER68" s="82"/>
      <c r="XES68" s="82"/>
      <c r="XET68" s="82"/>
      <c r="XEU68" s="82"/>
      <c r="XEV68" s="82"/>
      <c r="XEW68" s="82"/>
      <c r="XEX68" s="82"/>
      <c r="XEY68" s="82"/>
      <c r="XEZ68" s="82"/>
      <c r="XFA68" s="82"/>
      <c r="XFB68" s="82"/>
      <c r="XFC68" s="82"/>
      <c r="XFD68" s="82"/>
    </row>
    <row r="69" spans="1:16384" ht="13.5" customHeight="1" x14ac:dyDescent="0.2">
      <c r="A69" s="68">
        <v>42312311</v>
      </c>
      <c r="B69" s="69" t="str">
        <f t="shared" ca="1" si="3"/>
        <v>Kits de desinfectantes</v>
      </c>
      <c r="C69" s="68" t="s">
        <v>16986</v>
      </c>
      <c r="D69" s="68">
        <v>40</v>
      </c>
      <c r="E69" s="71">
        <v>1486.8</v>
      </c>
      <c r="F69" s="70">
        <f t="shared" ca="1" si="4"/>
        <v>59472</v>
      </c>
      <c r="G69" s="45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  <c r="FQ69" s="82"/>
      <c r="FR69" s="82"/>
      <c r="FS69" s="82"/>
      <c r="FT69" s="82"/>
      <c r="FU69" s="82"/>
      <c r="FV69" s="82"/>
      <c r="FW69" s="82"/>
      <c r="FX69" s="82"/>
      <c r="FY69" s="82"/>
      <c r="FZ69" s="82"/>
      <c r="GA69" s="82"/>
      <c r="GB69" s="82"/>
      <c r="GC69" s="82"/>
      <c r="GD69" s="82"/>
      <c r="GE69" s="82"/>
      <c r="GF69" s="82"/>
      <c r="GG69" s="82"/>
      <c r="GH69" s="82"/>
      <c r="GI69" s="82"/>
      <c r="GJ69" s="82"/>
      <c r="GK69" s="82"/>
      <c r="GL69" s="82"/>
      <c r="GM69" s="82"/>
      <c r="GN69" s="82"/>
      <c r="GO69" s="82"/>
      <c r="GP69" s="82"/>
      <c r="GQ69" s="82"/>
      <c r="GR69" s="82"/>
      <c r="GS69" s="82"/>
      <c r="GT69" s="82"/>
      <c r="GU69" s="82"/>
      <c r="GV69" s="82"/>
      <c r="GW69" s="82"/>
      <c r="GX69" s="82"/>
      <c r="GY69" s="82"/>
      <c r="GZ69" s="82"/>
      <c r="HA69" s="82"/>
      <c r="HB69" s="82"/>
      <c r="HC69" s="82"/>
      <c r="HD69" s="82"/>
      <c r="HE69" s="82"/>
      <c r="HF69" s="82"/>
      <c r="HG69" s="82"/>
      <c r="HH69" s="82"/>
      <c r="HI69" s="82"/>
      <c r="HJ69" s="82"/>
      <c r="HK69" s="82"/>
      <c r="HL69" s="82"/>
      <c r="HM69" s="82"/>
      <c r="HN69" s="82"/>
      <c r="HO69" s="82"/>
      <c r="HP69" s="82"/>
      <c r="HQ69" s="82"/>
      <c r="HR69" s="82"/>
      <c r="HS69" s="82"/>
      <c r="HT69" s="82"/>
      <c r="HU69" s="82"/>
      <c r="HV69" s="82"/>
      <c r="HW69" s="82"/>
      <c r="HX69" s="82"/>
      <c r="HY69" s="82"/>
      <c r="HZ69" s="82"/>
      <c r="IA69" s="82"/>
      <c r="IB69" s="82"/>
      <c r="IC69" s="82"/>
      <c r="ID69" s="82"/>
      <c r="IE69" s="82"/>
      <c r="IF69" s="82"/>
      <c r="IG69" s="82"/>
      <c r="IH69" s="82"/>
      <c r="II69" s="82"/>
      <c r="IJ69" s="82"/>
      <c r="IK69" s="82"/>
      <c r="IL69" s="82"/>
      <c r="IM69" s="82"/>
      <c r="IN69" s="82"/>
      <c r="IO69" s="82"/>
      <c r="IP69" s="82"/>
      <c r="IQ69" s="82"/>
      <c r="IR69" s="82"/>
      <c r="IS69" s="82"/>
      <c r="IT69" s="82"/>
      <c r="IU69" s="82"/>
      <c r="IV69" s="82"/>
      <c r="IW69" s="82"/>
      <c r="IX69" s="82"/>
      <c r="IY69" s="82"/>
      <c r="IZ69" s="82"/>
      <c r="JA69" s="82"/>
      <c r="JB69" s="82"/>
      <c r="JC69" s="82"/>
      <c r="JD69" s="82"/>
      <c r="JE69" s="82"/>
      <c r="JF69" s="82"/>
      <c r="JG69" s="82"/>
      <c r="JH69" s="82"/>
      <c r="JI69" s="82"/>
      <c r="JJ69" s="82"/>
      <c r="JK69" s="82"/>
      <c r="JL69" s="82"/>
      <c r="JM69" s="82"/>
      <c r="JN69" s="82"/>
      <c r="JO69" s="82"/>
      <c r="JP69" s="82"/>
      <c r="JQ69" s="82"/>
      <c r="JR69" s="82"/>
      <c r="JS69" s="82"/>
      <c r="JT69" s="82"/>
      <c r="JU69" s="82"/>
      <c r="JV69" s="82"/>
      <c r="JW69" s="82"/>
      <c r="JX69" s="82"/>
      <c r="JY69" s="82"/>
      <c r="JZ69" s="82"/>
      <c r="KA69" s="82"/>
      <c r="KB69" s="82"/>
      <c r="KC69" s="82"/>
      <c r="KD69" s="82"/>
      <c r="KE69" s="82"/>
      <c r="KF69" s="82"/>
      <c r="KG69" s="82"/>
      <c r="KH69" s="82"/>
      <c r="KI69" s="82"/>
      <c r="KJ69" s="82"/>
      <c r="KK69" s="82"/>
      <c r="KL69" s="82"/>
      <c r="KM69" s="82"/>
      <c r="KN69" s="82"/>
      <c r="KO69" s="82"/>
      <c r="KP69" s="82"/>
      <c r="KQ69" s="82"/>
      <c r="KR69" s="82"/>
      <c r="KS69" s="82"/>
      <c r="KT69" s="82"/>
      <c r="KU69" s="82"/>
      <c r="KV69" s="82"/>
      <c r="KW69" s="82"/>
      <c r="KX69" s="82"/>
      <c r="KY69" s="82"/>
      <c r="KZ69" s="82"/>
      <c r="LA69" s="82"/>
      <c r="LB69" s="82"/>
      <c r="LC69" s="82"/>
      <c r="LD69" s="82"/>
      <c r="LE69" s="82"/>
      <c r="LF69" s="82"/>
      <c r="LG69" s="82"/>
      <c r="LH69" s="82"/>
      <c r="LI69" s="82"/>
      <c r="LJ69" s="82"/>
      <c r="LK69" s="82"/>
      <c r="LL69" s="82"/>
      <c r="LM69" s="82"/>
      <c r="LN69" s="82"/>
      <c r="LO69" s="82"/>
      <c r="LP69" s="82"/>
      <c r="LQ69" s="82"/>
      <c r="LR69" s="82"/>
      <c r="LS69" s="82"/>
      <c r="LT69" s="82"/>
      <c r="LU69" s="82"/>
      <c r="LV69" s="82"/>
      <c r="LW69" s="82"/>
      <c r="LX69" s="82"/>
      <c r="LY69" s="82"/>
      <c r="LZ69" s="82"/>
      <c r="MA69" s="82"/>
      <c r="MB69" s="82"/>
      <c r="MC69" s="82"/>
      <c r="MD69" s="82"/>
      <c r="ME69" s="82"/>
      <c r="MF69" s="82"/>
      <c r="MG69" s="82"/>
      <c r="MH69" s="82"/>
      <c r="MI69" s="82"/>
      <c r="MJ69" s="82"/>
      <c r="MK69" s="82"/>
      <c r="ML69" s="82"/>
      <c r="MM69" s="82"/>
      <c r="MN69" s="82"/>
      <c r="MO69" s="82"/>
      <c r="MP69" s="82"/>
      <c r="MQ69" s="82"/>
      <c r="MR69" s="82"/>
      <c r="MS69" s="82"/>
      <c r="MT69" s="82"/>
      <c r="MU69" s="82"/>
      <c r="MV69" s="82"/>
      <c r="MW69" s="82"/>
      <c r="MX69" s="82"/>
      <c r="MY69" s="82"/>
      <c r="MZ69" s="82"/>
      <c r="NA69" s="82"/>
      <c r="NB69" s="82"/>
      <c r="NC69" s="82"/>
      <c r="ND69" s="82"/>
      <c r="NE69" s="82"/>
      <c r="NF69" s="82"/>
      <c r="NG69" s="82"/>
      <c r="NH69" s="82"/>
      <c r="NI69" s="82"/>
      <c r="NJ69" s="82"/>
      <c r="NK69" s="82"/>
      <c r="NL69" s="82"/>
      <c r="NM69" s="82"/>
      <c r="NN69" s="82"/>
      <c r="NO69" s="82"/>
      <c r="NP69" s="82"/>
      <c r="NQ69" s="82"/>
      <c r="NR69" s="82"/>
      <c r="NS69" s="82"/>
      <c r="NT69" s="82"/>
      <c r="NU69" s="82"/>
      <c r="NV69" s="82"/>
      <c r="NW69" s="82"/>
      <c r="NX69" s="82"/>
      <c r="NY69" s="82"/>
      <c r="NZ69" s="82"/>
      <c r="OA69" s="82"/>
      <c r="OB69" s="82"/>
      <c r="OC69" s="82"/>
      <c r="OD69" s="82"/>
      <c r="OE69" s="82"/>
      <c r="OF69" s="82"/>
      <c r="OG69" s="82"/>
      <c r="OH69" s="82"/>
      <c r="OI69" s="82"/>
      <c r="OJ69" s="82"/>
      <c r="OK69" s="82"/>
      <c r="OL69" s="82"/>
      <c r="OM69" s="82"/>
      <c r="ON69" s="82"/>
      <c r="OO69" s="82"/>
      <c r="OP69" s="82"/>
      <c r="OQ69" s="82"/>
      <c r="OR69" s="82"/>
      <c r="OS69" s="82"/>
      <c r="OT69" s="82"/>
      <c r="OU69" s="82"/>
      <c r="OV69" s="82"/>
      <c r="OW69" s="82"/>
      <c r="OX69" s="82"/>
      <c r="OY69" s="82"/>
      <c r="OZ69" s="82"/>
      <c r="PA69" s="82"/>
      <c r="PB69" s="82"/>
      <c r="PC69" s="82"/>
      <c r="PD69" s="82"/>
      <c r="PE69" s="82"/>
      <c r="PF69" s="82"/>
      <c r="PG69" s="82"/>
      <c r="PH69" s="82"/>
      <c r="PI69" s="82"/>
      <c r="PJ69" s="82"/>
      <c r="PK69" s="82"/>
      <c r="PL69" s="82"/>
      <c r="PM69" s="82"/>
      <c r="PN69" s="82"/>
      <c r="PO69" s="82"/>
      <c r="PP69" s="82"/>
      <c r="PQ69" s="82"/>
      <c r="PR69" s="82"/>
      <c r="PS69" s="82"/>
      <c r="PT69" s="82"/>
      <c r="PU69" s="82"/>
      <c r="PV69" s="82"/>
      <c r="PW69" s="82"/>
      <c r="PX69" s="82"/>
      <c r="PY69" s="82"/>
      <c r="PZ69" s="82"/>
      <c r="QA69" s="82"/>
      <c r="QB69" s="82"/>
      <c r="QC69" s="82"/>
      <c r="QD69" s="82"/>
      <c r="QE69" s="82"/>
      <c r="QF69" s="82"/>
      <c r="QG69" s="82"/>
      <c r="QH69" s="82"/>
      <c r="QI69" s="82"/>
      <c r="QJ69" s="82"/>
      <c r="QK69" s="82"/>
      <c r="QL69" s="82"/>
      <c r="QM69" s="82"/>
      <c r="QN69" s="82"/>
      <c r="QO69" s="82"/>
      <c r="QP69" s="82"/>
      <c r="QQ69" s="82"/>
      <c r="QR69" s="82"/>
      <c r="QS69" s="82"/>
      <c r="QT69" s="82"/>
      <c r="QU69" s="82"/>
      <c r="QV69" s="82"/>
      <c r="QW69" s="82"/>
      <c r="QX69" s="82"/>
      <c r="QY69" s="82"/>
      <c r="QZ69" s="82"/>
      <c r="RA69" s="82"/>
      <c r="RB69" s="82"/>
      <c r="RC69" s="82"/>
      <c r="RD69" s="82"/>
      <c r="RE69" s="82"/>
      <c r="RF69" s="82"/>
      <c r="RG69" s="82"/>
      <c r="RH69" s="82"/>
      <c r="RI69" s="82"/>
      <c r="RJ69" s="82"/>
      <c r="RK69" s="82"/>
      <c r="RL69" s="82"/>
      <c r="RM69" s="82"/>
      <c r="RN69" s="82"/>
      <c r="RO69" s="82"/>
      <c r="RP69" s="82"/>
      <c r="RQ69" s="82"/>
      <c r="RR69" s="82"/>
      <c r="RS69" s="82"/>
      <c r="RT69" s="82"/>
      <c r="RU69" s="82"/>
      <c r="RV69" s="82"/>
      <c r="RW69" s="82"/>
      <c r="RX69" s="82"/>
      <c r="RY69" s="82"/>
      <c r="RZ69" s="82"/>
      <c r="SA69" s="82"/>
      <c r="SB69" s="82"/>
      <c r="SC69" s="82"/>
      <c r="SD69" s="82"/>
      <c r="SE69" s="82"/>
      <c r="SF69" s="82"/>
      <c r="SG69" s="82"/>
      <c r="SH69" s="82"/>
      <c r="SI69" s="82"/>
      <c r="SJ69" s="82"/>
      <c r="SK69" s="82"/>
      <c r="SL69" s="82"/>
      <c r="SM69" s="82"/>
      <c r="SN69" s="82"/>
      <c r="SO69" s="82"/>
      <c r="SP69" s="82"/>
      <c r="SQ69" s="82"/>
      <c r="SR69" s="82"/>
      <c r="SS69" s="82"/>
      <c r="ST69" s="82"/>
      <c r="SU69" s="82"/>
      <c r="SV69" s="82"/>
      <c r="SW69" s="82"/>
      <c r="SX69" s="82"/>
      <c r="SY69" s="82"/>
      <c r="SZ69" s="82"/>
      <c r="TA69" s="82"/>
      <c r="TB69" s="82"/>
      <c r="TC69" s="82"/>
      <c r="TD69" s="82"/>
      <c r="TE69" s="82"/>
      <c r="TF69" s="82"/>
      <c r="TG69" s="82"/>
      <c r="TH69" s="82"/>
      <c r="TI69" s="82"/>
      <c r="TJ69" s="82"/>
      <c r="TK69" s="82"/>
      <c r="TL69" s="82"/>
      <c r="TM69" s="82"/>
      <c r="TN69" s="82"/>
      <c r="TO69" s="82"/>
      <c r="TP69" s="82"/>
      <c r="TQ69" s="82"/>
      <c r="TR69" s="82"/>
      <c r="TS69" s="82"/>
      <c r="TT69" s="82"/>
      <c r="TU69" s="82"/>
      <c r="TV69" s="82"/>
      <c r="TW69" s="82"/>
      <c r="TX69" s="82"/>
      <c r="TY69" s="82"/>
      <c r="TZ69" s="82"/>
      <c r="UA69" s="82"/>
      <c r="UB69" s="82"/>
      <c r="UC69" s="82"/>
      <c r="UD69" s="82"/>
      <c r="UE69" s="82"/>
      <c r="UF69" s="82"/>
      <c r="UG69" s="82"/>
      <c r="UH69" s="82"/>
      <c r="UI69" s="82"/>
      <c r="UJ69" s="82"/>
      <c r="UK69" s="82"/>
      <c r="UL69" s="82"/>
      <c r="UM69" s="82"/>
      <c r="UN69" s="82"/>
      <c r="UO69" s="82"/>
      <c r="UP69" s="82"/>
      <c r="UQ69" s="82"/>
      <c r="UR69" s="82"/>
      <c r="US69" s="82"/>
      <c r="UT69" s="82"/>
      <c r="UU69" s="82"/>
      <c r="UV69" s="82"/>
      <c r="UW69" s="82"/>
      <c r="UX69" s="82"/>
      <c r="UY69" s="82"/>
      <c r="UZ69" s="82"/>
      <c r="VA69" s="82"/>
      <c r="VB69" s="82"/>
      <c r="VC69" s="82"/>
      <c r="VD69" s="82"/>
      <c r="VE69" s="82"/>
      <c r="VF69" s="82"/>
      <c r="VG69" s="82"/>
      <c r="VH69" s="82"/>
      <c r="VI69" s="82"/>
      <c r="VJ69" s="82"/>
      <c r="VK69" s="82"/>
      <c r="VL69" s="82"/>
      <c r="VM69" s="82"/>
      <c r="VN69" s="82"/>
      <c r="VO69" s="82"/>
      <c r="VP69" s="82"/>
      <c r="VQ69" s="82"/>
      <c r="VR69" s="82"/>
      <c r="VS69" s="82"/>
      <c r="VT69" s="82"/>
      <c r="VU69" s="82"/>
      <c r="VV69" s="82"/>
      <c r="VW69" s="82"/>
      <c r="VX69" s="82"/>
      <c r="VY69" s="82"/>
      <c r="VZ69" s="82"/>
      <c r="WA69" s="82"/>
      <c r="WB69" s="82"/>
      <c r="WC69" s="82"/>
      <c r="WD69" s="82"/>
      <c r="WE69" s="82"/>
      <c r="WF69" s="82"/>
      <c r="WG69" s="82"/>
      <c r="WH69" s="82"/>
      <c r="WI69" s="82"/>
      <c r="WJ69" s="82"/>
      <c r="WK69" s="82"/>
      <c r="WL69" s="82"/>
      <c r="WM69" s="82"/>
      <c r="WN69" s="82"/>
      <c r="WO69" s="82"/>
      <c r="WP69" s="82"/>
      <c r="WQ69" s="82"/>
      <c r="WR69" s="82"/>
      <c r="WS69" s="82"/>
      <c r="WT69" s="82"/>
      <c r="WU69" s="82"/>
      <c r="WV69" s="82"/>
      <c r="WW69" s="82"/>
      <c r="WX69" s="82"/>
      <c r="WY69" s="82"/>
      <c r="WZ69" s="82"/>
      <c r="XA69" s="82"/>
      <c r="XB69" s="82"/>
      <c r="XC69" s="82"/>
      <c r="XD69" s="82"/>
      <c r="XE69" s="82"/>
      <c r="XF69" s="82"/>
      <c r="XG69" s="82"/>
      <c r="XH69" s="82"/>
      <c r="XI69" s="82"/>
      <c r="XJ69" s="82"/>
      <c r="XK69" s="82"/>
      <c r="XL69" s="82"/>
      <c r="XM69" s="82"/>
      <c r="XN69" s="82"/>
      <c r="XO69" s="82"/>
      <c r="XP69" s="82"/>
      <c r="XQ69" s="82"/>
      <c r="XR69" s="82"/>
      <c r="XS69" s="82"/>
      <c r="XT69" s="82"/>
      <c r="XU69" s="82"/>
      <c r="XV69" s="82"/>
      <c r="XW69" s="82"/>
      <c r="XX69" s="82"/>
      <c r="XY69" s="82"/>
      <c r="XZ69" s="82"/>
      <c r="YA69" s="82"/>
      <c r="YB69" s="82"/>
      <c r="YC69" s="82"/>
      <c r="YD69" s="82"/>
      <c r="YE69" s="82"/>
      <c r="YF69" s="82"/>
      <c r="YG69" s="82"/>
      <c r="YH69" s="82"/>
      <c r="YI69" s="82"/>
      <c r="YJ69" s="82"/>
      <c r="YK69" s="82"/>
      <c r="YL69" s="82"/>
      <c r="YM69" s="82"/>
      <c r="YN69" s="82"/>
      <c r="YO69" s="82"/>
      <c r="YP69" s="82"/>
      <c r="YQ69" s="82"/>
      <c r="YR69" s="82"/>
      <c r="YS69" s="82"/>
      <c r="YT69" s="82"/>
      <c r="YU69" s="82"/>
      <c r="YV69" s="82"/>
      <c r="YW69" s="82"/>
      <c r="YX69" s="82"/>
      <c r="YY69" s="82"/>
      <c r="YZ69" s="82"/>
      <c r="ZA69" s="82"/>
      <c r="ZB69" s="82"/>
      <c r="ZC69" s="82"/>
      <c r="ZD69" s="82"/>
      <c r="ZE69" s="82"/>
      <c r="ZF69" s="82"/>
      <c r="ZG69" s="82"/>
      <c r="ZH69" s="82"/>
      <c r="ZI69" s="82"/>
      <c r="ZJ69" s="82"/>
      <c r="ZK69" s="82"/>
      <c r="ZL69" s="82"/>
      <c r="ZM69" s="82"/>
      <c r="ZN69" s="82"/>
      <c r="ZO69" s="82"/>
      <c r="ZP69" s="82"/>
      <c r="ZQ69" s="82"/>
      <c r="ZR69" s="82"/>
      <c r="ZS69" s="82"/>
      <c r="ZT69" s="82"/>
      <c r="ZU69" s="82"/>
      <c r="ZV69" s="82"/>
      <c r="ZW69" s="82"/>
      <c r="ZX69" s="82"/>
      <c r="ZY69" s="82"/>
      <c r="ZZ69" s="82"/>
      <c r="AAA69" s="82"/>
      <c r="AAB69" s="82"/>
      <c r="AAC69" s="82"/>
      <c r="AAD69" s="82"/>
      <c r="AAE69" s="82"/>
      <c r="AAF69" s="82"/>
      <c r="AAG69" s="82"/>
      <c r="AAH69" s="82"/>
      <c r="AAI69" s="82"/>
      <c r="AAJ69" s="82"/>
      <c r="AAK69" s="82"/>
      <c r="AAL69" s="82"/>
      <c r="AAM69" s="82"/>
      <c r="AAN69" s="82"/>
      <c r="AAO69" s="82"/>
      <c r="AAP69" s="82"/>
      <c r="AAQ69" s="82"/>
      <c r="AAR69" s="82"/>
      <c r="AAS69" s="82"/>
      <c r="AAT69" s="82"/>
      <c r="AAU69" s="82"/>
      <c r="AAV69" s="82"/>
      <c r="AAW69" s="82"/>
      <c r="AAX69" s="82"/>
      <c r="AAY69" s="82"/>
      <c r="AAZ69" s="82"/>
      <c r="ABA69" s="82"/>
      <c r="ABB69" s="82"/>
      <c r="ABC69" s="82"/>
      <c r="ABD69" s="82"/>
      <c r="ABE69" s="82"/>
      <c r="ABF69" s="82"/>
      <c r="ABG69" s="82"/>
      <c r="ABH69" s="82"/>
      <c r="ABI69" s="82"/>
      <c r="ABJ69" s="82"/>
      <c r="ABK69" s="82"/>
      <c r="ABL69" s="82"/>
      <c r="ABM69" s="82"/>
      <c r="ABN69" s="82"/>
      <c r="ABO69" s="82"/>
      <c r="ABP69" s="82"/>
      <c r="ABQ69" s="82"/>
      <c r="ABR69" s="82"/>
      <c r="ABS69" s="82"/>
      <c r="ABT69" s="82"/>
      <c r="ABU69" s="82"/>
      <c r="ABV69" s="82"/>
      <c r="ABW69" s="82"/>
      <c r="ABX69" s="82"/>
      <c r="ABY69" s="82"/>
      <c r="ABZ69" s="82"/>
      <c r="ACA69" s="82"/>
      <c r="ACB69" s="82"/>
      <c r="ACC69" s="82"/>
      <c r="ACD69" s="82"/>
      <c r="ACE69" s="82"/>
      <c r="ACF69" s="82"/>
      <c r="ACG69" s="82"/>
      <c r="ACH69" s="82"/>
      <c r="ACI69" s="82"/>
      <c r="ACJ69" s="82"/>
      <c r="ACK69" s="82"/>
      <c r="ACL69" s="82"/>
      <c r="ACM69" s="82"/>
      <c r="ACN69" s="82"/>
      <c r="ACO69" s="82"/>
      <c r="ACP69" s="82"/>
      <c r="ACQ69" s="82"/>
      <c r="ACR69" s="82"/>
      <c r="ACS69" s="82"/>
      <c r="ACT69" s="82"/>
      <c r="ACU69" s="82"/>
      <c r="ACV69" s="82"/>
      <c r="ACW69" s="82"/>
      <c r="ACX69" s="82"/>
      <c r="ACY69" s="82"/>
      <c r="ACZ69" s="82"/>
      <c r="ADA69" s="82"/>
      <c r="ADB69" s="82"/>
      <c r="ADC69" s="82"/>
      <c r="ADD69" s="82"/>
      <c r="ADE69" s="82"/>
      <c r="ADF69" s="82"/>
      <c r="ADG69" s="82"/>
      <c r="ADH69" s="82"/>
      <c r="ADI69" s="82"/>
      <c r="ADJ69" s="82"/>
      <c r="ADK69" s="82"/>
      <c r="ADL69" s="82"/>
      <c r="ADM69" s="82"/>
      <c r="ADN69" s="82"/>
      <c r="ADO69" s="82"/>
      <c r="ADP69" s="82"/>
      <c r="ADQ69" s="82"/>
      <c r="ADR69" s="82"/>
      <c r="ADS69" s="82"/>
      <c r="ADT69" s="82"/>
      <c r="ADU69" s="82"/>
      <c r="ADV69" s="82"/>
      <c r="ADW69" s="82"/>
      <c r="ADX69" s="82"/>
      <c r="ADY69" s="82"/>
      <c r="ADZ69" s="82"/>
      <c r="AEA69" s="82"/>
      <c r="AEB69" s="82"/>
      <c r="AEC69" s="82"/>
      <c r="AED69" s="82"/>
      <c r="AEE69" s="82"/>
      <c r="AEF69" s="82"/>
      <c r="AEG69" s="82"/>
      <c r="AEH69" s="82"/>
      <c r="AEI69" s="82"/>
      <c r="AEJ69" s="82"/>
      <c r="AEK69" s="82"/>
      <c r="AEL69" s="82"/>
      <c r="AEM69" s="82"/>
      <c r="AEN69" s="82"/>
      <c r="AEO69" s="82"/>
      <c r="AEP69" s="82"/>
      <c r="AEQ69" s="82"/>
      <c r="AER69" s="82"/>
      <c r="AES69" s="82"/>
      <c r="AET69" s="82"/>
      <c r="AEU69" s="82"/>
      <c r="AEV69" s="82"/>
      <c r="AEW69" s="82"/>
      <c r="AEX69" s="82"/>
      <c r="AEY69" s="82"/>
      <c r="AEZ69" s="82"/>
      <c r="AFA69" s="82"/>
      <c r="AFB69" s="82"/>
      <c r="AFC69" s="82"/>
      <c r="AFD69" s="82"/>
      <c r="AFE69" s="82"/>
      <c r="AFF69" s="82"/>
      <c r="AFG69" s="82"/>
      <c r="AFH69" s="82"/>
      <c r="AFI69" s="82"/>
      <c r="AFJ69" s="82"/>
      <c r="AFK69" s="82"/>
      <c r="AFL69" s="82"/>
      <c r="AFM69" s="82"/>
      <c r="AFN69" s="82"/>
      <c r="AFO69" s="82"/>
      <c r="AFP69" s="82"/>
      <c r="AFQ69" s="82"/>
      <c r="AFR69" s="82"/>
      <c r="AFS69" s="82"/>
      <c r="AFT69" s="82"/>
      <c r="AFU69" s="82"/>
      <c r="AFV69" s="82"/>
      <c r="AFW69" s="82"/>
      <c r="AFX69" s="82"/>
      <c r="AFY69" s="82"/>
      <c r="AFZ69" s="82"/>
      <c r="AGA69" s="82"/>
      <c r="AGB69" s="82"/>
      <c r="AGC69" s="82"/>
      <c r="AGD69" s="82"/>
      <c r="AGE69" s="82"/>
      <c r="AGF69" s="82"/>
      <c r="AGG69" s="82"/>
      <c r="AGH69" s="82"/>
      <c r="AGI69" s="82"/>
      <c r="AGJ69" s="82"/>
      <c r="AGK69" s="82"/>
      <c r="AGL69" s="82"/>
      <c r="AGM69" s="82"/>
      <c r="AGN69" s="82"/>
      <c r="AGO69" s="82"/>
      <c r="AGP69" s="82"/>
      <c r="AGQ69" s="82"/>
      <c r="AGR69" s="82"/>
      <c r="AGS69" s="82"/>
      <c r="AGT69" s="82"/>
      <c r="AGU69" s="82"/>
      <c r="AGV69" s="82"/>
      <c r="AGW69" s="82"/>
      <c r="AGX69" s="82"/>
      <c r="AGY69" s="82"/>
      <c r="AGZ69" s="82"/>
      <c r="AHA69" s="82"/>
      <c r="AHB69" s="82"/>
      <c r="AHC69" s="82"/>
      <c r="AHD69" s="82"/>
      <c r="AHE69" s="82"/>
      <c r="AHF69" s="82"/>
      <c r="AHG69" s="82"/>
      <c r="AHH69" s="82"/>
      <c r="AHI69" s="82"/>
      <c r="AHJ69" s="82"/>
      <c r="AHK69" s="82"/>
      <c r="AHL69" s="82"/>
      <c r="AHM69" s="82"/>
      <c r="AHN69" s="82"/>
      <c r="AHO69" s="82"/>
      <c r="AHP69" s="82"/>
      <c r="AHQ69" s="82"/>
      <c r="AHR69" s="82"/>
      <c r="AHS69" s="82"/>
      <c r="AHT69" s="82"/>
      <c r="AHU69" s="82"/>
      <c r="AHV69" s="82"/>
      <c r="AHW69" s="82"/>
      <c r="AHX69" s="82"/>
      <c r="AHY69" s="82"/>
      <c r="AHZ69" s="82"/>
      <c r="AIA69" s="82"/>
      <c r="AIB69" s="82"/>
      <c r="AIC69" s="82"/>
      <c r="AID69" s="82"/>
      <c r="AIE69" s="82"/>
      <c r="AIF69" s="82"/>
      <c r="AIG69" s="82"/>
      <c r="AIH69" s="82"/>
      <c r="AII69" s="82"/>
      <c r="AIJ69" s="82"/>
      <c r="AIK69" s="82"/>
      <c r="AIL69" s="82"/>
      <c r="AIM69" s="82"/>
      <c r="AIN69" s="82"/>
      <c r="AIO69" s="82"/>
      <c r="AIP69" s="82"/>
      <c r="AIQ69" s="82"/>
      <c r="AIR69" s="82"/>
      <c r="AIS69" s="82"/>
      <c r="AIT69" s="82"/>
      <c r="AIU69" s="82"/>
      <c r="AIV69" s="82"/>
      <c r="AIW69" s="82"/>
      <c r="AIX69" s="82"/>
      <c r="AIY69" s="82"/>
      <c r="AIZ69" s="82"/>
      <c r="AJA69" s="82"/>
      <c r="AJB69" s="82"/>
      <c r="AJC69" s="82"/>
      <c r="AJD69" s="82"/>
      <c r="AJE69" s="82"/>
      <c r="AJF69" s="82"/>
      <c r="AJG69" s="82"/>
      <c r="AJH69" s="82"/>
      <c r="AJI69" s="82"/>
      <c r="AJJ69" s="82"/>
      <c r="AJK69" s="82"/>
      <c r="AJL69" s="82"/>
      <c r="AJM69" s="82"/>
      <c r="AJN69" s="82"/>
      <c r="AJO69" s="82"/>
      <c r="AJP69" s="82"/>
      <c r="AJQ69" s="82"/>
      <c r="AJR69" s="82"/>
      <c r="AJS69" s="82"/>
      <c r="AJT69" s="82"/>
      <c r="AJU69" s="82"/>
      <c r="AJV69" s="82"/>
      <c r="AJW69" s="82"/>
      <c r="AJX69" s="82"/>
      <c r="AJY69" s="82"/>
      <c r="AJZ69" s="82"/>
      <c r="AKA69" s="82"/>
      <c r="AKB69" s="82"/>
      <c r="AKC69" s="82"/>
      <c r="AKD69" s="82"/>
      <c r="AKE69" s="82"/>
      <c r="AKF69" s="82"/>
      <c r="AKG69" s="82"/>
      <c r="AKH69" s="82"/>
      <c r="AKI69" s="82"/>
      <c r="AKJ69" s="82"/>
      <c r="AKK69" s="82"/>
      <c r="AKL69" s="82"/>
      <c r="AKM69" s="82"/>
      <c r="AKN69" s="82"/>
      <c r="AKO69" s="82"/>
      <c r="AKP69" s="82"/>
      <c r="AKQ69" s="82"/>
      <c r="AKR69" s="82"/>
      <c r="AKS69" s="82"/>
      <c r="AKT69" s="82"/>
      <c r="AKU69" s="82"/>
      <c r="AKV69" s="82"/>
      <c r="AKW69" s="82"/>
      <c r="AKX69" s="82"/>
      <c r="AKY69" s="82"/>
      <c r="AKZ69" s="82"/>
      <c r="ALA69" s="82"/>
      <c r="ALB69" s="82"/>
      <c r="ALC69" s="82"/>
      <c r="ALD69" s="82"/>
      <c r="ALE69" s="82"/>
      <c r="ALF69" s="82"/>
      <c r="ALG69" s="82"/>
      <c r="ALH69" s="82"/>
      <c r="ALI69" s="82"/>
      <c r="ALJ69" s="82"/>
      <c r="ALK69" s="82"/>
      <c r="ALL69" s="82"/>
      <c r="ALM69" s="82"/>
      <c r="ALN69" s="82"/>
      <c r="ALO69" s="82"/>
      <c r="ALP69" s="82"/>
      <c r="ALQ69" s="82"/>
      <c r="ALR69" s="82"/>
      <c r="ALS69" s="82"/>
      <c r="ALT69" s="82"/>
      <c r="ALU69" s="82"/>
      <c r="ALV69" s="82"/>
      <c r="ALW69" s="82"/>
      <c r="ALX69" s="82"/>
      <c r="ALY69" s="82"/>
      <c r="ALZ69" s="82"/>
      <c r="AMA69" s="82"/>
      <c r="AMB69" s="82"/>
      <c r="AMC69" s="82"/>
      <c r="AMD69" s="82"/>
      <c r="AME69" s="82"/>
      <c r="AMF69" s="82"/>
      <c r="AMG69" s="82"/>
      <c r="AMH69" s="82"/>
      <c r="AMI69" s="82"/>
      <c r="AMJ69" s="82"/>
      <c r="AMK69" s="82"/>
      <c r="AML69" s="82"/>
      <c r="AMM69" s="82"/>
      <c r="AMN69" s="82"/>
      <c r="AMO69" s="82"/>
      <c r="AMP69" s="82"/>
      <c r="AMQ69" s="82"/>
      <c r="AMR69" s="82"/>
      <c r="AMS69" s="82"/>
      <c r="AMT69" s="82"/>
      <c r="AMU69" s="82"/>
      <c r="AMV69" s="82"/>
      <c r="AMW69" s="82"/>
      <c r="AMX69" s="82"/>
      <c r="AMY69" s="82"/>
      <c r="AMZ69" s="82"/>
      <c r="ANA69" s="82"/>
      <c r="ANB69" s="82"/>
      <c r="ANC69" s="82"/>
      <c r="AND69" s="82"/>
      <c r="ANE69" s="82"/>
      <c r="ANF69" s="82"/>
      <c r="ANG69" s="82"/>
      <c r="ANH69" s="82"/>
      <c r="ANI69" s="82"/>
      <c r="ANJ69" s="82"/>
      <c r="ANK69" s="82"/>
      <c r="ANL69" s="82"/>
      <c r="ANM69" s="82"/>
      <c r="ANN69" s="82"/>
      <c r="ANO69" s="82"/>
      <c r="ANP69" s="82"/>
      <c r="ANQ69" s="82"/>
      <c r="ANR69" s="82"/>
      <c r="ANS69" s="82"/>
      <c r="ANT69" s="82"/>
      <c r="ANU69" s="82"/>
      <c r="ANV69" s="82"/>
      <c r="ANW69" s="82"/>
      <c r="ANX69" s="82"/>
      <c r="ANY69" s="82"/>
      <c r="ANZ69" s="82"/>
      <c r="AOA69" s="82"/>
      <c r="AOB69" s="82"/>
      <c r="AOC69" s="82"/>
      <c r="AOD69" s="82"/>
      <c r="AOE69" s="82"/>
      <c r="AOF69" s="82"/>
      <c r="AOG69" s="82"/>
      <c r="AOH69" s="82"/>
      <c r="AOI69" s="82"/>
      <c r="AOJ69" s="82"/>
      <c r="AOK69" s="82"/>
      <c r="AOL69" s="82"/>
      <c r="AOM69" s="82"/>
      <c r="AON69" s="82"/>
      <c r="AOO69" s="82"/>
      <c r="AOP69" s="82"/>
      <c r="AOQ69" s="82"/>
      <c r="AOR69" s="82"/>
      <c r="AOS69" s="82"/>
      <c r="AOT69" s="82"/>
      <c r="AOU69" s="82"/>
      <c r="AOV69" s="82"/>
      <c r="AOW69" s="82"/>
      <c r="AOX69" s="82"/>
      <c r="AOY69" s="82"/>
      <c r="AOZ69" s="82"/>
      <c r="APA69" s="82"/>
      <c r="APB69" s="82"/>
      <c r="APC69" s="82"/>
      <c r="APD69" s="82"/>
      <c r="APE69" s="82"/>
      <c r="APF69" s="82"/>
      <c r="APG69" s="82"/>
      <c r="APH69" s="82"/>
      <c r="API69" s="82"/>
      <c r="APJ69" s="82"/>
      <c r="APK69" s="82"/>
      <c r="APL69" s="82"/>
      <c r="APM69" s="82"/>
      <c r="APN69" s="82"/>
      <c r="APO69" s="82"/>
      <c r="APP69" s="82"/>
      <c r="APQ69" s="82"/>
      <c r="APR69" s="82"/>
      <c r="APS69" s="82"/>
      <c r="APT69" s="82"/>
      <c r="APU69" s="82"/>
      <c r="APV69" s="82"/>
      <c r="APW69" s="82"/>
      <c r="APX69" s="82"/>
      <c r="APY69" s="82"/>
      <c r="APZ69" s="82"/>
      <c r="AQA69" s="82"/>
      <c r="AQB69" s="82"/>
      <c r="AQC69" s="82"/>
      <c r="AQD69" s="82"/>
      <c r="AQE69" s="82"/>
      <c r="AQF69" s="82"/>
      <c r="AQG69" s="82"/>
      <c r="AQH69" s="82"/>
      <c r="AQI69" s="82"/>
      <c r="AQJ69" s="82"/>
      <c r="AQK69" s="82"/>
      <c r="AQL69" s="82"/>
      <c r="AQM69" s="82"/>
      <c r="AQN69" s="82"/>
      <c r="AQO69" s="82"/>
      <c r="AQP69" s="82"/>
      <c r="AQQ69" s="82"/>
      <c r="AQR69" s="82"/>
      <c r="AQS69" s="82"/>
      <c r="AQT69" s="82"/>
      <c r="AQU69" s="82"/>
      <c r="AQV69" s="82"/>
      <c r="AQW69" s="82"/>
      <c r="AQX69" s="82"/>
      <c r="AQY69" s="82"/>
      <c r="AQZ69" s="82"/>
      <c r="ARA69" s="82"/>
      <c r="ARB69" s="82"/>
      <c r="ARC69" s="82"/>
      <c r="ARD69" s="82"/>
      <c r="ARE69" s="82"/>
      <c r="ARF69" s="82"/>
      <c r="ARG69" s="82"/>
      <c r="ARH69" s="82"/>
      <c r="ARI69" s="82"/>
      <c r="ARJ69" s="82"/>
      <c r="ARK69" s="82"/>
      <c r="ARL69" s="82"/>
      <c r="ARM69" s="82"/>
      <c r="ARN69" s="82"/>
      <c r="ARO69" s="82"/>
      <c r="ARP69" s="82"/>
      <c r="ARQ69" s="82"/>
      <c r="ARR69" s="82"/>
      <c r="ARS69" s="82"/>
      <c r="ART69" s="82"/>
      <c r="ARU69" s="82"/>
      <c r="ARV69" s="82"/>
      <c r="ARW69" s="82"/>
      <c r="ARX69" s="82"/>
      <c r="ARY69" s="82"/>
      <c r="ARZ69" s="82"/>
      <c r="ASA69" s="82"/>
      <c r="ASB69" s="82"/>
      <c r="ASC69" s="82"/>
      <c r="ASD69" s="82"/>
      <c r="ASE69" s="82"/>
      <c r="ASF69" s="82"/>
      <c r="ASG69" s="82"/>
      <c r="ASH69" s="82"/>
      <c r="ASI69" s="82"/>
      <c r="ASJ69" s="82"/>
      <c r="ASK69" s="82"/>
      <c r="ASL69" s="82"/>
      <c r="ASM69" s="82"/>
      <c r="ASN69" s="82"/>
      <c r="ASO69" s="82"/>
      <c r="ASP69" s="82"/>
      <c r="ASQ69" s="82"/>
      <c r="ASR69" s="82"/>
      <c r="ASS69" s="82"/>
      <c r="AST69" s="82"/>
      <c r="ASU69" s="82"/>
      <c r="ASV69" s="82"/>
      <c r="ASW69" s="82"/>
      <c r="ASX69" s="82"/>
      <c r="ASY69" s="82"/>
      <c r="ASZ69" s="82"/>
      <c r="ATA69" s="82"/>
      <c r="ATB69" s="82"/>
      <c r="ATC69" s="82"/>
      <c r="ATD69" s="82"/>
      <c r="ATE69" s="82"/>
      <c r="ATF69" s="82"/>
      <c r="ATG69" s="82"/>
      <c r="ATH69" s="82"/>
      <c r="ATI69" s="82"/>
      <c r="ATJ69" s="82"/>
      <c r="ATK69" s="82"/>
      <c r="ATL69" s="82"/>
      <c r="ATM69" s="82"/>
      <c r="ATN69" s="82"/>
      <c r="ATO69" s="82"/>
      <c r="ATP69" s="82"/>
      <c r="ATQ69" s="82"/>
      <c r="ATR69" s="82"/>
      <c r="ATS69" s="82"/>
      <c r="ATT69" s="82"/>
      <c r="ATU69" s="82"/>
      <c r="ATV69" s="82"/>
      <c r="ATW69" s="82"/>
      <c r="ATX69" s="82"/>
      <c r="ATY69" s="82"/>
      <c r="ATZ69" s="82"/>
      <c r="AUA69" s="82"/>
      <c r="AUB69" s="82"/>
      <c r="AUC69" s="82"/>
      <c r="AUD69" s="82"/>
      <c r="AUE69" s="82"/>
      <c r="AUF69" s="82"/>
      <c r="AUG69" s="82"/>
      <c r="AUH69" s="82"/>
      <c r="AUI69" s="82"/>
      <c r="AUJ69" s="82"/>
      <c r="AUK69" s="82"/>
      <c r="AUL69" s="82"/>
      <c r="AUM69" s="82"/>
      <c r="AUN69" s="82"/>
      <c r="AUO69" s="82"/>
      <c r="AUP69" s="82"/>
      <c r="AUQ69" s="82"/>
      <c r="AUR69" s="82"/>
      <c r="AUS69" s="82"/>
      <c r="AUT69" s="82"/>
      <c r="AUU69" s="82"/>
      <c r="AUV69" s="82"/>
      <c r="AUW69" s="82"/>
      <c r="AUX69" s="82"/>
      <c r="AUY69" s="82"/>
      <c r="AUZ69" s="82"/>
      <c r="AVA69" s="82"/>
      <c r="AVB69" s="82"/>
      <c r="AVC69" s="82"/>
      <c r="AVD69" s="82"/>
      <c r="AVE69" s="82"/>
      <c r="AVF69" s="82"/>
      <c r="AVG69" s="82"/>
      <c r="AVH69" s="82"/>
      <c r="AVI69" s="82"/>
      <c r="AVJ69" s="82"/>
      <c r="AVK69" s="82"/>
      <c r="AVL69" s="82"/>
      <c r="AVM69" s="82"/>
      <c r="AVN69" s="82"/>
      <c r="AVO69" s="82"/>
      <c r="AVP69" s="82"/>
      <c r="AVQ69" s="82"/>
      <c r="AVR69" s="82"/>
      <c r="AVS69" s="82"/>
      <c r="AVT69" s="82"/>
      <c r="AVU69" s="82"/>
      <c r="AVV69" s="82"/>
      <c r="AVW69" s="82"/>
      <c r="AVX69" s="82"/>
      <c r="AVY69" s="82"/>
      <c r="AVZ69" s="82"/>
      <c r="AWA69" s="82"/>
      <c r="AWB69" s="82"/>
      <c r="AWC69" s="82"/>
      <c r="AWD69" s="82"/>
      <c r="AWE69" s="82"/>
      <c r="AWF69" s="82"/>
      <c r="AWG69" s="82"/>
      <c r="AWH69" s="82"/>
      <c r="AWI69" s="82"/>
      <c r="AWJ69" s="82"/>
      <c r="AWK69" s="82"/>
      <c r="AWL69" s="82"/>
      <c r="AWM69" s="82"/>
      <c r="AWN69" s="82"/>
      <c r="AWO69" s="82"/>
      <c r="AWP69" s="82"/>
      <c r="AWQ69" s="82"/>
      <c r="AWR69" s="82"/>
      <c r="AWS69" s="82"/>
      <c r="AWT69" s="82"/>
      <c r="AWU69" s="82"/>
      <c r="AWV69" s="82"/>
      <c r="AWW69" s="82"/>
      <c r="AWX69" s="82"/>
      <c r="AWY69" s="82"/>
      <c r="AWZ69" s="82"/>
      <c r="AXA69" s="82"/>
      <c r="AXB69" s="82"/>
      <c r="AXC69" s="82"/>
      <c r="AXD69" s="82"/>
      <c r="AXE69" s="82"/>
      <c r="AXF69" s="82"/>
      <c r="AXG69" s="82"/>
      <c r="AXH69" s="82"/>
      <c r="AXI69" s="82"/>
      <c r="AXJ69" s="82"/>
      <c r="AXK69" s="82"/>
      <c r="AXL69" s="82"/>
      <c r="AXM69" s="82"/>
      <c r="AXN69" s="82"/>
      <c r="AXO69" s="82"/>
      <c r="AXP69" s="82"/>
      <c r="AXQ69" s="82"/>
      <c r="AXR69" s="82"/>
      <c r="AXS69" s="82"/>
      <c r="AXT69" s="82"/>
      <c r="AXU69" s="82"/>
      <c r="AXV69" s="82"/>
      <c r="AXW69" s="82"/>
      <c r="AXX69" s="82"/>
      <c r="AXY69" s="82"/>
      <c r="AXZ69" s="82"/>
      <c r="AYA69" s="82"/>
      <c r="AYB69" s="82"/>
      <c r="AYC69" s="82"/>
      <c r="AYD69" s="82"/>
      <c r="AYE69" s="82"/>
      <c r="AYF69" s="82"/>
      <c r="AYG69" s="82"/>
      <c r="AYH69" s="82"/>
      <c r="AYI69" s="82"/>
      <c r="AYJ69" s="82"/>
      <c r="AYK69" s="82"/>
      <c r="AYL69" s="82"/>
      <c r="AYM69" s="82"/>
      <c r="AYN69" s="82"/>
      <c r="AYO69" s="82"/>
      <c r="AYP69" s="82"/>
      <c r="AYQ69" s="82"/>
      <c r="AYR69" s="82"/>
      <c r="AYS69" s="82"/>
      <c r="AYT69" s="82"/>
      <c r="AYU69" s="82"/>
      <c r="AYV69" s="82"/>
      <c r="AYW69" s="82"/>
      <c r="AYX69" s="82"/>
      <c r="AYY69" s="82"/>
      <c r="AYZ69" s="82"/>
      <c r="AZA69" s="82"/>
      <c r="AZB69" s="82"/>
      <c r="AZC69" s="82"/>
      <c r="AZD69" s="82"/>
      <c r="AZE69" s="82"/>
      <c r="AZF69" s="82"/>
      <c r="AZG69" s="82"/>
      <c r="AZH69" s="82"/>
      <c r="AZI69" s="82"/>
      <c r="AZJ69" s="82"/>
      <c r="AZK69" s="82"/>
      <c r="AZL69" s="82"/>
      <c r="AZM69" s="82"/>
      <c r="AZN69" s="82"/>
      <c r="AZO69" s="82"/>
      <c r="AZP69" s="82"/>
      <c r="AZQ69" s="82"/>
      <c r="AZR69" s="82"/>
      <c r="AZS69" s="82"/>
      <c r="AZT69" s="82"/>
      <c r="AZU69" s="82"/>
      <c r="AZV69" s="82"/>
      <c r="AZW69" s="82"/>
      <c r="AZX69" s="82"/>
      <c r="AZY69" s="82"/>
      <c r="AZZ69" s="82"/>
      <c r="BAA69" s="82"/>
      <c r="BAB69" s="82"/>
      <c r="BAC69" s="82"/>
      <c r="BAD69" s="82"/>
      <c r="BAE69" s="82"/>
      <c r="BAF69" s="82"/>
      <c r="BAG69" s="82"/>
      <c r="BAH69" s="82"/>
      <c r="BAI69" s="82"/>
      <c r="BAJ69" s="82"/>
      <c r="BAK69" s="82"/>
      <c r="BAL69" s="82"/>
      <c r="BAM69" s="82"/>
      <c r="BAN69" s="82"/>
      <c r="BAO69" s="82"/>
      <c r="BAP69" s="82"/>
      <c r="BAQ69" s="82"/>
      <c r="BAR69" s="82"/>
      <c r="BAS69" s="82"/>
      <c r="BAT69" s="82"/>
      <c r="BAU69" s="82"/>
      <c r="BAV69" s="82"/>
      <c r="BAW69" s="82"/>
      <c r="BAX69" s="82"/>
      <c r="BAY69" s="82"/>
      <c r="BAZ69" s="82"/>
      <c r="BBA69" s="82"/>
      <c r="BBB69" s="82"/>
      <c r="BBC69" s="82"/>
      <c r="BBD69" s="82"/>
      <c r="BBE69" s="82"/>
      <c r="BBF69" s="82"/>
      <c r="BBG69" s="82"/>
      <c r="BBH69" s="82"/>
      <c r="BBI69" s="82"/>
      <c r="BBJ69" s="82"/>
      <c r="BBK69" s="82"/>
      <c r="BBL69" s="82"/>
      <c r="BBM69" s="82"/>
      <c r="BBN69" s="82"/>
      <c r="BBO69" s="82"/>
      <c r="BBP69" s="82"/>
      <c r="BBQ69" s="82"/>
      <c r="BBR69" s="82"/>
      <c r="BBS69" s="82"/>
      <c r="BBT69" s="82"/>
      <c r="BBU69" s="82"/>
      <c r="BBV69" s="82"/>
      <c r="BBW69" s="82"/>
      <c r="BBX69" s="82"/>
      <c r="BBY69" s="82"/>
      <c r="BBZ69" s="82"/>
      <c r="BCA69" s="82"/>
      <c r="BCB69" s="82"/>
      <c r="BCC69" s="82"/>
      <c r="BCD69" s="82"/>
      <c r="BCE69" s="82"/>
      <c r="BCF69" s="82"/>
      <c r="BCG69" s="82"/>
      <c r="BCH69" s="82"/>
      <c r="BCI69" s="82"/>
      <c r="BCJ69" s="82"/>
      <c r="BCK69" s="82"/>
      <c r="BCL69" s="82"/>
      <c r="BCM69" s="82"/>
      <c r="BCN69" s="82"/>
      <c r="BCO69" s="82"/>
      <c r="BCP69" s="82"/>
      <c r="BCQ69" s="82"/>
      <c r="BCR69" s="82"/>
      <c r="BCS69" s="82"/>
      <c r="BCT69" s="82"/>
      <c r="BCU69" s="82"/>
      <c r="BCV69" s="82"/>
      <c r="BCW69" s="82"/>
      <c r="BCX69" s="82"/>
      <c r="BCY69" s="82"/>
      <c r="BCZ69" s="82"/>
      <c r="BDA69" s="82"/>
      <c r="BDB69" s="82"/>
      <c r="BDC69" s="82"/>
      <c r="BDD69" s="82"/>
      <c r="BDE69" s="82"/>
      <c r="BDF69" s="82"/>
      <c r="BDG69" s="82"/>
      <c r="BDH69" s="82"/>
      <c r="BDI69" s="82"/>
      <c r="BDJ69" s="82"/>
      <c r="BDK69" s="82"/>
      <c r="BDL69" s="82"/>
      <c r="BDM69" s="82"/>
      <c r="BDN69" s="82"/>
      <c r="BDO69" s="82"/>
      <c r="BDP69" s="82"/>
      <c r="BDQ69" s="82"/>
      <c r="BDR69" s="82"/>
      <c r="BDS69" s="82"/>
      <c r="BDT69" s="82"/>
      <c r="BDU69" s="82"/>
      <c r="BDV69" s="82"/>
      <c r="BDW69" s="82"/>
      <c r="BDX69" s="82"/>
      <c r="BDY69" s="82"/>
      <c r="BDZ69" s="82"/>
      <c r="BEA69" s="82"/>
      <c r="BEB69" s="82"/>
      <c r="BEC69" s="82"/>
      <c r="BED69" s="82"/>
      <c r="BEE69" s="82"/>
      <c r="BEF69" s="82"/>
      <c r="BEG69" s="82"/>
      <c r="BEH69" s="82"/>
      <c r="BEI69" s="82"/>
      <c r="BEJ69" s="82"/>
      <c r="BEK69" s="82"/>
      <c r="BEL69" s="82"/>
      <c r="BEM69" s="82"/>
      <c r="BEN69" s="82"/>
      <c r="BEO69" s="82"/>
      <c r="BEP69" s="82"/>
      <c r="BEQ69" s="82"/>
      <c r="BER69" s="82"/>
      <c r="BES69" s="82"/>
      <c r="BET69" s="82"/>
      <c r="BEU69" s="82"/>
      <c r="BEV69" s="82"/>
      <c r="BEW69" s="82"/>
      <c r="BEX69" s="82"/>
      <c r="BEY69" s="82"/>
      <c r="BEZ69" s="82"/>
      <c r="BFA69" s="82"/>
      <c r="BFB69" s="82"/>
      <c r="BFC69" s="82"/>
      <c r="BFD69" s="82"/>
      <c r="BFE69" s="82"/>
      <c r="BFF69" s="82"/>
      <c r="BFG69" s="82"/>
      <c r="BFH69" s="82"/>
      <c r="BFI69" s="82"/>
      <c r="BFJ69" s="82"/>
      <c r="BFK69" s="82"/>
      <c r="BFL69" s="82"/>
      <c r="BFM69" s="82"/>
      <c r="BFN69" s="82"/>
      <c r="BFO69" s="82"/>
      <c r="BFP69" s="82"/>
      <c r="BFQ69" s="82"/>
      <c r="BFR69" s="82"/>
      <c r="BFS69" s="82"/>
      <c r="BFT69" s="82"/>
      <c r="BFU69" s="82"/>
      <c r="BFV69" s="82"/>
      <c r="BFW69" s="82"/>
      <c r="BFX69" s="82"/>
      <c r="BFY69" s="82"/>
      <c r="BFZ69" s="82"/>
      <c r="BGA69" s="82"/>
      <c r="BGB69" s="82"/>
      <c r="BGC69" s="82"/>
      <c r="BGD69" s="82"/>
      <c r="BGE69" s="82"/>
      <c r="BGF69" s="82"/>
      <c r="BGG69" s="82"/>
      <c r="BGH69" s="82"/>
      <c r="BGI69" s="82"/>
      <c r="BGJ69" s="82"/>
      <c r="BGK69" s="82"/>
      <c r="BGL69" s="82"/>
      <c r="BGM69" s="82"/>
      <c r="BGN69" s="82"/>
      <c r="BGO69" s="82"/>
      <c r="BGP69" s="82"/>
      <c r="BGQ69" s="82"/>
      <c r="BGR69" s="82"/>
      <c r="BGS69" s="82"/>
      <c r="BGT69" s="82"/>
      <c r="BGU69" s="82"/>
      <c r="BGV69" s="82"/>
      <c r="BGW69" s="82"/>
      <c r="BGX69" s="82"/>
      <c r="BGY69" s="82"/>
      <c r="BGZ69" s="82"/>
      <c r="BHA69" s="82"/>
      <c r="BHB69" s="82"/>
      <c r="BHC69" s="82"/>
      <c r="BHD69" s="82"/>
      <c r="BHE69" s="82"/>
      <c r="BHF69" s="82"/>
      <c r="BHG69" s="82"/>
      <c r="BHH69" s="82"/>
      <c r="BHI69" s="82"/>
      <c r="BHJ69" s="82"/>
      <c r="BHK69" s="82"/>
      <c r="BHL69" s="82"/>
      <c r="BHM69" s="82"/>
      <c r="BHN69" s="82"/>
      <c r="BHO69" s="82"/>
      <c r="BHP69" s="82"/>
      <c r="BHQ69" s="82"/>
      <c r="BHR69" s="82"/>
      <c r="BHS69" s="82"/>
      <c r="BHT69" s="82"/>
      <c r="BHU69" s="82"/>
      <c r="BHV69" s="82"/>
      <c r="BHW69" s="82"/>
      <c r="BHX69" s="82"/>
      <c r="BHY69" s="82"/>
      <c r="BHZ69" s="82"/>
      <c r="BIA69" s="82"/>
      <c r="BIB69" s="82"/>
      <c r="BIC69" s="82"/>
      <c r="BID69" s="82"/>
      <c r="BIE69" s="82"/>
      <c r="BIF69" s="82"/>
      <c r="BIG69" s="82"/>
      <c r="BIH69" s="82"/>
      <c r="BII69" s="82"/>
      <c r="BIJ69" s="82"/>
      <c r="BIK69" s="82"/>
      <c r="BIL69" s="82"/>
      <c r="BIM69" s="82"/>
      <c r="BIN69" s="82"/>
      <c r="BIO69" s="82"/>
      <c r="BIP69" s="82"/>
      <c r="BIQ69" s="82"/>
      <c r="BIR69" s="82"/>
      <c r="BIS69" s="82"/>
      <c r="BIT69" s="82"/>
      <c r="BIU69" s="82"/>
      <c r="BIV69" s="82"/>
      <c r="BIW69" s="82"/>
      <c r="BIX69" s="82"/>
      <c r="BIY69" s="82"/>
      <c r="BIZ69" s="82"/>
      <c r="BJA69" s="82"/>
      <c r="BJB69" s="82"/>
      <c r="BJC69" s="82"/>
      <c r="BJD69" s="82"/>
      <c r="BJE69" s="82"/>
      <c r="BJF69" s="82"/>
      <c r="BJG69" s="82"/>
      <c r="BJH69" s="82"/>
      <c r="BJI69" s="82"/>
      <c r="BJJ69" s="82"/>
      <c r="BJK69" s="82"/>
      <c r="BJL69" s="82"/>
      <c r="BJM69" s="82"/>
      <c r="BJN69" s="82"/>
      <c r="BJO69" s="82"/>
      <c r="BJP69" s="82"/>
      <c r="BJQ69" s="82"/>
      <c r="BJR69" s="82"/>
      <c r="BJS69" s="82"/>
      <c r="BJT69" s="82"/>
      <c r="BJU69" s="82"/>
      <c r="BJV69" s="82"/>
      <c r="BJW69" s="82"/>
      <c r="BJX69" s="82"/>
      <c r="BJY69" s="82"/>
      <c r="BJZ69" s="82"/>
      <c r="BKA69" s="82"/>
      <c r="BKB69" s="82"/>
      <c r="BKC69" s="82"/>
      <c r="BKD69" s="82"/>
      <c r="BKE69" s="82"/>
      <c r="BKF69" s="82"/>
      <c r="BKG69" s="82"/>
      <c r="BKH69" s="82"/>
      <c r="BKI69" s="82"/>
      <c r="BKJ69" s="82"/>
      <c r="BKK69" s="82"/>
      <c r="BKL69" s="82"/>
      <c r="BKM69" s="82"/>
      <c r="BKN69" s="82"/>
      <c r="BKO69" s="82"/>
      <c r="BKP69" s="82"/>
      <c r="BKQ69" s="82"/>
      <c r="BKR69" s="82"/>
      <c r="BKS69" s="82"/>
      <c r="BKT69" s="82"/>
      <c r="BKU69" s="82"/>
      <c r="BKV69" s="82"/>
      <c r="BKW69" s="82"/>
      <c r="BKX69" s="82"/>
      <c r="BKY69" s="82"/>
      <c r="BKZ69" s="82"/>
      <c r="BLA69" s="82"/>
      <c r="BLB69" s="82"/>
      <c r="BLC69" s="82"/>
      <c r="BLD69" s="82"/>
      <c r="BLE69" s="82"/>
      <c r="BLF69" s="82"/>
      <c r="BLG69" s="82"/>
      <c r="BLH69" s="82"/>
      <c r="BLI69" s="82"/>
      <c r="BLJ69" s="82"/>
      <c r="BLK69" s="82"/>
      <c r="BLL69" s="82"/>
      <c r="BLM69" s="82"/>
      <c r="BLN69" s="82"/>
      <c r="BLO69" s="82"/>
      <c r="BLP69" s="82"/>
      <c r="BLQ69" s="82"/>
      <c r="BLR69" s="82"/>
      <c r="BLS69" s="82"/>
      <c r="BLT69" s="82"/>
      <c r="BLU69" s="82"/>
      <c r="BLV69" s="82"/>
      <c r="BLW69" s="82"/>
      <c r="BLX69" s="82"/>
      <c r="BLY69" s="82"/>
      <c r="BLZ69" s="82"/>
      <c r="BMA69" s="82"/>
      <c r="BMB69" s="82"/>
      <c r="BMC69" s="82"/>
      <c r="BMD69" s="82"/>
      <c r="BME69" s="82"/>
      <c r="BMF69" s="82"/>
      <c r="BMG69" s="82"/>
      <c r="BMH69" s="82"/>
      <c r="BMI69" s="82"/>
      <c r="BMJ69" s="82"/>
      <c r="BMK69" s="82"/>
      <c r="BML69" s="82"/>
      <c r="BMM69" s="82"/>
      <c r="BMN69" s="82"/>
      <c r="BMO69" s="82"/>
      <c r="BMP69" s="82"/>
      <c r="BMQ69" s="82"/>
      <c r="BMR69" s="82"/>
      <c r="BMS69" s="82"/>
      <c r="BMT69" s="82"/>
      <c r="BMU69" s="82"/>
      <c r="BMV69" s="82"/>
      <c r="BMW69" s="82"/>
      <c r="BMX69" s="82"/>
      <c r="BMY69" s="82"/>
      <c r="BMZ69" s="82"/>
      <c r="BNA69" s="82"/>
      <c r="BNB69" s="82"/>
      <c r="BNC69" s="82"/>
      <c r="BND69" s="82"/>
      <c r="BNE69" s="82"/>
      <c r="BNF69" s="82"/>
      <c r="BNG69" s="82"/>
      <c r="BNH69" s="82"/>
      <c r="BNI69" s="82"/>
      <c r="BNJ69" s="82"/>
      <c r="BNK69" s="82"/>
      <c r="BNL69" s="82"/>
      <c r="BNM69" s="82"/>
      <c r="BNN69" s="82"/>
      <c r="BNO69" s="82"/>
      <c r="BNP69" s="82"/>
      <c r="BNQ69" s="82"/>
      <c r="BNR69" s="82"/>
      <c r="BNS69" s="82"/>
      <c r="BNT69" s="82"/>
      <c r="BNU69" s="82"/>
      <c r="BNV69" s="82"/>
      <c r="BNW69" s="82"/>
      <c r="BNX69" s="82"/>
      <c r="BNY69" s="82"/>
      <c r="BNZ69" s="82"/>
      <c r="BOA69" s="82"/>
      <c r="BOB69" s="82"/>
      <c r="BOC69" s="82"/>
      <c r="BOD69" s="82"/>
      <c r="BOE69" s="82"/>
      <c r="BOF69" s="82"/>
      <c r="BOG69" s="82"/>
      <c r="BOH69" s="82"/>
      <c r="BOI69" s="82"/>
      <c r="BOJ69" s="82"/>
      <c r="BOK69" s="82"/>
      <c r="BOL69" s="82"/>
      <c r="BOM69" s="82"/>
      <c r="BON69" s="82"/>
      <c r="BOO69" s="82"/>
      <c r="BOP69" s="82"/>
      <c r="BOQ69" s="82"/>
      <c r="BOR69" s="82"/>
      <c r="BOS69" s="82"/>
      <c r="BOT69" s="82"/>
      <c r="BOU69" s="82"/>
      <c r="BOV69" s="82"/>
      <c r="BOW69" s="82"/>
      <c r="BOX69" s="82"/>
      <c r="BOY69" s="82"/>
      <c r="BOZ69" s="82"/>
      <c r="BPA69" s="82"/>
      <c r="BPB69" s="82"/>
      <c r="BPC69" s="82"/>
      <c r="BPD69" s="82"/>
      <c r="BPE69" s="82"/>
      <c r="BPF69" s="82"/>
      <c r="BPG69" s="82"/>
      <c r="BPH69" s="82"/>
      <c r="BPI69" s="82"/>
      <c r="BPJ69" s="82"/>
      <c r="BPK69" s="82"/>
      <c r="BPL69" s="82"/>
      <c r="BPM69" s="82"/>
      <c r="BPN69" s="82"/>
      <c r="BPO69" s="82"/>
      <c r="BPP69" s="82"/>
      <c r="BPQ69" s="82"/>
      <c r="BPR69" s="82"/>
      <c r="BPS69" s="82"/>
      <c r="BPT69" s="82"/>
      <c r="BPU69" s="82"/>
      <c r="BPV69" s="82"/>
      <c r="BPW69" s="82"/>
      <c r="BPX69" s="82"/>
      <c r="BPY69" s="82"/>
      <c r="BPZ69" s="82"/>
      <c r="BQA69" s="82"/>
      <c r="BQB69" s="82"/>
      <c r="BQC69" s="82"/>
      <c r="BQD69" s="82"/>
      <c r="BQE69" s="82"/>
      <c r="BQF69" s="82"/>
      <c r="BQG69" s="82"/>
      <c r="BQH69" s="82"/>
      <c r="BQI69" s="82"/>
      <c r="BQJ69" s="82"/>
      <c r="BQK69" s="82"/>
      <c r="BQL69" s="82"/>
      <c r="BQM69" s="82"/>
      <c r="BQN69" s="82"/>
      <c r="BQO69" s="82"/>
      <c r="BQP69" s="82"/>
      <c r="BQQ69" s="82"/>
      <c r="BQR69" s="82"/>
      <c r="BQS69" s="82"/>
      <c r="BQT69" s="82"/>
      <c r="BQU69" s="82"/>
      <c r="BQV69" s="82"/>
      <c r="BQW69" s="82"/>
      <c r="BQX69" s="82"/>
      <c r="BQY69" s="82"/>
      <c r="BQZ69" s="82"/>
      <c r="BRA69" s="82"/>
      <c r="BRB69" s="82"/>
      <c r="BRC69" s="82"/>
      <c r="BRD69" s="82"/>
      <c r="BRE69" s="82"/>
      <c r="BRF69" s="82"/>
      <c r="BRG69" s="82"/>
      <c r="BRH69" s="82"/>
      <c r="BRI69" s="82"/>
      <c r="BRJ69" s="82"/>
      <c r="BRK69" s="82"/>
      <c r="BRL69" s="82"/>
      <c r="BRM69" s="82"/>
      <c r="BRN69" s="82"/>
      <c r="BRO69" s="82"/>
      <c r="BRP69" s="82"/>
      <c r="BRQ69" s="82"/>
      <c r="BRR69" s="82"/>
      <c r="BRS69" s="82"/>
      <c r="BRT69" s="82"/>
      <c r="BRU69" s="82"/>
      <c r="BRV69" s="82"/>
      <c r="BRW69" s="82"/>
      <c r="BRX69" s="82"/>
      <c r="BRY69" s="82"/>
      <c r="BRZ69" s="82"/>
      <c r="BSA69" s="82"/>
      <c r="BSB69" s="82"/>
      <c r="BSC69" s="82"/>
      <c r="BSD69" s="82"/>
      <c r="BSE69" s="82"/>
      <c r="BSF69" s="82"/>
      <c r="BSG69" s="82"/>
      <c r="BSH69" s="82"/>
      <c r="BSI69" s="82"/>
      <c r="BSJ69" s="82"/>
      <c r="BSK69" s="82"/>
      <c r="BSL69" s="82"/>
      <c r="BSM69" s="82"/>
      <c r="BSN69" s="82"/>
      <c r="BSO69" s="82"/>
      <c r="BSP69" s="82"/>
      <c r="BSQ69" s="82"/>
      <c r="BSR69" s="82"/>
      <c r="BSS69" s="82"/>
      <c r="BST69" s="82"/>
      <c r="BSU69" s="82"/>
      <c r="BSV69" s="82"/>
      <c r="BSW69" s="82"/>
      <c r="BSX69" s="82"/>
      <c r="BSY69" s="82"/>
      <c r="BSZ69" s="82"/>
      <c r="BTA69" s="82"/>
      <c r="BTB69" s="82"/>
      <c r="BTC69" s="82"/>
      <c r="BTD69" s="82"/>
      <c r="BTE69" s="82"/>
      <c r="BTF69" s="82"/>
      <c r="BTG69" s="82"/>
      <c r="BTH69" s="82"/>
      <c r="BTI69" s="82"/>
      <c r="BTJ69" s="82"/>
      <c r="BTK69" s="82"/>
      <c r="BTL69" s="82"/>
      <c r="BTM69" s="82"/>
      <c r="BTN69" s="82"/>
      <c r="BTO69" s="82"/>
      <c r="BTP69" s="82"/>
      <c r="BTQ69" s="82"/>
      <c r="BTR69" s="82"/>
      <c r="BTS69" s="82"/>
      <c r="BTT69" s="82"/>
      <c r="BTU69" s="82"/>
      <c r="BTV69" s="82"/>
      <c r="BTW69" s="82"/>
      <c r="BTX69" s="82"/>
      <c r="BTY69" s="82"/>
      <c r="BTZ69" s="82"/>
      <c r="BUA69" s="82"/>
      <c r="BUB69" s="82"/>
      <c r="BUC69" s="82"/>
      <c r="BUD69" s="82"/>
      <c r="BUE69" s="82"/>
      <c r="BUF69" s="82"/>
      <c r="BUG69" s="82"/>
      <c r="BUH69" s="82"/>
      <c r="BUI69" s="82"/>
      <c r="BUJ69" s="82"/>
      <c r="BUK69" s="82"/>
      <c r="BUL69" s="82"/>
      <c r="BUM69" s="82"/>
      <c r="BUN69" s="82"/>
      <c r="BUO69" s="82"/>
      <c r="BUP69" s="82"/>
      <c r="BUQ69" s="82"/>
      <c r="BUR69" s="82"/>
      <c r="BUS69" s="82"/>
      <c r="BUT69" s="82"/>
      <c r="BUU69" s="82"/>
      <c r="BUV69" s="82"/>
      <c r="BUW69" s="82"/>
      <c r="BUX69" s="82"/>
      <c r="BUY69" s="82"/>
      <c r="BUZ69" s="82"/>
      <c r="BVA69" s="82"/>
      <c r="BVB69" s="82"/>
      <c r="BVC69" s="82"/>
      <c r="BVD69" s="82"/>
      <c r="BVE69" s="82"/>
      <c r="BVF69" s="82"/>
      <c r="BVG69" s="82"/>
      <c r="BVH69" s="82"/>
      <c r="BVI69" s="82"/>
      <c r="BVJ69" s="82"/>
      <c r="BVK69" s="82"/>
      <c r="BVL69" s="82"/>
      <c r="BVM69" s="82"/>
      <c r="BVN69" s="82"/>
      <c r="BVO69" s="82"/>
      <c r="BVP69" s="82"/>
      <c r="BVQ69" s="82"/>
      <c r="BVR69" s="82"/>
      <c r="BVS69" s="82"/>
      <c r="BVT69" s="82"/>
      <c r="BVU69" s="82"/>
      <c r="BVV69" s="82"/>
      <c r="BVW69" s="82"/>
      <c r="BVX69" s="82"/>
      <c r="BVY69" s="82"/>
      <c r="BVZ69" s="82"/>
      <c r="BWA69" s="82"/>
      <c r="BWB69" s="82"/>
      <c r="BWC69" s="82"/>
      <c r="BWD69" s="82"/>
      <c r="BWE69" s="82"/>
      <c r="BWF69" s="82"/>
      <c r="BWG69" s="82"/>
      <c r="BWH69" s="82"/>
      <c r="BWI69" s="82"/>
      <c r="BWJ69" s="82"/>
      <c r="BWK69" s="82"/>
      <c r="BWL69" s="82"/>
      <c r="BWM69" s="82"/>
      <c r="BWN69" s="82"/>
      <c r="BWO69" s="82"/>
      <c r="BWP69" s="82"/>
      <c r="BWQ69" s="82"/>
      <c r="BWR69" s="82"/>
      <c r="BWS69" s="82"/>
      <c r="BWT69" s="82"/>
      <c r="BWU69" s="82"/>
      <c r="BWV69" s="82"/>
      <c r="BWW69" s="82"/>
      <c r="BWX69" s="82"/>
      <c r="BWY69" s="82"/>
      <c r="BWZ69" s="82"/>
      <c r="BXA69" s="82"/>
      <c r="BXB69" s="82"/>
      <c r="BXC69" s="82"/>
      <c r="BXD69" s="82"/>
      <c r="BXE69" s="82"/>
      <c r="BXF69" s="82"/>
      <c r="BXG69" s="82"/>
      <c r="BXH69" s="82"/>
      <c r="BXI69" s="82"/>
      <c r="BXJ69" s="82"/>
      <c r="BXK69" s="82"/>
      <c r="BXL69" s="82"/>
      <c r="BXM69" s="82"/>
      <c r="BXN69" s="82"/>
      <c r="BXO69" s="82"/>
      <c r="BXP69" s="82"/>
      <c r="BXQ69" s="82"/>
      <c r="BXR69" s="82"/>
      <c r="BXS69" s="82"/>
      <c r="BXT69" s="82"/>
      <c r="BXU69" s="82"/>
      <c r="BXV69" s="82"/>
      <c r="BXW69" s="82"/>
      <c r="BXX69" s="82"/>
      <c r="BXY69" s="82"/>
      <c r="BXZ69" s="82"/>
      <c r="BYA69" s="82"/>
      <c r="BYB69" s="82"/>
      <c r="BYC69" s="82"/>
      <c r="BYD69" s="82"/>
      <c r="BYE69" s="82"/>
      <c r="BYF69" s="82"/>
      <c r="BYG69" s="82"/>
      <c r="BYH69" s="82"/>
      <c r="BYI69" s="82"/>
      <c r="BYJ69" s="82"/>
      <c r="BYK69" s="82"/>
      <c r="BYL69" s="82"/>
      <c r="BYM69" s="82"/>
      <c r="BYN69" s="82"/>
      <c r="BYO69" s="82"/>
      <c r="BYP69" s="82"/>
      <c r="BYQ69" s="82"/>
      <c r="BYR69" s="82"/>
      <c r="BYS69" s="82"/>
      <c r="BYT69" s="82"/>
      <c r="BYU69" s="82"/>
      <c r="BYV69" s="82"/>
      <c r="BYW69" s="82"/>
      <c r="BYX69" s="82"/>
      <c r="BYY69" s="82"/>
      <c r="BYZ69" s="82"/>
      <c r="BZA69" s="82"/>
      <c r="BZB69" s="82"/>
      <c r="BZC69" s="82"/>
      <c r="BZD69" s="82"/>
      <c r="BZE69" s="82"/>
      <c r="BZF69" s="82"/>
      <c r="BZG69" s="82"/>
      <c r="BZH69" s="82"/>
      <c r="BZI69" s="82"/>
      <c r="BZJ69" s="82"/>
      <c r="BZK69" s="82"/>
      <c r="BZL69" s="82"/>
      <c r="BZM69" s="82"/>
      <c r="BZN69" s="82"/>
      <c r="BZO69" s="82"/>
      <c r="BZP69" s="82"/>
      <c r="BZQ69" s="82"/>
      <c r="BZR69" s="82"/>
      <c r="BZS69" s="82"/>
      <c r="BZT69" s="82"/>
      <c r="BZU69" s="82"/>
      <c r="BZV69" s="82"/>
      <c r="BZW69" s="82"/>
      <c r="BZX69" s="82"/>
      <c r="BZY69" s="82"/>
      <c r="BZZ69" s="82"/>
      <c r="CAA69" s="82"/>
      <c r="CAB69" s="82"/>
      <c r="CAC69" s="82"/>
      <c r="CAD69" s="82"/>
      <c r="CAE69" s="82"/>
      <c r="CAF69" s="82"/>
      <c r="CAG69" s="82"/>
      <c r="CAH69" s="82"/>
      <c r="CAI69" s="82"/>
      <c r="CAJ69" s="82"/>
      <c r="CAK69" s="82"/>
      <c r="CAL69" s="82"/>
      <c r="CAM69" s="82"/>
      <c r="CAN69" s="82"/>
      <c r="CAO69" s="82"/>
      <c r="CAP69" s="82"/>
      <c r="CAQ69" s="82"/>
      <c r="CAR69" s="82"/>
      <c r="CAS69" s="82"/>
      <c r="CAT69" s="82"/>
      <c r="CAU69" s="82"/>
      <c r="CAV69" s="82"/>
      <c r="CAW69" s="82"/>
      <c r="CAX69" s="82"/>
      <c r="CAY69" s="82"/>
      <c r="CAZ69" s="82"/>
      <c r="CBA69" s="82"/>
      <c r="CBB69" s="82"/>
      <c r="CBC69" s="82"/>
      <c r="CBD69" s="82"/>
      <c r="CBE69" s="82"/>
      <c r="CBF69" s="82"/>
      <c r="CBG69" s="82"/>
      <c r="CBH69" s="82"/>
      <c r="CBI69" s="82"/>
      <c r="CBJ69" s="82"/>
      <c r="CBK69" s="82"/>
      <c r="CBL69" s="82"/>
      <c r="CBM69" s="82"/>
      <c r="CBN69" s="82"/>
      <c r="CBO69" s="82"/>
      <c r="CBP69" s="82"/>
      <c r="CBQ69" s="82"/>
      <c r="CBR69" s="82"/>
      <c r="CBS69" s="82"/>
      <c r="CBT69" s="82"/>
      <c r="CBU69" s="82"/>
      <c r="CBV69" s="82"/>
      <c r="CBW69" s="82"/>
      <c r="CBX69" s="82"/>
      <c r="CBY69" s="82"/>
      <c r="CBZ69" s="82"/>
      <c r="CCA69" s="82"/>
      <c r="CCB69" s="82"/>
      <c r="CCC69" s="82"/>
      <c r="CCD69" s="82"/>
      <c r="CCE69" s="82"/>
      <c r="CCF69" s="82"/>
      <c r="CCG69" s="82"/>
      <c r="CCH69" s="82"/>
      <c r="CCI69" s="82"/>
      <c r="CCJ69" s="82"/>
      <c r="CCK69" s="82"/>
      <c r="CCL69" s="82"/>
      <c r="CCM69" s="82"/>
      <c r="CCN69" s="82"/>
      <c r="CCO69" s="82"/>
      <c r="CCP69" s="82"/>
      <c r="CCQ69" s="82"/>
      <c r="CCR69" s="82"/>
      <c r="CCS69" s="82"/>
      <c r="CCT69" s="82"/>
      <c r="CCU69" s="82"/>
      <c r="CCV69" s="82"/>
      <c r="CCW69" s="82"/>
      <c r="CCX69" s="82"/>
      <c r="CCY69" s="82"/>
      <c r="CCZ69" s="82"/>
      <c r="CDA69" s="82"/>
      <c r="CDB69" s="82"/>
      <c r="CDC69" s="82"/>
      <c r="CDD69" s="82"/>
      <c r="CDE69" s="82"/>
      <c r="CDF69" s="82"/>
      <c r="CDG69" s="82"/>
      <c r="CDH69" s="82"/>
      <c r="CDI69" s="82"/>
      <c r="CDJ69" s="82"/>
      <c r="CDK69" s="82"/>
      <c r="CDL69" s="82"/>
      <c r="CDM69" s="82"/>
      <c r="CDN69" s="82"/>
      <c r="CDO69" s="82"/>
      <c r="CDP69" s="82"/>
      <c r="CDQ69" s="82"/>
      <c r="CDR69" s="82"/>
      <c r="CDS69" s="82"/>
      <c r="CDT69" s="82"/>
      <c r="CDU69" s="82"/>
      <c r="CDV69" s="82"/>
      <c r="CDW69" s="82"/>
      <c r="CDX69" s="82"/>
      <c r="CDY69" s="82"/>
      <c r="CDZ69" s="82"/>
      <c r="CEA69" s="82"/>
      <c r="CEB69" s="82"/>
      <c r="CEC69" s="82"/>
      <c r="CED69" s="82"/>
      <c r="CEE69" s="82"/>
      <c r="CEF69" s="82"/>
      <c r="CEG69" s="82"/>
      <c r="CEH69" s="82"/>
      <c r="CEI69" s="82"/>
      <c r="CEJ69" s="82"/>
      <c r="CEK69" s="82"/>
      <c r="CEL69" s="82"/>
      <c r="CEM69" s="82"/>
      <c r="CEN69" s="82"/>
      <c r="CEO69" s="82"/>
      <c r="CEP69" s="82"/>
      <c r="CEQ69" s="82"/>
      <c r="CER69" s="82"/>
      <c r="CES69" s="82"/>
      <c r="CET69" s="82"/>
      <c r="CEU69" s="82"/>
      <c r="CEV69" s="82"/>
      <c r="CEW69" s="82"/>
      <c r="CEX69" s="82"/>
      <c r="CEY69" s="82"/>
      <c r="CEZ69" s="82"/>
      <c r="CFA69" s="82"/>
      <c r="CFB69" s="82"/>
      <c r="CFC69" s="82"/>
      <c r="CFD69" s="82"/>
      <c r="CFE69" s="82"/>
      <c r="CFF69" s="82"/>
      <c r="CFG69" s="82"/>
      <c r="CFH69" s="82"/>
      <c r="CFI69" s="82"/>
      <c r="CFJ69" s="82"/>
      <c r="CFK69" s="82"/>
      <c r="CFL69" s="82"/>
      <c r="CFM69" s="82"/>
      <c r="CFN69" s="82"/>
      <c r="CFO69" s="82"/>
      <c r="CFP69" s="82"/>
      <c r="CFQ69" s="82"/>
      <c r="CFR69" s="82"/>
      <c r="CFS69" s="82"/>
      <c r="CFT69" s="82"/>
      <c r="CFU69" s="82"/>
      <c r="CFV69" s="82"/>
      <c r="CFW69" s="82"/>
      <c r="CFX69" s="82"/>
      <c r="CFY69" s="82"/>
      <c r="CFZ69" s="82"/>
      <c r="CGA69" s="82"/>
      <c r="CGB69" s="82"/>
      <c r="CGC69" s="82"/>
      <c r="CGD69" s="82"/>
      <c r="CGE69" s="82"/>
      <c r="CGF69" s="82"/>
      <c r="CGG69" s="82"/>
      <c r="CGH69" s="82"/>
      <c r="CGI69" s="82"/>
      <c r="CGJ69" s="82"/>
      <c r="CGK69" s="82"/>
      <c r="CGL69" s="82"/>
      <c r="CGM69" s="82"/>
      <c r="CGN69" s="82"/>
      <c r="CGO69" s="82"/>
      <c r="CGP69" s="82"/>
      <c r="CGQ69" s="82"/>
      <c r="CGR69" s="82"/>
      <c r="CGS69" s="82"/>
      <c r="CGT69" s="82"/>
      <c r="CGU69" s="82"/>
      <c r="CGV69" s="82"/>
      <c r="CGW69" s="82"/>
      <c r="CGX69" s="82"/>
      <c r="CGY69" s="82"/>
      <c r="CGZ69" s="82"/>
      <c r="CHA69" s="82"/>
      <c r="CHB69" s="82"/>
      <c r="CHC69" s="82"/>
      <c r="CHD69" s="82"/>
      <c r="CHE69" s="82"/>
      <c r="CHF69" s="82"/>
      <c r="CHG69" s="82"/>
      <c r="CHH69" s="82"/>
      <c r="CHI69" s="82"/>
      <c r="CHJ69" s="82"/>
      <c r="CHK69" s="82"/>
      <c r="CHL69" s="82"/>
      <c r="CHM69" s="82"/>
      <c r="CHN69" s="82"/>
      <c r="CHO69" s="82"/>
      <c r="CHP69" s="82"/>
      <c r="CHQ69" s="82"/>
      <c r="CHR69" s="82"/>
      <c r="CHS69" s="82"/>
      <c r="CHT69" s="82"/>
      <c r="CHU69" s="82"/>
      <c r="CHV69" s="82"/>
      <c r="CHW69" s="82"/>
      <c r="CHX69" s="82"/>
      <c r="CHY69" s="82"/>
      <c r="CHZ69" s="82"/>
      <c r="CIA69" s="82"/>
      <c r="CIB69" s="82"/>
      <c r="CIC69" s="82"/>
      <c r="CID69" s="82"/>
      <c r="CIE69" s="82"/>
      <c r="CIF69" s="82"/>
      <c r="CIG69" s="82"/>
      <c r="CIH69" s="82"/>
      <c r="CII69" s="82"/>
      <c r="CIJ69" s="82"/>
      <c r="CIK69" s="82"/>
      <c r="CIL69" s="82"/>
      <c r="CIM69" s="82"/>
      <c r="CIN69" s="82"/>
      <c r="CIO69" s="82"/>
      <c r="CIP69" s="82"/>
      <c r="CIQ69" s="82"/>
      <c r="CIR69" s="82"/>
      <c r="CIS69" s="82"/>
      <c r="CIT69" s="82"/>
      <c r="CIU69" s="82"/>
      <c r="CIV69" s="82"/>
      <c r="CIW69" s="82"/>
      <c r="CIX69" s="82"/>
      <c r="CIY69" s="82"/>
      <c r="CIZ69" s="82"/>
      <c r="CJA69" s="82"/>
      <c r="CJB69" s="82"/>
      <c r="CJC69" s="82"/>
      <c r="CJD69" s="82"/>
      <c r="CJE69" s="82"/>
      <c r="CJF69" s="82"/>
      <c r="CJG69" s="82"/>
      <c r="CJH69" s="82"/>
      <c r="CJI69" s="82"/>
      <c r="CJJ69" s="82"/>
      <c r="CJK69" s="82"/>
      <c r="CJL69" s="82"/>
      <c r="CJM69" s="82"/>
      <c r="CJN69" s="82"/>
      <c r="CJO69" s="82"/>
      <c r="CJP69" s="82"/>
      <c r="CJQ69" s="82"/>
      <c r="CJR69" s="82"/>
      <c r="CJS69" s="82"/>
      <c r="CJT69" s="82"/>
      <c r="CJU69" s="82"/>
      <c r="CJV69" s="82"/>
      <c r="CJW69" s="82"/>
      <c r="CJX69" s="82"/>
      <c r="CJY69" s="82"/>
      <c r="CJZ69" s="82"/>
      <c r="CKA69" s="82"/>
      <c r="CKB69" s="82"/>
      <c r="CKC69" s="82"/>
      <c r="CKD69" s="82"/>
      <c r="CKE69" s="82"/>
      <c r="CKF69" s="82"/>
      <c r="CKG69" s="82"/>
      <c r="CKH69" s="82"/>
      <c r="CKI69" s="82"/>
      <c r="CKJ69" s="82"/>
      <c r="CKK69" s="82"/>
      <c r="CKL69" s="82"/>
      <c r="CKM69" s="82"/>
      <c r="CKN69" s="82"/>
      <c r="CKO69" s="82"/>
      <c r="CKP69" s="82"/>
      <c r="CKQ69" s="82"/>
      <c r="CKR69" s="82"/>
      <c r="CKS69" s="82"/>
      <c r="CKT69" s="82"/>
      <c r="CKU69" s="82"/>
      <c r="CKV69" s="82"/>
      <c r="CKW69" s="82"/>
      <c r="CKX69" s="82"/>
      <c r="CKY69" s="82"/>
      <c r="CKZ69" s="82"/>
      <c r="CLA69" s="82"/>
      <c r="CLB69" s="82"/>
      <c r="CLC69" s="82"/>
      <c r="CLD69" s="82"/>
      <c r="CLE69" s="82"/>
      <c r="CLF69" s="82"/>
      <c r="CLG69" s="82"/>
      <c r="CLH69" s="82"/>
      <c r="CLI69" s="82"/>
      <c r="CLJ69" s="82"/>
      <c r="CLK69" s="82"/>
      <c r="CLL69" s="82"/>
      <c r="CLM69" s="82"/>
      <c r="CLN69" s="82"/>
      <c r="CLO69" s="82"/>
      <c r="CLP69" s="82"/>
      <c r="CLQ69" s="82"/>
      <c r="CLR69" s="82"/>
      <c r="CLS69" s="82"/>
      <c r="CLT69" s="82"/>
      <c r="CLU69" s="82"/>
      <c r="CLV69" s="82"/>
      <c r="CLW69" s="82"/>
      <c r="CLX69" s="82"/>
      <c r="CLY69" s="82"/>
      <c r="CLZ69" s="82"/>
      <c r="CMA69" s="82"/>
      <c r="CMB69" s="82"/>
      <c r="CMC69" s="82"/>
      <c r="CMD69" s="82"/>
      <c r="CME69" s="82"/>
      <c r="CMF69" s="82"/>
      <c r="CMG69" s="82"/>
      <c r="CMH69" s="82"/>
      <c r="CMI69" s="82"/>
      <c r="CMJ69" s="82"/>
      <c r="CMK69" s="82"/>
      <c r="CML69" s="82"/>
      <c r="CMM69" s="82"/>
      <c r="CMN69" s="82"/>
      <c r="CMO69" s="82"/>
      <c r="CMP69" s="82"/>
      <c r="CMQ69" s="82"/>
      <c r="CMR69" s="82"/>
      <c r="CMS69" s="82"/>
      <c r="CMT69" s="82"/>
      <c r="CMU69" s="82"/>
      <c r="CMV69" s="82"/>
      <c r="CMW69" s="82"/>
      <c r="CMX69" s="82"/>
      <c r="CMY69" s="82"/>
      <c r="CMZ69" s="82"/>
      <c r="CNA69" s="82"/>
      <c r="CNB69" s="82"/>
      <c r="CNC69" s="82"/>
      <c r="CND69" s="82"/>
      <c r="CNE69" s="82"/>
      <c r="CNF69" s="82"/>
      <c r="CNG69" s="82"/>
      <c r="CNH69" s="82"/>
      <c r="CNI69" s="82"/>
      <c r="CNJ69" s="82"/>
      <c r="CNK69" s="82"/>
      <c r="CNL69" s="82"/>
      <c r="CNM69" s="82"/>
      <c r="CNN69" s="82"/>
      <c r="CNO69" s="82"/>
      <c r="CNP69" s="82"/>
      <c r="CNQ69" s="82"/>
      <c r="CNR69" s="82"/>
      <c r="CNS69" s="82"/>
      <c r="CNT69" s="82"/>
      <c r="CNU69" s="82"/>
      <c r="CNV69" s="82"/>
      <c r="CNW69" s="82"/>
      <c r="CNX69" s="82"/>
      <c r="CNY69" s="82"/>
      <c r="CNZ69" s="82"/>
      <c r="COA69" s="82"/>
      <c r="COB69" s="82"/>
      <c r="COC69" s="82"/>
      <c r="COD69" s="82"/>
      <c r="COE69" s="82"/>
      <c r="COF69" s="82"/>
      <c r="COG69" s="82"/>
      <c r="COH69" s="82"/>
      <c r="COI69" s="82"/>
      <c r="COJ69" s="82"/>
      <c r="COK69" s="82"/>
      <c r="COL69" s="82"/>
      <c r="COM69" s="82"/>
      <c r="CON69" s="82"/>
      <c r="COO69" s="82"/>
      <c r="COP69" s="82"/>
      <c r="COQ69" s="82"/>
      <c r="COR69" s="82"/>
      <c r="COS69" s="82"/>
      <c r="COT69" s="82"/>
      <c r="COU69" s="82"/>
      <c r="COV69" s="82"/>
      <c r="COW69" s="82"/>
      <c r="COX69" s="82"/>
      <c r="COY69" s="82"/>
      <c r="COZ69" s="82"/>
      <c r="CPA69" s="82"/>
      <c r="CPB69" s="82"/>
      <c r="CPC69" s="82"/>
      <c r="CPD69" s="82"/>
      <c r="CPE69" s="82"/>
      <c r="CPF69" s="82"/>
      <c r="CPG69" s="82"/>
      <c r="CPH69" s="82"/>
      <c r="CPI69" s="82"/>
      <c r="CPJ69" s="82"/>
      <c r="CPK69" s="82"/>
      <c r="CPL69" s="82"/>
      <c r="CPM69" s="82"/>
      <c r="CPN69" s="82"/>
      <c r="CPO69" s="82"/>
      <c r="CPP69" s="82"/>
      <c r="CPQ69" s="82"/>
      <c r="CPR69" s="82"/>
      <c r="CPS69" s="82"/>
      <c r="CPT69" s="82"/>
      <c r="CPU69" s="82"/>
      <c r="CPV69" s="82"/>
      <c r="CPW69" s="82"/>
      <c r="CPX69" s="82"/>
      <c r="CPY69" s="82"/>
      <c r="CPZ69" s="82"/>
      <c r="CQA69" s="82"/>
      <c r="CQB69" s="82"/>
      <c r="CQC69" s="82"/>
      <c r="CQD69" s="82"/>
      <c r="CQE69" s="82"/>
      <c r="CQF69" s="82"/>
      <c r="CQG69" s="82"/>
      <c r="CQH69" s="82"/>
      <c r="CQI69" s="82"/>
      <c r="CQJ69" s="82"/>
      <c r="CQK69" s="82"/>
      <c r="CQL69" s="82"/>
      <c r="CQM69" s="82"/>
      <c r="CQN69" s="82"/>
      <c r="CQO69" s="82"/>
      <c r="CQP69" s="82"/>
      <c r="CQQ69" s="82"/>
      <c r="CQR69" s="82"/>
      <c r="CQS69" s="82"/>
      <c r="CQT69" s="82"/>
      <c r="CQU69" s="82"/>
      <c r="CQV69" s="82"/>
      <c r="CQW69" s="82"/>
      <c r="CQX69" s="82"/>
      <c r="CQY69" s="82"/>
      <c r="CQZ69" s="82"/>
      <c r="CRA69" s="82"/>
      <c r="CRB69" s="82"/>
      <c r="CRC69" s="82"/>
      <c r="CRD69" s="82"/>
      <c r="CRE69" s="82"/>
      <c r="CRF69" s="82"/>
      <c r="CRG69" s="82"/>
      <c r="CRH69" s="82"/>
      <c r="CRI69" s="82"/>
      <c r="CRJ69" s="82"/>
      <c r="CRK69" s="82"/>
      <c r="CRL69" s="82"/>
      <c r="CRM69" s="82"/>
      <c r="CRN69" s="82"/>
      <c r="CRO69" s="82"/>
      <c r="CRP69" s="82"/>
      <c r="CRQ69" s="82"/>
      <c r="CRR69" s="82"/>
      <c r="CRS69" s="82"/>
      <c r="CRT69" s="82"/>
      <c r="CRU69" s="82"/>
      <c r="CRV69" s="82"/>
      <c r="CRW69" s="82"/>
      <c r="CRX69" s="82"/>
      <c r="CRY69" s="82"/>
      <c r="CRZ69" s="82"/>
      <c r="CSA69" s="82"/>
      <c r="CSB69" s="82"/>
      <c r="CSC69" s="82"/>
      <c r="CSD69" s="82"/>
      <c r="CSE69" s="82"/>
      <c r="CSF69" s="82"/>
      <c r="CSG69" s="82"/>
      <c r="CSH69" s="82"/>
      <c r="CSI69" s="82"/>
      <c r="CSJ69" s="82"/>
      <c r="CSK69" s="82"/>
      <c r="CSL69" s="82"/>
      <c r="CSM69" s="82"/>
      <c r="CSN69" s="82"/>
      <c r="CSO69" s="82"/>
      <c r="CSP69" s="82"/>
      <c r="CSQ69" s="82"/>
      <c r="CSR69" s="82"/>
      <c r="CSS69" s="82"/>
      <c r="CST69" s="82"/>
      <c r="CSU69" s="82"/>
      <c r="CSV69" s="82"/>
      <c r="CSW69" s="82"/>
      <c r="CSX69" s="82"/>
      <c r="CSY69" s="82"/>
      <c r="CSZ69" s="82"/>
      <c r="CTA69" s="82"/>
      <c r="CTB69" s="82"/>
      <c r="CTC69" s="82"/>
      <c r="CTD69" s="82"/>
      <c r="CTE69" s="82"/>
      <c r="CTF69" s="82"/>
      <c r="CTG69" s="82"/>
      <c r="CTH69" s="82"/>
      <c r="CTI69" s="82"/>
      <c r="CTJ69" s="82"/>
      <c r="CTK69" s="82"/>
      <c r="CTL69" s="82"/>
      <c r="CTM69" s="82"/>
      <c r="CTN69" s="82"/>
      <c r="CTO69" s="82"/>
      <c r="CTP69" s="82"/>
      <c r="CTQ69" s="82"/>
      <c r="CTR69" s="82"/>
      <c r="CTS69" s="82"/>
      <c r="CTT69" s="82"/>
      <c r="CTU69" s="82"/>
      <c r="CTV69" s="82"/>
      <c r="CTW69" s="82"/>
      <c r="CTX69" s="82"/>
      <c r="CTY69" s="82"/>
      <c r="CTZ69" s="82"/>
      <c r="CUA69" s="82"/>
      <c r="CUB69" s="82"/>
      <c r="CUC69" s="82"/>
      <c r="CUD69" s="82"/>
      <c r="CUE69" s="82"/>
      <c r="CUF69" s="82"/>
      <c r="CUG69" s="82"/>
      <c r="CUH69" s="82"/>
      <c r="CUI69" s="82"/>
      <c r="CUJ69" s="82"/>
      <c r="CUK69" s="82"/>
      <c r="CUL69" s="82"/>
      <c r="CUM69" s="82"/>
      <c r="CUN69" s="82"/>
      <c r="CUO69" s="82"/>
      <c r="CUP69" s="82"/>
      <c r="CUQ69" s="82"/>
      <c r="CUR69" s="82"/>
      <c r="CUS69" s="82"/>
      <c r="CUT69" s="82"/>
      <c r="CUU69" s="82"/>
      <c r="CUV69" s="82"/>
      <c r="CUW69" s="82"/>
      <c r="CUX69" s="82"/>
      <c r="CUY69" s="82"/>
      <c r="CUZ69" s="82"/>
      <c r="CVA69" s="82"/>
      <c r="CVB69" s="82"/>
      <c r="CVC69" s="82"/>
      <c r="CVD69" s="82"/>
      <c r="CVE69" s="82"/>
      <c r="CVF69" s="82"/>
      <c r="CVG69" s="82"/>
      <c r="CVH69" s="82"/>
      <c r="CVI69" s="82"/>
      <c r="CVJ69" s="82"/>
      <c r="CVK69" s="82"/>
      <c r="CVL69" s="82"/>
      <c r="CVM69" s="82"/>
      <c r="CVN69" s="82"/>
      <c r="CVO69" s="82"/>
      <c r="CVP69" s="82"/>
      <c r="CVQ69" s="82"/>
      <c r="CVR69" s="82"/>
      <c r="CVS69" s="82"/>
      <c r="CVT69" s="82"/>
      <c r="CVU69" s="82"/>
      <c r="CVV69" s="82"/>
      <c r="CVW69" s="82"/>
      <c r="CVX69" s="82"/>
      <c r="CVY69" s="82"/>
      <c r="CVZ69" s="82"/>
      <c r="CWA69" s="82"/>
      <c r="CWB69" s="82"/>
      <c r="CWC69" s="82"/>
      <c r="CWD69" s="82"/>
      <c r="CWE69" s="82"/>
      <c r="CWF69" s="82"/>
      <c r="CWG69" s="82"/>
      <c r="CWH69" s="82"/>
      <c r="CWI69" s="82"/>
      <c r="CWJ69" s="82"/>
      <c r="CWK69" s="82"/>
      <c r="CWL69" s="82"/>
      <c r="CWM69" s="82"/>
      <c r="CWN69" s="82"/>
      <c r="CWO69" s="82"/>
      <c r="CWP69" s="82"/>
      <c r="CWQ69" s="82"/>
      <c r="CWR69" s="82"/>
      <c r="CWS69" s="82"/>
      <c r="CWT69" s="82"/>
      <c r="CWU69" s="82"/>
      <c r="CWV69" s="82"/>
      <c r="CWW69" s="82"/>
      <c r="CWX69" s="82"/>
      <c r="CWY69" s="82"/>
      <c r="CWZ69" s="82"/>
      <c r="CXA69" s="82"/>
      <c r="CXB69" s="82"/>
      <c r="CXC69" s="82"/>
      <c r="CXD69" s="82"/>
      <c r="CXE69" s="82"/>
      <c r="CXF69" s="82"/>
      <c r="CXG69" s="82"/>
      <c r="CXH69" s="82"/>
      <c r="CXI69" s="82"/>
      <c r="CXJ69" s="82"/>
      <c r="CXK69" s="82"/>
      <c r="CXL69" s="82"/>
      <c r="CXM69" s="82"/>
      <c r="CXN69" s="82"/>
      <c r="CXO69" s="82"/>
      <c r="CXP69" s="82"/>
      <c r="CXQ69" s="82"/>
      <c r="CXR69" s="82"/>
      <c r="CXS69" s="82"/>
      <c r="CXT69" s="82"/>
      <c r="CXU69" s="82"/>
      <c r="CXV69" s="82"/>
      <c r="CXW69" s="82"/>
      <c r="CXX69" s="82"/>
      <c r="CXY69" s="82"/>
      <c r="CXZ69" s="82"/>
      <c r="CYA69" s="82"/>
      <c r="CYB69" s="82"/>
      <c r="CYC69" s="82"/>
      <c r="CYD69" s="82"/>
      <c r="CYE69" s="82"/>
      <c r="CYF69" s="82"/>
      <c r="CYG69" s="82"/>
      <c r="CYH69" s="82"/>
      <c r="CYI69" s="82"/>
      <c r="CYJ69" s="82"/>
      <c r="CYK69" s="82"/>
      <c r="CYL69" s="82"/>
      <c r="CYM69" s="82"/>
      <c r="CYN69" s="82"/>
      <c r="CYO69" s="82"/>
      <c r="CYP69" s="82"/>
      <c r="CYQ69" s="82"/>
      <c r="CYR69" s="82"/>
      <c r="CYS69" s="82"/>
      <c r="CYT69" s="82"/>
      <c r="CYU69" s="82"/>
      <c r="CYV69" s="82"/>
      <c r="CYW69" s="82"/>
      <c r="CYX69" s="82"/>
      <c r="CYY69" s="82"/>
      <c r="CYZ69" s="82"/>
      <c r="CZA69" s="82"/>
      <c r="CZB69" s="82"/>
      <c r="CZC69" s="82"/>
      <c r="CZD69" s="82"/>
      <c r="CZE69" s="82"/>
      <c r="CZF69" s="82"/>
      <c r="CZG69" s="82"/>
      <c r="CZH69" s="82"/>
      <c r="CZI69" s="82"/>
      <c r="CZJ69" s="82"/>
      <c r="CZK69" s="82"/>
      <c r="CZL69" s="82"/>
      <c r="CZM69" s="82"/>
      <c r="CZN69" s="82"/>
      <c r="CZO69" s="82"/>
      <c r="CZP69" s="82"/>
      <c r="CZQ69" s="82"/>
      <c r="CZR69" s="82"/>
      <c r="CZS69" s="82"/>
      <c r="CZT69" s="82"/>
      <c r="CZU69" s="82"/>
      <c r="CZV69" s="82"/>
      <c r="CZW69" s="82"/>
      <c r="CZX69" s="82"/>
      <c r="CZY69" s="82"/>
      <c r="CZZ69" s="82"/>
      <c r="DAA69" s="82"/>
      <c r="DAB69" s="82"/>
      <c r="DAC69" s="82"/>
      <c r="DAD69" s="82"/>
      <c r="DAE69" s="82"/>
      <c r="DAF69" s="82"/>
      <c r="DAG69" s="82"/>
      <c r="DAH69" s="82"/>
      <c r="DAI69" s="82"/>
      <c r="DAJ69" s="82"/>
      <c r="DAK69" s="82"/>
      <c r="DAL69" s="82"/>
      <c r="DAM69" s="82"/>
      <c r="DAN69" s="82"/>
      <c r="DAO69" s="82"/>
      <c r="DAP69" s="82"/>
      <c r="DAQ69" s="82"/>
      <c r="DAR69" s="82"/>
      <c r="DAS69" s="82"/>
      <c r="DAT69" s="82"/>
      <c r="DAU69" s="82"/>
      <c r="DAV69" s="82"/>
      <c r="DAW69" s="82"/>
      <c r="DAX69" s="82"/>
      <c r="DAY69" s="82"/>
      <c r="DAZ69" s="82"/>
      <c r="DBA69" s="82"/>
      <c r="DBB69" s="82"/>
      <c r="DBC69" s="82"/>
      <c r="DBD69" s="82"/>
      <c r="DBE69" s="82"/>
      <c r="DBF69" s="82"/>
      <c r="DBG69" s="82"/>
      <c r="DBH69" s="82"/>
      <c r="DBI69" s="82"/>
      <c r="DBJ69" s="82"/>
      <c r="DBK69" s="82"/>
      <c r="DBL69" s="82"/>
      <c r="DBM69" s="82"/>
      <c r="DBN69" s="82"/>
      <c r="DBO69" s="82"/>
      <c r="DBP69" s="82"/>
      <c r="DBQ69" s="82"/>
      <c r="DBR69" s="82"/>
      <c r="DBS69" s="82"/>
      <c r="DBT69" s="82"/>
      <c r="DBU69" s="82"/>
      <c r="DBV69" s="82"/>
      <c r="DBW69" s="82"/>
      <c r="DBX69" s="82"/>
      <c r="DBY69" s="82"/>
      <c r="DBZ69" s="82"/>
      <c r="DCA69" s="82"/>
      <c r="DCB69" s="82"/>
      <c r="DCC69" s="82"/>
      <c r="DCD69" s="82"/>
      <c r="DCE69" s="82"/>
      <c r="DCF69" s="82"/>
      <c r="DCG69" s="82"/>
      <c r="DCH69" s="82"/>
      <c r="DCI69" s="82"/>
      <c r="DCJ69" s="82"/>
      <c r="DCK69" s="82"/>
      <c r="DCL69" s="82"/>
      <c r="DCM69" s="82"/>
      <c r="DCN69" s="82"/>
      <c r="DCO69" s="82"/>
      <c r="DCP69" s="82"/>
      <c r="DCQ69" s="82"/>
      <c r="DCR69" s="82"/>
      <c r="DCS69" s="82"/>
      <c r="DCT69" s="82"/>
      <c r="DCU69" s="82"/>
      <c r="DCV69" s="82"/>
      <c r="DCW69" s="82"/>
      <c r="DCX69" s="82"/>
      <c r="DCY69" s="82"/>
      <c r="DCZ69" s="82"/>
      <c r="DDA69" s="82"/>
      <c r="DDB69" s="82"/>
      <c r="DDC69" s="82"/>
      <c r="DDD69" s="82"/>
      <c r="DDE69" s="82"/>
      <c r="DDF69" s="82"/>
      <c r="DDG69" s="82"/>
      <c r="DDH69" s="82"/>
      <c r="DDI69" s="82"/>
      <c r="DDJ69" s="82"/>
      <c r="DDK69" s="82"/>
      <c r="DDL69" s="82"/>
      <c r="DDM69" s="82"/>
      <c r="DDN69" s="82"/>
      <c r="DDO69" s="82"/>
      <c r="DDP69" s="82"/>
      <c r="DDQ69" s="82"/>
      <c r="DDR69" s="82"/>
      <c r="DDS69" s="82"/>
      <c r="DDT69" s="82"/>
      <c r="DDU69" s="82"/>
      <c r="DDV69" s="82"/>
      <c r="DDW69" s="82"/>
      <c r="DDX69" s="82"/>
      <c r="DDY69" s="82"/>
      <c r="DDZ69" s="82"/>
      <c r="DEA69" s="82"/>
      <c r="DEB69" s="82"/>
      <c r="DEC69" s="82"/>
      <c r="DED69" s="82"/>
      <c r="DEE69" s="82"/>
      <c r="DEF69" s="82"/>
      <c r="DEG69" s="82"/>
      <c r="DEH69" s="82"/>
      <c r="DEI69" s="82"/>
      <c r="DEJ69" s="82"/>
      <c r="DEK69" s="82"/>
      <c r="DEL69" s="82"/>
      <c r="DEM69" s="82"/>
      <c r="DEN69" s="82"/>
      <c r="DEO69" s="82"/>
      <c r="DEP69" s="82"/>
      <c r="DEQ69" s="82"/>
      <c r="DER69" s="82"/>
      <c r="DES69" s="82"/>
      <c r="DET69" s="82"/>
      <c r="DEU69" s="82"/>
      <c r="DEV69" s="82"/>
      <c r="DEW69" s="82"/>
      <c r="DEX69" s="82"/>
      <c r="DEY69" s="82"/>
      <c r="DEZ69" s="82"/>
      <c r="DFA69" s="82"/>
      <c r="DFB69" s="82"/>
      <c r="DFC69" s="82"/>
      <c r="DFD69" s="82"/>
      <c r="DFE69" s="82"/>
      <c r="DFF69" s="82"/>
      <c r="DFG69" s="82"/>
      <c r="DFH69" s="82"/>
      <c r="DFI69" s="82"/>
      <c r="DFJ69" s="82"/>
      <c r="DFK69" s="82"/>
      <c r="DFL69" s="82"/>
      <c r="DFM69" s="82"/>
      <c r="DFN69" s="82"/>
      <c r="DFO69" s="82"/>
      <c r="DFP69" s="82"/>
      <c r="DFQ69" s="82"/>
      <c r="DFR69" s="82"/>
      <c r="DFS69" s="82"/>
      <c r="DFT69" s="82"/>
      <c r="DFU69" s="82"/>
      <c r="DFV69" s="82"/>
      <c r="DFW69" s="82"/>
      <c r="DFX69" s="82"/>
      <c r="DFY69" s="82"/>
      <c r="DFZ69" s="82"/>
      <c r="DGA69" s="82"/>
      <c r="DGB69" s="82"/>
      <c r="DGC69" s="82"/>
      <c r="DGD69" s="82"/>
      <c r="DGE69" s="82"/>
      <c r="DGF69" s="82"/>
      <c r="DGG69" s="82"/>
      <c r="DGH69" s="82"/>
      <c r="DGI69" s="82"/>
      <c r="DGJ69" s="82"/>
      <c r="DGK69" s="82"/>
      <c r="DGL69" s="82"/>
      <c r="DGM69" s="82"/>
      <c r="DGN69" s="82"/>
      <c r="DGO69" s="82"/>
      <c r="DGP69" s="82"/>
      <c r="DGQ69" s="82"/>
      <c r="DGR69" s="82"/>
      <c r="DGS69" s="82"/>
      <c r="DGT69" s="82"/>
      <c r="DGU69" s="82"/>
      <c r="DGV69" s="82"/>
      <c r="DGW69" s="82"/>
      <c r="DGX69" s="82"/>
      <c r="DGY69" s="82"/>
      <c r="DGZ69" s="82"/>
      <c r="DHA69" s="82"/>
      <c r="DHB69" s="82"/>
      <c r="DHC69" s="82"/>
      <c r="DHD69" s="82"/>
      <c r="DHE69" s="82"/>
      <c r="DHF69" s="82"/>
      <c r="DHG69" s="82"/>
      <c r="DHH69" s="82"/>
      <c r="DHI69" s="82"/>
      <c r="DHJ69" s="82"/>
      <c r="DHK69" s="82"/>
      <c r="DHL69" s="82"/>
      <c r="DHM69" s="82"/>
      <c r="DHN69" s="82"/>
      <c r="DHO69" s="82"/>
      <c r="DHP69" s="82"/>
      <c r="DHQ69" s="82"/>
      <c r="DHR69" s="82"/>
      <c r="DHS69" s="82"/>
      <c r="DHT69" s="82"/>
      <c r="DHU69" s="82"/>
      <c r="DHV69" s="82"/>
      <c r="DHW69" s="82"/>
      <c r="DHX69" s="82"/>
      <c r="DHY69" s="82"/>
      <c r="DHZ69" s="82"/>
      <c r="DIA69" s="82"/>
      <c r="DIB69" s="82"/>
      <c r="DIC69" s="82"/>
      <c r="DID69" s="82"/>
      <c r="DIE69" s="82"/>
      <c r="DIF69" s="82"/>
      <c r="DIG69" s="82"/>
      <c r="DIH69" s="82"/>
      <c r="DII69" s="82"/>
      <c r="DIJ69" s="82"/>
      <c r="DIK69" s="82"/>
      <c r="DIL69" s="82"/>
      <c r="DIM69" s="82"/>
      <c r="DIN69" s="82"/>
      <c r="DIO69" s="82"/>
      <c r="DIP69" s="82"/>
      <c r="DIQ69" s="82"/>
      <c r="DIR69" s="82"/>
      <c r="DIS69" s="82"/>
      <c r="DIT69" s="82"/>
      <c r="DIU69" s="82"/>
      <c r="DIV69" s="82"/>
      <c r="DIW69" s="82"/>
      <c r="DIX69" s="82"/>
      <c r="DIY69" s="82"/>
      <c r="DIZ69" s="82"/>
      <c r="DJA69" s="82"/>
      <c r="DJB69" s="82"/>
      <c r="DJC69" s="82"/>
      <c r="DJD69" s="82"/>
      <c r="DJE69" s="82"/>
      <c r="DJF69" s="82"/>
      <c r="DJG69" s="82"/>
      <c r="DJH69" s="82"/>
      <c r="DJI69" s="82"/>
      <c r="DJJ69" s="82"/>
      <c r="DJK69" s="82"/>
      <c r="DJL69" s="82"/>
      <c r="DJM69" s="82"/>
      <c r="DJN69" s="82"/>
      <c r="DJO69" s="82"/>
      <c r="DJP69" s="82"/>
      <c r="DJQ69" s="82"/>
      <c r="DJR69" s="82"/>
      <c r="DJS69" s="82"/>
      <c r="DJT69" s="82"/>
      <c r="DJU69" s="82"/>
      <c r="DJV69" s="82"/>
      <c r="DJW69" s="82"/>
      <c r="DJX69" s="82"/>
      <c r="DJY69" s="82"/>
      <c r="DJZ69" s="82"/>
      <c r="DKA69" s="82"/>
      <c r="DKB69" s="82"/>
      <c r="DKC69" s="82"/>
      <c r="DKD69" s="82"/>
      <c r="DKE69" s="82"/>
      <c r="DKF69" s="82"/>
      <c r="DKG69" s="82"/>
      <c r="DKH69" s="82"/>
      <c r="DKI69" s="82"/>
      <c r="DKJ69" s="82"/>
      <c r="DKK69" s="82"/>
      <c r="DKL69" s="82"/>
      <c r="DKM69" s="82"/>
      <c r="DKN69" s="82"/>
      <c r="DKO69" s="82"/>
      <c r="DKP69" s="82"/>
      <c r="DKQ69" s="82"/>
      <c r="DKR69" s="82"/>
      <c r="DKS69" s="82"/>
      <c r="DKT69" s="82"/>
      <c r="DKU69" s="82"/>
      <c r="DKV69" s="82"/>
      <c r="DKW69" s="82"/>
      <c r="DKX69" s="82"/>
      <c r="DKY69" s="82"/>
      <c r="DKZ69" s="82"/>
      <c r="DLA69" s="82"/>
      <c r="DLB69" s="82"/>
      <c r="DLC69" s="82"/>
      <c r="DLD69" s="82"/>
      <c r="DLE69" s="82"/>
      <c r="DLF69" s="82"/>
      <c r="DLG69" s="82"/>
      <c r="DLH69" s="82"/>
      <c r="DLI69" s="82"/>
      <c r="DLJ69" s="82"/>
      <c r="DLK69" s="82"/>
      <c r="DLL69" s="82"/>
      <c r="DLM69" s="82"/>
      <c r="DLN69" s="82"/>
      <c r="DLO69" s="82"/>
      <c r="DLP69" s="82"/>
      <c r="DLQ69" s="82"/>
      <c r="DLR69" s="82"/>
      <c r="DLS69" s="82"/>
      <c r="DLT69" s="82"/>
      <c r="DLU69" s="82"/>
      <c r="DLV69" s="82"/>
      <c r="DLW69" s="82"/>
      <c r="DLX69" s="82"/>
      <c r="DLY69" s="82"/>
      <c r="DLZ69" s="82"/>
      <c r="DMA69" s="82"/>
      <c r="DMB69" s="82"/>
      <c r="DMC69" s="82"/>
      <c r="DMD69" s="82"/>
      <c r="DME69" s="82"/>
      <c r="DMF69" s="82"/>
      <c r="DMG69" s="82"/>
      <c r="DMH69" s="82"/>
      <c r="DMI69" s="82"/>
      <c r="DMJ69" s="82"/>
      <c r="DMK69" s="82"/>
      <c r="DML69" s="82"/>
      <c r="DMM69" s="82"/>
      <c r="DMN69" s="82"/>
      <c r="DMO69" s="82"/>
      <c r="DMP69" s="82"/>
      <c r="DMQ69" s="82"/>
      <c r="DMR69" s="82"/>
      <c r="DMS69" s="82"/>
      <c r="DMT69" s="82"/>
      <c r="DMU69" s="82"/>
      <c r="DMV69" s="82"/>
      <c r="DMW69" s="82"/>
      <c r="DMX69" s="82"/>
      <c r="DMY69" s="82"/>
      <c r="DMZ69" s="82"/>
      <c r="DNA69" s="82"/>
      <c r="DNB69" s="82"/>
      <c r="DNC69" s="82"/>
      <c r="DND69" s="82"/>
      <c r="DNE69" s="82"/>
      <c r="DNF69" s="82"/>
      <c r="DNG69" s="82"/>
      <c r="DNH69" s="82"/>
      <c r="DNI69" s="82"/>
      <c r="DNJ69" s="82"/>
      <c r="DNK69" s="82"/>
      <c r="DNL69" s="82"/>
      <c r="DNM69" s="82"/>
      <c r="DNN69" s="82"/>
      <c r="DNO69" s="82"/>
      <c r="DNP69" s="82"/>
      <c r="DNQ69" s="82"/>
      <c r="DNR69" s="82"/>
      <c r="DNS69" s="82"/>
      <c r="DNT69" s="82"/>
      <c r="DNU69" s="82"/>
      <c r="DNV69" s="82"/>
      <c r="DNW69" s="82"/>
      <c r="DNX69" s="82"/>
      <c r="DNY69" s="82"/>
      <c r="DNZ69" s="82"/>
      <c r="DOA69" s="82"/>
      <c r="DOB69" s="82"/>
      <c r="DOC69" s="82"/>
      <c r="DOD69" s="82"/>
      <c r="DOE69" s="82"/>
      <c r="DOF69" s="82"/>
      <c r="DOG69" s="82"/>
      <c r="DOH69" s="82"/>
      <c r="DOI69" s="82"/>
      <c r="DOJ69" s="82"/>
      <c r="DOK69" s="82"/>
      <c r="DOL69" s="82"/>
      <c r="DOM69" s="82"/>
      <c r="DON69" s="82"/>
      <c r="DOO69" s="82"/>
      <c r="DOP69" s="82"/>
      <c r="DOQ69" s="82"/>
      <c r="DOR69" s="82"/>
      <c r="DOS69" s="82"/>
      <c r="DOT69" s="82"/>
      <c r="DOU69" s="82"/>
      <c r="DOV69" s="82"/>
      <c r="DOW69" s="82"/>
      <c r="DOX69" s="82"/>
      <c r="DOY69" s="82"/>
      <c r="DOZ69" s="82"/>
      <c r="DPA69" s="82"/>
      <c r="DPB69" s="82"/>
      <c r="DPC69" s="82"/>
      <c r="DPD69" s="82"/>
      <c r="DPE69" s="82"/>
      <c r="DPF69" s="82"/>
      <c r="DPG69" s="82"/>
      <c r="DPH69" s="82"/>
      <c r="DPI69" s="82"/>
      <c r="DPJ69" s="82"/>
      <c r="DPK69" s="82"/>
      <c r="DPL69" s="82"/>
      <c r="DPM69" s="82"/>
      <c r="DPN69" s="82"/>
      <c r="DPO69" s="82"/>
      <c r="DPP69" s="82"/>
      <c r="DPQ69" s="82"/>
      <c r="DPR69" s="82"/>
      <c r="DPS69" s="82"/>
      <c r="DPT69" s="82"/>
      <c r="DPU69" s="82"/>
      <c r="DPV69" s="82"/>
      <c r="DPW69" s="82"/>
      <c r="DPX69" s="82"/>
      <c r="DPY69" s="82"/>
      <c r="DPZ69" s="82"/>
      <c r="DQA69" s="82"/>
      <c r="DQB69" s="82"/>
      <c r="DQC69" s="82"/>
      <c r="DQD69" s="82"/>
      <c r="DQE69" s="82"/>
      <c r="DQF69" s="82"/>
      <c r="DQG69" s="82"/>
      <c r="DQH69" s="82"/>
      <c r="DQI69" s="82"/>
      <c r="DQJ69" s="82"/>
      <c r="DQK69" s="82"/>
      <c r="DQL69" s="82"/>
      <c r="DQM69" s="82"/>
      <c r="DQN69" s="82"/>
      <c r="DQO69" s="82"/>
      <c r="DQP69" s="82"/>
      <c r="DQQ69" s="82"/>
      <c r="DQR69" s="82"/>
      <c r="DQS69" s="82"/>
      <c r="DQT69" s="82"/>
      <c r="DQU69" s="82"/>
      <c r="DQV69" s="82"/>
      <c r="DQW69" s="82"/>
      <c r="DQX69" s="82"/>
      <c r="DQY69" s="82"/>
      <c r="DQZ69" s="82"/>
      <c r="DRA69" s="82"/>
      <c r="DRB69" s="82"/>
      <c r="DRC69" s="82"/>
      <c r="DRD69" s="82"/>
      <c r="DRE69" s="82"/>
      <c r="DRF69" s="82"/>
      <c r="DRG69" s="82"/>
      <c r="DRH69" s="82"/>
      <c r="DRI69" s="82"/>
      <c r="DRJ69" s="82"/>
      <c r="DRK69" s="82"/>
      <c r="DRL69" s="82"/>
      <c r="DRM69" s="82"/>
      <c r="DRN69" s="82"/>
      <c r="DRO69" s="82"/>
      <c r="DRP69" s="82"/>
      <c r="DRQ69" s="82"/>
      <c r="DRR69" s="82"/>
      <c r="DRS69" s="82"/>
      <c r="DRT69" s="82"/>
      <c r="DRU69" s="82"/>
      <c r="DRV69" s="82"/>
      <c r="DRW69" s="82"/>
      <c r="DRX69" s="82"/>
      <c r="DRY69" s="82"/>
      <c r="DRZ69" s="82"/>
      <c r="DSA69" s="82"/>
      <c r="DSB69" s="82"/>
      <c r="DSC69" s="82"/>
      <c r="DSD69" s="82"/>
      <c r="DSE69" s="82"/>
      <c r="DSF69" s="82"/>
      <c r="DSG69" s="82"/>
      <c r="DSH69" s="82"/>
      <c r="DSI69" s="82"/>
      <c r="DSJ69" s="82"/>
      <c r="DSK69" s="82"/>
      <c r="DSL69" s="82"/>
      <c r="DSM69" s="82"/>
      <c r="DSN69" s="82"/>
      <c r="DSO69" s="82"/>
      <c r="DSP69" s="82"/>
      <c r="DSQ69" s="82"/>
      <c r="DSR69" s="82"/>
      <c r="DSS69" s="82"/>
      <c r="DST69" s="82"/>
      <c r="DSU69" s="82"/>
      <c r="DSV69" s="82"/>
      <c r="DSW69" s="82"/>
      <c r="DSX69" s="82"/>
      <c r="DSY69" s="82"/>
      <c r="DSZ69" s="82"/>
      <c r="DTA69" s="82"/>
      <c r="DTB69" s="82"/>
      <c r="DTC69" s="82"/>
      <c r="DTD69" s="82"/>
      <c r="DTE69" s="82"/>
      <c r="DTF69" s="82"/>
      <c r="DTG69" s="82"/>
      <c r="DTH69" s="82"/>
      <c r="DTI69" s="82"/>
      <c r="DTJ69" s="82"/>
      <c r="DTK69" s="82"/>
      <c r="DTL69" s="82"/>
      <c r="DTM69" s="82"/>
      <c r="DTN69" s="82"/>
      <c r="DTO69" s="82"/>
      <c r="DTP69" s="82"/>
      <c r="DTQ69" s="82"/>
      <c r="DTR69" s="82"/>
      <c r="DTS69" s="82"/>
      <c r="DTT69" s="82"/>
      <c r="DTU69" s="82"/>
      <c r="DTV69" s="82"/>
      <c r="DTW69" s="82"/>
      <c r="DTX69" s="82"/>
      <c r="DTY69" s="82"/>
      <c r="DTZ69" s="82"/>
      <c r="DUA69" s="82"/>
      <c r="DUB69" s="82"/>
      <c r="DUC69" s="82"/>
      <c r="DUD69" s="82"/>
      <c r="DUE69" s="82"/>
      <c r="DUF69" s="82"/>
      <c r="DUG69" s="82"/>
      <c r="DUH69" s="82"/>
      <c r="DUI69" s="82"/>
      <c r="DUJ69" s="82"/>
      <c r="DUK69" s="82"/>
      <c r="DUL69" s="82"/>
      <c r="DUM69" s="82"/>
      <c r="DUN69" s="82"/>
      <c r="DUO69" s="82"/>
      <c r="DUP69" s="82"/>
      <c r="DUQ69" s="82"/>
      <c r="DUR69" s="82"/>
      <c r="DUS69" s="82"/>
      <c r="DUT69" s="82"/>
      <c r="DUU69" s="82"/>
      <c r="DUV69" s="82"/>
      <c r="DUW69" s="82"/>
      <c r="DUX69" s="82"/>
      <c r="DUY69" s="82"/>
      <c r="DUZ69" s="82"/>
      <c r="DVA69" s="82"/>
      <c r="DVB69" s="82"/>
      <c r="DVC69" s="82"/>
      <c r="DVD69" s="82"/>
      <c r="DVE69" s="82"/>
      <c r="DVF69" s="82"/>
      <c r="DVG69" s="82"/>
      <c r="DVH69" s="82"/>
      <c r="DVI69" s="82"/>
      <c r="DVJ69" s="82"/>
      <c r="DVK69" s="82"/>
      <c r="DVL69" s="82"/>
      <c r="DVM69" s="82"/>
      <c r="DVN69" s="82"/>
      <c r="DVO69" s="82"/>
      <c r="DVP69" s="82"/>
      <c r="DVQ69" s="82"/>
      <c r="DVR69" s="82"/>
      <c r="DVS69" s="82"/>
      <c r="DVT69" s="82"/>
      <c r="DVU69" s="82"/>
      <c r="DVV69" s="82"/>
      <c r="DVW69" s="82"/>
      <c r="DVX69" s="82"/>
      <c r="DVY69" s="82"/>
      <c r="DVZ69" s="82"/>
      <c r="DWA69" s="82"/>
      <c r="DWB69" s="82"/>
      <c r="DWC69" s="82"/>
      <c r="DWD69" s="82"/>
      <c r="DWE69" s="82"/>
      <c r="DWF69" s="82"/>
      <c r="DWG69" s="82"/>
      <c r="DWH69" s="82"/>
      <c r="DWI69" s="82"/>
      <c r="DWJ69" s="82"/>
      <c r="DWK69" s="82"/>
      <c r="DWL69" s="82"/>
      <c r="DWM69" s="82"/>
      <c r="DWN69" s="82"/>
      <c r="DWO69" s="82"/>
      <c r="DWP69" s="82"/>
      <c r="DWQ69" s="82"/>
      <c r="DWR69" s="82"/>
      <c r="DWS69" s="82"/>
      <c r="DWT69" s="82"/>
      <c r="DWU69" s="82"/>
      <c r="DWV69" s="82"/>
      <c r="DWW69" s="82"/>
      <c r="DWX69" s="82"/>
      <c r="DWY69" s="82"/>
      <c r="DWZ69" s="82"/>
      <c r="DXA69" s="82"/>
      <c r="DXB69" s="82"/>
      <c r="DXC69" s="82"/>
      <c r="DXD69" s="82"/>
      <c r="DXE69" s="82"/>
      <c r="DXF69" s="82"/>
      <c r="DXG69" s="82"/>
      <c r="DXH69" s="82"/>
      <c r="DXI69" s="82"/>
      <c r="DXJ69" s="82"/>
      <c r="DXK69" s="82"/>
      <c r="DXL69" s="82"/>
      <c r="DXM69" s="82"/>
      <c r="DXN69" s="82"/>
      <c r="DXO69" s="82"/>
      <c r="DXP69" s="82"/>
      <c r="DXQ69" s="82"/>
      <c r="DXR69" s="82"/>
      <c r="DXS69" s="82"/>
      <c r="DXT69" s="82"/>
      <c r="DXU69" s="82"/>
      <c r="DXV69" s="82"/>
      <c r="DXW69" s="82"/>
      <c r="DXX69" s="82"/>
      <c r="DXY69" s="82"/>
      <c r="DXZ69" s="82"/>
      <c r="DYA69" s="82"/>
      <c r="DYB69" s="82"/>
      <c r="DYC69" s="82"/>
      <c r="DYD69" s="82"/>
      <c r="DYE69" s="82"/>
      <c r="DYF69" s="82"/>
      <c r="DYG69" s="82"/>
      <c r="DYH69" s="82"/>
      <c r="DYI69" s="82"/>
      <c r="DYJ69" s="82"/>
      <c r="DYK69" s="82"/>
      <c r="DYL69" s="82"/>
      <c r="DYM69" s="82"/>
      <c r="DYN69" s="82"/>
      <c r="DYO69" s="82"/>
      <c r="DYP69" s="82"/>
      <c r="DYQ69" s="82"/>
      <c r="DYR69" s="82"/>
      <c r="DYS69" s="82"/>
      <c r="DYT69" s="82"/>
      <c r="DYU69" s="82"/>
      <c r="DYV69" s="82"/>
      <c r="DYW69" s="82"/>
      <c r="DYX69" s="82"/>
      <c r="DYY69" s="82"/>
      <c r="DYZ69" s="82"/>
      <c r="DZA69" s="82"/>
      <c r="DZB69" s="82"/>
      <c r="DZC69" s="82"/>
      <c r="DZD69" s="82"/>
      <c r="DZE69" s="82"/>
      <c r="DZF69" s="82"/>
      <c r="DZG69" s="82"/>
      <c r="DZH69" s="82"/>
      <c r="DZI69" s="82"/>
      <c r="DZJ69" s="82"/>
      <c r="DZK69" s="82"/>
      <c r="DZL69" s="82"/>
      <c r="DZM69" s="82"/>
      <c r="DZN69" s="82"/>
      <c r="DZO69" s="82"/>
      <c r="DZP69" s="82"/>
      <c r="DZQ69" s="82"/>
      <c r="DZR69" s="82"/>
      <c r="DZS69" s="82"/>
      <c r="DZT69" s="82"/>
      <c r="DZU69" s="82"/>
      <c r="DZV69" s="82"/>
      <c r="DZW69" s="82"/>
      <c r="DZX69" s="82"/>
      <c r="DZY69" s="82"/>
      <c r="DZZ69" s="82"/>
      <c r="EAA69" s="82"/>
      <c r="EAB69" s="82"/>
      <c r="EAC69" s="82"/>
      <c r="EAD69" s="82"/>
      <c r="EAE69" s="82"/>
      <c r="EAF69" s="82"/>
      <c r="EAG69" s="82"/>
      <c r="EAH69" s="82"/>
      <c r="EAI69" s="82"/>
      <c r="EAJ69" s="82"/>
      <c r="EAK69" s="82"/>
      <c r="EAL69" s="82"/>
      <c r="EAM69" s="82"/>
      <c r="EAN69" s="82"/>
      <c r="EAO69" s="82"/>
      <c r="EAP69" s="82"/>
      <c r="EAQ69" s="82"/>
      <c r="EAR69" s="82"/>
      <c r="EAS69" s="82"/>
      <c r="EAT69" s="82"/>
      <c r="EAU69" s="82"/>
      <c r="EAV69" s="82"/>
      <c r="EAW69" s="82"/>
      <c r="EAX69" s="82"/>
      <c r="EAY69" s="82"/>
      <c r="EAZ69" s="82"/>
      <c r="EBA69" s="82"/>
      <c r="EBB69" s="82"/>
      <c r="EBC69" s="82"/>
      <c r="EBD69" s="82"/>
      <c r="EBE69" s="82"/>
      <c r="EBF69" s="82"/>
      <c r="EBG69" s="82"/>
      <c r="EBH69" s="82"/>
      <c r="EBI69" s="82"/>
      <c r="EBJ69" s="82"/>
      <c r="EBK69" s="82"/>
      <c r="EBL69" s="82"/>
      <c r="EBM69" s="82"/>
      <c r="EBN69" s="82"/>
      <c r="EBO69" s="82"/>
      <c r="EBP69" s="82"/>
      <c r="EBQ69" s="82"/>
      <c r="EBR69" s="82"/>
      <c r="EBS69" s="82"/>
      <c r="EBT69" s="82"/>
      <c r="EBU69" s="82"/>
      <c r="EBV69" s="82"/>
      <c r="EBW69" s="82"/>
      <c r="EBX69" s="82"/>
      <c r="EBY69" s="82"/>
      <c r="EBZ69" s="82"/>
      <c r="ECA69" s="82"/>
      <c r="ECB69" s="82"/>
      <c r="ECC69" s="82"/>
      <c r="ECD69" s="82"/>
      <c r="ECE69" s="82"/>
      <c r="ECF69" s="82"/>
      <c r="ECG69" s="82"/>
      <c r="ECH69" s="82"/>
      <c r="ECI69" s="82"/>
      <c r="ECJ69" s="82"/>
      <c r="ECK69" s="82"/>
      <c r="ECL69" s="82"/>
      <c r="ECM69" s="82"/>
      <c r="ECN69" s="82"/>
      <c r="ECO69" s="82"/>
      <c r="ECP69" s="82"/>
      <c r="ECQ69" s="82"/>
      <c r="ECR69" s="82"/>
      <c r="ECS69" s="82"/>
      <c r="ECT69" s="82"/>
      <c r="ECU69" s="82"/>
      <c r="ECV69" s="82"/>
      <c r="ECW69" s="82"/>
      <c r="ECX69" s="82"/>
      <c r="ECY69" s="82"/>
      <c r="ECZ69" s="82"/>
      <c r="EDA69" s="82"/>
      <c r="EDB69" s="82"/>
      <c r="EDC69" s="82"/>
      <c r="EDD69" s="82"/>
      <c r="EDE69" s="82"/>
      <c r="EDF69" s="82"/>
      <c r="EDG69" s="82"/>
      <c r="EDH69" s="82"/>
      <c r="EDI69" s="82"/>
      <c r="EDJ69" s="82"/>
      <c r="EDK69" s="82"/>
      <c r="EDL69" s="82"/>
      <c r="EDM69" s="82"/>
      <c r="EDN69" s="82"/>
      <c r="EDO69" s="82"/>
      <c r="EDP69" s="82"/>
      <c r="EDQ69" s="82"/>
      <c r="EDR69" s="82"/>
      <c r="EDS69" s="82"/>
      <c r="EDT69" s="82"/>
      <c r="EDU69" s="82"/>
      <c r="EDV69" s="82"/>
      <c r="EDW69" s="82"/>
      <c r="EDX69" s="82"/>
      <c r="EDY69" s="82"/>
      <c r="EDZ69" s="82"/>
      <c r="EEA69" s="82"/>
      <c r="EEB69" s="82"/>
      <c r="EEC69" s="82"/>
      <c r="EED69" s="82"/>
      <c r="EEE69" s="82"/>
      <c r="EEF69" s="82"/>
      <c r="EEG69" s="82"/>
      <c r="EEH69" s="82"/>
      <c r="EEI69" s="82"/>
      <c r="EEJ69" s="82"/>
      <c r="EEK69" s="82"/>
      <c r="EEL69" s="82"/>
      <c r="EEM69" s="82"/>
      <c r="EEN69" s="82"/>
      <c r="EEO69" s="82"/>
      <c r="EEP69" s="82"/>
      <c r="EEQ69" s="82"/>
      <c r="EER69" s="82"/>
      <c r="EES69" s="82"/>
      <c r="EET69" s="82"/>
      <c r="EEU69" s="82"/>
      <c r="EEV69" s="82"/>
      <c r="EEW69" s="82"/>
      <c r="EEX69" s="82"/>
      <c r="EEY69" s="82"/>
      <c r="EEZ69" s="82"/>
      <c r="EFA69" s="82"/>
      <c r="EFB69" s="82"/>
      <c r="EFC69" s="82"/>
      <c r="EFD69" s="82"/>
      <c r="EFE69" s="82"/>
      <c r="EFF69" s="82"/>
      <c r="EFG69" s="82"/>
      <c r="EFH69" s="82"/>
      <c r="EFI69" s="82"/>
      <c r="EFJ69" s="82"/>
      <c r="EFK69" s="82"/>
      <c r="EFL69" s="82"/>
      <c r="EFM69" s="82"/>
      <c r="EFN69" s="82"/>
      <c r="EFO69" s="82"/>
      <c r="EFP69" s="82"/>
      <c r="EFQ69" s="82"/>
      <c r="EFR69" s="82"/>
      <c r="EFS69" s="82"/>
      <c r="EFT69" s="82"/>
      <c r="EFU69" s="82"/>
      <c r="EFV69" s="82"/>
      <c r="EFW69" s="82"/>
      <c r="EFX69" s="82"/>
      <c r="EFY69" s="82"/>
      <c r="EFZ69" s="82"/>
      <c r="EGA69" s="82"/>
      <c r="EGB69" s="82"/>
      <c r="EGC69" s="82"/>
      <c r="EGD69" s="82"/>
      <c r="EGE69" s="82"/>
      <c r="EGF69" s="82"/>
      <c r="EGG69" s="82"/>
      <c r="EGH69" s="82"/>
      <c r="EGI69" s="82"/>
      <c r="EGJ69" s="82"/>
      <c r="EGK69" s="82"/>
      <c r="EGL69" s="82"/>
      <c r="EGM69" s="82"/>
      <c r="EGN69" s="82"/>
      <c r="EGO69" s="82"/>
      <c r="EGP69" s="82"/>
      <c r="EGQ69" s="82"/>
      <c r="EGR69" s="82"/>
      <c r="EGS69" s="82"/>
      <c r="EGT69" s="82"/>
      <c r="EGU69" s="82"/>
      <c r="EGV69" s="82"/>
      <c r="EGW69" s="82"/>
      <c r="EGX69" s="82"/>
      <c r="EGY69" s="82"/>
      <c r="EGZ69" s="82"/>
      <c r="EHA69" s="82"/>
      <c r="EHB69" s="82"/>
      <c r="EHC69" s="82"/>
      <c r="EHD69" s="82"/>
      <c r="EHE69" s="82"/>
      <c r="EHF69" s="82"/>
      <c r="EHG69" s="82"/>
      <c r="EHH69" s="82"/>
      <c r="EHI69" s="82"/>
      <c r="EHJ69" s="82"/>
      <c r="EHK69" s="82"/>
      <c r="EHL69" s="82"/>
      <c r="EHM69" s="82"/>
      <c r="EHN69" s="82"/>
      <c r="EHO69" s="82"/>
      <c r="EHP69" s="82"/>
      <c r="EHQ69" s="82"/>
      <c r="EHR69" s="82"/>
      <c r="EHS69" s="82"/>
      <c r="EHT69" s="82"/>
      <c r="EHU69" s="82"/>
      <c r="EHV69" s="82"/>
      <c r="EHW69" s="82"/>
      <c r="EHX69" s="82"/>
      <c r="EHY69" s="82"/>
      <c r="EHZ69" s="82"/>
      <c r="EIA69" s="82"/>
      <c r="EIB69" s="82"/>
      <c r="EIC69" s="82"/>
      <c r="EID69" s="82"/>
      <c r="EIE69" s="82"/>
      <c r="EIF69" s="82"/>
      <c r="EIG69" s="82"/>
      <c r="EIH69" s="82"/>
      <c r="EII69" s="82"/>
      <c r="EIJ69" s="82"/>
      <c r="EIK69" s="82"/>
      <c r="EIL69" s="82"/>
      <c r="EIM69" s="82"/>
      <c r="EIN69" s="82"/>
      <c r="EIO69" s="82"/>
      <c r="EIP69" s="82"/>
      <c r="EIQ69" s="82"/>
      <c r="EIR69" s="82"/>
      <c r="EIS69" s="82"/>
      <c r="EIT69" s="82"/>
      <c r="EIU69" s="82"/>
      <c r="EIV69" s="82"/>
      <c r="EIW69" s="82"/>
      <c r="EIX69" s="82"/>
      <c r="EIY69" s="82"/>
      <c r="EIZ69" s="82"/>
      <c r="EJA69" s="82"/>
      <c r="EJB69" s="82"/>
      <c r="EJC69" s="82"/>
      <c r="EJD69" s="82"/>
      <c r="EJE69" s="82"/>
      <c r="EJF69" s="82"/>
      <c r="EJG69" s="82"/>
      <c r="EJH69" s="82"/>
      <c r="EJI69" s="82"/>
      <c r="EJJ69" s="82"/>
      <c r="EJK69" s="82"/>
      <c r="EJL69" s="82"/>
      <c r="EJM69" s="82"/>
      <c r="EJN69" s="82"/>
      <c r="EJO69" s="82"/>
      <c r="EJP69" s="82"/>
      <c r="EJQ69" s="82"/>
      <c r="EJR69" s="82"/>
      <c r="EJS69" s="82"/>
      <c r="EJT69" s="82"/>
      <c r="EJU69" s="82"/>
      <c r="EJV69" s="82"/>
      <c r="EJW69" s="82"/>
      <c r="EJX69" s="82"/>
      <c r="EJY69" s="82"/>
      <c r="EJZ69" s="82"/>
      <c r="EKA69" s="82"/>
      <c r="EKB69" s="82"/>
      <c r="EKC69" s="82"/>
      <c r="EKD69" s="82"/>
      <c r="EKE69" s="82"/>
      <c r="EKF69" s="82"/>
      <c r="EKG69" s="82"/>
      <c r="EKH69" s="82"/>
      <c r="EKI69" s="82"/>
      <c r="EKJ69" s="82"/>
      <c r="EKK69" s="82"/>
      <c r="EKL69" s="82"/>
      <c r="EKM69" s="82"/>
      <c r="EKN69" s="82"/>
      <c r="EKO69" s="82"/>
      <c r="EKP69" s="82"/>
      <c r="EKQ69" s="82"/>
      <c r="EKR69" s="82"/>
      <c r="EKS69" s="82"/>
      <c r="EKT69" s="82"/>
      <c r="EKU69" s="82"/>
      <c r="EKV69" s="82"/>
      <c r="EKW69" s="82"/>
      <c r="EKX69" s="82"/>
      <c r="EKY69" s="82"/>
      <c r="EKZ69" s="82"/>
      <c r="ELA69" s="82"/>
      <c r="ELB69" s="82"/>
      <c r="ELC69" s="82"/>
      <c r="ELD69" s="82"/>
      <c r="ELE69" s="82"/>
      <c r="ELF69" s="82"/>
      <c r="ELG69" s="82"/>
      <c r="ELH69" s="82"/>
      <c r="ELI69" s="82"/>
      <c r="ELJ69" s="82"/>
      <c r="ELK69" s="82"/>
      <c r="ELL69" s="82"/>
      <c r="ELM69" s="82"/>
      <c r="ELN69" s="82"/>
      <c r="ELO69" s="82"/>
      <c r="ELP69" s="82"/>
      <c r="ELQ69" s="82"/>
      <c r="ELR69" s="82"/>
      <c r="ELS69" s="82"/>
      <c r="ELT69" s="82"/>
      <c r="ELU69" s="82"/>
      <c r="ELV69" s="82"/>
      <c r="ELW69" s="82"/>
      <c r="ELX69" s="82"/>
      <c r="ELY69" s="82"/>
      <c r="ELZ69" s="82"/>
      <c r="EMA69" s="82"/>
      <c r="EMB69" s="82"/>
      <c r="EMC69" s="82"/>
      <c r="EMD69" s="82"/>
      <c r="EME69" s="82"/>
      <c r="EMF69" s="82"/>
      <c r="EMG69" s="82"/>
      <c r="EMH69" s="82"/>
      <c r="EMI69" s="82"/>
      <c r="EMJ69" s="82"/>
      <c r="EMK69" s="82"/>
      <c r="EML69" s="82"/>
      <c r="EMM69" s="82"/>
      <c r="EMN69" s="82"/>
      <c r="EMO69" s="82"/>
      <c r="EMP69" s="82"/>
      <c r="EMQ69" s="82"/>
      <c r="EMR69" s="82"/>
      <c r="EMS69" s="82"/>
      <c r="EMT69" s="82"/>
      <c r="EMU69" s="82"/>
      <c r="EMV69" s="82"/>
      <c r="EMW69" s="82"/>
      <c r="EMX69" s="82"/>
      <c r="EMY69" s="82"/>
      <c r="EMZ69" s="82"/>
      <c r="ENA69" s="82"/>
      <c r="ENB69" s="82"/>
      <c r="ENC69" s="82"/>
      <c r="END69" s="82"/>
      <c r="ENE69" s="82"/>
      <c r="ENF69" s="82"/>
      <c r="ENG69" s="82"/>
      <c r="ENH69" s="82"/>
      <c r="ENI69" s="82"/>
      <c r="ENJ69" s="82"/>
      <c r="ENK69" s="82"/>
      <c r="ENL69" s="82"/>
      <c r="ENM69" s="82"/>
      <c r="ENN69" s="82"/>
      <c r="ENO69" s="82"/>
      <c r="ENP69" s="82"/>
      <c r="ENQ69" s="82"/>
      <c r="ENR69" s="82"/>
      <c r="ENS69" s="82"/>
      <c r="ENT69" s="82"/>
      <c r="ENU69" s="82"/>
      <c r="ENV69" s="82"/>
      <c r="ENW69" s="82"/>
      <c r="ENX69" s="82"/>
      <c r="ENY69" s="82"/>
      <c r="ENZ69" s="82"/>
      <c r="EOA69" s="82"/>
      <c r="EOB69" s="82"/>
      <c r="EOC69" s="82"/>
      <c r="EOD69" s="82"/>
      <c r="EOE69" s="82"/>
      <c r="EOF69" s="82"/>
      <c r="EOG69" s="82"/>
      <c r="EOH69" s="82"/>
      <c r="EOI69" s="82"/>
      <c r="EOJ69" s="82"/>
      <c r="EOK69" s="82"/>
      <c r="EOL69" s="82"/>
      <c r="EOM69" s="82"/>
      <c r="EON69" s="82"/>
      <c r="EOO69" s="82"/>
      <c r="EOP69" s="82"/>
      <c r="EOQ69" s="82"/>
      <c r="EOR69" s="82"/>
      <c r="EOS69" s="82"/>
      <c r="EOT69" s="82"/>
      <c r="EOU69" s="82"/>
      <c r="EOV69" s="82"/>
      <c r="EOW69" s="82"/>
      <c r="EOX69" s="82"/>
      <c r="EOY69" s="82"/>
      <c r="EOZ69" s="82"/>
      <c r="EPA69" s="82"/>
      <c r="EPB69" s="82"/>
      <c r="EPC69" s="82"/>
      <c r="EPD69" s="82"/>
      <c r="EPE69" s="82"/>
      <c r="EPF69" s="82"/>
      <c r="EPG69" s="82"/>
      <c r="EPH69" s="82"/>
      <c r="EPI69" s="82"/>
      <c r="EPJ69" s="82"/>
      <c r="EPK69" s="82"/>
      <c r="EPL69" s="82"/>
      <c r="EPM69" s="82"/>
      <c r="EPN69" s="82"/>
      <c r="EPO69" s="82"/>
      <c r="EPP69" s="82"/>
      <c r="EPQ69" s="82"/>
      <c r="EPR69" s="82"/>
      <c r="EPS69" s="82"/>
      <c r="EPT69" s="82"/>
      <c r="EPU69" s="82"/>
      <c r="EPV69" s="82"/>
      <c r="EPW69" s="82"/>
      <c r="EPX69" s="82"/>
      <c r="EPY69" s="82"/>
      <c r="EPZ69" s="82"/>
      <c r="EQA69" s="82"/>
      <c r="EQB69" s="82"/>
      <c r="EQC69" s="82"/>
      <c r="EQD69" s="82"/>
      <c r="EQE69" s="82"/>
      <c r="EQF69" s="82"/>
      <c r="EQG69" s="82"/>
      <c r="EQH69" s="82"/>
      <c r="EQI69" s="82"/>
      <c r="EQJ69" s="82"/>
      <c r="EQK69" s="82"/>
      <c r="EQL69" s="82"/>
      <c r="EQM69" s="82"/>
      <c r="EQN69" s="82"/>
      <c r="EQO69" s="82"/>
      <c r="EQP69" s="82"/>
      <c r="EQQ69" s="82"/>
      <c r="EQR69" s="82"/>
      <c r="EQS69" s="82"/>
      <c r="EQT69" s="82"/>
      <c r="EQU69" s="82"/>
      <c r="EQV69" s="82"/>
      <c r="EQW69" s="82"/>
      <c r="EQX69" s="82"/>
      <c r="EQY69" s="82"/>
      <c r="EQZ69" s="82"/>
      <c r="ERA69" s="82"/>
      <c r="ERB69" s="82"/>
      <c r="ERC69" s="82"/>
      <c r="ERD69" s="82"/>
      <c r="ERE69" s="82"/>
      <c r="ERF69" s="82"/>
      <c r="ERG69" s="82"/>
      <c r="ERH69" s="82"/>
      <c r="ERI69" s="82"/>
      <c r="ERJ69" s="82"/>
      <c r="ERK69" s="82"/>
      <c r="ERL69" s="82"/>
      <c r="ERM69" s="82"/>
      <c r="ERN69" s="82"/>
      <c r="ERO69" s="82"/>
      <c r="ERP69" s="82"/>
      <c r="ERQ69" s="82"/>
      <c r="ERR69" s="82"/>
      <c r="ERS69" s="82"/>
      <c r="ERT69" s="82"/>
      <c r="ERU69" s="82"/>
      <c r="ERV69" s="82"/>
      <c r="ERW69" s="82"/>
      <c r="ERX69" s="82"/>
      <c r="ERY69" s="82"/>
      <c r="ERZ69" s="82"/>
      <c r="ESA69" s="82"/>
      <c r="ESB69" s="82"/>
      <c r="ESC69" s="82"/>
      <c r="ESD69" s="82"/>
      <c r="ESE69" s="82"/>
      <c r="ESF69" s="82"/>
      <c r="ESG69" s="82"/>
      <c r="ESH69" s="82"/>
      <c r="ESI69" s="82"/>
      <c r="ESJ69" s="82"/>
      <c r="ESK69" s="82"/>
      <c r="ESL69" s="82"/>
      <c r="ESM69" s="82"/>
      <c r="ESN69" s="82"/>
      <c r="ESO69" s="82"/>
      <c r="ESP69" s="82"/>
      <c r="ESQ69" s="82"/>
      <c r="ESR69" s="82"/>
      <c r="ESS69" s="82"/>
      <c r="EST69" s="82"/>
      <c r="ESU69" s="82"/>
      <c r="ESV69" s="82"/>
      <c r="ESW69" s="82"/>
      <c r="ESX69" s="82"/>
      <c r="ESY69" s="82"/>
      <c r="ESZ69" s="82"/>
      <c r="ETA69" s="82"/>
      <c r="ETB69" s="82"/>
      <c r="ETC69" s="82"/>
      <c r="ETD69" s="82"/>
      <c r="ETE69" s="82"/>
      <c r="ETF69" s="82"/>
      <c r="ETG69" s="82"/>
      <c r="ETH69" s="82"/>
      <c r="ETI69" s="82"/>
      <c r="ETJ69" s="82"/>
      <c r="ETK69" s="82"/>
      <c r="ETL69" s="82"/>
      <c r="ETM69" s="82"/>
      <c r="ETN69" s="82"/>
      <c r="ETO69" s="82"/>
      <c r="ETP69" s="82"/>
      <c r="ETQ69" s="82"/>
      <c r="ETR69" s="82"/>
      <c r="ETS69" s="82"/>
      <c r="ETT69" s="82"/>
      <c r="ETU69" s="82"/>
      <c r="ETV69" s="82"/>
      <c r="ETW69" s="82"/>
      <c r="ETX69" s="82"/>
      <c r="ETY69" s="82"/>
      <c r="ETZ69" s="82"/>
      <c r="EUA69" s="82"/>
      <c r="EUB69" s="82"/>
      <c r="EUC69" s="82"/>
      <c r="EUD69" s="82"/>
      <c r="EUE69" s="82"/>
      <c r="EUF69" s="82"/>
      <c r="EUG69" s="82"/>
      <c r="EUH69" s="82"/>
      <c r="EUI69" s="82"/>
      <c r="EUJ69" s="82"/>
      <c r="EUK69" s="82"/>
      <c r="EUL69" s="82"/>
      <c r="EUM69" s="82"/>
      <c r="EUN69" s="82"/>
      <c r="EUO69" s="82"/>
      <c r="EUP69" s="82"/>
      <c r="EUQ69" s="82"/>
      <c r="EUR69" s="82"/>
      <c r="EUS69" s="82"/>
      <c r="EUT69" s="82"/>
      <c r="EUU69" s="82"/>
      <c r="EUV69" s="82"/>
      <c r="EUW69" s="82"/>
      <c r="EUX69" s="82"/>
      <c r="EUY69" s="82"/>
      <c r="EUZ69" s="82"/>
      <c r="EVA69" s="82"/>
      <c r="EVB69" s="82"/>
      <c r="EVC69" s="82"/>
      <c r="EVD69" s="82"/>
      <c r="EVE69" s="82"/>
      <c r="EVF69" s="82"/>
      <c r="EVG69" s="82"/>
      <c r="EVH69" s="82"/>
      <c r="EVI69" s="82"/>
      <c r="EVJ69" s="82"/>
      <c r="EVK69" s="82"/>
      <c r="EVL69" s="82"/>
      <c r="EVM69" s="82"/>
      <c r="EVN69" s="82"/>
      <c r="EVO69" s="82"/>
      <c r="EVP69" s="82"/>
      <c r="EVQ69" s="82"/>
      <c r="EVR69" s="82"/>
      <c r="EVS69" s="82"/>
      <c r="EVT69" s="82"/>
      <c r="EVU69" s="82"/>
      <c r="EVV69" s="82"/>
      <c r="EVW69" s="82"/>
      <c r="EVX69" s="82"/>
      <c r="EVY69" s="82"/>
      <c r="EVZ69" s="82"/>
      <c r="EWA69" s="82"/>
      <c r="EWB69" s="82"/>
      <c r="EWC69" s="82"/>
      <c r="EWD69" s="82"/>
      <c r="EWE69" s="82"/>
      <c r="EWF69" s="82"/>
      <c r="EWG69" s="82"/>
      <c r="EWH69" s="82"/>
      <c r="EWI69" s="82"/>
      <c r="EWJ69" s="82"/>
      <c r="EWK69" s="82"/>
      <c r="EWL69" s="82"/>
      <c r="EWM69" s="82"/>
      <c r="EWN69" s="82"/>
      <c r="EWO69" s="82"/>
      <c r="EWP69" s="82"/>
      <c r="EWQ69" s="82"/>
      <c r="EWR69" s="82"/>
      <c r="EWS69" s="82"/>
      <c r="EWT69" s="82"/>
      <c r="EWU69" s="82"/>
      <c r="EWV69" s="82"/>
      <c r="EWW69" s="82"/>
      <c r="EWX69" s="82"/>
      <c r="EWY69" s="82"/>
      <c r="EWZ69" s="82"/>
      <c r="EXA69" s="82"/>
      <c r="EXB69" s="82"/>
      <c r="EXC69" s="82"/>
      <c r="EXD69" s="82"/>
      <c r="EXE69" s="82"/>
      <c r="EXF69" s="82"/>
      <c r="EXG69" s="82"/>
      <c r="EXH69" s="82"/>
      <c r="EXI69" s="82"/>
      <c r="EXJ69" s="82"/>
      <c r="EXK69" s="82"/>
      <c r="EXL69" s="82"/>
      <c r="EXM69" s="82"/>
      <c r="EXN69" s="82"/>
      <c r="EXO69" s="82"/>
      <c r="EXP69" s="82"/>
      <c r="EXQ69" s="82"/>
      <c r="EXR69" s="82"/>
      <c r="EXS69" s="82"/>
      <c r="EXT69" s="82"/>
      <c r="EXU69" s="82"/>
      <c r="EXV69" s="82"/>
      <c r="EXW69" s="82"/>
      <c r="EXX69" s="82"/>
      <c r="EXY69" s="82"/>
      <c r="EXZ69" s="82"/>
      <c r="EYA69" s="82"/>
      <c r="EYB69" s="82"/>
      <c r="EYC69" s="82"/>
      <c r="EYD69" s="82"/>
      <c r="EYE69" s="82"/>
      <c r="EYF69" s="82"/>
      <c r="EYG69" s="82"/>
      <c r="EYH69" s="82"/>
      <c r="EYI69" s="82"/>
      <c r="EYJ69" s="82"/>
      <c r="EYK69" s="82"/>
      <c r="EYL69" s="82"/>
      <c r="EYM69" s="82"/>
      <c r="EYN69" s="82"/>
      <c r="EYO69" s="82"/>
      <c r="EYP69" s="82"/>
      <c r="EYQ69" s="82"/>
      <c r="EYR69" s="82"/>
      <c r="EYS69" s="82"/>
      <c r="EYT69" s="82"/>
      <c r="EYU69" s="82"/>
      <c r="EYV69" s="82"/>
      <c r="EYW69" s="82"/>
      <c r="EYX69" s="82"/>
      <c r="EYY69" s="82"/>
      <c r="EYZ69" s="82"/>
      <c r="EZA69" s="82"/>
      <c r="EZB69" s="82"/>
      <c r="EZC69" s="82"/>
      <c r="EZD69" s="82"/>
      <c r="EZE69" s="82"/>
      <c r="EZF69" s="82"/>
      <c r="EZG69" s="82"/>
      <c r="EZH69" s="82"/>
      <c r="EZI69" s="82"/>
      <c r="EZJ69" s="82"/>
      <c r="EZK69" s="82"/>
      <c r="EZL69" s="82"/>
      <c r="EZM69" s="82"/>
      <c r="EZN69" s="82"/>
      <c r="EZO69" s="82"/>
      <c r="EZP69" s="82"/>
      <c r="EZQ69" s="82"/>
      <c r="EZR69" s="82"/>
      <c r="EZS69" s="82"/>
      <c r="EZT69" s="82"/>
      <c r="EZU69" s="82"/>
      <c r="EZV69" s="82"/>
      <c r="EZW69" s="82"/>
      <c r="EZX69" s="82"/>
      <c r="EZY69" s="82"/>
      <c r="EZZ69" s="82"/>
      <c r="FAA69" s="82"/>
      <c r="FAB69" s="82"/>
      <c r="FAC69" s="82"/>
      <c r="FAD69" s="82"/>
      <c r="FAE69" s="82"/>
      <c r="FAF69" s="82"/>
      <c r="FAG69" s="82"/>
      <c r="FAH69" s="82"/>
      <c r="FAI69" s="82"/>
      <c r="FAJ69" s="82"/>
      <c r="FAK69" s="82"/>
      <c r="FAL69" s="82"/>
      <c r="FAM69" s="82"/>
      <c r="FAN69" s="82"/>
      <c r="FAO69" s="82"/>
      <c r="FAP69" s="82"/>
      <c r="FAQ69" s="82"/>
      <c r="FAR69" s="82"/>
      <c r="FAS69" s="82"/>
      <c r="FAT69" s="82"/>
      <c r="FAU69" s="82"/>
      <c r="FAV69" s="82"/>
      <c r="FAW69" s="82"/>
      <c r="FAX69" s="82"/>
      <c r="FAY69" s="82"/>
      <c r="FAZ69" s="82"/>
      <c r="FBA69" s="82"/>
      <c r="FBB69" s="82"/>
      <c r="FBC69" s="82"/>
      <c r="FBD69" s="82"/>
      <c r="FBE69" s="82"/>
      <c r="FBF69" s="82"/>
      <c r="FBG69" s="82"/>
      <c r="FBH69" s="82"/>
      <c r="FBI69" s="82"/>
      <c r="FBJ69" s="82"/>
      <c r="FBK69" s="82"/>
      <c r="FBL69" s="82"/>
      <c r="FBM69" s="82"/>
      <c r="FBN69" s="82"/>
      <c r="FBO69" s="82"/>
      <c r="FBP69" s="82"/>
      <c r="FBQ69" s="82"/>
      <c r="FBR69" s="82"/>
      <c r="FBS69" s="82"/>
      <c r="FBT69" s="82"/>
      <c r="FBU69" s="82"/>
      <c r="FBV69" s="82"/>
      <c r="FBW69" s="82"/>
      <c r="FBX69" s="82"/>
      <c r="FBY69" s="82"/>
      <c r="FBZ69" s="82"/>
      <c r="FCA69" s="82"/>
      <c r="FCB69" s="82"/>
      <c r="FCC69" s="82"/>
      <c r="FCD69" s="82"/>
      <c r="FCE69" s="82"/>
      <c r="FCF69" s="82"/>
      <c r="FCG69" s="82"/>
      <c r="FCH69" s="82"/>
      <c r="FCI69" s="82"/>
      <c r="FCJ69" s="82"/>
      <c r="FCK69" s="82"/>
      <c r="FCL69" s="82"/>
      <c r="FCM69" s="82"/>
      <c r="FCN69" s="82"/>
      <c r="FCO69" s="82"/>
      <c r="FCP69" s="82"/>
      <c r="FCQ69" s="82"/>
      <c r="FCR69" s="82"/>
      <c r="FCS69" s="82"/>
      <c r="FCT69" s="82"/>
      <c r="FCU69" s="82"/>
      <c r="FCV69" s="82"/>
      <c r="FCW69" s="82"/>
      <c r="FCX69" s="82"/>
      <c r="FCY69" s="82"/>
      <c r="FCZ69" s="82"/>
      <c r="FDA69" s="82"/>
      <c r="FDB69" s="82"/>
      <c r="FDC69" s="82"/>
      <c r="FDD69" s="82"/>
      <c r="FDE69" s="82"/>
      <c r="FDF69" s="82"/>
      <c r="FDG69" s="82"/>
      <c r="FDH69" s="82"/>
      <c r="FDI69" s="82"/>
      <c r="FDJ69" s="82"/>
      <c r="FDK69" s="82"/>
      <c r="FDL69" s="82"/>
      <c r="FDM69" s="82"/>
      <c r="FDN69" s="82"/>
      <c r="FDO69" s="82"/>
      <c r="FDP69" s="82"/>
      <c r="FDQ69" s="82"/>
      <c r="FDR69" s="82"/>
      <c r="FDS69" s="82"/>
      <c r="FDT69" s="82"/>
      <c r="FDU69" s="82"/>
      <c r="FDV69" s="82"/>
      <c r="FDW69" s="82"/>
      <c r="FDX69" s="82"/>
      <c r="FDY69" s="82"/>
      <c r="FDZ69" s="82"/>
      <c r="FEA69" s="82"/>
      <c r="FEB69" s="82"/>
      <c r="FEC69" s="82"/>
      <c r="FED69" s="82"/>
      <c r="FEE69" s="82"/>
      <c r="FEF69" s="82"/>
      <c r="FEG69" s="82"/>
      <c r="FEH69" s="82"/>
      <c r="FEI69" s="82"/>
      <c r="FEJ69" s="82"/>
      <c r="FEK69" s="82"/>
      <c r="FEL69" s="82"/>
      <c r="FEM69" s="82"/>
      <c r="FEN69" s="82"/>
      <c r="FEO69" s="82"/>
      <c r="FEP69" s="82"/>
      <c r="FEQ69" s="82"/>
      <c r="FER69" s="82"/>
      <c r="FES69" s="82"/>
      <c r="FET69" s="82"/>
      <c r="FEU69" s="82"/>
      <c r="FEV69" s="82"/>
      <c r="FEW69" s="82"/>
      <c r="FEX69" s="82"/>
      <c r="FEY69" s="82"/>
      <c r="FEZ69" s="82"/>
      <c r="FFA69" s="82"/>
      <c r="FFB69" s="82"/>
      <c r="FFC69" s="82"/>
      <c r="FFD69" s="82"/>
      <c r="FFE69" s="82"/>
      <c r="FFF69" s="82"/>
      <c r="FFG69" s="82"/>
      <c r="FFH69" s="82"/>
      <c r="FFI69" s="82"/>
      <c r="FFJ69" s="82"/>
      <c r="FFK69" s="82"/>
      <c r="FFL69" s="82"/>
      <c r="FFM69" s="82"/>
      <c r="FFN69" s="82"/>
      <c r="FFO69" s="82"/>
      <c r="FFP69" s="82"/>
      <c r="FFQ69" s="82"/>
      <c r="FFR69" s="82"/>
      <c r="FFS69" s="82"/>
      <c r="FFT69" s="82"/>
      <c r="FFU69" s="82"/>
      <c r="FFV69" s="82"/>
      <c r="FFW69" s="82"/>
      <c r="FFX69" s="82"/>
      <c r="FFY69" s="82"/>
      <c r="FFZ69" s="82"/>
      <c r="FGA69" s="82"/>
      <c r="FGB69" s="82"/>
      <c r="FGC69" s="82"/>
      <c r="FGD69" s="82"/>
      <c r="FGE69" s="82"/>
      <c r="FGF69" s="82"/>
      <c r="FGG69" s="82"/>
      <c r="FGH69" s="82"/>
      <c r="FGI69" s="82"/>
      <c r="FGJ69" s="82"/>
      <c r="FGK69" s="82"/>
      <c r="FGL69" s="82"/>
      <c r="FGM69" s="82"/>
      <c r="FGN69" s="82"/>
      <c r="FGO69" s="82"/>
      <c r="FGP69" s="82"/>
      <c r="FGQ69" s="82"/>
      <c r="FGR69" s="82"/>
      <c r="FGS69" s="82"/>
      <c r="FGT69" s="82"/>
      <c r="FGU69" s="82"/>
      <c r="FGV69" s="82"/>
      <c r="FGW69" s="82"/>
      <c r="FGX69" s="82"/>
      <c r="FGY69" s="82"/>
      <c r="FGZ69" s="82"/>
      <c r="FHA69" s="82"/>
      <c r="FHB69" s="82"/>
      <c r="FHC69" s="82"/>
      <c r="FHD69" s="82"/>
      <c r="FHE69" s="82"/>
      <c r="FHF69" s="82"/>
      <c r="FHG69" s="82"/>
      <c r="FHH69" s="82"/>
      <c r="FHI69" s="82"/>
      <c r="FHJ69" s="82"/>
      <c r="FHK69" s="82"/>
      <c r="FHL69" s="82"/>
      <c r="FHM69" s="82"/>
      <c r="FHN69" s="82"/>
      <c r="FHO69" s="82"/>
      <c r="FHP69" s="82"/>
      <c r="FHQ69" s="82"/>
      <c r="FHR69" s="82"/>
      <c r="FHS69" s="82"/>
      <c r="FHT69" s="82"/>
      <c r="FHU69" s="82"/>
      <c r="FHV69" s="82"/>
      <c r="FHW69" s="82"/>
      <c r="FHX69" s="82"/>
      <c r="FHY69" s="82"/>
      <c r="FHZ69" s="82"/>
      <c r="FIA69" s="82"/>
      <c r="FIB69" s="82"/>
      <c r="FIC69" s="82"/>
      <c r="FID69" s="82"/>
      <c r="FIE69" s="82"/>
      <c r="FIF69" s="82"/>
      <c r="FIG69" s="82"/>
      <c r="FIH69" s="82"/>
      <c r="FII69" s="82"/>
      <c r="FIJ69" s="82"/>
      <c r="FIK69" s="82"/>
      <c r="FIL69" s="82"/>
      <c r="FIM69" s="82"/>
      <c r="FIN69" s="82"/>
      <c r="FIO69" s="82"/>
      <c r="FIP69" s="82"/>
      <c r="FIQ69" s="82"/>
      <c r="FIR69" s="82"/>
      <c r="FIS69" s="82"/>
      <c r="FIT69" s="82"/>
      <c r="FIU69" s="82"/>
      <c r="FIV69" s="82"/>
      <c r="FIW69" s="82"/>
      <c r="FIX69" s="82"/>
      <c r="FIY69" s="82"/>
      <c r="FIZ69" s="82"/>
      <c r="FJA69" s="82"/>
      <c r="FJB69" s="82"/>
      <c r="FJC69" s="82"/>
      <c r="FJD69" s="82"/>
      <c r="FJE69" s="82"/>
      <c r="FJF69" s="82"/>
      <c r="FJG69" s="82"/>
      <c r="FJH69" s="82"/>
      <c r="FJI69" s="82"/>
      <c r="FJJ69" s="82"/>
      <c r="FJK69" s="82"/>
      <c r="FJL69" s="82"/>
      <c r="FJM69" s="82"/>
      <c r="FJN69" s="82"/>
      <c r="FJO69" s="82"/>
      <c r="FJP69" s="82"/>
      <c r="FJQ69" s="82"/>
      <c r="FJR69" s="82"/>
      <c r="FJS69" s="82"/>
      <c r="FJT69" s="82"/>
      <c r="FJU69" s="82"/>
      <c r="FJV69" s="82"/>
      <c r="FJW69" s="82"/>
      <c r="FJX69" s="82"/>
      <c r="FJY69" s="82"/>
      <c r="FJZ69" s="82"/>
      <c r="FKA69" s="82"/>
      <c r="FKB69" s="82"/>
      <c r="FKC69" s="82"/>
      <c r="FKD69" s="82"/>
      <c r="FKE69" s="82"/>
      <c r="FKF69" s="82"/>
      <c r="FKG69" s="82"/>
      <c r="FKH69" s="82"/>
      <c r="FKI69" s="82"/>
      <c r="FKJ69" s="82"/>
      <c r="FKK69" s="82"/>
      <c r="FKL69" s="82"/>
      <c r="FKM69" s="82"/>
      <c r="FKN69" s="82"/>
      <c r="FKO69" s="82"/>
      <c r="FKP69" s="82"/>
      <c r="FKQ69" s="82"/>
      <c r="FKR69" s="82"/>
      <c r="FKS69" s="82"/>
      <c r="FKT69" s="82"/>
      <c r="FKU69" s="82"/>
      <c r="FKV69" s="82"/>
      <c r="FKW69" s="82"/>
      <c r="FKX69" s="82"/>
      <c r="FKY69" s="82"/>
      <c r="FKZ69" s="82"/>
      <c r="FLA69" s="82"/>
      <c r="FLB69" s="82"/>
      <c r="FLC69" s="82"/>
      <c r="FLD69" s="82"/>
      <c r="FLE69" s="82"/>
      <c r="FLF69" s="82"/>
      <c r="FLG69" s="82"/>
      <c r="FLH69" s="82"/>
      <c r="FLI69" s="82"/>
      <c r="FLJ69" s="82"/>
      <c r="FLK69" s="82"/>
      <c r="FLL69" s="82"/>
      <c r="FLM69" s="82"/>
      <c r="FLN69" s="82"/>
      <c r="FLO69" s="82"/>
      <c r="FLP69" s="82"/>
      <c r="FLQ69" s="82"/>
      <c r="FLR69" s="82"/>
      <c r="FLS69" s="82"/>
      <c r="FLT69" s="82"/>
      <c r="FLU69" s="82"/>
      <c r="FLV69" s="82"/>
      <c r="FLW69" s="82"/>
      <c r="FLX69" s="82"/>
      <c r="FLY69" s="82"/>
      <c r="FLZ69" s="82"/>
      <c r="FMA69" s="82"/>
      <c r="FMB69" s="82"/>
      <c r="FMC69" s="82"/>
      <c r="FMD69" s="82"/>
      <c r="FME69" s="82"/>
      <c r="FMF69" s="82"/>
      <c r="FMG69" s="82"/>
      <c r="FMH69" s="82"/>
      <c r="FMI69" s="82"/>
      <c r="FMJ69" s="82"/>
      <c r="FMK69" s="82"/>
      <c r="FML69" s="82"/>
      <c r="FMM69" s="82"/>
      <c r="FMN69" s="82"/>
      <c r="FMO69" s="82"/>
      <c r="FMP69" s="82"/>
      <c r="FMQ69" s="82"/>
      <c r="FMR69" s="82"/>
      <c r="FMS69" s="82"/>
      <c r="FMT69" s="82"/>
      <c r="FMU69" s="82"/>
      <c r="FMV69" s="82"/>
      <c r="FMW69" s="82"/>
      <c r="FMX69" s="82"/>
      <c r="FMY69" s="82"/>
      <c r="FMZ69" s="82"/>
      <c r="FNA69" s="82"/>
      <c r="FNB69" s="82"/>
      <c r="FNC69" s="82"/>
      <c r="FND69" s="82"/>
      <c r="FNE69" s="82"/>
      <c r="FNF69" s="82"/>
      <c r="FNG69" s="82"/>
      <c r="FNH69" s="82"/>
      <c r="FNI69" s="82"/>
      <c r="FNJ69" s="82"/>
      <c r="FNK69" s="82"/>
      <c r="FNL69" s="82"/>
      <c r="FNM69" s="82"/>
      <c r="FNN69" s="82"/>
      <c r="FNO69" s="82"/>
      <c r="FNP69" s="82"/>
      <c r="FNQ69" s="82"/>
      <c r="FNR69" s="82"/>
      <c r="FNS69" s="82"/>
      <c r="FNT69" s="82"/>
      <c r="FNU69" s="82"/>
      <c r="FNV69" s="82"/>
      <c r="FNW69" s="82"/>
      <c r="FNX69" s="82"/>
      <c r="FNY69" s="82"/>
      <c r="FNZ69" s="82"/>
      <c r="FOA69" s="82"/>
      <c r="FOB69" s="82"/>
      <c r="FOC69" s="82"/>
      <c r="FOD69" s="82"/>
      <c r="FOE69" s="82"/>
      <c r="FOF69" s="82"/>
      <c r="FOG69" s="82"/>
      <c r="FOH69" s="82"/>
      <c r="FOI69" s="82"/>
      <c r="FOJ69" s="82"/>
      <c r="FOK69" s="82"/>
      <c r="FOL69" s="82"/>
      <c r="FOM69" s="82"/>
      <c r="FON69" s="82"/>
      <c r="FOO69" s="82"/>
      <c r="FOP69" s="82"/>
      <c r="FOQ69" s="82"/>
      <c r="FOR69" s="82"/>
      <c r="FOS69" s="82"/>
      <c r="FOT69" s="82"/>
      <c r="FOU69" s="82"/>
      <c r="FOV69" s="82"/>
      <c r="FOW69" s="82"/>
      <c r="FOX69" s="82"/>
      <c r="FOY69" s="82"/>
      <c r="FOZ69" s="82"/>
      <c r="FPA69" s="82"/>
      <c r="FPB69" s="82"/>
      <c r="FPC69" s="82"/>
      <c r="FPD69" s="82"/>
      <c r="FPE69" s="82"/>
      <c r="FPF69" s="82"/>
      <c r="FPG69" s="82"/>
      <c r="FPH69" s="82"/>
      <c r="FPI69" s="82"/>
      <c r="FPJ69" s="82"/>
      <c r="FPK69" s="82"/>
      <c r="FPL69" s="82"/>
      <c r="FPM69" s="82"/>
      <c r="FPN69" s="82"/>
      <c r="FPO69" s="82"/>
      <c r="FPP69" s="82"/>
      <c r="FPQ69" s="82"/>
      <c r="FPR69" s="82"/>
      <c r="FPS69" s="82"/>
      <c r="FPT69" s="82"/>
      <c r="FPU69" s="82"/>
      <c r="FPV69" s="82"/>
      <c r="FPW69" s="82"/>
      <c r="FPX69" s="82"/>
      <c r="FPY69" s="82"/>
      <c r="FPZ69" s="82"/>
      <c r="FQA69" s="82"/>
      <c r="FQB69" s="82"/>
      <c r="FQC69" s="82"/>
      <c r="FQD69" s="82"/>
      <c r="FQE69" s="82"/>
      <c r="FQF69" s="82"/>
      <c r="FQG69" s="82"/>
      <c r="FQH69" s="82"/>
      <c r="FQI69" s="82"/>
      <c r="FQJ69" s="82"/>
      <c r="FQK69" s="82"/>
      <c r="FQL69" s="82"/>
      <c r="FQM69" s="82"/>
      <c r="FQN69" s="82"/>
      <c r="FQO69" s="82"/>
      <c r="FQP69" s="82"/>
      <c r="FQQ69" s="82"/>
      <c r="FQR69" s="82"/>
      <c r="FQS69" s="82"/>
      <c r="FQT69" s="82"/>
      <c r="FQU69" s="82"/>
      <c r="FQV69" s="82"/>
      <c r="FQW69" s="82"/>
      <c r="FQX69" s="82"/>
      <c r="FQY69" s="82"/>
      <c r="FQZ69" s="82"/>
      <c r="FRA69" s="82"/>
      <c r="FRB69" s="82"/>
      <c r="FRC69" s="82"/>
      <c r="FRD69" s="82"/>
      <c r="FRE69" s="82"/>
      <c r="FRF69" s="82"/>
      <c r="FRG69" s="82"/>
      <c r="FRH69" s="82"/>
      <c r="FRI69" s="82"/>
      <c r="FRJ69" s="82"/>
      <c r="FRK69" s="82"/>
      <c r="FRL69" s="82"/>
      <c r="FRM69" s="82"/>
      <c r="FRN69" s="82"/>
      <c r="FRO69" s="82"/>
      <c r="FRP69" s="82"/>
      <c r="FRQ69" s="82"/>
      <c r="FRR69" s="82"/>
      <c r="FRS69" s="82"/>
      <c r="FRT69" s="82"/>
      <c r="FRU69" s="82"/>
      <c r="FRV69" s="82"/>
      <c r="FRW69" s="82"/>
      <c r="FRX69" s="82"/>
      <c r="FRY69" s="82"/>
      <c r="FRZ69" s="82"/>
      <c r="FSA69" s="82"/>
      <c r="FSB69" s="82"/>
      <c r="FSC69" s="82"/>
      <c r="FSD69" s="82"/>
      <c r="FSE69" s="82"/>
      <c r="FSF69" s="82"/>
      <c r="FSG69" s="82"/>
      <c r="FSH69" s="82"/>
      <c r="FSI69" s="82"/>
      <c r="FSJ69" s="82"/>
      <c r="FSK69" s="82"/>
      <c r="FSL69" s="82"/>
      <c r="FSM69" s="82"/>
      <c r="FSN69" s="82"/>
      <c r="FSO69" s="82"/>
      <c r="FSP69" s="82"/>
      <c r="FSQ69" s="82"/>
      <c r="FSR69" s="82"/>
      <c r="FSS69" s="82"/>
      <c r="FST69" s="82"/>
      <c r="FSU69" s="82"/>
      <c r="FSV69" s="82"/>
      <c r="FSW69" s="82"/>
      <c r="FSX69" s="82"/>
      <c r="FSY69" s="82"/>
      <c r="FSZ69" s="82"/>
      <c r="FTA69" s="82"/>
      <c r="FTB69" s="82"/>
      <c r="FTC69" s="82"/>
      <c r="FTD69" s="82"/>
      <c r="FTE69" s="82"/>
      <c r="FTF69" s="82"/>
      <c r="FTG69" s="82"/>
      <c r="FTH69" s="82"/>
      <c r="FTI69" s="82"/>
      <c r="FTJ69" s="82"/>
      <c r="FTK69" s="82"/>
      <c r="FTL69" s="82"/>
      <c r="FTM69" s="82"/>
      <c r="FTN69" s="82"/>
      <c r="FTO69" s="82"/>
      <c r="FTP69" s="82"/>
      <c r="FTQ69" s="82"/>
      <c r="FTR69" s="82"/>
      <c r="FTS69" s="82"/>
      <c r="FTT69" s="82"/>
      <c r="FTU69" s="82"/>
      <c r="FTV69" s="82"/>
      <c r="FTW69" s="82"/>
      <c r="FTX69" s="82"/>
      <c r="FTY69" s="82"/>
      <c r="FTZ69" s="82"/>
      <c r="FUA69" s="82"/>
      <c r="FUB69" s="82"/>
      <c r="FUC69" s="82"/>
      <c r="FUD69" s="82"/>
      <c r="FUE69" s="82"/>
      <c r="FUF69" s="82"/>
      <c r="FUG69" s="82"/>
      <c r="FUH69" s="82"/>
      <c r="FUI69" s="82"/>
      <c r="FUJ69" s="82"/>
      <c r="FUK69" s="82"/>
      <c r="FUL69" s="82"/>
      <c r="FUM69" s="82"/>
      <c r="FUN69" s="82"/>
      <c r="FUO69" s="82"/>
      <c r="FUP69" s="82"/>
      <c r="FUQ69" s="82"/>
      <c r="FUR69" s="82"/>
      <c r="FUS69" s="82"/>
      <c r="FUT69" s="82"/>
      <c r="FUU69" s="82"/>
      <c r="FUV69" s="82"/>
      <c r="FUW69" s="82"/>
      <c r="FUX69" s="82"/>
      <c r="FUY69" s="82"/>
      <c r="FUZ69" s="82"/>
      <c r="FVA69" s="82"/>
      <c r="FVB69" s="82"/>
      <c r="FVC69" s="82"/>
      <c r="FVD69" s="82"/>
      <c r="FVE69" s="82"/>
      <c r="FVF69" s="82"/>
      <c r="FVG69" s="82"/>
      <c r="FVH69" s="82"/>
      <c r="FVI69" s="82"/>
      <c r="FVJ69" s="82"/>
      <c r="FVK69" s="82"/>
      <c r="FVL69" s="82"/>
      <c r="FVM69" s="82"/>
      <c r="FVN69" s="82"/>
      <c r="FVO69" s="82"/>
      <c r="FVP69" s="82"/>
      <c r="FVQ69" s="82"/>
      <c r="FVR69" s="82"/>
      <c r="FVS69" s="82"/>
      <c r="FVT69" s="82"/>
      <c r="FVU69" s="82"/>
      <c r="FVV69" s="82"/>
      <c r="FVW69" s="82"/>
      <c r="FVX69" s="82"/>
      <c r="FVY69" s="82"/>
      <c r="FVZ69" s="82"/>
      <c r="FWA69" s="82"/>
      <c r="FWB69" s="82"/>
      <c r="FWC69" s="82"/>
      <c r="FWD69" s="82"/>
      <c r="FWE69" s="82"/>
      <c r="FWF69" s="82"/>
      <c r="FWG69" s="82"/>
      <c r="FWH69" s="82"/>
      <c r="FWI69" s="82"/>
      <c r="FWJ69" s="82"/>
      <c r="FWK69" s="82"/>
      <c r="FWL69" s="82"/>
      <c r="FWM69" s="82"/>
      <c r="FWN69" s="82"/>
      <c r="FWO69" s="82"/>
      <c r="FWP69" s="82"/>
      <c r="FWQ69" s="82"/>
      <c r="FWR69" s="82"/>
      <c r="FWS69" s="82"/>
      <c r="FWT69" s="82"/>
      <c r="FWU69" s="82"/>
      <c r="FWV69" s="82"/>
      <c r="FWW69" s="82"/>
      <c r="FWX69" s="82"/>
      <c r="FWY69" s="82"/>
      <c r="FWZ69" s="82"/>
      <c r="FXA69" s="82"/>
      <c r="FXB69" s="82"/>
      <c r="FXC69" s="82"/>
      <c r="FXD69" s="82"/>
      <c r="FXE69" s="82"/>
      <c r="FXF69" s="82"/>
      <c r="FXG69" s="82"/>
      <c r="FXH69" s="82"/>
      <c r="FXI69" s="82"/>
      <c r="FXJ69" s="82"/>
      <c r="FXK69" s="82"/>
      <c r="FXL69" s="82"/>
      <c r="FXM69" s="82"/>
      <c r="FXN69" s="82"/>
      <c r="FXO69" s="82"/>
      <c r="FXP69" s="82"/>
      <c r="FXQ69" s="82"/>
      <c r="FXR69" s="82"/>
      <c r="FXS69" s="82"/>
      <c r="FXT69" s="82"/>
      <c r="FXU69" s="82"/>
      <c r="FXV69" s="82"/>
      <c r="FXW69" s="82"/>
      <c r="FXX69" s="82"/>
      <c r="FXY69" s="82"/>
      <c r="FXZ69" s="82"/>
      <c r="FYA69" s="82"/>
      <c r="FYB69" s="82"/>
      <c r="FYC69" s="82"/>
      <c r="FYD69" s="82"/>
      <c r="FYE69" s="82"/>
      <c r="FYF69" s="82"/>
      <c r="FYG69" s="82"/>
      <c r="FYH69" s="82"/>
      <c r="FYI69" s="82"/>
      <c r="FYJ69" s="82"/>
      <c r="FYK69" s="82"/>
      <c r="FYL69" s="82"/>
      <c r="FYM69" s="82"/>
      <c r="FYN69" s="82"/>
      <c r="FYO69" s="82"/>
      <c r="FYP69" s="82"/>
      <c r="FYQ69" s="82"/>
      <c r="FYR69" s="82"/>
      <c r="FYS69" s="82"/>
      <c r="FYT69" s="82"/>
      <c r="FYU69" s="82"/>
      <c r="FYV69" s="82"/>
      <c r="FYW69" s="82"/>
      <c r="FYX69" s="82"/>
      <c r="FYY69" s="82"/>
      <c r="FYZ69" s="82"/>
      <c r="FZA69" s="82"/>
      <c r="FZB69" s="82"/>
      <c r="FZC69" s="82"/>
      <c r="FZD69" s="82"/>
      <c r="FZE69" s="82"/>
      <c r="FZF69" s="82"/>
      <c r="FZG69" s="82"/>
      <c r="FZH69" s="82"/>
      <c r="FZI69" s="82"/>
      <c r="FZJ69" s="82"/>
      <c r="FZK69" s="82"/>
      <c r="FZL69" s="82"/>
      <c r="FZM69" s="82"/>
      <c r="FZN69" s="82"/>
      <c r="FZO69" s="82"/>
      <c r="FZP69" s="82"/>
      <c r="FZQ69" s="82"/>
      <c r="FZR69" s="82"/>
      <c r="FZS69" s="82"/>
      <c r="FZT69" s="82"/>
      <c r="FZU69" s="82"/>
      <c r="FZV69" s="82"/>
      <c r="FZW69" s="82"/>
      <c r="FZX69" s="82"/>
      <c r="FZY69" s="82"/>
      <c r="FZZ69" s="82"/>
      <c r="GAA69" s="82"/>
      <c r="GAB69" s="82"/>
      <c r="GAC69" s="82"/>
      <c r="GAD69" s="82"/>
      <c r="GAE69" s="82"/>
      <c r="GAF69" s="82"/>
      <c r="GAG69" s="82"/>
      <c r="GAH69" s="82"/>
      <c r="GAI69" s="82"/>
      <c r="GAJ69" s="82"/>
      <c r="GAK69" s="82"/>
      <c r="GAL69" s="82"/>
      <c r="GAM69" s="82"/>
      <c r="GAN69" s="82"/>
      <c r="GAO69" s="82"/>
      <c r="GAP69" s="82"/>
      <c r="GAQ69" s="82"/>
      <c r="GAR69" s="82"/>
      <c r="GAS69" s="82"/>
      <c r="GAT69" s="82"/>
      <c r="GAU69" s="82"/>
      <c r="GAV69" s="82"/>
      <c r="GAW69" s="82"/>
      <c r="GAX69" s="82"/>
      <c r="GAY69" s="82"/>
      <c r="GAZ69" s="82"/>
      <c r="GBA69" s="82"/>
      <c r="GBB69" s="82"/>
      <c r="GBC69" s="82"/>
      <c r="GBD69" s="82"/>
      <c r="GBE69" s="82"/>
      <c r="GBF69" s="82"/>
      <c r="GBG69" s="82"/>
      <c r="GBH69" s="82"/>
      <c r="GBI69" s="82"/>
      <c r="GBJ69" s="82"/>
      <c r="GBK69" s="82"/>
      <c r="GBL69" s="82"/>
      <c r="GBM69" s="82"/>
      <c r="GBN69" s="82"/>
      <c r="GBO69" s="82"/>
      <c r="GBP69" s="82"/>
      <c r="GBQ69" s="82"/>
      <c r="GBR69" s="82"/>
      <c r="GBS69" s="82"/>
      <c r="GBT69" s="82"/>
      <c r="GBU69" s="82"/>
      <c r="GBV69" s="82"/>
      <c r="GBW69" s="82"/>
      <c r="GBX69" s="82"/>
      <c r="GBY69" s="82"/>
      <c r="GBZ69" s="82"/>
      <c r="GCA69" s="82"/>
      <c r="GCB69" s="82"/>
      <c r="GCC69" s="82"/>
      <c r="GCD69" s="82"/>
      <c r="GCE69" s="82"/>
      <c r="GCF69" s="82"/>
      <c r="GCG69" s="82"/>
      <c r="GCH69" s="82"/>
      <c r="GCI69" s="82"/>
      <c r="GCJ69" s="82"/>
      <c r="GCK69" s="82"/>
      <c r="GCL69" s="82"/>
      <c r="GCM69" s="82"/>
      <c r="GCN69" s="82"/>
      <c r="GCO69" s="82"/>
      <c r="GCP69" s="82"/>
      <c r="GCQ69" s="82"/>
      <c r="GCR69" s="82"/>
      <c r="GCS69" s="82"/>
      <c r="GCT69" s="82"/>
      <c r="GCU69" s="82"/>
      <c r="GCV69" s="82"/>
      <c r="GCW69" s="82"/>
      <c r="GCX69" s="82"/>
      <c r="GCY69" s="82"/>
      <c r="GCZ69" s="82"/>
      <c r="GDA69" s="82"/>
      <c r="GDB69" s="82"/>
      <c r="GDC69" s="82"/>
      <c r="GDD69" s="82"/>
      <c r="GDE69" s="82"/>
      <c r="GDF69" s="82"/>
      <c r="GDG69" s="82"/>
      <c r="GDH69" s="82"/>
      <c r="GDI69" s="82"/>
      <c r="GDJ69" s="82"/>
      <c r="GDK69" s="82"/>
      <c r="GDL69" s="82"/>
      <c r="GDM69" s="82"/>
      <c r="GDN69" s="82"/>
      <c r="GDO69" s="82"/>
      <c r="GDP69" s="82"/>
      <c r="GDQ69" s="82"/>
      <c r="GDR69" s="82"/>
      <c r="GDS69" s="82"/>
      <c r="GDT69" s="82"/>
      <c r="GDU69" s="82"/>
      <c r="GDV69" s="82"/>
      <c r="GDW69" s="82"/>
      <c r="GDX69" s="82"/>
      <c r="GDY69" s="82"/>
      <c r="GDZ69" s="82"/>
      <c r="GEA69" s="82"/>
      <c r="GEB69" s="82"/>
      <c r="GEC69" s="82"/>
      <c r="GED69" s="82"/>
      <c r="GEE69" s="82"/>
      <c r="GEF69" s="82"/>
      <c r="GEG69" s="82"/>
      <c r="GEH69" s="82"/>
      <c r="GEI69" s="82"/>
      <c r="GEJ69" s="82"/>
      <c r="GEK69" s="82"/>
      <c r="GEL69" s="82"/>
      <c r="GEM69" s="82"/>
      <c r="GEN69" s="82"/>
      <c r="GEO69" s="82"/>
      <c r="GEP69" s="82"/>
      <c r="GEQ69" s="82"/>
      <c r="GER69" s="82"/>
      <c r="GES69" s="82"/>
      <c r="GET69" s="82"/>
      <c r="GEU69" s="82"/>
      <c r="GEV69" s="82"/>
      <c r="GEW69" s="82"/>
      <c r="GEX69" s="82"/>
      <c r="GEY69" s="82"/>
      <c r="GEZ69" s="82"/>
      <c r="GFA69" s="82"/>
      <c r="GFB69" s="82"/>
      <c r="GFC69" s="82"/>
      <c r="GFD69" s="82"/>
      <c r="GFE69" s="82"/>
      <c r="GFF69" s="82"/>
      <c r="GFG69" s="82"/>
      <c r="GFH69" s="82"/>
      <c r="GFI69" s="82"/>
      <c r="GFJ69" s="82"/>
      <c r="GFK69" s="82"/>
      <c r="GFL69" s="82"/>
      <c r="GFM69" s="82"/>
      <c r="GFN69" s="82"/>
      <c r="GFO69" s="82"/>
      <c r="GFP69" s="82"/>
      <c r="GFQ69" s="82"/>
      <c r="GFR69" s="82"/>
      <c r="GFS69" s="82"/>
      <c r="GFT69" s="82"/>
      <c r="GFU69" s="82"/>
      <c r="GFV69" s="82"/>
      <c r="GFW69" s="82"/>
      <c r="GFX69" s="82"/>
      <c r="GFY69" s="82"/>
      <c r="GFZ69" s="82"/>
      <c r="GGA69" s="82"/>
      <c r="GGB69" s="82"/>
      <c r="GGC69" s="82"/>
      <c r="GGD69" s="82"/>
      <c r="GGE69" s="82"/>
      <c r="GGF69" s="82"/>
      <c r="GGG69" s="82"/>
      <c r="GGH69" s="82"/>
      <c r="GGI69" s="82"/>
      <c r="GGJ69" s="82"/>
      <c r="GGK69" s="82"/>
      <c r="GGL69" s="82"/>
      <c r="GGM69" s="82"/>
      <c r="GGN69" s="82"/>
      <c r="GGO69" s="82"/>
      <c r="GGP69" s="82"/>
      <c r="GGQ69" s="82"/>
      <c r="GGR69" s="82"/>
      <c r="GGS69" s="82"/>
      <c r="GGT69" s="82"/>
      <c r="GGU69" s="82"/>
      <c r="GGV69" s="82"/>
      <c r="GGW69" s="82"/>
      <c r="GGX69" s="82"/>
      <c r="GGY69" s="82"/>
      <c r="GGZ69" s="82"/>
      <c r="GHA69" s="82"/>
      <c r="GHB69" s="82"/>
      <c r="GHC69" s="82"/>
      <c r="GHD69" s="82"/>
      <c r="GHE69" s="82"/>
      <c r="GHF69" s="82"/>
      <c r="GHG69" s="82"/>
      <c r="GHH69" s="82"/>
      <c r="GHI69" s="82"/>
      <c r="GHJ69" s="82"/>
      <c r="GHK69" s="82"/>
      <c r="GHL69" s="82"/>
      <c r="GHM69" s="82"/>
      <c r="GHN69" s="82"/>
      <c r="GHO69" s="82"/>
      <c r="GHP69" s="82"/>
      <c r="GHQ69" s="82"/>
      <c r="GHR69" s="82"/>
      <c r="GHS69" s="82"/>
      <c r="GHT69" s="82"/>
      <c r="GHU69" s="82"/>
      <c r="GHV69" s="82"/>
      <c r="GHW69" s="82"/>
      <c r="GHX69" s="82"/>
      <c r="GHY69" s="82"/>
      <c r="GHZ69" s="82"/>
      <c r="GIA69" s="82"/>
      <c r="GIB69" s="82"/>
      <c r="GIC69" s="82"/>
      <c r="GID69" s="82"/>
      <c r="GIE69" s="82"/>
      <c r="GIF69" s="82"/>
      <c r="GIG69" s="82"/>
      <c r="GIH69" s="82"/>
      <c r="GII69" s="82"/>
      <c r="GIJ69" s="82"/>
      <c r="GIK69" s="82"/>
      <c r="GIL69" s="82"/>
      <c r="GIM69" s="82"/>
      <c r="GIN69" s="82"/>
      <c r="GIO69" s="82"/>
      <c r="GIP69" s="82"/>
      <c r="GIQ69" s="82"/>
      <c r="GIR69" s="82"/>
      <c r="GIS69" s="82"/>
      <c r="GIT69" s="82"/>
      <c r="GIU69" s="82"/>
      <c r="GIV69" s="82"/>
      <c r="GIW69" s="82"/>
      <c r="GIX69" s="82"/>
      <c r="GIY69" s="82"/>
      <c r="GIZ69" s="82"/>
      <c r="GJA69" s="82"/>
      <c r="GJB69" s="82"/>
      <c r="GJC69" s="82"/>
      <c r="GJD69" s="82"/>
      <c r="GJE69" s="82"/>
      <c r="GJF69" s="82"/>
      <c r="GJG69" s="82"/>
      <c r="GJH69" s="82"/>
      <c r="GJI69" s="82"/>
      <c r="GJJ69" s="82"/>
      <c r="GJK69" s="82"/>
      <c r="GJL69" s="82"/>
      <c r="GJM69" s="82"/>
      <c r="GJN69" s="82"/>
      <c r="GJO69" s="82"/>
      <c r="GJP69" s="82"/>
      <c r="GJQ69" s="82"/>
      <c r="GJR69" s="82"/>
      <c r="GJS69" s="82"/>
      <c r="GJT69" s="82"/>
      <c r="GJU69" s="82"/>
      <c r="GJV69" s="82"/>
      <c r="GJW69" s="82"/>
      <c r="GJX69" s="82"/>
      <c r="GJY69" s="82"/>
      <c r="GJZ69" s="82"/>
      <c r="GKA69" s="82"/>
      <c r="GKB69" s="82"/>
      <c r="GKC69" s="82"/>
      <c r="GKD69" s="82"/>
      <c r="GKE69" s="82"/>
      <c r="GKF69" s="82"/>
      <c r="GKG69" s="82"/>
      <c r="GKH69" s="82"/>
      <c r="GKI69" s="82"/>
      <c r="GKJ69" s="82"/>
      <c r="GKK69" s="82"/>
      <c r="GKL69" s="82"/>
      <c r="GKM69" s="82"/>
      <c r="GKN69" s="82"/>
      <c r="GKO69" s="82"/>
      <c r="GKP69" s="82"/>
      <c r="GKQ69" s="82"/>
      <c r="GKR69" s="82"/>
      <c r="GKS69" s="82"/>
      <c r="GKT69" s="82"/>
      <c r="GKU69" s="82"/>
      <c r="GKV69" s="82"/>
      <c r="GKW69" s="82"/>
      <c r="GKX69" s="82"/>
      <c r="GKY69" s="82"/>
      <c r="GKZ69" s="82"/>
      <c r="GLA69" s="82"/>
      <c r="GLB69" s="82"/>
      <c r="GLC69" s="82"/>
      <c r="GLD69" s="82"/>
      <c r="GLE69" s="82"/>
      <c r="GLF69" s="82"/>
      <c r="GLG69" s="82"/>
      <c r="GLH69" s="82"/>
      <c r="GLI69" s="82"/>
      <c r="GLJ69" s="82"/>
      <c r="GLK69" s="82"/>
      <c r="GLL69" s="82"/>
      <c r="GLM69" s="82"/>
      <c r="GLN69" s="82"/>
      <c r="GLO69" s="82"/>
      <c r="GLP69" s="82"/>
      <c r="GLQ69" s="82"/>
      <c r="GLR69" s="82"/>
      <c r="GLS69" s="82"/>
      <c r="GLT69" s="82"/>
      <c r="GLU69" s="82"/>
      <c r="GLV69" s="82"/>
      <c r="GLW69" s="82"/>
      <c r="GLX69" s="82"/>
      <c r="GLY69" s="82"/>
      <c r="GLZ69" s="82"/>
      <c r="GMA69" s="82"/>
      <c r="GMB69" s="82"/>
      <c r="GMC69" s="82"/>
      <c r="GMD69" s="82"/>
      <c r="GME69" s="82"/>
      <c r="GMF69" s="82"/>
      <c r="GMG69" s="82"/>
      <c r="GMH69" s="82"/>
      <c r="GMI69" s="82"/>
      <c r="GMJ69" s="82"/>
      <c r="GMK69" s="82"/>
      <c r="GML69" s="82"/>
      <c r="GMM69" s="82"/>
      <c r="GMN69" s="82"/>
      <c r="GMO69" s="82"/>
      <c r="GMP69" s="82"/>
      <c r="GMQ69" s="82"/>
      <c r="GMR69" s="82"/>
      <c r="GMS69" s="82"/>
      <c r="GMT69" s="82"/>
      <c r="GMU69" s="82"/>
      <c r="GMV69" s="82"/>
      <c r="GMW69" s="82"/>
      <c r="GMX69" s="82"/>
      <c r="GMY69" s="82"/>
      <c r="GMZ69" s="82"/>
      <c r="GNA69" s="82"/>
      <c r="GNB69" s="82"/>
      <c r="GNC69" s="82"/>
      <c r="GND69" s="82"/>
      <c r="GNE69" s="82"/>
      <c r="GNF69" s="82"/>
      <c r="GNG69" s="82"/>
      <c r="GNH69" s="82"/>
      <c r="GNI69" s="82"/>
      <c r="GNJ69" s="82"/>
      <c r="GNK69" s="82"/>
      <c r="GNL69" s="82"/>
      <c r="GNM69" s="82"/>
      <c r="GNN69" s="82"/>
      <c r="GNO69" s="82"/>
      <c r="GNP69" s="82"/>
      <c r="GNQ69" s="82"/>
      <c r="GNR69" s="82"/>
      <c r="GNS69" s="82"/>
      <c r="GNT69" s="82"/>
      <c r="GNU69" s="82"/>
      <c r="GNV69" s="82"/>
      <c r="GNW69" s="82"/>
      <c r="GNX69" s="82"/>
      <c r="GNY69" s="82"/>
      <c r="GNZ69" s="82"/>
      <c r="GOA69" s="82"/>
      <c r="GOB69" s="82"/>
      <c r="GOC69" s="82"/>
      <c r="GOD69" s="82"/>
      <c r="GOE69" s="82"/>
      <c r="GOF69" s="82"/>
      <c r="GOG69" s="82"/>
      <c r="GOH69" s="82"/>
      <c r="GOI69" s="82"/>
      <c r="GOJ69" s="82"/>
      <c r="GOK69" s="82"/>
      <c r="GOL69" s="82"/>
      <c r="GOM69" s="82"/>
      <c r="GON69" s="82"/>
      <c r="GOO69" s="82"/>
      <c r="GOP69" s="82"/>
      <c r="GOQ69" s="82"/>
      <c r="GOR69" s="82"/>
      <c r="GOS69" s="82"/>
      <c r="GOT69" s="82"/>
      <c r="GOU69" s="82"/>
      <c r="GOV69" s="82"/>
      <c r="GOW69" s="82"/>
      <c r="GOX69" s="82"/>
      <c r="GOY69" s="82"/>
      <c r="GOZ69" s="82"/>
      <c r="GPA69" s="82"/>
      <c r="GPB69" s="82"/>
      <c r="GPC69" s="82"/>
      <c r="GPD69" s="82"/>
      <c r="GPE69" s="82"/>
      <c r="GPF69" s="82"/>
      <c r="GPG69" s="82"/>
      <c r="GPH69" s="82"/>
      <c r="GPI69" s="82"/>
      <c r="GPJ69" s="82"/>
      <c r="GPK69" s="82"/>
      <c r="GPL69" s="82"/>
      <c r="GPM69" s="82"/>
      <c r="GPN69" s="82"/>
      <c r="GPO69" s="82"/>
      <c r="GPP69" s="82"/>
      <c r="GPQ69" s="82"/>
      <c r="GPR69" s="82"/>
      <c r="GPS69" s="82"/>
      <c r="GPT69" s="82"/>
      <c r="GPU69" s="82"/>
      <c r="GPV69" s="82"/>
      <c r="GPW69" s="82"/>
      <c r="GPX69" s="82"/>
      <c r="GPY69" s="82"/>
      <c r="GPZ69" s="82"/>
      <c r="GQA69" s="82"/>
      <c r="GQB69" s="82"/>
      <c r="GQC69" s="82"/>
      <c r="GQD69" s="82"/>
      <c r="GQE69" s="82"/>
      <c r="GQF69" s="82"/>
      <c r="GQG69" s="82"/>
      <c r="GQH69" s="82"/>
      <c r="GQI69" s="82"/>
      <c r="GQJ69" s="82"/>
      <c r="GQK69" s="82"/>
      <c r="GQL69" s="82"/>
      <c r="GQM69" s="82"/>
      <c r="GQN69" s="82"/>
      <c r="GQO69" s="82"/>
      <c r="GQP69" s="82"/>
      <c r="GQQ69" s="82"/>
      <c r="GQR69" s="82"/>
      <c r="GQS69" s="82"/>
      <c r="GQT69" s="82"/>
      <c r="GQU69" s="82"/>
      <c r="GQV69" s="82"/>
      <c r="GQW69" s="82"/>
      <c r="GQX69" s="82"/>
      <c r="GQY69" s="82"/>
      <c r="GQZ69" s="82"/>
      <c r="GRA69" s="82"/>
      <c r="GRB69" s="82"/>
      <c r="GRC69" s="82"/>
      <c r="GRD69" s="82"/>
      <c r="GRE69" s="82"/>
      <c r="GRF69" s="82"/>
      <c r="GRG69" s="82"/>
      <c r="GRH69" s="82"/>
      <c r="GRI69" s="82"/>
      <c r="GRJ69" s="82"/>
      <c r="GRK69" s="82"/>
      <c r="GRL69" s="82"/>
      <c r="GRM69" s="82"/>
      <c r="GRN69" s="82"/>
      <c r="GRO69" s="82"/>
      <c r="GRP69" s="82"/>
      <c r="GRQ69" s="82"/>
      <c r="GRR69" s="82"/>
      <c r="GRS69" s="82"/>
      <c r="GRT69" s="82"/>
      <c r="GRU69" s="82"/>
      <c r="GRV69" s="82"/>
      <c r="GRW69" s="82"/>
      <c r="GRX69" s="82"/>
      <c r="GRY69" s="82"/>
      <c r="GRZ69" s="82"/>
      <c r="GSA69" s="82"/>
      <c r="GSB69" s="82"/>
      <c r="GSC69" s="82"/>
      <c r="GSD69" s="82"/>
      <c r="GSE69" s="82"/>
      <c r="GSF69" s="82"/>
      <c r="GSG69" s="82"/>
      <c r="GSH69" s="82"/>
      <c r="GSI69" s="82"/>
      <c r="GSJ69" s="82"/>
      <c r="GSK69" s="82"/>
      <c r="GSL69" s="82"/>
      <c r="GSM69" s="82"/>
      <c r="GSN69" s="82"/>
      <c r="GSO69" s="82"/>
      <c r="GSP69" s="82"/>
      <c r="GSQ69" s="82"/>
      <c r="GSR69" s="82"/>
      <c r="GSS69" s="82"/>
      <c r="GST69" s="82"/>
      <c r="GSU69" s="82"/>
      <c r="GSV69" s="82"/>
      <c r="GSW69" s="82"/>
      <c r="GSX69" s="82"/>
      <c r="GSY69" s="82"/>
      <c r="GSZ69" s="82"/>
      <c r="GTA69" s="82"/>
      <c r="GTB69" s="82"/>
      <c r="GTC69" s="82"/>
      <c r="GTD69" s="82"/>
      <c r="GTE69" s="82"/>
      <c r="GTF69" s="82"/>
      <c r="GTG69" s="82"/>
      <c r="GTH69" s="82"/>
      <c r="GTI69" s="82"/>
      <c r="GTJ69" s="82"/>
      <c r="GTK69" s="82"/>
      <c r="GTL69" s="82"/>
      <c r="GTM69" s="82"/>
      <c r="GTN69" s="82"/>
      <c r="GTO69" s="82"/>
      <c r="GTP69" s="82"/>
      <c r="GTQ69" s="82"/>
      <c r="GTR69" s="82"/>
      <c r="GTS69" s="82"/>
      <c r="GTT69" s="82"/>
      <c r="GTU69" s="82"/>
      <c r="GTV69" s="82"/>
      <c r="GTW69" s="82"/>
      <c r="GTX69" s="82"/>
      <c r="GTY69" s="82"/>
      <c r="GTZ69" s="82"/>
      <c r="GUA69" s="82"/>
      <c r="GUB69" s="82"/>
      <c r="GUC69" s="82"/>
      <c r="GUD69" s="82"/>
      <c r="GUE69" s="82"/>
      <c r="GUF69" s="82"/>
      <c r="GUG69" s="82"/>
      <c r="GUH69" s="82"/>
      <c r="GUI69" s="82"/>
      <c r="GUJ69" s="82"/>
      <c r="GUK69" s="82"/>
      <c r="GUL69" s="82"/>
      <c r="GUM69" s="82"/>
      <c r="GUN69" s="82"/>
      <c r="GUO69" s="82"/>
      <c r="GUP69" s="82"/>
      <c r="GUQ69" s="82"/>
      <c r="GUR69" s="82"/>
      <c r="GUS69" s="82"/>
      <c r="GUT69" s="82"/>
      <c r="GUU69" s="82"/>
      <c r="GUV69" s="82"/>
      <c r="GUW69" s="82"/>
      <c r="GUX69" s="82"/>
      <c r="GUY69" s="82"/>
      <c r="GUZ69" s="82"/>
      <c r="GVA69" s="82"/>
      <c r="GVB69" s="82"/>
      <c r="GVC69" s="82"/>
      <c r="GVD69" s="82"/>
      <c r="GVE69" s="82"/>
      <c r="GVF69" s="82"/>
      <c r="GVG69" s="82"/>
      <c r="GVH69" s="82"/>
      <c r="GVI69" s="82"/>
      <c r="GVJ69" s="82"/>
      <c r="GVK69" s="82"/>
      <c r="GVL69" s="82"/>
      <c r="GVM69" s="82"/>
      <c r="GVN69" s="82"/>
      <c r="GVO69" s="82"/>
      <c r="GVP69" s="82"/>
      <c r="GVQ69" s="82"/>
      <c r="GVR69" s="82"/>
      <c r="GVS69" s="82"/>
      <c r="GVT69" s="82"/>
      <c r="GVU69" s="82"/>
      <c r="GVV69" s="82"/>
      <c r="GVW69" s="82"/>
      <c r="GVX69" s="82"/>
      <c r="GVY69" s="82"/>
      <c r="GVZ69" s="82"/>
      <c r="GWA69" s="82"/>
      <c r="GWB69" s="82"/>
      <c r="GWC69" s="82"/>
      <c r="GWD69" s="82"/>
      <c r="GWE69" s="82"/>
      <c r="GWF69" s="82"/>
      <c r="GWG69" s="82"/>
      <c r="GWH69" s="82"/>
      <c r="GWI69" s="82"/>
      <c r="GWJ69" s="82"/>
      <c r="GWK69" s="82"/>
      <c r="GWL69" s="82"/>
      <c r="GWM69" s="82"/>
      <c r="GWN69" s="82"/>
      <c r="GWO69" s="82"/>
      <c r="GWP69" s="82"/>
      <c r="GWQ69" s="82"/>
      <c r="GWR69" s="82"/>
      <c r="GWS69" s="82"/>
      <c r="GWT69" s="82"/>
      <c r="GWU69" s="82"/>
      <c r="GWV69" s="82"/>
      <c r="GWW69" s="82"/>
      <c r="GWX69" s="82"/>
      <c r="GWY69" s="82"/>
      <c r="GWZ69" s="82"/>
      <c r="GXA69" s="82"/>
      <c r="GXB69" s="82"/>
      <c r="GXC69" s="82"/>
      <c r="GXD69" s="82"/>
      <c r="GXE69" s="82"/>
      <c r="GXF69" s="82"/>
      <c r="GXG69" s="82"/>
      <c r="GXH69" s="82"/>
      <c r="GXI69" s="82"/>
      <c r="GXJ69" s="82"/>
      <c r="GXK69" s="82"/>
      <c r="GXL69" s="82"/>
      <c r="GXM69" s="82"/>
      <c r="GXN69" s="82"/>
      <c r="GXO69" s="82"/>
      <c r="GXP69" s="82"/>
      <c r="GXQ69" s="82"/>
      <c r="GXR69" s="82"/>
      <c r="GXS69" s="82"/>
      <c r="GXT69" s="82"/>
      <c r="GXU69" s="82"/>
      <c r="GXV69" s="82"/>
      <c r="GXW69" s="82"/>
      <c r="GXX69" s="82"/>
      <c r="GXY69" s="82"/>
      <c r="GXZ69" s="82"/>
      <c r="GYA69" s="82"/>
      <c r="GYB69" s="82"/>
      <c r="GYC69" s="82"/>
      <c r="GYD69" s="82"/>
      <c r="GYE69" s="82"/>
      <c r="GYF69" s="82"/>
      <c r="GYG69" s="82"/>
      <c r="GYH69" s="82"/>
      <c r="GYI69" s="82"/>
      <c r="GYJ69" s="82"/>
      <c r="GYK69" s="82"/>
      <c r="GYL69" s="82"/>
      <c r="GYM69" s="82"/>
      <c r="GYN69" s="82"/>
      <c r="GYO69" s="82"/>
      <c r="GYP69" s="82"/>
      <c r="GYQ69" s="82"/>
      <c r="GYR69" s="82"/>
      <c r="GYS69" s="82"/>
      <c r="GYT69" s="82"/>
      <c r="GYU69" s="82"/>
      <c r="GYV69" s="82"/>
      <c r="GYW69" s="82"/>
      <c r="GYX69" s="82"/>
      <c r="GYY69" s="82"/>
      <c r="GYZ69" s="82"/>
      <c r="GZA69" s="82"/>
      <c r="GZB69" s="82"/>
      <c r="GZC69" s="82"/>
      <c r="GZD69" s="82"/>
      <c r="GZE69" s="82"/>
      <c r="GZF69" s="82"/>
      <c r="GZG69" s="82"/>
      <c r="GZH69" s="82"/>
      <c r="GZI69" s="82"/>
      <c r="GZJ69" s="82"/>
      <c r="GZK69" s="82"/>
      <c r="GZL69" s="82"/>
      <c r="GZM69" s="82"/>
      <c r="GZN69" s="82"/>
      <c r="GZO69" s="82"/>
      <c r="GZP69" s="82"/>
      <c r="GZQ69" s="82"/>
      <c r="GZR69" s="82"/>
      <c r="GZS69" s="82"/>
      <c r="GZT69" s="82"/>
      <c r="GZU69" s="82"/>
      <c r="GZV69" s="82"/>
      <c r="GZW69" s="82"/>
      <c r="GZX69" s="82"/>
      <c r="GZY69" s="82"/>
      <c r="GZZ69" s="82"/>
      <c r="HAA69" s="82"/>
      <c r="HAB69" s="82"/>
      <c r="HAC69" s="82"/>
      <c r="HAD69" s="82"/>
      <c r="HAE69" s="82"/>
      <c r="HAF69" s="82"/>
      <c r="HAG69" s="82"/>
      <c r="HAH69" s="82"/>
      <c r="HAI69" s="82"/>
      <c r="HAJ69" s="82"/>
      <c r="HAK69" s="82"/>
      <c r="HAL69" s="82"/>
      <c r="HAM69" s="82"/>
      <c r="HAN69" s="82"/>
      <c r="HAO69" s="82"/>
      <c r="HAP69" s="82"/>
      <c r="HAQ69" s="82"/>
      <c r="HAR69" s="82"/>
      <c r="HAS69" s="82"/>
      <c r="HAT69" s="82"/>
      <c r="HAU69" s="82"/>
      <c r="HAV69" s="82"/>
      <c r="HAW69" s="82"/>
      <c r="HAX69" s="82"/>
      <c r="HAY69" s="82"/>
      <c r="HAZ69" s="82"/>
      <c r="HBA69" s="82"/>
      <c r="HBB69" s="82"/>
      <c r="HBC69" s="82"/>
      <c r="HBD69" s="82"/>
      <c r="HBE69" s="82"/>
      <c r="HBF69" s="82"/>
      <c r="HBG69" s="82"/>
      <c r="HBH69" s="82"/>
      <c r="HBI69" s="82"/>
      <c r="HBJ69" s="82"/>
      <c r="HBK69" s="82"/>
      <c r="HBL69" s="82"/>
      <c r="HBM69" s="82"/>
      <c r="HBN69" s="82"/>
      <c r="HBO69" s="82"/>
      <c r="HBP69" s="82"/>
      <c r="HBQ69" s="82"/>
      <c r="HBR69" s="82"/>
      <c r="HBS69" s="82"/>
      <c r="HBT69" s="82"/>
      <c r="HBU69" s="82"/>
      <c r="HBV69" s="82"/>
      <c r="HBW69" s="82"/>
      <c r="HBX69" s="82"/>
      <c r="HBY69" s="82"/>
      <c r="HBZ69" s="82"/>
      <c r="HCA69" s="82"/>
      <c r="HCB69" s="82"/>
      <c r="HCC69" s="82"/>
      <c r="HCD69" s="82"/>
      <c r="HCE69" s="82"/>
      <c r="HCF69" s="82"/>
      <c r="HCG69" s="82"/>
      <c r="HCH69" s="82"/>
      <c r="HCI69" s="82"/>
      <c r="HCJ69" s="82"/>
      <c r="HCK69" s="82"/>
      <c r="HCL69" s="82"/>
      <c r="HCM69" s="82"/>
      <c r="HCN69" s="82"/>
      <c r="HCO69" s="82"/>
      <c r="HCP69" s="82"/>
      <c r="HCQ69" s="82"/>
      <c r="HCR69" s="82"/>
      <c r="HCS69" s="82"/>
      <c r="HCT69" s="82"/>
      <c r="HCU69" s="82"/>
      <c r="HCV69" s="82"/>
      <c r="HCW69" s="82"/>
      <c r="HCX69" s="82"/>
      <c r="HCY69" s="82"/>
      <c r="HCZ69" s="82"/>
      <c r="HDA69" s="82"/>
      <c r="HDB69" s="82"/>
      <c r="HDC69" s="82"/>
      <c r="HDD69" s="82"/>
      <c r="HDE69" s="82"/>
      <c r="HDF69" s="82"/>
      <c r="HDG69" s="82"/>
      <c r="HDH69" s="82"/>
      <c r="HDI69" s="82"/>
      <c r="HDJ69" s="82"/>
      <c r="HDK69" s="82"/>
      <c r="HDL69" s="82"/>
      <c r="HDM69" s="82"/>
      <c r="HDN69" s="82"/>
      <c r="HDO69" s="82"/>
      <c r="HDP69" s="82"/>
      <c r="HDQ69" s="82"/>
      <c r="HDR69" s="82"/>
      <c r="HDS69" s="82"/>
      <c r="HDT69" s="82"/>
      <c r="HDU69" s="82"/>
      <c r="HDV69" s="82"/>
      <c r="HDW69" s="82"/>
      <c r="HDX69" s="82"/>
      <c r="HDY69" s="82"/>
      <c r="HDZ69" s="82"/>
      <c r="HEA69" s="82"/>
      <c r="HEB69" s="82"/>
      <c r="HEC69" s="82"/>
      <c r="HED69" s="82"/>
      <c r="HEE69" s="82"/>
      <c r="HEF69" s="82"/>
      <c r="HEG69" s="82"/>
      <c r="HEH69" s="82"/>
      <c r="HEI69" s="82"/>
      <c r="HEJ69" s="82"/>
      <c r="HEK69" s="82"/>
      <c r="HEL69" s="82"/>
      <c r="HEM69" s="82"/>
      <c r="HEN69" s="82"/>
      <c r="HEO69" s="82"/>
      <c r="HEP69" s="82"/>
      <c r="HEQ69" s="82"/>
      <c r="HER69" s="82"/>
      <c r="HES69" s="82"/>
      <c r="HET69" s="82"/>
      <c r="HEU69" s="82"/>
      <c r="HEV69" s="82"/>
      <c r="HEW69" s="82"/>
      <c r="HEX69" s="82"/>
      <c r="HEY69" s="82"/>
      <c r="HEZ69" s="82"/>
      <c r="HFA69" s="82"/>
      <c r="HFB69" s="82"/>
      <c r="HFC69" s="82"/>
      <c r="HFD69" s="82"/>
      <c r="HFE69" s="82"/>
      <c r="HFF69" s="82"/>
      <c r="HFG69" s="82"/>
      <c r="HFH69" s="82"/>
      <c r="HFI69" s="82"/>
      <c r="HFJ69" s="82"/>
      <c r="HFK69" s="82"/>
      <c r="HFL69" s="82"/>
      <c r="HFM69" s="82"/>
      <c r="HFN69" s="82"/>
      <c r="HFO69" s="82"/>
      <c r="HFP69" s="82"/>
      <c r="HFQ69" s="82"/>
      <c r="HFR69" s="82"/>
      <c r="HFS69" s="82"/>
      <c r="HFT69" s="82"/>
      <c r="HFU69" s="82"/>
      <c r="HFV69" s="82"/>
      <c r="HFW69" s="82"/>
      <c r="HFX69" s="82"/>
      <c r="HFY69" s="82"/>
      <c r="HFZ69" s="82"/>
      <c r="HGA69" s="82"/>
      <c r="HGB69" s="82"/>
      <c r="HGC69" s="82"/>
      <c r="HGD69" s="82"/>
      <c r="HGE69" s="82"/>
      <c r="HGF69" s="82"/>
      <c r="HGG69" s="82"/>
      <c r="HGH69" s="82"/>
      <c r="HGI69" s="82"/>
      <c r="HGJ69" s="82"/>
      <c r="HGK69" s="82"/>
      <c r="HGL69" s="82"/>
      <c r="HGM69" s="82"/>
      <c r="HGN69" s="82"/>
      <c r="HGO69" s="82"/>
      <c r="HGP69" s="82"/>
      <c r="HGQ69" s="82"/>
      <c r="HGR69" s="82"/>
      <c r="HGS69" s="82"/>
      <c r="HGT69" s="82"/>
      <c r="HGU69" s="82"/>
      <c r="HGV69" s="82"/>
      <c r="HGW69" s="82"/>
      <c r="HGX69" s="82"/>
      <c r="HGY69" s="82"/>
      <c r="HGZ69" s="82"/>
      <c r="HHA69" s="82"/>
      <c r="HHB69" s="82"/>
      <c r="HHC69" s="82"/>
      <c r="HHD69" s="82"/>
      <c r="HHE69" s="82"/>
      <c r="HHF69" s="82"/>
      <c r="HHG69" s="82"/>
      <c r="HHH69" s="82"/>
      <c r="HHI69" s="82"/>
      <c r="HHJ69" s="82"/>
      <c r="HHK69" s="82"/>
      <c r="HHL69" s="82"/>
      <c r="HHM69" s="82"/>
      <c r="HHN69" s="82"/>
      <c r="HHO69" s="82"/>
      <c r="HHP69" s="82"/>
      <c r="HHQ69" s="82"/>
      <c r="HHR69" s="82"/>
      <c r="HHS69" s="82"/>
      <c r="HHT69" s="82"/>
      <c r="HHU69" s="82"/>
      <c r="HHV69" s="82"/>
      <c r="HHW69" s="82"/>
      <c r="HHX69" s="82"/>
      <c r="HHY69" s="82"/>
      <c r="HHZ69" s="82"/>
      <c r="HIA69" s="82"/>
      <c r="HIB69" s="82"/>
      <c r="HIC69" s="82"/>
      <c r="HID69" s="82"/>
      <c r="HIE69" s="82"/>
      <c r="HIF69" s="82"/>
      <c r="HIG69" s="82"/>
      <c r="HIH69" s="82"/>
      <c r="HII69" s="82"/>
      <c r="HIJ69" s="82"/>
      <c r="HIK69" s="82"/>
      <c r="HIL69" s="82"/>
      <c r="HIM69" s="82"/>
      <c r="HIN69" s="82"/>
      <c r="HIO69" s="82"/>
      <c r="HIP69" s="82"/>
      <c r="HIQ69" s="82"/>
      <c r="HIR69" s="82"/>
      <c r="HIS69" s="82"/>
      <c r="HIT69" s="82"/>
      <c r="HIU69" s="82"/>
      <c r="HIV69" s="82"/>
      <c r="HIW69" s="82"/>
      <c r="HIX69" s="82"/>
      <c r="HIY69" s="82"/>
      <c r="HIZ69" s="82"/>
      <c r="HJA69" s="82"/>
      <c r="HJB69" s="82"/>
      <c r="HJC69" s="82"/>
      <c r="HJD69" s="82"/>
      <c r="HJE69" s="82"/>
      <c r="HJF69" s="82"/>
      <c r="HJG69" s="82"/>
      <c r="HJH69" s="82"/>
      <c r="HJI69" s="82"/>
      <c r="HJJ69" s="82"/>
      <c r="HJK69" s="82"/>
      <c r="HJL69" s="82"/>
      <c r="HJM69" s="82"/>
      <c r="HJN69" s="82"/>
      <c r="HJO69" s="82"/>
      <c r="HJP69" s="82"/>
      <c r="HJQ69" s="82"/>
      <c r="HJR69" s="82"/>
      <c r="HJS69" s="82"/>
      <c r="HJT69" s="82"/>
      <c r="HJU69" s="82"/>
      <c r="HJV69" s="82"/>
      <c r="HJW69" s="82"/>
      <c r="HJX69" s="82"/>
      <c r="HJY69" s="82"/>
      <c r="HJZ69" s="82"/>
      <c r="HKA69" s="82"/>
      <c r="HKB69" s="82"/>
      <c r="HKC69" s="82"/>
      <c r="HKD69" s="82"/>
      <c r="HKE69" s="82"/>
      <c r="HKF69" s="82"/>
      <c r="HKG69" s="82"/>
      <c r="HKH69" s="82"/>
      <c r="HKI69" s="82"/>
      <c r="HKJ69" s="82"/>
      <c r="HKK69" s="82"/>
      <c r="HKL69" s="82"/>
      <c r="HKM69" s="82"/>
      <c r="HKN69" s="82"/>
      <c r="HKO69" s="82"/>
      <c r="HKP69" s="82"/>
      <c r="HKQ69" s="82"/>
      <c r="HKR69" s="82"/>
      <c r="HKS69" s="82"/>
      <c r="HKT69" s="82"/>
      <c r="HKU69" s="82"/>
      <c r="HKV69" s="82"/>
      <c r="HKW69" s="82"/>
      <c r="HKX69" s="82"/>
      <c r="HKY69" s="82"/>
      <c r="HKZ69" s="82"/>
      <c r="HLA69" s="82"/>
      <c r="HLB69" s="82"/>
      <c r="HLC69" s="82"/>
      <c r="HLD69" s="82"/>
      <c r="HLE69" s="82"/>
      <c r="HLF69" s="82"/>
      <c r="HLG69" s="82"/>
      <c r="HLH69" s="82"/>
      <c r="HLI69" s="82"/>
      <c r="HLJ69" s="82"/>
      <c r="HLK69" s="82"/>
      <c r="HLL69" s="82"/>
      <c r="HLM69" s="82"/>
      <c r="HLN69" s="82"/>
      <c r="HLO69" s="82"/>
      <c r="HLP69" s="82"/>
      <c r="HLQ69" s="82"/>
      <c r="HLR69" s="82"/>
      <c r="HLS69" s="82"/>
      <c r="HLT69" s="82"/>
      <c r="HLU69" s="82"/>
      <c r="HLV69" s="82"/>
      <c r="HLW69" s="82"/>
      <c r="HLX69" s="82"/>
      <c r="HLY69" s="82"/>
      <c r="HLZ69" s="82"/>
      <c r="HMA69" s="82"/>
      <c r="HMB69" s="82"/>
      <c r="HMC69" s="82"/>
      <c r="HMD69" s="82"/>
      <c r="HME69" s="82"/>
      <c r="HMF69" s="82"/>
      <c r="HMG69" s="82"/>
      <c r="HMH69" s="82"/>
      <c r="HMI69" s="82"/>
      <c r="HMJ69" s="82"/>
      <c r="HMK69" s="82"/>
      <c r="HML69" s="82"/>
      <c r="HMM69" s="82"/>
      <c r="HMN69" s="82"/>
      <c r="HMO69" s="82"/>
      <c r="HMP69" s="82"/>
      <c r="HMQ69" s="82"/>
      <c r="HMR69" s="82"/>
      <c r="HMS69" s="82"/>
      <c r="HMT69" s="82"/>
      <c r="HMU69" s="82"/>
      <c r="HMV69" s="82"/>
      <c r="HMW69" s="82"/>
      <c r="HMX69" s="82"/>
      <c r="HMY69" s="82"/>
      <c r="HMZ69" s="82"/>
      <c r="HNA69" s="82"/>
      <c r="HNB69" s="82"/>
      <c r="HNC69" s="82"/>
      <c r="HND69" s="82"/>
      <c r="HNE69" s="82"/>
      <c r="HNF69" s="82"/>
      <c r="HNG69" s="82"/>
      <c r="HNH69" s="82"/>
      <c r="HNI69" s="82"/>
      <c r="HNJ69" s="82"/>
      <c r="HNK69" s="82"/>
      <c r="HNL69" s="82"/>
      <c r="HNM69" s="82"/>
      <c r="HNN69" s="82"/>
      <c r="HNO69" s="82"/>
      <c r="HNP69" s="82"/>
      <c r="HNQ69" s="82"/>
      <c r="HNR69" s="82"/>
      <c r="HNS69" s="82"/>
      <c r="HNT69" s="82"/>
      <c r="HNU69" s="82"/>
      <c r="HNV69" s="82"/>
      <c r="HNW69" s="82"/>
      <c r="HNX69" s="82"/>
      <c r="HNY69" s="82"/>
      <c r="HNZ69" s="82"/>
      <c r="HOA69" s="82"/>
      <c r="HOB69" s="82"/>
      <c r="HOC69" s="82"/>
      <c r="HOD69" s="82"/>
      <c r="HOE69" s="82"/>
      <c r="HOF69" s="82"/>
      <c r="HOG69" s="82"/>
      <c r="HOH69" s="82"/>
      <c r="HOI69" s="82"/>
      <c r="HOJ69" s="82"/>
      <c r="HOK69" s="82"/>
      <c r="HOL69" s="82"/>
      <c r="HOM69" s="82"/>
      <c r="HON69" s="82"/>
      <c r="HOO69" s="82"/>
      <c r="HOP69" s="82"/>
      <c r="HOQ69" s="82"/>
      <c r="HOR69" s="82"/>
      <c r="HOS69" s="82"/>
      <c r="HOT69" s="82"/>
      <c r="HOU69" s="82"/>
      <c r="HOV69" s="82"/>
      <c r="HOW69" s="82"/>
      <c r="HOX69" s="82"/>
      <c r="HOY69" s="82"/>
      <c r="HOZ69" s="82"/>
      <c r="HPA69" s="82"/>
      <c r="HPB69" s="82"/>
      <c r="HPC69" s="82"/>
      <c r="HPD69" s="82"/>
      <c r="HPE69" s="82"/>
      <c r="HPF69" s="82"/>
      <c r="HPG69" s="82"/>
      <c r="HPH69" s="82"/>
      <c r="HPI69" s="82"/>
      <c r="HPJ69" s="82"/>
      <c r="HPK69" s="82"/>
      <c r="HPL69" s="82"/>
      <c r="HPM69" s="82"/>
      <c r="HPN69" s="82"/>
      <c r="HPO69" s="82"/>
      <c r="HPP69" s="82"/>
      <c r="HPQ69" s="82"/>
      <c r="HPR69" s="82"/>
      <c r="HPS69" s="82"/>
      <c r="HPT69" s="82"/>
      <c r="HPU69" s="82"/>
      <c r="HPV69" s="82"/>
      <c r="HPW69" s="82"/>
      <c r="HPX69" s="82"/>
      <c r="HPY69" s="82"/>
      <c r="HPZ69" s="82"/>
      <c r="HQA69" s="82"/>
      <c r="HQB69" s="82"/>
      <c r="HQC69" s="82"/>
      <c r="HQD69" s="82"/>
      <c r="HQE69" s="82"/>
      <c r="HQF69" s="82"/>
      <c r="HQG69" s="82"/>
      <c r="HQH69" s="82"/>
      <c r="HQI69" s="82"/>
      <c r="HQJ69" s="82"/>
      <c r="HQK69" s="82"/>
      <c r="HQL69" s="82"/>
      <c r="HQM69" s="82"/>
      <c r="HQN69" s="82"/>
      <c r="HQO69" s="82"/>
      <c r="HQP69" s="82"/>
      <c r="HQQ69" s="82"/>
      <c r="HQR69" s="82"/>
      <c r="HQS69" s="82"/>
      <c r="HQT69" s="82"/>
      <c r="HQU69" s="82"/>
      <c r="HQV69" s="82"/>
      <c r="HQW69" s="82"/>
      <c r="HQX69" s="82"/>
      <c r="HQY69" s="82"/>
      <c r="HQZ69" s="82"/>
      <c r="HRA69" s="82"/>
      <c r="HRB69" s="82"/>
      <c r="HRC69" s="82"/>
      <c r="HRD69" s="82"/>
      <c r="HRE69" s="82"/>
      <c r="HRF69" s="82"/>
      <c r="HRG69" s="82"/>
      <c r="HRH69" s="82"/>
      <c r="HRI69" s="82"/>
      <c r="HRJ69" s="82"/>
      <c r="HRK69" s="82"/>
      <c r="HRL69" s="82"/>
      <c r="HRM69" s="82"/>
      <c r="HRN69" s="82"/>
      <c r="HRO69" s="82"/>
      <c r="HRP69" s="82"/>
      <c r="HRQ69" s="82"/>
      <c r="HRR69" s="82"/>
      <c r="HRS69" s="82"/>
      <c r="HRT69" s="82"/>
      <c r="HRU69" s="82"/>
      <c r="HRV69" s="82"/>
      <c r="HRW69" s="82"/>
      <c r="HRX69" s="82"/>
      <c r="HRY69" s="82"/>
      <c r="HRZ69" s="82"/>
      <c r="HSA69" s="82"/>
      <c r="HSB69" s="82"/>
      <c r="HSC69" s="82"/>
      <c r="HSD69" s="82"/>
      <c r="HSE69" s="82"/>
      <c r="HSF69" s="82"/>
      <c r="HSG69" s="82"/>
      <c r="HSH69" s="82"/>
      <c r="HSI69" s="82"/>
      <c r="HSJ69" s="82"/>
      <c r="HSK69" s="82"/>
      <c r="HSL69" s="82"/>
      <c r="HSM69" s="82"/>
      <c r="HSN69" s="82"/>
      <c r="HSO69" s="82"/>
      <c r="HSP69" s="82"/>
      <c r="HSQ69" s="82"/>
      <c r="HSR69" s="82"/>
      <c r="HSS69" s="82"/>
      <c r="HST69" s="82"/>
      <c r="HSU69" s="82"/>
      <c r="HSV69" s="82"/>
      <c r="HSW69" s="82"/>
      <c r="HSX69" s="82"/>
      <c r="HSY69" s="82"/>
      <c r="HSZ69" s="82"/>
      <c r="HTA69" s="82"/>
      <c r="HTB69" s="82"/>
      <c r="HTC69" s="82"/>
      <c r="HTD69" s="82"/>
      <c r="HTE69" s="82"/>
      <c r="HTF69" s="82"/>
      <c r="HTG69" s="82"/>
      <c r="HTH69" s="82"/>
      <c r="HTI69" s="82"/>
      <c r="HTJ69" s="82"/>
      <c r="HTK69" s="82"/>
      <c r="HTL69" s="82"/>
      <c r="HTM69" s="82"/>
      <c r="HTN69" s="82"/>
      <c r="HTO69" s="82"/>
      <c r="HTP69" s="82"/>
      <c r="HTQ69" s="82"/>
      <c r="HTR69" s="82"/>
      <c r="HTS69" s="82"/>
      <c r="HTT69" s="82"/>
      <c r="HTU69" s="82"/>
      <c r="HTV69" s="82"/>
      <c r="HTW69" s="82"/>
      <c r="HTX69" s="82"/>
      <c r="HTY69" s="82"/>
      <c r="HTZ69" s="82"/>
      <c r="HUA69" s="82"/>
      <c r="HUB69" s="82"/>
      <c r="HUC69" s="82"/>
      <c r="HUD69" s="82"/>
      <c r="HUE69" s="82"/>
      <c r="HUF69" s="82"/>
      <c r="HUG69" s="82"/>
      <c r="HUH69" s="82"/>
      <c r="HUI69" s="82"/>
      <c r="HUJ69" s="82"/>
      <c r="HUK69" s="82"/>
      <c r="HUL69" s="82"/>
      <c r="HUM69" s="82"/>
      <c r="HUN69" s="82"/>
      <c r="HUO69" s="82"/>
      <c r="HUP69" s="82"/>
      <c r="HUQ69" s="82"/>
      <c r="HUR69" s="82"/>
      <c r="HUS69" s="82"/>
      <c r="HUT69" s="82"/>
      <c r="HUU69" s="82"/>
      <c r="HUV69" s="82"/>
      <c r="HUW69" s="82"/>
      <c r="HUX69" s="82"/>
      <c r="HUY69" s="82"/>
      <c r="HUZ69" s="82"/>
      <c r="HVA69" s="82"/>
      <c r="HVB69" s="82"/>
      <c r="HVC69" s="82"/>
      <c r="HVD69" s="82"/>
      <c r="HVE69" s="82"/>
      <c r="HVF69" s="82"/>
      <c r="HVG69" s="82"/>
      <c r="HVH69" s="82"/>
      <c r="HVI69" s="82"/>
      <c r="HVJ69" s="82"/>
      <c r="HVK69" s="82"/>
      <c r="HVL69" s="82"/>
      <c r="HVM69" s="82"/>
      <c r="HVN69" s="82"/>
      <c r="HVO69" s="82"/>
      <c r="HVP69" s="82"/>
      <c r="HVQ69" s="82"/>
      <c r="HVR69" s="82"/>
      <c r="HVS69" s="82"/>
      <c r="HVT69" s="82"/>
      <c r="HVU69" s="82"/>
      <c r="HVV69" s="82"/>
      <c r="HVW69" s="82"/>
      <c r="HVX69" s="82"/>
      <c r="HVY69" s="82"/>
      <c r="HVZ69" s="82"/>
      <c r="HWA69" s="82"/>
      <c r="HWB69" s="82"/>
      <c r="HWC69" s="82"/>
      <c r="HWD69" s="82"/>
      <c r="HWE69" s="82"/>
      <c r="HWF69" s="82"/>
      <c r="HWG69" s="82"/>
      <c r="HWH69" s="82"/>
      <c r="HWI69" s="82"/>
      <c r="HWJ69" s="82"/>
      <c r="HWK69" s="82"/>
      <c r="HWL69" s="82"/>
      <c r="HWM69" s="82"/>
      <c r="HWN69" s="82"/>
      <c r="HWO69" s="82"/>
      <c r="HWP69" s="82"/>
      <c r="HWQ69" s="82"/>
      <c r="HWR69" s="82"/>
      <c r="HWS69" s="82"/>
      <c r="HWT69" s="82"/>
      <c r="HWU69" s="82"/>
      <c r="HWV69" s="82"/>
      <c r="HWW69" s="82"/>
      <c r="HWX69" s="82"/>
      <c r="HWY69" s="82"/>
      <c r="HWZ69" s="82"/>
      <c r="HXA69" s="82"/>
      <c r="HXB69" s="82"/>
      <c r="HXC69" s="82"/>
      <c r="HXD69" s="82"/>
      <c r="HXE69" s="82"/>
      <c r="HXF69" s="82"/>
      <c r="HXG69" s="82"/>
      <c r="HXH69" s="82"/>
      <c r="HXI69" s="82"/>
      <c r="HXJ69" s="82"/>
      <c r="HXK69" s="82"/>
      <c r="HXL69" s="82"/>
      <c r="HXM69" s="82"/>
      <c r="HXN69" s="82"/>
      <c r="HXO69" s="82"/>
      <c r="HXP69" s="82"/>
      <c r="HXQ69" s="82"/>
      <c r="HXR69" s="82"/>
      <c r="HXS69" s="82"/>
      <c r="HXT69" s="82"/>
      <c r="HXU69" s="82"/>
      <c r="HXV69" s="82"/>
      <c r="HXW69" s="82"/>
      <c r="HXX69" s="82"/>
      <c r="HXY69" s="82"/>
      <c r="HXZ69" s="82"/>
      <c r="HYA69" s="82"/>
      <c r="HYB69" s="82"/>
      <c r="HYC69" s="82"/>
      <c r="HYD69" s="82"/>
      <c r="HYE69" s="82"/>
      <c r="HYF69" s="82"/>
      <c r="HYG69" s="82"/>
      <c r="HYH69" s="82"/>
      <c r="HYI69" s="82"/>
      <c r="HYJ69" s="82"/>
      <c r="HYK69" s="82"/>
      <c r="HYL69" s="82"/>
      <c r="HYM69" s="82"/>
      <c r="HYN69" s="82"/>
      <c r="HYO69" s="82"/>
      <c r="HYP69" s="82"/>
      <c r="HYQ69" s="82"/>
      <c r="HYR69" s="82"/>
      <c r="HYS69" s="82"/>
      <c r="HYT69" s="82"/>
      <c r="HYU69" s="82"/>
      <c r="HYV69" s="82"/>
      <c r="HYW69" s="82"/>
      <c r="HYX69" s="82"/>
      <c r="HYY69" s="82"/>
      <c r="HYZ69" s="82"/>
      <c r="HZA69" s="82"/>
      <c r="HZB69" s="82"/>
      <c r="HZC69" s="82"/>
      <c r="HZD69" s="82"/>
      <c r="HZE69" s="82"/>
      <c r="HZF69" s="82"/>
      <c r="HZG69" s="82"/>
      <c r="HZH69" s="82"/>
      <c r="HZI69" s="82"/>
      <c r="HZJ69" s="82"/>
      <c r="HZK69" s="82"/>
      <c r="HZL69" s="82"/>
      <c r="HZM69" s="82"/>
      <c r="HZN69" s="82"/>
      <c r="HZO69" s="82"/>
      <c r="HZP69" s="82"/>
      <c r="HZQ69" s="82"/>
      <c r="HZR69" s="82"/>
      <c r="HZS69" s="82"/>
      <c r="HZT69" s="82"/>
      <c r="HZU69" s="82"/>
      <c r="HZV69" s="82"/>
      <c r="HZW69" s="82"/>
      <c r="HZX69" s="82"/>
      <c r="HZY69" s="82"/>
      <c r="HZZ69" s="82"/>
      <c r="IAA69" s="82"/>
      <c r="IAB69" s="82"/>
      <c r="IAC69" s="82"/>
      <c r="IAD69" s="82"/>
      <c r="IAE69" s="82"/>
      <c r="IAF69" s="82"/>
      <c r="IAG69" s="82"/>
      <c r="IAH69" s="82"/>
      <c r="IAI69" s="82"/>
      <c r="IAJ69" s="82"/>
      <c r="IAK69" s="82"/>
      <c r="IAL69" s="82"/>
      <c r="IAM69" s="82"/>
      <c r="IAN69" s="82"/>
      <c r="IAO69" s="82"/>
      <c r="IAP69" s="82"/>
      <c r="IAQ69" s="82"/>
      <c r="IAR69" s="82"/>
      <c r="IAS69" s="82"/>
      <c r="IAT69" s="82"/>
      <c r="IAU69" s="82"/>
      <c r="IAV69" s="82"/>
      <c r="IAW69" s="82"/>
      <c r="IAX69" s="82"/>
      <c r="IAY69" s="82"/>
      <c r="IAZ69" s="82"/>
      <c r="IBA69" s="82"/>
      <c r="IBB69" s="82"/>
      <c r="IBC69" s="82"/>
      <c r="IBD69" s="82"/>
      <c r="IBE69" s="82"/>
      <c r="IBF69" s="82"/>
      <c r="IBG69" s="82"/>
      <c r="IBH69" s="82"/>
      <c r="IBI69" s="82"/>
      <c r="IBJ69" s="82"/>
      <c r="IBK69" s="82"/>
      <c r="IBL69" s="82"/>
      <c r="IBM69" s="82"/>
      <c r="IBN69" s="82"/>
      <c r="IBO69" s="82"/>
      <c r="IBP69" s="82"/>
      <c r="IBQ69" s="82"/>
      <c r="IBR69" s="82"/>
      <c r="IBS69" s="82"/>
      <c r="IBT69" s="82"/>
      <c r="IBU69" s="82"/>
      <c r="IBV69" s="82"/>
      <c r="IBW69" s="82"/>
      <c r="IBX69" s="82"/>
      <c r="IBY69" s="82"/>
      <c r="IBZ69" s="82"/>
      <c r="ICA69" s="82"/>
      <c r="ICB69" s="82"/>
      <c r="ICC69" s="82"/>
      <c r="ICD69" s="82"/>
      <c r="ICE69" s="82"/>
      <c r="ICF69" s="82"/>
      <c r="ICG69" s="82"/>
      <c r="ICH69" s="82"/>
      <c r="ICI69" s="82"/>
      <c r="ICJ69" s="82"/>
      <c r="ICK69" s="82"/>
      <c r="ICL69" s="82"/>
      <c r="ICM69" s="82"/>
      <c r="ICN69" s="82"/>
      <c r="ICO69" s="82"/>
      <c r="ICP69" s="82"/>
      <c r="ICQ69" s="82"/>
      <c r="ICR69" s="82"/>
      <c r="ICS69" s="82"/>
      <c r="ICT69" s="82"/>
      <c r="ICU69" s="82"/>
      <c r="ICV69" s="82"/>
      <c r="ICW69" s="82"/>
      <c r="ICX69" s="82"/>
      <c r="ICY69" s="82"/>
      <c r="ICZ69" s="82"/>
      <c r="IDA69" s="82"/>
      <c r="IDB69" s="82"/>
      <c r="IDC69" s="82"/>
      <c r="IDD69" s="82"/>
      <c r="IDE69" s="82"/>
      <c r="IDF69" s="82"/>
      <c r="IDG69" s="82"/>
      <c r="IDH69" s="82"/>
      <c r="IDI69" s="82"/>
      <c r="IDJ69" s="82"/>
      <c r="IDK69" s="82"/>
      <c r="IDL69" s="82"/>
      <c r="IDM69" s="82"/>
      <c r="IDN69" s="82"/>
      <c r="IDO69" s="82"/>
      <c r="IDP69" s="82"/>
      <c r="IDQ69" s="82"/>
      <c r="IDR69" s="82"/>
      <c r="IDS69" s="82"/>
      <c r="IDT69" s="82"/>
      <c r="IDU69" s="82"/>
      <c r="IDV69" s="82"/>
      <c r="IDW69" s="82"/>
      <c r="IDX69" s="82"/>
      <c r="IDY69" s="82"/>
      <c r="IDZ69" s="82"/>
      <c r="IEA69" s="82"/>
      <c r="IEB69" s="82"/>
      <c r="IEC69" s="82"/>
      <c r="IED69" s="82"/>
      <c r="IEE69" s="82"/>
      <c r="IEF69" s="82"/>
      <c r="IEG69" s="82"/>
      <c r="IEH69" s="82"/>
      <c r="IEI69" s="82"/>
      <c r="IEJ69" s="82"/>
      <c r="IEK69" s="82"/>
      <c r="IEL69" s="82"/>
      <c r="IEM69" s="82"/>
      <c r="IEN69" s="82"/>
      <c r="IEO69" s="82"/>
      <c r="IEP69" s="82"/>
      <c r="IEQ69" s="82"/>
      <c r="IER69" s="82"/>
      <c r="IES69" s="82"/>
      <c r="IET69" s="82"/>
      <c r="IEU69" s="82"/>
      <c r="IEV69" s="82"/>
      <c r="IEW69" s="82"/>
      <c r="IEX69" s="82"/>
      <c r="IEY69" s="82"/>
      <c r="IEZ69" s="82"/>
      <c r="IFA69" s="82"/>
      <c r="IFB69" s="82"/>
      <c r="IFC69" s="82"/>
      <c r="IFD69" s="82"/>
      <c r="IFE69" s="82"/>
      <c r="IFF69" s="82"/>
      <c r="IFG69" s="82"/>
      <c r="IFH69" s="82"/>
      <c r="IFI69" s="82"/>
      <c r="IFJ69" s="82"/>
      <c r="IFK69" s="82"/>
      <c r="IFL69" s="82"/>
      <c r="IFM69" s="82"/>
      <c r="IFN69" s="82"/>
      <c r="IFO69" s="82"/>
      <c r="IFP69" s="82"/>
      <c r="IFQ69" s="82"/>
      <c r="IFR69" s="82"/>
      <c r="IFS69" s="82"/>
      <c r="IFT69" s="82"/>
      <c r="IFU69" s="82"/>
      <c r="IFV69" s="82"/>
      <c r="IFW69" s="82"/>
      <c r="IFX69" s="82"/>
      <c r="IFY69" s="82"/>
      <c r="IFZ69" s="82"/>
      <c r="IGA69" s="82"/>
      <c r="IGB69" s="82"/>
      <c r="IGC69" s="82"/>
      <c r="IGD69" s="82"/>
      <c r="IGE69" s="82"/>
      <c r="IGF69" s="82"/>
      <c r="IGG69" s="82"/>
      <c r="IGH69" s="82"/>
      <c r="IGI69" s="82"/>
      <c r="IGJ69" s="82"/>
      <c r="IGK69" s="82"/>
      <c r="IGL69" s="82"/>
      <c r="IGM69" s="82"/>
      <c r="IGN69" s="82"/>
      <c r="IGO69" s="82"/>
      <c r="IGP69" s="82"/>
      <c r="IGQ69" s="82"/>
      <c r="IGR69" s="82"/>
      <c r="IGS69" s="82"/>
      <c r="IGT69" s="82"/>
      <c r="IGU69" s="82"/>
      <c r="IGV69" s="82"/>
      <c r="IGW69" s="82"/>
      <c r="IGX69" s="82"/>
      <c r="IGY69" s="82"/>
      <c r="IGZ69" s="82"/>
      <c r="IHA69" s="82"/>
      <c r="IHB69" s="82"/>
      <c r="IHC69" s="82"/>
      <c r="IHD69" s="82"/>
      <c r="IHE69" s="82"/>
      <c r="IHF69" s="82"/>
      <c r="IHG69" s="82"/>
      <c r="IHH69" s="82"/>
      <c r="IHI69" s="82"/>
      <c r="IHJ69" s="82"/>
      <c r="IHK69" s="82"/>
      <c r="IHL69" s="82"/>
      <c r="IHM69" s="82"/>
      <c r="IHN69" s="82"/>
      <c r="IHO69" s="82"/>
      <c r="IHP69" s="82"/>
      <c r="IHQ69" s="82"/>
      <c r="IHR69" s="82"/>
      <c r="IHS69" s="82"/>
      <c r="IHT69" s="82"/>
      <c r="IHU69" s="82"/>
      <c r="IHV69" s="82"/>
      <c r="IHW69" s="82"/>
      <c r="IHX69" s="82"/>
      <c r="IHY69" s="82"/>
      <c r="IHZ69" s="82"/>
      <c r="IIA69" s="82"/>
      <c r="IIB69" s="82"/>
      <c r="IIC69" s="82"/>
      <c r="IID69" s="82"/>
      <c r="IIE69" s="82"/>
      <c r="IIF69" s="82"/>
      <c r="IIG69" s="82"/>
      <c r="IIH69" s="82"/>
      <c r="III69" s="82"/>
      <c r="IIJ69" s="82"/>
      <c r="IIK69" s="82"/>
      <c r="IIL69" s="82"/>
      <c r="IIM69" s="82"/>
      <c r="IIN69" s="82"/>
      <c r="IIO69" s="82"/>
      <c r="IIP69" s="82"/>
      <c r="IIQ69" s="82"/>
      <c r="IIR69" s="82"/>
      <c r="IIS69" s="82"/>
      <c r="IIT69" s="82"/>
      <c r="IIU69" s="82"/>
      <c r="IIV69" s="82"/>
      <c r="IIW69" s="82"/>
      <c r="IIX69" s="82"/>
      <c r="IIY69" s="82"/>
      <c r="IIZ69" s="82"/>
      <c r="IJA69" s="82"/>
      <c r="IJB69" s="82"/>
      <c r="IJC69" s="82"/>
      <c r="IJD69" s="82"/>
      <c r="IJE69" s="82"/>
      <c r="IJF69" s="82"/>
      <c r="IJG69" s="82"/>
      <c r="IJH69" s="82"/>
      <c r="IJI69" s="82"/>
      <c r="IJJ69" s="82"/>
      <c r="IJK69" s="82"/>
      <c r="IJL69" s="82"/>
      <c r="IJM69" s="82"/>
      <c r="IJN69" s="82"/>
      <c r="IJO69" s="82"/>
      <c r="IJP69" s="82"/>
      <c r="IJQ69" s="82"/>
      <c r="IJR69" s="82"/>
      <c r="IJS69" s="82"/>
      <c r="IJT69" s="82"/>
      <c r="IJU69" s="82"/>
      <c r="IJV69" s="82"/>
      <c r="IJW69" s="82"/>
      <c r="IJX69" s="82"/>
      <c r="IJY69" s="82"/>
      <c r="IJZ69" s="82"/>
      <c r="IKA69" s="82"/>
      <c r="IKB69" s="82"/>
      <c r="IKC69" s="82"/>
      <c r="IKD69" s="82"/>
      <c r="IKE69" s="82"/>
      <c r="IKF69" s="82"/>
      <c r="IKG69" s="82"/>
      <c r="IKH69" s="82"/>
      <c r="IKI69" s="82"/>
      <c r="IKJ69" s="82"/>
      <c r="IKK69" s="82"/>
      <c r="IKL69" s="82"/>
      <c r="IKM69" s="82"/>
      <c r="IKN69" s="82"/>
      <c r="IKO69" s="82"/>
      <c r="IKP69" s="82"/>
      <c r="IKQ69" s="82"/>
      <c r="IKR69" s="82"/>
      <c r="IKS69" s="82"/>
      <c r="IKT69" s="82"/>
      <c r="IKU69" s="82"/>
      <c r="IKV69" s="82"/>
      <c r="IKW69" s="82"/>
      <c r="IKX69" s="82"/>
      <c r="IKY69" s="82"/>
      <c r="IKZ69" s="82"/>
      <c r="ILA69" s="82"/>
      <c r="ILB69" s="82"/>
      <c r="ILC69" s="82"/>
      <c r="ILD69" s="82"/>
      <c r="ILE69" s="82"/>
      <c r="ILF69" s="82"/>
      <c r="ILG69" s="82"/>
      <c r="ILH69" s="82"/>
      <c r="ILI69" s="82"/>
      <c r="ILJ69" s="82"/>
      <c r="ILK69" s="82"/>
      <c r="ILL69" s="82"/>
      <c r="ILM69" s="82"/>
      <c r="ILN69" s="82"/>
      <c r="ILO69" s="82"/>
      <c r="ILP69" s="82"/>
      <c r="ILQ69" s="82"/>
      <c r="ILR69" s="82"/>
      <c r="ILS69" s="82"/>
      <c r="ILT69" s="82"/>
      <c r="ILU69" s="82"/>
      <c r="ILV69" s="82"/>
      <c r="ILW69" s="82"/>
      <c r="ILX69" s="82"/>
      <c r="ILY69" s="82"/>
      <c r="ILZ69" s="82"/>
      <c r="IMA69" s="82"/>
      <c r="IMB69" s="82"/>
      <c r="IMC69" s="82"/>
      <c r="IMD69" s="82"/>
      <c r="IME69" s="82"/>
      <c r="IMF69" s="82"/>
      <c r="IMG69" s="82"/>
      <c r="IMH69" s="82"/>
      <c r="IMI69" s="82"/>
      <c r="IMJ69" s="82"/>
      <c r="IMK69" s="82"/>
      <c r="IML69" s="82"/>
      <c r="IMM69" s="82"/>
      <c r="IMN69" s="82"/>
      <c r="IMO69" s="82"/>
      <c r="IMP69" s="82"/>
      <c r="IMQ69" s="82"/>
      <c r="IMR69" s="82"/>
      <c r="IMS69" s="82"/>
      <c r="IMT69" s="82"/>
      <c r="IMU69" s="82"/>
      <c r="IMV69" s="82"/>
      <c r="IMW69" s="82"/>
      <c r="IMX69" s="82"/>
      <c r="IMY69" s="82"/>
      <c r="IMZ69" s="82"/>
      <c r="INA69" s="82"/>
      <c r="INB69" s="82"/>
      <c r="INC69" s="82"/>
      <c r="IND69" s="82"/>
      <c r="INE69" s="82"/>
      <c r="INF69" s="82"/>
      <c r="ING69" s="82"/>
      <c r="INH69" s="82"/>
      <c r="INI69" s="82"/>
      <c r="INJ69" s="82"/>
      <c r="INK69" s="82"/>
      <c r="INL69" s="82"/>
      <c r="INM69" s="82"/>
      <c r="INN69" s="82"/>
      <c r="INO69" s="82"/>
      <c r="INP69" s="82"/>
      <c r="INQ69" s="82"/>
      <c r="INR69" s="82"/>
      <c r="INS69" s="82"/>
      <c r="INT69" s="82"/>
      <c r="INU69" s="82"/>
      <c r="INV69" s="82"/>
      <c r="INW69" s="82"/>
      <c r="INX69" s="82"/>
      <c r="INY69" s="82"/>
      <c r="INZ69" s="82"/>
      <c r="IOA69" s="82"/>
      <c r="IOB69" s="82"/>
      <c r="IOC69" s="82"/>
      <c r="IOD69" s="82"/>
      <c r="IOE69" s="82"/>
      <c r="IOF69" s="82"/>
      <c r="IOG69" s="82"/>
      <c r="IOH69" s="82"/>
      <c r="IOI69" s="82"/>
      <c r="IOJ69" s="82"/>
      <c r="IOK69" s="82"/>
      <c r="IOL69" s="82"/>
      <c r="IOM69" s="82"/>
      <c r="ION69" s="82"/>
      <c r="IOO69" s="82"/>
      <c r="IOP69" s="82"/>
      <c r="IOQ69" s="82"/>
      <c r="IOR69" s="82"/>
      <c r="IOS69" s="82"/>
      <c r="IOT69" s="82"/>
      <c r="IOU69" s="82"/>
      <c r="IOV69" s="82"/>
      <c r="IOW69" s="82"/>
      <c r="IOX69" s="82"/>
      <c r="IOY69" s="82"/>
      <c r="IOZ69" s="82"/>
      <c r="IPA69" s="82"/>
      <c r="IPB69" s="82"/>
      <c r="IPC69" s="82"/>
      <c r="IPD69" s="82"/>
      <c r="IPE69" s="82"/>
      <c r="IPF69" s="82"/>
      <c r="IPG69" s="82"/>
      <c r="IPH69" s="82"/>
      <c r="IPI69" s="82"/>
      <c r="IPJ69" s="82"/>
      <c r="IPK69" s="82"/>
      <c r="IPL69" s="82"/>
      <c r="IPM69" s="82"/>
      <c r="IPN69" s="82"/>
      <c r="IPO69" s="82"/>
      <c r="IPP69" s="82"/>
      <c r="IPQ69" s="82"/>
      <c r="IPR69" s="82"/>
      <c r="IPS69" s="82"/>
      <c r="IPT69" s="82"/>
      <c r="IPU69" s="82"/>
      <c r="IPV69" s="82"/>
      <c r="IPW69" s="82"/>
      <c r="IPX69" s="82"/>
      <c r="IPY69" s="82"/>
      <c r="IPZ69" s="82"/>
      <c r="IQA69" s="82"/>
      <c r="IQB69" s="82"/>
      <c r="IQC69" s="82"/>
      <c r="IQD69" s="82"/>
      <c r="IQE69" s="82"/>
      <c r="IQF69" s="82"/>
      <c r="IQG69" s="82"/>
      <c r="IQH69" s="82"/>
      <c r="IQI69" s="82"/>
      <c r="IQJ69" s="82"/>
      <c r="IQK69" s="82"/>
      <c r="IQL69" s="82"/>
      <c r="IQM69" s="82"/>
      <c r="IQN69" s="82"/>
      <c r="IQO69" s="82"/>
      <c r="IQP69" s="82"/>
      <c r="IQQ69" s="82"/>
      <c r="IQR69" s="82"/>
      <c r="IQS69" s="82"/>
      <c r="IQT69" s="82"/>
      <c r="IQU69" s="82"/>
      <c r="IQV69" s="82"/>
      <c r="IQW69" s="82"/>
      <c r="IQX69" s="82"/>
      <c r="IQY69" s="82"/>
      <c r="IQZ69" s="82"/>
      <c r="IRA69" s="82"/>
      <c r="IRB69" s="82"/>
      <c r="IRC69" s="82"/>
      <c r="IRD69" s="82"/>
      <c r="IRE69" s="82"/>
      <c r="IRF69" s="82"/>
      <c r="IRG69" s="82"/>
      <c r="IRH69" s="82"/>
      <c r="IRI69" s="82"/>
      <c r="IRJ69" s="82"/>
      <c r="IRK69" s="82"/>
      <c r="IRL69" s="82"/>
      <c r="IRM69" s="82"/>
      <c r="IRN69" s="82"/>
      <c r="IRO69" s="82"/>
      <c r="IRP69" s="82"/>
      <c r="IRQ69" s="82"/>
      <c r="IRR69" s="82"/>
      <c r="IRS69" s="82"/>
      <c r="IRT69" s="82"/>
      <c r="IRU69" s="82"/>
      <c r="IRV69" s="82"/>
      <c r="IRW69" s="82"/>
      <c r="IRX69" s="82"/>
      <c r="IRY69" s="82"/>
      <c r="IRZ69" s="82"/>
      <c r="ISA69" s="82"/>
      <c r="ISB69" s="82"/>
      <c r="ISC69" s="82"/>
      <c r="ISD69" s="82"/>
      <c r="ISE69" s="82"/>
      <c r="ISF69" s="82"/>
      <c r="ISG69" s="82"/>
      <c r="ISH69" s="82"/>
      <c r="ISI69" s="82"/>
      <c r="ISJ69" s="82"/>
      <c r="ISK69" s="82"/>
      <c r="ISL69" s="82"/>
      <c r="ISM69" s="82"/>
      <c r="ISN69" s="82"/>
      <c r="ISO69" s="82"/>
      <c r="ISP69" s="82"/>
      <c r="ISQ69" s="82"/>
      <c r="ISR69" s="82"/>
      <c r="ISS69" s="82"/>
      <c r="IST69" s="82"/>
      <c r="ISU69" s="82"/>
      <c r="ISV69" s="82"/>
      <c r="ISW69" s="82"/>
      <c r="ISX69" s="82"/>
      <c r="ISY69" s="82"/>
      <c r="ISZ69" s="82"/>
      <c r="ITA69" s="82"/>
      <c r="ITB69" s="82"/>
      <c r="ITC69" s="82"/>
      <c r="ITD69" s="82"/>
      <c r="ITE69" s="82"/>
      <c r="ITF69" s="82"/>
      <c r="ITG69" s="82"/>
      <c r="ITH69" s="82"/>
      <c r="ITI69" s="82"/>
      <c r="ITJ69" s="82"/>
      <c r="ITK69" s="82"/>
      <c r="ITL69" s="82"/>
      <c r="ITM69" s="82"/>
      <c r="ITN69" s="82"/>
      <c r="ITO69" s="82"/>
      <c r="ITP69" s="82"/>
      <c r="ITQ69" s="82"/>
      <c r="ITR69" s="82"/>
      <c r="ITS69" s="82"/>
      <c r="ITT69" s="82"/>
      <c r="ITU69" s="82"/>
      <c r="ITV69" s="82"/>
      <c r="ITW69" s="82"/>
      <c r="ITX69" s="82"/>
      <c r="ITY69" s="82"/>
      <c r="ITZ69" s="82"/>
      <c r="IUA69" s="82"/>
      <c r="IUB69" s="82"/>
      <c r="IUC69" s="82"/>
      <c r="IUD69" s="82"/>
      <c r="IUE69" s="82"/>
      <c r="IUF69" s="82"/>
      <c r="IUG69" s="82"/>
      <c r="IUH69" s="82"/>
      <c r="IUI69" s="82"/>
      <c r="IUJ69" s="82"/>
      <c r="IUK69" s="82"/>
      <c r="IUL69" s="82"/>
      <c r="IUM69" s="82"/>
      <c r="IUN69" s="82"/>
      <c r="IUO69" s="82"/>
      <c r="IUP69" s="82"/>
      <c r="IUQ69" s="82"/>
      <c r="IUR69" s="82"/>
      <c r="IUS69" s="82"/>
      <c r="IUT69" s="82"/>
      <c r="IUU69" s="82"/>
      <c r="IUV69" s="82"/>
      <c r="IUW69" s="82"/>
      <c r="IUX69" s="82"/>
      <c r="IUY69" s="82"/>
      <c r="IUZ69" s="82"/>
      <c r="IVA69" s="82"/>
      <c r="IVB69" s="82"/>
      <c r="IVC69" s="82"/>
      <c r="IVD69" s="82"/>
      <c r="IVE69" s="82"/>
      <c r="IVF69" s="82"/>
      <c r="IVG69" s="82"/>
      <c r="IVH69" s="82"/>
      <c r="IVI69" s="82"/>
      <c r="IVJ69" s="82"/>
      <c r="IVK69" s="82"/>
      <c r="IVL69" s="82"/>
      <c r="IVM69" s="82"/>
      <c r="IVN69" s="82"/>
      <c r="IVO69" s="82"/>
      <c r="IVP69" s="82"/>
      <c r="IVQ69" s="82"/>
      <c r="IVR69" s="82"/>
      <c r="IVS69" s="82"/>
      <c r="IVT69" s="82"/>
      <c r="IVU69" s="82"/>
      <c r="IVV69" s="82"/>
      <c r="IVW69" s="82"/>
      <c r="IVX69" s="82"/>
      <c r="IVY69" s="82"/>
      <c r="IVZ69" s="82"/>
      <c r="IWA69" s="82"/>
      <c r="IWB69" s="82"/>
      <c r="IWC69" s="82"/>
      <c r="IWD69" s="82"/>
      <c r="IWE69" s="82"/>
      <c r="IWF69" s="82"/>
      <c r="IWG69" s="82"/>
      <c r="IWH69" s="82"/>
      <c r="IWI69" s="82"/>
      <c r="IWJ69" s="82"/>
      <c r="IWK69" s="82"/>
      <c r="IWL69" s="82"/>
      <c r="IWM69" s="82"/>
      <c r="IWN69" s="82"/>
      <c r="IWO69" s="82"/>
      <c r="IWP69" s="82"/>
      <c r="IWQ69" s="82"/>
      <c r="IWR69" s="82"/>
      <c r="IWS69" s="82"/>
      <c r="IWT69" s="82"/>
      <c r="IWU69" s="82"/>
      <c r="IWV69" s="82"/>
      <c r="IWW69" s="82"/>
      <c r="IWX69" s="82"/>
      <c r="IWY69" s="82"/>
      <c r="IWZ69" s="82"/>
      <c r="IXA69" s="82"/>
      <c r="IXB69" s="82"/>
      <c r="IXC69" s="82"/>
      <c r="IXD69" s="82"/>
      <c r="IXE69" s="82"/>
      <c r="IXF69" s="82"/>
      <c r="IXG69" s="82"/>
      <c r="IXH69" s="82"/>
      <c r="IXI69" s="82"/>
      <c r="IXJ69" s="82"/>
      <c r="IXK69" s="82"/>
      <c r="IXL69" s="82"/>
      <c r="IXM69" s="82"/>
      <c r="IXN69" s="82"/>
      <c r="IXO69" s="82"/>
      <c r="IXP69" s="82"/>
      <c r="IXQ69" s="82"/>
      <c r="IXR69" s="82"/>
      <c r="IXS69" s="82"/>
      <c r="IXT69" s="82"/>
      <c r="IXU69" s="82"/>
      <c r="IXV69" s="82"/>
      <c r="IXW69" s="82"/>
      <c r="IXX69" s="82"/>
      <c r="IXY69" s="82"/>
      <c r="IXZ69" s="82"/>
      <c r="IYA69" s="82"/>
      <c r="IYB69" s="82"/>
      <c r="IYC69" s="82"/>
      <c r="IYD69" s="82"/>
      <c r="IYE69" s="82"/>
      <c r="IYF69" s="82"/>
      <c r="IYG69" s="82"/>
      <c r="IYH69" s="82"/>
      <c r="IYI69" s="82"/>
      <c r="IYJ69" s="82"/>
      <c r="IYK69" s="82"/>
      <c r="IYL69" s="82"/>
      <c r="IYM69" s="82"/>
      <c r="IYN69" s="82"/>
      <c r="IYO69" s="82"/>
      <c r="IYP69" s="82"/>
      <c r="IYQ69" s="82"/>
      <c r="IYR69" s="82"/>
      <c r="IYS69" s="82"/>
      <c r="IYT69" s="82"/>
      <c r="IYU69" s="82"/>
      <c r="IYV69" s="82"/>
      <c r="IYW69" s="82"/>
      <c r="IYX69" s="82"/>
      <c r="IYY69" s="82"/>
      <c r="IYZ69" s="82"/>
      <c r="IZA69" s="82"/>
      <c r="IZB69" s="82"/>
      <c r="IZC69" s="82"/>
      <c r="IZD69" s="82"/>
      <c r="IZE69" s="82"/>
      <c r="IZF69" s="82"/>
      <c r="IZG69" s="82"/>
      <c r="IZH69" s="82"/>
      <c r="IZI69" s="82"/>
      <c r="IZJ69" s="82"/>
      <c r="IZK69" s="82"/>
      <c r="IZL69" s="82"/>
      <c r="IZM69" s="82"/>
      <c r="IZN69" s="82"/>
      <c r="IZO69" s="82"/>
      <c r="IZP69" s="82"/>
      <c r="IZQ69" s="82"/>
      <c r="IZR69" s="82"/>
      <c r="IZS69" s="82"/>
      <c r="IZT69" s="82"/>
      <c r="IZU69" s="82"/>
      <c r="IZV69" s="82"/>
      <c r="IZW69" s="82"/>
      <c r="IZX69" s="82"/>
      <c r="IZY69" s="82"/>
      <c r="IZZ69" s="82"/>
      <c r="JAA69" s="82"/>
      <c r="JAB69" s="82"/>
      <c r="JAC69" s="82"/>
      <c r="JAD69" s="82"/>
      <c r="JAE69" s="82"/>
      <c r="JAF69" s="82"/>
      <c r="JAG69" s="82"/>
      <c r="JAH69" s="82"/>
      <c r="JAI69" s="82"/>
      <c r="JAJ69" s="82"/>
      <c r="JAK69" s="82"/>
      <c r="JAL69" s="82"/>
      <c r="JAM69" s="82"/>
      <c r="JAN69" s="82"/>
      <c r="JAO69" s="82"/>
      <c r="JAP69" s="82"/>
      <c r="JAQ69" s="82"/>
      <c r="JAR69" s="82"/>
      <c r="JAS69" s="82"/>
      <c r="JAT69" s="82"/>
      <c r="JAU69" s="82"/>
      <c r="JAV69" s="82"/>
      <c r="JAW69" s="82"/>
      <c r="JAX69" s="82"/>
      <c r="JAY69" s="82"/>
      <c r="JAZ69" s="82"/>
      <c r="JBA69" s="82"/>
      <c r="JBB69" s="82"/>
      <c r="JBC69" s="82"/>
      <c r="JBD69" s="82"/>
      <c r="JBE69" s="82"/>
      <c r="JBF69" s="82"/>
      <c r="JBG69" s="82"/>
      <c r="JBH69" s="82"/>
      <c r="JBI69" s="82"/>
      <c r="JBJ69" s="82"/>
      <c r="JBK69" s="82"/>
      <c r="JBL69" s="82"/>
      <c r="JBM69" s="82"/>
      <c r="JBN69" s="82"/>
      <c r="JBO69" s="82"/>
      <c r="JBP69" s="82"/>
      <c r="JBQ69" s="82"/>
      <c r="JBR69" s="82"/>
      <c r="JBS69" s="82"/>
      <c r="JBT69" s="82"/>
      <c r="JBU69" s="82"/>
      <c r="JBV69" s="82"/>
      <c r="JBW69" s="82"/>
      <c r="JBX69" s="82"/>
      <c r="JBY69" s="82"/>
      <c r="JBZ69" s="82"/>
      <c r="JCA69" s="82"/>
      <c r="JCB69" s="82"/>
      <c r="JCC69" s="82"/>
      <c r="JCD69" s="82"/>
      <c r="JCE69" s="82"/>
      <c r="JCF69" s="82"/>
      <c r="JCG69" s="82"/>
      <c r="JCH69" s="82"/>
      <c r="JCI69" s="82"/>
      <c r="JCJ69" s="82"/>
      <c r="JCK69" s="82"/>
      <c r="JCL69" s="82"/>
      <c r="JCM69" s="82"/>
      <c r="JCN69" s="82"/>
      <c r="JCO69" s="82"/>
      <c r="JCP69" s="82"/>
      <c r="JCQ69" s="82"/>
      <c r="JCR69" s="82"/>
      <c r="JCS69" s="82"/>
      <c r="JCT69" s="82"/>
      <c r="JCU69" s="82"/>
      <c r="JCV69" s="82"/>
      <c r="JCW69" s="82"/>
      <c r="JCX69" s="82"/>
      <c r="JCY69" s="82"/>
      <c r="JCZ69" s="82"/>
      <c r="JDA69" s="82"/>
      <c r="JDB69" s="82"/>
      <c r="JDC69" s="82"/>
      <c r="JDD69" s="82"/>
      <c r="JDE69" s="82"/>
      <c r="JDF69" s="82"/>
      <c r="JDG69" s="82"/>
      <c r="JDH69" s="82"/>
      <c r="JDI69" s="82"/>
      <c r="JDJ69" s="82"/>
      <c r="JDK69" s="82"/>
      <c r="JDL69" s="82"/>
      <c r="JDM69" s="82"/>
      <c r="JDN69" s="82"/>
      <c r="JDO69" s="82"/>
      <c r="JDP69" s="82"/>
      <c r="JDQ69" s="82"/>
      <c r="JDR69" s="82"/>
      <c r="JDS69" s="82"/>
      <c r="JDT69" s="82"/>
      <c r="JDU69" s="82"/>
      <c r="JDV69" s="82"/>
      <c r="JDW69" s="82"/>
      <c r="JDX69" s="82"/>
      <c r="JDY69" s="82"/>
      <c r="JDZ69" s="82"/>
      <c r="JEA69" s="82"/>
      <c r="JEB69" s="82"/>
      <c r="JEC69" s="82"/>
      <c r="JED69" s="82"/>
      <c r="JEE69" s="82"/>
      <c r="JEF69" s="82"/>
      <c r="JEG69" s="82"/>
      <c r="JEH69" s="82"/>
      <c r="JEI69" s="82"/>
      <c r="JEJ69" s="82"/>
      <c r="JEK69" s="82"/>
      <c r="JEL69" s="82"/>
      <c r="JEM69" s="82"/>
      <c r="JEN69" s="82"/>
      <c r="JEO69" s="82"/>
      <c r="JEP69" s="82"/>
      <c r="JEQ69" s="82"/>
      <c r="JER69" s="82"/>
      <c r="JES69" s="82"/>
      <c r="JET69" s="82"/>
      <c r="JEU69" s="82"/>
      <c r="JEV69" s="82"/>
      <c r="JEW69" s="82"/>
      <c r="JEX69" s="82"/>
      <c r="JEY69" s="82"/>
      <c r="JEZ69" s="82"/>
      <c r="JFA69" s="82"/>
      <c r="JFB69" s="82"/>
      <c r="JFC69" s="82"/>
      <c r="JFD69" s="82"/>
      <c r="JFE69" s="82"/>
      <c r="JFF69" s="82"/>
      <c r="JFG69" s="82"/>
      <c r="JFH69" s="82"/>
      <c r="JFI69" s="82"/>
      <c r="JFJ69" s="82"/>
      <c r="JFK69" s="82"/>
      <c r="JFL69" s="82"/>
      <c r="JFM69" s="82"/>
      <c r="JFN69" s="82"/>
      <c r="JFO69" s="82"/>
      <c r="JFP69" s="82"/>
      <c r="JFQ69" s="82"/>
      <c r="JFR69" s="82"/>
      <c r="JFS69" s="82"/>
      <c r="JFT69" s="82"/>
      <c r="JFU69" s="82"/>
      <c r="JFV69" s="82"/>
      <c r="JFW69" s="82"/>
      <c r="JFX69" s="82"/>
      <c r="JFY69" s="82"/>
      <c r="JFZ69" s="82"/>
      <c r="JGA69" s="82"/>
      <c r="JGB69" s="82"/>
      <c r="JGC69" s="82"/>
      <c r="JGD69" s="82"/>
      <c r="JGE69" s="82"/>
      <c r="JGF69" s="82"/>
      <c r="JGG69" s="82"/>
      <c r="JGH69" s="82"/>
      <c r="JGI69" s="82"/>
      <c r="JGJ69" s="82"/>
      <c r="JGK69" s="82"/>
      <c r="JGL69" s="82"/>
      <c r="JGM69" s="82"/>
      <c r="JGN69" s="82"/>
      <c r="JGO69" s="82"/>
      <c r="JGP69" s="82"/>
      <c r="JGQ69" s="82"/>
      <c r="JGR69" s="82"/>
      <c r="JGS69" s="82"/>
      <c r="JGT69" s="82"/>
      <c r="JGU69" s="82"/>
      <c r="JGV69" s="82"/>
      <c r="JGW69" s="82"/>
      <c r="JGX69" s="82"/>
      <c r="JGY69" s="82"/>
      <c r="JGZ69" s="82"/>
      <c r="JHA69" s="82"/>
      <c r="JHB69" s="82"/>
      <c r="JHC69" s="82"/>
      <c r="JHD69" s="82"/>
      <c r="JHE69" s="82"/>
      <c r="JHF69" s="82"/>
      <c r="JHG69" s="82"/>
      <c r="JHH69" s="82"/>
      <c r="JHI69" s="82"/>
      <c r="JHJ69" s="82"/>
      <c r="JHK69" s="82"/>
      <c r="JHL69" s="82"/>
      <c r="JHM69" s="82"/>
      <c r="JHN69" s="82"/>
      <c r="JHO69" s="82"/>
      <c r="JHP69" s="82"/>
      <c r="JHQ69" s="82"/>
      <c r="JHR69" s="82"/>
      <c r="JHS69" s="82"/>
      <c r="JHT69" s="82"/>
      <c r="JHU69" s="82"/>
      <c r="JHV69" s="82"/>
      <c r="JHW69" s="82"/>
      <c r="JHX69" s="82"/>
      <c r="JHY69" s="82"/>
      <c r="JHZ69" s="82"/>
      <c r="JIA69" s="82"/>
      <c r="JIB69" s="82"/>
      <c r="JIC69" s="82"/>
      <c r="JID69" s="82"/>
      <c r="JIE69" s="82"/>
      <c r="JIF69" s="82"/>
      <c r="JIG69" s="82"/>
      <c r="JIH69" s="82"/>
      <c r="JII69" s="82"/>
      <c r="JIJ69" s="82"/>
      <c r="JIK69" s="82"/>
      <c r="JIL69" s="82"/>
      <c r="JIM69" s="82"/>
      <c r="JIN69" s="82"/>
      <c r="JIO69" s="82"/>
      <c r="JIP69" s="82"/>
      <c r="JIQ69" s="82"/>
      <c r="JIR69" s="82"/>
      <c r="JIS69" s="82"/>
      <c r="JIT69" s="82"/>
      <c r="JIU69" s="82"/>
      <c r="JIV69" s="82"/>
      <c r="JIW69" s="82"/>
      <c r="JIX69" s="82"/>
      <c r="JIY69" s="82"/>
      <c r="JIZ69" s="82"/>
      <c r="JJA69" s="82"/>
      <c r="JJB69" s="82"/>
      <c r="JJC69" s="82"/>
      <c r="JJD69" s="82"/>
      <c r="JJE69" s="82"/>
      <c r="JJF69" s="82"/>
      <c r="JJG69" s="82"/>
      <c r="JJH69" s="82"/>
      <c r="JJI69" s="82"/>
      <c r="JJJ69" s="82"/>
      <c r="JJK69" s="82"/>
      <c r="JJL69" s="82"/>
      <c r="JJM69" s="82"/>
      <c r="JJN69" s="82"/>
      <c r="JJO69" s="82"/>
      <c r="JJP69" s="82"/>
      <c r="JJQ69" s="82"/>
      <c r="JJR69" s="82"/>
      <c r="JJS69" s="82"/>
      <c r="JJT69" s="82"/>
      <c r="JJU69" s="82"/>
      <c r="JJV69" s="82"/>
      <c r="JJW69" s="82"/>
      <c r="JJX69" s="82"/>
      <c r="JJY69" s="82"/>
      <c r="JJZ69" s="82"/>
      <c r="JKA69" s="82"/>
      <c r="JKB69" s="82"/>
      <c r="JKC69" s="82"/>
      <c r="JKD69" s="82"/>
      <c r="JKE69" s="82"/>
      <c r="JKF69" s="82"/>
      <c r="JKG69" s="82"/>
      <c r="JKH69" s="82"/>
      <c r="JKI69" s="82"/>
      <c r="JKJ69" s="82"/>
      <c r="JKK69" s="82"/>
      <c r="JKL69" s="82"/>
      <c r="JKM69" s="82"/>
      <c r="JKN69" s="82"/>
      <c r="JKO69" s="82"/>
      <c r="JKP69" s="82"/>
      <c r="JKQ69" s="82"/>
      <c r="JKR69" s="82"/>
      <c r="JKS69" s="82"/>
      <c r="JKT69" s="82"/>
      <c r="JKU69" s="82"/>
      <c r="JKV69" s="82"/>
      <c r="JKW69" s="82"/>
      <c r="JKX69" s="82"/>
      <c r="JKY69" s="82"/>
      <c r="JKZ69" s="82"/>
      <c r="JLA69" s="82"/>
      <c r="JLB69" s="82"/>
      <c r="JLC69" s="82"/>
      <c r="JLD69" s="82"/>
      <c r="JLE69" s="82"/>
      <c r="JLF69" s="82"/>
      <c r="JLG69" s="82"/>
      <c r="JLH69" s="82"/>
      <c r="JLI69" s="82"/>
      <c r="JLJ69" s="82"/>
      <c r="JLK69" s="82"/>
      <c r="JLL69" s="82"/>
      <c r="JLM69" s="82"/>
      <c r="JLN69" s="82"/>
      <c r="JLO69" s="82"/>
      <c r="JLP69" s="82"/>
      <c r="JLQ69" s="82"/>
      <c r="JLR69" s="82"/>
      <c r="JLS69" s="82"/>
      <c r="JLT69" s="82"/>
      <c r="JLU69" s="82"/>
      <c r="JLV69" s="82"/>
      <c r="JLW69" s="82"/>
      <c r="JLX69" s="82"/>
      <c r="JLY69" s="82"/>
      <c r="JLZ69" s="82"/>
      <c r="JMA69" s="82"/>
      <c r="JMB69" s="82"/>
      <c r="JMC69" s="82"/>
      <c r="JMD69" s="82"/>
      <c r="JME69" s="82"/>
      <c r="JMF69" s="82"/>
      <c r="JMG69" s="82"/>
      <c r="JMH69" s="82"/>
      <c r="JMI69" s="82"/>
      <c r="JMJ69" s="82"/>
      <c r="JMK69" s="82"/>
      <c r="JML69" s="82"/>
      <c r="JMM69" s="82"/>
      <c r="JMN69" s="82"/>
      <c r="JMO69" s="82"/>
      <c r="JMP69" s="82"/>
      <c r="JMQ69" s="82"/>
      <c r="JMR69" s="82"/>
      <c r="JMS69" s="82"/>
      <c r="JMT69" s="82"/>
      <c r="JMU69" s="82"/>
      <c r="JMV69" s="82"/>
      <c r="JMW69" s="82"/>
      <c r="JMX69" s="82"/>
      <c r="JMY69" s="82"/>
      <c r="JMZ69" s="82"/>
      <c r="JNA69" s="82"/>
      <c r="JNB69" s="82"/>
      <c r="JNC69" s="82"/>
      <c r="JND69" s="82"/>
      <c r="JNE69" s="82"/>
      <c r="JNF69" s="82"/>
      <c r="JNG69" s="82"/>
      <c r="JNH69" s="82"/>
      <c r="JNI69" s="82"/>
      <c r="JNJ69" s="82"/>
      <c r="JNK69" s="82"/>
      <c r="JNL69" s="82"/>
      <c r="JNM69" s="82"/>
      <c r="JNN69" s="82"/>
      <c r="JNO69" s="82"/>
      <c r="JNP69" s="82"/>
      <c r="JNQ69" s="82"/>
      <c r="JNR69" s="82"/>
      <c r="JNS69" s="82"/>
      <c r="JNT69" s="82"/>
      <c r="JNU69" s="82"/>
      <c r="JNV69" s="82"/>
      <c r="JNW69" s="82"/>
      <c r="JNX69" s="82"/>
      <c r="JNY69" s="82"/>
      <c r="JNZ69" s="82"/>
      <c r="JOA69" s="82"/>
      <c r="JOB69" s="82"/>
      <c r="JOC69" s="82"/>
      <c r="JOD69" s="82"/>
      <c r="JOE69" s="82"/>
      <c r="JOF69" s="82"/>
      <c r="JOG69" s="82"/>
      <c r="JOH69" s="82"/>
      <c r="JOI69" s="82"/>
      <c r="JOJ69" s="82"/>
      <c r="JOK69" s="82"/>
      <c r="JOL69" s="82"/>
      <c r="JOM69" s="82"/>
      <c r="JON69" s="82"/>
      <c r="JOO69" s="82"/>
      <c r="JOP69" s="82"/>
      <c r="JOQ69" s="82"/>
      <c r="JOR69" s="82"/>
      <c r="JOS69" s="82"/>
      <c r="JOT69" s="82"/>
      <c r="JOU69" s="82"/>
      <c r="JOV69" s="82"/>
      <c r="JOW69" s="82"/>
      <c r="JOX69" s="82"/>
      <c r="JOY69" s="82"/>
      <c r="JOZ69" s="82"/>
      <c r="JPA69" s="82"/>
      <c r="JPB69" s="82"/>
      <c r="JPC69" s="82"/>
      <c r="JPD69" s="82"/>
      <c r="JPE69" s="82"/>
      <c r="JPF69" s="82"/>
      <c r="JPG69" s="82"/>
      <c r="JPH69" s="82"/>
      <c r="JPI69" s="82"/>
      <c r="JPJ69" s="82"/>
      <c r="JPK69" s="82"/>
      <c r="JPL69" s="82"/>
      <c r="JPM69" s="82"/>
      <c r="JPN69" s="82"/>
      <c r="JPO69" s="82"/>
      <c r="JPP69" s="82"/>
      <c r="JPQ69" s="82"/>
      <c r="JPR69" s="82"/>
      <c r="JPS69" s="82"/>
      <c r="JPT69" s="82"/>
      <c r="JPU69" s="82"/>
      <c r="JPV69" s="82"/>
      <c r="JPW69" s="82"/>
      <c r="JPX69" s="82"/>
      <c r="JPY69" s="82"/>
      <c r="JPZ69" s="82"/>
      <c r="JQA69" s="82"/>
      <c r="JQB69" s="82"/>
      <c r="JQC69" s="82"/>
      <c r="JQD69" s="82"/>
      <c r="JQE69" s="82"/>
      <c r="JQF69" s="82"/>
      <c r="JQG69" s="82"/>
      <c r="JQH69" s="82"/>
      <c r="JQI69" s="82"/>
      <c r="JQJ69" s="82"/>
      <c r="JQK69" s="82"/>
      <c r="JQL69" s="82"/>
      <c r="JQM69" s="82"/>
      <c r="JQN69" s="82"/>
      <c r="JQO69" s="82"/>
      <c r="JQP69" s="82"/>
      <c r="JQQ69" s="82"/>
      <c r="JQR69" s="82"/>
      <c r="JQS69" s="82"/>
      <c r="JQT69" s="82"/>
      <c r="JQU69" s="82"/>
      <c r="JQV69" s="82"/>
      <c r="JQW69" s="82"/>
      <c r="JQX69" s="82"/>
      <c r="JQY69" s="82"/>
      <c r="JQZ69" s="82"/>
      <c r="JRA69" s="82"/>
      <c r="JRB69" s="82"/>
      <c r="JRC69" s="82"/>
      <c r="JRD69" s="82"/>
      <c r="JRE69" s="82"/>
      <c r="JRF69" s="82"/>
      <c r="JRG69" s="82"/>
      <c r="JRH69" s="82"/>
      <c r="JRI69" s="82"/>
      <c r="JRJ69" s="82"/>
      <c r="JRK69" s="82"/>
      <c r="JRL69" s="82"/>
      <c r="JRM69" s="82"/>
      <c r="JRN69" s="82"/>
      <c r="JRO69" s="82"/>
      <c r="JRP69" s="82"/>
      <c r="JRQ69" s="82"/>
      <c r="JRR69" s="82"/>
      <c r="JRS69" s="82"/>
      <c r="JRT69" s="82"/>
      <c r="JRU69" s="82"/>
      <c r="JRV69" s="82"/>
      <c r="JRW69" s="82"/>
      <c r="JRX69" s="82"/>
      <c r="JRY69" s="82"/>
      <c r="JRZ69" s="82"/>
      <c r="JSA69" s="82"/>
      <c r="JSB69" s="82"/>
      <c r="JSC69" s="82"/>
      <c r="JSD69" s="82"/>
      <c r="JSE69" s="82"/>
      <c r="JSF69" s="82"/>
      <c r="JSG69" s="82"/>
      <c r="JSH69" s="82"/>
      <c r="JSI69" s="82"/>
      <c r="JSJ69" s="82"/>
      <c r="JSK69" s="82"/>
      <c r="JSL69" s="82"/>
      <c r="JSM69" s="82"/>
      <c r="JSN69" s="82"/>
      <c r="JSO69" s="82"/>
      <c r="JSP69" s="82"/>
      <c r="JSQ69" s="82"/>
      <c r="JSR69" s="82"/>
      <c r="JSS69" s="82"/>
      <c r="JST69" s="82"/>
      <c r="JSU69" s="82"/>
      <c r="JSV69" s="82"/>
      <c r="JSW69" s="82"/>
      <c r="JSX69" s="82"/>
      <c r="JSY69" s="82"/>
      <c r="JSZ69" s="82"/>
      <c r="JTA69" s="82"/>
      <c r="JTB69" s="82"/>
      <c r="JTC69" s="82"/>
      <c r="JTD69" s="82"/>
      <c r="JTE69" s="82"/>
      <c r="JTF69" s="82"/>
      <c r="JTG69" s="82"/>
      <c r="JTH69" s="82"/>
      <c r="JTI69" s="82"/>
      <c r="JTJ69" s="82"/>
      <c r="JTK69" s="82"/>
      <c r="JTL69" s="82"/>
      <c r="JTM69" s="82"/>
      <c r="JTN69" s="82"/>
      <c r="JTO69" s="82"/>
      <c r="JTP69" s="82"/>
      <c r="JTQ69" s="82"/>
      <c r="JTR69" s="82"/>
      <c r="JTS69" s="82"/>
      <c r="JTT69" s="82"/>
      <c r="JTU69" s="82"/>
      <c r="JTV69" s="82"/>
      <c r="JTW69" s="82"/>
      <c r="JTX69" s="82"/>
      <c r="JTY69" s="82"/>
      <c r="JTZ69" s="82"/>
      <c r="JUA69" s="82"/>
      <c r="JUB69" s="82"/>
      <c r="JUC69" s="82"/>
      <c r="JUD69" s="82"/>
      <c r="JUE69" s="82"/>
      <c r="JUF69" s="82"/>
      <c r="JUG69" s="82"/>
      <c r="JUH69" s="82"/>
      <c r="JUI69" s="82"/>
      <c r="JUJ69" s="82"/>
      <c r="JUK69" s="82"/>
      <c r="JUL69" s="82"/>
      <c r="JUM69" s="82"/>
      <c r="JUN69" s="82"/>
      <c r="JUO69" s="82"/>
      <c r="JUP69" s="82"/>
      <c r="JUQ69" s="82"/>
      <c r="JUR69" s="82"/>
      <c r="JUS69" s="82"/>
      <c r="JUT69" s="82"/>
      <c r="JUU69" s="82"/>
      <c r="JUV69" s="82"/>
      <c r="JUW69" s="82"/>
      <c r="JUX69" s="82"/>
      <c r="JUY69" s="82"/>
      <c r="JUZ69" s="82"/>
      <c r="JVA69" s="82"/>
      <c r="JVB69" s="82"/>
      <c r="JVC69" s="82"/>
      <c r="JVD69" s="82"/>
      <c r="JVE69" s="82"/>
      <c r="JVF69" s="82"/>
      <c r="JVG69" s="82"/>
      <c r="JVH69" s="82"/>
      <c r="JVI69" s="82"/>
      <c r="JVJ69" s="82"/>
      <c r="JVK69" s="82"/>
      <c r="JVL69" s="82"/>
      <c r="JVM69" s="82"/>
      <c r="JVN69" s="82"/>
      <c r="JVO69" s="82"/>
      <c r="JVP69" s="82"/>
      <c r="JVQ69" s="82"/>
      <c r="JVR69" s="82"/>
      <c r="JVS69" s="82"/>
      <c r="JVT69" s="82"/>
      <c r="JVU69" s="82"/>
      <c r="JVV69" s="82"/>
      <c r="JVW69" s="82"/>
      <c r="JVX69" s="82"/>
      <c r="JVY69" s="82"/>
      <c r="JVZ69" s="82"/>
      <c r="JWA69" s="82"/>
      <c r="JWB69" s="82"/>
      <c r="JWC69" s="82"/>
      <c r="JWD69" s="82"/>
      <c r="JWE69" s="82"/>
      <c r="JWF69" s="82"/>
      <c r="JWG69" s="82"/>
      <c r="JWH69" s="82"/>
      <c r="JWI69" s="82"/>
      <c r="JWJ69" s="82"/>
      <c r="JWK69" s="82"/>
      <c r="JWL69" s="82"/>
      <c r="JWM69" s="82"/>
      <c r="JWN69" s="82"/>
      <c r="JWO69" s="82"/>
      <c r="JWP69" s="82"/>
      <c r="JWQ69" s="82"/>
      <c r="JWR69" s="82"/>
      <c r="JWS69" s="82"/>
      <c r="JWT69" s="82"/>
      <c r="JWU69" s="82"/>
      <c r="JWV69" s="82"/>
      <c r="JWW69" s="82"/>
      <c r="JWX69" s="82"/>
      <c r="JWY69" s="82"/>
      <c r="JWZ69" s="82"/>
      <c r="JXA69" s="82"/>
      <c r="JXB69" s="82"/>
      <c r="JXC69" s="82"/>
      <c r="JXD69" s="82"/>
      <c r="JXE69" s="82"/>
      <c r="JXF69" s="82"/>
      <c r="JXG69" s="82"/>
      <c r="JXH69" s="82"/>
      <c r="JXI69" s="82"/>
      <c r="JXJ69" s="82"/>
      <c r="JXK69" s="82"/>
      <c r="JXL69" s="82"/>
      <c r="JXM69" s="82"/>
      <c r="JXN69" s="82"/>
      <c r="JXO69" s="82"/>
      <c r="JXP69" s="82"/>
      <c r="JXQ69" s="82"/>
      <c r="JXR69" s="82"/>
      <c r="JXS69" s="82"/>
      <c r="JXT69" s="82"/>
      <c r="JXU69" s="82"/>
      <c r="JXV69" s="82"/>
      <c r="JXW69" s="82"/>
      <c r="JXX69" s="82"/>
      <c r="JXY69" s="82"/>
      <c r="JXZ69" s="82"/>
      <c r="JYA69" s="82"/>
      <c r="JYB69" s="82"/>
      <c r="JYC69" s="82"/>
      <c r="JYD69" s="82"/>
      <c r="JYE69" s="82"/>
      <c r="JYF69" s="82"/>
      <c r="JYG69" s="82"/>
      <c r="JYH69" s="82"/>
      <c r="JYI69" s="82"/>
      <c r="JYJ69" s="82"/>
      <c r="JYK69" s="82"/>
      <c r="JYL69" s="82"/>
      <c r="JYM69" s="82"/>
      <c r="JYN69" s="82"/>
      <c r="JYO69" s="82"/>
      <c r="JYP69" s="82"/>
      <c r="JYQ69" s="82"/>
      <c r="JYR69" s="82"/>
      <c r="JYS69" s="82"/>
      <c r="JYT69" s="82"/>
      <c r="JYU69" s="82"/>
      <c r="JYV69" s="82"/>
      <c r="JYW69" s="82"/>
      <c r="JYX69" s="82"/>
      <c r="JYY69" s="82"/>
      <c r="JYZ69" s="82"/>
      <c r="JZA69" s="82"/>
      <c r="JZB69" s="82"/>
      <c r="JZC69" s="82"/>
      <c r="JZD69" s="82"/>
      <c r="JZE69" s="82"/>
      <c r="JZF69" s="82"/>
      <c r="JZG69" s="82"/>
      <c r="JZH69" s="82"/>
      <c r="JZI69" s="82"/>
      <c r="JZJ69" s="82"/>
      <c r="JZK69" s="82"/>
      <c r="JZL69" s="82"/>
      <c r="JZM69" s="82"/>
      <c r="JZN69" s="82"/>
      <c r="JZO69" s="82"/>
      <c r="JZP69" s="82"/>
      <c r="JZQ69" s="82"/>
      <c r="JZR69" s="82"/>
      <c r="JZS69" s="82"/>
      <c r="JZT69" s="82"/>
      <c r="JZU69" s="82"/>
      <c r="JZV69" s="82"/>
      <c r="JZW69" s="82"/>
      <c r="JZX69" s="82"/>
      <c r="JZY69" s="82"/>
      <c r="JZZ69" s="82"/>
      <c r="KAA69" s="82"/>
      <c r="KAB69" s="82"/>
      <c r="KAC69" s="82"/>
      <c r="KAD69" s="82"/>
      <c r="KAE69" s="82"/>
      <c r="KAF69" s="82"/>
      <c r="KAG69" s="82"/>
      <c r="KAH69" s="82"/>
      <c r="KAI69" s="82"/>
      <c r="KAJ69" s="82"/>
      <c r="KAK69" s="82"/>
      <c r="KAL69" s="82"/>
      <c r="KAM69" s="82"/>
      <c r="KAN69" s="82"/>
      <c r="KAO69" s="82"/>
      <c r="KAP69" s="82"/>
      <c r="KAQ69" s="82"/>
      <c r="KAR69" s="82"/>
      <c r="KAS69" s="82"/>
      <c r="KAT69" s="82"/>
      <c r="KAU69" s="82"/>
      <c r="KAV69" s="82"/>
      <c r="KAW69" s="82"/>
      <c r="KAX69" s="82"/>
      <c r="KAY69" s="82"/>
      <c r="KAZ69" s="82"/>
      <c r="KBA69" s="82"/>
      <c r="KBB69" s="82"/>
      <c r="KBC69" s="82"/>
      <c r="KBD69" s="82"/>
      <c r="KBE69" s="82"/>
      <c r="KBF69" s="82"/>
      <c r="KBG69" s="82"/>
      <c r="KBH69" s="82"/>
      <c r="KBI69" s="82"/>
      <c r="KBJ69" s="82"/>
      <c r="KBK69" s="82"/>
      <c r="KBL69" s="82"/>
      <c r="KBM69" s="82"/>
      <c r="KBN69" s="82"/>
      <c r="KBO69" s="82"/>
      <c r="KBP69" s="82"/>
      <c r="KBQ69" s="82"/>
      <c r="KBR69" s="82"/>
      <c r="KBS69" s="82"/>
      <c r="KBT69" s="82"/>
      <c r="KBU69" s="82"/>
      <c r="KBV69" s="82"/>
      <c r="KBW69" s="82"/>
      <c r="KBX69" s="82"/>
      <c r="KBY69" s="82"/>
      <c r="KBZ69" s="82"/>
      <c r="KCA69" s="82"/>
      <c r="KCB69" s="82"/>
      <c r="KCC69" s="82"/>
      <c r="KCD69" s="82"/>
      <c r="KCE69" s="82"/>
      <c r="KCF69" s="82"/>
      <c r="KCG69" s="82"/>
      <c r="KCH69" s="82"/>
      <c r="KCI69" s="82"/>
      <c r="KCJ69" s="82"/>
      <c r="KCK69" s="82"/>
      <c r="KCL69" s="82"/>
      <c r="KCM69" s="82"/>
      <c r="KCN69" s="82"/>
      <c r="KCO69" s="82"/>
      <c r="KCP69" s="82"/>
      <c r="KCQ69" s="82"/>
      <c r="KCR69" s="82"/>
      <c r="KCS69" s="82"/>
      <c r="KCT69" s="82"/>
      <c r="KCU69" s="82"/>
      <c r="KCV69" s="82"/>
      <c r="KCW69" s="82"/>
      <c r="KCX69" s="82"/>
      <c r="KCY69" s="82"/>
      <c r="KCZ69" s="82"/>
      <c r="KDA69" s="82"/>
      <c r="KDB69" s="82"/>
      <c r="KDC69" s="82"/>
      <c r="KDD69" s="82"/>
      <c r="KDE69" s="82"/>
      <c r="KDF69" s="82"/>
      <c r="KDG69" s="82"/>
      <c r="KDH69" s="82"/>
      <c r="KDI69" s="82"/>
      <c r="KDJ69" s="82"/>
      <c r="KDK69" s="82"/>
      <c r="KDL69" s="82"/>
      <c r="KDM69" s="82"/>
      <c r="KDN69" s="82"/>
      <c r="KDO69" s="82"/>
      <c r="KDP69" s="82"/>
      <c r="KDQ69" s="82"/>
      <c r="KDR69" s="82"/>
      <c r="KDS69" s="82"/>
      <c r="KDT69" s="82"/>
      <c r="KDU69" s="82"/>
      <c r="KDV69" s="82"/>
      <c r="KDW69" s="82"/>
      <c r="KDX69" s="82"/>
      <c r="KDY69" s="82"/>
      <c r="KDZ69" s="82"/>
      <c r="KEA69" s="82"/>
      <c r="KEB69" s="82"/>
      <c r="KEC69" s="82"/>
      <c r="KED69" s="82"/>
      <c r="KEE69" s="82"/>
      <c r="KEF69" s="82"/>
      <c r="KEG69" s="82"/>
      <c r="KEH69" s="82"/>
      <c r="KEI69" s="82"/>
      <c r="KEJ69" s="82"/>
      <c r="KEK69" s="82"/>
      <c r="KEL69" s="82"/>
      <c r="KEM69" s="82"/>
      <c r="KEN69" s="82"/>
      <c r="KEO69" s="82"/>
      <c r="KEP69" s="82"/>
      <c r="KEQ69" s="82"/>
      <c r="KER69" s="82"/>
      <c r="KES69" s="82"/>
      <c r="KET69" s="82"/>
      <c r="KEU69" s="82"/>
      <c r="KEV69" s="82"/>
      <c r="KEW69" s="82"/>
      <c r="KEX69" s="82"/>
      <c r="KEY69" s="82"/>
      <c r="KEZ69" s="82"/>
      <c r="KFA69" s="82"/>
      <c r="KFB69" s="82"/>
      <c r="KFC69" s="82"/>
      <c r="KFD69" s="82"/>
      <c r="KFE69" s="82"/>
      <c r="KFF69" s="82"/>
      <c r="KFG69" s="82"/>
      <c r="KFH69" s="82"/>
      <c r="KFI69" s="82"/>
      <c r="KFJ69" s="82"/>
      <c r="KFK69" s="82"/>
      <c r="KFL69" s="82"/>
      <c r="KFM69" s="82"/>
      <c r="KFN69" s="82"/>
      <c r="KFO69" s="82"/>
      <c r="KFP69" s="82"/>
      <c r="KFQ69" s="82"/>
      <c r="KFR69" s="82"/>
      <c r="KFS69" s="82"/>
      <c r="KFT69" s="82"/>
      <c r="KFU69" s="82"/>
      <c r="KFV69" s="82"/>
      <c r="KFW69" s="82"/>
      <c r="KFX69" s="82"/>
      <c r="KFY69" s="82"/>
      <c r="KFZ69" s="82"/>
      <c r="KGA69" s="82"/>
      <c r="KGB69" s="82"/>
      <c r="KGC69" s="82"/>
      <c r="KGD69" s="82"/>
      <c r="KGE69" s="82"/>
      <c r="KGF69" s="82"/>
      <c r="KGG69" s="82"/>
      <c r="KGH69" s="82"/>
      <c r="KGI69" s="82"/>
      <c r="KGJ69" s="82"/>
      <c r="KGK69" s="82"/>
      <c r="KGL69" s="82"/>
      <c r="KGM69" s="82"/>
      <c r="KGN69" s="82"/>
      <c r="KGO69" s="82"/>
      <c r="KGP69" s="82"/>
      <c r="KGQ69" s="82"/>
      <c r="KGR69" s="82"/>
      <c r="KGS69" s="82"/>
      <c r="KGT69" s="82"/>
      <c r="KGU69" s="82"/>
      <c r="KGV69" s="82"/>
      <c r="KGW69" s="82"/>
      <c r="KGX69" s="82"/>
      <c r="KGY69" s="82"/>
      <c r="KGZ69" s="82"/>
      <c r="KHA69" s="82"/>
      <c r="KHB69" s="82"/>
      <c r="KHC69" s="82"/>
      <c r="KHD69" s="82"/>
      <c r="KHE69" s="82"/>
      <c r="KHF69" s="82"/>
      <c r="KHG69" s="82"/>
      <c r="KHH69" s="82"/>
      <c r="KHI69" s="82"/>
      <c r="KHJ69" s="82"/>
      <c r="KHK69" s="82"/>
      <c r="KHL69" s="82"/>
      <c r="KHM69" s="82"/>
      <c r="KHN69" s="82"/>
      <c r="KHO69" s="82"/>
      <c r="KHP69" s="82"/>
      <c r="KHQ69" s="82"/>
      <c r="KHR69" s="82"/>
      <c r="KHS69" s="82"/>
      <c r="KHT69" s="82"/>
      <c r="KHU69" s="82"/>
      <c r="KHV69" s="82"/>
      <c r="KHW69" s="82"/>
      <c r="KHX69" s="82"/>
      <c r="KHY69" s="82"/>
      <c r="KHZ69" s="82"/>
      <c r="KIA69" s="82"/>
      <c r="KIB69" s="82"/>
      <c r="KIC69" s="82"/>
      <c r="KID69" s="82"/>
      <c r="KIE69" s="82"/>
      <c r="KIF69" s="82"/>
      <c r="KIG69" s="82"/>
      <c r="KIH69" s="82"/>
      <c r="KII69" s="82"/>
      <c r="KIJ69" s="82"/>
      <c r="KIK69" s="82"/>
      <c r="KIL69" s="82"/>
      <c r="KIM69" s="82"/>
      <c r="KIN69" s="82"/>
      <c r="KIO69" s="82"/>
      <c r="KIP69" s="82"/>
      <c r="KIQ69" s="82"/>
      <c r="KIR69" s="82"/>
      <c r="KIS69" s="82"/>
      <c r="KIT69" s="82"/>
      <c r="KIU69" s="82"/>
      <c r="KIV69" s="82"/>
      <c r="KIW69" s="82"/>
      <c r="KIX69" s="82"/>
      <c r="KIY69" s="82"/>
      <c r="KIZ69" s="82"/>
      <c r="KJA69" s="82"/>
      <c r="KJB69" s="82"/>
      <c r="KJC69" s="82"/>
      <c r="KJD69" s="82"/>
      <c r="KJE69" s="82"/>
      <c r="KJF69" s="82"/>
      <c r="KJG69" s="82"/>
      <c r="KJH69" s="82"/>
      <c r="KJI69" s="82"/>
      <c r="KJJ69" s="82"/>
      <c r="KJK69" s="82"/>
      <c r="KJL69" s="82"/>
      <c r="KJM69" s="82"/>
      <c r="KJN69" s="82"/>
      <c r="KJO69" s="82"/>
      <c r="KJP69" s="82"/>
      <c r="KJQ69" s="82"/>
      <c r="KJR69" s="82"/>
      <c r="KJS69" s="82"/>
      <c r="KJT69" s="82"/>
      <c r="KJU69" s="82"/>
      <c r="KJV69" s="82"/>
      <c r="KJW69" s="82"/>
      <c r="KJX69" s="82"/>
      <c r="KJY69" s="82"/>
      <c r="KJZ69" s="82"/>
      <c r="KKA69" s="82"/>
      <c r="KKB69" s="82"/>
      <c r="KKC69" s="82"/>
      <c r="KKD69" s="82"/>
      <c r="KKE69" s="82"/>
      <c r="KKF69" s="82"/>
      <c r="KKG69" s="82"/>
      <c r="KKH69" s="82"/>
      <c r="KKI69" s="82"/>
      <c r="KKJ69" s="82"/>
      <c r="KKK69" s="82"/>
      <c r="KKL69" s="82"/>
      <c r="KKM69" s="82"/>
      <c r="KKN69" s="82"/>
      <c r="KKO69" s="82"/>
      <c r="KKP69" s="82"/>
      <c r="KKQ69" s="82"/>
      <c r="KKR69" s="82"/>
      <c r="KKS69" s="82"/>
      <c r="KKT69" s="82"/>
      <c r="KKU69" s="82"/>
      <c r="KKV69" s="82"/>
      <c r="KKW69" s="82"/>
      <c r="KKX69" s="82"/>
      <c r="KKY69" s="82"/>
      <c r="KKZ69" s="82"/>
      <c r="KLA69" s="82"/>
      <c r="KLB69" s="82"/>
      <c r="KLC69" s="82"/>
      <c r="KLD69" s="82"/>
      <c r="KLE69" s="82"/>
      <c r="KLF69" s="82"/>
      <c r="KLG69" s="82"/>
      <c r="KLH69" s="82"/>
      <c r="KLI69" s="82"/>
      <c r="KLJ69" s="82"/>
      <c r="KLK69" s="82"/>
      <c r="KLL69" s="82"/>
      <c r="KLM69" s="82"/>
      <c r="KLN69" s="82"/>
      <c r="KLO69" s="82"/>
      <c r="KLP69" s="82"/>
      <c r="KLQ69" s="82"/>
      <c r="KLR69" s="82"/>
      <c r="KLS69" s="82"/>
      <c r="KLT69" s="82"/>
      <c r="KLU69" s="82"/>
      <c r="KLV69" s="82"/>
      <c r="KLW69" s="82"/>
      <c r="KLX69" s="82"/>
      <c r="KLY69" s="82"/>
      <c r="KLZ69" s="82"/>
      <c r="KMA69" s="82"/>
      <c r="KMB69" s="82"/>
      <c r="KMC69" s="82"/>
      <c r="KMD69" s="82"/>
      <c r="KME69" s="82"/>
      <c r="KMF69" s="82"/>
      <c r="KMG69" s="82"/>
      <c r="KMH69" s="82"/>
      <c r="KMI69" s="82"/>
      <c r="KMJ69" s="82"/>
      <c r="KMK69" s="82"/>
      <c r="KML69" s="82"/>
      <c r="KMM69" s="82"/>
      <c r="KMN69" s="82"/>
      <c r="KMO69" s="82"/>
      <c r="KMP69" s="82"/>
      <c r="KMQ69" s="82"/>
      <c r="KMR69" s="82"/>
      <c r="KMS69" s="82"/>
      <c r="KMT69" s="82"/>
      <c r="KMU69" s="82"/>
      <c r="KMV69" s="82"/>
      <c r="KMW69" s="82"/>
      <c r="KMX69" s="82"/>
      <c r="KMY69" s="82"/>
      <c r="KMZ69" s="82"/>
      <c r="KNA69" s="82"/>
      <c r="KNB69" s="82"/>
      <c r="KNC69" s="82"/>
      <c r="KND69" s="82"/>
      <c r="KNE69" s="82"/>
      <c r="KNF69" s="82"/>
      <c r="KNG69" s="82"/>
      <c r="KNH69" s="82"/>
      <c r="KNI69" s="82"/>
      <c r="KNJ69" s="82"/>
      <c r="KNK69" s="82"/>
      <c r="KNL69" s="82"/>
      <c r="KNM69" s="82"/>
      <c r="KNN69" s="82"/>
      <c r="KNO69" s="82"/>
      <c r="KNP69" s="82"/>
      <c r="KNQ69" s="82"/>
      <c r="KNR69" s="82"/>
      <c r="KNS69" s="82"/>
      <c r="KNT69" s="82"/>
      <c r="KNU69" s="82"/>
      <c r="KNV69" s="82"/>
      <c r="KNW69" s="82"/>
      <c r="KNX69" s="82"/>
      <c r="KNY69" s="82"/>
      <c r="KNZ69" s="82"/>
      <c r="KOA69" s="82"/>
      <c r="KOB69" s="82"/>
      <c r="KOC69" s="82"/>
      <c r="KOD69" s="82"/>
      <c r="KOE69" s="82"/>
      <c r="KOF69" s="82"/>
      <c r="KOG69" s="82"/>
      <c r="KOH69" s="82"/>
      <c r="KOI69" s="82"/>
      <c r="KOJ69" s="82"/>
      <c r="KOK69" s="82"/>
      <c r="KOL69" s="82"/>
      <c r="KOM69" s="82"/>
      <c r="KON69" s="82"/>
      <c r="KOO69" s="82"/>
      <c r="KOP69" s="82"/>
      <c r="KOQ69" s="82"/>
      <c r="KOR69" s="82"/>
      <c r="KOS69" s="82"/>
      <c r="KOT69" s="82"/>
      <c r="KOU69" s="82"/>
      <c r="KOV69" s="82"/>
      <c r="KOW69" s="82"/>
      <c r="KOX69" s="82"/>
      <c r="KOY69" s="82"/>
      <c r="KOZ69" s="82"/>
      <c r="KPA69" s="82"/>
      <c r="KPB69" s="82"/>
      <c r="KPC69" s="82"/>
      <c r="KPD69" s="82"/>
      <c r="KPE69" s="82"/>
      <c r="KPF69" s="82"/>
      <c r="KPG69" s="82"/>
      <c r="KPH69" s="82"/>
      <c r="KPI69" s="82"/>
      <c r="KPJ69" s="82"/>
      <c r="KPK69" s="82"/>
      <c r="KPL69" s="82"/>
      <c r="KPM69" s="82"/>
      <c r="KPN69" s="82"/>
      <c r="KPO69" s="82"/>
      <c r="KPP69" s="82"/>
      <c r="KPQ69" s="82"/>
      <c r="KPR69" s="82"/>
      <c r="KPS69" s="82"/>
      <c r="KPT69" s="82"/>
      <c r="KPU69" s="82"/>
      <c r="KPV69" s="82"/>
      <c r="KPW69" s="82"/>
      <c r="KPX69" s="82"/>
      <c r="KPY69" s="82"/>
      <c r="KPZ69" s="82"/>
      <c r="KQA69" s="82"/>
      <c r="KQB69" s="82"/>
      <c r="KQC69" s="82"/>
      <c r="KQD69" s="82"/>
      <c r="KQE69" s="82"/>
      <c r="KQF69" s="82"/>
      <c r="KQG69" s="82"/>
      <c r="KQH69" s="82"/>
      <c r="KQI69" s="82"/>
      <c r="KQJ69" s="82"/>
      <c r="KQK69" s="82"/>
      <c r="KQL69" s="82"/>
      <c r="KQM69" s="82"/>
      <c r="KQN69" s="82"/>
      <c r="KQO69" s="82"/>
      <c r="KQP69" s="82"/>
      <c r="KQQ69" s="82"/>
      <c r="KQR69" s="82"/>
      <c r="KQS69" s="82"/>
      <c r="KQT69" s="82"/>
      <c r="KQU69" s="82"/>
      <c r="KQV69" s="82"/>
      <c r="KQW69" s="82"/>
      <c r="KQX69" s="82"/>
      <c r="KQY69" s="82"/>
      <c r="KQZ69" s="82"/>
      <c r="KRA69" s="82"/>
      <c r="KRB69" s="82"/>
      <c r="KRC69" s="82"/>
      <c r="KRD69" s="82"/>
      <c r="KRE69" s="82"/>
      <c r="KRF69" s="82"/>
      <c r="KRG69" s="82"/>
      <c r="KRH69" s="82"/>
      <c r="KRI69" s="82"/>
      <c r="KRJ69" s="82"/>
      <c r="KRK69" s="82"/>
      <c r="KRL69" s="82"/>
      <c r="KRM69" s="82"/>
      <c r="KRN69" s="82"/>
      <c r="KRO69" s="82"/>
      <c r="KRP69" s="82"/>
      <c r="KRQ69" s="82"/>
      <c r="KRR69" s="82"/>
      <c r="KRS69" s="82"/>
      <c r="KRT69" s="82"/>
      <c r="KRU69" s="82"/>
      <c r="KRV69" s="82"/>
      <c r="KRW69" s="82"/>
      <c r="KRX69" s="82"/>
      <c r="KRY69" s="82"/>
      <c r="KRZ69" s="82"/>
      <c r="KSA69" s="82"/>
      <c r="KSB69" s="82"/>
      <c r="KSC69" s="82"/>
      <c r="KSD69" s="82"/>
      <c r="KSE69" s="82"/>
      <c r="KSF69" s="82"/>
      <c r="KSG69" s="82"/>
      <c r="KSH69" s="82"/>
      <c r="KSI69" s="82"/>
      <c r="KSJ69" s="82"/>
      <c r="KSK69" s="82"/>
      <c r="KSL69" s="82"/>
      <c r="KSM69" s="82"/>
      <c r="KSN69" s="82"/>
      <c r="KSO69" s="82"/>
      <c r="KSP69" s="82"/>
      <c r="KSQ69" s="82"/>
      <c r="KSR69" s="82"/>
      <c r="KSS69" s="82"/>
      <c r="KST69" s="82"/>
      <c r="KSU69" s="82"/>
      <c r="KSV69" s="82"/>
      <c r="KSW69" s="82"/>
      <c r="KSX69" s="82"/>
      <c r="KSY69" s="82"/>
      <c r="KSZ69" s="82"/>
      <c r="KTA69" s="82"/>
      <c r="KTB69" s="82"/>
      <c r="KTC69" s="82"/>
      <c r="KTD69" s="82"/>
      <c r="KTE69" s="82"/>
      <c r="KTF69" s="82"/>
      <c r="KTG69" s="82"/>
      <c r="KTH69" s="82"/>
      <c r="KTI69" s="82"/>
      <c r="KTJ69" s="82"/>
      <c r="KTK69" s="82"/>
      <c r="KTL69" s="82"/>
      <c r="KTM69" s="82"/>
      <c r="KTN69" s="82"/>
      <c r="KTO69" s="82"/>
      <c r="KTP69" s="82"/>
      <c r="KTQ69" s="82"/>
      <c r="KTR69" s="82"/>
      <c r="KTS69" s="82"/>
      <c r="KTT69" s="82"/>
      <c r="KTU69" s="82"/>
      <c r="KTV69" s="82"/>
      <c r="KTW69" s="82"/>
      <c r="KTX69" s="82"/>
      <c r="KTY69" s="82"/>
      <c r="KTZ69" s="82"/>
      <c r="KUA69" s="82"/>
      <c r="KUB69" s="82"/>
      <c r="KUC69" s="82"/>
      <c r="KUD69" s="82"/>
      <c r="KUE69" s="82"/>
      <c r="KUF69" s="82"/>
      <c r="KUG69" s="82"/>
      <c r="KUH69" s="82"/>
      <c r="KUI69" s="82"/>
      <c r="KUJ69" s="82"/>
      <c r="KUK69" s="82"/>
      <c r="KUL69" s="82"/>
      <c r="KUM69" s="82"/>
      <c r="KUN69" s="82"/>
      <c r="KUO69" s="82"/>
      <c r="KUP69" s="82"/>
      <c r="KUQ69" s="82"/>
      <c r="KUR69" s="82"/>
      <c r="KUS69" s="82"/>
      <c r="KUT69" s="82"/>
      <c r="KUU69" s="82"/>
      <c r="KUV69" s="82"/>
      <c r="KUW69" s="82"/>
      <c r="KUX69" s="82"/>
      <c r="KUY69" s="82"/>
      <c r="KUZ69" s="82"/>
      <c r="KVA69" s="82"/>
      <c r="KVB69" s="82"/>
      <c r="KVC69" s="82"/>
      <c r="KVD69" s="82"/>
      <c r="KVE69" s="82"/>
      <c r="KVF69" s="82"/>
      <c r="KVG69" s="82"/>
      <c r="KVH69" s="82"/>
      <c r="KVI69" s="82"/>
      <c r="KVJ69" s="82"/>
      <c r="KVK69" s="82"/>
      <c r="KVL69" s="82"/>
      <c r="KVM69" s="82"/>
      <c r="KVN69" s="82"/>
      <c r="KVO69" s="82"/>
      <c r="KVP69" s="82"/>
      <c r="KVQ69" s="82"/>
      <c r="KVR69" s="82"/>
      <c r="KVS69" s="82"/>
      <c r="KVT69" s="82"/>
      <c r="KVU69" s="82"/>
      <c r="KVV69" s="82"/>
      <c r="KVW69" s="82"/>
      <c r="KVX69" s="82"/>
      <c r="KVY69" s="82"/>
      <c r="KVZ69" s="82"/>
      <c r="KWA69" s="82"/>
      <c r="KWB69" s="82"/>
      <c r="KWC69" s="82"/>
      <c r="KWD69" s="82"/>
      <c r="KWE69" s="82"/>
      <c r="KWF69" s="82"/>
      <c r="KWG69" s="82"/>
      <c r="KWH69" s="82"/>
      <c r="KWI69" s="82"/>
      <c r="KWJ69" s="82"/>
      <c r="KWK69" s="82"/>
      <c r="KWL69" s="82"/>
      <c r="KWM69" s="82"/>
      <c r="KWN69" s="82"/>
      <c r="KWO69" s="82"/>
      <c r="KWP69" s="82"/>
      <c r="KWQ69" s="82"/>
      <c r="KWR69" s="82"/>
      <c r="KWS69" s="82"/>
      <c r="KWT69" s="82"/>
      <c r="KWU69" s="82"/>
      <c r="KWV69" s="82"/>
      <c r="KWW69" s="82"/>
      <c r="KWX69" s="82"/>
      <c r="KWY69" s="82"/>
      <c r="KWZ69" s="82"/>
      <c r="KXA69" s="82"/>
      <c r="KXB69" s="82"/>
      <c r="KXC69" s="82"/>
      <c r="KXD69" s="82"/>
      <c r="KXE69" s="82"/>
      <c r="KXF69" s="82"/>
      <c r="KXG69" s="82"/>
      <c r="KXH69" s="82"/>
      <c r="KXI69" s="82"/>
      <c r="KXJ69" s="82"/>
      <c r="KXK69" s="82"/>
      <c r="KXL69" s="82"/>
      <c r="KXM69" s="82"/>
      <c r="KXN69" s="82"/>
      <c r="KXO69" s="82"/>
      <c r="KXP69" s="82"/>
      <c r="KXQ69" s="82"/>
      <c r="KXR69" s="82"/>
      <c r="KXS69" s="82"/>
      <c r="KXT69" s="82"/>
      <c r="KXU69" s="82"/>
      <c r="KXV69" s="82"/>
      <c r="KXW69" s="82"/>
      <c r="KXX69" s="82"/>
      <c r="KXY69" s="82"/>
      <c r="KXZ69" s="82"/>
      <c r="KYA69" s="82"/>
      <c r="KYB69" s="82"/>
      <c r="KYC69" s="82"/>
      <c r="KYD69" s="82"/>
      <c r="KYE69" s="82"/>
      <c r="KYF69" s="82"/>
      <c r="KYG69" s="82"/>
      <c r="KYH69" s="82"/>
      <c r="KYI69" s="82"/>
      <c r="KYJ69" s="82"/>
      <c r="KYK69" s="82"/>
      <c r="KYL69" s="82"/>
      <c r="KYM69" s="82"/>
      <c r="KYN69" s="82"/>
      <c r="KYO69" s="82"/>
      <c r="KYP69" s="82"/>
      <c r="KYQ69" s="82"/>
      <c r="KYR69" s="82"/>
      <c r="KYS69" s="82"/>
      <c r="KYT69" s="82"/>
      <c r="KYU69" s="82"/>
      <c r="KYV69" s="82"/>
      <c r="KYW69" s="82"/>
      <c r="KYX69" s="82"/>
      <c r="KYY69" s="82"/>
      <c r="KYZ69" s="82"/>
      <c r="KZA69" s="82"/>
      <c r="KZB69" s="82"/>
      <c r="KZC69" s="82"/>
      <c r="KZD69" s="82"/>
      <c r="KZE69" s="82"/>
      <c r="KZF69" s="82"/>
      <c r="KZG69" s="82"/>
      <c r="KZH69" s="82"/>
      <c r="KZI69" s="82"/>
      <c r="KZJ69" s="82"/>
      <c r="KZK69" s="82"/>
      <c r="KZL69" s="82"/>
      <c r="KZM69" s="82"/>
      <c r="KZN69" s="82"/>
      <c r="KZO69" s="82"/>
      <c r="KZP69" s="82"/>
      <c r="KZQ69" s="82"/>
      <c r="KZR69" s="82"/>
      <c r="KZS69" s="82"/>
      <c r="KZT69" s="82"/>
      <c r="KZU69" s="82"/>
      <c r="KZV69" s="82"/>
      <c r="KZW69" s="82"/>
      <c r="KZX69" s="82"/>
      <c r="KZY69" s="82"/>
      <c r="KZZ69" s="82"/>
      <c r="LAA69" s="82"/>
      <c r="LAB69" s="82"/>
      <c r="LAC69" s="82"/>
      <c r="LAD69" s="82"/>
      <c r="LAE69" s="82"/>
      <c r="LAF69" s="82"/>
      <c r="LAG69" s="82"/>
      <c r="LAH69" s="82"/>
      <c r="LAI69" s="82"/>
      <c r="LAJ69" s="82"/>
      <c r="LAK69" s="82"/>
      <c r="LAL69" s="82"/>
      <c r="LAM69" s="82"/>
      <c r="LAN69" s="82"/>
      <c r="LAO69" s="82"/>
      <c r="LAP69" s="82"/>
      <c r="LAQ69" s="82"/>
      <c r="LAR69" s="82"/>
      <c r="LAS69" s="82"/>
      <c r="LAT69" s="82"/>
      <c r="LAU69" s="82"/>
      <c r="LAV69" s="82"/>
      <c r="LAW69" s="82"/>
      <c r="LAX69" s="82"/>
      <c r="LAY69" s="82"/>
      <c r="LAZ69" s="82"/>
      <c r="LBA69" s="82"/>
      <c r="LBB69" s="82"/>
      <c r="LBC69" s="82"/>
      <c r="LBD69" s="82"/>
      <c r="LBE69" s="82"/>
      <c r="LBF69" s="82"/>
      <c r="LBG69" s="82"/>
      <c r="LBH69" s="82"/>
      <c r="LBI69" s="82"/>
      <c r="LBJ69" s="82"/>
      <c r="LBK69" s="82"/>
      <c r="LBL69" s="82"/>
      <c r="LBM69" s="82"/>
      <c r="LBN69" s="82"/>
      <c r="LBO69" s="82"/>
      <c r="LBP69" s="82"/>
      <c r="LBQ69" s="82"/>
      <c r="LBR69" s="82"/>
      <c r="LBS69" s="82"/>
      <c r="LBT69" s="82"/>
      <c r="LBU69" s="82"/>
      <c r="LBV69" s="82"/>
      <c r="LBW69" s="82"/>
      <c r="LBX69" s="82"/>
      <c r="LBY69" s="82"/>
      <c r="LBZ69" s="82"/>
      <c r="LCA69" s="82"/>
      <c r="LCB69" s="82"/>
      <c r="LCC69" s="82"/>
      <c r="LCD69" s="82"/>
      <c r="LCE69" s="82"/>
      <c r="LCF69" s="82"/>
      <c r="LCG69" s="82"/>
      <c r="LCH69" s="82"/>
      <c r="LCI69" s="82"/>
      <c r="LCJ69" s="82"/>
      <c r="LCK69" s="82"/>
      <c r="LCL69" s="82"/>
      <c r="LCM69" s="82"/>
      <c r="LCN69" s="82"/>
      <c r="LCO69" s="82"/>
      <c r="LCP69" s="82"/>
      <c r="LCQ69" s="82"/>
      <c r="LCR69" s="82"/>
      <c r="LCS69" s="82"/>
      <c r="LCT69" s="82"/>
      <c r="LCU69" s="82"/>
      <c r="LCV69" s="82"/>
      <c r="LCW69" s="82"/>
      <c r="LCX69" s="82"/>
      <c r="LCY69" s="82"/>
      <c r="LCZ69" s="82"/>
      <c r="LDA69" s="82"/>
      <c r="LDB69" s="82"/>
      <c r="LDC69" s="82"/>
      <c r="LDD69" s="82"/>
      <c r="LDE69" s="82"/>
      <c r="LDF69" s="82"/>
      <c r="LDG69" s="82"/>
      <c r="LDH69" s="82"/>
      <c r="LDI69" s="82"/>
      <c r="LDJ69" s="82"/>
      <c r="LDK69" s="82"/>
      <c r="LDL69" s="82"/>
      <c r="LDM69" s="82"/>
      <c r="LDN69" s="82"/>
      <c r="LDO69" s="82"/>
      <c r="LDP69" s="82"/>
      <c r="LDQ69" s="82"/>
      <c r="LDR69" s="82"/>
      <c r="LDS69" s="82"/>
      <c r="LDT69" s="82"/>
      <c r="LDU69" s="82"/>
      <c r="LDV69" s="82"/>
      <c r="LDW69" s="82"/>
      <c r="LDX69" s="82"/>
      <c r="LDY69" s="82"/>
      <c r="LDZ69" s="82"/>
      <c r="LEA69" s="82"/>
      <c r="LEB69" s="82"/>
      <c r="LEC69" s="82"/>
      <c r="LED69" s="82"/>
      <c r="LEE69" s="82"/>
      <c r="LEF69" s="82"/>
      <c r="LEG69" s="82"/>
      <c r="LEH69" s="82"/>
      <c r="LEI69" s="82"/>
      <c r="LEJ69" s="82"/>
      <c r="LEK69" s="82"/>
      <c r="LEL69" s="82"/>
      <c r="LEM69" s="82"/>
      <c r="LEN69" s="82"/>
      <c r="LEO69" s="82"/>
      <c r="LEP69" s="82"/>
      <c r="LEQ69" s="82"/>
      <c r="LER69" s="82"/>
      <c r="LES69" s="82"/>
      <c r="LET69" s="82"/>
      <c r="LEU69" s="82"/>
      <c r="LEV69" s="82"/>
      <c r="LEW69" s="82"/>
      <c r="LEX69" s="82"/>
      <c r="LEY69" s="82"/>
      <c r="LEZ69" s="82"/>
      <c r="LFA69" s="82"/>
      <c r="LFB69" s="82"/>
      <c r="LFC69" s="82"/>
      <c r="LFD69" s="82"/>
      <c r="LFE69" s="82"/>
      <c r="LFF69" s="82"/>
      <c r="LFG69" s="82"/>
      <c r="LFH69" s="82"/>
      <c r="LFI69" s="82"/>
      <c r="LFJ69" s="82"/>
      <c r="LFK69" s="82"/>
      <c r="LFL69" s="82"/>
      <c r="LFM69" s="82"/>
      <c r="LFN69" s="82"/>
      <c r="LFO69" s="82"/>
      <c r="LFP69" s="82"/>
      <c r="LFQ69" s="82"/>
      <c r="LFR69" s="82"/>
      <c r="LFS69" s="82"/>
      <c r="LFT69" s="82"/>
      <c r="LFU69" s="82"/>
      <c r="LFV69" s="82"/>
      <c r="LFW69" s="82"/>
      <c r="LFX69" s="82"/>
      <c r="LFY69" s="82"/>
      <c r="LFZ69" s="82"/>
      <c r="LGA69" s="82"/>
      <c r="LGB69" s="82"/>
      <c r="LGC69" s="82"/>
      <c r="LGD69" s="82"/>
      <c r="LGE69" s="82"/>
      <c r="LGF69" s="82"/>
      <c r="LGG69" s="82"/>
      <c r="LGH69" s="82"/>
      <c r="LGI69" s="82"/>
      <c r="LGJ69" s="82"/>
      <c r="LGK69" s="82"/>
      <c r="LGL69" s="82"/>
      <c r="LGM69" s="82"/>
      <c r="LGN69" s="82"/>
      <c r="LGO69" s="82"/>
      <c r="LGP69" s="82"/>
      <c r="LGQ69" s="82"/>
      <c r="LGR69" s="82"/>
      <c r="LGS69" s="82"/>
      <c r="LGT69" s="82"/>
      <c r="LGU69" s="82"/>
      <c r="LGV69" s="82"/>
      <c r="LGW69" s="82"/>
      <c r="LGX69" s="82"/>
      <c r="LGY69" s="82"/>
      <c r="LGZ69" s="82"/>
      <c r="LHA69" s="82"/>
      <c r="LHB69" s="82"/>
      <c r="LHC69" s="82"/>
      <c r="LHD69" s="82"/>
      <c r="LHE69" s="82"/>
      <c r="LHF69" s="82"/>
      <c r="LHG69" s="82"/>
      <c r="LHH69" s="82"/>
      <c r="LHI69" s="82"/>
      <c r="LHJ69" s="82"/>
      <c r="LHK69" s="82"/>
      <c r="LHL69" s="82"/>
      <c r="LHM69" s="82"/>
      <c r="LHN69" s="82"/>
      <c r="LHO69" s="82"/>
      <c r="LHP69" s="82"/>
      <c r="LHQ69" s="82"/>
      <c r="LHR69" s="82"/>
      <c r="LHS69" s="82"/>
      <c r="LHT69" s="82"/>
      <c r="LHU69" s="82"/>
      <c r="LHV69" s="82"/>
      <c r="LHW69" s="82"/>
      <c r="LHX69" s="82"/>
      <c r="LHY69" s="82"/>
      <c r="LHZ69" s="82"/>
      <c r="LIA69" s="82"/>
      <c r="LIB69" s="82"/>
      <c r="LIC69" s="82"/>
      <c r="LID69" s="82"/>
      <c r="LIE69" s="82"/>
      <c r="LIF69" s="82"/>
      <c r="LIG69" s="82"/>
      <c r="LIH69" s="82"/>
      <c r="LII69" s="82"/>
      <c r="LIJ69" s="82"/>
      <c r="LIK69" s="82"/>
      <c r="LIL69" s="82"/>
      <c r="LIM69" s="82"/>
      <c r="LIN69" s="82"/>
      <c r="LIO69" s="82"/>
      <c r="LIP69" s="82"/>
      <c r="LIQ69" s="82"/>
      <c r="LIR69" s="82"/>
      <c r="LIS69" s="82"/>
      <c r="LIT69" s="82"/>
      <c r="LIU69" s="82"/>
      <c r="LIV69" s="82"/>
      <c r="LIW69" s="82"/>
      <c r="LIX69" s="82"/>
      <c r="LIY69" s="82"/>
      <c r="LIZ69" s="82"/>
      <c r="LJA69" s="82"/>
      <c r="LJB69" s="82"/>
      <c r="LJC69" s="82"/>
      <c r="LJD69" s="82"/>
      <c r="LJE69" s="82"/>
      <c r="LJF69" s="82"/>
      <c r="LJG69" s="82"/>
      <c r="LJH69" s="82"/>
      <c r="LJI69" s="82"/>
      <c r="LJJ69" s="82"/>
      <c r="LJK69" s="82"/>
      <c r="LJL69" s="82"/>
      <c r="LJM69" s="82"/>
      <c r="LJN69" s="82"/>
      <c r="LJO69" s="82"/>
      <c r="LJP69" s="82"/>
      <c r="LJQ69" s="82"/>
      <c r="LJR69" s="82"/>
      <c r="LJS69" s="82"/>
      <c r="LJT69" s="82"/>
      <c r="LJU69" s="82"/>
      <c r="LJV69" s="82"/>
      <c r="LJW69" s="82"/>
      <c r="LJX69" s="82"/>
      <c r="LJY69" s="82"/>
      <c r="LJZ69" s="82"/>
      <c r="LKA69" s="82"/>
      <c r="LKB69" s="82"/>
      <c r="LKC69" s="82"/>
      <c r="LKD69" s="82"/>
      <c r="LKE69" s="82"/>
      <c r="LKF69" s="82"/>
      <c r="LKG69" s="82"/>
      <c r="LKH69" s="82"/>
      <c r="LKI69" s="82"/>
      <c r="LKJ69" s="82"/>
      <c r="LKK69" s="82"/>
      <c r="LKL69" s="82"/>
      <c r="LKM69" s="82"/>
      <c r="LKN69" s="82"/>
      <c r="LKO69" s="82"/>
      <c r="LKP69" s="82"/>
      <c r="LKQ69" s="82"/>
      <c r="LKR69" s="82"/>
      <c r="LKS69" s="82"/>
      <c r="LKT69" s="82"/>
      <c r="LKU69" s="82"/>
      <c r="LKV69" s="82"/>
      <c r="LKW69" s="82"/>
      <c r="LKX69" s="82"/>
      <c r="LKY69" s="82"/>
      <c r="LKZ69" s="82"/>
      <c r="LLA69" s="82"/>
      <c r="LLB69" s="82"/>
      <c r="LLC69" s="82"/>
      <c r="LLD69" s="82"/>
      <c r="LLE69" s="82"/>
      <c r="LLF69" s="82"/>
      <c r="LLG69" s="82"/>
      <c r="LLH69" s="82"/>
      <c r="LLI69" s="82"/>
      <c r="LLJ69" s="82"/>
      <c r="LLK69" s="82"/>
      <c r="LLL69" s="82"/>
      <c r="LLM69" s="82"/>
      <c r="LLN69" s="82"/>
      <c r="LLO69" s="82"/>
      <c r="LLP69" s="82"/>
      <c r="LLQ69" s="82"/>
      <c r="LLR69" s="82"/>
      <c r="LLS69" s="82"/>
      <c r="LLT69" s="82"/>
      <c r="LLU69" s="82"/>
      <c r="LLV69" s="82"/>
      <c r="LLW69" s="82"/>
      <c r="LLX69" s="82"/>
      <c r="LLY69" s="82"/>
      <c r="LLZ69" s="82"/>
      <c r="LMA69" s="82"/>
      <c r="LMB69" s="82"/>
      <c r="LMC69" s="82"/>
      <c r="LMD69" s="82"/>
      <c r="LME69" s="82"/>
      <c r="LMF69" s="82"/>
      <c r="LMG69" s="82"/>
      <c r="LMH69" s="82"/>
      <c r="LMI69" s="82"/>
      <c r="LMJ69" s="82"/>
      <c r="LMK69" s="82"/>
      <c r="LML69" s="82"/>
      <c r="LMM69" s="82"/>
      <c r="LMN69" s="82"/>
      <c r="LMO69" s="82"/>
      <c r="LMP69" s="82"/>
      <c r="LMQ69" s="82"/>
      <c r="LMR69" s="82"/>
      <c r="LMS69" s="82"/>
      <c r="LMT69" s="82"/>
      <c r="LMU69" s="82"/>
      <c r="LMV69" s="82"/>
      <c r="LMW69" s="82"/>
      <c r="LMX69" s="82"/>
      <c r="LMY69" s="82"/>
      <c r="LMZ69" s="82"/>
      <c r="LNA69" s="82"/>
      <c r="LNB69" s="82"/>
      <c r="LNC69" s="82"/>
      <c r="LND69" s="82"/>
      <c r="LNE69" s="82"/>
      <c r="LNF69" s="82"/>
      <c r="LNG69" s="82"/>
      <c r="LNH69" s="82"/>
      <c r="LNI69" s="82"/>
      <c r="LNJ69" s="82"/>
      <c r="LNK69" s="82"/>
      <c r="LNL69" s="82"/>
      <c r="LNM69" s="82"/>
      <c r="LNN69" s="82"/>
      <c r="LNO69" s="82"/>
      <c r="LNP69" s="82"/>
      <c r="LNQ69" s="82"/>
      <c r="LNR69" s="82"/>
      <c r="LNS69" s="82"/>
      <c r="LNT69" s="82"/>
      <c r="LNU69" s="82"/>
      <c r="LNV69" s="82"/>
      <c r="LNW69" s="82"/>
      <c r="LNX69" s="82"/>
      <c r="LNY69" s="82"/>
      <c r="LNZ69" s="82"/>
      <c r="LOA69" s="82"/>
      <c r="LOB69" s="82"/>
      <c r="LOC69" s="82"/>
      <c r="LOD69" s="82"/>
      <c r="LOE69" s="82"/>
      <c r="LOF69" s="82"/>
      <c r="LOG69" s="82"/>
      <c r="LOH69" s="82"/>
      <c r="LOI69" s="82"/>
      <c r="LOJ69" s="82"/>
      <c r="LOK69" s="82"/>
      <c r="LOL69" s="82"/>
      <c r="LOM69" s="82"/>
      <c r="LON69" s="82"/>
      <c r="LOO69" s="82"/>
      <c r="LOP69" s="82"/>
      <c r="LOQ69" s="82"/>
      <c r="LOR69" s="82"/>
      <c r="LOS69" s="82"/>
      <c r="LOT69" s="82"/>
      <c r="LOU69" s="82"/>
      <c r="LOV69" s="82"/>
      <c r="LOW69" s="82"/>
      <c r="LOX69" s="82"/>
      <c r="LOY69" s="82"/>
      <c r="LOZ69" s="82"/>
      <c r="LPA69" s="82"/>
      <c r="LPB69" s="82"/>
      <c r="LPC69" s="82"/>
      <c r="LPD69" s="82"/>
      <c r="LPE69" s="82"/>
      <c r="LPF69" s="82"/>
      <c r="LPG69" s="82"/>
      <c r="LPH69" s="82"/>
      <c r="LPI69" s="82"/>
      <c r="LPJ69" s="82"/>
      <c r="LPK69" s="82"/>
      <c r="LPL69" s="82"/>
      <c r="LPM69" s="82"/>
      <c r="LPN69" s="82"/>
      <c r="LPO69" s="82"/>
      <c r="LPP69" s="82"/>
      <c r="LPQ69" s="82"/>
      <c r="LPR69" s="82"/>
      <c r="LPS69" s="82"/>
      <c r="LPT69" s="82"/>
      <c r="LPU69" s="82"/>
      <c r="LPV69" s="82"/>
      <c r="LPW69" s="82"/>
      <c r="LPX69" s="82"/>
      <c r="LPY69" s="82"/>
      <c r="LPZ69" s="82"/>
      <c r="LQA69" s="82"/>
      <c r="LQB69" s="82"/>
      <c r="LQC69" s="82"/>
      <c r="LQD69" s="82"/>
      <c r="LQE69" s="82"/>
      <c r="LQF69" s="82"/>
      <c r="LQG69" s="82"/>
      <c r="LQH69" s="82"/>
      <c r="LQI69" s="82"/>
      <c r="LQJ69" s="82"/>
      <c r="LQK69" s="82"/>
      <c r="LQL69" s="82"/>
      <c r="LQM69" s="82"/>
      <c r="LQN69" s="82"/>
      <c r="LQO69" s="82"/>
      <c r="LQP69" s="82"/>
      <c r="LQQ69" s="82"/>
      <c r="LQR69" s="82"/>
      <c r="LQS69" s="82"/>
      <c r="LQT69" s="82"/>
      <c r="LQU69" s="82"/>
      <c r="LQV69" s="82"/>
      <c r="LQW69" s="82"/>
      <c r="LQX69" s="82"/>
      <c r="LQY69" s="82"/>
      <c r="LQZ69" s="82"/>
      <c r="LRA69" s="82"/>
      <c r="LRB69" s="82"/>
      <c r="LRC69" s="82"/>
      <c r="LRD69" s="82"/>
      <c r="LRE69" s="82"/>
      <c r="LRF69" s="82"/>
      <c r="LRG69" s="82"/>
      <c r="LRH69" s="82"/>
      <c r="LRI69" s="82"/>
      <c r="LRJ69" s="82"/>
      <c r="LRK69" s="82"/>
      <c r="LRL69" s="82"/>
      <c r="LRM69" s="82"/>
      <c r="LRN69" s="82"/>
      <c r="LRO69" s="82"/>
      <c r="LRP69" s="82"/>
      <c r="LRQ69" s="82"/>
      <c r="LRR69" s="82"/>
      <c r="LRS69" s="82"/>
      <c r="LRT69" s="82"/>
      <c r="LRU69" s="82"/>
      <c r="LRV69" s="82"/>
      <c r="LRW69" s="82"/>
      <c r="LRX69" s="82"/>
      <c r="LRY69" s="82"/>
      <c r="LRZ69" s="82"/>
      <c r="LSA69" s="82"/>
      <c r="LSB69" s="82"/>
      <c r="LSC69" s="82"/>
      <c r="LSD69" s="82"/>
      <c r="LSE69" s="82"/>
      <c r="LSF69" s="82"/>
      <c r="LSG69" s="82"/>
      <c r="LSH69" s="82"/>
      <c r="LSI69" s="82"/>
      <c r="LSJ69" s="82"/>
      <c r="LSK69" s="82"/>
      <c r="LSL69" s="82"/>
      <c r="LSM69" s="82"/>
      <c r="LSN69" s="82"/>
      <c r="LSO69" s="82"/>
      <c r="LSP69" s="82"/>
      <c r="LSQ69" s="82"/>
      <c r="LSR69" s="82"/>
      <c r="LSS69" s="82"/>
      <c r="LST69" s="82"/>
      <c r="LSU69" s="82"/>
      <c r="LSV69" s="82"/>
      <c r="LSW69" s="82"/>
      <c r="LSX69" s="82"/>
      <c r="LSY69" s="82"/>
      <c r="LSZ69" s="82"/>
      <c r="LTA69" s="82"/>
      <c r="LTB69" s="82"/>
      <c r="LTC69" s="82"/>
      <c r="LTD69" s="82"/>
      <c r="LTE69" s="82"/>
      <c r="LTF69" s="82"/>
      <c r="LTG69" s="82"/>
      <c r="LTH69" s="82"/>
      <c r="LTI69" s="82"/>
      <c r="LTJ69" s="82"/>
      <c r="LTK69" s="82"/>
      <c r="LTL69" s="82"/>
      <c r="LTM69" s="82"/>
      <c r="LTN69" s="82"/>
      <c r="LTO69" s="82"/>
      <c r="LTP69" s="82"/>
      <c r="LTQ69" s="82"/>
      <c r="LTR69" s="82"/>
      <c r="LTS69" s="82"/>
      <c r="LTT69" s="82"/>
      <c r="LTU69" s="82"/>
      <c r="LTV69" s="82"/>
      <c r="LTW69" s="82"/>
      <c r="LTX69" s="82"/>
      <c r="LTY69" s="82"/>
      <c r="LTZ69" s="82"/>
      <c r="LUA69" s="82"/>
      <c r="LUB69" s="82"/>
      <c r="LUC69" s="82"/>
      <c r="LUD69" s="82"/>
      <c r="LUE69" s="82"/>
      <c r="LUF69" s="82"/>
      <c r="LUG69" s="82"/>
      <c r="LUH69" s="82"/>
      <c r="LUI69" s="82"/>
      <c r="LUJ69" s="82"/>
      <c r="LUK69" s="82"/>
      <c r="LUL69" s="82"/>
      <c r="LUM69" s="82"/>
      <c r="LUN69" s="82"/>
      <c r="LUO69" s="82"/>
      <c r="LUP69" s="82"/>
      <c r="LUQ69" s="82"/>
      <c r="LUR69" s="82"/>
      <c r="LUS69" s="82"/>
      <c r="LUT69" s="82"/>
      <c r="LUU69" s="82"/>
      <c r="LUV69" s="82"/>
      <c r="LUW69" s="82"/>
      <c r="LUX69" s="82"/>
      <c r="LUY69" s="82"/>
      <c r="LUZ69" s="82"/>
      <c r="LVA69" s="82"/>
      <c r="LVB69" s="82"/>
      <c r="LVC69" s="82"/>
      <c r="LVD69" s="82"/>
      <c r="LVE69" s="82"/>
      <c r="LVF69" s="82"/>
      <c r="LVG69" s="82"/>
      <c r="LVH69" s="82"/>
      <c r="LVI69" s="82"/>
      <c r="LVJ69" s="82"/>
      <c r="LVK69" s="82"/>
      <c r="LVL69" s="82"/>
      <c r="LVM69" s="82"/>
      <c r="LVN69" s="82"/>
      <c r="LVO69" s="82"/>
      <c r="LVP69" s="82"/>
      <c r="LVQ69" s="82"/>
      <c r="LVR69" s="82"/>
      <c r="LVS69" s="82"/>
      <c r="LVT69" s="82"/>
      <c r="LVU69" s="82"/>
      <c r="LVV69" s="82"/>
      <c r="LVW69" s="82"/>
      <c r="LVX69" s="82"/>
      <c r="LVY69" s="82"/>
      <c r="LVZ69" s="82"/>
      <c r="LWA69" s="82"/>
      <c r="LWB69" s="82"/>
      <c r="LWC69" s="82"/>
      <c r="LWD69" s="82"/>
      <c r="LWE69" s="82"/>
      <c r="LWF69" s="82"/>
      <c r="LWG69" s="82"/>
      <c r="LWH69" s="82"/>
      <c r="LWI69" s="82"/>
      <c r="LWJ69" s="82"/>
      <c r="LWK69" s="82"/>
      <c r="LWL69" s="82"/>
      <c r="LWM69" s="82"/>
      <c r="LWN69" s="82"/>
      <c r="LWO69" s="82"/>
      <c r="LWP69" s="82"/>
      <c r="LWQ69" s="82"/>
      <c r="LWR69" s="82"/>
      <c r="LWS69" s="82"/>
      <c r="LWT69" s="82"/>
      <c r="LWU69" s="82"/>
      <c r="LWV69" s="82"/>
      <c r="LWW69" s="82"/>
      <c r="LWX69" s="82"/>
      <c r="LWY69" s="82"/>
      <c r="LWZ69" s="82"/>
      <c r="LXA69" s="82"/>
      <c r="LXB69" s="82"/>
      <c r="LXC69" s="82"/>
      <c r="LXD69" s="82"/>
      <c r="LXE69" s="82"/>
      <c r="LXF69" s="82"/>
      <c r="LXG69" s="82"/>
      <c r="LXH69" s="82"/>
      <c r="LXI69" s="82"/>
      <c r="LXJ69" s="82"/>
      <c r="LXK69" s="82"/>
      <c r="LXL69" s="82"/>
      <c r="LXM69" s="82"/>
      <c r="LXN69" s="82"/>
      <c r="LXO69" s="82"/>
      <c r="LXP69" s="82"/>
      <c r="LXQ69" s="82"/>
      <c r="LXR69" s="82"/>
      <c r="LXS69" s="82"/>
      <c r="LXT69" s="82"/>
      <c r="LXU69" s="82"/>
      <c r="LXV69" s="82"/>
      <c r="LXW69" s="82"/>
      <c r="LXX69" s="82"/>
      <c r="LXY69" s="82"/>
      <c r="LXZ69" s="82"/>
      <c r="LYA69" s="82"/>
      <c r="LYB69" s="82"/>
      <c r="LYC69" s="82"/>
      <c r="LYD69" s="82"/>
      <c r="LYE69" s="82"/>
      <c r="LYF69" s="82"/>
      <c r="LYG69" s="82"/>
      <c r="LYH69" s="82"/>
      <c r="LYI69" s="82"/>
      <c r="LYJ69" s="82"/>
      <c r="LYK69" s="82"/>
      <c r="LYL69" s="82"/>
      <c r="LYM69" s="82"/>
      <c r="LYN69" s="82"/>
      <c r="LYO69" s="82"/>
      <c r="LYP69" s="82"/>
      <c r="LYQ69" s="82"/>
      <c r="LYR69" s="82"/>
      <c r="LYS69" s="82"/>
      <c r="LYT69" s="82"/>
      <c r="LYU69" s="82"/>
      <c r="LYV69" s="82"/>
      <c r="LYW69" s="82"/>
      <c r="LYX69" s="82"/>
      <c r="LYY69" s="82"/>
      <c r="LYZ69" s="82"/>
      <c r="LZA69" s="82"/>
      <c r="LZB69" s="82"/>
      <c r="LZC69" s="82"/>
      <c r="LZD69" s="82"/>
      <c r="LZE69" s="82"/>
      <c r="LZF69" s="82"/>
      <c r="LZG69" s="82"/>
      <c r="LZH69" s="82"/>
      <c r="LZI69" s="82"/>
      <c r="LZJ69" s="82"/>
      <c r="LZK69" s="82"/>
      <c r="LZL69" s="82"/>
      <c r="LZM69" s="82"/>
      <c r="LZN69" s="82"/>
      <c r="LZO69" s="82"/>
      <c r="LZP69" s="82"/>
      <c r="LZQ69" s="82"/>
      <c r="LZR69" s="82"/>
      <c r="LZS69" s="82"/>
      <c r="LZT69" s="82"/>
      <c r="LZU69" s="82"/>
      <c r="LZV69" s="82"/>
      <c r="LZW69" s="82"/>
      <c r="LZX69" s="82"/>
      <c r="LZY69" s="82"/>
      <c r="LZZ69" s="82"/>
      <c r="MAA69" s="82"/>
      <c r="MAB69" s="82"/>
      <c r="MAC69" s="82"/>
      <c r="MAD69" s="82"/>
      <c r="MAE69" s="82"/>
      <c r="MAF69" s="82"/>
      <c r="MAG69" s="82"/>
      <c r="MAH69" s="82"/>
      <c r="MAI69" s="82"/>
      <c r="MAJ69" s="82"/>
      <c r="MAK69" s="82"/>
      <c r="MAL69" s="82"/>
      <c r="MAM69" s="82"/>
      <c r="MAN69" s="82"/>
      <c r="MAO69" s="82"/>
      <c r="MAP69" s="82"/>
      <c r="MAQ69" s="82"/>
      <c r="MAR69" s="82"/>
      <c r="MAS69" s="82"/>
      <c r="MAT69" s="82"/>
      <c r="MAU69" s="82"/>
      <c r="MAV69" s="82"/>
      <c r="MAW69" s="82"/>
      <c r="MAX69" s="82"/>
      <c r="MAY69" s="82"/>
      <c r="MAZ69" s="82"/>
      <c r="MBA69" s="82"/>
      <c r="MBB69" s="82"/>
      <c r="MBC69" s="82"/>
      <c r="MBD69" s="82"/>
      <c r="MBE69" s="82"/>
      <c r="MBF69" s="82"/>
      <c r="MBG69" s="82"/>
      <c r="MBH69" s="82"/>
      <c r="MBI69" s="82"/>
      <c r="MBJ69" s="82"/>
      <c r="MBK69" s="82"/>
      <c r="MBL69" s="82"/>
      <c r="MBM69" s="82"/>
      <c r="MBN69" s="82"/>
      <c r="MBO69" s="82"/>
      <c r="MBP69" s="82"/>
      <c r="MBQ69" s="82"/>
      <c r="MBR69" s="82"/>
      <c r="MBS69" s="82"/>
      <c r="MBT69" s="82"/>
      <c r="MBU69" s="82"/>
      <c r="MBV69" s="82"/>
      <c r="MBW69" s="82"/>
      <c r="MBX69" s="82"/>
      <c r="MBY69" s="82"/>
      <c r="MBZ69" s="82"/>
      <c r="MCA69" s="82"/>
      <c r="MCB69" s="82"/>
      <c r="MCC69" s="82"/>
      <c r="MCD69" s="82"/>
      <c r="MCE69" s="82"/>
      <c r="MCF69" s="82"/>
      <c r="MCG69" s="82"/>
      <c r="MCH69" s="82"/>
      <c r="MCI69" s="82"/>
      <c r="MCJ69" s="82"/>
      <c r="MCK69" s="82"/>
      <c r="MCL69" s="82"/>
      <c r="MCM69" s="82"/>
      <c r="MCN69" s="82"/>
      <c r="MCO69" s="82"/>
      <c r="MCP69" s="82"/>
      <c r="MCQ69" s="82"/>
      <c r="MCR69" s="82"/>
      <c r="MCS69" s="82"/>
      <c r="MCT69" s="82"/>
      <c r="MCU69" s="82"/>
      <c r="MCV69" s="82"/>
      <c r="MCW69" s="82"/>
      <c r="MCX69" s="82"/>
      <c r="MCY69" s="82"/>
      <c r="MCZ69" s="82"/>
      <c r="MDA69" s="82"/>
      <c r="MDB69" s="82"/>
      <c r="MDC69" s="82"/>
      <c r="MDD69" s="82"/>
      <c r="MDE69" s="82"/>
      <c r="MDF69" s="82"/>
      <c r="MDG69" s="82"/>
      <c r="MDH69" s="82"/>
      <c r="MDI69" s="82"/>
      <c r="MDJ69" s="82"/>
      <c r="MDK69" s="82"/>
      <c r="MDL69" s="82"/>
      <c r="MDM69" s="82"/>
      <c r="MDN69" s="82"/>
      <c r="MDO69" s="82"/>
      <c r="MDP69" s="82"/>
      <c r="MDQ69" s="82"/>
      <c r="MDR69" s="82"/>
      <c r="MDS69" s="82"/>
      <c r="MDT69" s="82"/>
      <c r="MDU69" s="82"/>
      <c r="MDV69" s="82"/>
      <c r="MDW69" s="82"/>
      <c r="MDX69" s="82"/>
      <c r="MDY69" s="82"/>
      <c r="MDZ69" s="82"/>
      <c r="MEA69" s="82"/>
      <c r="MEB69" s="82"/>
      <c r="MEC69" s="82"/>
      <c r="MED69" s="82"/>
      <c r="MEE69" s="82"/>
      <c r="MEF69" s="82"/>
      <c r="MEG69" s="82"/>
      <c r="MEH69" s="82"/>
      <c r="MEI69" s="82"/>
      <c r="MEJ69" s="82"/>
      <c r="MEK69" s="82"/>
      <c r="MEL69" s="82"/>
      <c r="MEM69" s="82"/>
      <c r="MEN69" s="82"/>
      <c r="MEO69" s="82"/>
      <c r="MEP69" s="82"/>
      <c r="MEQ69" s="82"/>
      <c r="MER69" s="82"/>
      <c r="MES69" s="82"/>
      <c r="MET69" s="82"/>
      <c r="MEU69" s="82"/>
      <c r="MEV69" s="82"/>
      <c r="MEW69" s="82"/>
      <c r="MEX69" s="82"/>
      <c r="MEY69" s="82"/>
      <c r="MEZ69" s="82"/>
      <c r="MFA69" s="82"/>
      <c r="MFB69" s="82"/>
      <c r="MFC69" s="82"/>
      <c r="MFD69" s="82"/>
      <c r="MFE69" s="82"/>
      <c r="MFF69" s="82"/>
      <c r="MFG69" s="82"/>
      <c r="MFH69" s="82"/>
      <c r="MFI69" s="82"/>
      <c r="MFJ69" s="82"/>
      <c r="MFK69" s="82"/>
      <c r="MFL69" s="82"/>
      <c r="MFM69" s="82"/>
      <c r="MFN69" s="82"/>
      <c r="MFO69" s="82"/>
      <c r="MFP69" s="82"/>
      <c r="MFQ69" s="82"/>
      <c r="MFR69" s="82"/>
      <c r="MFS69" s="82"/>
      <c r="MFT69" s="82"/>
      <c r="MFU69" s="82"/>
      <c r="MFV69" s="82"/>
      <c r="MFW69" s="82"/>
      <c r="MFX69" s="82"/>
      <c r="MFY69" s="82"/>
      <c r="MFZ69" s="82"/>
      <c r="MGA69" s="82"/>
      <c r="MGB69" s="82"/>
      <c r="MGC69" s="82"/>
      <c r="MGD69" s="82"/>
      <c r="MGE69" s="82"/>
      <c r="MGF69" s="82"/>
      <c r="MGG69" s="82"/>
      <c r="MGH69" s="82"/>
      <c r="MGI69" s="82"/>
      <c r="MGJ69" s="82"/>
      <c r="MGK69" s="82"/>
      <c r="MGL69" s="82"/>
      <c r="MGM69" s="82"/>
      <c r="MGN69" s="82"/>
      <c r="MGO69" s="82"/>
      <c r="MGP69" s="82"/>
      <c r="MGQ69" s="82"/>
      <c r="MGR69" s="82"/>
      <c r="MGS69" s="82"/>
      <c r="MGT69" s="82"/>
      <c r="MGU69" s="82"/>
      <c r="MGV69" s="82"/>
      <c r="MGW69" s="82"/>
      <c r="MGX69" s="82"/>
      <c r="MGY69" s="82"/>
      <c r="MGZ69" s="82"/>
      <c r="MHA69" s="82"/>
      <c r="MHB69" s="82"/>
      <c r="MHC69" s="82"/>
      <c r="MHD69" s="82"/>
      <c r="MHE69" s="82"/>
      <c r="MHF69" s="82"/>
      <c r="MHG69" s="82"/>
      <c r="MHH69" s="82"/>
      <c r="MHI69" s="82"/>
      <c r="MHJ69" s="82"/>
      <c r="MHK69" s="82"/>
      <c r="MHL69" s="82"/>
      <c r="MHM69" s="82"/>
      <c r="MHN69" s="82"/>
      <c r="MHO69" s="82"/>
      <c r="MHP69" s="82"/>
      <c r="MHQ69" s="82"/>
      <c r="MHR69" s="82"/>
      <c r="MHS69" s="82"/>
      <c r="MHT69" s="82"/>
      <c r="MHU69" s="82"/>
      <c r="MHV69" s="82"/>
      <c r="MHW69" s="82"/>
      <c r="MHX69" s="82"/>
      <c r="MHY69" s="82"/>
      <c r="MHZ69" s="82"/>
      <c r="MIA69" s="82"/>
      <c r="MIB69" s="82"/>
      <c r="MIC69" s="82"/>
      <c r="MID69" s="82"/>
      <c r="MIE69" s="82"/>
      <c r="MIF69" s="82"/>
      <c r="MIG69" s="82"/>
      <c r="MIH69" s="82"/>
      <c r="MII69" s="82"/>
      <c r="MIJ69" s="82"/>
      <c r="MIK69" s="82"/>
      <c r="MIL69" s="82"/>
      <c r="MIM69" s="82"/>
      <c r="MIN69" s="82"/>
      <c r="MIO69" s="82"/>
      <c r="MIP69" s="82"/>
      <c r="MIQ69" s="82"/>
      <c r="MIR69" s="82"/>
      <c r="MIS69" s="82"/>
      <c r="MIT69" s="82"/>
      <c r="MIU69" s="82"/>
      <c r="MIV69" s="82"/>
      <c r="MIW69" s="82"/>
      <c r="MIX69" s="82"/>
      <c r="MIY69" s="82"/>
      <c r="MIZ69" s="82"/>
      <c r="MJA69" s="82"/>
      <c r="MJB69" s="82"/>
      <c r="MJC69" s="82"/>
      <c r="MJD69" s="82"/>
      <c r="MJE69" s="82"/>
      <c r="MJF69" s="82"/>
      <c r="MJG69" s="82"/>
      <c r="MJH69" s="82"/>
      <c r="MJI69" s="82"/>
      <c r="MJJ69" s="82"/>
      <c r="MJK69" s="82"/>
      <c r="MJL69" s="82"/>
      <c r="MJM69" s="82"/>
      <c r="MJN69" s="82"/>
      <c r="MJO69" s="82"/>
      <c r="MJP69" s="82"/>
      <c r="MJQ69" s="82"/>
      <c r="MJR69" s="82"/>
      <c r="MJS69" s="82"/>
      <c r="MJT69" s="82"/>
      <c r="MJU69" s="82"/>
      <c r="MJV69" s="82"/>
      <c r="MJW69" s="82"/>
      <c r="MJX69" s="82"/>
      <c r="MJY69" s="82"/>
      <c r="MJZ69" s="82"/>
      <c r="MKA69" s="82"/>
      <c r="MKB69" s="82"/>
      <c r="MKC69" s="82"/>
      <c r="MKD69" s="82"/>
      <c r="MKE69" s="82"/>
      <c r="MKF69" s="82"/>
      <c r="MKG69" s="82"/>
      <c r="MKH69" s="82"/>
      <c r="MKI69" s="82"/>
      <c r="MKJ69" s="82"/>
      <c r="MKK69" s="82"/>
      <c r="MKL69" s="82"/>
      <c r="MKM69" s="82"/>
      <c r="MKN69" s="82"/>
      <c r="MKO69" s="82"/>
      <c r="MKP69" s="82"/>
      <c r="MKQ69" s="82"/>
      <c r="MKR69" s="82"/>
      <c r="MKS69" s="82"/>
      <c r="MKT69" s="82"/>
      <c r="MKU69" s="82"/>
      <c r="MKV69" s="82"/>
      <c r="MKW69" s="82"/>
      <c r="MKX69" s="82"/>
      <c r="MKY69" s="82"/>
      <c r="MKZ69" s="82"/>
      <c r="MLA69" s="82"/>
      <c r="MLB69" s="82"/>
      <c r="MLC69" s="82"/>
      <c r="MLD69" s="82"/>
      <c r="MLE69" s="82"/>
      <c r="MLF69" s="82"/>
      <c r="MLG69" s="82"/>
      <c r="MLH69" s="82"/>
      <c r="MLI69" s="82"/>
      <c r="MLJ69" s="82"/>
      <c r="MLK69" s="82"/>
      <c r="MLL69" s="82"/>
      <c r="MLM69" s="82"/>
      <c r="MLN69" s="82"/>
      <c r="MLO69" s="82"/>
      <c r="MLP69" s="82"/>
      <c r="MLQ69" s="82"/>
      <c r="MLR69" s="82"/>
      <c r="MLS69" s="82"/>
      <c r="MLT69" s="82"/>
      <c r="MLU69" s="82"/>
      <c r="MLV69" s="82"/>
      <c r="MLW69" s="82"/>
      <c r="MLX69" s="82"/>
      <c r="MLY69" s="82"/>
      <c r="MLZ69" s="82"/>
      <c r="MMA69" s="82"/>
      <c r="MMB69" s="82"/>
      <c r="MMC69" s="82"/>
      <c r="MMD69" s="82"/>
      <c r="MME69" s="82"/>
      <c r="MMF69" s="82"/>
      <c r="MMG69" s="82"/>
      <c r="MMH69" s="82"/>
      <c r="MMI69" s="82"/>
      <c r="MMJ69" s="82"/>
      <c r="MMK69" s="82"/>
      <c r="MML69" s="82"/>
      <c r="MMM69" s="82"/>
      <c r="MMN69" s="82"/>
      <c r="MMO69" s="82"/>
      <c r="MMP69" s="82"/>
      <c r="MMQ69" s="82"/>
      <c r="MMR69" s="82"/>
      <c r="MMS69" s="82"/>
      <c r="MMT69" s="82"/>
      <c r="MMU69" s="82"/>
      <c r="MMV69" s="82"/>
      <c r="MMW69" s="82"/>
      <c r="MMX69" s="82"/>
      <c r="MMY69" s="82"/>
      <c r="MMZ69" s="82"/>
      <c r="MNA69" s="82"/>
      <c r="MNB69" s="82"/>
      <c r="MNC69" s="82"/>
      <c r="MND69" s="82"/>
      <c r="MNE69" s="82"/>
      <c r="MNF69" s="82"/>
      <c r="MNG69" s="82"/>
      <c r="MNH69" s="82"/>
      <c r="MNI69" s="82"/>
      <c r="MNJ69" s="82"/>
      <c r="MNK69" s="82"/>
      <c r="MNL69" s="82"/>
      <c r="MNM69" s="82"/>
      <c r="MNN69" s="82"/>
      <c r="MNO69" s="82"/>
      <c r="MNP69" s="82"/>
      <c r="MNQ69" s="82"/>
      <c r="MNR69" s="82"/>
      <c r="MNS69" s="82"/>
      <c r="MNT69" s="82"/>
      <c r="MNU69" s="82"/>
      <c r="MNV69" s="82"/>
      <c r="MNW69" s="82"/>
      <c r="MNX69" s="82"/>
      <c r="MNY69" s="82"/>
      <c r="MNZ69" s="82"/>
      <c r="MOA69" s="82"/>
      <c r="MOB69" s="82"/>
      <c r="MOC69" s="82"/>
      <c r="MOD69" s="82"/>
      <c r="MOE69" s="82"/>
      <c r="MOF69" s="82"/>
      <c r="MOG69" s="82"/>
      <c r="MOH69" s="82"/>
      <c r="MOI69" s="82"/>
      <c r="MOJ69" s="82"/>
      <c r="MOK69" s="82"/>
      <c r="MOL69" s="82"/>
      <c r="MOM69" s="82"/>
      <c r="MON69" s="82"/>
      <c r="MOO69" s="82"/>
      <c r="MOP69" s="82"/>
      <c r="MOQ69" s="82"/>
      <c r="MOR69" s="82"/>
      <c r="MOS69" s="82"/>
      <c r="MOT69" s="82"/>
      <c r="MOU69" s="82"/>
      <c r="MOV69" s="82"/>
      <c r="MOW69" s="82"/>
      <c r="MOX69" s="82"/>
      <c r="MOY69" s="82"/>
      <c r="MOZ69" s="82"/>
      <c r="MPA69" s="82"/>
      <c r="MPB69" s="82"/>
      <c r="MPC69" s="82"/>
      <c r="MPD69" s="82"/>
      <c r="MPE69" s="82"/>
      <c r="MPF69" s="82"/>
      <c r="MPG69" s="82"/>
      <c r="MPH69" s="82"/>
      <c r="MPI69" s="82"/>
      <c r="MPJ69" s="82"/>
      <c r="MPK69" s="82"/>
      <c r="MPL69" s="82"/>
      <c r="MPM69" s="82"/>
      <c r="MPN69" s="82"/>
      <c r="MPO69" s="82"/>
      <c r="MPP69" s="82"/>
      <c r="MPQ69" s="82"/>
      <c r="MPR69" s="82"/>
      <c r="MPS69" s="82"/>
      <c r="MPT69" s="82"/>
      <c r="MPU69" s="82"/>
      <c r="MPV69" s="82"/>
      <c r="MPW69" s="82"/>
      <c r="MPX69" s="82"/>
      <c r="MPY69" s="82"/>
      <c r="MPZ69" s="82"/>
      <c r="MQA69" s="82"/>
      <c r="MQB69" s="82"/>
      <c r="MQC69" s="82"/>
      <c r="MQD69" s="82"/>
      <c r="MQE69" s="82"/>
      <c r="MQF69" s="82"/>
      <c r="MQG69" s="82"/>
      <c r="MQH69" s="82"/>
      <c r="MQI69" s="82"/>
      <c r="MQJ69" s="82"/>
      <c r="MQK69" s="82"/>
      <c r="MQL69" s="82"/>
      <c r="MQM69" s="82"/>
      <c r="MQN69" s="82"/>
      <c r="MQO69" s="82"/>
      <c r="MQP69" s="82"/>
      <c r="MQQ69" s="82"/>
      <c r="MQR69" s="82"/>
      <c r="MQS69" s="82"/>
      <c r="MQT69" s="82"/>
      <c r="MQU69" s="82"/>
      <c r="MQV69" s="82"/>
      <c r="MQW69" s="82"/>
      <c r="MQX69" s="82"/>
      <c r="MQY69" s="82"/>
      <c r="MQZ69" s="82"/>
      <c r="MRA69" s="82"/>
      <c r="MRB69" s="82"/>
      <c r="MRC69" s="82"/>
      <c r="MRD69" s="82"/>
      <c r="MRE69" s="82"/>
      <c r="MRF69" s="82"/>
      <c r="MRG69" s="82"/>
      <c r="MRH69" s="82"/>
      <c r="MRI69" s="82"/>
      <c r="MRJ69" s="82"/>
      <c r="MRK69" s="82"/>
      <c r="MRL69" s="82"/>
      <c r="MRM69" s="82"/>
      <c r="MRN69" s="82"/>
      <c r="MRO69" s="82"/>
      <c r="MRP69" s="82"/>
      <c r="MRQ69" s="82"/>
      <c r="MRR69" s="82"/>
      <c r="MRS69" s="82"/>
      <c r="MRT69" s="82"/>
      <c r="MRU69" s="82"/>
      <c r="MRV69" s="82"/>
      <c r="MRW69" s="82"/>
      <c r="MRX69" s="82"/>
      <c r="MRY69" s="82"/>
      <c r="MRZ69" s="82"/>
      <c r="MSA69" s="82"/>
      <c r="MSB69" s="82"/>
      <c r="MSC69" s="82"/>
      <c r="MSD69" s="82"/>
      <c r="MSE69" s="82"/>
      <c r="MSF69" s="82"/>
      <c r="MSG69" s="82"/>
      <c r="MSH69" s="82"/>
      <c r="MSI69" s="82"/>
      <c r="MSJ69" s="82"/>
      <c r="MSK69" s="82"/>
      <c r="MSL69" s="82"/>
      <c r="MSM69" s="82"/>
      <c r="MSN69" s="82"/>
      <c r="MSO69" s="82"/>
      <c r="MSP69" s="82"/>
      <c r="MSQ69" s="82"/>
      <c r="MSR69" s="82"/>
      <c r="MSS69" s="82"/>
      <c r="MST69" s="82"/>
      <c r="MSU69" s="82"/>
      <c r="MSV69" s="82"/>
      <c r="MSW69" s="82"/>
      <c r="MSX69" s="82"/>
      <c r="MSY69" s="82"/>
      <c r="MSZ69" s="82"/>
      <c r="MTA69" s="82"/>
      <c r="MTB69" s="82"/>
      <c r="MTC69" s="82"/>
      <c r="MTD69" s="82"/>
      <c r="MTE69" s="82"/>
      <c r="MTF69" s="82"/>
      <c r="MTG69" s="82"/>
      <c r="MTH69" s="82"/>
      <c r="MTI69" s="82"/>
      <c r="MTJ69" s="82"/>
      <c r="MTK69" s="82"/>
      <c r="MTL69" s="82"/>
      <c r="MTM69" s="82"/>
      <c r="MTN69" s="82"/>
      <c r="MTO69" s="82"/>
      <c r="MTP69" s="82"/>
      <c r="MTQ69" s="82"/>
      <c r="MTR69" s="82"/>
      <c r="MTS69" s="82"/>
      <c r="MTT69" s="82"/>
      <c r="MTU69" s="82"/>
      <c r="MTV69" s="82"/>
      <c r="MTW69" s="82"/>
      <c r="MTX69" s="82"/>
      <c r="MTY69" s="82"/>
      <c r="MTZ69" s="82"/>
      <c r="MUA69" s="82"/>
      <c r="MUB69" s="82"/>
      <c r="MUC69" s="82"/>
      <c r="MUD69" s="82"/>
      <c r="MUE69" s="82"/>
      <c r="MUF69" s="82"/>
      <c r="MUG69" s="82"/>
      <c r="MUH69" s="82"/>
      <c r="MUI69" s="82"/>
      <c r="MUJ69" s="82"/>
      <c r="MUK69" s="82"/>
      <c r="MUL69" s="82"/>
      <c r="MUM69" s="82"/>
      <c r="MUN69" s="82"/>
      <c r="MUO69" s="82"/>
      <c r="MUP69" s="82"/>
      <c r="MUQ69" s="82"/>
      <c r="MUR69" s="82"/>
      <c r="MUS69" s="82"/>
      <c r="MUT69" s="82"/>
      <c r="MUU69" s="82"/>
      <c r="MUV69" s="82"/>
      <c r="MUW69" s="82"/>
      <c r="MUX69" s="82"/>
      <c r="MUY69" s="82"/>
      <c r="MUZ69" s="82"/>
      <c r="MVA69" s="82"/>
      <c r="MVB69" s="82"/>
      <c r="MVC69" s="82"/>
      <c r="MVD69" s="82"/>
      <c r="MVE69" s="82"/>
      <c r="MVF69" s="82"/>
      <c r="MVG69" s="82"/>
      <c r="MVH69" s="82"/>
      <c r="MVI69" s="82"/>
      <c r="MVJ69" s="82"/>
      <c r="MVK69" s="82"/>
      <c r="MVL69" s="82"/>
      <c r="MVM69" s="82"/>
      <c r="MVN69" s="82"/>
      <c r="MVO69" s="82"/>
      <c r="MVP69" s="82"/>
      <c r="MVQ69" s="82"/>
      <c r="MVR69" s="82"/>
      <c r="MVS69" s="82"/>
      <c r="MVT69" s="82"/>
      <c r="MVU69" s="82"/>
      <c r="MVV69" s="82"/>
      <c r="MVW69" s="82"/>
      <c r="MVX69" s="82"/>
      <c r="MVY69" s="82"/>
      <c r="MVZ69" s="82"/>
      <c r="MWA69" s="82"/>
      <c r="MWB69" s="82"/>
      <c r="MWC69" s="82"/>
      <c r="MWD69" s="82"/>
      <c r="MWE69" s="82"/>
      <c r="MWF69" s="82"/>
      <c r="MWG69" s="82"/>
      <c r="MWH69" s="82"/>
      <c r="MWI69" s="82"/>
      <c r="MWJ69" s="82"/>
      <c r="MWK69" s="82"/>
      <c r="MWL69" s="82"/>
      <c r="MWM69" s="82"/>
      <c r="MWN69" s="82"/>
      <c r="MWO69" s="82"/>
      <c r="MWP69" s="82"/>
      <c r="MWQ69" s="82"/>
      <c r="MWR69" s="82"/>
      <c r="MWS69" s="82"/>
      <c r="MWT69" s="82"/>
      <c r="MWU69" s="82"/>
      <c r="MWV69" s="82"/>
      <c r="MWW69" s="82"/>
      <c r="MWX69" s="82"/>
      <c r="MWY69" s="82"/>
      <c r="MWZ69" s="82"/>
      <c r="MXA69" s="82"/>
      <c r="MXB69" s="82"/>
      <c r="MXC69" s="82"/>
      <c r="MXD69" s="82"/>
      <c r="MXE69" s="82"/>
      <c r="MXF69" s="82"/>
      <c r="MXG69" s="82"/>
      <c r="MXH69" s="82"/>
      <c r="MXI69" s="82"/>
      <c r="MXJ69" s="82"/>
      <c r="MXK69" s="82"/>
      <c r="MXL69" s="82"/>
      <c r="MXM69" s="82"/>
      <c r="MXN69" s="82"/>
      <c r="MXO69" s="82"/>
      <c r="MXP69" s="82"/>
      <c r="MXQ69" s="82"/>
      <c r="MXR69" s="82"/>
      <c r="MXS69" s="82"/>
      <c r="MXT69" s="82"/>
      <c r="MXU69" s="82"/>
      <c r="MXV69" s="82"/>
      <c r="MXW69" s="82"/>
      <c r="MXX69" s="82"/>
      <c r="MXY69" s="82"/>
      <c r="MXZ69" s="82"/>
      <c r="MYA69" s="82"/>
      <c r="MYB69" s="82"/>
      <c r="MYC69" s="82"/>
      <c r="MYD69" s="82"/>
      <c r="MYE69" s="82"/>
      <c r="MYF69" s="82"/>
      <c r="MYG69" s="82"/>
      <c r="MYH69" s="82"/>
      <c r="MYI69" s="82"/>
      <c r="MYJ69" s="82"/>
      <c r="MYK69" s="82"/>
      <c r="MYL69" s="82"/>
      <c r="MYM69" s="82"/>
      <c r="MYN69" s="82"/>
      <c r="MYO69" s="82"/>
      <c r="MYP69" s="82"/>
      <c r="MYQ69" s="82"/>
      <c r="MYR69" s="82"/>
      <c r="MYS69" s="82"/>
      <c r="MYT69" s="82"/>
      <c r="MYU69" s="82"/>
      <c r="MYV69" s="82"/>
      <c r="MYW69" s="82"/>
      <c r="MYX69" s="82"/>
      <c r="MYY69" s="82"/>
      <c r="MYZ69" s="82"/>
      <c r="MZA69" s="82"/>
      <c r="MZB69" s="82"/>
      <c r="MZC69" s="82"/>
      <c r="MZD69" s="82"/>
      <c r="MZE69" s="82"/>
      <c r="MZF69" s="82"/>
      <c r="MZG69" s="82"/>
      <c r="MZH69" s="82"/>
      <c r="MZI69" s="82"/>
      <c r="MZJ69" s="82"/>
      <c r="MZK69" s="82"/>
      <c r="MZL69" s="82"/>
      <c r="MZM69" s="82"/>
      <c r="MZN69" s="82"/>
      <c r="MZO69" s="82"/>
      <c r="MZP69" s="82"/>
      <c r="MZQ69" s="82"/>
      <c r="MZR69" s="82"/>
      <c r="MZS69" s="82"/>
      <c r="MZT69" s="82"/>
      <c r="MZU69" s="82"/>
      <c r="MZV69" s="82"/>
      <c r="MZW69" s="82"/>
      <c r="MZX69" s="82"/>
      <c r="MZY69" s="82"/>
      <c r="MZZ69" s="82"/>
      <c r="NAA69" s="82"/>
      <c r="NAB69" s="82"/>
      <c r="NAC69" s="82"/>
      <c r="NAD69" s="82"/>
      <c r="NAE69" s="82"/>
      <c r="NAF69" s="82"/>
      <c r="NAG69" s="82"/>
      <c r="NAH69" s="82"/>
      <c r="NAI69" s="82"/>
      <c r="NAJ69" s="82"/>
      <c r="NAK69" s="82"/>
      <c r="NAL69" s="82"/>
      <c r="NAM69" s="82"/>
      <c r="NAN69" s="82"/>
      <c r="NAO69" s="82"/>
      <c r="NAP69" s="82"/>
      <c r="NAQ69" s="82"/>
      <c r="NAR69" s="82"/>
      <c r="NAS69" s="82"/>
      <c r="NAT69" s="82"/>
      <c r="NAU69" s="82"/>
      <c r="NAV69" s="82"/>
      <c r="NAW69" s="82"/>
      <c r="NAX69" s="82"/>
      <c r="NAY69" s="82"/>
      <c r="NAZ69" s="82"/>
      <c r="NBA69" s="82"/>
      <c r="NBB69" s="82"/>
      <c r="NBC69" s="82"/>
      <c r="NBD69" s="82"/>
      <c r="NBE69" s="82"/>
      <c r="NBF69" s="82"/>
      <c r="NBG69" s="82"/>
      <c r="NBH69" s="82"/>
      <c r="NBI69" s="82"/>
      <c r="NBJ69" s="82"/>
      <c r="NBK69" s="82"/>
      <c r="NBL69" s="82"/>
      <c r="NBM69" s="82"/>
      <c r="NBN69" s="82"/>
      <c r="NBO69" s="82"/>
      <c r="NBP69" s="82"/>
      <c r="NBQ69" s="82"/>
      <c r="NBR69" s="82"/>
      <c r="NBS69" s="82"/>
      <c r="NBT69" s="82"/>
      <c r="NBU69" s="82"/>
      <c r="NBV69" s="82"/>
      <c r="NBW69" s="82"/>
      <c r="NBX69" s="82"/>
      <c r="NBY69" s="82"/>
      <c r="NBZ69" s="82"/>
      <c r="NCA69" s="82"/>
      <c r="NCB69" s="82"/>
      <c r="NCC69" s="82"/>
      <c r="NCD69" s="82"/>
      <c r="NCE69" s="82"/>
      <c r="NCF69" s="82"/>
      <c r="NCG69" s="82"/>
      <c r="NCH69" s="82"/>
      <c r="NCI69" s="82"/>
      <c r="NCJ69" s="82"/>
      <c r="NCK69" s="82"/>
      <c r="NCL69" s="82"/>
      <c r="NCM69" s="82"/>
      <c r="NCN69" s="82"/>
      <c r="NCO69" s="82"/>
      <c r="NCP69" s="82"/>
      <c r="NCQ69" s="82"/>
      <c r="NCR69" s="82"/>
      <c r="NCS69" s="82"/>
      <c r="NCT69" s="82"/>
      <c r="NCU69" s="82"/>
      <c r="NCV69" s="82"/>
      <c r="NCW69" s="82"/>
      <c r="NCX69" s="82"/>
      <c r="NCY69" s="82"/>
      <c r="NCZ69" s="82"/>
      <c r="NDA69" s="82"/>
      <c r="NDB69" s="82"/>
      <c r="NDC69" s="82"/>
      <c r="NDD69" s="82"/>
      <c r="NDE69" s="82"/>
      <c r="NDF69" s="82"/>
      <c r="NDG69" s="82"/>
      <c r="NDH69" s="82"/>
      <c r="NDI69" s="82"/>
      <c r="NDJ69" s="82"/>
      <c r="NDK69" s="82"/>
      <c r="NDL69" s="82"/>
      <c r="NDM69" s="82"/>
      <c r="NDN69" s="82"/>
      <c r="NDO69" s="82"/>
      <c r="NDP69" s="82"/>
      <c r="NDQ69" s="82"/>
      <c r="NDR69" s="82"/>
      <c r="NDS69" s="82"/>
      <c r="NDT69" s="82"/>
      <c r="NDU69" s="82"/>
      <c r="NDV69" s="82"/>
      <c r="NDW69" s="82"/>
      <c r="NDX69" s="82"/>
      <c r="NDY69" s="82"/>
      <c r="NDZ69" s="82"/>
      <c r="NEA69" s="82"/>
      <c r="NEB69" s="82"/>
      <c r="NEC69" s="82"/>
      <c r="NED69" s="82"/>
      <c r="NEE69" s="82"/>
      <c r="NEF69" s="82"/>
      <c r="NEG69" s="82"/>
      <c r="NEH69" s="82"/>
      <c r="NEI69" s="82"/>
      <c r="NEJ69" s="82"/>
      <c r="NEK69" s="82"/>
      <c r="NEL69" s="82"/>
      <c r="NEM69" s="82"/>
      <c r="NEN69" s="82"/>
      <c r="NEO69" s="82"/>
      <c r="NEP69" s="82"/>
      <c r="NEQ69" s="82"/>
      <c r="NER69" s="82"/>
      <c r="NES69" s="82"/>
      <c r="NET69" s="82"/>
      <c r="NEU69" s="82"/>
      <c r="NEV69" s="82"/>
      <c r="NEW69" s="82"/>
      <c r="NEX69" s="82"/>
      <c r="NEY69" s="82"/>
      <c r="NEZ69" s="82"/>
      <c r="NFA69" s="82"/>
      <c r="NFB69" s="82"/>
      <c r="NFC69" s="82"/>
      <c r="NFD69" s="82"/>
      <c r="NFE69" s="82"/>
      <c r="NFF69" s="82"/>
      <c r="NFG69" s="82"/>
      <c r="NFH69" s="82"/>
      <c r="NFI69" s="82"/>
      <c r="NFJ69" s="82"/>
      <c r="NFK69" s="82"/>
      <c r="NFL69" s="82"/>
      <c r="NFM69" s="82"/>
      <c r="NFN69" s="82"/>
      <c r="NFO69" s="82"/>
      <c r="NFP69" s="82"/>
      <c r="NFQ69" s="82"/>
      <c r="NFR69" s="82"/>
      <c r="NFS69" s="82"/>
      <c r="NFT69" s="82"/>
      <c r="NFU69" s="82"/>
      <c r="NFV69" s="82"/>
      <c r="NFW69" s="82"/>
      <c r="NFX69" s="82"/>
      <c r="NFY69" s="82"/>
      <c r="NFZ69" s="82"/>
      <c r="NGA69" s="82"/>
      <c r="NGB69" s="82"/>
      <c r="NGC69" s="82"/>
      <c r="NGD69" s="82"/>
      <c r="NGE69" s="82"/>
      <c r="NGF69" s="82"/>
      <c r="NGG69" s="82"/>
      <c r="NGH69" s="82"/>
      <c r="NGI69" s="82"/>
      <c r="NGJ69" s="82"/>
      <c r="NGK69" s="82"/>
      <c r="NGL69" s="82"/>
      <c r="NGM69" s="82"/>
      <c r="NGN69" s="82"/>
      <c r="NGO69" s="82"/>
      <c r="NGP69" s="82"/>
      <c r="NGQ69" s="82"/>
      <c r="NGR69" s="82"/>
      <c r="NGS69" s="82"/>
      <c r="NGT69" s="82"/>
      <c r="NGU69" s="82"/>
      <c r="NGV69" s="82"/>
      <c r="NGW69" s="82"/>
      <c r="NGX69" s="82"/>
      <c r="NGY69" s="82"/>
      <c r="NGZ69" s="82"/>
      <c r="NHA69" s="82"/>
      <c r="NHB69" s="82"/>
      <c r="NHC69" s="82"/>
      <c r="NHD69" s="82"/>
      <c r="NHE69" s="82"/>
      <c r="NHF69" s="82"/>
      <c r="NHG69" s="82"/>
      <c r="NHH69" s="82"/>
      <c r="NHI69" s="82"/>
      <c r="NHJ69" s="82"/>
      <c r="NHK69" s="82"/>
      <c r="NHL69" s="82"/>
      <c r="NHM69" s="82"/>
      <c r="NHN69" s="82"/>
      <c r="NHO69" s="82"/>
      <c r="NHP69" s="82"/>
      <c r="NHQ69" s="82"/>
      <c r="NHR69" s="82"/>
      <c r="NHS69" s="82"/>
      <c r="NHT69" s="82"/>
      <c r="NHU69" s="82"/>
      <c r="NHV69" s="82"/>
      <c r="NHW69" s="82"/>
      <c r="NHX69" s="82"/>
      <c r="NHY69" s="82"/>
      <c r="NHZ69" s="82"/>
      <c r="NIA69" s="82"/>
      <c r="NIB69" s="82"/>
      <c r="NIC69" s="82"/>
      <c r="NID69" s="82"/>
      <c r="NIE69" s="82"/>
      <c r="NIF69" s="82"/>
      <c r="NIG69" s="82"/>
      <c r="NIH69" s="82"/>
      <c r="NII69" s="82"/>
      <c r="NIJ69" s="82"/>
      <c r="NIK69" s="82"/>
      <c r="NIL69" s="82"/>
      <c r="NIM69" s="82"/>
      <c r="NIN69" s="82"/>
      <c r="NIO69" s="82"/>
      <c r="NIP69" s="82"/>
      <c r="NIQ69" s="82"/>
      <c r="NIR69" s="82"/>
      <c r="NIS69" s="82"/>
      <c r="NIT69" s="82"/>
      <c r="NIU69" s="82"/>
      <c r="NIV69" s="82"/>
      <c r="NIW69" s="82"/>
      <c r="NIX69" s="82"/>
      <c r="NIY69" s="82"/>
      <c r="NIZ69" s="82"/>
      <c r="NJA69" s="82"/>
      <c r="NJB69" s="82"/>
      <c r="NJC69" s="82"/>
      <c r="NJD69" s="82"/>
      <c r="NJE69" s="82"/>
      <c r="NJF69" s="82"/>
      <c r="NJG69" s="82"/>
      <c r="NJH69" s="82"/>
      <c r="NJI69" s="82"/>
      <c r="NJJ69" s="82"/>
      <c r="NJK69" s="82"/>
      <c r="NJL69" s="82"/>
      <c r="NJM69" s="82"/>
      <c r="NJN69" s="82"/>
      <c r="NJO69" s="82"/>
      <c r="NJP69" s="82"/>
      <c r="NJQ69" s="82"/>
      <c r="NJR69" s="82"/>
      <c r="NJS69" s="82"/>
      <c r="NJT69" s="82"/>
      <c r="NJU69" s="82"/>
      <c r="NJV69" s="82"/>
      <c r="NJW69" s="82"/>
      <c r="NJX69" s="82"/>
      <c r="NJY69" s="82"/>
      <c r="NJZ69" s="82"/>
      <c r="NKA69" s="82"/>
      <c r="NKB69" s="82"/>
      <c r="NKC69" s="82"/>
      <c r="NKD69" s="82"/>
      <c r="NKE69" s="82"/>
      <c r="NKF69" s="82"/>
      <c r="NKG69" s="82"/>
      <c r="NKH69" s="82"/>
      <c r="NKI69" s="82"/>
      <c r="NKJ69" s="82"/>
      <c r="NKK69" s="82"/>
      <c r="NKL69" s="82"/>
      <c r="NKM69" s="82"/>
      <c r="NKN69" s="82"/>
      <c r="NKO69" s="82"/>
      <c r="NKP69" s="82"/>
      <c r="NKQ69" s="82"/>
      <c r="NKR69" s="82"/>
      <c r="NKS69" s="82"/>
      <c r="NKT69" s="82"/>
      <c r="NKU69" s="82"/>
      <c r="NKV69" s="82"/>
      <c r="NKW69" s="82"/>
      <c r="NKX69" s="82"/>
      <c r="NKY69" s="82"/>
      <c r="NKZ69" s="82"/>
      <c r="NLA69" s="82"/>
      <c r="NLB69" s="82"/>
      <c r="NLC69" s="82"/>
      <c r="NLD69" s="82"/>
      <c r="NLE69" s="82"/>
      <c r="NLF69" s="82"/>
      <c r="NLG69" s="82"/>
      <c r="NLH69" s="82"/>
      <c r="NLI69" s="82"/>
      <c r="NLJ69" s="82"/>
      <c r="NLK69" s="82"/>
      <c r="NLL69" s="82"/>
      <c r="NLM69" s="82"/>
      <c r="NLN69" s="82"/>
      <c r="NLO69" s="82"/>
      <c r="NLP69" s="82"/>
      <c r="NLQ69" s="82"/>
      <c r="NLR69" s="82"/>
      <c r="NLS69" s="82"/>
      <c r="NLT69" s="82"/>
      <c r="NLU69" s="82"/>
      <c r="NLV69" s="82"/>
      <c r="NLW69" s="82"/>
      <c r="NLX69" s="82"/>
      <c r="NLY69" s="82"/>
      <c r="NLZ69" s="82"/>
      <c r="NMA69" s="82"/>
      <c r="NMB69" s="82"/>
      <c r="NMC69" s="82"/>
      <c r="NMD69" s="82"/>
      <c r="NME69" s="82"/>
      <c r="NMF69" s="82"/>
      <c r="NMG69" s="82"/>
      <c r="NMH69" s="82"/>
      <c r="NMI69" s="82"/>
      <c r="NMJ69" s="82"/>
      <c r="NMK69" s="82"/>
      <c r="NML69" s="82"/>
      <c r="NMM69" s="82"/>
      <c r="NMN69" s="82"/>
      <c r="NMO69" s="82"/>
      <c r="NMP69" s="82"/>
      <c r="NMQ69" s="82"/>
      <c r="NMR69" s="82"/>
      <c r="NMS69" s="82"/>
      <c r="NMT69" s="82"/>
      <c r="NMU69" s="82"/>
      <c r="NMV69" s="82"/>
      <c r="NMW69" s="82"/>
      <c r="NMX69" s="82"/>
      <c r="NMY69" s="82"/>
      <c r="NMZ69" s="82"/>
      <c r="NNA69" s="82"/>
      <c r="NNB69" s="82"/>
      <c r="NNC69" s="82"/>
      <c r="NND69" s="82"/>
      <c r="NNE69" s="82"/>
      <c r="NNF69" s="82"/>
      <c r="NNG69" s="82"/>
      <c r="NNH69" s="82"/>
      <c r="NNI69" s="82"/>
      <c r="NNJ69" s="82"/>
      <c r="NNK69" s="82"/>
      <c r="NNL69" s="82"/>
      <c r="NNM69" s="82"/>
      <c r="NNN69" s="82"/>
      <c r="NNO69" s="82"/>
      <c r="NNP69" s="82"/>
      <c r="NNQ69" s="82"/>
      <c r="NNR69" s="82"/>
      <c r="NNS69" s="82"/>
      <c r="NNT69" s="82"/>
      <c r="NNU69" s="82"/>
      <c r="NNV69" s="82"/>
      <c r="NNW69" s="82"/>
      <c r="NNX69" s="82"/>
      <c r="NNY69" s="82"/>
      <c r="NNZ69" s="82"/>
      <c r="NOA69" s="82"/>
      <c r="NOB69" s="82"/>
      <c r="NOC69" s="82"/>
      <c r="NOD69" s="82"/>
      <c r="NOE69" s="82"/>
      <c r="NOF69" s="82"/>
      <c r="NOG69" s="82"/>
      <c r="NOH69" s="82"/>
      <c r="NOI69" s="82"/>
      <c r="NOJ69" s="82"/>
      <c r="NOK69" s="82"/>
      <c r="NOL69" s="82"/>
      <c r="NOM69" s="82"/>
      <c r="NON69" s="82"/>
      <c r="NOO69" s="82"/>
      <c r="NOP69" s="82"/>
      <c r="NOQ69" s="82"/>
      <c r="NOR69" s="82"/>
      <c r="NOS69" s="82"/>
      <c r="NOT69" s="82"/>
      <c r="NOU69" s="82"/>
      <c r="NOV69" s="82"/>
      <c r="NOW69" s="82"/>
      <c r="NOX69" s="82"/>
      <c r="NOY69" s="82"/>
      <c r="NOZ69" s="82"/>
      <c r="NPA69" s="82"/>
      <c r="NPB69" s="82"/>
      <c r="NPC69" s="82"/>
      <c r="NPD69" s="82"/>
      <c r="NPE69" s="82"/>
      <c r="NPF69" s="82"/>
      <c r="NPG69" s="82"/>
      <c r="NPH69" s="82"/>
      <c r="NPI69" s="82"/>
      <c r="NPJ69" s="82"/>
      <c r="NPK69" s="82"/>
      <c r="NPL69" s="82"/>
      <c r="NPM69" s="82"/>
      <c r="NPN69" s="82"/>
      <c r="NPO69" s="82"/>
      <c r="NPP69" s="82"/>
      <c r="NPQ69" s="82"/>
      <c r="NPR69" s="82"/>
      <c r="NPS69" s="82"/>
      <c r="NPT69" s="82"/>
      <c r="NPU69" s="82"/>
      <c r="NPV69" s="82"/>
      <c r="NPW69" s="82"/>
      <c r="NPX69" s="82"/>
      <c r="NPY69" s="82"/>
      <c r="NPZ69" s="82"/>
      <c r="NQA69" s="82"/>
      <c r="NQB69" s="82"/>
      <c r="NQC69" s="82"/>
      <c r="NQD69" s="82"/>
      <c r="NQE69" s="82"/>
      <c r="NQF69" s="82"/>
      <c r="NQG69" s="82"/>
      <c r="NQH69" s="82"/>
      <c r="NQI69" s="82"/>
      <c r="NQJ69" s="82"/>
      <c r="NQK69" s="82"/>
      <c r="NQL69" s="82"/>
      <c r="NQM69" s="82"/>
      <c r="NQN69" s="82"/>
      <c r="NQO69" s="82"/>
      <c r="NQP69" s="82"/>
      <c r="NQQ69" s="82"/>
      <c r="NQR69" s="82"/>
      <c r="NQS69" s="82"/>
      <c r="NQT69" s="82"/>
      <c r="NQU69" s="82"/>
      <c r="NQV69" s="82"/>
      <c r="NQW69" s="82"/>
      <c r="NQX69" s="82"/>
      <c r="NQY69" s="82"/>
      <c r="NQZ69" s="82"/>
      <c r="NRA69" s="82"/>
      <c r="NRB69" s="82"/>
      <c r="NRC69" s="82"/>
      <c r="NRD69" s="82"/>
      <c r="NRE69" s="82"/>
      <c r="NRF69" s="82"/>
      <c r="NRG69" s="82"/>
      <c r="NRH69" s="82"/>
      <c r="NRI69" s="82"/>
      <c r="NRJ69" s="82"/>
      <c r="NRK69" s="82"/>
      <c r="NRL69" s="82"/>
      <c r="NRM69" s="82"/>
      <c r="NRN69" s="82"/>
      <c r="NRO69" s="82"/>
      <c r="NRP69" s="82"/>
      <c r="NRQ69" s="82"/>
      <c r="NRR69" s="82"/>
      <c r="NRS69" s="82"/>
      <c r="NRT69" s="82"/>
      <c r="NRU69" s="82"/>
      <c r="NRV69" s="82"/>
      <c r="NRW69" s="82"/>
      <c r="NRX69" s="82"/>
      <c r="NRY69" s="82"/>
      <c r="NRZ69" s="82"/>
      <c r="NSA69" s="82"/>
      <c r="NSB69" s="82"/>
      <c r="NSC69" s="82"/>
      <c r="NSD69" s="82"/>
      <c r="NSE69" s="82"/>
      <c r="NSF69" s="82"/>
      <c r="NSG69" s="82"/>
      <c r="NSH69" s="82"/>
      <c r="NSI69" s="82"/>
      <c r="NSJ69" s="82"/>
      <c r="NSK69" s="82"/>
      <c r="NSL69" s="82"/>
      <c r="NSM69" s="82"/>
      <c r="NSN69" s="82"/>
      <c r="NSO69" s="82"/>
      <c r="NSP69" s="82"/>
      <c r="NSQ69" s="82"/>
      <c r="NSR69" s="82"/>
      <c r="NSS69" s="82"/>
      <c r="NST69" s="82"/>
      <c r="NSU69" s="82"/>
      <c r="NSV69" s="82"/>
      <c r="NSW69" s="82"/>
      <c r="NSX69" s="82"/>
      <c r="NSY69" s="82"/>
      <c r="NSZ69" s="82"/>
      <c r="NTA69" s="82"/>
      <c r="NTB69" s="82"/>
      <c r="NTC69" s="82"/>
      <c r="NTD69" s="82"/>
      <c r="NTE69" s="82"/>
      <c r="NTF69" s="82"/>
      <c r="NTG69" s="82"/>
      <c r="NTH69" s="82"/>
      <c r="NTI69" s="82"/>
      <c r="NTJ69" s="82"/>
      <c r="NTK69" s="82"/>
      <c r="NTL69" s="82"/>
      <c r="NTM69" s="82"/>
      <c r="NTN69" s="82"/>
      <c r="NTO69" s="82"/>
      <c r="NTP69" s="82"/>
      <c r="NTQ69" s="82"/>
      <c r="NTR69" s="82"/>
      <c r="NTS69" s="82"/>
      <c r="NTT69" s="82"/>
      <c r="NTU69" s="82"/>
      <c r="NTV69" s="82"/>
      <c r="NTW69" s="82"/>
      <c r="NTX69" s="82"/>
      <c r="NTY69" s="82"/>
      <c r="NTZ69" s="82"/>
      <c r="NUA69" s="82"/>
      <c r="NUB69" s="82"/>
      <c r="NUC69" s="82"/>
      <c r="NUD69" s="82"/>
      <c r="NUE69" s="82"/>
      <c r="NUF69" s="82"/>
      <c r="NUG69" s="82"/>
      <c r="NUH69" s="82"/>
      <c r="NUI69" s="82"/>
      <c r="NUJ69" s="82"/>
      <c r="NUK69" s="82"/>
      <c r="NUL69" s="82"/>
      <c r="NUM69" s="82"/>
      <c r="NUN69" s="82"/>
      <c r="NUO69" s="82"/>
      <c r="NUP69" s="82"/>
      <c r="NUQ69" s="82"/>
      <c r="NUR69" s="82"/>
      <c r="NUS69" s="82"/>
      <c r="NUT69" s="82"/>
      <c r="NUU69" s="82"/>
      <c r="NUV69" s="82"/>
      <c r="NUW69" s="82"/>
      <c r="NUX69" s="82"/>
      <c r="NUY69" s="82"/>
      <c r="NUZ69" s="82"/>
      <c r="NVA69" s="82"/>
      <c r="NVB69" s="82"/>
      <c r="NVC69" s="82"/>
      <c r="NVD69" s="82"/>
      <c r="NVE69" s="82"/>
      <c r="NVF69" s="82"/>
      <c r="NVG69" s="82"/>
      <c r="NVH69" s="82"/>
      <c r="NVI69" s="82"/>
      <c r="NVJ69" s="82"/>
      <c r="NVK69" s="82"/>
      <c r="NVL69" s="82"/>
      <c r="NVM69" s="82"/>
      <c r="NVN69" s="82"/>
      <c r="NVO69" s="82"/>
      <c r="NVP69" s="82"/>
      <c r="NVQ69" s="82"/>
      <c r="NVR69" s="82"/>
      <c r="NVS69" s="82"/>
      <c r="NVT69" s="82"/>
      <c r="NVU69" s="82"/>
      <c r="NVV69" s="82"/>
      <c r="NVW69" s="82"/>
      <c r="NVX69" s="82"/>
      <c r="NVY69" s="82"/>
      <c r="NVZ69" s="82"/>
      <c r="NWA69" s="82"/>
      <c r="NWB69" s="82"/>
      <c r="NWC69" s="82"/>
      <c r="NWD69" s="82"/>
      <c r="NWE69" s="82"/>
      <c r="NWF69" s="82"/>
      <c r="NWG69" s="82"/>
      <c r="NWH69" s="82"/>
      <c r="NWI69" s="82"/>
      <c r="NWJ69" s="82"/>
      <c r="NWK69" s="82"/>
      <c r="NWL69" s="82"/>
      <c r="NWM69" s="82"/>
      <c r="NWN69" s="82"/>
      <c r="NWO69" s="82"/>
      <c r="NWP69" s="82"/>
      <c r="NWQ69" s="82"/>
      <c r="NWR69" s="82"/>
      <c r="NWS69" s="82"/>
      <c r="NWT69" s="82"/>
      <c r="NWU69" s="82"/>
      <c r="NWV69" s="82"/>
      <c r="NWW69" s="82"/>
      <c r="NWX69" s="82"/>
      <c r="NWY69" s="82"/>
      <c r="NWZ69" s="82"/>
      <c r="NXA69" s="82"/>
      <c r="NXB69" s="82"/>
      <c r="NXC69" s="82"/>
      <c r="NXD69" s="82"/>
      <c r="NXE69" s="82"/>
      <c r="NXF69" s="82"/>
      <c r="NXG69" s="82"/>
      <c r="NXH69" s="82"/>
      <c r="NXI69" s="82"/>
      <c r="NXJ69" s="82"/>
      <c r="NXK69" s="82"/>
      <c r="NXL69" s="82"/>
      <c r="NXM69" s="82"/>
      <c r="NXN69" s="82"/>
      <c r="NXO69" s="82"/>
      <c r="NXP69" s="82"/>
      <c r="NXQ69" s="82"/>
      <c r="NXR69" s="82"/>
      <c r="NXS69" s="82"/>
      <c r="NXT69" s="82"/>
      <c r="NXU69" s="82"/>
      <c r="NXV69" s="82"/>
      <c r="NXW69" s="82"/>
      <c r="NXX69" s="82"/>
      <c r="NXY69" s="82"/>
      <c r="NXZ69" s="82"/>
      <c r="NYA69" s="82"/>
      <c r="NYB69" s="82"/>
      <c r="NYC69" s="82"/>
      <c r="NYD69" s="82"/>
      <c r="NYE69" s="82"/>
      <c r="NYF69" s="82"/>
      <c r="NYG69" s="82"/>
      <c r="NYH69" s="82"/>
      <c r="NYI69" s="82"/>
      <c r="NYJ69" s="82"/>
      <c r="NYK69" s="82"/>
      <c r="NYL69" s="82"/>
      <c r="NYM69" s="82"/>
      <c r="NYN69" s="82"/>
      <c r="NYO69" s="82"/>
      <c r="NYP69" s="82"/>
      <c r="NYQ69" s="82"/>
      <c r="NYR69" s="82"/>
      <c r="NYS69" s="82"/>
      <c r="NYT69" s="82"/>
      <c r="NYU69" s="82"/>
      <c r="NYV69" s="82"/>
      <c r="NYW69" s="82"/>
      <c r="NYX69" s="82"/>
      <c r="NYY69" s="82"/>
      <c r="NYZ69" s="82"/>
      <c r="NZA69" s="82"/>
      <c r="NZB69" s="82"/>
      <c r="NZC69" s="82"/>
      <c r="NZD69" s="82"/>
      <c r="NZE69" s="82"/>
      <c r="NZF69" s="82"/>
      <c r="NZG69" s="82"/>
      <c r="NZH69" s="82"/>
      <c r="NZI69" s="82"/>
      <c r="NZJ69" s="82"/>
      <c r="NZK69" s="82"/>
      <c r="NZL69" s="82"/>
      <c r="NZM69" s="82"/>
      <c r="NZN69" s="82"/>
      <c r="NZO69" s="82"/>
      <c r="NZP69" s="82"/>
      <c r="NZQ69" s="82"/>
      <c r="NZR69" s="82"/>
      <c r="NZS69" s="82"/>
      <c r="NZT69" s="82"/>
      <c r="NZU69" s="82"/>
      <c r="NZV69" s="82"/>
      <c r="NZW69" s="82"/>
      <c r="NZX69" s="82"/>
      <c r="NZY69" s="82"/>
      <c r="NZZ69" s="82"/>
      <c r="OAA69" s="82"/>
      <c r="OAB69" s="82"/>
      <c r="OAC69" s="82"/>
      <c r="OAD69" s="82"/>
      <c r="OAE69" s="82"/>
      <c r="OAF69" s="82"/>
      <c r="OAG69" s="82"/>
      <c r="OAH69" s="82"/>
      <c r="OAI69" s="82"/>
      <c r="OAJ69" s="82"/>
      <c r="OAK69" s="82"/>
      <c r="OAL69" s="82"/>
      <c r="OAM69" s="82"/>
      <c r="OAN69" s="82"/>
      <c r="OAO69" s="82"/>
      <c r="OAP69" s="82"/>
      <c r="OAQ69" s="82"/>
      <c r="OAR69" s="82"/>
      <c r="OAS69" s="82"/>
      <c r="OAT69" s="82"/>
      <c r="OAU69" s="82"/>
      <c r="OAV69" s="82"/>
      <c r="OAW69" s="82"/>
      <c r="OAX69" s="82"/>
      <c r="OAY69" s="82"/>
      <c r="OAZ69" s="82"/>
      <c r="OBA69" s="82"/>
      <c r="OBB69" s="82"/>
      <c r="OBC69" s="82"/>
      <c r="OBD69" s="82"/>
      <c r="OBE69" s="82"/>
      <c r="OBF69" s="82"/>
      <c r="OBG69" s="82"/>
      <c r="OBH69" s="82"/>
      <c r="OBI69" s="82"/>
      <c r="OBJ69" s="82"/>
      <c r="OBK69" s="82"/>
      <c r="OBL69" s="82"/>
      <c r="OBM69" s="82"/>
      <c r="OBN69" s="82"/>
      <c r="OBO69" s="82"/>
      <c r="OBP69" s="82"/>
      <c r="OBQ69" s="82"/>
      <c r="OBR69" s="82"/>
      <c r="OBS69" s="82"/>
      <c r="OBT69" s="82"/>
      <c r="OBU69" s="82"/>
      <c r="OBV69" s="82"/>
      <c r="OBW69" s="82"/>
      <c r="OBX69" s="82"/>
      <c r="OBY69" s="82"/>
      <c r="OBZ69" s="82"/>
      <c r="OCA69" s="82"/>
      <c r="OCB69" s="82"/>
      <c r="OCC69" s="82"/>
      <c r="OCD69" s="82"/>
      <c r="OCE69" s="82"/>
      <c r="OCF69" s="82"/>
      <c r="OCG69" s="82"/>
      <c r="OCH69" s="82"/>
      <c r="OCI69" s="82"/>
      <c r="OCJ69" s="82"/>
      <c r="OCK69" s="82"/>
      <c r="OCL69" s="82"/>
      <c r="OCM69" s="82"/>
      <c r="OCN69" s="82"/>
      <c r="OCO69" s="82"/>
      <c r="OCP69" s="82"/>
      <c r="OCQ69" s="82"/>
      <c r="OCR69" s="82"/>
      <c r="OCS69" s="82"/>
      <c r="OCT69" s="82"/>
      <c r="OCU69" s="82"/>
      <c r="OCV69" s="82"/>
      <c r="OCW69" s="82"/>
      <c r="OCX69" s="82"/>
      <c r="OCY69" s="82"/>
      <c r="OCZ69" s="82"/>
      <c r="ODA69" s="82"/>
      <c r="ODB69" s="82"/>
      <c r="ODC69" s="82"/>
      <c r="ODD69" s="82"/>
      <c r="ODE69" s="82"/>
      <c r="ODF69" s="82"/>
      <c r="ODG69" s="82"/>
      <c r="ODH69" s="82"/>
      <c r="ODI69" s="82"/>
      <c r="ODJ69" s="82"/>
      <c r="ODK69" s="82"/>
      <c r="ODL69" s="82"/>
      <c r="ODM69" s="82"/>
      <c r="ODN69" s="82"/>
      <c r="ODO69" s="82"/>
      <c r="ODP69" s="82"/>
      <c r="ODQ69" s="82"/>
      <c r="ODR69" s="82"/>
      <c r="ODS69" s="82"/>
      <c r="ODT69" s="82"/>
      <c r="ODU69" s="82"/>
      <c r="ODV69" s="82"/>
      <c r="ODW69" s="82"/>
      <c r="ODX69" s="82"/>
      <c r="ODY69" s="82"/>
      <c r="ODZ69" s="82"/>
      <c r="OEA69" s="82"/>
      <c r="OEB69" s="82"/>
      <c r="OEC69" s="82"/>
      <c r="OED69" s="82"/>
      <c r="OEE69" s="82"/>
      <c r="OEF69" s="82"/>
      <c r="OEG69" s="82"/>
      <c r="OEH69" s="82"/>
      <c r="OEI69" s="82"/>
      <c r="OEJ69" s="82"/>
      <c r="OEK69" s="82"/>
      <c r="OEL69" s="82"/>
      <c r="OEM69" s="82"/>
      <c r="OEN69" s="82"/>
      <c r="OEO69" s="82"/>
      <c r="OEP69" s="82"/>
      <c r="OEQ69" s="82"/>
      <c r="OER69" s="82"/>
      <c r="OES69" s="82"/>
      <c r="OET69" s="82"/>
      <c r="OEU69" s="82"/>
      <c r="OEV69" s="82"/>
      <c r="OEW69" s="82"/>
      <c r="OEX69" s="82"/>
      <c r="OEY69" s="82"/>
      <c r="OEZ69" s="82"/>
      <c r="OFA69" s="82"/>
      <c r="OFB69" s="82"/>
      <c r="OFC69" s="82"/>
      <c r="OFD69" s="82"/>
      <c r="OFE69" s="82"/>
      <c r="OFF69" s="82"/>
      <c r="OFG69" s="82"/>
      <c r="OFH69" s="82"/>
      <c r="OFI69" s="82"/>
      <c r="OFJ69" s="82"/>
      <c r="OFK69" s="82"/>
      <c r="OFL69" s="82"/>
      <c r="OFM69" s="82"/>
      <c r="OFN69" s="82"/>
      <c r="OFO69" s="82"/>
      <c r="OFP69" s="82"/>
      <c r="OFQ69" s="82"/>
      <c r="OFR69" s="82"/>
      <c r="OFS69" s="82"/>
      <c r="OFT69" s="82"/>
      <c r="OFU69" s="82"/>
      <c r="OFV69" s="82"/>
      <c r="OFW69" s="82"/>
      <c r="OFX69" s="82"/>
      <c r="OFY69" s="82"/>
      <c r="OFZ69" s="82"/>
      <c r="OGA69" s="82"/>
      <c r="OGB69" s="82"/>
      <c r="OGC69" s="82"/>
      <c r="OGD69" s="82"/>
      <c r="OGE69" s="82"/>
      <c r="OGF69" s="82"/>
      <c r="OGG69" s="82"/>
      <c r="OGH69" s="82"/>
      <c r="OGI69" s="82"/>
      <c r="OGJ69" s="82"/>
      <c r="OGK69" s="82"/>
      <c r="OGL69" s="82"/>
      <c r="OGM69" s="82"/>
      <c r="OGN69" s="82"/>
      <c r="OGO69" s="82"/>
      <c r="OGP69" s="82"/>
      <c r="OGQ69" s="82"/>
      <c r="OGR69" s="82"/>
      <c r="OGS69" s="82"/>
      <c r="OGT69" s="82"/>
      <c r="OGU69" s="82"/>
      <c r="OGV69" s="82"/>
      <c r="OGW69" s="82"/>
      <c r="OGX69" s="82"/>
      <c r="OGY69" s="82"/>
      <c r="OGZ69" s="82"/>
      <c r="OHA69" s="82"/>
      <c r="OHB69" s="82"/>
      <c r="OHC69" s="82"/>
      <c r="OHD69" s="82"/>
      <c r="OHE69" s="82"/>
      <c r="OHF69" s="82"/>
      <c r="OHG69" s="82"/>
      <c r="OHH69" s="82"/>
      <c r="OHI69" s="82"/>
      <c r="OHJ69" s="82"/>
      <c r="OHK69" s="82"/>
      <c r="OHL69" s="82"/>
      <c r="OHM69" s="82"/>
      <c r="OHN69" s="82"/>
      <c r="OHO69" s="82"/>
      <c r="OHP69" s="82"/>
      <c r="OHQ69" s="82"/>
      <c r="OHR69" s="82"/>
      <c r="OHS69" s="82"/>
      <c r="OHT69" s="82"/>
      <c r="OHU69" s="82"/>
      <c r="OHV69" s="82"/>
      <c r="OHW69" s="82"/>
      <c r="OHX69" s="82"/>
      <c r="OHY69" s="82"/>
      <c r="OHZ69" s="82"/>
      <c r="OIA69" s="82"/>
      <c r="OIB69" s="82"/>
      <c r="OIC69" s="82"/>
      <c r="OID69" s="82"/>
      <c r="OIE69" s="82"/>
      <c r="OIF69" s="82"/>
      <c r="OIG69" s="82"/>
      <c r="OIH69" s="82"/>
      <c r="OII69" s="82"/>
      <c r="OIJ69" s="82"/>
      <c r="OIK69" s="82"/>
      <c r="OIL69" s="82"/>
      <c r="OIM69" s="82"/>
      <c r="OIN69" s="82"/>
      <c r="OIO69" s="82"/>
      <c r="OIP69" s="82"/>
      <c r="OIQ69" s="82"/>
      <c r="OIR69" s="82"/>
      <c r="OIS69" s="82"/>
      <c r="OIT69" s="82"/>
      <c r="OIU69" s="82"/>
      <c r="OIV69" s="82"/>
      <c r="OIW69" s="82"/>
      <c r="OIX69" s="82"/>
      <c r="OIY69" s="82"/>
      <c r="OIZ69" s="82"/>
      <c r="OJA69" s="82"/>
      <c r="OJB69" s="82"/>
      <c r="OJC69" s="82"/>
      <c r="OJD69" s="82"/>
      <c r="OJE69" s="82"/>
      <c r="OJF69" s="82"/>
      <c r="OJG69" s="82"/>
      <c r="OJH69" s="82"/>
      <c r="OJI69" s="82"/>
      <c r="OJJ69" s="82"/>
      <c r="OJK69" s="82"/>
      <c r="OJL69" s="82"/>
      <c r="OJM69" s="82"/>
      <c r="OJN69" s="82"/>
      <c r="OJO69" s="82"/>
      <c r="OJP69" s="82"/>
      <c r="OJQ69" s="82"/>
      <c r="OJR69" s="82"/>
      <c r="OJS69" s="82"/>
      <c r="OJT69" s="82"/>
      <c r="OJU69" s="82"/>
      <c r="OJV69" s="82"/>
      <c r="OJW69" s="82"/>
      <c r="OJX69" s="82"/>
      <c r="OJY69" s="82"/>
      <c r="OJZ69" s="82"/>
      <c r="OKA69" s="82"/>
      <c r="OKB69" s="82"/>
      <c r="OKC69" s="82"/>
      <c r="OKD69" s="82"/>
      <c r="OKE69" s="82"/>
      <c r="OKF69" s="82"/>
      <c r="OKG69" s="82"/>
      <c r="OKH69" s="82"/>
      <c r="OKI69" s="82"/>
      <c r="OKJ69" s="82"/>
      <c r="OKK69" s="82"/>
      <c r="OKL69" s="82"/>
      <c r="OKM69" s="82"/>
      <c r="OKN69" s="82"/>
      <c r="OKO69" s="82"/>
      <c r="OKP69" s="82"/>
      <c r="OKQ69" s="82"/>
      <c r="OKR69" s="82"/>
      <c r="OKS69" s="82"/>
      <c r="OKT69" s="82"/>
      <c r="OKU69" s="82"/>
      <c r="OKV69" s="82"/>
      <c r="OKW69" s="82"/>
      <c r="OKX69" s="82"/>
      <c r="OKY69" s="82"/>
      <c r="OKZ69" s="82"/>
      <c r="OLA69" s="82"/>
      <c r="OLB69" s="82"/>
      <c r="OLC69" s="82"/>
      <c r="OLD69" s="82"/>
      <c r="OLE69" s="82"/>
      <c r="OLF69" s="82"/>
      <c r="OLG69" s="82"/>
      <c r="OLH69" s="82"/>
      <c r="OLI69" s="82"/>
      <c r="OLJ69" s="82"/>
      <c r="OLK69" s="82"/>
      <c r="OLL69" s="82"/>
      <c r="OLM69" s="82"/>
      <c r="OLN69" s="82"/>
      <c r="OLO69" s="82"/>
      <c r="OLP69" s="82"/>
      <c r="OLQ69" s="82"/>
      <c r="OLR69" s="82"/>
      <c r="OLS69" s="82"/>
      <c r="OLT69" s="82"/>
      <c r="OLU69" s="82"/>
      <c r="OLV69" s="82"/>
      <c r="OLW69" s="82"/>
      <c r="OLX69" s="82"/>
      <c r="OLY69" s="82"/>
      <c r="OLZ69" s="82"/>
      <c r="OMA69" s="82"/>
      <c r="OMB69" s="82"/>
      <c r="OMC69" s="82"/>
      <c r="OMD69" s="82"/>
      <c r="OME69" s="82"/>
      <c r="OMF69" s="82"/>
      <c r="OMG69" s="82"/>
      <c r="OMH69" s="82"/>
      <c r="OMI69" s="82"/>
      <c r="OMJ69" s="82"/>
      <c r="OMK69" s="82"/>
      <c r="OML69" s="82"/>
      <c r="OMM69" s="82"/>
      <c r="OMN69" s="82"/>
      <c r="OMO69" s="82"/>
      <c r="OMP69" s="82"/>
      <c r="OMQ69" s="82"/>
      <c r="OMR69" s="82"/>
      <c r="OMS69" s="82"/>
      <c r="OMT69" s="82"/>
      <c r="OMU69" s="82"/>
      <c r="OMV69" s="82"/>
      <c r="OMW69" s="82"/>
      <c r="OMX69" s="82"/>
      <c r="OMY69" s="82"/>
      <c r="OMZ69" s="82"/>
      <c r="ONA69" s="82"/>
      <c r="ONB69" s="82"/>
      <c r="ONC69" s="82"/>
      <c r="OND69" s="82"/>
      <c r="ONE69" s="82"/>
      <c r="ONF69" s="82"/>
      <c r="ONG69" s="82"/>
      <c r="ONH69" s="82"/>
      <c r="ONI69" s="82"/>
      <c r="ONJ69" s="82"/>
      <c r="ONK69" s="82"/>
      <c r="ONL69" s="82"/>
      <c r="ONM69" s="82"/>
      <c r="ONN69" s="82"/>
      <c r="ONO69" s="82"/>
      <c r="ONP69" s="82"/>
      <c r="ONQ69" s="82"/>
      <c r="ONR69" s="82"/>
      <c r="ONS69" s="82"/>
      <c r="ONT69" s="82"/>
      <c r="ONU69" s="82"/>
      <c r="ONV69" s="82"/>
      <c r="ONW69" s="82"/>
      <c r="ONX69" s="82"/>
      <c r="ONY69" s="82"/>
      <c r="ONZ69" s="82"/>
      <c r="OOA69" s="82"/>
      <c r="OOB69" s="82"/>
      <c r="OOC69" s="82"/>
      <c r="OOD69" s="82"/>
      <c r="OOE69" s="82"/>
      <c r="OOF69" s="82"/>
      <c r="OOG69" s="82"/>
      <c r="OOH69" s="82"/>
      <c r="OOI69" s="82"/>
      <c r="OOJ69" s="82"/>
      <c r="OOK69" s="82"/>
      <c r="OOL69" s="82"/>
      <c r="OOM69" s="82"/>
      <c r="OON69" s="82"/>
      <c r="OOO69" s="82"/>
      <c r="OOP69" s="82"/>
      <c r="OOQ69" s="82"/>
      <c r="OOR69" s="82"/>
      <c r="OOS69" s="82"/>
      <c r="OOT69" s="82"/>
      <c r="OOU69" s="82"/>
      <c r="OOV69" s="82"/>
      <c r="OOW69" s="82"/>
      <c r="OOX69" s="82"/>
      <c r="OOY69" s="82"/>
      <c r="OOZ69" s="82"/>
      <c r="OPA69" s="82"/>
      <c r="OPB69" s="82"/>
      <c r="OPC69" s="82"/>
      <c r="OPD69" s="82"/>
      <c r="OPE69" s="82"/>
      <c r="OPF69" s="82"/>
      <c r="OPG69" s="82"/>
      <c r="OPH69" s="82"/>
      <c r="OPI69" s="82"/>
      <c r="OPJ69" s="82"/>
      <c r="OPK69" s="82"/>
      <c r="OPL69" s="82"/>
      <c r="OPM69" s="82"/>
      <c r="OPN69" s="82"/>
      <c r="OPO69" s="82"/>
      <c r="OPP69" s="82"/>
      <c r="OPQ69" s="82"/>
      <c r="OPR69" s="82"/>
      <c r="OPS69" s="82"/>
      <c r="OPT69" s="82"/>
      <c r="OPU69" s="82"/>
      <c r="OPV69" s="82"/>
      <c r="OPW69" s="82"/>
      <c r="OPX69" s="82"/>
      <c r="OPY69" s="82"/>
      <c r="OPZ69" s="82"/>
      <c r="OQA69" s="82"/>
      <c r="OQB69" s="82"/>
      <c r="OQC69" s="82"/>
      <c r="OQD69" s="82"/>
      <c r="OQE69" s="82"/>
      <c r="OQF69" s="82"/>
      <c r="OQG69" s="82"/>
      <c r="OQH69" s="82"/>
      <c r="OQI69" s="82"/>
      <c r="OQJ69" s="82"/>
      <c r="OQK69" s="82"/>
      <c r="OQL69" s="82"/>
      <c r="OQM69" s="82"/>
      <c r="OQN69" s="82"/>
      <c r="OQO69" s="82"/>
      <c r="OQP69" s="82"/>
      <c r="OQQ69" s="82"/>
      <c r="OQR69" s="82"/>
      <c r="OQS69" s="82"/>
      <c r="OQT69" s="82"/>
      <c r="OQU69" s="82"/>
      <c r="OQV69" s="82"/>
      <c r="OQW69" s="82"/>
      <c r="OQX69" s="82"/>
      <c r="OQY69" s="82"/>
      <c r="OQZ69" s="82"/>
      <c r="ORA69" s="82"/>
      <c r="ORB69" s="82"/>
      <c r="ORC69" s="82"/>
      <c r="ORD69" s="82"/>
      <c r="ORE69" s="82"/>
      <c r="ORF69" s="82"/>
      <c r="ORG69" s="82"/>
      <c r="ORH69" s="82"/>
      <c r="ORI69" s="82"/>
      <c r="ORJ69" s="82"/>
      <c r="ORK69" s="82"/>
      <c r="ORL69" s="82"/>
      <c r="ORM69" s="82"/>
      <c r="ORN69" s="82"/>
      <c r="ORO69" s="82"/>
      <c r="ORP69" s="82"/>
      <c r="ORQ69" s="82"/>
      <c r="ORR69" s="82"/>
      <c r="ORS69" s="82"/>
      <c r="ORT69" s="82"/>
      <c r="ORU69" s="82"/>
      <c r="ORV69" s="82"/>
      <c r="ORW69" s="82"/>
      <c r="ORX69" s="82"/>
      <c r="ORY69" s="82"/>
      <c r="ORZ69" s="82"/>
      <c r="OSA69" s="82"/>
      <c r="OSB69" s="82"/>
      <c r="OSC69" s="82"/>
      <c r="OSD69" s="82"/>
      <c r="OSE69" s="82"/>
      <c r="OSF69" s="82"/>
      <c r="OSG69" s="82"/>
      <c r="OSH69" s="82"/>
      <c r="OSI69" s="82"/>
      <c r="OSJ69" s="82"/>
      <c r="OSK69" s="82"/>
      <c r="OSL69" s="82"/>
      <c r="OSM69" s="82"/>
      <c r="OSN69" s="82"/>
      <c r="OSO69" s="82"/>
      <c r="OSP69" s="82"/>
      <c r="OSQ69" s="82"/>
      <c r="OSR69" s="82"/>
      <c r="OSS69" s="82"/>
      <c r="OST69" s="82"/>
      <c r="OSU69" s="82"/>
      <c r="OSV69" s="82"/>
      <c r="OSW69" s="82"/>
      <c r="OSX69" s="82"/>
      <c r="OSY69" s="82"/>
      <c r="OSZ69" s="82"/>
      <c r="OTA69" s="82"/>
      <c r="OTB69" s="82"/>
      <c r="OTC69" s="82"/>
      <c r="OTD69" s="82"/>
      <c r="OTE69" s="82"/>
      <c r="OTF69" s="82"/>
      <c r="OTG69" s="82"/>
      <c r="OTH69" s="82"/>
      <c r="OTI69" s="82"/>
      <c r="OTJ69" s="82"/>
      <c r="OTK69" s="82"/>
      <c r="OTL69" s="82"/>
      <c r="OTM69" s="82"/>
      <c r="OTN69" s="82"/>
      <c r="OTO69" s="82"/>
      <c r="OTP69" s="82"/>
      <c r="OTQ69" s="82"/>
      <c r="OTR69" s="82"/>
      <c r="OTS69" s="82"/>
      <c r="OTT69" s="82"/>
      <c r="OTU69" s="82"/>
      <c r="OTV69" s="82"/>
      <c r="OTW69" s="82"/>
      <c r="OTX69" s="82"/>
      <c r="OTY69" s="82"/>
      <c r="OTZ69" s="82"/>
      <c r="OUA69" s="82"/>
      <c r="OUB69" s="82"/>
      <c r="OUC69" s="82"/>
      <c r="OUD69" s="82"/>
      <c r="OUE69" s="82"/>
      <c r="OUF69" s="82"/>
      <c r="OUG69" s="82"/>
      <c r="OUH69" s="82"/>
      <c r="OUI69" s="82"/>
      <c r="OUJ69" s="82"/>
      <c r="OUK69" s="82"/>
      <c r="OUL69" s="82"/>
      <c r="OUM69" s="82"/>
      <c r="OUN69" s="82"/>
      <c r="OUO69" s="82"/>
      <c r="OUP69" s="82"/>
      <c r="OUQ69" s="82"/>
      <c r="OUR69" s="82"/>
      <c r="OUS69" s="82"/>
      <c r="OUT69" s="82"/>
      <c r="OUU69" s="82"/>
      <c r="OUV69" s="82"/>
      <c r="OUW69" s="82"/>
      <c r="OUX69" s="82"/>
      <c r="OUY69" s="82"/>
      <c r="OUZ69" s="82"/>
      <c r="OVA69" s="82"/>
      <c r="OVB69" s="82"/>
      <c r="OVC69" s="82"/>
      <c r="OVD69" s="82"/>
      <c r="OVE69" s="82"/>
      <c r="OVF69" s="82"/>
      <c r="OVG69" s="82"/>
      <c r="OVH69" s="82"/>
      <c r="OVI69" s="82"/>
      <c r="OVJ69" s="82"/>
      <c r="OVK69" s="82"/>
      <c r="OVL69" s="82"/>
      <c r="OVM69" s="82"/>
      <c r="OVN69" s="82"/>
      <c r="OVO69" s="82"/>
      <c r="OVP69" s="82"/>
      <c r="OVQ69" s="82"/>
      <c r="OVR69" s="82"/>
      <c r="OVS69" s="82"/>
      <c r="OVT69" s="82"/>
      <c r="OVU69" s="82"/>
      <c r="OVV69" s="82"/>
      <c r="OVW69" s="82"/>
      <c r="OVX69" s="82"/>
      <c r="OVY69" s="82"/>
      <c r="OVZ69" s="82"/>
      <c r="OWA69" s="82"/>
      <c r="OWB69" s="82"/>
      <c r="OWC69" s="82"/>
      <c r="OWD69" s="82"/>
      <c r="OWE69" s="82"/>
      <c r="OWF69" s="82"/>
      <c r="OWG69" s="82"/>
      <c r="OWH69" s="82"/>
      <c r="OWI69" s="82"/>
      <c r="OWJ69" s="82"/>
      <c r="OWK69" s="82"/>
      <c r="OWL69" s="82"/>
      <c r="OWM69" s="82"/>
      <c r="OWN69" s="82"/>
      <c r="OWO69" s="82"/>
      <c r="OWP69" s="82"/>
      <c r="OWQ69" s="82"/>
      <c r="OWR69" s="82"/>
      <c r="OWS69" s="82"/>
      <c r="OWT69" s="82"/>
      <c r="OWU69" s="82"/>
      <c r="OWV69" s="82"/>
      <c r="OWW69" s="82"/>
      <c r="OWX69" s="82"/>
      <c r="OWY69" s="82"/>
      <c r="OWZ69" s="82"/>
      <c r="OXA69" s="82"/>
      <c r="OXB69" s="82"/>
      <c r="OXC69" s="82"/>
      <c r="OXD69" s="82"/>
      <c r="OXE69" s="82"/>
      <c r="OXF69" s="82"/>
      <c r="OXG69" s="82"/>
      <c r="OXH69" s="82"/>
      <c r="OXI69" s="82"/>
      <c r="OXJ69" s="82"/>
      <c r="OXK69" s="82"/>
      <c r="OXL69" s="82"/>
      <c r="OXM69" s="82"/>
      <c r="OXN69" s="82"/>
      <c r="OXO69" s="82"/>
      <c r="OXP69" s="82"/>
      <c r="OXQ69" s="82"/>
      <c r="OXR69" s="82"/>
      <c r="OXS69" s="82"/>
      <c r="OXT69" s="82"/>
      <c r="OXU69" s="82"/>
      <c r="OXV69" s="82"/>
      <c r="OXW69" s="82"/>
      <c r="OXX69" s="82"/>
      <c r="OXY69" s="82"/>
      <c r="OXZ69" s="82"/>
      <c r="OYA69" s="82"/>
      <c r="OYB69" s="82"/>
      <c r="OYC69" s="82"/>
      <c r="OYD69" s="82"/>
      <c r="OYE69" s="82"/>
      <c r="OYF69" s="82"/>
      <c r="OYG69" s="82"/>
      <c r="OYH69" s="82"/>
      <c r="OYI69" s="82"/>
      <c r="OYJ69" s="82"/>
      <c r="OYK69" s="82"/>
      <c r="OYL69" s="82"/>
      <c r="OYM69" s="82"/>
      <c r="OYN69" s="82"/>
      <c r="OYO69" s="82"/>
      <c r="OYP69" s="82"/>
      <c r="OYQ69" s="82"/>
      <c r="OYR69" s="82"/>
      <c r="OYS69" s="82"/>
      <c r="OYT69" s="82"/>
      <c r="OYU69" s="82"/>
      <c r="OYV69" s="82"/>
      <c r="OYW69" s="82"/>
      <c r="OYX69" s="82"/>
      <c r="OYY69" s="82"/>
      <c r="OYZ69" s="82"/>
      <c r="OZA69" s="82"/>
      <c r="OZB69" s="82"/>
      <c r="OZC69" s="82"/>
      <c r="OZD69" s="82"/>
      <c r="OZE69" s="82"/>
      <c r="OZF69" s="82"/>
      <c r="OZG69" s="82"/>
      <c r="OZH69" s="82"/>
      <c r="OZI69" s="82"/>
      <c r="OZJ69" s="82"/>
      <c r="OZK69" s="82"/>
      <c r="OZL69" s="82"/>
      <c r="OZM69" s="82"/>
      <c r="OZN69" s="82"/>
      <c r="OZO69" s="82"/>
      <c r="OZP69" s="82"/>
      <c r="OZQ69" s="82"/>
      <c r="OZR69" s="82"/>
      <c r="OZS69" s="82"/>
      <c r="OZT69" s="82"/>
      <c r="OZU69" s="82"/>
      <c r="OZV69" s="82"/>
      <c r="OZW69" s="82"/>
      <c r="OZX69" s="82"/>
      <c r="OZY69" s="82"/>
      <c r="OZZ69" s="82"/>
      <c r="PAA69" s="82"/>
      <c r="PAB69" s="82"/>
      <c r="PAC69" s="82"/>
      <c r="PAD69" s="82"/>
      <c r="PAE69" s="82"/>
      <c r="PAF69" s="82"/>
      <c r="PAG69" s="82"/>
      <c r="PAH69" s="82"/>
      <c r="PAI69" s="82"/>
      <c r="PAJ69" s="82"/>
      <c r="PAK69" s="82"/>
      <c r="PAL69" s="82"/>
      <c r="PAM69" s="82"/>
      <c r="PAN69" s="82"/>
      <c r="PAO69" s="82"/>
      <c r="PAP69" s="82"/>
      <c r="PAQ69" s="82"/>
      <c r="PAR69" s="82"/>
      <c r="PAS69" s="82"/>
      <c r="PAT69" s="82"/>
      <c r="PAU69" s="82"/>
      <c r="PAV69" s="82"/>
      <c r="PAW69" s="82"/>
      <c r="PAX69" s="82"/>
      <c r="PAY69" s="82"/>
      <c r="PAZ69" s="82"/>
      <c r="PBA69" s="82"/>
      <c r="PBB69" s="82"/>
      <c r="PBC69" s="82"/>
      <c r="PBD69" s="82"/>
      <c r="PBE69" s="82"/>
      <c r="PBF69" s="82"/>
      <c r="PBG69" s="82"/>
      <c r="PBH69" s="82"/>
      <c r="PBI69" s="82"/>
      <c r="PBJ69" s="82"/>
      <c r="PBK69" s="82"/>
      <c r="PBL69" s="82"/>
      <c r="PBM69" s="82"/>
      <c r="PBN69" s="82"/>
      <c r="PBO69" s="82"/>
      <c r="PBP69" s="82"/>
      <c r="PBQ69" s="82"/>
      <c r="PBR69" s="82"/>
      <c r="PBS69" s="82"/>
      <c r="PBT69" s="82"/>
      <c r="PBU69" s="82"/>
      <c r="PBV69" s="82"/>
      <c r="PBW69" s="82"/>
      <c r="PBX69" s="82"/>
      <c r="PBY69" s="82"/>
      <c r="PBZ69" s="82"/>
      <c r="PCA69" s="82"/>
      <c r="PCB69" s="82"/>
      <c r="PCC69" s="82"/>
      <c r="PCD69" s="82"/>
      <c r="PCE69" s="82"/>
      <c r="PCF69" s="82"/>
      <c r="PCG69" s="82"/>
      <c r="PCH69" s="82"/>
      <c r="PCI69" s="82"/>
      <c r="PCJ69" s="82"/>
      <c r="PCK69" s="82"/>
      <c r="PCL69" s="82"/>
      <c r="PCM69" s="82"/>
      <c r="PCN69" s="82"/>
      <c r="PCO69" s="82"/>
      <c r="PCP69" s="82"/>
      <c r="PCQ69" s="82"/>
      <c r="PCR69" s="82"/>
      <c r="PCS69" s="82"/>
      <c r="PCT69" s="82"/>
      <c r="PCU69" s="82"/>
      <c r="PCV69" s="82"/>
      <c r="PCW69" s="82"/>
      <c r="PCX69" s="82"/>
      <c r="PCY69" s="82"/>
      <c r="PCZ69" s="82"/>
      <c r="PDA69" s="82"/>
      <c r="PDB69" s="82"/>
      <c r="PDC69" s="82"/>
      <c r="PDD69" s="82"/>
      <c r="PDE69" s="82"/>
      <c r="PDF69" s="82"/>
      <c r="PDG69" s="82"/>
      <c r="PDH69" s="82"/>
      <c r="PDI69" s="82"/>
      <c r="PDJ69" s="82"/>
      <c r="PDK69" s="82"/>
      <c r="PDL69" s="82"/>
      <c r="PDM69" s="82"/>
      <c r="PDN69" s="82"/>
      <c r="PDO69" s="82"/>
      <c r="PDP69" s="82"/>
      <c r="PDQ69" s="82"/>
      <c r="PDR69" s="82"/>
      <c r="PDS69" s="82"/>
      <c r="PDT69" s="82"/>
      <c r="PDU69" s="82"/>
      <c r="PDV69" s="82"/>
      <c r="PDW69" s="82"/>
      <c r="PDX69" s="82"/>
      <c r="PDY69" s="82"/>
      <c r="PDZ69" s="82"/>
      <c r="PEA69" s="82"/>
      <c r="PEB69" s="82"/>
      <c r="PEC69" s="82"/>
      <c r="PED69" s="82"/>
      <c r="PEE69" s="82"/>
      <c r="PEF69" s="82"/>
      <c r="PEG69" s="82"/>
      <c r="PEH69" s="82"/>
      <c r="PEI69" s="82"/>
      <c r="PEJ69" s="82"/>
      <c r="PEK69" s="82"/>
      <c r="PEL69" s="82"/>
      <c r="PEM69" s="82"/>
      <c r="PEN69" s="82"/>
      <c r="PEO69" s="82"/>
      <c r="PEP69" s="82"/>
      <c r="PEQ69" s="82"/>
      <c r="PER69" s="82"/>
      <c r="PES69" s="82"/>
      <c r="PET69" s="82"/>
      <c r="PEU69" s="82"/>
      <c r="PEV69" s="82"/>
      <c r="PEW69" s="82"/>
      <c r="PEX69" s="82"/>
      <c r="PEY69" s="82"/>
      <c r="PEZ69" s="82"/>
      <c r="PFA69" s="82"/>
      <c r="PFB69" s="82"/>
      <c r="PFC69" s="82"/>
      <c r="PFD69" s="82"/>
      <c r="PFE69" s="82"/>
      <c r="PFF69" s="82"/>
      <c r="PFG69" s="82"/>
      <c r="PFH69" s="82"/>
      <c r="PFI69" s="82"/>
      <c r="PFJ69" s="82"/>
      <c r="PFK69" s="82"/>
      <c r="PFL69" s="82"/>
      <c r="PFM69" s="82"/>
      <c r="PFN69" s="82"/>
      <c r="PFO69" s="82"/>
      <c r="PFP69" s="82"/>
      <c r="PFQ69" s="82"/>
      <c r="PFR69" s="82"/>
      <c r="PFS69" s="82"/>
      <c r="PFT69" s="82"/>
      <c r="PFU69" s="82"/>
      <c r="PFV69" s="82"/>
      <c r="PFW69" s="82"/>
      <c r="PFX69" s="82"/>
      <c r="PFY69" s="82"/>
      <c r="PFZ69" s="82"/>
      <c r="PGA69" s="82"/>
      <c r="PGB69" s="82"/>
      <c r="PGC69" s="82"/>
      <c r="PGD69" s="82"/>
      <c r="PGE69" s="82"/>
      <c r="PGF69" s="82"/>
      <c r="PGG69" s="82"/>
      <c r="PGH69" s="82"/>
      <c r="PGI69" s="82"/>
      <c r="PGJ69" s="82"/>
      <c r="PGK69" s="82"/>
      <c r="PGL69" s="82"/>
      <c r="PGM69" s="82"/>
      <c r="PGN69" s="82"/>
      <c r="PGO69" s="82"/>
      <c r="PGP69" s="82"/>
      <c r="PGQ69" s="82"/>
      <c r="PGR69" s="82"/>
      <c r="PGS69" s="82"/>
      <c r="PGT69" s="82"/>
      <c r="PGU69" s="82"/>
      <c r="PGV69" s="82"/>
      <c r="PGW69" s="82"/>
      <c r="PGX69" s="82"/>
      <c r="PGY69" s="82"/>
      <c r="PGZ69" s="82"/>
      <c r="PHA69" s="82"/>
      <c r="PHB69" s="82"/>
      <c r="PHC69" s="82"/>
      <c r="PHD69" s="82"/>
      <c r="PHE69" s="82"/>
      <c r="PHF69" s="82"/>
      <c r="PHG69" s="82"/>
      <c r="PHH69" s="82"/>
      <c r="PHI69" s="82"/>
      <c r="PHJ69" s="82"/>
      <c r="PHK69" s="82"/>
      <c r="PHL69" s="82"/>
      <c r="PHM69" s="82"/>
      <c r="PHN69" s="82"/>
      <c r="PHO69" s="82"/>
      <c r="PHP69" s="82"/>
      <c r="PHQ69" s="82"/>
      <c r="PHR69" s="82"/>
      <c r="PHS69" s="82"/>
      <c r="PHT69" s="82"/>
      <c r="PHU69" s="82"/>
      <c r="PHV69" s="82"/>
      <c r="PHW69" s="82"/>
      <c r="PHX69" s="82"/>
      <c r="PHY69" s="82"/>
      <c r="PHZ69" s="82"/>
      <c r="PIA69" s="82"/>
      <c r="PIB69" s="82"/>
      <c r="PIC69" s="82"/>
      <c r="PID69" s="82"/>
      <c r="PIE69" s="82"/>
      <c r="PIF69" s="82"/>
      <c r="PIG69" s="82"/>
      <c r="PIH69" s="82"/>
      <c r="PII69" s="82"/>
      <c r="PIJ69" s="82"/>
      <c r="PIK69" s="82"/>
      <c r="PIL69" s="82"/>
      <c r="PIM69" s="82"/>
      <c r="PIN69" s="82"/>
      <c r="PIO69" s="82"/>
      <c r="PIP69" s="82"/>
      <c r="PIQ69" s="82"/>
      <c r="PIR69" s="82"/>
      <c r="PIS69" s="82"/>
      <c r="PIT69" s="82"/>
      <c r="PIU69" s="82"/>
      <c r="PIV69" s="82"/>
      <c r="PIW69" s="82"/>
      <c r="PIX69" s="82"/>
      <c r="PIY69" s="82"/>
      <c r="PIZ69" s="82"/>
      <c r="PJA69" s="82"/>
      <c r="PJB69" s="82"/>
      <c r="PJC69" s="82"/>
      <c r="PJD69" s="82"/>
      <c r="PJE69" s="82"/>
      <c r="PJF69" s="82"/>
      <c r="PJG69" s="82"/>
      <c r="PJH69" s="82"/>
      <c r="PJI69" s="82"/>
      <c r="PJJ69" s="82"/>
      <c r="PJK69" s="82"/>
      <c r="PJL69" s="82"/>
      <c r="PJM69" s="82"/>
      <c r="PJN69" s="82"/>
      <c r="PJO69" s="82"/>
      <c r="PJP69" s="82"/>
      <c r="PJQ69" s="82"/>
      <c r="PJR69" s="82"/>
      <c r="PJS69" s="82"/>
      <c r="PJT69" s="82"/>
      <c r="PJU69" s="82"/>
      <c r="PJV69" s="82"/>
      <c r="PJW69" s="82"/>
      <c r="PJX69" s="82"/>
      <c r="PJY69" s="82"/>
      <c r="PJZ69" s="82"/>
      <c r="PKA69" s="82"/>
      <c r="PKB69" s="82"/>
      <c r="PKC69" s="82"/>
      <c r="PKD69" s="82"/>
      <c r="PKE69" s="82"/>
      <c r="PKF69" s="82"/>
      <c r="PKG69" s="82"/>
      <c r="PKH69" s="82"/>
      <c r="PKI69" s="82"/>
      <c r="PKJ69" s="82"/>
      <c r="PKK69" s="82"/>
      <c r="PKL69" s="82"/>
      <c r="PKM69" s="82"/>
      <c r="PKN69" s="82"/>
      <c r="PKO69" s="82"/>
      <c r="PKP69" s="82"/>
      <c r="PKQ69" s="82"/>
      <c r="PKR69" s="82"/>
      <c r="PKS69" s="82"/>
      <c r="PKT69" s="82"/>
      <c r="PKU69" s="82"/>
      <c r="PKV69" s="82"/>
      <c r="PKW69" s="82"/>
      <c r="PKX69" s="82"/>
      <c r="PKY69" s="82"/>
      <c r="PKZ69" s="82"/>
      <c r="PLA69" s="82"/>
      <c r="PLB69" s="82"/>
      <c r="PLC69" s="82"/>
      <c r="PLD69" s="82"/>
      <c r="PLE69" s="82"/>
      <c r="PLF69" s="82"/>
      <c r="PLG69" s="82"/>
      <c r="PLH69" s="82"/>
      <c r="PLI69" s="82"/>
      <c r="PLJ69" s="82"/>
      <c r="PLK69" s="82"/>
      <c r="PLL69" s="82"/>
      <c r="PLM69" s="82"/>
      <c r="PLN69" s="82"/>
      <c r="PLO69" s="82"/>
      <c r="PLP69" s="82"/>
      <c r="PLQ69" s="82"/>
      <c r="PLR69" s="82"/>
      <c r="PLS69" s="82"/>
      <c r="PLT69" s="82"/>
      <c r="PLU69" s="82"/>
      <c r="PLV69" s="82"/>
      <c r="PLW69" s="82"/>
      <c r="PLX69" s="82"/>
      <c r="PLY69" s="82"/>
      <c r="PLZ69" s="82"/>
      <c r="PMA69" s="82"/>
      <c r="PMB69" s="82"/>
      <c r="PMC69" s="82"/>
      <c r="PMD69" s="82"/>
      <c r="PME69" s="82"/>
      <c r="PMF69" s="82"/>
      <c r="PMG69" s="82"/>
      <c r="PMH69" s="82"/>
      <c r="PMI69" s="82"/>
      <c r="PMJ69" s="82"/>
      <c r="PMK69" s="82"/>
      <c r="PML69" s="82"/>
      <c r="PMM69" s="82"/>
      <c r="PMN69" s="82"/>
      <c r="PMO69" s="82"/>
      <c r="PMP69" s="82"/>
      <c r="PMQ69" s="82"/>
      <c r="PMR69" s="82"/>
      <c r="PMS69" s="82"/>
      <c r="PMT69" s="82"/>
      <c r="PMU69" s="82"/>
      <c r="PMV69" s="82"/>
      <c r="PMW69" s="82"/>
      <c r="PMX69" s="82"/>
      <c r="PMY69" s="82"/>
      <c r="PMZ69" s="82"/>
      <c r="PNA69" s="82"/>
      <c r="PNB69" s="82"/>
      <c r="PNC69" s="82"/>
      <c r="PND69" s="82"/>
      <c r="PNE69" s="82"/>
      <c r="PNF69" s="82"/>
      <c r="PNG69" s="82"/>
      <c r="PNH69" s="82"/>
      <c r="PNI69" s="82"/>
      <c r="PNJ69" s="82"/>
      <c r="PNK69" s="82"/>
      <c r="PNL69" s="82"/>
      <c r="PNM69" s="82"/>
      <c r="PNN69" s="82"/>
      <c r="PNO69" s="82"/>
      <c r="PNP69" s="82"/>
      <c r="PNQ69" s="82"/>
      <c r="PNR69" s="82"/>
      <c r="PNS69" s="82"/>
      <c r="PNT69" s="82"/>
      <c r="PNU69" s="82"/>
      <c r="PNV69" s="82"/>
      <c r="PNW69" s="82"/>
      <c r="PNX69" s="82"/>
      <c r="PNY69" s="82"/>
      <c r="PNZ69" s="82"/>
      <c r="POA69" s="82"/>
      <c r="POB69" s="82"/>
      <c r="POC69" s="82"/>
      <c r="POD69" s="82"/>
      <c r="POE69" s="82"/>
      <c r="POF69" s="82"/>
      <c r="POG69" s="82"/>
      <c r="POH69" s="82"/>
      <c r="POI69" s="82"/>
      <c r="POJ69" s="82"/>
      <c r="POK69" s="82"/>
      <c r="POL69" s="82"/>
      <c r="POM69" s="82"/>
      <c r="PON69" s="82"/>
      <c r="POO69" s="82"/>
      <c r="POP69" s="82"/>
      <c r="POQ69" s="82"/>
      <c r="POR69" s="82"/>
      <c r="POS69" s="82"/>
      <c r="POT69" s="82"/>
      <c r="POU69" s="82"/>
      <c r="POV69" s="82"/>
      <c r="POW69" s="82"/>
      <c r="POX69" s="82"/>
      <c r="POY69" s="82"/>
      <c r="POZ69" s="82"/>
      <c r="PPA69" s="82"/>
      <c r="PPB69" s="82"/>
      <c r="PPC69" s="82"/>
      <c r="PPD69" s="82"/>
      <c r="PPE69" s="82"/>
      <c r="PPF69" s="82"/>
      <c r="PPG69" s="82"/>
      <c r="PPH69" s="82"/>
      <c r="PPI69" s="82"/>
      <c r="PPJ69" s="82"/>
      <c r="PPK69" s="82"/>
      <c r="PPL69" s="82"/>
      <c r="PPM69" s="82"/>
      <c r="PPN69" s="82"/>
      <c r="PPO69" s="82"/>
      <c r="PPP69" s="82"/>
      <c r="PPQ69" s="82"/>
      <c r="PPR69" s="82"/>
      <c r="PPS69" s="82"/>
      <c r="PPT69" s="82"/>
      <c r="PPU69" s="82"/>
      <c r="PPV69" s="82"/>
      <c r="PPW69" s="82"/>
      <c r="PPX69" s="82"/>
      <c r="PPY69" s="82"/>
      <c r="PPZ69" s="82"/>
      <c r="PQA69" s="82"/>
      <c r="PQB69" s="82"/>
      <c r="PQC69" s="82"/>
      <c r="PQD69" s="82"/>
      <c r="PQE69" s="82"/>
      <c r="PQF69" s="82"/>
      <c r="PQG69" s="82"/>
      <c r="PQH69" s="82"/>
      <c r="PQI69" s="82"/>
      <c r="PQJ69" s="82"/>
      <c r="PQK69" s="82"/>
      <c r="PQL69" s="82"/>
      <c r="PQM69" s="82"/>
      <c r="PQN69" s="82"/>
      <c r="PQO69" s="82"/>
      <c r="PQP69" s="82"/>
      <c r="PQQ69" s="82"/>
      <c r="PQR69" s="82"/>
      <c r="PQS69" s="82"/>
      <c r="PQT69" s="82"/>
      <c r="PQU69" s="82"/>
      <c r="PQV69" s="82"/>
      <c r="PQW69" s="82"/>
      <c r="PQX69" s="82"/>
      <c r="PQY69" s="82"/>
      <c r="PQZ69" s="82"/>
      <c r="PRA69" s="82"/>
      <c r="PRB69" s="82"/>
      <c r="PRC69" s="82"/>
      <c r="PRD69" s="82"/>
      <c r="PRE69" s="82"/>
      <c r="PRF69" s="82"/>
      <c r="PRG69" s="82"/>
      <c r="PRH69" s="82"/>
      <c r="PRI69" s="82"/>
      <c r="PRJ69" s="82"/>
      <c r="PRK69" s="82"/>
      <c r="PRL69" s="82"/>
      <c r="PRM69" s="82"/>
      <c r="PRN69" s="82"/>
      <c r="PRO69" s="82"/>
      <c r="PRP69" s="82"/>
      <c r="PRQ69" s="82"/>
      <c r="PRR69" s="82"/>
      <c r="PRS69" s="82"/>
      <c r="PRT69" s="82"/>
      <c r="PRU69" s="82"/>
      <c r="PRV69" s="82"/>
      <c r="PRW69" s="82"/>
      <c r="PRX69" s="82"/>
      <c r="PRY69" s="82"/>
      <c r="PRZ69" s="82"/>
      <c r="PSA69" s="82"/>
      <c r="PSB69" s="82"/>
      <c r="PSC69" s="82"/>
      <c r="PSD69" s="82"/>
      <c r="PSE69" s="82"/>
      <c r="PSF69" s="82"/>
      <c r="PSG69" s="82"/>
      <c r="PSH69" s="82"/>
      <c r="PSI69" s="82"/>
      <c r="PSJ69" s="82"/>
      <c r="PSK69" s="82"/>
      <c r="PSL69" s="82"/>
      <c r="PSM69" s="82"/>
      <c r="PSN69" s="82"/>
      <c r="PSO69" s="82"/>
      <c r="PSP69" s="82"/>
      <c r="PSQ69" s="82"/>
      <c r="PSR69" s="82"/>
      <c r="PSS69" s="82"/>
      <c r="PST69" s="82"/>
      <c r="PSU69" s="82"/>
      <c r="PSV69" s="82"/>
      <c r="PSW69" s="82"/>
      <c r="PSX69" s="82"/>
      <c r="PSY69" s="82"/>
      <c r="PSZ69" s="82"/>
      <c r="PTA69" s="82"/>
      <c r="PTB69" s="82"/>
      <c r="PTC69" s="82"/>
      <c r="PTD69" s="82"/>
      <c r="PTE69" s="82"/>
      <c r="PTF69" s="82"/>
      <c r="PTG69" s="82"/>
      <c r="PTH69" s="82"/>
      <c r="PTI69" s="82"/>
      <c r="PTJ69" s="82"/>
      <c r="PTK69" s="82"/>
      <c r="PTL69" s="82"/>
      <c r="PTM69" s="82"/>
      <c r="PTN69" s="82"/>
      <c r="PTO69" s="82"/>
      <c r="PTP69" s="82"/>
      <c r="PTQ69" s="82"/>
      <c r="PTR69" s="82"/>
      <c r="PTS69" s="82"/>
      <c r="PTT69" s="82"/>
      <c r="PTU69" s="82"/>
      <c r="PTV69" s="82"/>
      <c r="PTW69" s="82"/>
      <c r="PTX69" s="82"/>
      <c r="PTY69" s="82"/>
      <c r="PTZ69" s="82"/>
      <c r="PUA69" s="82"/>
      <c r="PUB69" s="82"/>
      <c r="PUC69" s="82"/>
      <c r="PUD69" s="82"/>
      <c r="PUE69" s="82"/>
      <c r="PUF69" s="82"/>
      <c r="PUG69" s="82"/>
      <c r="PUH69" s="82"/>
      <c r="PUI69" s="82"/>
      <c r="PUJ69" s="82"/>
      <c r="PUK69" s="82"/>
      <c r="PUL69" s="82"/>
      <c r="PUM69" s="82"/>
      <c r="PUN69" s="82"/>
      <c r="PUO69" s="82"/>
      <c r="PUP69" s="82"/>
      <c r="PUQ69" s="82"/>
      <c r="PUR69" s="82"/>
      <c r="PUS69" s="82"/>
      <c r="PUT69" s="82"/>
      <c r="PUU69" s="82"/>
      <c r="PUV69" s="82"/>
      <c r="PUW69" s="82"/>
      <c r="PUX69" s="82"/>
      <c r="PUY69" s="82"/>
      <c r="PUZ69" s="82"/>
      <c r="PVA69" s="82"/>
      <c r="PVB69" s="82"/>
      <c r="PVC69" s="82"/>
      <c r="PVD69" s="82"/>
      <c r="PVE69" s="82"/>
      <c r="PVF69" s="82"/>
      <c r="PVG69" s="82"/>
      <c r="PVH69" s="82"/>
      <c r="PVI69" s="82"/>
      <c r="PVJ69" s="82"/>
      <c r="PVK69" s="82"/>
      <c r="PVL69" s="82"/>
      <c r="PVM69" s="82"/>
      <c r="PVN69" s="82"/>
      <c r="PVO69" s="82"/>
      <c r="PVP69" s="82"/>
      <c r="PVQ69" s="82"/>
      <c r="PVR69" s="82"/>
      <c r="PVS69" s="82"/>
      <c r="PVT69" s="82"/>
      <c r="PVU69" s="82"/>
      <c r="PVV69" s="82"/>
      <c r="PVW69" s="82"/>
      <c r="PVX69" s="82"/>
      <c r="PVY69" s="82"/>
      <c r="PVZ69" s="82"/>
      <c r="PWA69" s="82"/>
      <c r="PWB69" s="82"/>
      <c r="PWC69" s="82"/>
      <c r="PWD69" s="82"/>
      <c r="PWE69" s="82"/>
      <c r="PWF69" s="82"/>
      <c r="PWG69" s="82"/>
      <c r="PWH69" s="82"/>
      <c r="PWI69" s="82"/>
      <c r="PWJ69" s="82"/>
      <c r="PWK69" s="82"/>
      <c r="PWL69" s="82"/>
      <c r="PWM69" s="82"/>
      <c r="PWN69" s="82"/>
      <c r="PWO69" s="82"/>
      <c r="PWP69" s="82"/>
      <c r="PWQ69" s="82"/>
      <c r="PWR69" s="82"/>
      <c r="PWS69" s="82"/>
      <c r="PWT69" s="82"/>
      <c r="PWU69" s="82"/>
      <c r="PWV69" s="82"/>
      <c r="PWW69" s="82"/>
      <c r="PWX69" s="82"/>
      <c r="PWY69" s="82"/>
      <c r="PWZ69" s="82"/>
      <c r="PXA69" s="82"/>
      <c r="PXB69" s="82"/>
      <c r="PXC69" s="82"/>
      <c r="PXD69" s="82"/>
      <c r="PXE69" s="82"/>
      <c r="PXF69" s="82"/>
      <c r="PXG69" s="82"/>
      <c r="PXH69" s="82"/>
      <c r="PXI69" s="82"/>
      <c r="PXJ69" s="82"/>
      <c r="PXK69" s="82"/>
      <c r="PXL69" s="82"/>
      <c r="PXM69" s="82"/>
      <c r="PXN69" s="82"/>
      <c r="PXO69" s="82"/>
      <c r="PXP69" s="82"/>
      <c r="PXQ69" s="82"/>
      <c r="PXR69" s="82"/>
      <c r="PXS69" s="82"/>
      <c r="PXT69" s="82"/>
      <c r="PXU69" s="82"/>
      <c r="PXV69" s="82"/>
      <c r="PXW69" s="82"/>
      <c r="PXX69" s="82"/>
      <c r="PXY69" s="82"/>
      <c r="PXZ69" s="82"/>
      <c r="PYA69" s="82"/>
      <c r="PYB69" s="82"/>
      <c r="PYC69" s="82"/>
      <c r="PYD69" s="82"/>
      <c r="PYE69" s="82"/>
      <c r="PYF69" s="82"/>
      <c r="PYG69" s="82"/>
      <c r="PYH69" s="82"/>
      <c r="PYI69" s="82"/>
      <c r="PYJ69" s="82"/>
      <c r="PYK69" s="82"/>
      <c r="PYL69" s="82"/>
      <c r="PYM69" s="82"/>
      <c r="PYN69" s="82"/>
      <c r="PYO69" s="82"/>
      <c r="PYP69" s="82"/>
      <c r="PYQ69" s="82"/>
      <c r="PYR69" s="82"/>
      <c r="PYS69" s="82"/>
      <c r="PYT69" s="82"/>
      <c r="PYU69" s="82"/>
      <c r="PYV69" s="82"/>
      <c r="PYW69" s="82"/>
      <c r="PYX69" s="82"/>
      <c r="PYY69" s="82"/>
      <c r="PYZ69" s="82"/>
      <c r="PZA69" s="82"/>
      <c r="PZB69" s="82"/>
      <c r="PZC69" s="82"/>
      <c r="PZD69" s="82"/>
      <c r="PZE69" s="82"/>
      <c r="PZF69" s="82"/>
      <c r="PZG69" s="82"/>
      <c r="PZH69" s="82"/>
      <c r="PZI69" s="82"/>
      <c r="PZJ69" s="82"/>
      <c r="PZK69" s="82"/>
      <c r="PZL69" s="82"/>
      <c r="PZM69" s="82"/>
      <c r="PZN69" s="82"/>
      <c r="PZO69" s="82"/>
      <c r="PZP69" s="82"/>
      <c r="PZQ69" s="82"/>
      <c r="PZR69" s="82"/>
      <c r="PZS69" s="82"/>
      <c r="PZT69" s="82"/>
      <c r="PZU69" s="82"/>
      <c r="PZV69" s="82"/>
      <c r="PZW69" s="82"/>
      <c r="PZX69" s="82"/>
      <c r="PZY69" s="82"/>
      <c r="PZZ69" s="82"/>
      <c r="QAA69" s="82"/>
      <c r="QAB69" s="82"/>
      <c r="QAC69" s="82"/>
      <c r="QAD69" s="82"/>
      <c r="QAE69" s="82"/>
      <c r="QAF69" s="82"/>
      <c r="QAG69" s="82"/>
      <c r="QAH69" s="82"/>
      <c r="QAI69" s="82"/>
      <c r="QAJ69" s="82"/>
      <c r="QAK69" s="82"/>
      <c r="QAL69" s="82"/>
      <c r="QAM69" s="82"/>
      <c r="QAN69" s="82"/>
      <c r="QAO69" s="82"/>
      <c r="QAP69" s="82"/>
      <c r="QAQ69" s="82"/>
      <c r="QAR69" s="82"/>
      <c r="QAS69" s="82"/>
      <c r="QAT69" s="82"/>
      <c r="QAU69" s="82"/>
      <c r="QAV69" s="82"/>
      <c r="QAW69" s="82"/>
      <c r="QAX69" s="82"/>
      <c r="QAY69" s="82"/>
      <c r="QAZ69" s="82"/>
      <c r="QBA69" s="82"/>
      <c r="QBB69" s="82"/>
      <c r="QBC69" s="82"/>
      <c r="QBD69" s="82"/>
      <c r="QBE69" s="82"/>
      <c r="QBF69" s="82"/>
      <c r="QBG69" s="82"/>
      <c r="QBH69" s="82"/>
      <c r="QBI69" s="82"/>
      <c r="QBJ69" s="82"/>
      <c r="QBK69" s="82"/>
      <c r="QBL69" s="82"/>
      <c r="QBM69" s="82"/>
      <c r="QBN69" s="82"/>
      <c r="QBO69" s="82"/>
      <c r="QBP69" s="82"/>
      <c r="QBQ69" s="82"/>
      <c r="QBR69" s="82"/>
      <c r="QBS69" s="82"/>
      <c r="QBT69" s="82"/>
      <c r="QBU69" s="82"/>
      <c r="QBV69" s="82"/>
      <c r="QBW69" s="82"/>
      <c r="QBX69" s="82"/>
      <c r="QBY69" s="82"/>
      <c r="QBZ69" s="82"/>
      <c r="QCA69" s="82"/>
      <c r="QCB69" s="82"/>
      <c r="QCC69" s="82"/>
      <c r="QCD69" s="82"/>
      <c r="QCE69" s="82"/>
      <c r="QCF69" s="82"/>
      <c r="QCG69" s="82"/>
      <c r="QCH69" s="82"/>
      <c r="QCI69" s="82"/>
      <c r="QCJ69" s="82"/>
      <c r="QCK69" s="82"/>
      <c r="QCL69" s="82"/>
      <c r="QCM69" s="82"/>
      <c r="QCN69" s="82"/>
      <c r="QCO69" s="82"/>
      <c r="QCP69" s="82"/>
      <c r="QCQ69" s="82"/>
      <c r="QCR69" s="82"/>
      <c r="QCS69" s="82"/>
      <c r="QCT69" s="82"/>
      <c r="QCU69" s="82"/>
      <c r="QCV69" s="82"/>
      <c r="QCW69" s="82"/>
      <c r="QCX69" s="82"/>
      <c r="QCY69" s="82"/>
      <c r="QCZ69" s="82"/>
      <c r="QDA69" s="82"/>
      <c r="QDB69" s="82"/>
      <c r="QDC69" s="82"/>
      <c r="QDD69" s="82"/>
      <c r="QDE69" s="82"/>
      <c r="QDF69" s="82"/>
      <c r="QDG69" s="82"/>
      <c r="QDH69" s="82"/>
      <c r="QDI69" s="82"/>
      <c r="QDJ69" s="82"/>
      <c r="QDK69" s="82"/>
      <c r="QDL69" s="82"/>
      <c r="QDM69" s="82"/>
      <c r="QDN69" s="82"/>
      <c r="QDO69" s="82"/>
      <c r="QDP69" s="82"/>
      <c r="QDQ69" s="82"/>
      <c r="QDR69" s="82"/>
      <c r="QDS69" s="82"/>
      <c r="QDT69" s="82"/>
      <c r="QDU69" s="82"/>
      <c r="QDV69" s="82"/>
      <c r="QDW69" s="82"/>
      <c r="QDX69" s="82"/>
      <c r="QDY69" s="82"/>
      <c r="QDZ69" s="82"/>
      <c r="QEA69" s="82"/>
      <c r="QEB69" s="82"/>
      <c r="QEC69" s="82"/>
      <c r="QED69" s="82"/>
      <c r="QEE69" s="82"/>
      <c r="QEF69" s="82"/>
      <c r="QEG69" s="82"/>
      <c r="QEH69" s="82"/>
      <c r="QEI69" s="82"/>
      <c r="QEJ69" s="82"/>
      <c r="QEK69" s="82"/>
      <c r="QEL69" s="82"/>
      <c r="QEM69" s="82"/>
      <c r="QEN69" s="82"/>
      <c r="QEO69" s="82"/>
      <c r="QEP69" s="82"/>
      <c r="QEQ69" s="82"/>
      <c r="QER69" s="82"/>
      <c r="QES69" s="82"/>
      <c r="QET69" s="82"/>
      <c r="QEU69" s="82"/>
      <c r="QEV69" s="82"/>
      <c r="QEW69" s="82"/>
      <c r="QEX69" s="82"/>
      <c r="QEY69" s="82"/>
      <c r="QEZ69" s="82"/>
      <c r="QFA69" s="82"/>
      <c r="QFB69" s="82"/>
      <c r="QFC69" s="82"/>
      <c r="QFD69" s="82"/>
      <c r="QFE69" s="82"/>
      <c r="QFF69" s="82"/>
      <c r="QFG69" s="82"/>
      <c r="QFH69" s="82"/>
      <c r="QFI69" s="82"/>
      <c r="QFJ69" s="82"/>
      <c r="QFK69" s="82"/>
      <c r="QFL69" s="82"/>
      <c r="QFM69" s="82"/>
      <c r="QFN69" s="82"/>
      <c r="QFO69" s="82"/>
      <c r="QFP69" s="82"/>
      <c r="QFQ69" s="82"/>
      <c r="QFR69" s="82"/>
      <c r="QFS69" s="82"/>
      <c r="QFT69" s="82"/>
      <c r="QFU69" s="82"/>
      <c r="QFV69" s="82"/>
      <c r="QFW69" s="82"/>
      <c r="QFX69" s="82"/>
      <c r="QFY69" s="82"/>
      <c r="QFZ69" s="82"/>
      <c r="QGA69" s="82"/>
      <c r="QGB69" s="82"/>
      <c r="QGC69" s="82"/>
      <c r="QGD69" s="82"/>
      <c r="QGE69" s="82"/>
      <c r="QGF69" s="82"/>
      <c r="QGG69" s="82"/>
      <c r="QGH69" s="82"/>
      <c r="QGI69" s="82"/>
      <c r="QGJ69" s="82"/>
      <c r="QGK69" s="82"/>
      <c r="QGL69" s="82"/>
      <c r="QGM69" s="82"/>
      <c r="QGN69" s="82"/>
      <c r="QGO69" s="82"/>
      <c r="QGP69" s="82"/>
      <c r="QGQ69" s="82"/>
      <c r="QGR69" s="82"/>
      <c r="QGS69" s="82"/>
      <c r="QGT69" s="82"/>
      <c r="QGU69" s="82"/>
      <c r="QGV69" s="82"/>
      <c r="QGW69" s="82"/>
      <c r="QGX69" s="82"/>
      <c r="QGY69" s="82"/>
      <c r="QGZ69" s="82"/>
      <c r="QHA69" s="82"/>
      <c r="QHB69" s="82"/>
      <c r="QHC69" s="82"/>
      <c r="QHD69" s="82"/>
      <c r="QHE69" s="82"/>
      <c r="QHF69" s="82"/>
      <c r="QHG69" s="82"/>
      <c r="QHH69" s="82"/>
      <c r="QHI69" s="82"/>
      <c r="QHJ69" s="82"/>
      <c r="QHK69" s="82"/>
      <c r="QHL69" s="82"/>
      <c r="QHM69" s="82"/>
      <c r="QHN69" s="82"/>
      <c r="QHO69" s="82"/>
      <c r="QHP69" s="82"/>
      <c r="QHQ69" s="82"/>
      <c r="QHR69" s="82"/>
      <c r="QHS69" s="82"/>
      <c r="QHT69" s="82"/>
      <c r="QHU69" s="82"/>
      <c r="QHV69" s="82"/>
      <c r="QHW69" s="82"/>
      <c r="QHX69" s="82"/>
      <c r="QHY69" s="82"/>
      <c r="QHZ69" s="82"/>
      <c r="QIA69" s="82"/>
      <c r="QIB69" s="82"/>
      <c r="QIC69" s="82"/>
      <c r="QID69" s="82"/>
      <c r="QIE69" s="82"/>
      <c r="QIF69" s="82"/>
      <c r="QIG69" s="82"/>
      <c r="QIH69" s="82"/>
      <c r="QII69" s="82"/>
      <c r="QIJ69" s="82"/>
      <c r="QIK69" s="82"/>
      <c r="QIL69" s="82"/>
      <c r="QIM69" s="82"/>
      <c r="QIN69" s="82"/>
      <c r="QIO69" s="82"/>
      <c r="QIP69" s="82"/>
      <c r="QIQ69" s="82"/>
      <c r="QIR69" s="82"/>
      <c r="QIS69" s="82"/>
      <c r="QIT69" s="82"/>
      <c r="QIU69" s="82"/>
      <c r="QIV69" s="82"/>
      <c r="QIW69" s="82"/>
      <c r="QIX69" s="82"/>
      <c r="QIY69" s="82"/>
      <c r="QIZ69" s="82"/>
      <c r="QJA69" s="82"/>
      <c r="QJB69" s="82"/>
      <c r="QJC69" s="82"/>
      <c r="QJD69" s="82"/>
      <c r="QJE69" s="82"/>
      <c r="QJF69" s="82"/>
      <c r="QJG69" s="82"/>
      <c r="QJH69" s="82"/>
      <c r="QJI69" s="82"/>
      <c r="QJJ69" s="82"/>
      <c r="QJK69" s="82"/>
      <c r="QJL69" s="82"/>
      <c r="QJM69" s="82"/>
      <c r="QJN69" s="82"/>
      <c r="QJO69" s="82"/>
      <c r="QJP69" s="82"/>
      <c r="QJQ69" s="82"/>
      <c r="QJR69" s="82"/>
      <c r="QJS69" s="82"/>
      <c r="QJT69" s="82"/>
      <c r="QJU69" s="82"/>
      <c r="QJV69" s="82"/>
      <c r="QJW69" s="82"/>
      <c r="QJX69" s="82"/>
      <c r="QJY69" s="82"/>
      <c r="QJZ69" s="82"/>
      <c r="QKA69" s="82"/>
      <c r="QKB69" s="82"/>
      <c r="QKC69" s="82"/>
      <c r="QKD69" s="82"/>
      <c r="QKE69" s="82"/>
      <c r="QKF69" s="82"/>
      <c r="QKG69" s="82"/>
      <c r="QKH69" s="82"/>
      <c r="QKI69" s="82"/>
      <c r="QKJ69" s="82"/>
      <c r="QKK69" s="82"/>
      <c r="QKL69" s="82"/>
      <c r="QKM69" s="82"/>
      <c r="QKN69" s="82"/>
      <c r="QKO69" s="82"/>
      <c r="QKP69" s="82"/>
      <c r="QKQ69" s="82"/>
      <c r="QKR69" s="82"/>
      <c r="QKS69" s="82"/>
      <c r="QKT69" s="82"/>
      <c r="QKU69" s="82"/>
      <c r="QKV69" s="82"/>
      <c r="QKW69" s="82"/>
      <c r="QKX69" s="82"/>
      <c r="QKY69" s="82"/>
      <c r="QKZ69" s="82"/>
      <c r="QLA69" s="82"/>
      <c r="QLB69" s="82"/>
      <c r="QLC69" s="82"/>
      <c r="QLD69" s="82"/>
      <c r="QLE69" s="82"/>
      <c r="QLF69" s="82"/>
      <c r="QLG69" s="82"/>
      <c r="QLH69" s="82"/>
      <c r="QLI69" s="82"/>
      <c r="QLJ69" s="82"/>
      <c r="QLK69" s="82"/>
      <c r="QLL69" s="82"/>
      <c r="QLM69" s="82"/>
      <c r="QLN69" s="82"/>
      <c r="QLO69" s="82"/>
      <c r="QLP69" s="82"/>
      <c r="QLQ69" s="82"/>
      <c r="QLR69" s="82"/>
      <c r="QLS69" s="82"/>
      <c r="QLT69" s="82"/>
      <c r="QLU69" s="82"/>
      <c r="QLV69" s="82"/>
      <c r="QLW69" s="82"/>
      <c r="QLX69" s="82"/>
      <c r="QLY69" s="82"/>
      <c r="QLZ69" s="82"/>
      <c r="QMA69" s="82"/>
      <c r="QMB69" s="82"/>
      <c r="QMC69" s="82"/>
      <c r="QMD69" s="82"/>
      <c r="QME69" s="82"/>
      <c r="QMF69" s="82"/>
      <c r="QMG69" s="82"/>
      <c r="QMH69" s="82"/>
      <c r="QMI69" s="82"/>
      <c r="QMJ69" s="82"/>
      <c r="QMK69" s="82"/>
      <c r="QML69" s="82"/>
      <c r="QMM69" s="82"/>
      <c r="QMN69" s="82"/>
      <c r="QMO69" s="82"/>
      <c r="QMP69" s="82"/>
      <c r="QMQ69" s="82"/>
      <c r="QMR69" s="82"/>
      <c r="QMS69" s="82"/>
      <c r="QMT69" s="82"/>
      <c r="QMU69" s="82"/>
      <c r="QMV69" s="82"/>
      <c r="QMW69" s="82"/>
      <c r="QMX69" s="82"/>
      <c r="QMY69" s="82"/>
      <c r="QMZ69" s="82"/>
      <c r="QNA69" s="82"/>
      <c r="QNB69" s="82"/>
      <c r="QNC69" s="82"/>
      <c r="QND69" s="82"/>
      <c r="QNE69" s="82"/>
      <c r="QNF69" s="82"/>
      <c r="QNG69" s="82"/>
      <c r="QNH69" s="82"/>
      <c r="QNI69" s="82"/>
      <c r="QNJ69" s="82"/>
      <c r="QNK69" s="82"/>
      <c r="QNL69" s="82"/>
      <c r="QNM69" s="82"/>
      <c r="QNN69" s="82"/>
      <c r="QNO69" s="82"/>
      <c r="QNP69" s="82"/>
      <c r="QNQ69" s="82"/>
      <c r="QNR69" s="82"/>
      <c r="QNS69" s="82"/>
      <c r="QNT69" s="82"/>
      <c r="QNU69" s="82"/>
      <c r="QNV69" s="82"/>
      <c r="QNW69" s="82"/>
      <c r="QNX69" s="82"/>
      <c r="QNY69" s="82"/>
      <c r="QNZ69" s="82"/>
      <c r="QOA69" s="82"/>
      <c r="QOB69" s="82"/>
      <c r="QOC69" s="82"/>
      <c r="QOD69" s="82"/>
      <c r="QOE69" s="82"/>
      <c r="QOF69" s="82"/>
      <c r="QOG69" s="82"/>
      <c r="QOH69" s="82"/>
      <c r="QOI69" s="82"/>
      <c r="QOJ69" s="82"/>
      <c r="QOK69" s="82"/>
      <c r="QOL69" s="82"/>
      <c r="QOM69" s="82"/>
      <c r="QON69" s="82"/>
      <c r="QOO69" s="82"/>
      <c r="QOP69" s="82"/>
      <c r="QOQ69" s="82"/>
      <c r="QOR69" s="82"/>
      <c r="QOS69" s="82"/>
      <c r="QOT69" s="82"/>
      <c r="QOU69" s="82"/>
      <c r="QOV69" s="82"/>
      <c r="QOW69" s="82"/>
      <c r="QOX69" s="82"/>
      <c r="QOY69" s="82"/>
      <c r="QOZ69" s="82"/>
      <c r="QPA69" s="82"/>
      <c r="QPB69" s="82"/>
      <c r="QPC69" s="82"/>
      <c r="QPD69" s="82"/>
      <c r="QPE69" s="82"/>
      <c r="QPF69" s="82"/>
      <c r="QPG69" s="82"/>
      <c r="QPH69" s="82"/>
      <c r="QPI69" s="82"/>
      <c r="QPJ69" s="82"/>
      <c r="QPK69" s="82"/>
      <c r="QPL69" s="82"/>
      <c r="QPM69" s="82"/>
      <c r="QPN69" s="82"/>
      <c r="QPO69" s="82"/>
      <c r="QPP69" s="82"/>
      <c r="QPQ69" s="82"/>
      <c r="QPR69" s="82"/>
      <c r="QPS69" s="82"/>
      <c r="QPT69" s="82"/>
      <c r="QPU69" s="82"/>
      <c r="QPV69" s="82"/>
      <c r="QPW69" s="82"/>
      <c r="QPX69" s="82"/>
      <c r="QPY69" s="82"/>
      <c r="QPZ69" s="82"/>
      <c r="QQA69" s="82"/>
      <c r="QQB69" s="82"/>
      <c r="QQC69" s="82"/>
      <c r="QQD69" s="82"/>
      <c r="QQE69" s="82"/>
      <c r="QQF69" s="82"/>
      <c r="QQG69" s="82"/>
      <c r="QQH69" s="82"/>
      <c r="QQI69" s="82"/>
      <c r="QQJ69" s="82"/>
      <c r="QQK69" s="82"/>
      <c r="QQL69" s="82"/>
      <c r="QQM69" s="82"/>
      <c r="QQN69" s="82"/>
      <c r="QQO69" s="82"/>
      <c r="QQP69" s="82"/>
      <c r="QQQ69" s="82"/>
      <c r="QQR69" s="82"/>
      <c r="QQS69" s="82"/>
      <c r="QQT69" s="82"/>
      <c r="QQU69" s="82"/>
      <c r="QQV69" s="82"/>
      <c r="QQW69" s="82"/>
      <c r="QQX69" s="82"/>
      <c r="QQY69" s="82"/>
      <c r="QQZ69" s="82"/>
      <c r="QRA69" s="82"/>
      <c r="QRB69" s="82"/>
      <c r="QRC69" s="82"/>
      <c r="QRD69" s="82"/>
      <c r="QRE69" s="82"/>
      <c r="QRF69" s="82"/>
      <c r="QRG69" s="82"/>
      <c r="QRH69" s="82"/>
      <c r="QRI69" s="82"/>
      <c r="QRJ69" s="82"/>
      <c r="QRK69" s="82"/>
      <c r="QRL69" s="82"/>
      <c r="QRM69" s="82"/>
      <c r="QRN69" s="82"/>
      <c r="QRO69" s="82"/>
      <c r="QRP69" s="82"/>
      <c r="QRQ69" s="82"/>
      <c r="QRR69" s="82"/>
      <c r="QRS69" s="82"/>
      <c r="QRT69" s="82"/>
      <c r="QRU69" s="82"/>
      <c r="QRV69" s="82"/>
      <c r="QRW69" s="82"/>
      <c r="QRX69" s="82"/>
      <c r="QRY69" s="82"/>
      <c r="QRZ69" s="82"/>
      <c r="QSA69" s="82"/>
      <c r="QSB69" s="82"/>
      <c r="QSC69" s="82"/>
      <c r="QSD69" s="82"/>
      <c r="QSE69" s="82"/>
      <c r="QSF69" s="82"/>
      <c r="QSG69" s="82"/>
      <c r="QSH69" s="82"/>
      <c r="QSI69" s="82"/>
      <c r="QSJ69" s="82"/>
      <c r="QSK69" s="82"/>
      <c r="QSL69" s="82"/>
      <c r="QSM69" s="82"/>
      <c r="QSN69" s="82"/>
      <c r="QSO69" s="82"/>
      <c r="QSP69" s="82"/>
      <c r="QSQ69" s="82"/>
      <c r="QSR69" s="82"/>
      <c r="QSS69" s="82"/>
      <c r="QST69" s="82"/>
      <c r="QSU69" s="82"/>
      <c r="QSV69" s="82"/>
      <c r="QSW69" s="82"/>
      <c r="QSX69" s="82"/>
      <c r="QSY69" s="82"/>
      <c r="QSZ69" s="82"/>
      <c r="QTA69" s="82"/>
      <c r="QTB69" s="82"/>
      <c r="QTC69" s="82"/>
      <c r="QTD69" s="82"/>
      <c r="QTE69" s="82"/>
      <c r="QTF69" s="82"/>
      <c r="QTG69" s="82"/>
      <c r="QTH69" s="82"/>
      <c r="QTI69" s="82"/>
      <c r="QTJ69" s="82"/>
      <c r="QTK69" s="82"/>
      <c r="QTL69" s="82"/>
      <c r="QTM69" s="82"/>
      <c r="QTN69" s="82"/>
      <c r="QTO69" s="82"/>
      <c r="QTP69" s="82"/>
      <c r="QTQ69" s="82"/>
      <c r="QTR69" s="82"/>
      <c r="QTS69" s="82"/>
      <c r="QTT69" s="82"/>
      <c r="QTU69" s="82"/>
      <c r="QTV69" s="82"/>
      <c r="QTW69" s="82"/>
      <c r="QTX69" s="82"/>
      <c r="QTY69" s="82"/>
      <c r="QTZ69" s="82"/>
      <c r="QUA69" s="82"/>
      <c r="QUB69" s="82"/>
      <c r="QUC69" s="82"/>
      <c r="QUD69" s="82"/>
      <c r="QUE69" s="82"/>
      <c r="QUF69" s="82"/>
      <c r="QUG69" s="82"/>
      <c r="QUH69" s="82"/>
      <c r="QUI69" s="82"/>
      <c r="QUJ69" s="82"/>
      <c r="QUK69" s="82"/>
      <c r="QUL69" s="82"/>
      <c r="QUM69" s="82"/>
      <c r="QUN69" s="82"/>
      <c r="QUO69" s="82"/>
      <c r="QUP69" s="82"/>
      <c r="QUQ69" s="82"/>
      <c r="QUR69" s="82"/>
      <c r="QUS69" s="82"/>
      <c r="QUT69" s="82"/>
      <c r="QUU69" s="82"/>
      <c r="QUV69" s="82"/>
      <c r="QUW69" s="82"/>
      <c r="QUX69" s="82"/>
      <c r="QUY69" s="82"/>
      <c r="QUZ69" s="82"/>
      <c r="QVA69" s="82"/>
      <c r="QVB69" s="82"/>
      <c r="QVC69" s="82"/>
      <c r="QVD69" s="82"/>
      <c r="QVE69" s="82"/>
      <c r="QVF69" s="82"/>
      <c r="QVG69" s="82"/>
      <c r="QVH69" s="82"/>
      <c r="QVI69" s="82"/>
      <c r="QVJ69" s="82"/>
      <c r="QVK69" s="82"/>
      <c r="QVL69" s="82"/>
      <c r="QVM69" s="82"/>
      <c r="QVN69" s="82"/>
      <c r="QVO69" s="82"/>
      <c r="QVP69" s="82"/>
      <c r="QVQ69" s="82"/>
      <c r="QVR69" s="82"/>
      <c r="QVS69" s="82"/>
      <c r="QVT69" s="82"/>
      <c r="QVU69" s="82"/>
      <c r="QVV69" s="82"/>
      <c r="QVW69" s="82"/>
      <c r="QVX69" s="82"/>
      <c r="QVY69" s="82"/>
      <c r="QVZ69" s="82"/>
      <c r="QWA69" s="82"/>
      <c r="QWB69" s="82"/>
      <c r="QWC69" s="82"/>
      <c r="QWD69" s="82"/>
      <c r="QWE69" s="82"/>
      <c r="QWF69" s="82"/>
      <c r="QWG69" s="82"/>
      <c r="QWH69" s="82"/>
      <c r="QWI69" s="82"/>
      <c r="QWJ69" s="82"/>
      <c r="QWK69" s="82"/>
      <c r="QWL69" s="82"/>
      <c r="QWM69" s="82"/>
      <c r="QWN69" s="82"/>
      <c r="QWO69" s="82"/>
      <c r="QWP69" s="82"/>
      <c r="QWQ69" s="82"/>
      <c r="QWR69" s="82"/>
      <c r="QWS69" s="82"/>
      <c r="QWT69" s="82"/>
      <c r="QWU69" s="82"/>
      <c r="QWV69" s="82"/>
      <c r="QWW69" s="82"/>
      <c r="QWX69" s="82"/>
      <c r="QWY69" s="82"/>
      <c r="QWZ69" s="82"/>
      <c r="QXA69" s="82"/>
      <c r="QXB69" s="82"/>
      <c r="QXC69" s="82"/>
      <c r="QXD69" s="82"/>
      <c r="QXE69" s="82"/>
      <c r="QXF69" s="82"/>
      <c r="QXG69" s="82"/>
      <c r="QXH69" s="82"/>
      <c r="QXI69" s="82"/>
      <c r="QXJ69" s="82"/>
      <c r="QXK69" s="82"/>
      <c r="QXL69" s="82"/>
      <c r="QXM69" s="82"/>
      <c r="QXN69" s="82"/>
      <c r="QXO69" s="82"/>
      <c r="QXP69" s="82"/>
      <c r="QXQ69" s="82"/>
      <c r="QXR69" s="82"/>
      <c r="QXS69" s="82"/>
      <c r="QXT69" s="82"/>
      <c r="QXU69" s="82"/>
      <c r="QXV69" s="82"/>
      <c r="QXW69" s="82"/>
      <c r="QXX69" s="82"/>
      <c r="QXY69" s="82"/>
      <c r="QXZ69" s="82"/>
      <c r="QYA69" s="82"/>
      <c r="QYB69" s="82"/>
      <c r="QYC69" s="82"/>
      <c r="QYD69" s="82"/>
      <c r="QYE69" s="82"/>
      <c r="QYF69" s="82"/>
      <c r="QYG69" s="82"/>
      <c r="QYH69" s="82"/>
      <c r="QYI69" s="82"/>
      <c r="QYJ69" s="82"/>
      <c r="QYK69" s="82"/>
      <c r="QYL69" s="82"/>
      <c r="QYM69" s="82"/>
      <c r="QYN69" s="82"/>
      <c r="QYO69" s="82"/>
      <c r="QYP69" s="82"/>
      <c r="QYQ69" s="82"/>
      <c r="QYR69" s="82"/>
      <c r="QYS69" s="82"/>
      <c r="QYT69" s="82"/>
      <c r="QYU69" s="82"/>
      <c r="QYV69" s="82"/>
      <c r="QYW69" s="82"/>
      <c r="QYX69" s="82"/>
      <c r="QYY69" s="82"/>
      <c r="QYZ69" s="82"/>
      <c r="QZA69" s="82"/>
      <c r="QZB69" s="82"/>
      <c r="QZC69" s="82"/>
      <c r="QZD69" s="82"/>
      <c r="QZE69" s="82"/>
      <c r="QZF69" s="82"/>
      <c r="QZG69" s="82"/>
      <c r="QZH69" s="82"/>
      <c r="QZI69" s="82"/>
      <c r="QZJ69" s="82"/>
      <c r="QZK69" s="82"/>
      <c r="QZL69" s="82"/>
      <c r="QZM69" s="82"/>
      <c r="QZN69" s="82"/>
      <c r="QZO69" s="82"/>
      <c r="QZP69" s="82"/>
      <c r="QZQ69" s="82"/>
      <c r="QZR69" s="82"/>
      <c r="QZS69" s="82"/>
      <c r="QZT69" s="82"/>
      <c r="QZU69" s="82"/>
      <c r="QZV69" s="82"/>
      <c r="QZW69" s="82"/>
      <c r="QZX69" s="82"/>
      <c r="QZY69" s="82"/>
      <c r="QZZ69" s="82"/>
      <c r="RAA69" s="82"/>
      <c r="RAB69" s="82"/>
      <c r="RAC69" s="82"/>
      <c r="RAD69" s="82"/>
      <c r="RAE69" s="82"/>
      <c r="RAF69" s="82"/>
      <c r="RAG69" s="82"/>
      <c r="RAH69" s="82"/>
      <c r="RAI69" s="82"/>
      <c r="RAJ69" s="82"/>
      <c r="RAK69" s="82"/>
      <c r="RAL69" s="82"/>
      <c r="RAM69" s="82"/>
      <c r="RAN69" s="82"/>
      <c r="RAO69" s="82"/>
      <c r="RAP69" s="82"/>
      <c r="RAQ69" s="82"/>
      <c r="RAR69" s="82"/>
      <c r="RAS69" s="82"/>
      <c r="RAT69" s="82"/>
      <c r="RAU69" s="82"/>
      <c r="RAV69" s="82"/>
      <c r="RAW69" s="82"/>
      <c r="RAX69" s="82"/>
      <c r="RAY69" s="82"/>
      <c r="RAZ69" s="82"/>
      <c r="RBA69" s="82"/>
      <c r="RBB69" s="82"/>
      <c r="RBC69" s="82"/>
      <c r="RBD69" s="82"/>
      <c r="RBE69" s="82"/>
      <c r="RBF69" s="82"/>
      <c r="RBG69" s="82"/>
      <c r="RBH69" s="82"/>
      <c r="RBI69" s="82"/>
      <c r="RBJ69" s="82"/>
      <c r="RBK69" s="82"/>
      <c r="RBL69" s="82"/>
      <c r="RBM69" s="82"/>
      <c r="RBN69" s="82"/>
      <c r="RBO69" s="82"/>
      <c r="RBP69" s="82"/>
      <c r="RBQ69" s="82"/>
      <c r="RBR69" s="82"/>
      <c r="RBS69" s="82"/>
      <c r="RBT69" s="82"/>
      <c r="RBU69" s="82"/>
      <c r="RBV69" s="82"/>
      <c r="RBW69" s="82"/>
      <c r="RBX69" s="82"/>
      <c r="RBY69" s="82"/>
      <c r="RBZ69" s="82"/>
      <c r="RCA69" s="82"/>
      <c r="RCB69" s="82"/>
      <c r="RCC69" s="82"/>
      <c r="RCD69" s="82"/>
      <c r="RCE69" s="82"/>
      <c r="RCF69" s="82"/>
      <c r="RCG69" s="82"/>
      <c r="RCH69" s="82"/>
      <c r="RCI69" s="82"/>
      <c r="RCJ69" s="82"/>
      <c r="RCK69" s="82"/>
      <c r="RCL69" s="82"/>
      <c r="RCM69" s="82"/>
      <c r="RCN69" s="82"/>
      <c r="RCO69" s="82"/>
      <c r="RCP69" s="82"/>
      <c r="RCQ69" s="82"/>
      <c r="RCR69" s="82"/>
      <c r="RCS69" s="82"/>
      <c r="RCT69" s="82"/>
      <c r="RCU69" s="82"/>
      <c r="RCV69" s="82"/>
      <c r="RCW69" s="82"/>
      <c r="RCX69" s="82"/>
      <c r="RCY69" s="82"/>
      <c r="RCZ69" s="82"/>
      <c r="RDA69" s="82"/>
      <c r="RDB69" s="82"/>
      <c r="RDC69" s="82"/>
      <c r="RDD69" s="82"/>
      <c r="RDE69" s="82"/>
      <c r="RDF69" s="82"/>
      <c r="RDG69" s="82"/>
      <c r="RDH69" s="82"/>
      <c r="RDI69" s="82"/>
      <c r="RDJ69" s="82"/>
      <c r="RDK69" s="82"/>
      <c r="RDL69" s="82"/>
      <c r="RDM69" s="82"/>
      <c r="RDN69" s="82"/>
      <c r="RDO69" s="82"/>
      <c r="RDP69" s="82"/>
      <c r="RDQ69" s="82"/>
      <c r="RDR69" s="82"/>
      <c r="RDS69" s="82"/>
      <c r="RDT69" s="82"/>
      <c r="RDU69" s="82"/>
      <c r="RDV69" s="82"/>
      <c r="RDW69" s="82"/>
      <c r="RDX69" s="82"/>
      <c r="RDY69" s="82"/>
      <c r="RDZ69" s="82"/>
      <c r="REA69" s="82"/>
      <c r="REB69" s="82"/>
      <c r="REC69" s="82"/>
      <c r="RED69" s="82"/>
      <c r="REE69" s="82"/>
      <c r="REF69" s="82"/>
      <c r="REG69" s="82"/>
      <c r="REH69" s="82"/>
      <c r="REI69" s="82"/>
      <c r="REJ69" s="82"/>
      <c r="REK69" s="82"/>
      <c r="REL69" s="82"/>
      <c r="REM69" s="82"/>
      <c r="REN69" s="82"/>
      <c r="REO69" s="82"/>
      <c r="REP69" s="82"/>
      <c r="REQ69" s="82"/>
      <c r="RER69" s="82"/>
      <c r="RES69" s="82"/>
      <c r="RET69" s="82"/>
      <c r="REU69" s="82"/>
      <c r="REV69" s="82"/>
      <c r="REW69" s="82"/>
      <c r="REX69" s="82"/>
      <c r="REY69" s="82"/>
      <c r="REZ69" s="82"/>
      <c r="RFA69" s="82"/>
      <c r="RFB69" s="82"/>
      <c r="RFC69" s="82"/>
      <c r="RFD69" s="82"/>
      <c r="RFE69" s="82"/>
      <c r="RFF69" s="82"/>
      <c r="RFG69" s="82"/>
      <c r="RFH69" s="82"/>
      <c r="RFI69" s="82"/>
      <c r="RFJ69" s="82"/>
      <c r="RFK69" s="82"/>
      <c r="RFL69" s="82"/>
      <c r="RFM69" s="82"/>
      <c r="RFN69" s="82"/>
      <c r="RFO69" s="82"/>
      <c r="RFP69" s="82"/>
      <c r="RFQ69" s="82"/>
      <c r="RFR69" s="82"/>
      <c r="RFS69" s="82"/>
      <c r="RFT69" s="82"/>
      <c r="RFU69" s="82"/>
      <c r="RFV69" s="82"/>
      <c r="RFW69" s="82"/>
      <c r="RFX69" s="82"/>
      <c r="RFY69" s="82"/>
      <c r="RFZ69" s="82"/>
      <c r="RGA69" s="82"/>
      <c r="RGB69" s="82"/>
      <c r="RGC69" s="82"/>
      <c r="RGD69" s="82"/>
      <c r="RGE69" s="82"/>
      <c r="RGF69" s="82"/>
      <c r="RGG69" s="82"/>
      <c r="RGH69" s="82"/>
      <c r="RGI69" s="82"/>
      <c r="RGJ69" s="82"/>
      <c r="RGK69" s="82"/>
      <c r="RGL69" s="82"/>
      <c r="RGM69" s="82"/>
      <c r="RGN69" s="82"/>
      <c r="RGO69" s="82"/>
      <c r="RGP69" s="82"/>
      <c r="RGQ69" s="82"/>
      <c r="RGR69" s="82"/>
      <c r="RGS69" s="82"/>
      <c r="RGT69" s="82"/>
      <c r="RGU69" s="82"/>
      <c r="RGV69" s="82"/>
      <c r="RGW69" s="82"/>
      <c r="RGX69" s="82"/>
      <c r="RGY69" s="82"/>
      <c r="RGZ69" s="82"/>
      <c r="RHA69" s="82"/>
      <c r="RHB69" s="82"/>
      <c r="RHC69" s="82"/>
      <c r="RHD69" s="82"/>
      <c r="RHE69" s="82"/>
      <c r="RHF69" s="82"/>
      <c r="RHG69" s="82"/>
      <c r="RHH69" s="82"/>
      <c r="RHI69" s="82"/>
      <c r="RHJ69" s="82"/>
      <c r="RHK69" s="82"/>
      <c r="RHL69" s="82"/>
      <c r="RHM69" s="82"/>
      <c r="RHN69" s="82"/>
      <c r="RHO69" s="82"/>
      <c r="RHP69" s="82"/>
      <c r="RHQ69" s="82"/>
      <c r="RHR69" s="82"/>
      <c r="RHS69" s="82"/>
      <c r="RHT69" s="82"/>
      <c r="RHU69" s="82"/>
      <c r="RHV69" s="82"/>
      <c r="RHW69" s="82"/>
      <c r="RHX69" s="82"/>
      <c r="RHY69" s="82"/>
      <c r="RHZ69" s="82"/>
      <c r="RIA69" s="82"/>
      <c r="RIB69" s="82"/>
      <c r="RIC69" s="82"/>
      <c r="RID69" s="82"/>
      <c r="RIE69" s="82"/>
      <c r="RIF69" s="82"/>
      <c r="RIG69" s="82"/>
      <c r="RIH69" s="82"/>
      <c r="RII69" s="82"/>
      <c r="RIJ69" s="82"/>
      <c r="RIK69" s="82"/>
      <c r="RIL69" s="82"/>
      <c r="RIM69" s="82"/>
      <c r="RIN69" s="82"/>
      <c r="RIO69" s="82"/>
      <c r="RIP69" s="82"/>
      <c r="RIQ69" s="82"/>
      <c r="RIR69" s="82"/>
      <c r="RIS69" s="82"/>
      <c r="RIT69" s="82"/>
      <c r="RIU69" s="82"/>
      <c r="RIV69" s="82"/>
      <c r="RIW69" s="82"/>
      <c r="RIX69" s="82"/>
      <c r="RIY69" s="82"/>
      <c r="RIZ69" s="82"/>
      <c r="RJA69" s="82"/>
      <c r="RJB69" s="82"/>
      <c r="RJC69" s="82"/>
      <c r="RJD69" s="82"/>
      <c r="RJE69" s="82"/>
      <c r="RJF69" s="82"/>
      <c r="RJG69" s="82"/>
      <c r="RJH69" s="82"/>
      <c r="RJI69" s="82"/>
      <c r="RJJ69" s="82"/>
      <c r="RJK69" s="82"/>
      <c r="RJL69" s="82"/>
      <c r="RJM69" s="82"/>
      <c r="RJN69" s="82"/>
      <c r="RJO69" s="82"/>
      <c r="RJP69" s="82"/>
      <c r="RJQ69" s="82"/>
      <c r="RJR69" s="82"/>
      <c r="RJS69" s="82"/>
      <c r="RJT69" s="82"/>
      <c r="RJU69" s="82"/>
      <c r="RJV69" s="82"/>
      <c r="RJW69" s="82"/>
      <c r="RJX69" s="82"/>
      <c r="RJY69" s="82"/>
      <c r="RJZ69" s="82"/>
      <c r="RKA69" s="82"/>
      <c r="RKB69" s="82"/>
      <c r="RKC69" s="82"/>
      <c r="RKD69" s="82"/>
      <c r="RKE69" s="82"/>
      <c r="RKF69" s="82"/>
      <c r="RKG69" s="82"/>
      <c r="RKH69" s="82"/>
      <c r="RKI69" s="82"/>
      <c r="RKJ69" s="82"/>
      <c r="RKK69" s="82"/>
      <c r="RKL69" s="82"/>
      <c r="RKM69" s="82"/>
      <c r="RKN69" s="82"/>
      <c r="RKO69" s="82"/>
      <c r="RKP69" s="82"/>
      <c r="RKQ69" s="82"/>
      <c r="RKR69" s="82"/>
      <c r="RKS69" s="82"/>
      <c r="RKT69" s="82"/>
      <c r="RKU69" s="82"/>
      <c r="RKV69" s="82"/>
      <c r="RKW69" s="82"/>
      <c r="RKX69" s="82"/>
      <c r="RKY69" s="82"/>
      <c r="RKZ69" s="82"/>
      <c r="RLA69" s="82"/>
      <c r="RLB69" s="82"/>
      <c r="RLC69" s="82"/>
      <c r="RLD69" s="82"/>
      <c r="RLE69" s="82"/>
      <c r="RLF69" s="82"/>
      <c r="RLG69" s="82"/>
      <c r="RLH69" s="82"/>
      <c r="RLI69" s="82"/>
      <c r="RLJ69" s="82"/>
      <c r="RLK69" s="82"/>
      <c r="RLL69" s="82"/>
      <c r="RLM69" s="82"/>
      <c r="RLN69" s="82"/>
      <c r="RLO69" s="82"/>
      <c r="RLP69" s="82"/>
      <c r="RLQ69" s="82"/>
      <c r="RLR69" s="82"/>
      <c r="RLS69" s="82"/>
      <c r="RLT69" s="82"/>
      <c r="RLU69" s="82"/>
      <c r="RLV69" s="82"/>
      <c r="RLW69" s="82"/>
      <c r="RLX69" s="82"/>
      <c r="RLY69" s="82"/>
      <c r="RLZ69" s="82"/>
      <c r="RMA69" s="82"/>
      <c r="RMB69" s="82"/>
      <c r="RMC69" s="82"/>
      <c r="RMD69" s="82"/>
      <c r="RME69" s="82"/>
      <c r="RMF69" s="82"/>
      <c r="RMG69" s="82"/>
      <c r="RMH69" s="82"/>
      <c r="RMI69" s="82"/>
      <c r="RMJ69" s="82"/>
      <c r="RMK69" s="82"/>
      <c r="RML69" s="82"/>
      <c r="RMM69" s="82"/>
      <c r="RMN69" s="82"/>
      <c r="RMO69" s="82"/>
      <c r="RMP69" s="82"/>
      <c r="RMQ69" s="82"/>
      <c r="RMR69" s="82"/>
      <c r="RMS69" s="82"/>
      <c r="RMT69" s="82"/>
      <c r="RMU69" s="82"/>
      <c r="RMV69" s="82"/>
      <c r="RMW69" s="82"/>
      <c r="RMX69" s="82"/>
      <c r="RMY69" s="82"/>
      <c r="RMZ69" s="82"/>
      <c r="RNA69" s="82"/>
      <c r="RNB69" s="82"/>
      <c r="RNC69" s="82"/>
      <c r="RND69" s="82"/>
      <c r="RNE69" s="82"/>
      <c r="RNF69" s="82"/>
      <c r="RNG69" s="82"/>
      <c r="RNH69" s="82"/>
      <c r="RNI69" s="82"/>
      <c r="RNJ69" s="82"/>
      <c r="RNK69" s="82"/>
      <c r="RNL69" s="82"/>
      <c r="RNM69" s="82"/>
      <c r="RNN69" s="82"/>
      <c r="RNO69" s="82"/>
      <c r="RNP69" s="82"/>
      <c r="RNQ69" s="82"/>
      <c r="RNR69" s="82"/>
      <c r="RNS69" s="82"/>
      <c r="RNT69" s="82"/>
      <c r="RNU69" s="82"/>
      <c r="RNV69" s="82"/>
      <c r="RNW69" s="82"/>
      <c r="RNX69" s="82"/>
      <c r="RNY69" s="82"/>
      <c r="RNZ69" s="82"/>
      <c r="ROA69" s="82"/>
      <c r="ROB69" s="82"/>
      <c r="ROC69" s="82"/>
      <c r="ROD69" s="82"/>
      <c r="ROE69" s="82"/>
      <c r="ROF69" s="82"/>
      <c r="ROG69" s="82"/>
      <c r="ROH69" s="82"/>
      <c r="ROI69" s="82"/>
      <c r="ROJ69" s="82"/>
      <c r="ROK69" s="82"/>
      <c r="ROL69" s="82"/>
      <c r="ROM69" s="82"/>
      <c r="RON69" s="82"/>
      <c r="ROO69" s="82"/>
      <c r="ROP69" s="82"/>
      <c r="ROQ69" s="82"/>
      <c r="ROR69" s="82"/>
      <c r="ROS69" s="82"/>
      <c r="ROT69" s="82"/>
      <c r="ROU69" s="82"/>
      <c r="ROV69" s="82"/>
      <c r="ROW69" s="82"/>
      <c r="ROX69" s="82"/>
      <c r="ROY69" s="82"/>
      <c r="ROZ69" s="82"/>
      <c r="RPA69" s="82"/>
      <c r="RPB69" s="82"/>
      <c r="RPC69" s="82"/>
      <c r="RPD69" s="82"/>
      <c r="RPE69" s="82"/>
      <c r="RPF69" s="82"/>
      <c r="RPG69" s="82"/>
      <c r="RPH69" s="82"/>
      <c r="RPI69" s="82"/>
      <c r="RPJ69" s="82"/>
      <c r="RPK69" s="82"/>
      <c r="RPL69" s="82"/>
      <c r="RPM69" s="82"/>
      <c r="RPN69" s="82"/>
      <c r="RPO69" s="82"/>
      <c r="RPP69" s="82"/>
      <c r="RPQ69" s="82"/>
      <c r="RPR69" s="82"/>
      <c r="RPS69" s="82"/>
      <c r="RPT69" s="82"/>
      <c r="RPU69" s="82"/>
      <c r="RPV69" s="82"/>
      <c r="RPW69" s="82"/>
      <c r="RPX69" s="82"/>
      <c r="RPY69" s="82"/>
      <c r="RPZ69" s="82"/>
      <c r="RQA69" s="82"/>
      <c r="RQB69" s="82"/>
      <c r="RQC69" s="82"/>
      <c r="RQD69" s="82"/>
      <c r="RQE69" s="82"/>
      <c r="RQF69" s="82"/>
      <c r="RQG69" s="82"/>
      <c r="RQH69" s="82"/>
      <c r="RQI69" s="82"/>
      <c r="RQJ69" s="82"/>
      <c r="RQK69" s="82"/>
      <c r="RQL69" s="82"/>
      <c r="RQM69" s="82"/>
      <c r="RQN69" s="82"/>
      <c r="RQO69" s="82"/>
      <c r="RQP69" s="82"/>
      <c r="RQQ69" s="82"/>
      <c r="RQR69" s="82"/>
      <c r="RQS69" s="82"/>
      <c r="RQT69" s="82"/>
      <c r="RQU69" s="82"/>
      <c r="RQV69" s="82"/>
      <c r="RQW69" s="82"/>
      <c r="RQX69" s="82"/>
      <c r="RQY69" s="82"/>
      <c r="RQZ69" s="82"/>
      <c r="RRA69" s="82"/>
      <c r="RRB69" s="82"/>
      <c r="RRC69" s="82"/>
      <c r="RRD69" s="82"/>
      <c r="RRE69" s="82"/>
      <c r="RRF69" s="82"/>
      <c r="RRG69" s="82"/>
      <c r="RRH69" s="82"/>
      <c r="RRI69" s="82"/>
      <c r="RRJ69" s="82"/>
      <c r="RRK69" s="82"/>
      <c r="RRL69" s="82"/>
      <c r="RRM69" s="82"/>
      <c r="RRN69" s="82"/>
      <c r="RRO69" s="82"/>
      <c r="RRP69" s="82"/>
      <c r="RRQ69" s="82"/>
      <c r="RRR69" s="82"/>
      <c r="RRS69" s="82"/>
      <c r="RRT69" s="82"/>
      <c r="RRU69" s="82"/>
      <c r="RRV69" s="82"/>
      <c r="RRW69" s="82"/>
      <c r="RRX69" s="82"/>
      <c r="RRY69" s="82"/>
      <c r="RRZ69" s="82"/>
      <c r="RSA69" s="82"/>
      <c r="RSB69" s="82"/>
      <c r="RSC69" s="82"/>
      <c r="RSD69" s="82"/>
      <c r="RSE69" s="82"/>
      <c r="RSF69" s="82"/>
      <c r="RSG69" s="82"/>
      <c r="RSH69" s="82"/>
      <c r="RSI69" s="82"/>
      <c r="RSJ69" s="82"/>
      <c r="RSK69" s="82"/>
      <c r="RSL69" s="82"/>
      <c r="RSM69" s="82"/>
      <c r="RSN69" s="82"/>
      <c r="RSO69" s="82"/>
      <c r="RSP69" s="82"/>
      <c r="RSQ69" s="82"/>
      <c r="RSR69" s="82"/>
      <c r="RSS69" s="82"/>
      <c r="RST69" s="82"/>
      <c r="RSU69" s="82"/>
      <c r="RSV69" s="82"/>
      <c r="RSW69" s="82"/>
      <c r="RSX69" s="82"/>
      <c r="RSY69" s="82"/>
      <c r="RSZ69" s="82"/>
      <c r="RTA69" s="82"/>
      <c r="RTB69" s="82"/>
      <c r="RTC69" s="82"/>
      <c r="RTD69" s="82"/>
      <c r="RTE69" s="82"/>
      <c r="RTF69" s="82"/>
      <c r="RTG69" s="82"/>
      <c r="RTH69" s="82"/>
      <c r="RTI69" s="82"/>
      <c r="RTJ69" s="82"/>
      <c r="RTK69" s="82"/>
      <c r="RTL69" s="82"/>
      <c r="RTM69" s="82"/>
      <c r="RTN69" s="82"/>
      <c r="RTO69" s="82"/>
      <c r="RTP69" s="82"/>
      <c r="RTQ69" s="82"/>
      <c r="RTR69" s="82"/>
      <c r="RTS69" s="82"/>
      <c r="RTT69" s="82"/>
      <c r="RTU69" s="82"/>
      <c r="RTV69" s="82"/>
      <c r="RTW69" s="82"/>
      <c r="RTX69" s="82"/>
      <c r="RTY69" s="82"/>
      <c r="RTZ69" s="82"/>
      <c r="RUA69" s="82"/>
      <c r="RUB69" s="82"/>
      <c r="RUC69" s="82"/>
      <c r="RUD69" s="82"/>
      <c r="RUE69" s="82"/>
      <c r="RUF69" s="82"/>
      <c r="RUG69" s="82"/>
      <c r="RUH69" s="82"/>
      <c r="RUI69" s="82"/>
      <c r="RUJ69" s="82"/>
      <c r="RUK69" s="82"/>
      <c r="RUL69" s="82"/>
      <c r="RUM69" s="82"/>
      <c r="RUN69" s="82"/>
      <c r="RUO69" s="82"/>
      <c r="RUP69" s="82"/>
      <c r="RUQ69" s="82"/>
      <c r="RUR69" s="82"/>
      <c r="RUS69" s="82"/>
      <c r="RUT69" s="82"/>
      <c r="RUU69" s="82"/>
      <c r="RUV69" s="82"/>
      <c r="RUW69" s="82"/>
      <c r="RUX69" s="82"/>
      <c r="RUY69" s="82"/>
      <c r="RUZ69" s="82"/>
      <c r="RVA69" s="82"/>
      <c r="RVB69" s="82"/>
      <c r="RVC69" s="82"/>
      <c r="RVD69" s="82"/>
      <c r="RVE69" s="82"/>
      <c r="RVF69" s="82"/>
      <c r="RVG69" s="82"/>
      <c r="RVH69" s="82"/>
      <c r="RVI69" s="82"/>
      <c r="RVJ69" s="82"/>
      <c r="RVK69" s="82"/>
      <c r="RVL69" s="82"/>
      <c r="RVM69" s="82"/>
      <c r="RVN69" s="82"/>
      <c r="RVO69" s="82"/>
      <c r="RVP69" s="82"/>
      <c r="RVQ69" s="82"/>
      <c r="RVR69" s="82"/>
      <c r="RVS69" s="82"/>
      <c r="RVT69" s="82"/>
      <c r="RVU69" s="82"/>
      <c r="RVV69" s="82"/>
      <c r="RVW69" s="82"/>
      <c r="RVX69" s="82"/>
      <c r="RVY69" s="82"/>
      <c r="RVZ69" s="82"/>
      <c r="RWA69" s="82"/>
      <c r="RWB69" s="82"/>
      <c r="RWC69" s="82"/>
      <c r="RWD69" s="82"/>
      <c r="RWE69" s="82"/>
      <c r="RWF69" s="82"/>
      <c r="RWG69" s="82"/>
      <c r="RWH69" s="82"/>
      <c r="RWI69" s="82"/>
      <c r="RWJ69" s="82"/>
      <c r="RWK69" s="82"/>
      <c r="RWL69" s="82"/>
      <c r="RWM69" s="82"/>
      <c r="RWN69" s="82"/>
      <c r="RWO69" s="82"/>
      <c r="RWP69" s="82"/>
      <c r="RWQ69" s="82"/>
      <c r="RWR69" s="82"/>
      <c r="RWS69" s="82"/>
      <c r="RWT69" s="82"/>
      <c r="RWU69" s="82"/>
      <c r="RWV69" s="82"/>
      <c r="RWW69" s="82"/>
      <c r="RWX69" s="82"/>
      <c r="RWY69" s="82"/>
      <c r="RWZ69" s="82"/>
      <c r="RXA69" s="82"/>
      <c r="RXB69" s="82"/>
      <c r="RXC69" s="82"/>
      <c r="RXD69" s="82"/>
      <c r="RXE69" s="82"/>
      <c r="RXF69" s="82"/>
      <c r="RXG69" s="82"/>
      <c r="RXH69" s="82"/>
      <c r="RXI69" s="82"/>
      <c r="RXJ69" s="82"/>
      <c r="RXK69" s="82"/>
      <c r="RXL69" s="82"/>
      <c r="RXM69" s="82"/>
      <c r="RXN69" s="82"/>
      <c r="RXO69" s="82"/>
      <c r="RXP69" s="82"/>
      <c r="RXQ69" s="82"/>
      <c r="RXR69" s="82"/>
      <c r="RXS69" s="82"/>
      <c r="RXT69" s="82"/>
      <c r="RXU69" s="82"/>
      <c r="RXV69" s="82"/>
      <c r="RXW69" s="82"/>
      <c r="RXX69" s="82"/>
      <c r="RXY69" s="82"/>
      <c r="RXZ69" s="82"/>
      <c r="RYA69" s="82"/>
      <c r="RYB69" s="82"/>
      <c r="RYC69" s="82"/>
      <c r="RYD69" s="82"/>
      <c r="RYE69" s="82"/>
      <c r="RYF69" s="82"/>
      <c r="RYG69" s="82"/>
      <c r="RYH69" s="82"/>
      <c r="RYI69" s="82"/>
      <c r="RYJ69" s="82"/>
      <c r="RYK69" s="82"/>
      <c r="RYL69" s="82"/>
      <c r="RYM69" s="82"/>
      <c r="RYN69" s="82"/>
      <c r="RYO69" s="82"/>
      <c r="RYP69" s="82"/>
      <c r="RYQ69" s="82"/>
      <c r="RYR69" s="82"/>
      <c r="RYS69" s="82"/>
      <c r="RYT69" s="82"/>
      <c r="RYU69" s="82"/>
      <c r="RYV69" s="82"/>
      <c r="RYW69" s="82"/>
      <c r="RYX69" s="82"/>
      <c r="RYY69" s="82"/>
      <c r="RYZ69" s="82"/>
      <c r="RZA69" s="82"/>
      <c r="RZB69" s="82"/>
      <c r="RZC69" s="82"/>
      <c r="RZD69" s="82"/>
      <c r="RZE69" s="82"/>
      <c r="RZF69" s="82"/>
      <c r="RZG69" s="82"/>
      <c r="RZH69" s="82"/>
      <c r="RZI69" s="82"/>
      <c r="RZJ69" s="82"/>
      <c r="RZK69" s="82"/>
      <c r="RZL69" s="82"/>
      <c r="RZM69" s="82"/>
      <c r="RZN69" s="82"/>
      <c r="RZO69" s="82"/>
      <c r="RZP69" s="82"/>
      <c r="RZQ69" s="82"/>
      <c r="RZR69" s="82"/>
      <c r="RZS69" s="82"/>
      <c r="RZT69" s="82"/>
      <c r="RZU69" s="82"/>
      <c r="RZV69" s="82"/>
      <c r="RZW69" s="82"/>
      <c r="RZX69" s="82"/>
      <c r="RZY69" s="82"/>
      <c r="RZZ69" s="82"/>
      <c r="SAA69" s="82"/>
      <c r="SAB69" s="82"/>
      <c r="SAC69" s="82"/>
      <c r="SAD69" s="82"/>
      <c r="SAE69" s="82"/>
      <c r="SAF69" s="82"/>
      <c r="SAG69" s="82"/>
      <c r="SAH69" s="82"/>
      <c r="SAI69" s="82"/>
      <c r="SAJ69" s="82"/>
      <c r="SAK69" s="82"/>
      <c r="SAL69" s="82"/>
      <c r="SAM69" s="82"/>
      <c r="SAN69" s="82"/>
      <c r="SAO69" s="82"/>
      <c r="SAP69" s="82"/>
      <c r="SAQ69" s="82"/>
      <c r="SAR69" s="82"/>
      <c r="SAS69" s="82"/>
      <c r="SAT69" s="82"/>
      <c r="SAU69" s="82"/>
      <c r="SAV69" s="82"/>
      <c r="SAW69" s="82"/>
      <c r="SAX69" s="82"/>
      <c r="SAY69" s="82"/>
      <c r="SAZ69" s="82"/>
      <c r="SBA69" s="82"/>
      <c r="SBB69" s="82"/>
      <c r="SBC69" s="82"/>
      <c r="SBD69" s="82"/>
      <c r="SBE69" s="82"/>
      <c r="SBF69" s="82"/>
      <c r="SBG69" s="82"/>
      <c r="SBH69" s="82"/>
      <c r="SBI69" s="82"/>
      <c r="SBJ69" s="82"/>
      <c r="SBK69" s="82"/>
      <c r="SBL69" s="82"/>
      <c r="SBM69" s="82"/>
      <c r="SBN69" s="82"/>
      <c r="SBO69" s="82"/>
      <c r="SBP69" s="82"/>
      <c r="SBQ69" s="82"/>
      <c r="SBR69" s="82"/>
      <c r="SBS69" s="82"/>
      <c r="SBT69" s="82"/>
      <c r="SBU69" s="82"/>
      <c r="SBV69" s="82"/>
      <c r="SBW69" s="82"/>
      <c r="SBX69" s="82"/>
      <c r="SBY69" s="82"/>
      <c r="SBZ69" s="82"/>
      <c r="SCA69" s="82"/>
      <c r="SCB69" s="82"/>
      <c r="SCC69" s="82"/>
      <c r="SCD69" s="82"/>
      <c r="SCE69" s="82"/>
      <c r="SCF69" s="82"/>
      <c r="SCG69" s="82"/>
      <c r="SCH69" s="82"/>
      <c r="SCI69" s="82"/>
      <c r="SCJ69" s="82"/>
      <c r="SCK69" s="82"/>
      <c r="SCL69" s="82"/>
      <c r="SCM69" s="82"/>
      <c r="SCN69" s="82"/>
      <c r="SCO69" s="82"/>
      <c r="SCP69" s="82"/>
      <c r="SCQ69" s="82"/>
      <c r="SCR69" s="82"/>
      <c r="SCS69" s="82"/>
      <c r="SCT69" s="82"/>
      <c r="SCU69" s="82"/>
      <c r="SCV69" s="82"/>
      <c r="SCW69" s="82"/>
      <c r="SCX69" s="82"/>
      <c r="SCY69" s="82"/>
      <c r="SCZ69" s="82"/>
      <c r="SDA69" s="82"/>
      <c r="SDB69" s="82"/>
      <c r="SDC69" s="82"/>
      <c r="SDD69" s="82"/>
      <c r="SDE69" s="82"/>
      <c r="SDF69" s="82"/>
      <c r="SDG69" s="82"/>
      <c r="SDH69" s="82"/>
      <c r="SDI69" s="82"/>
      <c r="SDJ69" s="82"/>
      <c r="SDK69" s="82"/>
      <c r="SDL69" s="82"/>
      <c r="SDM69" s="82"/>
      <c r="SDN69" s="82"/>
      <c r="SDO69" s="82"/>
      <c r="SDP69" s="82"/>
      <c r="SDQ69" s="82"/>
      <c r="SDR69" s="82"/>
      <c r="SDS69" s="82"/>
      <c r="SDT69" s="82"/>
      <c r="SDU69" s="82"/>
      <c r="SDV69" s="82"/>
      <c r="SDW69" s="82"/>
      <c r="SDX69" s="82"/>
      <c r="SDY69" s="82"/>
      <c r="SDZ69" s="82"/>
      <c r="SEA69" s="82"/>
      <c r="SEB69" s="82"/>
      <c r="SEC69" s="82"/>
      <c r="SED69" s="82"/>
      <c r="SEE69" s="82"/>
      <c r="SEF69" s="82"/>
      <c r="SEG69" s="82"/>
      <c r="SEH69" s="82"/>
      <c r="SEI69" s="82"/>
      <c r="SEJ69" s="82"/>
      <c r="SEK69" s="82"/>
      <c r="SEL69" s="82"/>
      <c r="SEM69" s="82"/>
      <c r="SEN69" s="82"/>
      <c r="SEO69" s="82"/>
      <c r="SEP69" s="82"/>
      <c r="SEQ69" s="82"/>
      <c r="SER69" s="82"/>
      <c r="SES69" s="82"/>
      <c r="SET69" s="82"/>
      <c r="SEU69" s="82"/>
      <c r="SEV69" s="82"/>
      <c r="SEW69" s="82"/>
      <c r="SEX69" s="82"/>
      <c r="SEY69" s="82"/>
      <c r="SEZ69" s="82"/>
      <c r="SFA69" s="82"/>
      <c r="SFB69" s="82"/>
      <c r="SFC69" s="82"/>
      <c r="SFD69" s="82"/>
      <c r="SFE69" s="82"/>
      <c r="SFF69" s="82"/>
      <c r="SFG69" s="82"/>
      <c r="SFH69" s="82"/>
      <c r="SFI69" s="82"/>
      <c r="SFJ69" s="82"/>
      <c r="SFK69" s="82"/>
      <c r="SFL69" s="82"/>
      <c r="SFM69" s="82"/>
      <c r="SFN69" s="82"/>
      <c r="SFO69" s="82"/>
      <c r="SFP69" s="82"/>
      <c r="SFQ69" s="82"/>
      <c r="SFR69" s="82"/>
      <c r="SFS69" s="82"/>
      <c r="SFT69" s="82"/>
      <c r="SFU69" s="82"/>
      <c r="SFV69" s="82"/>
      <c r="SFW69" s="82"/>
      <c r="SFX69" s="82"/>
      <c r="SFY69" s="82"/>
      <c r="SFZ69" s="82"/>
      <c r="SGA69" s="82"/>
      <c r="SGB69" s="82"/>
      <c r="SGC69" s="82"/>
      <c r="SGD69" s="82"/>
      <c r="SGE69" s="82"/>
      <c r="SGF69" s="82"/>
      <c r="SGG69" s="82"/>
      <c r="SGH69" s="82"/>
      <c r="SGI69" s="82"/>
      <c r="SGJ69" s="82"/>
      <c r="SGK69" s="82"/>
      <c r="SGL69" s="82"/>
      <c r="SGM69" s="82"/>
      <c r="SGN69" s="82"/>
      <c r="SGO69" s="82"/>
      <c r="SGP69" s="82"/>
      <c r="SGQ69" s="82"/>
      <c r="SGR69" s="82"/>
      <c r="SGS69" s="82"/>
      <c r="SGT69" s="82"/>
      <c r="SGU69" s="82"/>
      <c r="SGV69" s="82"/>
      <c r="SGW69" s="82"/>
      <c r="SGX69" s="82"/>
      <c r="SGY69" s="82"/>
      <c r="SGZ69" s="82"/>
      <c r="SHA69" s="82"/>
      <c r="SHB69" s="82"/>
      <c r="SHC69" s="82"/>
      <c r="SHD69" s="82"/>
      <c r="SHE69" s="82"/>
      <c r="SHF69" s="82"/>
      <c r="SHG69" s="82"/>
      <c r="SHH69" s="82"/>
      <c r="SHI69" s="82"/>
      <c r="SHJ69" s="82"/>
      <c r="SHK69" s="82"/>
      <c r="SHL69" s="82"/>
      <c r="SHM69" s="82"/>
      <c r="SHN69" s="82"/>
      <c r="SHO69" s="82"/>
      <c r="SHP69" s="82"/>
      <c r="SHQ69" s="82"/>
      <c r="SHR69" s="82"/>
      <c r="SHS69" s="82"/>
      <c r="SHT69" s="82"/>
      <c r="SHU69" s="82"/>
      <c r="SHV69" s="82"/>
      <c r="SHW69" s="82"/>
      <c r="SHX69" s="82"/>
      <c r="SHY69" s="82"/>
      <c r="SHZ69" s="82"/>
      <c r="SIA69" s="82"/>
      <c r="SIB69" s="82"/>
      <c r="SIC69" s="82"/>
      <c r="SID69" s="82"/>
      <c r="SIE69" s="82"/>
      <c r="SIF69" s="82"/>
      <c r="SIG69" s="82"/>
      <c r="SIH69" s="82"/>
      <c r="SII69" s="82"/>
      <c r="SIJ69" s="82"/>
      <c r="SIK69" s="82"/>
      <c r="SIL69" s="82"/>
      <c r="SIM69" s="82"/>
      <c r="SIN69" s="82"/>
      <c r="SIO69" s="82"/>
      <c r="SIP69" s="82"/>
      <c r="SIQ69" s="82"/>
      <c r="SIR69" s="82"/>
      <c r="SIS69" s="82"/>
      <c r="SIT69" s="82"/>
      <c r="SIU69" s="82"/>
      <c r="SIV69" s="82"/>
      <c r="SIW69" s="82"/>
      <c r="SIX69" s="82"/>
      <c r="SIY69" s="82"/>
      <c r="SIZ69" s="82"/>
      <c r="SJA69" s="82"/>
      <c r="SJB69" s="82"/>
      <c r="SJC69" s="82"/>
      <c r="SJD69" s="82"/>
      <c r="SJE69" s="82"/>
      <c r="SJF69" s="82"/>
      <c r="SJG69" s="82"/>
      <c r="SJH69" s="82"/>
      <c r="SJI69" s="82"/>
      <c r="SJJ69" s="82"/>
      <c r="SJK69" s="82"/>
      <c r="SJL69" s="82"/>
      <c r="SJM69" s="82"/>
      <c r="SJN69" s="82"/>
      <c r="SJO69" s="82"/>
      <c r="SJP69" s="82"/>
      <c r="SJQ69" s="82"/>
      <c r="SJR69" s="82"/>
      <c r="SJS69" s="82"/>
      <c r="SJT69" s="82"/>
      <c r="SJU69" s="82"/>
      <c r="SJV69" s="82"/>
      <c r="SJW69" s="82"/>
      <c r="SJX69" s="82"/>
      <c r="SJY69" s="82"/>
      <c r="SJZ69" s="82"/>
      <c r="SKA69" s="82"/>
      <c r="SKB69" s="82"/>
      <c r="SKC69" s="82"/>
      <c r="SKD69" s="82"/>
      <c r="SKE69" s="82"/>
      <c r="SKF69" s="82"/>
      <c r="SKG69" s="82"/>
      <c r="SKH69" s="82"/>
      <c r="SKI69" s="82"/>
      <c r="SKJ69" s="82"/>
      <c r="SKK69" s="82"/>
      <c r="SKL69" s="82"/>
      <c r="SKM69" s="82"/>
      <c r="SKN69" s="82"/>
      <c r="SKO69" s="82"/>
      <c r="SKP69" s="82"/>
      <c r="SKQ69" s="82"/>
      <c r="SKR69" s="82"/>
      <c r="SKS69" s="82"/>
      <c r="SKT69" s="82"/>
      <c r="SKU69" s="82"/>
      <c r="SKV69" s="82"/>
      <c r="SKW69" s="82"/>
      <c r="SKX69" s="82"/>
      <c r="SKY69" s="82"/>
      <c r="SKZ69" s="82"/>
      <c r="SLA69" s="82"/>
      <c r="SLB69" s="82"/>
      <c r="SLC69" s="82"/>
      <c r="SLD69" s="82"/>
      <c r="SLE69" s="82"/>
      <c r="SLF69" s="82"/>
      <c r="SLG69" s="82"/>
      <c r="SLH69" s="82"/>
      <c r="SLI69" s="82"/>
      <c r="SLJ69" s="82"/>
      <c r="SLK69" s="82"/>
      <c r="SLL69" s="82"/>
      <c r="SLM69" s="82"/>
      <c r="SLN69" s="82"/>
      <c r="SLO69" s="82"/>
      <c r="SLP69" s="82"/>
      <c r="SLQ69" s="82"/>
      <c r="SLR69" s="82"/>
      <c r="SLS69" s="82"/>
      <c r="SLT69" s="82"/>
      <c r="SLU69" s="82"/>
      <c r="SLV69" s="82"/>
      <c r="SLW69" s="82"/>
      <c r="SLX69" s="82"/>
      <c r="SLY69" s="82"/>
      <c r="SLZ69" s="82"/>
      <c r="SMA69" s="82"/>
      <c r="SMB69" s="82"/>
      <c r="SMC69" s="82"/>
      <c r="SMD69" s="82"/>
      <c r="SME69" s="82"/>
      <c r="SMF69" s="82"/>
      <c r="SMG69" s="82"/>
      <c r="SMH69" s="82"/>
      <c r="SMI69" s="82"/>
      <c r="SMJ69" s="82"/>
      <c r="SMK69" s="82"/>
      <c r="SML69" s="82"/>
      <c r="SMM69" s="82"/>
      <c r="SMN69" s="82"/>
      <c r="SMO69" s="82"/>
      <c r="SMP69" s="82"/>
      <c r="SMQ69" s="82"/>
      <c r="SMR69" s="82"/>
      <c r="SMS69" s="82"/>
      <c r="SMT69" s="82"/>
      <c r="SMU69" s="82"/>
      <c r="SMV69" s="82"/>
      <c r="SMW69" s="82"/>
      <c r="SMX69" s="82"/>
      <c r="SMY69" s="82"/>
      <c r="SMZ69" s="82"/>
      <c r="SNA69" s="82"/>
      <c r="SNB69" s="82"/>
      <c r="SNC69" s="82"/>
      <c r="SND69" s="82"/>
      <c r="SNE69" s="82"/>
      <c r="SNF69" s="82"/>
      <c r="SNG69" s="82"/>
      <c r="SNH69" s="82"/>
      <c r="SNI69" s="82"/>
      <c r="SNJ69" s="82"/>
      <c r="SNK69" s="82"/>
      <c r="SNL69" s="82"/>
      <c r="SNM69" s="82"/>
      <c r="SNN69" s="82"/>
      <c r="SNO69" s="82"/>
      <c r="SNP69" s="82"/>
      <c r="SNQ69" s="82"/>
      <c r="SNR69" s="82"/>
      <c r="SNS69" s="82"/>
      <c r="SNT69" s="82"/>
      <c r="SNU69" s="82"/>
      <c r="SNV69" s="82"/>
      <c r="SNW69" s="82"/>
      <c r="SNX69" s="82"/>
      <c r="SNY69" s="82"/>
      <c r="SNZ69" s="82"/>
      <c r="SOA69" s="82"/>
      <c r="SOB69" s="82"/>
      <c r="SOC69" s="82"/>
      <c r="SOD69" s="82"/>
      <c r="SOE69" s="82"/>
      <c r="SOF69" s="82"/>
      <c r="SOG69" s="82"/>
      <c r="SOH69" s="82"/>
      <c r="SOI69" s="82"/>
      <c r="SOJ69" s="82"/>
      <c r="SOK69" s="82"/>
      <c r="SOL69" s="82"/>
      <c r="SOM69" s="82"/>
      <c r="SON69" s="82"/>
      <c r="SOO69" s="82"/>
      <c r="SOP69" s="82"/>
      <c r="SOQ69" s="82"/>
      <c r="SOR69" s="82"/>
      <c r="SOS69" s="82"/>
      <c r="SOT69" s="82"/>
      <c r="SOU69" s="82"/>
      <c r="SOV69" s="82"/>
      <c r="SOW69" s="82"/>
      <c r="SOX69" s="82"/>
      <c r="SOY69" s="82"/>
      <c r="SOZ69" s="82"/>
      <c r="SPA69" s="82"/>
      <c r="SPB69" s="82"/>
      <c r="SPC69" s="82"/>
      <c r="SPD69" s="82"/>
      <c r="SPE69" s="82"/>
      <c r="SPF69" s="82"/>
      <c r="SPG69" s="82"/>
      <c r="SPH69" s="82"/>
      <c r="SPI69" s="82"/>
      <c r="SPJ69" s="82"/>
      <c r="SPK69" s="82"/>
      <c r="SPL69" s="82"/>
      <c r="SPM69" s="82"/>
      <c r="SPN69" s="82"/>
      <c r="SPO69" s="82"/>
      <c r="SPP69" s="82"/>
      <c r="SPQ69" s="82"/>
      <c r="SPR69" s="82"/>
      <c r="SPS69" s="82"/>
      <c r="SPT69" s="82"/>
      <c r="SPU69" s="82"/>
      <c r="SPV69" s="82"/>
      <c r="SPW69" s="82"/>
      <c r="SPX69" s="82"/>
      <c r="SPY69" s="82"/>
      <c r="SPZ69" s="82"/>
      <c r="SQA69" s="82"/>
      <c r="SQB69" s="82"/>
      <c r="SQC69" s="82"/>
      <c r="SQD69" s="82"/>
      <c r="SQE69" s="82"/>
      <c r="SQF69" s="82"/>
      <c r="SQG69" s="82"/>
      <c r="SQH69" s="82"/>
      <c r="SQI69" s="82"/>
      <c r="SQJ69" s="82"/>
      <c r="SQK69" s="82"/>
      <c r="SQL69" s="82"/>
      <c r="SQM69" s="82"/>
      <c r="SQN69" s="82"/>
      <c r="SQO69" s="82"/>
      <c r="SQP69" s="82"/>
      <c r="SQQ69" s="82"/>
      <c r="SQR69" s="82"/>
      <c r="SQS69" s="82"/>
      <c r="SQT69" s="82"/>
      <c r="SQU69" s="82"/>
      <c r="SQV69" s="82"/>
      <c r="SQW69" s="82"/>
      <c r="SQX69" s="82"/>
      <c r="SQY69" s="82"/>
      <c r="SQZ69" s="82"/>
      <c r="SRA69" s="82"/>
      <c r="SRB69" s="82"/>
      <c r="SRC69" s="82"/>
      <c r="SRD69" s="82"/>
      <c r="SRE69" s="82"/>
      <c r="SRF69" s="82"/>
      <c r="SRG69" s="82"/>
      <c r="SRH69" s="82"/>
      <c r="SRI69" s="82"/>
      <c r="SRJ69" s="82"/>
      <c r="SRK69" s="82"/>
      <c r="SRL69" s="82"/>
      <c r="SRM69" s="82"/>
      <c r="SRN69" s="82"/>
      <c r="SRO69" s="82"/>
      <c r="SRP69" s="82"/>
      <c r="SRQ69" s="82"/>
      <c r="SRR69" s="82"/>
      <c r="SRS69" s="82"/>
      <c r="SRT69" s="82"/>
      <c r="SRU69" s="82"/>
      <c r="SRV69" s="82"/>
      <c r="SRW69" s="82"/>
      <c r="SRX69" s="82"/>
      <c r="SRY69" s="82"/>
      <c r="SRZ69" s="82"/>
      <c r="SSA69" s="82"/>
      <c r="SSB69" s="82"/>
      <c r="SSC69" s="82"/>
      <c r="SSD69" s="82"/>
      <c r="SSE69" s="82"/>
      <c r="SSF69" s="82"/>
      <c r="SSG69" s="82"/>
      <c r="SSH69" s="82"/>
      <c r="SSI69" s="82"/>
      <c r="SSJ69" s="82"/>
      <c r="SSK69" s="82"/>
      <c r="SSL69" s="82"/>
      <c r="SSM69" s="82"/>
      <c r="SSN69" s="82"/>
      <c r="SSO69" s="82"/>
      <c r="SSP69" s="82"/>
      <c r="SSQ69" s="82"/>
      <c r="SSR69" s="82"/>
      <c r="SSS69" s="82"/>
      <c r="SST69" s="82"/>
      <c r="SSU69" s="82"/>
      <c r="SSV69" s="82"/>
      <c r="SSW69" s="82"/>
      <c r="SSX69" s="82"/>
      <c r="SSY69" s="82"/>
      <c r="SSZ69" s="82"/>
      <c r="STA69" s="82"/>
      <c r="STB69" s="82"/>
      <c r="STC69" s="82"/>
      <c r="STD69" s="82"/>
      <c r="STE69" s="82"/>
      <c r="STF69" s="82"/>
      <c r="STG69" s="82"/>
      <c r="STH69" s="82"/>
      <c r="STI69" s="82"/>
      <c r="STJ69" s="82"/>
      <c r="STK69" s="82"/>
      <c r="STL69" s="82"/>
      <c r="STM69" s="82"/>
      <c r="STN69" s="82"/>
      <c r="STO69" s="82"/>
      <c r="STP69" s="82"/>
      <c r="STQ69" s="82"/>
      <c r="STR69" s="82"/>
      <c r="STS69" s="82"/>
      <c r="STT69" s="82"/>
      <c r="STU69" s="82"/>
      <c r="STV69" s="82"/>
      <c r="STW69" s="82"/>
      <c r="STX69" s="82"/>
      <c r="STY69" s="82"/>
      <c r="STZ69" s="82"/>
      <c r="SUA69" s="82"/>
      <c r="SUB69" s="82"/>
      <c r="SUC69" s="82"/>
      <c r="SUD69" s="82"/>
      <c r="SUE69" s="82"/>
      <c r="SUF69" s="82"/>
      <c r="SUG69" s="82"/>
      <c r="SUH69" s="82"/>
      <c r="SUI69" s="82"/>
      <c r="SUJ69" s="82"/>
      <c r="SUK69" s="82"/>
      <c r="SUL69" s="82"/>
      <c r="SUM69" s="82"/>
      <c r="SUN69" s="82"/>
      <c r="SUO69" s="82"/>
      <c r="SUP69" s="82"/>
      <c r="SUQ69" s="82"/>
      <c r="SUR69" s="82"/>
      <c r="SUS69" s="82"/>
      <c r="SUT69" s="82"/>
      <c r="SUU69" s="82"/>
      <c r="SUV69" s="82"/>
      <c r="SUW69" s="82"/>
      <c r="SUX69" s="82"/>
      <c r="SUY69" s="82"/>
      <c r="SUZ69" s="82"/>
      <c r="SVA69" s="82"/>
      <c r="SVB69" s="82"/>
      <c r="SVC69" s="82"/>
      <c r="SVD69" s="82"/>
      <c r="SVE69" s="82"/>
      <c r="SVF69" s="82"/>
      <c r="SVG69" s="82"/>
      <c r="SVH69" s="82"/>
      <c r="SVI69" s="82"/>
      <c r="SVJ69" s="82"/>
      <c r="SVK69" s="82"/>
      <c r="SVL69" s="82"/>
      <c r="SVM69" s="82"/>
      <c r="SVN69" s="82"/>
      <c r="SVO69" s="82"/>
      <c r="SVP69" s="82"/>
      <c r="SVQ69" s="82"/>
      <c r="SVR69" s="82"/>
      <c r="SVS69" s="82"/>
      <c r="SVT69" s="82"/>
      <c r="SVU69" s="82"/>
      <c r="SVV69" s="82"/>
      <c r="SVW69" s="82"/>
      <c r="SVX69" s="82"/>
      <c r="SVY69" s="82"/>
      <c r="SVZ69" s="82"/>
      <c r="SWA69" s="82"/>
      <c r="SWB69" s="82"/>
      <c r="SWC69" s="82"/>
      <c r="SWD69" s="82"/>
      <c r="SWE69" s="82"/>
      <c r="SWF69" s="82"/>
      <c r="SWG69" s="82"/>
      <c r="SWH69" s="82"/>
      <c r="SWI69" s="82"/>
      <c r="SWJ69" s="82"/>
      <c r="SWK69" s="82"/>
      <c r="SWL69" s="82"/>
      <c r="SWM69" s="82"/>
      <c r="SWN69" s="82"/>
      <c r="SWO69" s="82"/>
      <c r="SWP69" s="82"/>
      <c r="SWQ69" s="82"/>
      <c r="SWR69" s="82"/>
      <c r="SWS69" s="82"/>
      <c r="SWT69" s="82"/>
      <c r="SWU69" s="82"/>
      <c r="SWV69" s="82"/>
      <c r="SWW69" s="82"/>
      <c r="SWX69" s="82"/>
      <c r="SWY69" s="82"/>
      <c r="SWZ69" s="82"/>
      <c r="SXA69" s="82"/>
      <c r="SXB69" s="82"/>
      <c r="SXC69" s="82"/>
      <c r="SXD69" s="82"/>
      <c r="SXE69" s="82"/>
      <c r="SXF69" s="82"/>
      <c r="SXG69" s="82"/>
      <c r="SXH69" s="82"/>
      <c r="SXI69" s="82"/>
      <c r="SXJ69" s="82"/>
      <c r="SXK69" s="82"/>
      <c r="SXL69" s="82"/>
      <c r="SXM69" s="82"/>
      <c r="SXN69" s="82"/>
      <c r="SXO69" s="82"/>
      <c r="SXP69" s="82"/>
      <c r="SXQ69" s="82"/>
      <c r="SXR69" s="82"/>
      <c r="SXS69" s="82"/>
      <c r="SXT69" s="82"/>
      <c r="SXU69" s="82"/>
      <c r="SXV69" s="82"/>
      <c r="SXW69" s="82"/>
      <c r="SXX69" s="82"/>
      <c r="SXY69" s="82"/>
      <c r="SXZ69" s="82"/>
      <c r="SYA69" s="82"/>
      <c r="SYB69" s="82"/>
      <c r="SYC69" s="82"/>
      <c r="SYD69" s="82"/>
      <c r="SYE69" s="82"/>
      <c r="SYF69" s="82"/>
      <c r="SYG69" s="82"/>
      <c r="SYH69" s="82"/>
      <c r="SYI69" s="82"/>
      <c r="SYJ69" s="82"/>
      <c r="SYK69" s="82"/>
      <c r="SYL69" s="82"/>
      <c r="SYM69" s="82"/>
      <c r="SYN69" s="82"/>
      <c r="SYO69" s="82"/>
      <c r="SYP69" s="82"/>
      <c r="SYQ69" s="82"/>
      <c r="SYR69" s="82"/>
      <c r="SYS69" s="82"/>
      <c r="SYT69" s="82"/>
      <c r="SYU69" s="82"/>
      <c r="SYV69" s="82"/>
      <c r="SYW69" s="82"/>
      <c r="SYX69" s="82"/>
      <c r="SYY69" s="82"/>
      <c r="SYZ69" s="82"/>
      <c r="SZA69" s="82"/>
      <c r="SZB69" s="82"/>
      <c r="SZC69" s="82"/>
      <c r="SZD69" s="82"/>
      <c r="SZE69" s="82"/>
      <c r="SZF69" s="82"/>
      <c r="SZG69" s="82"/>
      <c r="SZH69" s="82"/>
      <c r="SZI69" s="82"/>
      <c r="SZJ69" s="82"/>
      <c r="SZK69" s="82"/>
      <c r="SZL69" s="82"/>
      <c r="SZM69" s="82"/>
      <c r="SZN69" s="82"/>
      <c r="SZO69" s="82"/>
      <c r="SZP69" s="82"/>
      <c r="SZQ69" s="82"/>
      <c r="SZR69" s="82"/>
      <c r="SZS69" s="82"/>
      <c r="SZT69" s="82"/>
      <c r="SZU69" s="82"/>
      <c r="SZV69" s="82"/>
      <c r="SZW69" s="82"/>
      <c r="SZX69" s="82"/>
      <c r="SZY69" s="82"/>
      <c r="SZZ69" s="82"/>
      <c r="TAA69" s="82"/>
      <c r="TAB69" s="82"/>
      <c r="TAC69" s="82"/>
      <c r="TAD69" s="82"/>
      <c r="TAE69" s="82"/>
      <c r="TAF69" s="82"/>
      <c r="TAG69" s="82"/>
      <c r="TAH69" s="82"/>
      <c r="TAI69" s="82"/>
      <c r="TAJ69" s="82"/>
      <c r="TAK69" s="82"/>
      <c r="TAL69" s="82"/>
      <c r="TAM69" s="82"/>
      <c r="TAN69" s="82"/>
      <c r="TAO69" s="82"/>
      <c r="TAP69" s="82"/>
      <c r="TAQ69" s="82"/>
      <c r="TAR69" s="82"/>
      <c r="TAS69" s="82"/>
      <c r="TAT69" s="82"/>
      <c r="TAU69" s="82"/>
      <c r="TAV69" s="82"/>
      <c r="TAW69" s="82"/>
      <c r="TAX69" s="82"/>
      <c r="TAY69" s="82"/>
      <c r="TAZ69" s="82"/>
      <c r="TBA69" s="82"/>
      <c r="TBB69" s="82"/>
      <c r="TBC69" s="82"/>
      <c r="TBD69" s="82"/>
      <c r="TBE69" s="82"/>
      <c r="TBF69" s="82"/>
      <c r="TBG69" s="82"/>
      <c r="TBH69" s="82"/>
      <c r="TBI69" s="82"/>
      <c r="TBJ69" s="82"/>
      <c r="TBK69" s="82"/>
      <c r="TBL69" s="82"/>
      <c r="TBM69" s="82"/>
      <c r="TBN69" s="82"/>
      <c r="TBO69" s="82"/>
      <c r="TBP69" s="82"/>
      <c r="TBQ69" s="82"/>
      <c r="TBR69" s="82"/>
      <c r="TBS69" s="82"/>
      <c r="TBT69" s="82"/>
      <c r="TBU69" s="82"/>
      <c r="TBV69" s="82"/>
      <c r="TBW69" s="82"/>
      <c r="TBX69" s="82"/>
      <c r="TBY69" s="82"/>
      <c r="TBZ69" s="82"/>
      <c r="TCA69" s="82"/>
      <c r="TCB69" s="82"/>
      <c r="TCC69" s="82"/>
      <c r="TCD69" s="82"/>
      <c r="TCE69" s="82"/>
      <c r="TCF69" s="82"/>
      <c r="TCG69" s="82"/>
      <c r="TCH69" s="82"/>
      <c r="TCI69" s="82"/>
      <c r="TCJ69" s="82"/>
      <c r="TCK69" s="82"/>
      <c r="TCL69" s="82"/>
      <c r="TCM69" s="82"/>
      <c r="TCN69" s="82"/>
      <c r="TCO69" s="82"/>
      <c r="TCP69" s="82"/>
      <c r="TCQ69" s="82"/>
      <c r="TCR69" s="82"/>
      <c r="TCS69" s="82"/>
      <c r="TCT69" s="82"/>
      <c r="TCU69" s="82"/>
      <c r="TCV69" s="82"/>
      <c r="TCW69" s="82"/>
      <c r="TCX69" s="82"/>
      <c r="TCY69" s="82"/>
      <c r="TCZ69" s="82"/>
      <c r="TDA69" s="82"/>
      <c r="TDB69" s="82"/>
      <c r="TDC69" s="82"/>
      <c r="TDD69" s="82"/>
      <c r="TDE69" s="82"/>
      <c r="TDF69" s="82"/>
      <c r="TDG69" s="82"/>
      <c r="TDH69" s="82"/>
      <c r="TDI69" s="82"/>
      <c r="TDJ69" s="82"/>
      <c r="TDK69" s="82"/>
      <c r="TDL69" s="82"/>
      <c r="TDM69" s="82"/>
      <c r="TDN69" s="82"/>
      <c r="TDO69" s="82"/>
      <c r="TDP69" s="82"/>
      <c r="TDQ69" s="82"/>
      <c r="TDR69" s="82"/>
      <c r="TDS69" s="82"/>
      <c r="TDT69" s="82"/>
      <c r="TDU69" s="82"/>
      <c r="TDV69" s="82"/>
      <c r="TDW69" s="82"/>
      <c r="TDX69" s="82"/>
      <c r="TDY69" s="82"/>
      <c r="TDZ69" s="82"/>
      <c r="TEA69" s="82"/>
      <c r="TEB69" s="82"/>
      <c r="TEC69" s="82"/>
      <c r="TED69" s="82"/>
      <c r="TEE69" s="82"/>
      <c r="TEF69" s="82"/>
      <c r="TEG69" s="82"/>
      <c r="TEH69" s="82"/>
      <c r="TEI69" s="82"/>
      <c r="TEJ69" s="82"/>
      <c r="TEK69" s="82"/>
      <c r="TEL69" s="82"/>
      <c r="TEM69" s="82"/>
      <c r="TEN69" s="82"/>
      <c r="TEO69" s="82"/>
      <c r="TEP69" s="82"/>
      <c r="TEQ69" s="82"/>
      <c r="TER69" s="82"/>
      <c r="TES69" s="82"/>
      <c r="TET69" s="82"/>
      <c r="TEU69" s="82"/>
      <c r="TEV69" s="82"/>
      <c r="TEW69" s="82"/>
      <c r="TEX69" s="82"/>
      <c r="TEY69" s="82"/>
      <c r="TEZ69" s="82"/>
      <c r="TFA69" s="82"/>
      <c r="TFB69" s="82"/>
      <c r="TFC69" s="82"/>
      <c r="TFD69" s="82"/>
      <c r="TFE69" s="82"/>
      <c r="TFF69" s="82"/>
      <c r="TFG69" s="82"/>
      <c r="TFH69" s="82"/>
      <c r="TFI69" s="82"/>
      <c r="TFJ69" s="82"/>
      <c r="TFK69" s="82"/>
      <c r="TFL69" s="82"/>
      <c r="TFM69" s="82"/>
      <c r="TFN69" s="82"/>
      <c r="TFO69" s="82"/>
      <c r="TFP69" s="82"/>
      <c r="TFQ69" s="82"/>
      <c r="TFR69" s="82"/>
      <c r="TFS69" s="82"/>
      <c r="TFT69" s="82"/>
      <c r="TFU69" s="82"/>
      <c r="TFV69" s="82"/>
      <c r="TFW69" s="82"/>
      <c r="TFX69" s="82"/>
      <c r="TFY69" s="82"/>
      <c r="TFZ69" s="82"/>
      <c r="TGA69" s="82"/>
      <c r="TGB69" s="82"/>
      <c r="TGC69" s="82"/>
      <c r="TGD69" s="82"/>
      <c r="TGE69" s="82"/>
      <c r="TGF69" s="82"/>
      <c r="TGG69" s="82"/>
      <c r="TGH69" s="82"/>
      <c r="TGI69" s="82"/>
      <c r="TGJ69" s="82"/>
      <c r="TGK69" s="82"/>
      <c r="TGL69" s="82"/>
      <c r="TGM69" s="82"/>
      <c r="TGN69" s="82"/>
      <c r="TGO69" s="82"/>
      <c r="TGP69" s="82"/>
      <c r="TGQ69" s="82"/>
      <c r="TGR69" s="82"/>
      <c r="TGS69" s="82"/>
      <c r="TGT69" s="82"/>
      <c r="TGU69" s="82"/>
      <c r="TGV69" s="82"/>
      <c r="TGW69" s="82"/>
      <c r="TGX69" s="82"/>
      <c r="TGY69" s="82"/>
      <c r="TGZ69" s="82"/>
      <c r="THA69" s="82"/>
      <c r="THB69" s="82"/>
      <c r="THC69" s="82"/>
      <c r="THD69" s="82"/>
      <c r="THE69" s="82"/>
      <c r="THF69" s="82"/>
      <c r="THG69" s="82"/>
      <c r="THH69" s="82"/>
      <c r="THI69" s="82"/>
      <c r="THJ69" s="82"/>
      <c r="THK69" s="82"/>
      <c r="THL69" s="82"/>
      <c r="THM69" s="82"/>
      <c r="THN69" s="82"/>
      <c r="THO69" s="82"/>
      <c r="THP69" s="82"/>
      <c r="THQ69" s="82"/>
      <c r="THR69" s="82"/>
      <c r="THS69" s="82"/>
      <c r="THT69" s="82"/>
      <c r="THU69" s="82"/>
      <c r="THV69" s="82"/>
      <c r="THW69" s="82"/>
      <c r="THX69" s="82"/>
      <c r="THY69" s="82"/>
      <c r="THZ69" s="82"/>
      <c r="TIA69" s="82"/>
      <c r="TIB69" s="82"/>
      <c r="TIC69" s="82"/>
      <c r="TID69" s="82"/>
      <c r="TIE69" s="82"/>
      <c r="TIF69" s="82"/>
      <c r="TIG69" s="82"/>
      <c r="TIH69" s="82"/>
      <c r="TII69" s="82"/>
      <c r="TIJ69" s="82"/>
      <c r="TIK69" s="82"/>
      <c r="TIL69" s="82"/>
      <c r="TIM69" s="82"/>
      <c r="TIN69" s="82"/>
      <c r="TIO69" s="82"/>
      <c r="TIP69" s="82"/>
      <c r="TIQ69" s="82"/>
      <c r="TIR69" s="82"/>
      <c r="TIS69" s="82"/>
      <c r="TIT69" s="82"/>
      <c r="TIU69" s="82"/>
      <c r="TIV69" s="82"/>
      <c r="TIW69" s="82"/>
      <c r="TIX69" s="82"/>
      <c r="TIY69" s="82"/>
      <c r="TIZ69" s="82"/>
      <c r="TJA69" s="82"/>
      <c r="TJB69" s="82"/>
      <c r="TJC69" s="82"/>
      <c r="TJD69" s="82"/>
      <c r="TJE69" s="82"/>
      <c r="TJF69" s="82"/>
      <c r="TJG69" s="82"/>
      <c r="TJH69" s="82"/>
      <c r="TJI69" s="82"/>
      <c r="TJJ69" s="82"/>
      <c r="TJK69" s="82"/>
      <c r="TJL69" s="82"/>
      <c r="TJM69" s="82"/>
      <c r="TJN69" s="82"/>
      <c r="TJO69" s="82"/>
      <c r="TJP69" s="82"/>
      <c r="TJQ69" s="82"/>
      <c r="TJR69" s="82"/>
      <c r="TJS69" s="82"/>
      <c r="TJT69" s="82"/>
      <c r="TJU69" s="82"/>
      <c r="TJV69" s="82"/>
      <c r="TJW69" s="82"/>
      <c r="TJX69" s="82"/>
      <c r="TJY69" s="82"/>
      <c r="TJZ69" s="82"/>
      <c r="TKA69" s="82"/>
      <c r="TKB69" s="82"/>
      <c r="TKC69" s="82"/>
      <c r="TKD69" s="82"/>
      <c r="TKE69" s="82"/>
      <c r="TKF69" s="82"/>
      <c r="TKG69" s="82"/>
      <c r="TKH69" s="82"/>
      <c r="TKI69" s="82"/>
      <c r="TKJ69" s="82"/>
      <c r="TKK69" s="82"/>
      <c r="TKL69" s="82"/>
      <c r="TKM69" s="82"/>
      <c r="TKN69" s="82"/>
      <c r="TKO69" s="82"/>
      <c r="TKP69" s="82"/>
      <c r="TKQ69" s="82"/>
      <c r="TKR69" s="82"/>
      <c r="TKS69" s="82"/>
      <c r="TKT69" s="82"/>
      <c r="TKU69" s="82"/>
      <c r="TKV69" s="82"/>
      <c r="TKW69" s="82"/>
      <c r="TKX69" s="82"/>
      <c r="TKY69" s="82"/>
      <c r="TKZ69" s="82"/>
      <c r="TLA69" s="82"/>
      <c r="TLB69" s="82"/>
      <c r="TLC69" s="82"/>
      <c r="TLD69" s="82"/>
      <c r="TLE69" s="82"/>
      <c r="TLF69" s="82"/>
      <c r="TLG69" s="82"/>
      <c r="TLH69" s="82"/>
      <c r="TLI69" s="82"/>
      <c r="TLJ69" s="82"/>
      <c r="TLK69" s="82"/>
      <c r="TLL69" s="82"/>
      <c r="TLM69" s="82"/>
      <c r="TLN69" s="82"/>
      <c r="TLO69" s="82"/>
      <c r="TLP69" s="82"/>
      <c r="TLQ69" s="82"/>
      <c r="TLR69" s="82"/>
      <c r="TLS69" s="82"/>
      <c r="TLT69" s="82"/>
      <c r="TLU69" s="82"/>
      <c r="TLV69" s="82"/>
      <c r="TLW69" s="82"/>
      <c r="TLX69" s="82"/>
      <c r="TLY69" s="82"/>
      <c r="TLZ69" s="82"/>
      <c r="TMA69" s="82"/>
      <c r="TMB69" s="82"/>
      <c r="TMC69" s="82"/>
      <c r="TMD69" s="82"/>
      <c r="TME69" s="82"/>
      <c r="TMF69" s="82"/>
      <c r="TMG69" s="82"/>
      <c r="TMH69" s="82"/>
      <c r="TMI69" s="82"/>
      <c r="TMJ69" s="82"/>
      <c r="TMK69" s="82"/>
      <c r="TML69" s="82"/>
      <c r="TMM69" s="82"/>
      <c r="TMN69" s="82"/>
      <c r="TMO69" s="82"/>
      <c r="TMP69" s="82"/>
      <c r="TMQ69" s="82"/>
      <c r="TMR69" s="82"/>
      <c r="TMS69" s="82"/>
      <c r="TMT69" s="82"/>
      <c r="TMU69" s="82"/>
      <c r="TMV69" s="82"/>
      <c r="TMW69" s="82"/>
      <c r="TMX69" s="82"/>
      <c r="TMY69" s="82"/>
      <c r="TMZ69" s="82"/>
      <c r="TNA69" s="82"/>
      <c r="TNB69" s="82"/>
      <c r="TNC69" s="82"/>
      <c r="TND69" s="82"/>
      <c r="TNE69" s="82"/>
      <c r="TNF69" s="82"/>
      <c r="TNG69" s="82"/>
      <c r="TNH69" s="82"/>
      <c r="TNI69" s="82"/>
      <c r="TNJ69" s="82"/>
      <c r="TNK69" s="82"/>
      <c r="TNL69" s="82"/>
      <c r="TNM69" s="82"/>
      <c r="TNN69" s="82"/>
      <c r="TNO69" s="82"/>
      <c r="TNP69" s="82"/>
      <c r="TNQ69" s="82"/>
      <c r="TNR69" s="82"/>
      <c r="TNS69" s="82"/>
      <c r="TNT69" s="82"/>
      <c r="TNU69" s="82"/>
      <c r="TNV69" s="82"/>
      <c r="TNW69" s="82"/>
      <c r="TNX69" s="82"/>
      <c r="TNY69" s="82"/>
      <c r="TNZ69" s="82"/>
      <c r="TOA69" s="82"/>
      <c r="TOB69" s="82"/>
      <c r="TOC69" s="82"/>
      <c r="TOD69" s="82"/>
      <c r="TOE69" s="82"/>
      <c r="TOF69" s="82"/>
      <c r="TOG69" s="82"/>
      <c r="TOH69" s="82"/>
      <c r="TOI69" s="82"/>
      <c r="TOJ69" s="82"/>
      <c r="TOK69" s="82"/>
      <c r="TOL69" s="82"/>
      <c r="TOM69" s="82"/>
      <c r="TON69" s="82"/>
      <c r="TOO69" s="82"/>
      <c r="TOP69" s="82"/>
      <c r="TOQ69" s="82"/>
      <c r="TOR69" s="82"/>
      <c r="TOS69" s="82"/>
      <c r="TOT69" s="82"/>
      <c r="TOU69" s="82"/>
      <c r="TOV69" s="82"/>
      <c r="TOW69" s="82"/>
      <c r="TOX69" s="82"/>
      <c r="TOY69" s="82"/>
      <c r="TOZ69" s="82"/>
      <c r="TPA69" s="82"/>
      <c r="TPB69" s="82"/>
      <c r="TPC69" s="82"/>
      <c r="TPD69" s="82"/>
      <c r="TPE69" s="82"/>
      <c r="TPF69" s="82"/>
      <c r="TPG69" s="82"/>
      <c r="TPH69" s="82"/>
      <c r="TPI69" s="82"/>
      <c r="TPJ69" s="82"/>
      <c r="TPK69" s="82"/>
      <c r="TPL69" s="82"/>
      <c r="TPM69" s="82"/>
      <c r="TPN69" s="82"/>
      <c r="TPO69" s="82"/>
      <c r="TPP69" s="82"/>
      <c r="TPQ69" s="82"/>
      <c r="TPR69" s="82"/>
      <c r="TPS69" s="82"/>
      <c r="TPT69" s="82"/>
      <c r="TPU69" s="82"/>
      <c r="TPV69" s="82"/>
      <c r="TPW69" s="82"/>
      <c r="TPX69" s="82"/>
      <c r="TPY69" s="82"/>
      <c r="TPZ69" s="82"/>
      <c r="TQA69" s="82"/>
      <c r="TQB69" s="82"/>
      <c r="TQC69" s="82"/>
      <c r="TQD69" s="82"/>
      <c r="TQE69" s="82"/>
      <c r="TQF69" s="82"/>
      <c r="TQG69" s="82"/>
      <c r="TQH69" s="82"/>
      <c r="TQI69" s="82"/>
      <c r="TQJ69" s="82"/>
      <c r="TQK69" s="82"/>
      <c r="TQL69" s="82"/>
      <c r="TQM69" s="82"/>
      <c r="TQN69" s="82"/>
      <c r="TQO69" s="82"/>
      <c r="TQP69" s="82"/>
      <c r="TQQ69" s="82"/>
      <c r="TQR69" s="82"/>
      <c r="TQS69" s="82"/>
      <c r="TQT69" s="82"/>
      <c r="TQU69" s="82"/>
      <c r="TQV69" s="82"/>
      <c r="TQW69" s="82"/>
      <c r="TQX69" s="82"/>
      <c r="TQY69" s="82"/>
      <c r="TQZ69" s="82"/>
      <c r="TRA69" s="82"/>
      <c r="TRB69" s="82"/>
      <c r="TRC69" s="82"/>
      <c r="TRD69" s="82"/>
      <c r="TRE69" s="82"/>
      <c r="TRF69" s="82"/>
      <c r="TRG69" s="82"/>
      <c r="TRH69" s="82"/>
      <c r="TRI69" s="82"/>
      <c r="TRJ69" s="82"/>
      <c r="TRK69" s="82"/>
      <c r="TRL69" s="82"/>
      <c r="TRM69" s="82"/>
      <c r="TRN69" s="82"/>
      <c r="TRO69" s="82"/>
      <c r="TRP69" s="82"/>
      <c r="TRQ69" s="82"/>
      <c r="TRR69" s="82"/>
      <c r="TRS69" s="82"/>
      <c r="TRT69" s="82"/>
      <c r="TRU69" s="82"/>
      <c r="TRV69" s="82"/>
      <c r="TRW69" s="82"/>
      <c r="TRX69" s="82"/>
      <c r="TRY69" s="82"/>
      <c r="TRZ69" s="82"/>
      <c r="TSA69" s="82"/>
      <c r="TSB69" s="82"/>
      <c r="TSC69" s="82"/>
      <c r="TSD69" s="82"/>
      <c r="TSE69" s="82"/>
      <c r="TSF69" s="82"/>
      <c r="TSG69" s="82"/>
      <c r="TSH69" s="82"/>
      <c r="TSI69" s="82"/>
      <c r="TSJ69" s="82"/>
      <c r="TSK69" s="82"/>
      <c r="TSL69" s="82"/>
      <c r="TSM69" s="82"/>
      <c r="TSN69" s="82"/>
      <c r="TSO69" s="82"/>
      <c r="TSP69" s="82"/>
      <c r="TSQ69" s="82"/>
      <c r="TSR69" s="82"/>
      <c r="TSS69" s="82"/>
      <c r="TST69" s="82"/>
      <c r="TSU69" s="82"/>
      <c r="TSV69" s="82"/>
      <c r="TSW69" s="82"/>
      <c r="TSX69" s="82"/>
      <c r="TSY69" s="82"/>
      <c r="TSZ69" s="82"/>
      <c r="TTA69" s="82"/>
      <c r="TTB69" s="82"/>
      <c r="TTC69" s="82"/>
      <c r="TTD69" s="82"/>
      <c r="TTE69" s="82"/>
      <c r="TTF69" s="82"/>
      <c r="TTG69" s="82"/>
      <c r="TTH69" s="82"/>
      <c r="TTI69" s="82"/>
      <c r="TTJ69" s="82"/>
      <c r="TTK69" s="82"/>
      <c r="TTL69" s="82"/>
      <c r="TTM69" s="82"/>
      <c r="TTN69" s="82"/>
      <c r="TTO69" s="82"/>
      <c r="TTP69" s="82"/>
      <c r="TTQ69" s="82"/>
      <c r="TTR69" s="82"/>
      <c r="TTS69" s="82"/>
      <c r="TTT69" s="82"/>
      <c r="TTU69" s="82"/>
      <c r="TTV69" s="82"/>
      <c r="TTW69" s="82"/>
      <c r="TTX69" s="82"/>
      <c r="TTY69" s="82"/>
      <c r="TTZ69" s="82"/>
      <c r="TUA69" s="82"/>
      <c r="TUB69" s="82"/>
      <c r="TUC69" s="82"/>
      <c r="TUD69" s="82"/>
      <c r="TUE69" s="82"/>
      <c r="TUF69" s="82"/>
      <c r="TUG69" s="82"/>
      <c r="TUH69" s="82"/>
      <c r="TUI69" s="82"/>
      <c r="TUJ69" s="82"/>
      <c r="TUK69" s="82"/>
      <c r="TUL69" s="82"/>
      <c r="TUM69" s="82"/>
      <c r="TUN69" s="82"/>
      <c r="TUO69" s="82"/>
      <c r="TUP69" s="82"/>
      <c r="TUQ69" s="82"/>
      <c r="TUR69" s="82"/>
      <c r="TUS69" s="82"/>
      <c r="TUT69" s="82"/>
      <c r="TUU69" s="82"/>
      <c r="TUV69" s="82"/>
      <c r="TUW69" s="82"/>
      <c r="TUX69" s="82"/>
      <c r="TUY69" s="82"/>
      <c r="TUZ69" s="82"/>
      <c r="TVA69" s="82"/>
      <c r="TVB69" s="82"/>
      <c r="TVC69" s="82"/>
      <c r="TVD69" s="82"/>
      <c r="TVE69" s="82"/>
      <c r="TVF69" s="82"/>
      <c r="TVG69" s="82"/>
      <c r="TVH69" s="82"/>
      <c r="TVI69" s="82"/>
      <c r="TVJ69" s="82"/>
      <c r="TVK69" s="82"/>
      <c r="TVL69" s="82"/>
      <c r="TVM69" s="82"/>
      <c r="TVN69" s="82"/>
      <c r="TVO69" s="82"/>
      <c r="TVP69" s="82"/>
      <c r="TVQ69" s="82"/>
      <c r="TVR69" s="82"/>
      <c r="TVS69" s="82"/>
      <c r="TVT69" s="82"/>
      <c r="TVU69" s="82"/>
      <c r="TVV69" s="82"/>
      <c r="TVW69" s="82"/>
      <c r="TVX69" s="82"/>
      <c r="TVY69" s="82"/>
      <c r="TVZ69" s="82"/>
      <c r="TWA69" s="82"/>
      <c r="TWB69" s="82"/>
      <c r="TWC69" s="82"/>
      <c r="TWD69" s="82"/>
      <c r="TWE69" s="82"/>
      <c r="TWF69" s="82"/>
      <c r="TWG69" s="82"/>
      <c r="TWH69" s="82"/>
      <c r="TWI69" s="82"/>
      <c r="TWJ69" s="82"/>
      <c r="TWK69" s="82"/>
      <c r="TWL69" s="82"/>
      <c r="TWM69" s="82"/>
      <c r="TWN69" s="82"/>
      <c r="TWO69" s="82"/>
      <c r="TWP69" s="82"/>
      <c r="TWQ69" s="82"/>
      <c r="TWR69" s="82"/>
      <c r="TWS69" s="82"/>
      <c r="TWT69" s="82"/>
      <c r="TWU69" s="82"/>
      <c r="TWV69" s="82"/>
      <c r="TWW69" s="82"/>
      <c r="TWX69" s="82"/>
      <c r="TWY69" s="82"/>
      <c r="TWZ69" s="82"/>
      <c r="TXA69" s="82"/>
      <c r="TXB69" s="82"/>
      <c r="TXC69" s="82"/>
      <c r="TXD69" s="82"/>
      <c r="TXE69" s="82"/>
      <c r="TXF69" s="82"/>
      <c r="TXG69" s="82"/>
      <c r="TXH69" s="82"/>
      <c r="TXI69" s="82"/>
      <c r="TXJ69" s="82"/>
      <c r="TXK69" s="82"/>
      <c r="TXL69" s="82"/>
      <c r="TXM69" s="82"/>
      <c r="TXN69" s="82"/>
      <c r="TXO69" s="82"/>
      <c r="TXP69" s="82"/>
      <c r="TXQ69" s="82"/>
      <c r="TXR69" s="82"/>
      <c r="TXS69" s="82"/>
      <c r="TXT69" s="82"/>
      <c r="TXU69" s="82"/>
      <c r="TXV69" s="82"/>
      <c r="TXW69" s="82"/>
      <c r="TXX69" s="82"/>
      <c r="TXY69" s="82"/>
      <c r="TXZ69" s="82"/>
      <c r="TYA69" s="82"/>
      <c r="TYB69" s="82"/>
      <c r="TYC69" s="82"/>
      <c r="TYD69" s="82"/>
      <c r="TYE69" s="82"/>
      <c r="TYF69" s="82"/>
      <c r="TYG69" s="82"/>
      <c r="TYH69" s="82"/>
      <c r="TYI69" s="82"/>
      <c r="TYJ69" s="82"/>
      <c r="TYK69" s="82"/>
      <c r="TYL69" s="82"/>
      <c r="TYM69" s="82"/>
      <c r="TYN69" s="82"/>
      <c r="TYO69" s="82"/>
      <c r="TYP69" s="82"/>
      <c r="TYQ69" s="82"/>
      <c r="TYR69" s="82"/>
      <c r="TYS69" s="82"/>
      <c r="TYT69" s="82"/>
      <c r="TYU69" s="82"/>
      <c r="TYV69" s="82"/>
      <c r="TYW69" s="82"/>
      <c r="TYX69" s="82"/>
      <c r="TYY69" s="82"/>
      <c r="TYZ69" s="82"/>
      <c r="TZA69" s="82"/>
      <c r="TZB69" s="82"/>
      <c r="TZC69" s="82"/>
      <c r="TZD69" s="82"/>
      <c r="TZE69" s="82"/>
      <c r="TZF69" s="82"/>
      <c r="TZG69" s="82"/>
      <c r="TZH69" s="82"/>
      <c r="TZI69" s="82"/>
      <c r="TZJ69" s="82"/>
      <c r="TZK69" s="82"/>
      <c r="TZL69" s="82"/>
      <c r="TZM69" s="82"/>
      <c r="TZN69" s="82"/>
      <c r="TZO69" s="82"/>
      <c r="TZP69" s="82"/>
      <c r="TZQ69" s="82"/>
      <c r="TZR69" s="82"/>
      <c r="TZS69" s="82"/>
      <c r="TZT69" s="82"/>
      <c r="TZU69" s="82"/>
      <c r="TZV69" s="82"/>
      <c r="TZW69" s="82"/>
      <c r="TZX69" s="82"/>
      <c r="TZY69" s="82"/>
      <c r="TZZ69" s="82"/>
      <c r="UAA69" s="82"/>
      <c r="UAB69" s="82"/>
      <c r="UAC69" s="82"/>
      <c r="UAD69" s="82"/>
      <c r="UAE69" s="82"/>
      <c r="UAF69" s="82"/>
      <c r="UAG69" s="82"/>
      <c r="UAH69" s="82"/>
      <c r="UAI69" s="82"/>
      <c r="UAJ69" s="82"/>
      <c r="UAK69" s="82"/>
      <c r="UAL69" s="82"/>
      <c r="UAM69" s="82"/>
      <c r="UAN69" s="82"/>
      <c r="UAO69" s="82"/>
      <c r="UAP69" s="82"/>
      <c r="UAQ69" s="82"/>
      <c r="UAR69" s="82"/>
      <c r="UAS69" s="82"/>
      <c r="UAT69" s="82"/>
      <c r="UAU69" s="82"/>
      <c r="UAV69" s="82"/>
      <c r="UAW69" s="82"/>
      <c r="UAX69" s="82"/>
      <c r="UAY69" s="82"/>
      <c r="UAZ69" s="82"/>
      <c r="UBA69" s="82"/>
      <c r="UBB69" s="82"/>
      <c r="UBC69" s="82"/>
      <c r="UBD69" s="82"/>
      <c r="UBE69" s="82"/>
      <c r="UBF69" s="82"/>
      <c r="UBG69" s="82"/>
      <c r="UBH69" s="82"/>
      <c r="UBI69" s="82"/>
      <c r="UBJ69" s="82"/>
      <c r="UBK69" s="82"/>
      <c r="UBL69" s="82"/>
      <c r="UBM69" s="82"/>
      <c r="UBN69" s="82"/>
      <c r="UBO69" s="82"/>
      <c r="UBP69" s="82"/>
      <c r="UBQ69" s="82"/>
      <c r="UBR69" s="82"/>
      <c r="UBS69" s="82"/>
      <c r="UBT69" s="82"/>
      <c r="UBU69" s="82"/>
      <c r="UBV69" s="82"/>
      <c r="UBW69" s="82"/>
      <c r="UBX69" s="82"/>
      <c r="UBY69" s="82"/>
      <c r="UBZ69" s="82"/>
      <c r="UCA69" s="82"/>
      <c r="UCB69" s="82"/>
      <c r="UCC69" s="82"/>
      <c r="UCD69" s="82"/>
      <c r="UCE69" s="82"/>
      <c r="UCF69" s="82"/>
      <c r="UCG69" s="82"/>
      <c r="UCH69" s="82"/>
      <c r="UCI69" s="82"/>
      <c r="UCJ69" s="82"/>
      <c r="UCK69" s="82"/>
      <c r="UCL69" s="82"/>
      <c r="UCM69" s="82"/>
      <c r="UCN69" s="82"/>
      <c r="UCO69" s="82"/>
      <c r="UCP69" s="82"/>
      <c r="UCQ69" s="82"/>
      <c r="UCR69" s="82"/>
      <c r="UCS69" s="82"/>
      <c r="UCT69" s="82"/>
      <c r="UCU69" s="82"/>
      <c r="UCV69" s="82"/>
      <c r="UCW69" s="82"/>
      <c r="UCX69" s="82"/>
      <c r="UCY69" s="82"/>
      <c r="UCZ69" s="82"/>
      <c r="UDA69" s="82"/>
      <c r="UDB69" s="82"/>
      <c r="UDC69" s="82"/>
      <c r="UDD69" s="82"/>
      <c r="UDE69" s="82"/>
      <c r="UDF69" s="82"/>
      <c r="UDG69" s="82"/>
      <c r="UDH69" s="82"/>
      <c r="UDI69" s="82"/>
      <c r="UDJ69" s="82"/>
      <c r="UDK69" s="82"/>
      <c r="UDL69" s="82"/>
      <c r="UDM69" s="82"/>
      <c r="UDN69" s="82"/>
      <c r="UDO69" s="82"/>
      <c r="UDP69" s="82"/>
      <c r="UDQ69" s="82"/>
      <c r="UDR69" s="82"/>
      <c r="UDS69" s="82"/>
      <c r="UDT69" s="82"/>
      <c r="UDU69" s="82"/>
      <c r="UDV69" s="82"/>
      <c r="UDW69" s="82"/>
      <c r="UDX69" s="82"/>
      <c r="UDY69" s="82"/>
      <c r="UDZ69" s="82"/>
      <c r="UEA69" s="82"/>
      <c r="UEB69" s="82"/>
      <c r="UEC69" s="82"/>
      <c r="UED69" s="82"/>
      <c r="UEE69" s="82"/>
      <c r="UEF69" s="82"/>
      <c r="UEG69" s="82"/>
      <c r="UEH69" s="82"/>
      <c r="UEI69" s="82"/>
      <c r="UEJ69" s="82"/>
      <c r="UEK69" s="82"/>
      <c r="UEL69" s="82"/>
      <c r="UEM69" s="82"/>
      <c r="UEN69" s="82"/>
      <c r="UEO69" s="82"/>
      <c r="UEP69" s="82"/>
      <c r="UEQ69" s="82"/>
      <c r="UER69" s="82"/>
      <c r="UES69" s="82"/>
      <c r="UET69" s="82"/>
      <c r="UEU69" s="82"/>
      <c r="UEV69" s="82"/>
      <c r="UEW69" s="82"/>
      <c r="UEX69" s="82"/>
      <c r="UEY69" s="82"/>
      <c r="UEZ69" s="82"/>
      <c r="UFA69" s="82"/>
      <c r="UFB69" s="82"/>
      <c r="UFC69" s="82"/>
      <c r="UFD69" s="82"/>
      <c r="UFE69" s="82"/>
      <c r="UFF69" s="82"/>
      <c r="UFG69" s="82"/>
      <c r="UFH69" s="82"/>
      <c r="UFI69" s="82"/>
      <c r="UFJ69" s="82"/>
      <c r="UFK69" s="82"/>
      <c r="UFL69" s="82"/>
      <c r="UFM69" s="82"/>
      <c r="UFN69" s="82"/>
      <c r="UFO69" s="82"/>
      <c r="UFP69" s="82"/>
      <c r="UFQ69" s="82"/>
      <c r="UFR69" s="82"/>
      <c r="UFS69" s="82"/>
      <c r="UFT69" s="82"/>
      <c r="UFU69" s="82"/>
      <c r="UFV69" s="82"/>
      <c r="UFW69" s="82"/>
      <c r="UFX69" s="82"/>
      <c r="UFY69" s="82"/>
      <c r="UFZ69" s="82"/>
      <c r="UGA69" s="82"/>
      <c r="UGB69" s="82"/>
      <c r="UGC69" s="82"/>
      <c r="UGD69" s="82"/>
      <c r="UGE69" s="82"/>
      <c r="UGF69" s="82"/>
      <c r="UGG69" s="82"/>
      <c r="UGH69" s="82"/>
      <c r="UGI69" s="82"/>
      <c r="UGJ69" s="82"/>
      <c r="UGK69" s="82"/>
      <c r="UGL69" s="82"/>
      <c r="UGM69" s="82"/>
      <c r="UGN69" s="82"/>
      <c r="UGO69" s="82"/>
      <c r="UGP69" s="82"/>
      <c r="UGQ69" s="82"/>
      <c r="UGR69" s="82"/>
      <c r="UGS69" s="82"/>
      <c r="UGT69" s="82"/>
      <c r="UGU69" s="82"/>
      <c r="UGV69" s="82"/>
      <c r="UGW69" s="82"/>
      <c r="UGX69" s="82"/>
      <c r="UGY69" s="82"/>
      <c r="UGZ69" s="82"/>
      <c r="UHA69" s="82"/>
      <c r="UHB69" s="82"/>
      <c r="UHC69" s="82"/>
      <c r="UHD69" s="82"/>
      <c r="UHE69" s="82"/>
      <c r="UHF69" s="82"/>
      <c r="UHG69" s="82"/>
      <c r="UHH69" s="82"/>
      <c r="UHI69" s="82"/>
      <c r="UHJ69" s="82"/>
      <c r="UHK69" s="82"/>
      <c r="UHL69" s="82"/>
      <c r="UHM69" s="82"/>
      <c r="UHN69" s="82"/>
      <c r="UHO69" s="82"/>
      <c r="UHP69" s="82"/>
      <c r="UHQ69" s="82"/>
      <c r="UHR69" s="82"/>
      <c r="UHS69" s="82"/>
      <c r="UHT69" s="82"/>
      <c r="UHU69" s="82"/>
      <c r="UHV69" s="82"/>
      <c r="UHW69" s="82"/>
      <c r="UHX69" s="82"/>
      <c r="UHY69" s="82"/>
      <c r="UHZ69" s="82"/>
      <c r="UIA69" s="82"/>
      <c r="UIB69" s="82"/>
      <c r="UIC69" s="82"/>
      <c r="UID69" s="82"/>
      <c r="UIE69" s="82"/>
      <c r="UIF69" s="82"/>
      <c r="UIG69" s="82"/>
      <c r="UIH69" s="82"/>
      <c r="UII69" s="82"/>
      <c r="UIJ69" s="82"/>
      <c r="UIK69" s="82"/>
      <c r="UIL69" s="82"/>
      <c r="UIM69" s="82"/>
      <c r="UIN69" s="82"/>
      <c r="UIO69" s="82"/>
      <c r="UIP69" s="82"/>
      <c r="UIQ69" s="82"/>
      <c r="UIR69" s="82"/>
      <c r="UIS69" s="82"/>
      <c r="UIT69" s="82"/>
      <c r="UIU69" s="82"/>
      <c r="UIV69" s="82"/>
      <c r="UIW69" s="82"/>
      <c r="UIX69" s="82"/>
      <c r="UIY69" s="82"/>
      <c r="UIZ69" s="82"/>
      <c r="UJA69" s="82"/>
      <c r="UJB69" s="82"/>
      <c r="UJC69" s="82"/>
      <c r="UJD69" s="82"/>
      <c r="UJE69" s="82"/>
      <c r="UJF69" s="82"/>
      <c r="UJG69" s="82"/>
      <c r="UJH69" s="82"/>
      <c r="UJI69" s="82"/>
      <c r="UJJ69" s="82"/>
      <c r="UJK69" s="82"/>
      <c r="UJL69" s="82"/>
      <c r="UJM69" s="82"/>
      <c r="UJN69" s="82"/>
      <c r="UJO69" s="82"/>
      <c r="UJP69" s="82"/>
      <c r="UJQ69" s="82"/>
      <c r="UJR69" s="82"/>
      <c r="UJS69" s="82"/>
      <c r="UJT69" s="82"/>
      <c r="UJU69" s="82"/>
      <c r="UJV69" s="82"/>
      <c r="UJW69" s="82"/>
      <c r="UJX69" s="82"/>
      <c r="UJY69" s="82"/>
      <c r="UJZ69" s="82"/>
      <c r="UKA69" s="82"/>
      <c r="UKB69" s="82"/>
      <c r="UKC69" s="82"/>
      <c r="UKD69" s="82"/>
      <c r="UKE69" s="82"/>
      <c r="UKF69" s="82"/>
      <c r="UKG69" s="82"/>
      <c r="UKH69" s="82"/>
      <c r="UKI69" s="82"/>
      <c r="UKJ69" s="82"/>
      <c r="UKK69" s="82"/>
      <c r="UKL69" s="82"/>
      <c r="UKM69" s="82"/>
      <c r="UKN69" s="82"/>
      <c r="UKO69" s="82"/>
      <c r="UKP69" s="82"/>
      <c r="UKQ69" s="82"/>
      <c r="UKR69" s="82"/>
      <c r="UKS69" s="82"/>
      <c r="UKT69" s="82"/>
      <c r="UKU69" s="82"/>
      <c r="UKV69" s="82"/>
      <c r="UKW69" s="82"/>
      <c r="UKX69" s="82"/>
      <c r="UKY69" s="82"/>
      <c r="UKZ69" s="82"/>
      <c r="ULA69" s="82"/>
      <c r="ULB69" s="82"/>
      <c r="ULC69" s="82"/>
      <c r="ULD69" s="82"/>
      <c r="ULE69" s="82"/>
      <c r="ULF69" s="82"/>
      <c r="ULG69" s="82"/>
      <c r="ULH69" s="82"/>
      <c r="ULI69" s="82"/>
      <c r="ULJ69" s="82"/>
      <c r="ULK69" s="82"/>
      <c r="ULL69" s="82"/>
      <c r="ULM69" s="82"/>
      <c r="ULN69" s="82"/>
      <c r="ULO69" s="82"/>
      <c r="ULP69" s="82"/>
      <c r="ULQ69" s="82"/>
      <c r="ULR69" s="82"/>
      <c r="ULS69" s="82"/>
      <c r="ULT69" s="82"/>
      <c r="ULU69" s="82"/>
      <c r="ULV69" s="82"/>
      <c r="ULW69" s="82"/>
      <c r="ULX69" s="82"/>
      <c r="ULY69" s="82"/>
      <c r="ULZ69" s="82"/>
      <c r="UMA69" s="82"/>
      <c r="UMB69" s="82"/>
      <c r="UMC69" s="82"/>
      <c r="UMD69" s="82"/>
      <c r="UME69" s="82"/>
      <c r="UMF69" s="82"/>
      <c r="UMG69" s="82"/>
      <c r="UMH69" s="82"/>
      <c r="UMI69" s="82"/>
      <c r="UMJ69" s="82"/>
      <c r="UMK69" s="82"/>
      <c r="UML69" s="82"/>
      <c r="UMM69" s="82"/>
      <c r="UMN69" s="82"/>
      <c r="UMO69" s="82"/>
      <c r="UMP69" s="82"/>
      <c r="UMQ69" s="82"/>
      <c r="UMR69" s="82"/>
      <c r="UMS69" s="82"/>
      <c r="UMT69" s="82"/>
      <c r="UMU69" s="82"/>
      <c r="UMV69" s="82"/>
      <c r="UMW69" s="82"/>
      <c r="UMX69" s="82"/>
      <c r="UMY69" s="82"/>
      <c r="UMZ69" s="82"/>
      <c r="UNA69" s="82"/>
      <c r="UNB69" s="82"/>
      <c r="UNC69" s="82"/>
      <c r="UND69" s="82"/>
      <c r="UNE69" s="82"/>
      <c r="UNF69" s="82"/>
      <c r="UNG69" s="82"/>
      <c r="UNH69" s="82"/>
      <c r="UNI69" s="82"/>
      <c r="UNJ69" s="82"/>
      <c r="UNK69" s="82"/>
      <c r="UNL69" s="82"/>
      <c r="UNM69" s="82"/>
      <c r="UNN69" s="82"/>
      <c r="UNO69" s="82"/>
      <c r="UNP69" s="82"/>
      <c r="UNQ69" s="82"/>
      <c r="UNR69" s="82"/>
      <c r="UNS69" s="82"/>
      <c r="UNT69" s="82"/>
      <c r="UNU69" s="82"/>
      <c r="UNV69" s="82"/>
      <c r="UNW69" s="82"/>
      <c r="UNX69" s="82"/>
      <c r="UNY69" s="82"/>
      <c r="UNZ69" s="82"/>
      <c r="UOA69" s="82"/>
      <c r="UOB69" s="82"/>
      <c r="UOC69" s="82"/>
      <c r="UOD69" s="82"/>
      <c r="UOE69" s="82"/>
      <c r="UOF69" s="82"/>
      <c r="UOG69" s="82"/>
      <c r="UOH69" s="82"/>
      <c r="UOI69" s="82"/>
      <c r="UOJ69" s="82"/>
      <c r="UOK69" s="82"/>
      <c r="UOL69" s="82"/>
      <c r="UOM69" s="82"/>
      <c r="UON69" s="82"/>
      <c r="UOO69" s="82"/>
      <c r="UOP69" s="82"/>
      <c r="UOQ69" s="82"/>
      <c r="UOR69" s="82"/>
      <c r="UOS69" s="82"/>
      <c r="UOT69" s="82"/>
      <c r="UOU69" s="82"/>
      <c r="UOV69" s="82"/>
      <c r="UOW69" s="82"/>
      <c r="UOX69" s="82"/>
      <c r="UOY69" s="82"/>
      <c r="UOZ69" s="82"/>
      <c r="UPA69" s="82"/>
      <c r="UPB69" s="82"/>
      <c r="UPC69" s="82"/>
      <c r="UPD69" s="82"/>
      <c r="UPE69" s="82"/>
      <c r="UPF69" s="82"/>
      <c r="UPG69" s="82"/>
      <c r="UPH69" s="82"/>
      <c r="UPI69" s="82"/>
      <c r="UPJ69" s="82"/>
      <c r="UPK69" s="82"/>
      <c r="UPL69" s="82"/>
      <c r="UPM69" s="82"/>
      <c r="UPN69" s="82"/>
      <c r="UPO69" s="82"/>
      <c r="UPP69" s="82"/>
      <c r="UPQ69" s="82"/>
      <c r="UPR69" s="82"/>
      <c r="UPS69" s="82"/>
      <c r="UPT69" s="82"/>
      <c r="UPU69" s="82"/>
      <c r="UPV69" s="82"/>
      <c r="UPW69" s="82"/>
      <c r="UPX69" s="82"/>
      <c r="UPY69" s="82"/>
      <c r="UPZ69" s="82"/>
      <c r="UQA69" s="82"/>
      <c r="UQB69" s="82"/>
      <c r="UQC69" s="82"/>
      <c r="UQD69" s="82"/>
      <c r="UQE69" s="82"/>
      <c r="UQF69" s="82"/>
      <c r="UQG69" s="82"/>
      <c r="UQH69" s="82"/>
      <c r="UQI69" s="82"/>
      <c r="UQJ69" s="82"/>
      <c r="UQK69" s="82"/>
      <c r="UQL69" s="82"/>
      <c r="UQM69" s="82"/>
      <c r="UQN69" s="82"/>
      <c r="UQO69" s="82"/>
      <c r="UQP69" s="82"/>
      <c r="UQQ69" s="82"/>
      <c r="UQR69" s="82"/>
      <c r="UQS69" s="82"/>
      <c r="UQT69" s="82"/>
      <c r="UQU69" s="82"/>
      <c r="UQV69" s="82"/>
      <c r="UQW69" s="82"/>
      <c r="UQX69" s="82"/>
      <c r="UQY69" s="82"/>
      <c r="UQZ69" s="82"/>
      <c r="URA69" s="82"/>
      <c r="URB69" s="82"/>
      <c r="URC69" s="82"/>
      <c r="URD69" s="82"/>
      <c r="URE69" s="82"/>
      <c r="URF69" s="82"/>
      <c r="URG69" s="82"/>
      <c r="URH69" s="82"/>
      <c r="URI69" s="82"/>
      <c r="URJ69" s="82"/>
      <c r="URK69" s="82"/>
      <c r="URL69" s="82"/>
      <c r="URM69" s="82"/>
      <c r="URN69" s="82"/>
      <c r="URO69" s="82"/>
      <c r="URP69" s="82"/>
      <c r="URQ69" s="82"/>
      <c r="URR69" s="82"/>
      <c r="URS69" s="82"/>
      <c r="URT69" s="82"/>
      <c r="URU69" s="82"/>
      <c r="URV69" s="82"/>
      <c r="URW69" s="82"/>
      <c r="URX69" s="82"/>
      <c r="URY69" s="82"/>
      <c r="URZ69" s="82"/>
      <c r="USA69" s="82"/>
      <c r="USB69" s="82"/>
      <c r="USC69" s="82"/>
      <c r="USD69" s="82"/>
      <c r="USE69" s="82"/>
      <c r="USF69" s="82"/>
      <c r="USG69" s="82"/>
      <c r="USH69" s="82"/>
      <c r="USI69" s="82"/>
      <c r="USJ69" s="82"/>
      <c r="USK69" s="82"/>
      <c r="USL69" s="82"/>
      <c r="USM69" s="82"/>
      <c r="USN69" s="82"/>
      <c r="USO69" s="82"/>
      <c r="USP69" s="82"/>
      <c r="USQ69" s="82"/>
      <c r="USR69" s="82"/>
      <c r="USS69" s="82"/>
      <c r="UST69" s="82"/>
      <c r="USU69" s="82"/>
      <c r="USV69" s="82"/>
      <c r="USW69" s="82"/>
      <c r="USX69" s="82"/>
      <c r="USY69" s="82"/>
      <c r="USZ69" s="82"/>
      <c r="UTA69" s="82"/>
      <c r="UTB69" s="82"/>
      <c r="UTC69" s="82"/>
      <c r="UTD69" s="82"/>
      <c r="UTE69" s="82"/>
      <c r="UTF69" s="82"/>
      <c r="UTG69" s="82"/>
      <c r="UTH69" s="82"/>
      <c r="UTI69" s="82"/>
      <c r="UTJ69" s="82"/>
      <c r="UTK69" s="82"/>
      <c r="UTL69" s="82"/>
      <c r="UTM69" s="82"/>
      <c r="UTN69" s="82"/>
      <c r="UTO69" s="82"/>
      <c r="UTP69" s="82"/>
      <c r="UTQ69" s="82"/>
      <c r="UTR69" s="82"/>
      <c r="UTS69" s="82"/>
      <c r="UTT69" s="82"/>
      <c r="UTU69" s="82"/>
      <c r="UTV69" s="82"/>
      <c r="UTW69" s="82"/>
      <c r="UTX69" s="82"/>
      <c r="UTY69" s="82"/>
      <c r="UTZ69" s="82"/>
      <c r="UUA69" s="82"/>
      <c r="UUB69" s="82"/>
      <c r="UUC69" s="82"/>
      <c r="UUD69" s="82"/>
      <c r="UUE69" s="82"/>
      <c r="UUF69" s="82"/>
      <c r="UUG69" s="82"/>
      <c r="UUH69" s="82"/>
      <c r="UUI69" s="82"/>
      <c r="UUJ69" s="82"/>
      <c r="UUK69" s="82"/>
      <c r="UUL69" s="82"/>
      <c r="UUM69" s="82"/>
      <c r="UUN69" s="82"/>
      <c r="UUO69" s="82"/>
      <c r="UUP69" s="82"/>
      <c r="UUQ69" s="82"/>
      <c r="UUR69" s="82"/>
      <c r="UUS69" s="82"/>
      <c r="UUT69" s="82"/>
      <c r="UUU69" s="82"/>
      <c r="UUV69" s="82"/>
      <c r="UUW69" s="82"/>
      <c r="UUX69" s="82"/>
      <c r="UUY69" s="82"/>
      <c r="UUZ69" s="82"/>
      <c r="UVA69" s="82"/>
      <c r="UVB69" s="82"/>
      <c r="UVC69" s="82"/>
      <c r="UVD69" s="82"/>
      <c r="UVE69" s="82"/>
      <c r="UVF69" s="82"/>
      <c r="UVG69" s="82"/>
      <c r="UVH69" s="82"/>
      <c r="UVI69" s="82"/>
      <c r="UVJ69" s="82"/>
      <c r="UVK69" s="82"/>
      <c r="UVL69" s="82"/>
      <c r="UVM69" s="82"/>
      <c r="UVN69" s="82"/>
      <c r="UVO69" s="82"/>
      <c r="UVP69" s="82"/>
      <c r="UVQ69" s="82"/>
      <c r="UVR69" s="82"/>
      <c r="UVS69" s="82"/>
      <c r="UVT69" s="82"/>
      <c r="UVU69" s="82"/>
      <c r="UVV69" s="82"/>
      <c r="UVW69" s="82"/>
      <c r="UVX69" s="82"/>
      <c r="UVY69" s="82"/>
      <c r="UVZ69" s="82"/>
      <c r="UWA69" s="82"/>
      <c r="UWB69" s="82"/>
      <c r="UWC69" s="82"/>
      <c r="UWD69" s="82"/>
      <c r="UWE69" s="82"/>
      <c r="UWF69" s="82"/>
      <c r="UWG69" s="82"/>
      <c r="UWH69" s="82"/>
      <c r="UWI69" s="82"/>
      <c r="UWJ69" s="82"/>
      <c r="UWK69" s="82"/>
      <c r="UWL69" s="82"/>
      <c r="UWM69" s="82"/>
      <c r="UWN69" s="82"/>
      <c r="UWO69" s="82"/>
      <c r="UWP69" s="82"/>
      <c r="UWQ69" s="82"/>
      <c r="UWR69" s="82"/>
      <c r="UWS69" s="82"/>
      <c r="UWT69" s="82"/>
      <c r="UWU69" s="82"/>
      <c r="UWV69" s="82"/>
      <c r="UWW69" s="82"/>
      <c r="UWX69" s="82"/>
      <c r="UWY69" s="82"/>
      <c r="UWZ69" s="82"/>
      <c r="UXA69" s="82"/>
      <c r="UXB69" s="82"/>
      <c r="UXC69" s="82"/>
      <c r="UXD69" s="82"/>
      <c r="UXE69" s="82"/>
      <c r="UXF69" s="82"/>
      <c r="UXG69" s="82"/>
      <c r="UXH69" s="82"/>
      <c r="UXI69" s="82"/>
      <c r="UXJ69" s="82"/>
      <c r="UXK69" s="82"/>
      <c r="UXL69" s="82"/>
      <c r="UXM69" s="82"/>
      <c r="UXN69" s="82"/>
      <c r="UXO69" s="82"/>
      <c r="UXP69" s="82"/>
      <c r="UXQ69" s="82"/>
      <c r="UXR69" s="82"/>
      <c r="UXS69" s="82"/>
      <c r="UXT69" s="82"/>
      <c r="UXU69" s="82"/>
      <c r="UXV69" s="82"/>
      <c r="UXW69" s="82"/>
      <c r="UXX69" s="82"/>
      <c r="UXY69" s="82"/>
      <c r="UXZ69" s="82"/>
      <c r="UYA69" s="82"/>
      <c r="UYB69" s="82"/>
      <c r="UYC69" s="82"/>
      <c r="UYD69" s="82"/>
      <c r="UYE69" s="82"/>
      <c r="UYF69" s="82"/>
      <c r="UYG69" s="82"/>
      <c r="UYH69" s="82"/>
      <c r="UYI69" s="82"/>
      <c r="UYJ69" s="82"/>
      <c r="UYK69" s="82"/>
      <c r="UYL69" s="82"/>
      <c r="UYM69" s="82"/>
      <c r="UYN69" s="82"/>
      <c r="UYO69" s="82"/>
      <c r="UYP69" s="82"/>
      <c r="UYQ69" s="82"/>
      <c r="UYR69" s="82"/>
      <c r="UYS69" s="82"/>
      <c r="UYT69" s="82"/>
      <c r="UYU69" s="82"/>
      <c r="UYV69" s="82"/>
      <c r="UYW69" s="82"/>
      <c r="UYX69" s="82"/>
      <c r="UYY69" s="82"/>
      <c r="UYZ69" s="82"/>
      <c r="UZA69" s="82"/>
      <c r="UZB69" s="82"/>
      <c r="UZC69" s="82"/>
      <c r="UZD69" s="82"/>
      <c r="UZE69" s="82"/>
      <c r="UZF69" s="82"/>
      <c r="UZG69" s="82"/>
      <c r="UZH69" s="82"/>
      <c r="UZI69" s="82"/>
      <c r="UZJ69" s="82"/>
      <c r="UZK69" s="82"/>
      <c r="UZL69" s="82"/>
      <c r="UZM69" s="82"/>
      <c r="UZN69" s="82"/>
      <c r="UZO69" s="82"/>
      <c r="UZP69" s="82"/>
      <c r="UZQ69" s="82"/>
      <c r="UZR69" s="82"/>
      <c r="UZS69" s="82"/>
      <c r="UZT69" s="82"/>
      <c r="UZU69" s="82"/>
      <c r="UZV69" s="82"/>
      <c r="UZW69" s="82"/>
      <c r="UZX69" s="82"/>
      <c r="UZY69" s="82"/>
      <c r="UZZ69" s="82"/>
      <c r="VAA69" s="82"/>
      <c r="VAB69" s="82"/>
      <c r="VAC69" s="82"/>
      <c r="VAD69" s="82"/>
      <c r="VAE69" s="82"/>
      <c r="VAF69" s="82"/>
      <c r="VAG69" s="82"/>
      <c r="VAH69" s="82"/>
      <c r="VAI69" s="82"/>
      <c r="VAJ69" s="82"/>
      <c r="VAK69" s="82"/>
      <c r="VAL69" s="82"/>
      <c r="VAM69" s="82"/>
      <c r="VAN69" s="82"/>
      <c r="VAO69" s="82"/>
      <c r="VAP69" s="82"/>
      <c r="VAQ69" s="82"/>
      <c r="VAR69" s="82"/>
      <c r="VAS69" s="82"/>
      <c r="VAT69" s="82"/>
      <c r="VAU69" s="82"/>
      <c r="VAV69" s="82"/>
      <c r="VAW69" s="82"/>
      <c r="VAX69" s="82"/>
      <c r="VAY69" s="82"/>
      <c r="VAZ69" s="82"/>
      <c r="VBA69" s="82"/>
      <c r="VBB69" s="82"/>
      <c r="VBC69" s="82"/>
      <c r="VBD69" s="82"/>
      <c r="VBE69" s="82"/>
      <c r="VBF69" s="82"/>
      <c r="VBG69" s="82"/>
      <c r="VBH69" s="82"/>
      <c r="VBI69" s="82"/>
      <c r="VBJ69" s="82"/>
      <c r="VBK69" s="82"/>
      <c r="VBL69" s="82"/>
      <c r="VBM69" s="82"/>
      <c r="VBN69" s="82"/>
      <c r="VBO69" s="82"/>
      <c r="VBP69" s="82"/>
      <c r="VBQ69" s="82"/>
      <c r="VBR69" s="82"/>
      <c r="VBS69" s="82"/>
      <c r="VBT69" s="82"/>
      <c r="VBU69" s="82"/>
      <c r="VBV69" s="82"/>
      <c r="VBW69" s="82"/>
      <c r="VBX69" s="82"/>
      <c r="VBY69" s="82"/>
      <c r="VBZ69" s="82"/>
      <c r="VCA69" s="82"/>
      <c r="VCB69" s="82"/>
      <c r="VCC69" s="82"/>
      <c r="VCD69" s="82"/>
      <c r="VCE69" s="82"/>
      <c r="VCF69" s="82"/>
      <c r="VCG69" s="82"/>
      <c r="VCH69" s="82"/>
      <c r="VCI69" s="82"/>
      <c r="VCJ69" s="82"/>
      <c r="VCK69" s="82"/>
      <c r="VCL69" s="82"/>
      <c r="VCM69" s="82"/>
      <c r="VCN69" s="82"/>
      <c r="VCO69" s="82"/>
      <c r="VCP69" s="82"/>
      <c r="VCQ69" s="82"/>
      <c r="VCR69" s="82"/>
      <c r="VCS69" s="82"/>
      <c r="VCT69" s="82"/>
      <c r="VCU69" s="82"/>
      <c r="VCV69" s="82"/>
      <c r="VCW69" s="82"/>
      <c r="VCX69" s="82"/>
      <c r="VCY69" s="82"/>
      <c r="VCZ69" s="82"/>
      <c r="VDA69" s="82"/>
      <c r="VDB69" s="82"/>
      <c r="VDC69" s="82"/>
      <c r="VDD69" s="82"/>
      <c r="VDE69" s="82"/>
      <c r="VDF69" s="82"/>
      <c r="VDG69" s="82"/>
      <c r="VDH69" s="82"/>
      <c r="VDI69" s="82"/>
      <c r="VDJ69" s="82"/>
      <c r="VDK69" s="82"/>
      <c r="VDL69" s="82"/>
      <c r="VDM69" s="82"/>
      <c r="VDN69" s="82"/>
      <c r="VDO69" s="82"/>
      <c r="VDP69" s="82"/>
      <c r="VDQ69" s="82"/>
      <c r="VDR69" s="82"/>
      <c r="VDS69" s="82"/>
      <c r="VDT69" s="82"/>
      <c r="VDU69" s="82"/>
      <c r="VDV69" s="82"/>
      <c r="VDW69" s="82"/>
      <c r="VDX69" s="82"/>
      <c r="VDY69" s="82"/>
      <c r="VDZ69" s="82"/>
      <c r="VEA69" s="82"/>
      <c r="VEB69" s="82"/>
      <c r="VEC69" s="82"/>
      <c r="VED69" s="82"/>
      <c r="VEE69" s="82"/>
      <c r="VEF69" s="82"/>
      <c r="VEG69" s="82"/>
      <c r="VEH69" s="82"/>
      <c r="VEI69" s="82"/>
      <c r="VEJ69" s="82"/>
      <c r="VEK69" s="82"/>
      <c r="VEL69" s="82"/>
      <c r="VEM69" s="82"/>
      <c r="VEN69" s="82"/>
      <c r="VEO69" s="82"/>
      <c r="VEP69" s="82"/>
      <c r="VEQ69" s="82"/>
      <c r="VER69" s="82"/>
      <c r="VES69" s="82"/>
      <c r="VET69" s="82"/>
      <c r="VEU69" s="82"/>
      <c r="VEV69" s="82"/>
      <c r="VEW69" s="82"/>
      <c r="VEX69" s="82"/>
      <c r="VEY69" s="82"/>
      <c r="VEZ69" s="82"/>
      <c r="VFA69" s="82"/>
      <c r="VFB69" s="82"/>
      <c r="VFC69" s="82"/>
      <c r="VFD69" s="82"/>
      <c r="VFE69" s="82"/>
      <c r="VFF69" s="82"/>
      <c r="VFG69" s="82"/>
      <c r="VFH69" s="82"/>
      <c r="VFI69" s="82"/>
      <c r="VFJ69" s="82"/>
      <c r="VFK69" s="82"/>
      <c r="VFL69" s="82"/>
      <c r="VFM69" s="82"/>
      <c r="VFN69" s="82"/>
      <c r="VFO69" s="82"/>
      <c r="VFP69" s="82"/>
      <c r="VFQ69" s="82"/>
      <c r="VFR69" s="82"/>
      <c r="VFS69" s="82"/>
      <c r="VFT69" s="82"/>
      <c r="VFU69" s="82"/>
      <c r="VFV69" s="82"/>
      <c r="VFW69" s="82"/>
      <c r="VFX69" s="82"/>
      <c r="VFY69" s="82"/>
      <c r="VFZ69" s="82"/>
      <c r="VGA69" s="82"/>
      <c r="VGB69" s="82"/>
      <c r="VGC69" s="82"/>
      <c r="VGD69" s="82"/>
      <c r="VGE69" s="82"/>
      <c r="VGF69" s="82"/>
      <c r="VGG69" s="82"/>
      <c r="VGH69" s="82"/>
      <c r="VGI69" s="82"/>
      <c r="VGJ69" s="82"/>
      <c r="VGK69" s="82"/>
      <c r="VGL69" s="82"/>
      <c r="VGM69" s="82"/>
      <c r="VGN69" s="82"/>
      <c r="VGO69" s="82"/>
      <c r="VGP69" s="82"/>
      <c r="VGQ69" s="82"/>
      <c r="VGR69" s="82"/>
      <c r="VGS69" s="82"/>
      <c r="VGT69" s="82"/>
      <c r="VGU69" s="82"/>
      <c r="VGV69" s="82"/>
      <c r="VGW69" s="82"/>
      <c r="VGX69" s="82"/>
      <c r="VGY69" s="82"/>
      <c r="VGZ69" s="82"/>
      <c r="VHA69" s="82"/>
      <c r="VHB69" s="82"/>
      <c r="VHC69" s="82"/>
      <c r="VHD69" s="82"/>
      <c r="VHE69" s="82"/>
      <c r="VHF69" s="82"/>
      <c r="VHG69" s="82"/>
      <c r="VHH69" s="82"/>
      <c r="VHI69" s="82"/>
      <c r="VHJ69" s="82"/>
      <c r="VHK69" s="82"/>
      <c r="VHL69" s="82"/>
      <c r="VHM69" s="82"/>
      <c r="VHN69" s="82"/>
      <c r="VHO69" s="82"/>
      <c r="VHP69" s="82"/>
      <c r="VHQ69" s="82"/>
      <c r="VHR69" s="82"/>
      <c r="VHS69" s="82"/>
      <c r="VHT69" s="82"/>
      <c r="VHU69" s="82"/>
      <c r="VHV69" s="82"/>
      <c r="VHW69" s="82"/>
      <c r="VHX69" s="82"/>
      <c r="VHY69" s="82"/>
      <c r="VHZ69" s="82"/>
      <c r="VIA69" s="82"/>
      <c r="VIB69" s="82"/>
      <c r="VIC69" s="82"/>
      <c r="VID69" s="82"/>
      <c r="VIE69" s="82"/>
      <c r="VIF69" s="82"/>
      <c r="VIG69" s="82"/>
      <c r="VIH69" s="82"/>
      <c r="VII69" s="82"/>
      <c r="VIJ69" s="82"/>
      <c r="VIK69" s="82"/>
      <c r="VIL69" s="82"/>
      <c r="VIM69" s="82"/>
      <c r="VIN69" s="82"/>
      <c r="VIO69" s="82"/>
      <c r="VIP69" s="82"/>
      <c r="VIQ69" s="82"/>
      <c r="VIR69" s="82"/>
      <c r="VIS69" s="82"/>
      <c r="VIT69" s="82"/>
      <c r="VIU69" s="82"/>
      <c r="VIV69" s="82"/>
      <c r="VIW69" s="82"/>
      <c r="VIX69" s="82"/>
      <c r="VIY69" s="82"/>
      <c r="VIZ69" s="82"/>
      <c r="VJA69" s="82"/>
      <c r="VJB69" s="82"/>
      <c r="VJC69" s="82"/>
      <c r="VJD69" s="82"/>
      <c r="VJE69" s="82"/>
      <c r="VJF69" s="82"/>
      <c r="VJG69" s="82"/>
      <c r="VJH69" s="82"/>
      <c r="VJI69" s="82"/>
      <c r="VJJ69" s="82"/>
      <c r="VJK69" s="82"/>
      <c r="VJL69" s="82"/>
      <c r="VJM69" s="82"/>
      <c r="VJN69" s="82"/>
      <c r="VJO69" s="82"/>
      <c r="VJP69" s="82"/>
      <c r="VJQ69" s="82"/>
      <c r="VJR69" s="82"/>
      <c r="VJS69" s="82"/>
      <c r="VJT69" s="82"/>
      <c r="VJU69" s="82"/>
      <c r="VJV69" s="82"/>
      <c r="VJW69" s="82"/>
      <c r="VJX69" s="82"/>
      <c r="VJY69" s="82"/>
      <c r="VJZ69" s="82"/>
      <c r="VKA69" s="82"/>
      <c r="VKB69" s="82"/>
      <c r="VKC69" s="82"/>
      <c r="VKD69" s="82"/>
      <c r="VKE69" s="82"/>
      <c r="VKF69" s="82"/>
      <c r="VKG69" s="82"/>
      <c r="VKH69" s="82"/>
      <c r="VKI69" s="82"/>
      <c r="VKJ69" s="82"/>
      <c r="VKK69" s="82"/>
      <c r="VKL69" s="82"/>
      <c r="VKM69" s="82"/>
      <c r="VKN69" s="82"/>
      <c r="VKO69" s="82"/>
      <c r="VKP69" s="82"/>
      <c r="VKQ69" s="82"/>
      <c r="VKR69" s="82"/>
      <c r="VKS69" s="82"/>
      <c r="VKT69" s="82"/>
      <c r="VKU69" s="82"/>
      <c r="VKV69" s="82"/>
      <c r="VKW69" s="82"/>
      <c r="VKX69" s="82"/>
      <c r="VKY69" s="82"/>
      <c r="VKZ69" s="82"/>
      <c r="VLA69" s="82"/>
      <c r="VLB69" s="82"/>
      <c r="VLC69" s="82"/>
      <c r="VLD69" s="82"/>
      <c r="VLE69" s="82"/>
      <c r="VLF69" s="82"/>
      <c r="VLG69" s="82"/>
      <c r="VLH69" s="82"/>
      <c r="VLI69" s="82"/>
      <c r="VLJ69" s="82"/>
      <c r="VLK69" s="82"/>
      <c r="VLL69" s="82"/>
      <c r="VLM69" s="82"/>
      <c r="VLN69" s="82"/>
      <c r="VLO69" s="82"/>
      <c r="VLP69" s="82"/>
      <c r="VLQ69" s="82"/>
      <c r="VLR69" s="82"/>
      <c r="VLS69" s="82"/>
      <c r="VLT69" s="82"/>
      <c r="VLU69" s="82"/>
      <c r="VLV69" s="82"/>
      <c r="VLW69" s="82"/>
      <c r="VLX69" s="82"/>
      <c r="VLY69" s="82"/>
      <c r="VLZ69" s="82"/>
      <c r="VMA69" s="82"/>
      <c r="VMB69" s="82"/>
      <c r="VMC69" s="82"/>
      <c r="VMD69" s="82"/>
      <c r="VME69" s="82"/>
      <c r="VMF69" s="82"/>
      <c r="VMG69" s="82"/>
      <c r="VMH69" s="82"/>
      <c r="VMI69" s="82"/>
      <c r="VMJ69" s="82"/>
      <c r="VMK69" s="82"/>
      <c r="VML69" s="82"/>
      <c r="VMM69" s="82"/>
      <c r="VMN69" s="82"/>
      <c r="VMO69" s="82"/>
      <c r="VMP69" s="82"/>
      <c r="VMQ69" s="82"/>
      <c r="VMR69" s="82"/>
      <c r="VMS69" s="82"/>
      <c r="VMT69" s="82"/>
      <c r="VMU69" s="82"/>
      <c r="VMV69" s="82"/>
      <c r="VMW69" s="82"/>
      <c r="VMX69" s="82"/>
      <c r="VMY69" s="82"/>
      <c r="VMZ69" s="82"/>
      <c r="VNA69" s="82"/>
      <c r="VNB69" s="82"/>
      <c r="VNC69" s="82"/>
      <c r="VND69" s="82"/>
      <c r="VNE69" s="82"/>
      <c r="VNF69" s="82"/>
      <c r="VNG69" s="82"/>
      <c r="VNH69" s="82"/>
      <c r="VNI69" s="82"/>
      <c r="VNJ69" s="82"/>
      <c r="VNK69" s="82"/>
      <c r="VNL69" s="82"/>
      <c r="VNM69" s="82"/>
      <c r="VNN69" s="82"/>
      <c r="VNO69" s="82"/>
      <c r="VNP69" s="82"/>
      <c r="VNQ69" s="82"/>
      <c r="VNR69" s="82"/>
      <c r="VNS69" s="82"/>
      <c r="VNT69" s="82"/>
      <c r="VNU69" s="82"/>
      <c r="VNV69" s="82"/>
      <c r="VNW69" s="82"/>
      <c r="VNX69" s="82"/>
      <c r="VNY69" s="82"/>
      <c r="VNZ69" s="82"/>
      <c r="VOA69" s="82"/>
      <c r="VOB69" s="82"/>
      <c r="VOC69" s="82"/>
      <c r="VOD69" s="82"/>
      <c r="VOE69" s="82"/>
      <c r="VOF69" s="82"/>
      <c r="VOG69" s="82"/>
      <c r="VOH69" s="82"/>
      <c r="VOI69" s="82"/>
      <c r="VOJ69" s="82"/>
      <c r="VOK69" s="82"/>
      <c r="VOL69" s="82"/>
      <c r="VOM69" s="82"/>
      <c r="VON69" s="82"/>
      <c r="VOO69" s="82"/>
      <c r="VOP69" s="82"/>
      <c r="VOQ69" s="82"/>
      <c r="VOR69" s="82"/>
      <c r="VOS69" s="82"/>
      <c r="VOT69" s="82"/>
      <c r="VOU69" s="82"/>
      <c r="VOV69" s="82"/>
      <c r="VOW69" s="82"/>
      <c r="VOX69" s="82"/>
      <c r="VOY69" s="82"/>
      <c r="VOZ69" s="82"/>
      <c r="VPA69" s="82"/>
      <c r="VPB69" s="82"/>
      <c r="VPC69" s="82"/>
      <c r="VPD69" s="82"/>
      <c r="VPE69" s="82"/>
      <c r="VPF69" s="82"/>
      <c r="VPG69" s="82"/>
      <c r="VPH69" s="82"/>
      <c r="VPI69" s="82"/>
      <c r="VPJ69" s="82"/>
      <c r="VPK69" s="82"/>
      <c r="VPL69" s="82"/>
      <c r="VPM69" s="82"/>
      <c r="VPN69" s="82"/>
      <c r="VPO69" s="82"/>
      <c r="VPP69" s="82"/>
      <c r="VPQ69" s="82"/>
      <c r="VPR69" s="82"/>
      <c r="VPS69" s="82"/>
      <c r="VPT69" s="82"/>
      <c r="VPU69" s="82"/>
      <c r="VPV69" s="82"/>
      <c r="VPW69" s="82"/>
      <c r="VPX69" s="82"/>
      <c r="VPY69" s="82"/>
      <c r="VPZ69" s="82"/>
      <c r="VQA69" s="82"/>
      <c r="VQB69" s="82"/>
      <c r="VQC69" s="82"/>
      <c r="VQD69" s="82"/>
      <c r="VQE69" s="82"/>
      <c r="VQF69" s="82"/>
      <c r="VQG69" s="82"/>
      <c r="VQH69" s="82"/>
      <c r="VQI69" s="82"/>
      <c r="VQJ69" s="82"/>
      <c r="VQK69" s="82"/>
      <c r="VQL69" s="82"/>
      <c r="VQM69" s="82"/>
      <c r="VQN69" s="82"/>
      <c r="VQO69" s="82"/>
      <c r="VQP69" s="82"/>
      <c r="VQQ69" s="82"/>
      <c r="VQR69" s="82"/>
      <c r="VQS69" s="82"/>
      <c r="VQT69" s="82"/>
      <c r="VQU69" s="82"/>
      <c r="VQV69" s="82"/>
      <c r="VQW69" s="82"/>
      <c r="VQX69" s="82"/>
      <c r="VQY69" s="82"/>
      <c r="VQZ69" s="82"/>
      <c r="VRA69" s="82"/>
      <c r="VRB69" s="82"/>
      <c r="VRC69" s="82"/>
      <c r="VRD69" s="82"/>
      <c r="VRE69" s="82"/>
      <c r="VRF69" s="82"/>
      <c r="VRG69" s="82"/>
      <c r="VRH69" s="82"/>
      <c r="VRI69" s="82"/>
      <c r="VRJ69" s="82"/>
      <c r="VRK69" s="82"/>
      <c r="VRL69" s="82"/>
      <c r="VRM69" s="82"/>
      <c r="VRN69" s="82"/>
      <c r="VRO69" s="82"/>
      <c r="VRP69" s="82"/>
      <c r="VRQ69" s="82"/>
      <c r="VRR69" s="82"/>
      <c r="VRS69" s="82"/>
      <c r="VRT69" s="82"/>
      <c r="VRU69" s="82"/>
      <c r="VRV69" s="82"/>
      <c r="VRW69" s="82"/>
      <c r="VRX69" s="82"/>
      <c r="VRY69" s="82"/>
      <c r="VRZ69" s="82"/>
      <c r="VSA69" s="82"/>
      <c r="VSB69" s="82"/>
      <c r="VSC69" s="82"/>
      <c r="VSD69" s="82"/>
      <c r="VSE69" s="82"/>
      <c r="VSF69" s="82"/>
      <c r="VSG69" s="82"/>
      <c r="VSH69" s="82"/>
      <c r="VSI69" s="82"/>
      <c r="VSJ69" s="82"/>
      <c r="VSK69" s="82"/>
      <c r="VSL69" s="82"/>
      <c r="VSM69" s="82"/>
      <c r="VSN69" s="82"/>
      <c r="VSO69" s="82"/>
      <c r="VSP69" s="82"/>
      <c r="VSQ69" s="82"/>
      <c r="VSR69" s="82"/>
      <c r="VSS69" s="82"/>
      <c r="VST69" s="82"/>
      <c r="VSU69" s="82"/>
      <c r="VSV69" s="82"/>
      <c r="VSW69" s="82"/>
      <c r="VSX69" s="82"/>
      <c r="VSY69" s="82"/>
      <c r="VSZ69" s="82"/>
      <c r="VTA69" s="82"/>
      <c r="VTB69" s="82"/>
      <c r="VTC69" s="82"/>
      <c r="VTD69" s="82"/>
      <c r="VTE69" s="82"/>
      <c r="VTF69" s="82"/>
      <c r="VTG69" s="82"/>
      <c r="VTH69" s="82"/>
      <c r="VTI69" s="82"/>
      <c r="VTJ69" s="82"/>
      <c r="VTK69" s="82"/>
      <c r="VTL69" s="82"/>
      <c r="VTM69" s="82"/>
      <c r="VTN69" s="82"/>
      <c r="VTO69" s="82"/>
      <c r="VTP69" s="82"/>
      <c r="VTQ69" s="82"/>
      <c r="VTR69" s="82"/>
      <c r="VTS69" s="82"/>
      <c r="VTT69" s="82"/>
      <c r="VTU69" s="82"/>
      <c r="VTV69" s="82"/>
      <c r="VTW69" s="82"/>
      <c r="VTX69" s="82"/>
      <c r="VTY69" s="82"/>
      <c r="VTZ69" s="82"/>
      <c r="VUA69" s="82"/>
      <c r="VUB69" s="82"/>
      <c r="VUC69" s="82"/>
      <c r="VUD69" s="82"/>
      <c r="VUE69" s="82"/>
      <c r="VUF69" s="82"/>
      <c r="VUG69" s="82"/>
      <c r="VUH69" s="82"/>
      <c r="VUI69" s="82"/>
      <c r="VUJ69" s="82"/>
      <c r="VUK69" s="82"/>
      <c r="VUL69" s="82"/>
      <c r="VUM69" s="82"/>
      <c r="VUN69" s="82"/>
      <c r="VUO69" s="82"/>
      <c r="VUP69" s="82"/>
      <c r="VUQ69" s="82"/>
      <c r="VUR69" s="82"/>
      <c r="VUS69" s="82"/>
      <c r="VUT69" s="82"/>
      <c r="VUU69" s="82"/>
      <c r="VUV69" s="82"/>
      <c r="VUW69" s="82"/>
      <c r="VUX69" s="82"/>
      <c r="VUY69" s="82"/>
      <c r="VUZ69" s="82"/>
      <c r="VVA69" s="82"/>
      <c r="VVB69" s="82"/>
      <c r="VVC69" s="82"/>
      <c r="VVD69" s="82"/>
      <c r="VVE69" s="82"/>
      <c r="VVF69" s="82"/>
      <c r="VVG69" s="82"/>
      <c r="VVH69" s="82"/>
      <c r="VVI69" s="82"/>
      <c r="VVJ69" s="82"/>
      <c r="VVK69" s="82"/>
      <c r="VVL69" s="82"/>
      <c r="VVM69" s="82"/>
      <c r="VVN69" s="82"/>
      <c r="VVO69" s="82"/>
      <c r="VVP69" s="82"/>
      <c r="VVQ69" s="82"/>
      <c r="VVR69" s="82"/>
      <c r="VVS69" s="82"/>
      <c r="VVT69" s="82"/>
      <c r="VVU69" s="82"/>
      <c r="VVV69" s="82"/>
      <c r="VVW69" s="82"/>
      <c r="VVX69" s="82"/>
      <c r="VVY69" s="82"/>
      <c r="VVZ69" s="82"/>
      <c r="VWA69" s="82"/>
      <c r="VWB69" s="82"/>
      <c r="VWC69" s="82"/>
      <c r="VWD69" s="82"/>
      <c r="VWE69" s="82"/>
      <c r="VWF69" s="82"/>
      <c r="VWG69" s="82"/>
      <c r="VWH69" s="82"/>
      <c r="VWI69" s="82"/>
      <c r="VWJ69" s="82"/>
      <c r="VWK69" s="82"/>
      <c r="VWL69" s="82"/>
      <c r="VWM69" s="82"/>
      <c r="VWN69" s="82"/>
      <c r="VWO69" s="82"/>
      <c r="VWP69" s="82"/>
      <c r="VWQ69" s="82"/>
      <c r="VWR69" s="82"/>
      <c r="VWS69" s="82"/>
      <c r="VWT69" s="82"/>
      <c r="VWU69" s="82"/>
      <c r="VWV69" s="82"/>
      <c r="VWW69" s="82"/>
      <c r="VWX69" s="82"/>
      <c r="VWY69" s="82"/>
      <c r="VWZ69" s="82"/>
      <c r="VXA69" s="82"/>
      <c r="VXB69" s="82"/>
      <c r="VXC69" s="82"/>
      <c r="VXD69" s="82"/>
      <c r="VXE69" s="82"/>
      <c r="VXF69" s="82"/>
      <c r="VXG69" s="82"/>
      <c r="VXH69" s="82"/>
      <c r="VXI69" s="82"/>
      <c r="VXJ69" s="82"/>
      <c r="VXK69" s="82"/>
      <c r="VXL69" s="82"/>
      <c r="VXM69" s="82"/>
      <c r="VXN69" s="82"/>
      <c r="VXO69" s="82"/>
      <c r="VXP69" s="82"/>
      <c r="VXQ69" s="82"/>
      <c r="VXR69" s="82"/>
      <c r="VXS69" s="82"/>
      <c r="VXT69" s="82"/>
      <c r="VXU69" s="82"/>
      <c r="VXV69" s="82"/>
      <c r="VXW69" s="82"/>
      <c r="VXX69" s="82"/>
      <c r="VXY69" s="82"/>
      <c r="VXZ69" s="82"/>
      <c r="VYA69" s="82"/>
      <c r="VYB69" s="82"/>
      <c r="VYC69" s="82"/>
      <c r="VYD69" s="82"/>
      <c r="VYE69" s="82"/>
      <c r="VYF69" s="82"/>
      <c r="VYG69" s="82"/>
      <c r="VYH69" s="82"/>
      <c r="VYI69" s="82"/>
      <c r="VYJ69" s="82"/>
      <c r="VYK69" s="82"/>
      <c r="VYL69" s="82"/>
      <c r="VYM69" s="82"/>
      <c r="VYN69" s="82"/>
      <c r="VYO69" s="82"/>
      <c r="VYP69" s="82"/>
      <c r="VYQ69" s="82"/>
      <c r="VYR69" s="82"/>
      <c r="VYS69" s="82"/>
      <c r="VYT69" s="82"/>
      <c r="VYU69" s="82"/>
      <c r="VYV69" s="82"/>
      <c r="VYW69" s="82"/>
      <c r="VYX69" s="82"/>
      <c r="VYY69" s="82"/>
      <c r="VYZ69" s="82"/>
      <c r="VZA69" s="82"/>
      <c r="VZB69" s="82"/>
      <c r="VZC69" s="82"/>
      <c r="VZD69" s="82"/>
      <c r="VZE69" s="82"/>
      <c r="VZF69" s="82"/>
      <c r="VZG69" s="82"/>
      <c r="VZH69" s="82"/>
      <c r="VZI69" s="82"/>
      <c r="VZJ69" s="82"/>
      <c r="VZK69" s="82"/>
      <c r="VZL69" s="82"/>
      <c r="VZM69" s="82"/>
      <c r="VZN69" s="82"/>
      <c r="VZO69" s="82"/>
      <c r="VZP69" s="82"/>
      <c r="VZQ69" s="82"/>
      <c r="VZR69" s="82"/>
      <c r="VZS69" s="82"/>
      <c r="VZT69" s="82"/>
      <c r="VZU69" s="82"/>
      <c r="VZV69" s="82"/>
      <c r="VZW69" s="82"/>
      <c r="VZX69" s="82"/>
      <c r="VZY69" s="82"/>
      <c r="VZZ69" s="82"/>
      <c r="WAA69" s="82"/>
      <c r="WAB69" s="82"/>
      <c r="WAC69" s="82"/>
      <c r="WAD69" s="82"/>
      <c r="WAE69" s="82"/>
      <c r="WAF69" s="82"/>
      <c r="WAG69" s="82"/>
      <c r="WAH69" s="82"/>
      <c r="WAI69" s="82"/>
      <c r="WAJ69" s="82"/>
      <c r="WAK69" s="82"/>
      <c r="WAL69" s="82"/>
      <c r="WAM69" s="82"/>
      <c r="WAN69" s="82"/>
      <c r="WAO69" s="82"/>
      <c r="WAP69" s="82"/>
      <c r="WAQ69" s="82"/>
      <c r="WAR69" s="82"/>
      <c r="WAS69" s="82"/>
      <c r="WAT69" s="82"/>
      <c r="WAU69" s="82"/>
      <c r="WAV69" s="82"/>
      <c r="WAW69" s="82"/>
      <c r="WAX69" s="82"/>
      <c r="WAY69" s="82"/>
      <c r="WAZ69" s="82"/>
      <c r="WBA69" s="82"/>
      <c r="WBB69" s="82"/>
      <c r="WBC69" s="82"/>
      <c r="WBD69" s="82"/>
      <c r="WBE69" s="82"/>
      <c r="WBF69" s="82"/>
      <c r="WBG69" s="82"/>
      <c r="WBH69" s="82"/>
      <c r="WBI69" s="82"/>
      <c r="WBJ69" s="82"/>
      <c r="WBK69" s="82"/>
      <c r="WBL69" s="82"/>
      <c r="WBM69" s="82"/>
      <c r="WBN69" s="82"/>
      <c r="WBO69" s="82"/>
      <c r="WBP69" s="82"/>
      <c r="WBQ69" s="82"/>
      <c r="WBR69" s="82"/>
      <c r="WBS69" s="82"/>
      <c r="WBT69" s="82"/>
      <c r="WBU69" s="82"/>
      <c r="WBV69" s="82"/>
      <c r="WBW69" s="82"/>
      <c r="WBX69" s="82"/>
      <c r="WBY69" s="82"/>
      <c r="WBZ69" s="82"/>
      <c r="WCA69" s="82"/>
      <c r="WCB69" s="82"/>
      <c r="WCC69" s="82"/>
      <c r="WCD69" s="82"/>
      <c r="WCE69" s="82"/>
      <c r="WCF69" s="82"/>
      <c r="WCG69" s="82"/>
      <c r="WCH69" s="82"/>
      <c r="WCI69" s="82"/>
      <c r="WCJ69" s="82"/>
      <c r="WCK69" s="82"/>
      <c r="WCL69" s="82"/>
      <c r="WCM69" s="82"/>
      <c r="WCN69" s="82"/>
      <c r="WCO69" s="82"/>
      <c r="WCP69" s="82"/>
      <c r="WCQ69" s="82"/>
      <c r="WCR69" s="82"/>
      <c r="WCS69" s="82"/>
      <c r="WCT69" s="82"/>
      <c r="WCU69" s="82"/>
      <c r="WCV69" s="82"/>
      <c r="WCW69" s="82"/>
      <c r="WCX69" s="82"/>
      <c r="WCY69" s="82"/>
      <c r="WCZ69" s="82"/>
      <c r="WDA69" s="82"/>
      <c r="WDB69" s="82"/>
      <c r="WDC69" s="82"/>
      <c r="WDD69" s="82"/>
      <c r="WDE69" s="82"/>
      <c r="WDF69" s="82"/>
      <c r="WDG69" s="82"/>
      <c r="WDH69" s="82"/>
      <c r="WDI69" s="82"/>
      <c r="WDJ69" s="82"/>
      <c r="WDK69" s="82"/>
      <c r="WDL69" s="82"/>
      <c r="WDM69" s="82"/>
      <c r="WDN69" s="82"/>
      <c r="WDO69" s="82"/>
      <c r="WDP69" s="82"/>
      <c r="WDQ69" s="82"/>
      <c r="WDR69" s="82"/>
      <c r="WDS69" s="82"/>
      <c r="WDT69" s="82"/>
      <c r="WDU69" s="82"/>
      <c r="WDV69" s="82"/>
      <c r="WDW69" s="82"/>
      <c r="WDX69" s="82"/>
      <c r="WDY69" s="82"/>
      <c r="WDZ69" s="82"/>
      <c r="WEA69" s="82"/>
      <c r="WEB69" s="82"/>
      <c r="WEC69" s="82"/>
      <c r="WED69" s="82"/>
      <c r="WEE69" s="82"/>
      <c r="WEF69" s="82"/>
      <c r="WEG69" s="82"/>
      <c r="WEH69" s="82"/>
      <c r="WEI69" s="82"/>
      <c r="WEJ69" s="82"/>
      <c r="WEK69" s="82"/>
      <c r="WEL69" s="82"/>
      <c r="WEM69" s="82"/>
      <c r="WEN69" s="82"/>
      <c r="WEO69" s="82"/>
      <c r="WEP69" s="82"/>
      <c r="WEQ69" s="82"/>
      <c r="WER69" s="82"/>
      <c r="WES69" s="82"/>
      <c r="WET69" s="82"/>
      <c r="WEU69" s="82"/>
      <c r="WEV69" s="82"/>
      <c r="WEW69" s="82"/>
      <c r="WEX69" s="82"/>
      <c r="WEY69" s="82"/>
      <c r="WEZ69" s="82"/>
      <c r="WFA69" s="82"/>
      <c r="WFB69" s="82"/>
      <c r="WFC69" s="82"/>
      <c r="WFD69" s="82"/>
      <c r="WFE69" s="82"/>
      <c r="WFF69" s="82"/>
      <c r="WFG69" s="82"/>
      <c r="WFH69" s="82"/>
      <c r="WFI69" s="82"/>
      <c r="WFJ69" s="82"/>
      <c r="WFK69" s="82"/>
      <c r="WFL69" s="82"/>
      <c r="WFM69" s="82"/>
      <c r="WFN69" s="82"/>
      <c r="WFO69" s="82"/>
      <c r="WFP69" s="82"/>
      <c r="WFQ69" s="82"/>
      <c r="WFR69" s="82"/>
      <c r="WFS69" s="82"/>
      <c r="WFT69" s="82"/>
      <c r="WFU69" s="82"/>
      <c r="WFV69" s="82"/>
      <c r="WFW69" s="82"/>
      <c r="WFX69" s="82"/>
      <c r="WFY69" s="82"/>
      <c r="WFZ69" s="82"/>
      <c r="WGA69" s="82"/>
      <c r="WGB69" s="82"/>
      <c r="WGC69" s="82"/>
      <c r="WGD69" s="82"/>
      <c r="WGE69" s="82"/>
      <c r="WGF69" s="82"/>
      <c r="WGG69" s="82"/>
      <c r="WGH69" s="82"/>
      <c r="WGI69" s="82"/>
      <c r="WGJ69" s="82"/>
      <c r="WGK69" s="82"/>
      <c r="WGL69" s="82"/>
      <c r="WGM69" s="82"/>
      <c r="WGN69" s="82"/>
      <c r="WGO69" s="82"/>
      <c r="WGP69" s="82"/>
      <c r="WGQ69" s="82"/>
      <c r="WGR69" s="82"/>
      <c r="WGS69" s="82"/>
      <c r="WGT69" s="82"/>
      <c r="WGU69" s="82"/>
      <c r="WGV69" s="82"/>
      <c r="WGW69" s="82"/>
      <c r="WGX69" s="82"/>
      <c r="WGY69" s="82"/>
      <c r="WGZ69" s="82"/>
      <c r="WHA69" s="82"/>
      <c r="WHB69" s="82"/>
      <c r="WHC69" s="82"/>
      <c r="WHD69" s="82"/>
      <c r="WHE69" s="82"/>
      <c r="WHF69" s="82"/>
      <c r="WHG69" s="82"/>
      <c r="WHH69" s="82"/>
      <c r="WHI69" s="82"/>
      <c r="WHJ69" s="82"/>
      <c r="WHK69" s="82"/>
      <c r="WHL69" s="82"/>
      <c r="WHM69" s="82"/>
      <c r="WHN69" s="82"/>
      <c r="WHO69" s="82"/>
      <c r="WHP69" s="82"/>
      <c r="WHQ69" s="82"/>
      <c r="WHR69" s="82"/>
      <c r="WHS69" s="82"/>
      <c r="WHT69" s="82"/>
      <c r="WHU69" s="82"/>
      <c r="WHV69" s="82"/>
      <c r="WHW69" s="82"/>
      <c r="WHX69" s="82"/>
      <c r="WHY69" s="82"/>
      <c r="WHZ69" s="82"/>
      <c r="WIA69" s="82"/>
      <c r="WIB69" s="82"/>
      <c r="WIC69" s="82"/>
      <c r="WID69" s="82"/>
      <c r="WIE69" s="82"/>
      <c r="WIF69" s="82"/>
      <c r="WIG69" s="82"/>
      <c r="WIH69" s="82"/>
      <c r="WII69" s="82"/>
      <c r="WIJ69" s="82"/>
      <c r="WIK69" s="82"/>
      <c r="WIL69" s="82"/>
      <c r="WIM69" s="82"/>
      <c r="WIN69" s="82"/>
      <c r="WIO69" s="82"/>
      <c r="WIP69" s="82"/>
      <c r="WIQ69" s="82"/>
      <c r="WIR69" s="82"/>
      <c r="WIS69" s="82"/>
      <c r="WIT69" s="82"/>
      <c r="WIU69" s="82"/>
      <c r="WIV69" s="82"/>
      <c r="WIW69" s="82"/>
      <c r="WIX69" s="82"/>
      <c r="WIY69" s="82"/>
      <c r="WIZ69" s="82"/>
      <c r="WJA69" s="82"/>
      <c r="WJB69" s="82"/>
      <c r="WJC69" s="82"/>
      <c r="WJD69" s="82"/>
      <c r="WJE69" s="82"/>
      <c r="WJF69" s="82"/>
      <c r="WJG69" s="82"/>
      <c r="WJH69" s="82"/>
      <c r="WJI69" s="82"/>
      <c r="WJJ69" s="82"/>
      <c r="WJK69" s="82"/>
      <c r="WJL69" s="82"/>
      <c r="WJM69" s="82"/>
      <c r="WJN69" s="82"/>
      <c r="WJO69" s="82"/>
      <c r="WJP69" s="82"/>
      <c r="WJQ69" s="82"/>
      <c r="WJR69" s="82"/>
      <c r="WJS69" s="82"/>
      <c r="WJT69" s="82"/>
      <c r="WJU69" s="82"/>
      <c r="WJV69" s="82"/>
      <c r="WJW69" s="82"/>
      <c r="WJX69" s="82"/>
      <c r="WJY69" s="82"/>
      <c r="WJZ69" s="82"/>
      <c r="WKA69" s="82"/>
      <c r="WKB69" s="82"/>
      <c r="WKC69" s="82"/>
      <c r="WKD69" s="82"/>
      <c r="WKE69" s="82"/>
      <c r="WKF69" s="82"/>
      <c r="WKG69" s="82"/>
      <c r="WKH69" s="82"/>
      <c r="WKI69" s="82"/>
      <c r="WKJ69" s="82"/>
      <c r="WKK69" s="82"/>
      <c r="WKL69" s="82"/>
      <c r="WKM69" s="82"/>
      <c r="WKN69" s="82"/>
      <c r="WKO69" s="82"/>
      <c r="WKP69" s="82"/>
      <c r="WKQ69" s="82"/>
      <c r="WKR69" s="82"/>
      <c r="WKS69" s="82"/>
      <c r="WKT69" s="82"/>
      <c r="WKU69" s="82"/>
      <c r="WKV69" s="82"/>
      <c r="WKW69" s="82"/>
      <c r="WKX69" s="82"/>
      <c r="WKY69" s="82"/>
      <c r="WKZ69" s="82"/>
      <c r="WLA69" s="82"/>
      <c r="WLB69" s="82"/>
      <c r="WLC69" s="82"/>
      <c r="WLD69" s="82"/>
      <c r="WLE69" s="82"/>
      <c r="WLF69" s="82"/>
      <c r="WLG69" s="82"/>
      <c r="WLH69" s="82"/>
      <c r="WLI69" s="82"/>
      <c r="WLJ69" s="82"/>
      <c r="WLK69" s="82"/>
      <c r="WLL69" s="82"/>
      <c r="WLM69" s="82"/>
      <c r="WLN69" s="82"/>
      <c r="WLO69" s="82"/>
      <c r="WLP69" s="82"/>
      <c r="WLQ69" s="82"/>
      <c r="WLR69" s="82"/>
      <c r="WLS69" s="82"/>
      <c r="WLT69" s="82"/>
      <c r="WLU69" s="82"/>
      <c r="WLV69" s="82"/>
      <c r="WLW69" s="82"/>
      <c r="WLX69" s="82"/>
      <c r="WLY69" s="82"/>
      <c r="WLZ69" s="82"/>
      <c r="WMA69" s="82"/>
      <c r="WMB69" s="82"/>
      <c r="WMC69" s="82"/>
      <c r="WMD69" s="82"/>
      <c r="WME69" s="82"/>
      <c r="WMF69" s="82"/>
      <c r="WMG69" s="82"/>
      <c r="WMH69" s="82"/>
      <c r="WMI69" s="82"/>
      <c r="WMJ69" s="82"/>
      <c r="WMK69" s="82"/>
      <c r="WML69" s="82"/>
      <c r="WMM69" s="82"/>
      <c r="WMN69" s="82"/>
      <c r="WMO69" s="82"/>
      <c r="WMP69" s="82"/>
      <c r="WMQ69" s="82"/>
      <c r="WMR69" s="82"/>
      <c r="WMS69" s="82"/>
      <c r="WMT69" s="82"/>
      <c r="WMU69" s="82"/>
      <c r="WMV69" s="82"/>
      <c r="WMW69" s="82"/>
      <c r="WMX69" s="82"/>
      <c r="WMY69" s="82"/>
      <c r="WMZ69" s="82"/>
      <c r="WNA69" s="82"/>
      <c r="WNB69" s="82"/>
      <c r="WNC69" s="82"/>
      <c r="WND69" s="82"/>
      <c r="WNE69" s="82"/>
      <c r="WNF69" s="82"/>
      <c r="WNG69" s="82"/>
      <c r="WNH69" s="82"/>
      <c r="WNI69" s="82"/>
      <c r="WNJ69" s="82"/>
      <c r="WNK69" s="82"/>
      <c r="WNL69" s="82"/>
      <c r="WNM69" s="82"/>
      <c r="WNN69" s="82"/>
      <c r="WNO69" s="82"/>
      <c r="WNP69" s="82"/>
      <c r="WNQ69" s="82"/>
      <c r="WNR69" s="82"/>
      <c r="WNS69" s="82"/>
      <c r="WNT69" s="82"/>
      <c r="WNU69" s="82"/>
      <c r="WNV69" s="82"/>
      <c r="WNW69" s="82"/>
      <c r="WNX69" s="82"/>
      <c r="WNY69" s="82"/>
      <c r="WNZ69" s="82"/>
      <c r="WOA69" s="82"/>
      <c r="WOB69" s="82"/>
      <c r="WOC69" s="82"/>
      <c r="WOD69" s="82"/>
      <c r="WOE69" s="82"/>
      <c r="WOF69" s="82"/>
      <c r="WOG69" s="82"/>
      <c r="WOH69" s="82"/>
      <c r="WOI69" s="82"/>
      <c r="WOJ69" s="82"/>
      <c r="WOK69" s="82"/>
      <c r="WOL69" s="82"/>
      <c r="WOM69" s="82"/>
      <c r="WON69" s="82"/>
      <c r="WOO69" s="82"/>
      <c r="WOP69" s="82"/>
      <c r="WOQ69" s="82"/>
      <c r="WOR69" s="82"/>
      <c r="WOS69" s="82"/>
      <c r="WOT69" s="82"/>
      <c r="WOU69" s="82"/>
      <c r="WOV69" s="82"/>
      <c r="WOW69" s="82"/>
      <c r="WOX69" s="82"/>
      <c r="WOY69" s="82"/>
      <c r="WOZ69" s="82"/>
      <c r="WPA69" s="82"/>
      <c r="WPB69" s="82"/>
      <c r="WPC69" s="82"/>
      <c r="WPD69" s="82"/>
      <c r="WPE69" s="82"/>
      <c r="WPF69" s="82"/>
      <c r="WPG69" s="82"/>
      <c r="WPH69" s="82"/>
      <c r="WPI69" s="82"/>
      <c r="WPJ69" s="82"/>
      <c r="WPK69" s="82"/>
      <c r="WPL69" s="82"/>
      <c r="WPM69" s="82"/>
      <c r="WPN69" s="82"/>
      <c r="WPO69" s="82"/>
      <c r="WPP69" s="82"/>
      <c r="WPQ69" s="82"/>
      <c r="WPR69" s="82"/>
      <c r="WPS69" s="82"/>
      <c r="WPT69" s="82"/>
      <c r="WPU69" s="82"/>
      <c r="WPV69" s="82"/>
      <c r="WPW69" s="82"/>
      <c r="WPX69" s="82"/>
      <c r="WPY69" s="82"/>
      <c r="WPZ69" s="82"/>
      <c r="WQA69" s="82"/>
      <c r="WQB69" s="82"/>
      <c r="WQC69" s="82"/>
      <c r="WQD69" s="82"/>
      <c r="WQE69" s="82"/>
      <c r="WQF69" s="82"/>
      <c r="WQG69" s="82"/>
      <c r="WQH69" s="82"/>
      <c r="WQI69" s="82"/>
      <c r="WQJ69" s="82"/>
      <c r="WQK69" s="82"/>
      <c r="WQL69" s="82"/>
      <c r="WQM69" s="82"/>
      <c r="WQN69" s="82"/>
      <c r="WQO69" s="82"/>
      <c r="WQP69" s="82"/>
      <c r="WQQ69" s="82"/>
      <c r="WQR69" s="82"/>
      <c r="WQS69" s="82"/>
      <c r="WQT69" s="82"/>
      <c r="WQU69" s="82"/>
      <c r="WQV69" s="82"/>
      <c r="WQW69" s="82"/>
      <c r="WQX69" s="82"/>
      <c r="WQY69" s="82"/>
      <c r="WQZ69" s="82"/>
      <c r="WRA69" s="82"/>
      <c r="WRB69" s="82"/>
      <c r="WRC69" s="82"/>
      <c r="WRD69" s="82"/>
      <c r="WRE69" s="82"/>
      <c r="WRF69" s="82"/>
      <c r="WRG69" s="82"/>
      <c r="WRH69" s="82"/>
      <c r="WRI69" s="82"/>
      <c r="WRJ69" s="82"/>
      <c r="WRK69" s="82"/>
      <c r="WRL69" s="82"/>
      <c r="WRM69" s="82"/>
      <c r="WRN69" s="82"/>
      <c r="WRO69" s="82"/>
      <c r="WRP69" s="82"/>
      <c r="WRQ69" s="82"/>
      <c r="WRR69" s="82"/>
      <c r="WRS69" s="82"/>
      <c r="WRT69" s="82"/>
      <c r="WRU69" s="82"/>
      <c r="WRV69" s="82"/>
      <c r="WRW69" s="82"/>
      <c r="WRX69" s="82"/>
      <c r="WRY69" s="82"/>
      <c r="WRZ69" s="82"/>
      <c r="WSA69" s="82"/>
      <c r="WSB69" s="82"/>
      <c r="WSC69" s="82"/>
      <c r="WSD69" s="82"/>
      <c r="WSE69" s="82"/>
      <c r="WSF69" s="82"/>
      <c r="WSG69" s="82"/>
      <c r="WSH69" s="82"/>
      <c r="WSI69" s="82"/>
      <c r="WSJ69" s="82"/>
      <c r="WSK69" s="82"/>
      <c r="WSL69" s="82"/>
      <c r="WSM69" s="82"/>
      <c r="WSN69" s="82"/>
      <c r="WSO69" s="82"/>
      <c r="WSP69" s="82"/>
      <c r="WSQ69" s="82"/>
      <c r="WSR69" s="82"/>
      <c r="WSS69" s="82"/>
      <c r="WST69" s="82"/>
      <c r="WSU69" s="82"/>
      <c r="WSV69" s="82"/>
      <c r="WSW69" s="82"/>
      <c r="WSX69" s="82"/>
      <c r="WSY69" s="82"/>
      <c r="WSZ69" s="82"/>
      <c r="WTA69" s="82"/>
      <c r="WTB69" s="82"/>
      <c r="WTC69" s="82"/>
      <c r="WTD69" s="82"/>
      <c r="WTE69" s="82"/>
      <c r="WTF69" s="82"/>
      <c r="WTG69" s="82"/>
      <c r="WTH69" s="82"/>
      <c r="WTI69" s="82"/>
      <c r="WTJ69" s="82"/>
      <c r="WTK69" s="82"/>
      <c r="WTL69" s="82"/>
      <c r="WTM69" s="82"/>
      <c r="WTN69" s="82"/>
      <c r="WTO69" s="82"/>
      <c r="WTP69" s="82"/>
      <c r="WTQ69" s="82"/>
      <c r="WTR69" s="82"/>
      <c r="WTS69" s="82"/>
      <c r="WTT69" s="82"/>
      <c r="WTU69" s="82"/>
      <c r="WTV69" s="82"/>
      <c r="WTW69" s="82"/>
      <c r="WTX69" s="82"/>
      <c r="WTY69" s="82"/>
      <c r="WTZ69" s="82"/>
      <c r="WUA69" s="82"/>
      <c r="WUB69" s="82"/>
      <c r="WUC69" s="82"/>
      <c r="WUD69" s="82"/>
      <c r="WUE69" s="82"/>
      <c r="WUF69" s="82"/>
      <c r="WUG69" s="82"/>
      <c r="WUH69" s="82"/>
      <c r="WUI69" s="82"/>
      <c r="WUJ69" s="82"/>
      <c r="WUK69" s="82"/>
      <c r="WUL69" s="82"/>
      <c r="WUM69" s="82"/>
      <c r="WUN69" s="82"/>
      <c r="WUO69" s="82"/>
      <c r="WUP69" s="82"/>
      <c r="WUQ69" s="82"/>
      <c r="WUR69" s="82"/>
      <c r="WUS69" s="82"/>
      <c r="WUT69" s="82"/>
      <c r="WUU69" s="82"/>
      <c r="WUV69" s="82"/>
      <c r="WUW69" s="82"/>
      <c r="WUX69" s="82"/>
      <c r="WUY69" s="82"/>
      <c r="WUZ69" s="82"/>
      <c r="WVA69" s="82"/>
      <c r="WVB69" s="82"/>
      <c r="WVC69" s="82"/>
      <c r="WVD69" s="82"/>
      <c r="WVE69" s="82"/>
      <c r="WVF69" s="82"/>
      <c r="WVG69" s="82"/>
      <c r="WVH69" s="82"/>
      <c r="WVI69" s="82"/>
      <c r="WVJ69" s="82"/>
      <c r="WVK69" s="82"/>
      <c r="WVL69" s="82"/>
      <c r="WVM69" s="82"/>
      <c r="WVN69" s="82"/>
      <c r="WVO69" s="82"/>
      <c r="WVP69" s="82"/>
      <c r="WVQ69" s="82"/>
      <c r="WVR69" s="82"/>
      <c r="WVS69" s="82"/>
      <c r="WVT69" s="82"/>
      <c r="WVU69" s="82"/>
      <c r="WVV69" s="82"/>
      <c r="WVW69" s="82"/>
      <c r="WVX69" s="82"/>
      <c r="WVY69" s="82"/>
      <c r="WVZ69" s="82"/>
      <c r="WWA69" s="82"/>
      <c r="WWB69" s="82"/>
      <c r="WWC69" s="82"/>
      <c r="WWD69" s="82"/>
      <c r="WWE69" s="82"/>
      <c r="WWF69" s="82"/>
      <c r="WWG69" s="82"/>
      <c r="WWH69" s="82"/>
      <c r="WWI69" s="82"/>
      <c r="WWJ69" s="82"/>
      <c r="WWK69" s="82"/>
      <c r="WWL69" s="82"/>
      <c r="WWM69" s="82"/>
      <c r="WWN69" s="82"/>
      <c r="WWO69" s="82"/>
      <c r="WWP69" s="82"/>
      <c r="WWQ69" s="82"/>
      <c r="WWR69" s="82"/>
      <c r="WWS69" s="82"/>
      <c r="WWT69" s="82"/>
      <c r="WWU69" s="82"/>
      <c r="WWV69" s="82"/>
      <c r="WWW69" s="82"/>
      <c r="WWX69" s="82"/>
      <c r="WWY69" s="82"/>
      <c r="WWZ69" s="82"/>
      <c r="WXA69" s="82"/>
      <c r="WXB69" s="82"/>
      <c r="WXC69" s="82"/>
      <c r="WXD69" s="82"/>
      <c r="WXE69" s="82"/>
      <c r="WXF69" s="82"/>
      <c r="WXG69" s="82"/>
      <c r="WXH69" s="82"/>
      <c r="WXI69" s="82"/>
      <c r="WXJ69" s="82"/>
      <c r="WXK69" s="82"/>
      <c r="WXL69" s="82"/>
      <c r="WXM69" s="82"/>
      <c r="WXN69" s="82"/>
      <c r="WXO69" s="82"/>
      <c r="WXP69" s="82"/>
      <c r="WXQ69" s="82"/>
      <c r="WXR69" s="82"/>
      <c r="WXS69" s="82"/>
      <c r="WXT69" s="82"/>
      <c r="WXU69" s="82"/>
      <c r="WXV69" s="82"/>
      <c r="WXW69" s="82"/>
      <c r="WXX69" s="82"/>
      <c r="WXY69" s="82"/>
      <c r="WXZ69" s="82"/>
      <c r="WYA69" s="82"/>
      <c r="WYB69" s="82"/>
      <c r="WYC69" s="82"/>
      <c r="WYD69" s="82"/>
      <c r="WYE69" s="82"/>
      <c r="WYF69" s="82"/>
      <c r="WYG69" s="82"/>
      <c r="WYH69" s="82"/>
      <c r="WYI69" s="82"/>
      <c r="WYJ69" s="82"/>
      <c r="WYK69" s="82"/>
      <c r="WYL69" s="82"/>
      <c r="WYM69" s="82"/>
      <c r="WYN69" s="82"/>
      <c r="WYO69" s="82"/>
      <c r="WYP69" s="82"/>
      <c r="WYQ69" s="82"/>
      <c r="WYR69" s="82"/>
      <c r="WYS69" s="82"/>
      <c r="WYT69" s="82"/>
      <c r="WYU69" s="82"/>
      <c r="WYV69" s="82"/>
      <c r="WYW69" s="82"/>
      <c r="WYX69" s="82"/>
      <c r="WYY69" s="82"/>
      <c r="WYZ69" s="82"/>
      <c r="WZA69" s="82"/>
      <c r="WZB69" s="82"/>
      <c r="WZC69" s="82"/>
      <c r="WZD69" s="82"/>
      <c r="WZE69" s="82"/>
      <c r="WZF69" s="82"/>
      <c r="WZG69" s="82"/>
      <c r="WZH69" s="82"/>
      <c r="WZI69" s="82"/>
      <c r="WZJ69" s="82"/>
      <c r="WZK69" s="82"/>
      <c r="WZL69" s="82"/>
      <c r="WZM69" s="82"/>
      <c r="WZN69" s="82"/>
      <c r="WZO69" s="82"/>
      <c r="WZP69" s="82"/>
      <c r="WZQ69" s="82"/>
      <c r="WZR69" s="82"/>
      <c r="WZS69" s="82"/>
      <c r="WZT69" s="82"/>
      <c r="WZU69" s="82"/>
      <c r="WZV69" s="82"/>
      <c r="WZW69" s="82"/>
      <c r="WZX69" s="82"/>
      <c r="WZY69" s="82"/>
      <c r="WZZ69" s="82"/>
      <c r="XAA69" s="82"/>
      <c r="XAB69" s="82"/>
      <c r="XAC69" s="82"/>
      <c r="XAD69" s="82"/>
      <c r="XAE69" s="82"/>
      <c r="XAF69" s="82"/>
      <c r="XAG69" s="82"/>
      <c r="XAH69" s="82"/>
      <c r="XAI69" s="82"/>
      <c r="XAJ69" s="82"/>
      <c r="XAK69" s="82"/>
      <c r="XAL69" s="82"/>
      <c r="XAM69" s="82"/>
      <c r="XAN69" s="82"/>
      <c r="XAO69" s="82"/>
      <c r="XAP69" s="82"/>
      <c r="XAQ69" s="82"/>
      <c r="XAR69" s="82"/>
      <c r="XAS69" s="82"/>
      <c r="XAT69" s="82"/>
      <c r="XAU69" s="82"/>
      <c r="XAV69" s="82"/>
      <c r="XAW69" s="82"/>
      <c r="XAX69" s="82"/>
      <c r="XAY69" s="82"/>
      <c r="XAZ69" s="82"/>
      <c r="XBA69" s="82"/>
      <c r="XBB69" s="82"/>
      <c r="XBC69" s="82"/>
      <c r="XBD69" s="82"/>
      <c r="XBE69" s="82"/>
      <c r="XBF69" s="82"/>
      <c r="XBG69" s="82"/>
      <c r="XBH69" s="82"/>
      <c r="XBI69" s="82"/>
      <c r="XBJ69" s="82"/>
      <c r="XBK69" s="82"/>
      <c r="XBL69" s="82"/>
      <c r="XBM69" s="82"/>
      <c r="XBN69" s="82"/>
      <c r="XBO69" s="82"/>
      <c r="XBP69" s="82"/>
      <c r="XBQ69" s="82"/>
      <c r="XBR69" s="82"/>
      <c r="XBS69" s="82"/>
      <c r="XBT69" s="82"/>
      <c r="XBU69" s="82"/>
      <c r="XBV69" s="82"/>
      <c r="XBW69" s="82"/>
      <c r="XBX69" s="82"/>
      <c r="XBY69" s="82"/>
      <c r="XBZ69" s="82"/>
      <c r="XCA69" s="82"/>
      <c r="XCB69" s="82"/>
      <c r="XCC69" s="82"/>
      <c r="XCD69" s="82"/>
      <c r="XCE69" s="82"/>
      <c r="XCF69" s="82"/>
      <c r="XCG69" s="82"/>
      <c r="XCH69" s="82"/>
      <c r="XCI69" s="82"/>
      <c r="XCJ69" s="82"/>
      <c r="XCK69" s="82"/>
      <c r="XCL69" s="82"/>
      <c r="XCM69" s="82"/>
      <c r="XCN69" s="82"/>
      <c r="XCO69" s="82"/>
      <c r="XCP69" s="82"/>
      <c r="XCQ69" s="82"/>
      <c r="XCR69" s="82"/>
      <c r="XCS69" s="82"/>
      <c r="XCT69" s="82"/>
      <c r="XCU69" s="82"/>
      <c r="XCV69" s="82"/>
      <c r="XCW69" s="82"/>
      <c r="XCX69" s="82"/>
      <c r="XCY69" s="82"/>
      <c r="XCZ69" s="82"/>
      <c r="XDA69" s="82"/>
      <c r="XDB69" s="82"/>
      <c r="XDC69" s="82"/>
      <c r="XDD69" s="82"/>
      <c r="XDE69" s="82"/>
      <c r="XDF69" s="82"/>
      <c r="XDG69" s="82"/>
      <c r="XDH69" s="82"/>
      <c r="XDI69" s="82"/>
      <c r="XDJ69" s="82"/>
      <c r="XDK69" s="82"/>
      <c r="XDL69" s="82"/>
      <c r="XDM69" s="82"/>
      <c r="XDN69" s="82"/>
      <c r="XDO69" s="82"/>
      <c r="XDP69" s="82"/>
      <c r="XDQ69" s="82"/>
      <c r="XDR69" s="82"/>
      <c r="XDS69" s="82"/>
      <c r="XDT69" s="82"/>
      <c r="XDU69" s="82"/>
      <c r="XDV69" s="82"/>
      <c r="XDW69" s="82"/>
      <c r="XDX69" s="82"/>
      <c r="XDY69" s="82"/>
      <c r="XDZ69" s="82"/>
      <c r="XEA69" s="82"/>
      <c r="XEB69" s="82"/>
      <c r="XEC69" s="82"/>
      <c r="XED69" s="82"/>
      <c r="XEE69" s="82"/>
      <c r="XEF69" s="82"/>
      <c r="XEG69" s="82"/>
      <c r="XEH69" s="82"/>
      <c r="XEI69" s="82"/>
      <c r="XEJ69" s="82"/>
      <c r="XEK69" s="82"/>
      <c r="XEL69" s="82"/>
      <c r="XEM69" s="82"/>
      <c r="XEN69" s="82"/>
      <c r="XEO69" s="82"/>
      <c r="XEP69" s="82"/>
      <c r="XEQ69" s="82"/>
      <c r="XER69" s="82"/>
      <c r="XES69" s="82"/>
      <c r="XET69" s="82"/>
      <c r="XEU69" s="82"/>
      <c r="XEV69" s="82"/>
      <c r="XEW69" s="82"/>
      <c r="XEX69" s="82"/>
      <c r="XEY69" s="82"/>
      <c r="XEZ69" s="82"/>
      <c r="XFA69" s="82"/>
      <c r="XFB69" s="82"/>
      <c r="XFC69" s="82"/>
      <c r="XFD69" s="82"/>
    </row>
    <row r="70" spans="1:16384" ht="13.5" customHeight="1" x14ac:dyDescent="0.2">
      <c r="A70" s="79">
        <v>47131604</v>
      </c>
      <c r="B70" s="69" t="str">
        <f t="shared" ca="1" si="3"/>
        <v>Escobas</v>
      </c>
      <c r="C70" s="68" t="s">
        <v>1449</v>
      </c>
      <c r="D70" s="68">
        <v>24</v>
      </c>
      <c r="E70" s="71">
        <v>289.10000000000002</v>
      </c>
      <c r="F70" s="70">
        <f t="shared" ca="1" si="4"/>
        <v>6938.4000000000005</v>
      </c>
      <c r="G70" s="45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  <c r="EO70" s="82"/>
      <c r="EP70" s="82"/>
      <c r="EQ70" s="82"/>
      <c r="ER70" s="82"/>
      <c r="ES70" s="82"/>
      <c r="ET70" s="82"/>
      <c r="EU70" s="82"/>
      <c r="EV70" s="82"/>
      <c r="EW70" s="82"/>
      <c r="EX70" s="82"/>
      <c r="EY70" s="82"/>
      <c r="EZ70" s="82"/>
      <c r="FA70" s="82"/>
      <c r="FB70" s="82"/>
      <c r="FC70" s="82"/>
      <c r="FD70" s="82"/>
      <c r="FE70" s="82"/>
      <c r="FF70" s="82"/>
      <c r="FG70" s="82"/>
      <c r="FH70" s="82"/>
      <c r="FI70" s="82"/>
      <c r="FJ70" s="82"/>
      <c r="FK70" s="82"/>
      <c r="FL70" s="82"/>
      <c r="FM70" s="82"/>
      <c r="FN70" s="82"/>
      <c r="FO70" s="82"/>
      <c r="FP70" s="82"/>
      <c r="FQ70" s="82"/>
      <c r="FR70" s="82"/>
      <c r="FS70" s="82"/>
      <c r="FT70" s="82"/>
      <c r="FU70" s="82"/>
      <c r="FV70" s="82"/>
      <c r="FW70" s="82"/>
      <c r="FX70" s="82"/>
      <c r="FY70" s="82"/>
      <c r="FZ70" s="82"/>
      <c r="GA70" s="82"/>
      <c r="GB70" s="82"/>
      <c r="GC70" s="82"/>
      <c r="GD70" s="82"/>
      <c r="GE70" s="82"/>
      <c r="GF70" s="82"/>
      <c r="GG70" s="82"/>
      <c r="GH70" s="82"/>
      <c r="GI70" s="82"/>
      <c r="GJ70" s="82"/>
      <c r="GK70" s="82"/>
      <c r="GL70" s="82"/>
      <c r="GM70" s="82"/>
      <c r="GN70" s="82"/>
      <c r="GO70" s="82"/>
      <c r="GP70" s="82"/>
      <c r="GQ70" s="82"/>
      <c r="GR70" s="82"/>
      <c r="GS70" s="82"/>
      <c r="GT70" s="82"/>
      <c r="GU70" s="82"/>
      <c r="GV70" s="82"/>
      <c r="GW70" s="82"/>
      <c r="GX70" s="82"/>
      <c r="GY70" s="82"/>
      <c r="GZ70" s="82"/>
      <c r="HA70" s="82"/>
      <c r="HB70" s="82"/>
      <c r="HC70" s="82"/>
      <c r="HD70" s="82"/>
      <c r="HE70" s="82"/>
      <c r="HF70" s="82"/>
      <c r="HG70" s="82"/>
      <c r="HH70" s="82"/>
      <c r="HI70" s="82"/>
      <c r="HJ70" s="82"/>
      <c r="HK70" s="82"/>
      <c r="HL70" s="82"/>
      <c r="HM70" s="82"/>
      <c r="HN70" s="82"/>
      <c r="HO70" s="82"/>
      <c r="HP70" s="82"/>
      <c r="HQ70" s="82"/>
      <c r="HR70" s="82"/>
      <c r="HS70" s="82"/>
      <c r="HT70" s="82"/>
      <c r="HU70" s="82"/>
      <c r="HV70" s="82"/>
      <c r="HW70" s="82"/>
      <c r="HX70" s="82"/>
      <c r="HY70" s="82"/>
      <c r="HZ70" s="82"/>
      <c r="IA70" s="82"/>
      <c r="IB70" s="82"/>
      <c r="IC70" s="82"/>
      <c r="ID70" s="82"/>
      <c r="IE70" s="82"/>
      <c r="IF70" s="82"/>
      <c r="IG70" s="82"/>
      <c r="IH70" s="82"/>
      <c r="II70" s="82"/>
      <c r="IJ70" s="82"/>
      <c r="IK70" s="82"/>
      <c r="IL70" s="82"/>
      <c r="IM70" s="82"/>
      <c r="IN70" s="82"/>
      <c r="IO70" s="82"/>
      <c r="IP70" s="82"/>
      <c r="IQ70" s="82"/>
      <c r="IR70" s="82"/>
      <c r="IS70" s="82"/>
      <c r="IT70" s="82"/>
      <c r="IU70" s="82"/>
      <c r="IV70" s="82"/>
      <c r="IW70" s="82"/>
      <c r="IX70" s="82"/>
      <c r="IY70" s="82"/>
      <c r="IZ70" s="82"/>
      <c r="JA70" s="82"/>
      <c r="JB70" s="82"/>
      <c r="JC70" s="82"/>
      <c r="JD70" s="82"/>
      <c r="JE70" s="82"/>
      <c r="JF70" s="82"/>
      <c r="JG70" s="82"/>
      <c r="JH70" s="82"/>
      <c r="JI70" s="82"/>
      <c r="JJ70" s="82"/>
      <c r="JK70" s="82"/>
      <c r="JL70" s="82"/>
      <c r="JM70" s="82"/>
      <c r="JN70" s="82"/>
      <c r="JO70" s="82"/>
      <c r="JP70" s="82"/>
      <c r="JQ70" s="82"/>
      <c r="JR70" s="82"/>
      <c r="JS70" s="82"/>
      <c r="JT70" s="82"/>
      <c r="JU70" s="82"/>
      <c r="JV70" s="82"/>
      <c r="JW70" s="82"/>
      <c r="JX70" s="82"/>
      <c r="JY70" s="82"/>
      <c r="JZ70" s="82"/>
      <c r="KA70" s="82"/>
      <c r="KB70" s="82"/>
      <c r="KC70" s="82"/>
      <c r="KD70" s="82"/>
      <c r="KE70" s="82"/>
      <c r="KF70" s="82"/>
      <c r="KG70" s="82"/>
      <c r="KH70" s="82"/>
      <c r="KI70" s="82"/>
      <c r="KJ70" s="82"/>
      <c r="KK70" s="82"/>
      <c r="KL70" s="82"/>
      <c r="KM70" s="82"/>
      <c r="KN70" s="82"/>
      <c r="KO70" s="82"/>
      <c r="KP70" s="82"/>
      <c r="KQ70" s="82"/>
      <c r="KR70" s="82"/>
      <c r="KS70" s="82"/>
      <c r="KT70" s="82"/>
      <c r="KU70" s="82"/>
      <c r="KV70" s="82"/>
      <c r="KW70" s="82"/>
      <c r="KX70" s="82"/>
      <c r="KY70" s="82"/>
      <c r="KZ70" s="82"/>
      <c r="LA70" s="82"/>
      <c r="LB70" s="82"/>
      <c r="LC70" s="82"/>
      <c r="LD70" s="82"/>
      <c r="LE70" s="82"/>
      <c r="LF70" s="82"/>
      <c r="LG70" s="82"/>
      <c r="LH70" s="82"/>
      <c r="LI70" s="82"/>
      <c r="LJ70" s="82"/>
      <c r="LK70" s="82"/>
      <c r="LL70" s="82"/>
      <c r="LM70" s="82"/>
      <c r="LN70" s="82"/>
      <c r="LO70" s="82"/>
      <c r="LP70" s="82"/>
      <c r="LQ70" s="82"/>
      <c r="LR70" s="82"/>
      <c r="LS70" s="82"/>
      <c r="LT70" s="82"/>
      <c r="LU70" s="82"/>
      <c r="LV70" s="82"/>
      <c r="LW70" s="82"/>
      <c r="LX70" s="82"/>
      <c r="LY70" s="82"/>
      <c r="LZ70" s="82"/>
      <c r="MA70" s="82"/>
      <c r="MB70" s="82"/>
      <c r="MC70" s="82"/>
      <c r="MD70" s="82"/>
      <c r="ME70" s="82"/>
      <c r="MF70" s="82"/>
      <c r="MG70" s="82"/>
      <c r="MH70" s="82"/>
      <c r="MI70" s="82"/>
      <c r="MJ70" s="82"/>
      <c r="MK70" s="82"/>
      <c r="ML70" s="82"/>
      <c r="MM70" s="82"/>
      <c r="MN70" s="82"/>
      <c r="MO70" s="82"/>
      <c r="MP70" s="82"/>
      <c r="MQ70" s="82"/>
      <c r="MR70" s="82"/>
      <c r="MS70" s="82"/>
      <c r="MT70" s="82"/>
      <c r="MU70" s="82"/>
      <c r="MV70" s="82"/>
      <c r="MW70" s="82"/>
      <c r="MX70" s="82"/>
      <c r="MY70" s="82"/>
      <c r="MZ70" s="82"/>
      <c r="NA70" s="82"/>
      <c r="NB70" s="82"/>
      <c r="NC70" s="82"/>
      <c r="ND70" s="82"/>
      <c r="NE70" s="82"/>
      <c r="NF70" s="82"/>
      <c r="NG70" s="82"/>
      <c r="NH70" s="82"/>
      <c r="NI70" s="82"/>
      <c r="NJ70" s="82"/>
      <c r="NK70" s="82"/>
      <c r="NL70" s="82"/>
      <c r="NM70" s="82"/>
      <c r="NN70" s="82"/>
      <c r="NO70" s="82"/>
      <c r="NP70" s="82"/>
      <c r="NQ70" s="82"/>
      <c r="NR70" s="82"/>
      <c r="NS70" s="82"/>
      <c r="NT70" s="82"/>
      <c r="NU70" s="82"/>
      <c r="NV70" s="82"/>
      <c r="NW70" s="82"/>
      <c r="NX70" s="82"/>
      <c r="NY70" s="82"/>
      <c r="NZ70" s="82"/>
      <c r="OA70" s="82"/>
      <c r="OB70" s="82"/>
      <c r="OC70" s="82"/>
      <c r="OD70" s="82"/>
      <c r="OE70" s="82"/>
      <c r="OF70" s="82"/>
      <c r="OG70" s="82"/>
      <c r="OH70" s="82"/>
      <c r="OI70" s="82"/>
      <c r="OJ70" s="82"/>
      <c r="OK70" s="82"/>
      <c r="OL70" s="82"/>
      <c r="OM70" s="82"/>
      <c r="ON70" s="82"/>
      <c r="OO70" s="82"/>
      <c r="OP70" s="82"/>
      <c r="OQ70" s="82"/>
      <c r="OR70" s="82"/>
      <c r="OS70" s="82"/>
      <c r="OT70" s="82"/>
      <c r="OU70" s="82"/>
      <c r="OV70" s="82"/>
      <c r="OW70" s="82"/>
      <c r="OX70" s="82"/>
      <c r="OY70" s="82"/>
      <c r="OZ70" s="82"/>
      <c r="PA70" s="82"/>
      <c r="PB70" s="82"/>
      <c r="PC70" s="82"/>
      <c r="PD70" s="82"/>
      <c r="PE70" s="82"/>
      <c r="PF70" s="82"/>
      <c r="PG70" s="82"/>
      <c r="PH70" s="82"/>
      <c r="PI70" s="82"/>
      <c r="PJ70" s="82"/>
      <c r="PK70" s="82"/>
      <c r="PL70" s="82"/>
      <c r="PM70" s="82"/>
      <c r="PN70" s="82"/>
      <c r="PO70" s="82"/>
      <c r="PP70" s="82"/>
      <c r="PQ70" s="82"/>
      <c r="PR70" s="82"/>
      <c r="PS70" s="82"/>
      <c r="PT70" s="82"/>
      <c r="PU70" s="82"/>
      <c r="PV70" s="82"/>
      <c r="PW70" s="82"/>
      <c r="PX70" s="82"/>
      <c r="PY70" s="82"/>
      <c r="PZ70" s="82"/>
      <c r="QA70" s="82"/>
      <c r="QB70" s="82"/>
      <c r="QC70" s="82"/>
      <c r="QD70" s="82"/>
      <c r="QE70" s="82"/>
      <c r="QF70" s="82"/>
      <c r="QG70" s="82"/>
      <c r="QH70" s="82"/>
      <c r="QI70" s="82"/>
      <c r="QJ70" s="82"/>
      <c r="QK70" s="82"/>
      <c r="QL70" s="82"/>
      <c r="QM70" s="82"/>
      <c r="QN70" s="82"/>
      <c r="QO70" s="82"/>
      <c r="QP70" s="82"/>
      <c r="QQ70" s="82"/>
      <c r="QR70" s="82"/>
      <c r="QS70" s="82"/>
      <c r="QT70" s="82"/>
      <c r="QU70" s="82"/>
      <c r="QV70" s="82"/>
      <c r="QW70" s="82"/>
      <c r="QX70" s="82"/>
      <c r="QY70" s="82"/>
      <c r="QZ70" s="82"/>
      <c r="RA70" s="82"/>
      <c r="RB70" s="82"/>
      <c r="RC70" s="82"/>
      <c r="RD70" s="82"/>
      <c r="RE70" s="82"/>
      <c r="RF70" s="82"/>
      <c r="RG70" s="82"/>
      <c r="RH70" s="82"/>
      <c r="RI70" s="82"/>
      <c r="RJ70" s="82"/>
      <c r="RK70" s="82"/>
      <c r="RL70" s="82"/>
      <c r="RM70" s="82"/>
      <c r="RN70" s="82"/>
      <c r="RO70" s="82"/>
      <c r="RP70" s="82"/>
      <c r="RQ70" s="82"/>
      <c r="RR70" s="82"/>
      <c r="RS70" s="82"/>
      <c r="RT70" s="82"/>
      <c r="RU70" s="82"/>
      <c r="RV70" s="82"/>
      <c r="RW70" s="82"/>
      <c r="RX70" s="82"/>
      <c r="RY70" s="82"/>
      <c r="RZ70" s="82"/>
      <c r="SA70" s="82"/>
      <c r="SB70" s="82"/>
      <c r="SC70" s="82"/>
      <c r="SD70" s="82"/>
      <c r="SE70" s="82"/>
      <c r="SF70" s="82"/>
      <c r="SG70" s="82"/>
      <c r="SH70" s="82"/>
      <c r="SI70" s="82"/>
      <c r="SJ70" s="82"/>
      <c r="SK70" s="82"/>
      <c r="SL70" s="82"/>
      <c r="SM70" s="82"/>
      <c r="SN70" s="82"/>
      <c r="SO70" s="82"/>
      <c r="SP70" s="82"/>
      <c r="SQ70" s="82"/>
      <c r="SR70" s="82"/>
      <c r="SS70" s="82"/>
      <c r="ST70" s="82"/>
      <c r="SU70" s="82"/>
      <c r="SV70" s="82"/>
      <c r="SW70" s="82"/>
      <c r="SX70" s="82"/>
      <c r="SY70" s="82"/>
      <c r="SZ70" s="82"/>
      <c r="TA70" s="82"/>
      <c r="TB70" s="82"/>
      <c r="TC70" s="82"/>
      <c r="TD70" s="82"/>
      <c r="TE70" s="82"/>
      <c r="TF70" s="82"/>
      <c r="TG70" s="82"/>
      <c r="TH70" s="82"/>
      <c r="TI70" s="82"/>
      <c r="TJ70" s="82"/>
      <c r="TK70" s="82"/>
      <c r="TL70" s="82"/>
      <c r="TM70" s="82"/>
      <c r="TN70" s="82"/>
      <c r="TO70" s="82"/>
      <c r="TP70" s="82"/>
      <c r="TQ70" s="82"/>
      <c r="TR70" s="82"/>
      <c r="TS70" s="82"/>
      <c r="TT70" s="82"/>
      <c r="TU70" s="82"/>
      <c r="TV70" s="82"/>
      <c r="TW70" s="82"/>
      <c r="TX70" s="82"/>
      <c r="TY70" s="82"/>
      <c r="TZ70" s="82"/>
      <c r="UA70" s="82"/>
      <c r="UB70" s="82"/>
      <c r="UC70" s="82"/>
      <c r="UD70" s="82"/>
      <c r="UE70" s="82"/>
      <c r="UF70" s="82"/>
      <c r="UG70" s="82"/>
      <c r="UH70" s="82"/>
      <c r="UI70" s="82"/>
      <c r="UJ70" s="82"/>
      <c r="UK70" s="82"/>
      <c r="UL70" s="82"/>
      <c r="UM70" s="82"/>
      <c r="UN70" s="82"/>
      <c r="UO70" s="82"/>
      <c r="UP70" s="82"/>
      <c r="UQ70" s="82"/>
      <c r="UR70" s="82"/>
      <c r="US70" s="82"/>
      <c r="UT70" s="82"/>
      <c r="UU70" s="82"/>
      <c r="UV70" s="82"/>
      <c r="UW70" s="82"/>
      <c r="UX70" s="82"/>
      <c r="UY70" s="82"/>
      <c r="UZ70" s="82"/>
      <c r="VA70" s="82"/>
      <c r="VB70" s="82"/>
      <c r="VC70" s="82"/>
      <c r="VD70" s="82"/>
      <c r="VE70" s="82"/>
      <c r="VF70" s="82"/>
      <c r="VG70" s="82"/>
      <c r="VH70" s="82"/>
      <c r="VI70" s="82"/>
      <c r="VJ70" s="82"/>
      <c r="VK70" s="82"/>
      <c r="VL70" s="82"/>
      <c r="VM70" s="82"/>
      <c r="VN70" s="82"/>
      <c r="VO70" s="82"/>
      <c r="VP70" s="82"/>
      <c r="VQ70" s="82"/>
      <c r="VR70" s="82"/>
      <c r="VS70" s="82"/>
      <c r="VT70" s="82"/>
      <c r="VU70" s="82"/>
      <c r="VV70" s="82"/>
      <c r="VW70" s="82"/>
      <c r="VX70" s="82"/>
      <c r="VY70" s="82"/>
      <c r="VZ70" s="82"/>
      <c r="WA70" s="82"/>
      <c r="WB70" s="82"/>
      <c r="WC70" s="82"/>
      <c r="WD70" s="82"/>
      <c r="WE70" s="82"/>
      <c r="WF70" s="82"/>
      <c r="WG70" s="82"/>
      <c r="WH70" s="82"/>
      <c r="WI70" s="82"/>
      <c r="WJ70" s="82"/>
      <c r="WK70" s="82"/>
      <c r="WL70" s="82"/>
      <c r="WM70" s="82"/>
      <c r="WN70" s="82"/>
      <c r="WO70" s="82"/>
      <c r="WP70" s="82"/>
      <c r="WQ70" s="82"/>
      <c r="WR70" s="82"/>
      <c r="WS70" s="82"/>
      <c r="WT70" s="82"/>
      <c r="WU70" s="82"/>
      <c r="WV70" s="82"/>
      <c r="WW70" s="82"/>
      <c r="WX70" s="82"/>
      <c r="WY70" s="82"/>
      <c r="WZ70" s="82"/>
      <c r="XA70" s="82"/>
      <c r="XB70" s="82"/>
      <c r="XC70" s="82"/>
      <c r="XD70" s="82"/>
      <c r="XE70" s="82"/>
      <c r="XF70" s="82"/>
      <c r="XG70" s="82"/>
      <c r="XH70" s="82"/>
      <c r="XI70" s="82"/>
      <c r="XJ70" s="82"/>
      <c r="XK70" s="82"/>
      <c r="XL70" s="82"/>
      <c r="XM70" s="82"/>
      <c r="XN70" s="82"/>
      <c r="XO70" s="82"/>
      <c r="XP70" s="82"/>
      <c r="XQ70" s="82"/>
      <c r="XR70" s="82"/>
      <c r="XS70" s="82"/>
      <c r="XT70" s="82"/>
      <c r="XU70" s="82"/>
      <c r="XV70" s="82"/>
      <c r="XW70" s="82"/>
      <c r="XX70" s="82"/>
      <c r="XY70" s="82"/>
      <c r="XZ70" s="82"/>
      <c r="YA70" s="82"/>
      <c r="YB70" s="82"/>
      <c r="YC70" s="82"/>
      <c r="YD70" s="82"/>
      <c r="YE70" s="82"/>
      <c r="YF70" s="82"/>
      <c r="YG70" s="82"/>
      <c r="YH70" s="82"/>
      <c r="YI70" s="82"/>
      <c r="YJ70" s="82"/>
      <c r="YK70" s="82"/>
      <c r="YL70" s="82"/>
      <c r="YM70" s="82"/>
      <c r="YN70" s="82"/>
      <c r="YO70" s="82"/>
      <c r="YP70" s="82"/>
      <c r="YQ70" s="82"/>
      <c r="YR70" s="82"/>
      <c r="YS70" s="82"/>
      <c r="YT70" s="82"/>
      <c r="YU70" s="82"/>
      <c r="YV70" s="82"/>
      <c r="YW70" s="82"/>
      <c r="YX70" s="82"/>
      <c r="YY70" s="82"/>
      <c r="YZ70" s="82"/>
      <c r="ZA70" s="82"/>
      <c r="ZB70" s="82"/>
      <c r="ZC70" s="82"/>
      <c r="ZD70" s="82"/>
      <c r="ZE70" s="82"/>
      <c r="ZF70" s="82"/>
      <c r="ZG70" s="82"/>
      <c r="ZH70" s="82"/>
      <c r="ZI70" s="82"/>
      <c r="ZJ70" s="82"/>
      <c r="ZK70" s="82"/>
      <c r="ZL70" s="82"/>
      <c r="ZM70" s="82"/>
      <c r="ZN70" s="82"/>
      <c r="ZO70" s="82"/>
      <c r="ZP70" s="82"/>
      <c r="ZQ70" s="82"/>
      <c r="ZR70" s="82"/>
      <c r="ZS70" s="82"/>
      <c r="ZT70" s="82"/>
      <c r="ZU70" s="82"/>
      <c r="ZV70" s="82"/>
      <c r="ZW70" s="82"/>
      <c r="ZX70" s="82"/>
      <c r="ZY70" s="82"/>
      <c r="ZZ70" s="82"/>
      <c r="AAA70" s="82"/>
      <c r="AAB70" s="82"/>
      <c r="AAC70" s="82"/>
      <c r="AAD70" s="82"/>
      <c r="AAE70" s="82"/>
      <c r="AAF70" s="82"/>
      <c r="AAG70" s="82"/>
      <c r="AAH70" s="82"/>
      <c r="AAI70" s="82"/>
      <c r="AAJ70" s="82"/>
      <c r="AAK70" s="82"/>
      <c r="AAL70" s="82"/>
      <c r="AAM70" s="82"/>
      <c r="AAN70" s="82"/>
      <c r="AAO70" s="82"/>
      <c r="AAP70" s="82"/>
      <c r="AAQ70" s="82"/>
      <c r="AAR70" s="82"/>
      <c r="AAS70" s="82"/>
      <c r="AAT70" s="82"/>
      <c r="AAU70" s="82"/>
      <c r="AAV70" s="82"/>
      <c r="AAW70" s="82"/>
      <c r="AAX70" s="82"/>
      <c r="AAY70" s="82"/>
      <c r="AAZ70" s="82"/>
      <c r="ABA70" s="82"/>
      <c r="ABB70" s="82"/>
      <c r="ABC70" s="82"/>
      <c r="ABD70" s="82"/>
      <c r="ABE70" s="82"/>
      <c r="ABF70" s="82"/>
      <c r="ABG70" s="82"/>
      <c r="ABH70" s="82"/>
      <c r="ABI70" s="82"/>
      <c r="ABJ70" s="82"/>
      <c r="ABK70" s="82"/>
      <c r="ABL70" s="82"/>
      <c r="ABM70" s="82"/>
      <c r="ABN70" s="82"/>
      <c r="ABO70" s="82"/>
      <c r="ABP70" s="82"/>
      <c r="ABQ70" s="82"/>
      <c r="ABR70" s="82"/>
      <c r="ABS70" s="82"/>
      <c r="ABT70" s="82"/>
      <c r="ABU70" s="82"/>
      <c r="ABV70" s="82"/>
      <c r="ABW70" s="82"/>
      <c r="ABX70" s="82"/>
      <c r="ABY70" s="82"/>
      <c r="ABZ70" s="82"/>
      <c r="ACA70" s="82"/>
      <c r="ACB70" s="82"/>
      <c r="ACC70" s="82"/>
      <c r="ACD70" s="82"/>
      <c r="ACE70" s="82"/>
      <c r="ACF70" s="82"/>
      <c r="ACG70" s="82"/>
      <c r="ACH70" s="82"/>
      <c r="ACI70" s="82"/>
      <c r="ACJ70" s="82"/>
      <c r="ACK70" s="82"/>
      <c r="ACL70" s="82"/>
      <c r="ACM70" s="82"/>
      <c r="ACN70" s="82"/>
      <c r="ACO70" s="82"/>
      <c r="ACP70" s="82"/>
      <c r="ACQ70" s="82"/>
      <c r="ACR70" s="82"/>
      <c r="ACS70" s="82"/>
      <c r="ACT70" s="82"/>
      <c r="ACU70" s="82"/>
      <c r="ACV70" s="82"/>
      <c r="ACW70" s="82"/>
      <c r="ACX70" s="82"/>
      <c r="ACY70" s="82"/>
      <c r="ACZ70" s="82"/>
      <c r="ADA70" s="82"/>
      <c r="ADB70" s="82"/>
      <c r="ADC70" s="82"/>
      <c r="ADD70" s="82"/>
      <c r="ADE70" s="82"/>
      <c r="ADF70" s="82"/>
      <c r="ADG70" s="82"/>
      <c r="ADH70" s="82"/>
      <c r="ADI70" s="82"/>
      <c r="ADJ70" s="82"/>
      <c r="ADK70" s="82"/>
      <c r="ADL70" s="82"/>
      <c r="ADM70" s="82"/>
      <c r="ADN70" s="82"/>
      <c r="ADO70" s="82"/>
      <c r="ADP70" s="82"/>
      <c r="ADQ70" s="82"/>
      <c r="ADR70" s="82"/>
      <c r="ADS70" s="82"/>
      <c r="ADT70" s="82"/>
      <c r="ADU70" s="82"/>
      <c r="ADV70" s="82"/>
      <c r="ADW70" s="82"/>
      <c r="ADX70" s="82"/>
      <c r="ADY70" s="82"/>
      <c r="ADZ70" s="82"/>
      <c r="AEA70" s="82"/>
      <c r="AEB70" s="82"/>
      <c r="AEC70" s="82"/>
      <c r="AED70" s="82"/>
      <c r="AEE70" s="82"/>
      <c r="AEF70" s="82"/>
      <c r="AEG70" s="82"/>
      <c r="AEH70" s="82"/>
      <c r="AEI70" s="82"/>
      <c r="AEJ70" s="82"/>
      <c r="AEK70" s="82"/>
      <c r="AEL70" s="82"/>
      <c r="AEM70" s="82"/>
      <c r="AEN70" s="82"/>
      <c r="AEO70" s="82"/>
      <c r="AEP70" s="82"/>
      <c r="AEQ70" s="82"/>
      <c r="AER70" s="82"/>
      <c r="AES70" s="82"/>
      <c r="AET70" s="82"/>
      <c r="AEU70" s="82"/>
      <c r="AEV70" s="82"/>
      <c r="AEW70" s="82"/>
      <c r="AEX70" s="82"/>
      <c r="AEY70" s="82"/>
      <c r="AEZ70" s="82"/>
      <c r="AFA70" s="82"/>
      <c r="AFB70" s="82"/>
      <c r="AFC70" s="82"/>
      <c r="AFD70" s="82"/>
      <c r="AFE70" s="82"/>
      <c r="AFF70" s="82"/>
      <c r="AFG70" s="82"/>
      <c r="AFH70" s="82"/>
      <c r="AFI70" s="82"/>
      <c r="AFJ70" s="82"/>
      <c r="AFK70" s="82"/>
      <c r="AFL70" s="82"/>
      <c r="AFM70" s="82"/>
      <c r="AFN70" s="82"/>
      <c r="AFO70" s="82"/>
      <c r="AFP70" s="82"/>
      <c r="AFQ70" s="82"/>
      <c r="AFR70" s="82"/>
      <c r="AFS70" s="82"/>
      <c r="AFT70" s="82"/>
      <c r="AFU70" s="82"/>
      <c r="AFV70" s="82"/>
      <c r="AFW70" s="82"/>
      <c r="AFX70" s="82"/>
      <c r="AFY70" s="82"/>
      <c r="AFZ70" s="82"/>
      <c r="AGA70" s="82"/>
      <c r="AGB70" s="82"/>
      <c r="AGC70" s="82"/>
      <c r="AGD70" s="82"/>
      <c r="AGE70" s="82"/>
      <c r="AGF70" s="82"/>
      <c r="AGG70" s="82"/>
      <c r="AGH70" s="82"/>
      <c r="AGI70" s="82"/>
      <c r="AGJ70" s="82"/>
      <c r="AGK70" s="82"/>
      <c r="AGL70" s="82"/>
      <c r="AGM70" s="82"/>
      <c r="AGN70" s="82"/>
      <c r="AGO70" s="82"/>
      <c r="AGP70" s="82"/>
      <c r="AGQ70" s="82"/>
      <c r="AGR70" s="82"/>
      <c r="AGS70" s="82"/>
      <c r="AGT70" s="82"/>
      <c r="AGU70" s="82"/>
      <c r="AGV70" s="82"/>
      <c r="AGW70" s="82"/>
      <c r="AGX70" s="82"/>
      <c r="AGY70" s="82"/>
      <c r="AGZ70" s="82"/>
      <c r="AHA70" s="82"/>
      <c r="AHB70" s="82"/>
      <c r="AHC70" s="82"/>
      <c r="AHD70" s="82"/>
      <c r="AHE70" s="82"/>
      <c r="AHF70" s="82"/>
      <c r="AHG70" s="82"/>
      <c r="AHH70" s="82"/>
      <c r="AHI70" s="82"/>
      <c r="AHJ70" s="82"/>
      <c r="AHK70" s="82"/>
      <c r="AHL70" s="82"/>
      <c r="AHM70" s="82"/>
      <c r="AHN70" s="82"/>
      <c r="AHO70" s="82"/>
      <c r="AHP70" s="82"/>
      <c r="AHQ70" s="82"/>
      <c r="AHR70" s="82"/>
      <c r="AHS70" s="82"/>
      <c r="AHT70" s="82"/>
      <c r="AHU70" s="82"/>
      <c r="AHV70" s="82"/>
      <c r="AHW70" s="82"/>
      <c r="AHX70" s="82"/>
      <c r="AHY70" s="82"/>
      <c r="AHZ70" s="82"/>
      <c r="AIA70" s="82"/>
      <c r="AIB70" s="82"/>
      <c r="AIC70" s="82"/>
      <c r="AID70" s="82"/>
      <c r="AIE70" s="82"/>
      <c r="AIF70" s="82"/>
      <c r="AIG70" s="82"/>
      <c r="AIH70" s="82"/>
      <c r="AII70" s="82"/>
      <c r="AIJ70" s="82"/>
      <c r="AIK70" s="82"/>
      <c r="AIL70" s="82"/>
      <c r="AIM70" s="82"/>
      <c r="AIN70" s="82"/>
      <c r="AIO70" s="82"/>
      <c r="AIP70" s="82"/>
      <c r="AIQ70" s="82"/>
      <c r="AIR70" s="82"/>
      <c r="AIS70" s="82"/>
      <c r="AIT70" s="82"/>
      <c r="AIU70" s="82"/>
      <c r="AIV70" s="82"/>
      <c r="AIW70" s="82"/>
      <c r="AIX70" s="82"/>
      <c r="AIY70" s="82"/>
      <c r="AIZ70" s="82"/>
      <c r="AJA70" s="82"/>
      <c r="AJB70" s="82"/>
      <c r="AJC70" s="82"/>
      <c r="AJD70" s="82"/>
      <c r="AJE70" s="82"/>
      <c r="AJF70" s="82"/>
      <c r="AJG70" s="82"/>
      <c r="AJH70" s="82"/>
      <c r="AJI70" s="82"/>
      <c r="AJJ70" s="82"/>
      <c r="AJK70" s="82"/>
      <c r="AJL70" s="82"/>
      <c r="AJM70" s="82"/>
      <c r="AJN70" s="82"/>
      <c r="AJO70" s="82"/>
      <c r="AJP70" s="82"/>
      <c r="AJQ70" s="82"/>
      <c r="AJR70" s="82"/>
      <c r="AJS70" s="82"/>
      <c r="AJT70" s="82"/>
      <c r="AJU70" s="82"/>
      <c r="AJV70" s="82"/>
      <c r="AJW70" s="82"/>
      <c r="AJX70" s="82"/>
      <c r="AJY70" s="82"/>
      <c r="AJZ70" s="82"/>
      <c r="AKA70" s="82"/>
      <c r="AKB70" s="82"/>
      <c r="AKC70" s="82"/>
      <c r="AKD70" s="82"/>
      <c r="AKE70" s="82"/>
      <c r="AKF70" s="82"/>
      <c r="AKG70" s="82"/>
      <c r="AKH70" s="82"/>
      <c r="AKI70" s="82"/>
      <c r="AKJ70" s="82"/>
      <c r="AKK70" s="82"/>
      <c r="AKL70" s="82"/>
      <c r="AKM70" s="82"/>
      <c r="AKN70" s="82"/>
      <c r="AKO70" s="82"/>
      <c r="AKP70" s="82"/>
      <c r="AKQ70" s="82"/>
      <c r="AKR70" s="82"/>
      <c r="AKS70" s="82"/>
      <c r="AKT70" s="82"/>
      <c r="AKU70" s="82"/>
      <c r="AKV70" s="82"/>
      <c r="AKW70" s="82"/>
      <c r="AKX70" s="82"/>
      <c r="AKY70" s="82"/>
      <c r="AKZ70" s="82"/>
      <c r="ALA70" s="82"/>
      <c r="ALB70" s="82"/>
      <c r="ALC70" s="82"/>
      <c r="ALD70" s="82"/>
      <c r="ALE70" s="82"/>
      <c r="ALF70" s="82"/>
      <c r="ALG70" s="82"/>
      <c r="ALH70" s="82"/>
      <c r="ALI70" s="82"/>
      <c r="ALJ70" s="82"/>
      <c r="ALK70" s="82"/>
      <c r="ALL70" s="82"/>
      <c r="ALM70" s="82"/>
      <c r="ALN70" s="82"/>
      <c r="ALO70" s="82"/>
      <c r="ALP70" s="82"/>
      <c r="ALQ70" s="82"/>
      <c r="ALR70" s="82"/>
      <c r="ALS70" s="82"/>
      <c r="ALT70" s="82"/>
      <c r="ALU70" s="82"/>
      <c r="ALV70" s="82"/>
      <c r="ALW70" s="82"/>
      <c r="ALX70" s="82"/>
      <c r="ALY70" s="82"/>
      <c r="ALZ70" s="82"/>
      <c r="AMA70" s="82"/>
      <c r="AMB70" s="82"/>
      <c r="AMC70" s="82"/>
      <c r="AMD70" s="82"/>
      <c r="AME70" s="82"/>
      <c r="AMF70" s="82"/>
      <c r="AMG70" s="82"/>
      <c r="AMH70" s="82"/>
      <c r="AMI70" s="82"/>
      <c r="AMJ70" s="82"/>
      <c r="AMK70" s="82"/>
      <c r="AML70" s="82"/>
      <c r="AMM70" s="82"/>
      <c r="AMN70" s="82"/>
      <c r="AMO70" s="82"/>
      <c r="AMP70" s="82"/>
      <c r="AMQ70" s="82"/>
      <c r="AMR70" s="82"/>
      <c r="AMS70" s="82"/>
      <c r="AMT70" s="82"/>
      <c r="AMU70" s="82"/>
      <c r="AMV70" s="82"/>
      <c r="AMW70" s="82"/>
      <c r="AMX70" s="82"/>
      <c r="AMY70" s="82"/>
      <c r="AMZ70" s="82"/>
      <c r="ANA70" s="82"/>
      <c r="ANB70" s="82"/>
      <c r="ANC70" s="82"/>
      <c r="AND70" s="82"/>
      <c r="ANE70" s="82"/>
      <c r="ANF70" s="82"/>
      <c r="ANG70" s="82"/>
      <c r="ANH70" s="82"/>
      <c r="ANI70" s="82"/>
      <c r="ANJ70" s="82"/>
      <c r="ANK70" s="82"/>
      <c r="ANL70" s="82"/>
      <c r="ANM70" s="82"/>
      <c r="ANN70" s="82"/>
      <c r="ANO70" s="82"/>
      <c r="ANP70" s="82"/>
      <c r="ANQ70" s="82"/>
      <c r="ANR70" s="82"/>
      <c r="ANS70" s="82"/>
      <c r="ANT70" s="82"/>
      <c r="ANU70" s="82"/>
      <c r="ANV70" s="82"/>
      <c r="ANW70" s="82"/>
      <c r="ANX70" s="82"/>
      <c r="ANY70" s="82"/>
      <c r="ANZ70" s="82"/>
      <c r="AOA70" s="82"/>
      <c r="AOB70" s="82"/>
      <c r="AOC70" s="82"/>
      <c r="AOD70" s="82"/>
      <c r="AOE70" s="82"/>
      <c r="AOF70" s="82"/>
      <c r="AOG70" s="82"/>
      <c r="AOH70" s="82"/>
      <c r="AOI70" s="82"/>
      <c r="AOJ70" s="82"/>
      <c r="AOK70" s="82"/>
      <c r="AOL70" s="82"/>
      <c r="AOM70" s="82"/>
      <c r="AON70" s="82"/>
      <c r="AOO70" s="82"/>
      <c r="AOP70" s="82"/>
      <c r="AOQ70" s="82"/>
      <c r="AOR70" s="82"/>
      <c r="AOS70" s="82"/>
      <c r="AOT70" s="82"/>
      <c r="AOU70" s="82"/>
      <c r="AOV70" s="82"/>
      <c r="AOW70" s="82"/>
      <c r="AOX70" s="82"/>
      <c r="AOY70" s="82"/>
      <c r="AOZ70" s="82"/>
      <c r="APA70" s="82"/>
      <c r="APB70" s="82"/>
      <c r="APC70" s="82"/>
      <c r="APD70" s="82"/>
      <c r="APE70" s="82"/>
      <c r="APF70" s="82"/>
      <c r="APG70" s="82"/>
      <c r="APH70" s="82"/>
      <c r="API70" s="82"/>
      <c r="APJ70" s="82"/>
      <c r="APK70" s="82"/>
      <c r="APL70" s="82"/>
      <c r="APM70" s="82"/>
      <c r="APN70" s="82"/>
      <c r="APO70" s="82"/>
      <c r="APP70" s="82"/>
      <c r="APQ70" s="82"/>
      <c r="APR70" s="82"/>
      <c r="APS70" s="82"/>
      <c r="APT70" s="82"/>
      <c r="APU70" s="82"/>
      <c r="APV70" s="82"/>
      <c r="APW70" s="82"/>
      <c r="APX70" s="82"/>
      <c r="APY70" s="82"/>
      <c r="APZ70" s="82"/>
      <c r="AQA70" s="82"/>
      <c r="AQB70" s="82"/>
      <c r="AQC70" s="82"/>
      <c r="AQD70" s="82"/>
      <c r="AQE70" s="82"/>
      <c r="AQF70" s="82"/>
      <c r="AQG70" s="82"/>
      <c r="AQH70" s="82"/>
      <c r="AQI70" s="82"/>
      <c r="AQJ70" s="82"/>
      <c r="AQK70" s="82"/>
      <c r="AQL70" s="82"/>
      <c r="AQM70" s="82"/>
      <c r="AQN70" s="82"/>
      <c r="AQO70" s="82"/>
      <c r="AQP70" s="82"/>
      <c r="AQQ70" s="82"/>
      <c r="AQR70" s="82"/>
      <c r="AQS70" s="82"/>
      <c r="AQT70" s="82"/>
      <c r="AQU70" s="82"/>
      <c r="AQV70" s="82"/>
      <c r="AQW70" s="82"/>
      <c r="AQX70" s="82"/>
      <c r="AQY70" s="82"/>
      <c r="AQZ70" s="82"/>
      <c r="ARA70" s="82"/>
      <c r="ARB70" s="82"/>
      <c r="ARC70" s="82"/>
      <c r="ARD70" s="82"/>
      <c r="ARE70" s="82"/>
      <c r="ARF70" s="82"/>
      <c r="ARG70" s="82"/>
      <c r="ARH70" s="82"/>
      <c r="ARI70" s="82"/>
      <c r="ARJ70" s="82"/>
      <c r="ARK70" s="82"/>
      <c r="ARL70" s="82"/>
      <c r="ARM70" s="82"/>
      <c r="ARN70" s="82"/>
      <c r="ARO70" s="82"/>
      <c r="ARP70" s="82"/>
      <c r="ARQ70" s="82"/>
      <c r="ARR70" s="82"/>
      <c r="ARS70" s="82"/>
      <c r="ART70" s="82"/>
      <c r="ARU70" s="82"/>
      <c r="ARV70" s="82"/>
      <c r="ARW70" s="82"/>
      <c r="ARX70" s="82"/>
      <c r="ARY70" s="82"/>
      <c r="ARZ70" s="82"/>
      <c r="ASA70" s="82"/>
      <c r="ASB70" s="82"/>
      <c r="ASC70" s="82"/>
      <c r="ASD70" s="82"/>
      <c r="ASE70" s="82"/>
      <c r="ASF70" s="82"/>
      <c r="ASG70" s="82"/>
      <c r="ASH70" s="82"/>
      <c r="ASI70" s="82"/>
      <c r="ASJ70" s="82"/>
      <c r="ASK70" s="82"/>
      <c r="ASL70" s="82"/>
      <c r="ASM70" s="82"/>
      <c r="ASN70" s="82"/>
      <c r="ASO70" s="82"/>
      <c r="ASP70" s="82"/>
      <c r="ASQ70" s="82"/>
      <c r="ASR70" s="82"/>
      <c r="ASS70" s="82"/>
      <c r="AST70" s="82"/>
      <c r="ASU70" s="82"/>
      <c r="ASV70" s="82"/>
      <c r="ASW70" s="82"/>
      <c r="ASX70" s="82"/>
      <c r="ASY70" s="82"/>
      <c r="ASZ70" s="82"/>
      <c r="ATA70" s="82"/>
      <c r="ATB70" s="82"/>
      <c r="ATC70" s="82"/>
      <c r="ATD70" s="82"/>
      <c r="ATE70" s="82"/>
      <c r="ATF70" s="82"/>
      <c r="ATG70" s="82"/>
      <c r="ATH70" s="82"/>
      <c r="ATI70" s="82"/>
      <c r="ATJ70" s="82"/>
      <c r="ATK70" s="82"/>
      <c r="ATL70" s="82"/>
      <c r="ATM70" s="82"/>
      <c r="ATN70" s="82"/>
      <c r="ATO70" s="82"/>
      <c r="ATP70" s="82"/>
      <c r="ATQ70" s="82"/>
      <c r="ATR70" s="82"/>
      <c r="ATS70" s="82"/>
      <c r="ATT70" s="82"/>
      <c r="ATU70" s="82"/>
      <c r="ATV70" s="82"/>
      <c r="ATW70" s="82"/>
      <c r="ATX70" s="82"/>
      <c r="ATY70" s="82"/>
      <c r="ATZ70" s="82"/>
      <c r="AUA70" s="82"/>
      <c r="AUB70" s="82"/>
      <c r="AUC70" s="82"/>
      <c r="AUD70" s="82"/>
      <c r="AUE70" s="82"/>
      <c r="AUF70" s="82"/>
      <c r="AUG70" s="82"/>
      <c r="AUH70" s="82"/>
      <c r="AUI70" s="82"/>
      <c r="AUJ70" s="82"/>
      <c r="AUK70" s="82"/>
      <c r="AUL70" s="82"/>
      <c r="AUM70" s="82"/>
      <c r="AUN70" s="82"/>
      <c r="AUO70" s="82"/>
      <c r="AUP70" s="82"/>
      <c r="AUQ70" s="82"/>
      <c r="AUR70" s="82"/>
      <c r="AUS70" s="82"/>
      <c r="AUT70" s="82"/>
      <c r="AUU70" s="82"/>
      <c r="AUV70" s="82"/>
      <c r="AUW70" s="82"/>
      <c r="AUX70" s="82"/>
      <c r="AUY70" s="82"/>
      <c r="AUZ70" s="82"/>
      <c r="AVA70" s="82"/>
      <c r="AVB70" s="82"/>
      <c r="AVC70" s="82"/>
      <c r="AVD70" s="82"/>
      <c r="AVE70" s="82"/>
      <c r="AVF70" s="82"/>
      <c r="AVG70" s="82"/>
      <c r="AVH70" s="82"/>
      <c r="AVI70" s="82"/>
      <c r="AVJ70" s="82"/>
      <c r="AVK70" s="82"/>
      <c r="AVL70" s="82"/>
      <c r="AVM70" s="82"/>
      <c r="AVN70" s="82"/>
      <c r="AVO70" s="82"/>
      <c r="AVP70" s="82"/>
      <c r="AVQ70" s="82"/>
      <c r="AVR70" s="82"/>
      <c r="AVS70" s="82"/>
      <c r="AVT70" s="82"/>
      <c r="AVU70" s="82"/>
      <c r="AVV70" s="82"/>
      <c r="AVW70" s="82"/>
      <c r="AVX70" s="82"/>
      <c r="AVY70" s="82"/>
      <c r="AVZ70" s="82"/>
      <c r="AWA70" s="82"/>
      <c r="AWB70" s="82"/>
      <c r="AWC70" s="82"/>
      <c r="AWD70" s="82"/>
      <c r="AWE70" s="82"/>
      <c r="AWF70" s="82"/>
      <c r="AWG70" s="82"/>
      <c r="AWH70" s="82"/>
      <c r="AWI70" s="82"/>
      <c r="AWJ70" s="82"/>
      <c r="AWK70" s="82"/>
      <c r="AWL70" s="82"/>
      <c r="AWM70" s="82"/>
      <c r="AWN70" s="82"/>
      <c r="AWO70" s="82"/>
      <c r="AWP70" s="82"/>
      <c r="AWQ70" s="82"/>
      <c r="AWR70" s="82"/>
      <c r="AWS70" s="82"/>
      <c r="AWT70" s="82"/>
      <c r="AWU70" s="82"/>
      <c r="AWV70" s="82"/>
      <c r="AWW70" s="82"/>
      <c r="AWX70" s="82"/>
      <c r="AWY70" s="82"/>
      <c r="AWZ70" s="82"/>
      <c r="AXA70" s="82"/>
      <c r="AXB70" s="82"/>
      <c r="AXC70" s="82"/>
      <c r="AXD70" s="82"/>
      <c r="AXE70" s="82"/>
      <c r="AXF70" s="82"/>
      <c r="AXG70" s="82"/>
      <c r="AXH70" s="82"/>
      <c r="AXI70" s="82"/>
      <c r="AXJ70" s="82"/>
      <c r="AXK70" s="82"/>
      <c r="AXL70" s="82"/>
      <c r="AXM70" s="82"/>
      <c r="AXN70" s="82"/>
      <c r="AXO70" s="82"/>
      <c r="AXP70" s="82"/>
      <c r="AXQ70" s="82"/>
      <c r="AXR70" s="82"/>
      <c r="AXS70" s="82"/>
      <c r="AXT70" s="82"/>
      <c r="AXU70" s="82"/>
      <c r="AXV70" s="82"/>
      <c r="AXW70" s="82"/>
      <c r="AXX70" s="82"/>
      <c r="AXY70" s="82"/>
      <c r="AXZ70" s="82"/>
      <c r="AYA70" s="82"/>
      <c r="AYB70" s="82"/>
      <c r="AYC70" s="82"/>
      <c r="AYD70" s="82"/>
      <c r="AYE70" s="82"/>
      <c r="AYF70" s="82"/>
      <c r="AYG70" s="82"/>
      <c r="AYH70" s="82"/>
      <c r="AYI70" s="82"/>
      <c r="AYJ70" s="82"/>
      <c r="AYK70" s="82"/>
      <c r="AYL70" s="82"/>
      <c r="AYM70" s="82"/>
      <c r="AYN70" s="82"/>
      <c r="AYO70" s="82"/>
      <c r="AYP70" s="82"/>
      <c r="AYQ70" s="82"/>
      <c r="AYR70" s="82"/>
      <c r="AYS70" s="82"/>
      <c r="AYT70" s="82"/>
      <c r="AYU70" s="82"/>
      <c r="AYV70" s="82"/>
      <c r="AYW70" s="82"/>
      <c r="AYX70" s="82"/>
      <c r="AYY70" s="82"/>
      <c r="AYZ70" s="82"/>
      <c r="AZA70" s="82"/>
      <c r="AZB70" s="82"/>
      <c r="AZC70" s="82"/>
      <c r="AZD70" s="82"/>
      <c r="AZE70" s="82"/>
      <c r="AZF70" s="82"/>
      <c r="AZG70" s="82"/>
      <c r="AZH70" s="82"/>
      <c r="AZI70" s="82"/>
      <c r="AZJ70" s="82"/>
      <c r="AZK70" s="82"/>
      <c r="AZL70" s="82"/>
      <c r="AZM70" s="82"/>
      <c r="AZN70" s="82"/>
      <c r="AZO70" s="82"/>
      <c r="AZP70" s="82"/>
      <c r="AZQ70" s="82"/>
      <c r="AZR70" s="82"/>
      <c r="AZS70" s="82"/>
      <c r="AZT70" s="82"/>
      <c r="AZU70" s="82"/>
      <c r="AZV70" s="82"/>
      <c r="AZW70" s="82"/>
      <c r="AZX70" s="82"/>
      <c r="AZY70" s="82"/>
      <c r="AZZ70" s="82"/>
      <c r="BAA70" s="82"/>
      <c r="BAB70" s="82"/>
      <c r="BAC70" s="82"/>
      <c r="BAD70" s="82"/>
      <c r="BAE70" s="82"/>
      <c r="BAF70" s="82"/>
      <c r="BAG70" s="82"/>
      <c r="BAH70" s="82"/>
      <c r="BAI70" s="82"/>
      <c r="BAJ70" s="82"/>
      <c r="BAK70" s="82"/>
      <c r="BAL70" s="82"/>
      <c r="BAM70" s="82"/>
      <c r="BAN70" s="82"/>
      <c r="BAO70" s="82"/>
      <c r="BAP70" s="82"/>
      <c r="BAQ70" s="82"/>
      <c r="BAR70" s="82"/>
      <c r="BAS70" s="82"/>
      <c r="BAT70" s="82"/>
      <c r="BAU70" s="82"/>
      <c r="BAV70" s="82"/>
      <c r="BAW70" s="82"/>
      <c r="BAX70" s="82"/>
      <c r="BAY70" s="82"/>
      <c r="BAZ70" s="82"/>
      <c r="BBA70" s="82"/>
      <c r="BBB70" s="82"/>
      <c r="BBC70" s="82"/>
      <c r="BBD70" s="82"/>
      <c r="BBE70" s="82"/>
      <c r="BBF70" s="82"/>
      <c r="BBG70" s="82"/>
      <c r="BBH70" s="82"/>
      <c r="BBI70" s="82"/>
      <c r="BBJ70" s="82"/>
      <c r="BBK70" s="82"/>
      <c r="BBL70" s="82"/>
      <c r="BBM70" s="82"/>
      <c r="BBN70" s="82"/>
      <c r="BBO70" s="82"/>
      <c r="BBP70" s="82"/>
      <c r="BBQ70" s="82"/>
      <c r="BBR70" s="82"/>
      <c r="BBS70" s="82"/>
      <c r="BBT70" s="82"/>
      <c r="BBU70" s="82"/>
      <c r="BBV70" s="82"/>
      <c r="BBW70" s="82"/>
      <c r="BBX70" s="82"/>
      <c r="BBY70" s="82"/>
      <c r="BBZ70" s="82"/>
      <c r="BCA70" s="82"/>
      <c r="BCB70" s="82"/>
      <c r="BCC70" s="82"/>
      <c r="BCD70" s="82"/>
      <c r="BCE70" s="82"/>
      <c r="BCF70" s="82"/>
      <c r="BCG70" s="82"/>
      <c r="BCH70" s="82"/>
      <c r="BCI70" s="82"/>
      <c r="BCJ70" s="82"/>
      <c r="BCK70" s="82"/>
      <c r="BCL70" s="82"/>
      <c r="BCM70" s="82"/>
      <c r="BCN70" s="82"/>
      <c r="BCO70" s="82"/>
      <c r="BCP70" s="82"/>
      <c r="BCQ70" s="82"/>
      <c r="BCR70" s="82"/>
      <c r="BCS70" s="82"/>
      <c r="BCT70" s="82"/>
      <c r="BCU70" s="82"/>
      <c r="BCV70" s="82"/>
      <c r="BCW70" s="82"/>
      <c r="BCX70" s="82"/>
      <c r="BCY70" s="82"/>
      <c r="BCZ70" s="82"/>
      <c r="BDA70" s="82"/>
      <c r="BDB70" s="82"/>
      <c r="BDC70" s="82"/>
      <c r="BDD70" s="82"/>
      <c r="BDE70" s="82"/>
      <c r="BDF70" s="82"/>
      <c r="BDG70" s="82"/>
      <c r="BDH70" s="82"/>
      <c r="BDI70" s="82"/>
      <c r="BDJ70" s="82"/>
      <c r="BDK70" s="82"/>
      <c r="BDL70" s="82"/>
      <c r="BDM70" s="82"/>
      <c r="BDN70" s="82"/>
      <c r="BDO70" s="82"/>
      <c r="BDP70" s="82"/>
      <c r="BDQ70" s="82"/>
      <c r="BDR70" s="82"/>
      <c r="BDS70" s="82"/>
      <c r="BDT70" s="82"/>
      <c r="BDU70" s="82"/>
      <c r="BDV70" s="82"/>
      <c r="BDW70" s="82"/>
      <c r="BDX70" s="82"/>
      <c r="BDY70" s="82"/>
      <c r="BDZ70" s="82"/>
      <c r="BEA70" s="82"/>
      <c r="BEB70" s="82"/>
      <c r="BEC70" s="82"/>
      <c r="BED70" s="82"/>
      <c r="BEE70" s="82"/>
      <c r="BEF70" s="82"/>
      <c r="BEG70" s="82"/>
      <c r="BEH70" s="82"/>
      <c r="BEI70" s="82"/>
      <c r="BEJ70" s="82"/>
      <c r="BEK70" s="82"/>
      <c r="BEL70" s="82"/>
      <c r="BEM70" s="82"/>
      <c r="BEN70" s="82"/>
      <c r="BEO70" s="82"/>
      <c r="BEP70" s="82"/>
      <c r="BEQ70" s="82"/>
      <c r="BER70" s="82"/>
      <c r="BES70" s="82"/>
      <c r="BET70" s="82"/>
      <c r="BEU70" s="82"/>
      <c r="BEV70" s="82"/>
      <c r="BEW70" s="82"/>
      <c r="BEX70" s="82"/>
      <c r="BEY70" s="82"/>
      <c r="BEZ70" s="82"/>
      <c r="BFA70" s="82"/>
      <c r="BFB70" s="82"/>
      <c r="BFC70" s="82"/>
      <c r="BFD70" s="82"/>
      <c r="BFE70" s="82"/>
      <c r="BFF70" s="82"/>
      <c r="BFG70" s="82"/>
      <c r="BFH70" s="82"/>
      <c r="BFI70" s="82"/>
      <c r="BFJ70" s="82"/>
      <c r="BFK70" s="82"/>
      <c r="BFL70" s="82"/>
      <c r="BFM70" s="82"/>
      <c r="BFN70" s="82"/>
      <c r="BFO70" s="82"/>
      <c r="BFP70" s="82"/>
      <c r="BFQ70" s="82"/>
      <c r="BFR70" s="82"/>
      <c r="BFS70" s="82"/>
      <c r="BFT70" s="82"/>
      <c r="BFU70" s="82"/>
      <c r="BFV70" s="82"/>
      <c r="BFW70" s="82"/>
      <c r="BFX70" s="82"/>
      <c r="BFY70" s="82"/>
      <c r="BFZ70" s="82"/>
      <c r="BGA70" s="82"/>
      <c r="BGB70" s="82"/>
      <c r="BGC70" s="82"/>
      <c r="BGD70" s="82"/>
      <c r="BGE70" s="82"/>
      <c r="BGF70" s="82"/>
      <c r="BGG70" s="82"/>
      <c r="BGH70" s="82"/>
      <c r="BGI70" s="82"/>
      <c r="BGJ70" s="82"/>
      <c r="BGK70" s="82"/>
      <c r="BGL70" s="82"/>
      <c r="BGM70" s="82"/>
      <c r="BGN70" s="82"/>
      <c r="BGO70" s="82"/>
      <c r="BGP70" s="82"/>
      <c r="BGQ70" s="82"/>
      <c r="BGR70" s="82"/>
      <c r="BGS70" s="82"/>
      <c r="BGT70" s="82"/>
      <c r="BGU70" s="82"/>
      <c r="BGV70" s="82"/>
      <c r="BGW70" s="82"/>
      <c r="BGX70" s="82"/>
      <c r="BGY70" s="82"/>
      <c r="BGZ70" s="82"/>
      <c r="BHA70" s="82"/>
      <c r="BHB70" s="82"/>
      <c r="BHC70" s="82"/>
      <c r="BHD70" s="82"/>
      <c r="BHE70" s="82"/>
      <c r="BHF70" s="82"/>
      <c r="BHG70" s="82"/>
      <c r="BHH70" s="82"/>
      <c r="BHI70" s="82"/>
      <c r="BHJ70" s="82"/>
      <c r="BHK70" s="82"/>
      <c r="BHL70" s="82"/>
      <c r="BHM70" s="82"/>
      <c r="BHN70" s="82"/>
      <c r="BHO70" s="82"/>
      <c r="BHP70" s="82"/>
      <c r="BHQ70" s="82"/>
      <c r="BHR70" s="82"/>
      <c r="BHS70" s="82"/>
      <c r="BHT70" s="82"/>
      <c r="BHU70" s="82"/>
      <c r="BHV70" s="82"/>
      <c r="BHW70" s="82"/>
      <c r="BHX70" s="82"/>
      <c r="BHY70" s="82"/>
      <c r="BHZ70" s="82"/>
      <c r="BIA70" s="82"/>
      <c r="BIB70" s="82"/>
      <c r="BIC70" s="82"/>
      <c r="BID70" s="82"/>
      <c r="BIE70" s="82"/>
      <c r="BIF70" s="82"/>
      <c r="BIG70" s="82"/>
      <c r="BIH70" s="82"/>
      <c r="BII70" s="82"/>
      <c r="BIJ70" s="82"/>
      <c r="BIK70" s="82"/>
      <c r="BIL70" s="82"/>
      <c r="BIM70" s="82"/>
      <c r="BIN70" s="82"/>
      <c r="BIO70" s="82"/>
      <c r="BIP70" s="82"/>
      <c r="BIQ70" s="82"/>
      <c r="BIR70" s="82"/>
      <c r="BIS70" s="82"/>
      <c r="BIT70" s="82"/>
      <c r="BIU70" s="82"/>
      <c r="BIV70" s="82"/>
      <c r="BIW70" s="82"/>
      <c r="BIX70" s="82"/>
      <c r="BIY70" s="82"/>
      <c r="BIZ70" s="82"/>
      <c r="BJA70" s="82"/>
      <c r="BJB70" s="82"/>
      <c r="BJC70" s="82"/>
      <c r="BJD70" s="82"/>
      <c r="BJE70" s="82"/>
      <c r="BJF70" s="82"/>
      <c r="BJG70" s="82"/>
      <c r="BJH70" s="82"/>
      <c r="BJI70" s="82"/>
      <c r="BJJ70" s="82"/>
      <c r="BJK70" s="82"/>
      <c r="BJL70" s="82"/>
      <c r="BJM70" s="82"/>
      <c r="BJN70" s="82"/>
      <c r="BJO70" s="82"/>
      <c r="BJP70" s="82"/>
      <c r="BJQ70" s="82"/>
      <c r="BJR70" s="82"/>
      <c r="BJS70" s="82"/>
      <c r="BJT70" s="82"/>
      <c r="BJU70" s="82"/>
      <c r="BJV70" s="82"/>
      <c r="BJW70" s="82"/>
      <c r="BJX70" s="82"/>
      <c r="BJY70" s="82"/>
      <c r="BJZ70" s="82"/>
      <c r="BKA70" s="82"/>
      <c r="BKB70" s="82"/>
      <c r="BKC70" s="82"/>
      <c r="BKD70" s="82"/>
      <c r="BKE70" s="82"/>
      <c r="BKF70" s="82"/>
      <c r="BKG70" s="82"/>
      <c r="BKH70" s="82"/>
      <c r="BKI70" s="82"/>
      <c r="BKJ70" s="82"/>
      <c r="BKK70" s="82"/>
      <c r="BKL70" s="82"/>
      <c r="BKM70" s="82"/>
      <c r="BKN70" s="82"/>
      <c r="BKO70" s="82"/>
      <c r="BKP70" s="82"/>
      <c r="BKQ70" s="82"/>
      <c r="BKR70" s="82"/>
      <c r="BKS70" s="82"/>
      <c r="BKT70" s="82"/>
      <c r="BKU70" s="82"/>
      <c r="BKV70" s="82"/>
      <c r="BKW70" s="82"/>
      <c r="BKX70" s="82"/>
      <c r="BKY70" s="82"/>
      <c r="BKZ70" s="82"/>
      <c r="BLA70" s="82"/>
      <c r="BLB70" s="82"/>
      <c r="BLC70" s="82"/>
      <c r="BLD70" s="82"/>
      <c r="BLE70" s="82"/>
      <c r="BLF70" s="82"/>
      <c r="BLG70" s="82"/>
      <c r="BLH70" s="82"/>
      <c r="BLI70" s="82"/>
      <c r="BLJ70" s="82"/>
      <c r="BLK70" s="82"/>
      <c r="BLL70" s="82"/>
      <c r="BLM70" s="82"/>
      <c r="BLN70" s="82"/>
      <c r="BLO70" s="82"/>
      <c r="BLP70" s="82"/>
      <c r="BLQ70" s="82"/>
      <c r="BLR70" s="82"/>
      <c r="BLS70" s="82"/>
      <c r="BLT70" s="82"/>
      <c r="BLU70" s="82"/>
      <c r="BLV70" s="82"/>
      <c r="BLW70" s="82"/>
      <c r="BLX70" s="82"/>
      <c r="BLY70" s="82"/>
      <c r="BLZ70" s="82"/>
      <c r="BMA70" s="82"/>
      <c r="BMB70" s="82"/>
      <c r="BMC70" s="82"/>
      <c r="BMD70" s="82"/>
      <c r="BME70" s="82"/>
      <c r="BMF70" s="82"/>
      <c r="BMG70" s="82"/>
      <c r="BMH70" s="82"/>
      <c r="BMI70" s="82"/>
      <c r="BMJ70" s="82"/>
      <c r="BMK70" s="82"/>
      <c r="BML70" s="82"/>
      <c r="BMM70" s="82"/>
      <c r="BMN70" s="82"/>
      <c r="BMO70" s="82"/>
      <c r="BMP70" s="82"/>
      <c r="BMQ70" s="82"/>
      <c r="BMR70" s="82"/>
      <c r="BMS70" s="82"/>
      <c r="BMT70" s="82"/>
      <c r="BMU70" s="82"/>
      <c r="BMV70" s="82"/>
      <c r="BMW70" s="82"/>
      <c r="BMX70" s="82"/>
      <c r="BMY70" s="82"/>
      <c r="BMZ70" s="82"/>
      <c r="BNA70" s="82"/>
      <c r="BNB70" s="82"/>
      <c r="BNC70" s="82"/>
      <c r="BND70" s="82"/>
      <c r="BNE70" s="82"/>
      <c r="BNF70" s="82"/>
      <c r="BNG70" s="82"/>
      <c r="BNH70" s="82"/>
      <c r="BNI70" s="82"/>
      <c r="BNJ70" s="82"/>
      <c r="BNK70" s="82"/>
      <c r="BNL70" s="82"/>
      <c r="BNM70" s="82"/>
      <c r="BNN70" s="82"/>
      <c r="BNO70" s="82"/>
      <c r="BNP70" s="82"/>
      <c r="BNQ70" s="82"/>
      <c r="BNR70" s="82"/>
      <c r="BNS70" s="82"/>
      <c r="BNT70" s="82"/>
      <c r="BNU70" s="82"/>
      <c r="BNV70" s="82"/>
      <c r="BNW70" s="82"/>
      <c r="BNX70" s="82"/>
      <c r="BNY70" s="82"/>
      <c r="BNZ70" s="82"/>
      <c r="BOA70" s="82"/>
      <c r="BOB70" s="82"/>
      <c r="BOC70" s="82"/>
      <c r="BOD70" s="82"/>
      <c r="BOE70" s="82"/>
      <c r="BOF70" s="82"/>
      <c r="BOG70" s="82"/>
      <c r="BOH70" s="82"/>
      <c r="BOI70" s="82"/>
      <c r="BOJ70" s="82"/>
      <c r="BOK70" s="82"/>
      <c r="BOL70" s="82"/>
      <c r="BOM70" s="82"/>
      <c r="BON70" s="82"/>
      <c r="BOO70" s="82"/>
      <c r="BOP70" s="82"/>
      <c r="BOQ70" s="82"/>
      <c r="BOR70" s="82"/>
      <c r="BOS70" s="82"/>
      <c r="BOT70" s="82"/>
      <c r="BOU70" s="82"/>
      <c r="BOV70" s="82"/>
      <c r="BOW70" s="82"/>
      <c r="BOX70" s="82"/>
      <c r="BOY70" s="82"/>
      <c r="BOZ70" s="82"/>
      <c r="BPA70" s="82"/>
      <c r="BPB70" s="82"/>
      <c r="BPC70" s="82"/>
      <c r="BPD70" s="82"/>
      <c r="BPE70" s="82"/>
      <c r="BPF70" s="82"/>
      <c r="BPG70" s="82"/>
      <c r="BPH70" s="82"/>
      <c r="BPI70" s="82"/>
      <c r="BPJ70" s="82"/>
      <c r="BPK70" s="82"/>
      <c r="BPL70" s="82"/>
      <c r="BPM70" s="82"/>
      <c r="BPN70" s="82"/>
      <c r="BPO70" s="82"/>
      <c r="BPP70" s="82"/>
      <c r="BPQ70" s="82"/>
      <c r="BPR70" s="82"/>
      <c r="BPS70" s="82"/>
      <c r="BPT70" s="82"/>
      <c r="BPU70" s="82"/>
      <c r="BPV70" s="82"/>
      <c r="BPW70" s="82"/>
      <c r="BPX70" s="82"/>
      <c r="BPY70" s="82"/>
      <c r="BPZ70" s="82"/>
      <c r="BQA70" s="82"/>
      <c r="BQB70" s="82"/>
      <c r="BQC70" s="82"/>
      <c r="BQD70" s="82"/>
      <c r="BQE70" s="82"/>
      <c r="BQF70" s="82"/>
      <c r="BQG70" s="82"/>
      <c r="BQH70" s="82"/>
      <c r="BQI70" s="82"/>
      <c r="BQJ70" s="82"/>
      <c r="BQK70" s="82"/>
      <c r="BQL70" s="82"/>
      <c r="BQM70" s="82"/>
      <c r="BQN70" s="82"/>
      <c r="BQO70" s="82"/>
      <c r="BQP70" s="82"/>
      <c r="BQQ70" s="82"/>
      <c r="BQR70" s="82"/>
      <c r="BQS70" s="82"/>
      <c r="BQT70" s="82"/>
      <c r="BQU70" s="82"/>
      <c r="BQV70" s="82"/>
      <c r="BQW70" s="82"/>
      <c r="BQX70" s="82"/>
      <c r="BQY70" s="82"/>
      <c r="BQZ70" s="82"/>
      <c r="BRA70" s="82"/>
      <c r="BRB70" s="82"/>
      <c r="BRC70" s="82"/>
      <c r="BRD70" s="82"/>
      <c r="BRE70" s="82"/>
      <c r="BRF70" s="82"/>
      <c r="BRG70" s="82"/>
      <c r="BRH70" s="82"/>
      <c r="BRI70" s="82"/>
      <c r="BRJ70" s="82"/>
      <c r="BRK70" s="82"/>
      <c r="BRL70" s="82"/>
      <c r="BRM70" s="82"/>
      <c r="BRN70" s="82"/>
      <c r="BRO70" s="82"/>
      <c r="BRP70" s="82"/>
      <c r="BRQ70" s="82"/>
      <c r="BRR70" s="82"/>
      <c r="BRS70" s="82"/>
      <c r="BRT70" s="82"/>
      <c r="BRU70" s="82"/>
      <c r="BRV70" s="82"/>
      <c r="BRW70" s="82"/>
      <c r="BRX70" s="82"/>
      <c r="BRY70" s="82"/>
      <c r="BRZ70" s="82"/>
      <c r="BSA70" s="82"/>
      <c r="BSB70" s="82"/>
      <c r="BSC70" s="82"/>
      <c r="BSD70" s="82"/>
      <c r="BSE70" s="82"/>
      <c r="BSF70" s="82"/>
      <c r="BSG70" s="82"/>
      <c r="BSH70" s="82"/>
      <c r="BSI70" s="82"/>
      <c r="BSJ70" s="82"/>
      <c r="BSK70" s="82"/>
      <c r="BSL70" s="82"/>
      <c r="BSM70" s="82"/>
      <c r="BSN70" s="82"/>
      <c r="BSO70" s="82"/>
      <c r="BSP70" s="82"/>
      <c r="BSQ70" s="82"/>
      <c r="BSR70" s="82"/>
      <c r="BSS70" s="82"/>
      <c r="BST70" s="82"/>
      <c r="BSU70" s="82"/>
      <c r="BSV70" s="82"/>
      <c r="BSW70" s="82"/>
      <c r="BSX70" s="82"/>
      <c r="BSY70" s="82"/>
      <c r="BSZ70" s="82"/>
      <c r="BTA70" s="82"/>
      <c r="BTB70" s="82"/>
      <c r="BTC70" s="82"/>
      <c r="BTD70" s="82"/>
      <c r="BTE70" s="82"/>
      <c r="BTF70" s="82"/>
      <c r="BTG70" s="82"/>
      <c r="BTH70" s="82"/>
      <c r="BTI70" s="82"/>
      <c r="BTJ70" s="82"/>
      <c r="BTK70" s="82"/>
      <c r="BTL70" s="82"/>
      <c r="BTM70" s="82"/>
      <c r="BTN70" s="82"/>
      <c r="BTO70" s="82"/>
      <c r="BTP70" s="82"/>
      <c r="BTQ70" s="82"/>
      <c r="BTR70" s="82"/>
      <c r="BTS70" s="82"/>
      <c r="BTT70" s="82"/>
      <c r="BTU70" s="82"/>
      <c r="BTV70" s="82"/>
      <c r="BTW70" s="82"/>
      <c r="BTX70" s="82"/>
      <c r="BTY70" s="82"/>
      <c r="BTZ70" s="82"/>
      <c r="BUA70" s="82"/>
      <c r="BUB70" s="82"/>
      <c r="BUC70" s="82"/>
      <c r="BUD70" s="82"/>
      <c r="BUE70" s="82"/>
      <c r="BUF70" s="82"/>
      <c r="BUG70" s="82"/>
      <c r="BUH70" s="82"/>
      <c r="BUI70" s="82"/>
      <c r="BUJ70" s="82"/>
      <c r="BUK70" s="82"/>
      <c r="BUL70" s="82"/>
      <c r="BUM70" s="82"/>
      <c r="BUN70" s="82"/>
      <c r="BUO70" s="82"/>
      <c r="BUP70" s="82"/>
      <c r="BUQ70" s="82"/>
      <c r="BUR70" s="82"/>
      <c r="BUS70" s="82"/>
      <c r="BUT70" s="82"/>
      <c r="BUU70" s="82"/>
      <c r="BUV70" s="82"/>
      <c r="BUW70" s="82"/>
      <c r="BUX70" s="82"/>
      <c r="BUY70" s="82"/>
      <c r="BUZ70" s="82"/>
      <c r="BVA70" s="82"/>
      <c r="BVB70" s="82"/>
      <c r="BVC70" s="82"/>
      <c r="BVD70" s="82"/>
      <c r="BVE70" s="82"/>
      <c r="BVF70" s="82"/>
      <c r="BVG70" s="82"/>
      <c r="BVH70" s="82"/>
      <c r="BVI70" s="82"/>
      <c r="BVJ70" s="82"/>
      <c r="BVK70" s="82"/>
      <c r="BVL70" s="82"/>
      <c r="BVM70" s="82"/>
      <c r="BVN70" s="82"/>
      <c r="BVO70" s="82"/>
      <c r="BVP70" s="82"/>
      <c r="BVQ70" s="82"/>
      <c r="BVR70" s="82"/>
      <c r="BVS70" s="82"/>
      <c r="BVT70" s="82"/>
      <c r="BVU70" s="82"/>
      <c r="BVV70" s="82"/>
      <c r="BVW70" s="82"/>
      <c r="BVX70" s="82"/>
      <c r="BVY70" s="82"/>
      <c r="BVZ70" s="82"/>
      <c r="BWA70" s="82"/>
      <c r="BWB70" s="82"/>
      <c r="BWC70" s="82"/>
      <c r="BWD70" s="82"/>
      <c r="BWE70" s="82"/>
      <c r="BWF70" s="82"/>
      <c r="BWG70" s="82"/>
      <c r="BWH70" s="82"/>
      <c r="BWI70" s="82"/>
      <c r="BWJ70" s="82"/>
      <c r="BWK70" s="82"/>
      <c r="BWL70" s="82"/>
      <c r="BWM70" s="82"/>
      <c r="BWN70" s="82"/>
      <c r="BWO70" s="82"/>
      <c r="BWP70" s="82"/>
      <c r="BWQ70" s="82"/>
      <c r="BWR70" s="82"/>
      <c r="BWS70" s="82"/>
      <c r="BWT70" s="82"/>
      <c r="BWU70" s="82"/>
      <c r="BWV70" s="82"/>
      <c r="BWW70" s="82"/>
      <c r="BWX70" s="82"/>
      <c r="BWY70" s="82"/>
      <c r="BWZ70" s="82"/>
      <c r="BXA70" s="82"/>
      <c r="BXB70" s="82"/>
      <c r="BXC70" s="82"/>
      <c r="BXD70" s="82"/>
      <c r="BXE70" s="82"/>
      <c r="BXF70" s="82"/>
      <c r="BXG70" s="82"/>
      <c r="BXH70" s="82"/>
      <c r="BXI70" s="82"/>
      <c r="BXJ70" s="82"/>
      <c r="BXK70" s="82"/>
      <c r="BXL70" s="82"/>
      <c r="BXM70" s="82"/>
      <c r="BXN70" s="82"/>
      <c r="BXO70" s="82"/>
      <c r="BXP70" s="82"/>
      <c r="BXQ70" s="82"/>
      <c r="BXR70" s="82"/>
      <c r="BXS70" s="82"/>
      <c r="BXT70" s="82"/>
      <c r="BXU70" s="82"/>
      <c r="BXV70" s="82"/>
      <c r="BXW70" s="82"/>
      <c r="BXX70" s="82"/>
      <c r="BXY70" s="82"/>
      <c r="BXZ70" s="82"/>
      <c r="BYA70" s="82"/>
      <c r="BYB70" s="82"/>
      <c r="BYC70" s="82"/>
      <c r="BYD70" s="82"/>
      <c r="BYE70" s="82"/>
      <c r="BYF70" s="82"/>
      <c r="BYG70" s="82"/>
      <c r="BYH70" s="82"/>
      <c r="BYI70" s="82"/>
      <c r="BYJ70" s="82"/>
      <c r="BYK70" s="82"/>
      <c r="BYL70" s="82"/>
      <c r="BYM70" s="82"/>
      <c r="BYN70" s="82"/>
      <c r="BYO70" s="82"/>
      <c r="BYP70" s="82"/>
      <c r="BYQ70" s="82"/>
      <c r="BYR70" s="82"/>
      <c r="BYS70" s="82"/>
      <c r="BYT70" s="82"/>
      <c r="BYU70" s="82"/>
      <c r="BYV70" s="82"/>
      <c r="BYW70" s="82"/>
      <c r="BYX70" s="82"/>
      <c r="BYY70" s="82"/>
      <c r="BYZ70" s="82"/>
      <c r="BZA70" s="82"/>
      <c r="BZB70" s="82"/>
      <c r="BZC70" s="82"/>
      <c r="BZD70" s="82"/>
      <c r="BZE70" s="82"/>
      <c r="BZF70" s="82"/>
      <c r="BZG70" s="82"/>
      <c r="BZH70" s="82"/>
      <c r="BZI70" s="82"/>
      <c r="BZJ70" s="82"/>
      <c r="BZK70" s="82"/>
      <c r="BZL70" s="82"/>
      <c r="BZM70" s="82"/>
      <c r="BZN70" s="82"/>
      <c r="BZO70" s="82"/>
      <c r="BZP70" s="82"/>
      <c r="BZQ70" s="82"/>
      <c r="BZR70" s="82"/>
      <c r="BZS70" s="82"/>
      <c r="BZT70" s="82"/>
      <c r="BZU70" s="82"/>
      <c r="BZV70" s="82"/>
      <c r="BZW70" s="82"/>
      <c r="BZX70" s="82"/>
      <c r="BZY70" s="82"/>
      <c r="BZZ70" s="82"/>
      <c r="CAA70" s="82"/>
      <c r="CAB70" s="82"/>
      <c r="CAC70" s="82"/>
      <c r="CAD70" s="82"/>
      <c r="CAE70" s="82"/>
      <c r="CAF70" s="82"/>
      <c r="CAG70" s="82"/>
      <c r="CAH70" s="82"/>
      <c r="CAI70" s="82"/>
      <c r="CAJ70" s="82"/>
      <c r="CAK70" s="82"/>
      <c r="CAL70" s="82"/>
      <c r="CAM70" s="82"/>
      <c r="CAN70" s="82"/>
      <c r="CAO70" s="82"/>
      <c r="CAP70" s="82"/>
      <c r="CAQ70" s="82"/>
      <c r="CAR70" s="82"/>
      <c r="CAS70" s="82"/>
      <c r="CAT70" s="82"/>
      <c r="CAU70" s="82"/>
      <c r="CAV70" s="82"/>
      <c r="CAW70" s="82"/>
      <c r="CAX70" s="82"/>
      <c r="CAY70" s="82"/>
      <c r="CAZ70" s="82"/>
      <c r="CBA70" s="82"/>
      <c r="CBB70" s="82"/>
      <c r="CBC70" s="82"/>
      <c r="CBD70" s="82"/>
      <c r="CBE70" s="82"/>
      <c r="CBF70" s="82"/>
      <c r="CBG70" s="82"/>
      <c r="CBH70" s="82"/>
      <c r="CBI70" s="82"/>
      <c r="CBJ70" s="82"/>
      <c r="CBK70" s="82"/>
      <c r="CBL70" s="82"/>
      <c r="CBM70" s="82"/>
      <c r="CBN70" s="82"/>
      <c r="CBO70" s="82"/>
      <c r="CBP70" s="82"/>
      <c r="CBQ70" s="82"/>
      <c r="CBR70" s="82"/>
      <c r="CBS70" s="82"/>
      <c r="CBT70" s="82"/>
      <c r="CBU70" s="82"/>
      <c r="CBV70" s="82"/>
      <c r="CBW70" s="82"/>
      <c r="CBX70" s="82"/>
      <c r="CBY70" s="82"/>
      <c r="CBZ70" s="82"/>
      <c r="CCA70" s="82"/>
      <c r="CCB70" s="82"/>
      <c r="CCC70" s="82"/>
      <c r="CCD70" s="82"/>
      <c r="CCE70" s="82"/>
      <c r="CCF70" s="82"/>
      <c r="CCG70" s="82"/>
      <c r="CCH70" s="82"/>
      <c r="CCI70" s="82"/>
      <c r="CCJ70" s="82"/>
      <c r="CCK70" s="82"/>
      <c r="CCL70" s="82"/>
      <c r="CCM70" s="82"/>
      <c r="CCN70" s="82"/>
      <c r="CCO70" s="82"/>
      <c r="CCP70" s="82"/>
      <c r="CCQ70" s="82"/>
      <c r="CCR70" s="82"/>
      <c r="CCS70" s="82"/>
      <c r="CCT70" s="82"/>
      <c r="CCU70" s="82"/>
      <c r="CCV70" s="82"/>
      <c r="CCW70" s="82"/>
      <c r="CCX70" s="82"/>
      <c r="CCY70" s="82"/>
      <c r="CCZ70" s="82"/>
      <c r="CDA70" s="82"/>
      <c r="CDB70" s="82"/>
      <c r="CDC70" s="82"/>
      <c r="CDD70" s="82"/>
      <c r="CDE70" s="82"/>
      <c r="CDF70" s="82"/>
      <c r="CDG70" s="82"/>
      <c r="CDH70" s="82"/>
      <c r="CDI70" s="82"/>
      <c r="CDJ70" s="82"/>
      <c r="CDK70" s="82"/>
      <c r="CDL70" s="82"/>
      <c r="CDM70" s="82"/>
      <c r="CDN70" s="82"/>
      <c r="CDO70" s="82"/>
      <c r="CDP70" s="82"/>
      <c r="CDQ70" s="82"/>
      <c r="CDR70" s="82"/>
      <c r="CDS70" s="82"/>
      <c r="CDT70" s="82"/>
      <c r="CDU70" s="82"/>
      <c r="CDV70" s="82"/>
      <c r="CDW70" s="82"/>
      <c r="CDX70" s="82"/>
      <c r="CDY70" s="82"/>
      <c r="CDZ70" s="82"/>
      <c r="CEA70" s="82"/>
      <c r="CEB70" s="82"/>
      <c r="CEC70" s="82"/>
      <c r="CED70" s="82"/>
      <c r="CEE70" s="82"/>
      <c r="CEF70" s="82"/>
      <c r="CEG70" s="82"/>
      <c r="CEH70" s="82"/>
      <c r="CEI70" s="82"/>
      <c r="CEJ70" s="82"/>
      <c r="CEK70" s="82"/>
      <c r="CEL70" s="82"/>
      <c r="CEM70" s="82"/>
      <c r="CEN70" s="82"/>
      <c r="CEO70" s="82"/>
      <c r="CEP70" s="82"/>
      <c r="CEQ70" s="82"/>
      <c r="CER70" s="82"/>
      <c r="CES70" s="82"/>
      <c r="CET70" s="82"/>
      <c r="CEU70" s="82"/>
      <c r="CEV70" s="82"/>
      <c r="CEW70" s="82"/>
      <c r="CEX70" s="82"/>
      <c r="CEY70" s="82"/>
      <c r="CEZ70" s="82"/>
      <c r="CFA70" s="82"/>
      <c r="CFB70" s="82"/>
      <c r="CFC70" s="82"/>
      <c r="CFD70" s="82"/>
      <c r="CFE70" s="82"/>
      <c r="CFF70" s="82"/>
      <c r="CFG70" s="82"/>
      <c r="CFH70" s="82"/>
      <c r="CFI70" s="82"/>
      <c r="CFJ70" s="82"/>
      <c r="CFK70" s="82"/>
      <c r="CFL70" s="82"/>
      <c r="CFM70" s="82"/>
      <c r="CFN70" s="82"/>
      <c r="CFO70" s="82"/>
      <c r="CFP70" s="82"/>
      <c r="CFQ70" s="82"/>
      <c r="CFR70" s="82"/>
      <c r="CFS70" s="82"/>
      <c r="CFT70" s="82"/>
      <c r="CFU70" s="82"/>
      <c r="CFV70" s="82"/>
      <c r="CFW70" s="82"/>
      <c r="CFX70" s="82"/>
      <c r="CFY70" s="82"/>
      <c r="CFZ70" s="82"/>
      <c r="CGA70" s="82"/>
      <c r="CGB70" s="82"/>
      <c r="CGC70" s="82"/>
      <c r="CGD70" s="82"/>
      <c r="CGE70" s="82"/>
      <c r="CGF70" s="82"/>
      <c r="CGG70" s="82"/>
      <c r="CGH70" s="82"/>
      <c r="CGI70" s="82"/>
      <c r="CGJ70" s="82"/>
      <c r="CGK70" s="82"/>
      <c r="CGL70" s="82"/>
      <c r="CGM70" s="82"/>
      <c r="CGN70" s="82"/>
      <c r="CGO70" s="82"/>
      <c r="CGP70" s="82"/>
      <c r="CGQ70" s="82"/>
      <c r="CGR70" s="82"/>
      <c r="CGS70" s="82"/>
      <c r="CGT70" s="82"/>
      <c r="CGU70" s="82"/>
      <c r="CGV70" s="82"/>
      <c r="CGW70" s="82"/>
      <c r="CGX70" s="82"/>
      <c r="CGY70" s="82"/>
      <c r="CGZ70" s="82"/>
      <c r="CHA70" s="82"/>
      <c r="CHB70" s="82"/>
      <c r="CHC70" s="82"/>
      <c r="CHD70" s="82"/>
      <c r="CHE70" s="82"/>
      <c r="CHF70" s="82"/>
      <c r="CHG70" s="82"/>
      <c r="CHH70" s="82"/>
      <c r="CHI70" s="82"/>
      <c r="CHJ70" s="82"/>
      <c r="CHK70" s="82"/>
      <c r="CHL70" s="82"/>
      <c r="CHM70" s="82"/>
      <c r="CHN70" s="82"/>
      <c r="CHO70" s="82"/>
      <c r="CHP70" s="82"/>
      <c r="CHQ70" s="82"/>
      <c r="CHR70" s="82"/>
      <c r="CHS70" s="82"/>
      <c r="CHT70" s="82"/>
      <c r="CHU70" s="82"/>
      <c r="CHV70" s="82"/>
      <c r="CHW70" s="82"/>
      <c r="CHX70" s="82"/>
      <c r="CHY70" s="82"/>
      <c r="CHZ70" s="82"/>
      <c r="CIA70" s="82"/>
      <c r="CIB70" s="82"/>
      <c r="CIC70" s="82"/>
      <c r="CID70" s="82"/>
      <c r="CIE70" s="82"/>
      <c r="CIF70" s="82"/>
      <c r="CIG70" s="82"/>
      <c r="CIH70" s="82"/>
      <c r="CII70" s="82"/>
      <c r="CIJ70" s="82"/>
      <c r="CIK70" s="82"/>
      <c r="CIL70" s="82"/>
      <c r="CIM70" s="82"/>
      <c r="CIN70" s="82"/>
      <c r="CIO70" s="82"/>
      <c r="CIP70" s="82"/>
      <c r="CIQ70" s="82"/>
      <c r="CIR70" s="82"/>
      <c r="CIS70" s="82"/>
      <c r="CIT70" s="82"/>
      <c r="CIU70" s="82"/>
      <c r="CIV70" s="82"/>
      <c r="CIW70" s="82"/>
      <c r="CIX70" s="82"/>
      <c r="CIY70" s="82"/>
      <c r="CIZ70" s="82"/>
      <c r="CJA70" s="82"/>
      <c r="CJB70" s="82"/>
      <c r="CJC70" s="82"/>
      <c r="CJD70" s="82"/>
      <c r="CJE70" s="82"/>
      <c r="CJF70" s="82"/>
      <c r="CJG70" s="82"/>
      <c r="CJH70" s="82"/>
      <c r="CJI70" s="82"/>
      <c r="CJJ70" s="82"/>
      <c r="CJK70" s="82"/>
      <c r="CJL70" s="82"/>
      <c r="CJM70" s="82"/>
      <c r="CJN70" s="82"/>
      <c r="CJO70" s="82"/>
      <c r="CJP70" s="82"/>
      <c r="CJQ70" s="82"/>
      <c r="CJR70" s="82"/>
      <c r="CJS70" s="82"/>
      <c r="CJT70" s="82"/>
      <c r="CJU70" s="82"/>
      <c r="CJV70" s="82"/>
      <c r="CJW70" s="82"/>
      <c r="CJX70" s="82"/>
      <c r="CJY70" s="82"/>
      <c r="CJZ70" s="82"/>
      <c r="CKA70" s="82"/>
      <c r="CKB70" s="82"/>
      <c r="CKC70" s="82"/>
      <c r="CKD70" s="82"/>
      <c r="CKE70" s="82"/>
      <c r="CKF70" s="82"/>
      <c r="CKG70" s="82"/>
      <c r="CKH70" s="82"/>
      <c r="CKI70" s="82"/>
      <c r="CKJ70" s="82"/>
      <c r="CKK70" s="82"/>
      <c r="CKL70" s="82"/>
      <c r="CKM70" s="82"/>
      <c r="CKN70" s="82"/>
      <c r="CKO70" s="82"/>
      <c r="CKP70" s="82"/>
      <c r="CKQ70" s="82"/>
      <c r="CKR70" s="82"/>
      <c r="CKS70" s="82"/>
      <c r="CKT70" s="82"/>
      <c r="CKU70" s="82"/>
      <c r="CKV70" s="82"/>
      <c r="CKW70" s="82"/>
      <c r="CKX70" s="82"/>
      <c r="CKY70" s="82"/>
      <c r="CKZ70" s="82"/>
      <c r="CLA70" s="82"/>
      <c r="CLB70" s="82"/>
      <c r="CLC70" s="82"/>
      <c r="CLD70" s="82"/>
      <c r="CLE70" s="82"/>
      <c r="CLF70" s="82"/>
      <c r="CLG70" s="82"/>
      <c r="CLH70" s="82"/>
      <c r="CLI70" s="82"/>
      <c r="CLJ70" s="82"/>
      <c r="CLK70" s="82"/>
      <c r="CLL70" s="82"/>
      <c r="CLM70" s="82"/>
      <c r="CLN70" s="82"/>
      <c r="CLO70" s="82"/>
      <c r="CLP70" s="82"/>
      <c r="CLQ70" s="82"/>
      <c r="CLR70" s="82"/>
      <c r="CLS70" s="82"/>
      <c r="CLT70" s="82"/>
      <c r="CLU70" s="82"/>
      <c r="CLV70" s="82"/>
      <c r="CLW70" s="82"/>
      <c r="CLX70" s="82"/>
      <c r="CLY70" s="82"/>
      <c r="CLZ70" s="82"/>
      <c r="CMA70" s="82"/>
      <c r="CMB70" s="82"/>
      <c r="CMC70" s="82"/>
      <c r="CMD70" s="82"/>
      <c r="CME70" s="82"/>
      <c r="CMF70" s="82"/>
      <c r="CMG70" s="82"/>
      <c r="CMH70" s="82"/>
      <c r="CMI70" s="82"/>
      <c r="CMJ70" s="82"/>
      <c r="CMK70" s="82"/>
      <c r="CML70" s="82"/>
      <c r="CMM70" s="82"/>
      <c r="CMN70" s="82"/>
      <c r="CMO70" s="82"/>
      <c r="CMP70" s="82"/>
      <c r="CMQ70" s="82"/>
      <c r="CMR70" s="82"/>
      <c r="CMS70" s="82"/>
      <c r="CMT70" s="82"/>
      <c r="CMU70" s="82"/>
      <c r="CMV70" s="82"/>
      <c r="CMW70" s="82"/>
      <c r="CMX70" s="82"/>
      <c r="CMY70" s="82"/>
      <c r="CMZ70" s="82"/>
      <c r="CNA70" s="82"/>
      <c r="CNB70" s="82"/>
      <c r="CNC70" s="82"/>
      <c r="CND70" s="82"/>
      <c r="CNE70" s="82"/>
      <c r="CNF70" s="82"/>
      <c r="CNG70" s="82"/>
      <c r="CNH70" s="82"/>
      <c r="CNI70" s="82"/>
      <c r="CNJ70" s="82"/>
      <c r="CNK70" s="82"/>
      <c r="CNL70" s="82"/>
      <c r="CNM70" s="82"/>
      <c r="CNN70" s="82"/>
      <c r="CNO70" s="82"/>
      <c r="CNP70" s="82"/>
      <c r="CNQ70" s="82"/>
      <c r="CNR70" s="82"/>
      <c r="CNS70" s="82"/>
      <c r="CNT70" s="82"/>
      <c r="CNU70" s="82"/>
      <c r="CNV70" s="82"/>
      <c r="CNW70" s="82"/>
      <c r="CNX70" s="82"/>
      <c r="CNY70" s="82"/>
      <c r="CNZ70" s="82"/>
      <c r="COA70" s="82"/>
      <c r="COB70" s="82"/>
      <c r="COC70" s="82"/>
      <c r="COD70" s="82"/>
      <c r="COE70" s="82"/>
      <c r="COF70" s="82"/>
      <c r="COG70" s="82"/>
      <c r="COH70" s="82"/>
      <c r="COI70" s="82"/>
      <c r="COJ70" s="82"/>
      <c r="COK70" s="82"/>
      <c r="COL70" s="82"/>
      <c r="COM70" s="82"/>
      <c r="CON70" s="82"/>
      <c r="COO70" s="82"/>
      <c r="COP70" s="82"/>
      <c r="COQ70" s="82"/>
      <c r="COR70" s="82"/>
      <c r="COS70" s="82"/>
      <c r="COT70" s="82"/>
      <c r="COU70" s="82"/>
      <c r="COV70" s="82"/>
      <c r="COW70" s="82"/>
      <c r="COX70" s="82"/>
      <c r="COY70" s="82"/>
      <c r="COZ70" s="82"/>
      <c r="CPA70" s="82"/>
      <c r="CPB70" s="82"/>
      <c r="CPC70" s="82"/>
      <c r="CPD70" s="82"/>
      <c r="CPE70" s="82"/>
      <c r="CPF70" s="82"/>
      <c r="CPG70" s="82"/>
      <c r="CPH70" s="82"/>
      <c r="CPI70" s="82"/>
      <c r="CPJ70" s="82"/>
      <c r="CPK70" s="82"/>
      <c r="CPL70" s="82"/>
      <c r="CPM70" s="82"/>
      <c r="CPN70" s="82"/>
      <c r="CPO70" s="82"/>
      <c r="CPP70" s="82"/>
      <c r="CPQ70" s="82"/>
      <c r="CPR70" s="82"/>
      <c r="CPS70" s="82"/>
      <c r="CPT70" s="82"/>
      <c r="CPU70" s="82"/>
      <c r="CPV70" s="82"/>
      <c r="CPW70" s="82"/>
      <c r="CPX70" s="82"/>
      <c r="CPY70" s="82"/>
      <c r="CPZ70" s="82"/>
      <c r="CQA70" s="82"/>
      <c r="CQB70" s="82"/>
      <c r="CQC70" s="82"/>
      <c r="CQD70" s="82"/>
      <c r="CQE70" s="82"/>
      <c r="CQF70" s="82"/>
      <c r="CQG70" s="82"/>
      <c r="CQH70" s="82"/>
      <c r="CQI70" s="82"/>
      <c r="CQJ70" s="82"/>
      <c r="CQK70" s="82"/>
      <c r="CQL70" s="82"/>
      <c r="CQM70" s="82"/>
      <c r="CQN70" s="82"/>
      <c r="CQO70" s="82"/>
      <c r="CQP70" s="82"/>
      <c r="CQQ70" s="82"/>
      <c r="CQR70" s="82"/>
      <c r="CQS70" s="82"/>
      <c r="CQT70" s="82"/>
      <c r="CQU70" s="82"/>
      <c r="CQV70" s="82"/>
      <c r="CQW70" s="82"/>
      <c r="CQX70" s="82"/>
      <c r="CQY70" s="82"/>
      <c r="CQZ70" s="82"/>
      <c r="CRA70" s="82"/>
      <c r="CRB70" s="82"/>
      <c r="CRC70" s="82"/>
      <c r="CRD70" s="82"/>
      <c r="CRE70" s="82"/>
      <c r="CRF70" s="82"/>
      <c r="CRG70" s="82"/>
      <c r="CRH70" s="82"/>
      <c r="CRI70" s="82"/>
      <c r="CRJ70" s="82"/>
      <c r="CRK70" s="82"/>
      <c r="CRL70" s="82"/>
      <c r="CRM70" s="82"/>
      <c r="CRN70" s="82"/>
      <c r="CRO70" s="82"/>
      <c r="CRP70" s="82"/>
      <c r="CRQ70" s="82"/>
      <c r="CRR70" s="82"/>
      <c r="CRS70" s="82"/>
      <c r="CRT70" s="82"/>
      <c r="CRU70" s="82"/>
      <c r="CRV70" s="82"/>
      <c r="CRW70" s="82"/>
      <c r="CRX70" s="82"/>
      <c r="CRY70" s="82"/>
      <c r="CRZ70" s="82"/>
      <c r="CSA70" s="82"/>
      <c r="CSB70" s="82"/>
      <c r="CSC70" s="82"/>
      <c r="CSD70" s="82"/>
      <c r="CSE70" s="82"/>
      <c r="CSF70" s="82"/>
      <c r="CSG70" s="82"/>
      <c r="CSH70" s="82"/>
      <c r="CSI70" s="82"/>
      <c r="CSJ70" s="82"/>
      <c r="CSK70" s="82"/>
      <c r="CSL70" s="82"/>
      <c r="CSM70" s="82"/>
      <c r="CSN70" s="82"/>
      <c r="CSO70" s="82"/>
      <c r="CSP70" s="82"/>
      <c r="CSQ70" s="82"/>
      <c r="CSR70" s="82"/>
      <c r="CSS70" s="82"/>
      <c r="CST70" s="82"/>
      <c r="CSU70" s="82"/>
      <c r="CSV70" s="82"/>
      <c r="CSW70" s="82"/>
      <c r="CSX70" s="82"/>
      <c r="CSY70" s="82"/>
      <c r="CSZ70" s="82"/>
      <c r="CTA70" s="82"/>
      <c r="CTB70" s="82"/>
      <c r="CTC70" s="82"/>
      <c r="CTD70" s="82"/>
      <c r="CTE70" s="82"/>
      <c r="CTF70" s="82"/>
      <c r="CTG70" s="82"/>
      <c r="CTH70" s="82"/>
      <c r="CTI70" s="82"/>
      <c r="CTJ70" s="82"/>
      <c r="CTK70" s="82"/>
      <c r="CTL70" s="82"/>
      <c r="CTM70" s="82"/>
      <c r="CTN70" s="82"/>
      <c r="CTO70" s="82"/>
      <c r="CTP70" s="82"/>
      <c r="CTQ70" s="82"/>
      <c r="CTR70" s="82"/>
      <c r="CTS70" s="82"/>
      <c r="CTT70" s="82"/>
      <c r="CTU70" s="82"/>
      <c r="CTV70" s="82"/>
      <c r="CTW70" s="82"/>
      <c r="CTX70" s="82"/>
      <c r="CTY70" s="82"/>
      <c r="CTZ70" s="82"/>
      <c r="CUA70" s="82"/>
      <c r="CUB70" s="82"/>
      <c r="CUC70" s="82"/>
      <c r="CUD70" s="82"/>
      <c r="CUE70" s="82"/>
      <c r="CUF70" s="82"/>
      <c r="CUG70" s="82"/>
      <c r="CUH70" s="82"/>
      <c r="CUI70" s="82"/>
      <c r="CUJ70" s="82"/>
      <c r="CUK70" s="82"/>
      <c r="CUL70" s="82"/>
      <c r="CUM70" s="82"/>
      <c r="CUN70" s="82"/>
      <c r="CUO70" s="82"/>
      <c r="CUP70" s="82"/>
      <c r="CUQ70" s="82"/>
      <c r="CUR70" s="82"/>
      <c r="CUS70" s="82"/>
      <c r="CUT70" s="82"/>
      <c r="CUU70" s="82"/>
      <c r="CUV70" s="82"/>
      <c r="CUW70" s="82"/>
      <c r="CUX70" s="82"/>
      <c r="CUY70" s="82"/>
      <c r="CUZ70" s="82"/>
      <c r="CVA70" s="82"/>
      <c r="CVB70" s="82"/>
      <c r="CVC70" s="82"/>
      <c r="CVD70" s="82"/>
      <c r="CVE70" s="82"/>
      <c r="CVF70" s="82"/>
      <c r="CVG70" s="82"/>
      <c r="CVH70" s="82"/>
      <c r="CVI70" s="82"/>
      <c r="CVJ70" s="82"/>
      <c r="CVK70" s="82"/>
      <c r="CVL70" s="82"/>
      <c r="CVM70" s="82"/>
      <c r="CVN70" s="82"/>
      <c r="CVO70" s="82"/>
      <c r="CVP70" s="82"/>
      <c r="CVQ70" s="82"/>
      <c r="CVR70" s="82"/>
      <c r="CVS70" s="82"/>
      <c r="CVT70" s="82"/>
      <c r="CVU70" s="82"/>
      <c r="CVV70" s="82"/>
      <c r="CVW70" s="82"/>
      <c r="CVX70" s="82"/>
      <c r="CVY70" s="82"/>
      <c r="CVZ70" s="82"/>
      <c r="CWA70" s="82"/>
      <c r="CWB70" s="82"/>
      <c r="CWC70" s="82"/>
      <c r="CWD70" s="82"/>
      <c r="CWE70" s="82"/>
      <c r="CWF70" s="82"/>
      <c r="CWG70" s="82"/>
      <c r="CWH70" s="82"/>
      <c r="CWI70" s="82"/>
      <c r="CWJ70" s="82"/>
      <c r="CWK70" s="82"/>
      <c r="CWL70" s="82"/>
      <c r="CWM70" s="82"/>
      <c r="CWN70" s="82"/>
      <c r="CWO70" s="82"/>
      <c r="CWP70" s="82"/>
      <c r="CWQ70" s="82"/>
      <c r="CWR70" s="82"/>
      <c r="CWS70" s="82"/>
      <c r="CWT70" s="82"/>
      <c r="CWU70" s="82"/>
      <c r="CWV70" s="82"/>
      <c r="CWW70" s="82"/>
      <c r="CWX70" s="82"/>
      <c r="CWY70" s="82"/>
      <c r="CWZ70" s="82"/>
      <c r="CXA70" s="82"/>
      <c r="CXB70" s="82"/>
      <c r="CXC70" s="82"/>
      <c r="CXD70" s="82"/>
      <c r="CXE70" s="82"/>
      <c r="CXF70" s="82"/>
      <c r="CXG70" s="82"/>
      <c r="CXH70" s="82"/>
      <c r="CXI70" s="82"/>
      <c r="CXJ70" s="82"/>
      <c r="CXK70" s="82"/>
      <c r="CXL70" s="82"/>
      <c r="CXM70" s="82"/>
      <c r="CXN70" s="82"/>
      <c r="CXO70" s="82"/>
      <c r="CXP70" s="82"/>
      <c r="CXQ70" s="82"/>
      <c r="CXR70" s="82"/>
      <c r="CXS70" s="82"/>
      <c r="CXT70" s="82"/>
      <c r="CXU70" s="82"/>
      <c r="CXV70" s="82"/>
      <c r="CXW70" s="82"/>
      <c r="CXX70" s="82"/>
      <c r="CXY70" s="82"/>
      <c r="CXZ70" s="82"/>
      <c r="CYA70" s="82"/>
      <c r="CYB70" s="82"/>
      <c r="CYC70" s="82"/>
      <c r="CYD70" s="82"/>
      <c r="CYE70" s="82"/>
      <c r="CYF70" s="82"/>
      <c r="CYG70" s="82"/>
      <c r="CYH70" s="82"/>
      <c r="CYI70" s="82"/>
      <c r="CYJ70" s="82"/>
      <c r="CYK70" s="82"/>
      <c r="CYL70" s="82"/>
      <c r="CYM70" s="82"/>
      <c r="CYN70" s="82"/>
      <c r="CYO70" s="82"/>
      <c r="CYP70" s="82"/>
      <c r="CYQ70" s="82"/>
      <c r="CYR70" s="82"/>
      <c r="CYS70" s="82"/>
      <c r="CYT70" s="82"/>
      <c r="CYU70" s="82"/>
      <c r="CYV70" s="82"/>
      <c r="CYW70" s="82"/>
      <c r="CYX70" s="82"/>
      <c r="CYY70" s="82"/>
      <c r="CYZ70" s="82"/>
      <c r="CZA70" s="82"/>
      <c r="CZB70" s="82"/>
      <c r="CZC70" s="82"/>
      <c r="CZD70" s="82"/>
      <c r="CZE70" s="82"/>
      <c r="CZF70" s="82"/>
      <c r="CZG70" s="82"/>
      <c r="CZH70" s="82"/>
      <c r="CZI70" s="82"/>
      <c r="CZJ70" s="82"/>
      <c r="CZK70" s="82"/>
      <c r="CZL70" s="82"/>
      <c r="CZM70" s="82"/>
      <c r="CZN70" s="82"/>
      <c r="CZO70" s="82"/>
      <c r="CZP70" s="82"/>
      <c r="CZQ70" s="82"/>
      <c r="CZR70" s="82"/>
      <c r="CZS70" s="82"/>
      <c r="CZT70" s="82"/>
      <c r="CZU70" s="82"/>
      <c r="CZV70" s="82"/>
      <c r="CZW70" s="82"/>
      <c r="CZX70" s="82"/>
      <c r="CZY70" s="82"/>
      <c r="CZZ70" s="82"/>
      <c r="DAA70" s="82"/>
      <c r="DAB70" s="82"/>
      <c r="DAC70" s="82"/>
      <c r="DAD70" s="82"/>
      <c r="DAE70" s="82"/>
      <c r="DAF70" s="82"/>
      <c r="DAG70" s="82"/>
      <c r="DAH70" s="82"/>
      <c r="DAI70" s="82"/>
      <c r="DAJ70" s="82"/>
      <c r="DAK70" s="82"/>
      <c r="DAL70" s="82"/>
      <c r="DAM70" s="82"/>
      <c r="DAN70" s="82"/>
      <c r="DAO70" s="82"/>
      <c r="DAP70" s="82"/>
      <c r="DAQ70" s="82"/>
      <c r="DAR70" s="82"/>
      <c r="DAS70" s="82"/>
      <c r="DAT70" s="82"/>
      <c r="DAU70" s="82"/>
      <c r="DAV70" s="82"/>
      <c r="DAW70" s="82"/>
      <c r="DAX70" s="82"/>
      <c r="DAY70" s="82"/>
      <c r="DAZ70" s="82"/>
      <c r="DBA70" s="82"/>
      <c r="DBB70" s="82"/>
      <c r="DBC70" s="82"/>
      <c r="DBD70" s="82"/>
      <c r="DBE70" s="82"/>
      <c r="DBF70" s="82"/>
      <c r="DBG70" s="82"/>
      <c r="DBH70" s="82"/>
      <c r="DBI70" s="82"/>
      <c r="DBJ70" s="82"/>
      <c r="DBK70" s="82"/>
      <c r="DBL70" s="82"/>
      <c r="DBM70" s="82"/>
      <c r="DBN70" s="82"/>
      <c r="DBO70" s="82"/>
      <c r="DBP70" s="82"/>
      <c r="DBQ70" s="82"/>
      <c r="DBR70" s="82"/>
      <c r="DBS70" s="82"/>
      <c r="DBT70" s="82"/>
      <c r="DBU70" s="82"/>
      <c r="DBV70" s="82"/>
      <c r="DBW70" s="82"/>
      <c r="DBX70" s="82"/>
      <c r="DBY70" s="82"/>
      <c r="DBZ70" s="82"/>
      <c r="DCA70" s="82"/>
      <c r="DCB70" s="82"/>
      <c r="DCC70" s="82"/>
      <c r="DCD70" s="82"/>
      <c r="DCE70" s="82"/>
      <c r="DCF70" s="82"/>
      <c r="DCG70" s="82"/>
      <c r="DCH70" s="82"/>
      <c r="DCI70" s="82"/>
      <c r="DCJ70" s="82"/>
      <c r="DCK70" s="82"/>
      <c r="DCL70" s="82"/>
      <c r="DCM70" s="82"/>
      <c r="DCN70" s="82"/>
      <c r="DCO70" s="82"/>
      <c r="DCP70" s="82"/>
      <c r="DCQ70" s="82"/>
      <c r="DCR70" s="82"/>
      <c r="DCS70" s="82"/>
      <c r="DCT70" s="82"/>
      <c r="DCU70" s="82"/>
      <c r="DCV70" s="82"/>
      <c r="DCW70" s="82"/>
      <c r="DCX70" s="82"/>
      <c r="DCY70" s="82"/>
      <c r="DCZ70" s="82"/>
      <c r="DDA70" s="82"/>
      <c r="DDB70" s="82"/>
      <c r="DDC70" s="82"/>
      <c r="DDD70" s="82"/>
      <c r="DDE70" s="82"/>
      <c r="DDF70" s="82"/>
      <c r="DDG70" s="82"/>
      <c r="DDH70" s="82"/>
      <c r="DDI70" s="82"/>
      <c r="DDJ70" s="82"/>
      <c r="DDK70" s="82"/>
      <c r="DDL70" s="82"/>
      <c r="DDM70" s="82"/>
      <c r="DDN70" s="82"/>
      <c r="DDO70" s="82"/>
      <c r="DDP70" s="82"/>
      <c r="DDQ70" s="82"/>
      <c r="DDR70" s="82"/>
      <c r="DDS70" s="82"/>
      <c r="DDT70" s="82"/>
      <c r="DDU70" s="82"/>
      <c r="DDV70" s="82"/>
      <c r="DDW70" s="82"/>
      <c r="DDX70" s="82"/>
      <c r="DDY70" s="82"/>
      <c r="DDZ70" s="82"/>
      <c r="DEA70" s="82"/>
      <c r="DEB70" s="82"/>
      <c r="DEC70" s="82"/>
      <c r="DED70" s="82"/>
      <c r="DEE70" s="82"/>
      <c r="DEF70" s="82"/>
      <c r="DEG70" s="82"/>
      <c r="DEH70" s="82"/>
      <c r="DEI70" s="82"/>
      <c r="DEJ70" s="82"/>
      <c r="DEK70" s="82"/>
      <c r="DEL70" s="82"/>
      <c r="DEM70" s="82"/>
      <c r="DEN70" s="82"/>
      <c r="DEO70" s="82"/>
      <c r="DEP70" s="82"/>
      <c r="DEQ70" s="82"/>
      <c r="DER70" s="82"/>
      <c r="DES70" s="82"/>
      <c r="DET70" s="82"/>
      <c r="DEU70" s="82"/>
      <c r="DEV70" s="82"/>
      <c r="DEW70" s="82"/>
      <c r="DEX70" s="82"/>
      <c r="DEY70" s="82"/>
      <c r="DEZ70" s="82"/>
      <c r="DFA70" s="82"/>
      <c r="DFB70" s="82"/>
      <c r="DFC70" s="82"/>
      <c r="DFD70" s="82"/>
      <c r="DFE70" s="82"/>
      <c r="DFF70" s="82"/>
      <c r="DFG70" s="82"/>
      <c r="DFH70" s="82"/>
      <c r="DFI70" s="82"/>
      <c r="DFJ70" s="82"/>
      <c r="DFK70" s="82"/>
      <c r="DFL70" s="82"/>
      <c r="DFM70" s="82"/>
      <c r="DFN70" s="82"/>
      <c r="DFO70" s="82"/>
      <c r="DFP70" s="82"/>
      <c r="DFQ70" s="82"/>
      <c r="DFR70" s="82"/>
      <c r="DFS70" s="82"/>
      <c r="DFT70" s="82"/>
      <c r="DFU70" s="82"/>
      <c r="DFV70" s="82"/>
      <c r="DFW70" s="82"/>
      <c r="DFX70" s="82"/>
      <c r="DFY70" s="82"/>
      <c r="DFZ70" s="82"/>
      <c r="DGA70" s="82"/>
      <c r="DGB70" s="82"/>
      <c r="DGC70" s="82"/>
      <c r="DGD70" s="82"/>
      <c r="DGE70" s="82"/>
      <c r="DGF70" s="82"/>
      <c r="DGG70" s="82"/>
      <c r="DGH70" s="82"/>
      <c r="DGI70" s="82"/>
      <c r="DGJ70" s="82"/>
      <c r="DGK70" s="82"/>
      <c r="DGL70" s="82"/>
      <c r="DGM70" s="82"/>
      <c r="DGN70" s="82"/>
      <c r="DGO70" s="82"/>
      <c r="DGP70" s="82"/>
      <c r="DGQ70" s="82"/>
      <c r="DGR70" s="82"/>
      <c r="DGS70" s="82"/>
      <c r="DGT70" s="82"/>
      <c r="DGU70" s="82"/>
      <c r="DGV70" s="82"/>
      <c r="DGW70" s="82"/>
      <c r="DGX70" s="82"/>
      <c r="DGY70" s="82"/>
      <c r="DGZ70" s="82"/>
      <c r="DHA70" s="82"/>
      <c r="DHB70" s="82"/>
      <c r="DHC70" s="82"/>
      <c r="DHD70" s="82"/>
      <c r="DHE70" s="82"/>
      <c r="DHF70" s="82"/>
      <c r="DHG70" s="82"/>
      <c r="DHH70" s="82"/>
      <c r="DHI70" s="82"/>
      <c r="DHJ70" s="82"/>
      <c r="DHK70" s="82"/>
      <c r="DHL70" s="82"/>
      <c r="DHM70" s="82"/>
      <c r="DHN70" s="82"/>
      <c r="DHO70" s="82"/>
      <c r="DHP70" s="82"/>
      <c r="DHQ70" s="82"/>
      <c r="DHR70" s="82"/>
      <c r="DHS70" s="82"/>
      <c r="DHT70" s="82"/>
      <c r="DHU70" s="82"/>
      <c r="DHV70" s="82"/>
      <c r="DHW70" s="82"/>
      <c r="DHX70" s="82"/>
      <c r="DHY70" s="82"/>
      <c r="DHZ70" s="82"/>
      <c r="DIA70" s="82"/>
      <c r="DIB70" s="82"/>
      <c r="DIC70" s="82"/>
      <c r="DID70" s="82"/>
      <c r="DIE70" s="82"/>
      <c r="DIF70" s="82"/>
      <c r="DIG70" s="82"/>
      <c r="DIH70" s="82"/>
      <c r="DII70" s="82"/>
      <c r="DIJ70" s="82"/>
      <c r="DIK70" s="82"/>
      <c r="DIL70" s="82"/>
      <c r="DIM70" s="82"/>
      <c r="DIN70" s="82"/>
      <c r="DIO70" s="82"/>
      <c r="DIP70" s="82"/>
      <c r="DIQ70" s="82"/>
      <c r="DIR70" s="82"/>
      <c r="DIS70" s="82"/>
      <c r="DIT70" s="82"/>
      <c r="DIU70" s="82"/>
      <c r="DIV70" s="82"/>
      <c r="DIW70" s="82"/>
      <c r="DIX70" s="82"/>
      <c r="DIY70" s="82"/>
      <c r="DIZ70" s="82"/>
      <c r="DJA70" s="82"/>
      <c r="DJB70" s="82"/>
      <c r="DJC70" s="82"/>
      <c r="DJD70" s="82"/>
      <c r="DJE70" s="82"/>
      <c r="DJF70" s="82"/>
      <c r="DJG70" s="82"/>
      <c r="DJH70" s="82"/>
      <c r="DJI70" s="82"/>
      <c r="DJJ70" s="82"/>
      <c r="DJK70" s="82"/>
      <c r="DJL70" s="82"/>
      <c r="DJM70" s="82"/>
      <c r="DJN70" s="82"/>
      <c r="DJO70" s="82"/>
      <c r="DJP70" s="82"/>
      <c r="DJQ70" s="82"/>
      <c r="DJR70" s="82"/>
      <c r="DJS70" s="82"/>
      <c r="DJT70" s="82"/>
      <c r="DJU70" s="82"/>
      <c r="DJV70" s="82"/>
      <c r="DJW70" s="82"/>
      <c r="DJX70" s="82"/>
      <c r="DJY70" s="82"/>
      <c r="DJZ70" s="82"/>
      <c r="DKA70" s="82"/>
      <c r="DKB70" s="82"/>
      <c r="DKC70" s="82"/>
      <c r="DKD70" s="82"/>
      <c r="DKE70" s="82"/>
      <c r="DKF70" s="82"/>
      <c r="DKG70" s="82"/>
      <c r="DKH70" s="82"/>
      <c r="DKI70" s="82"/>
      <c r="DKJ70" s="82"/>
      <c r="DKK70" s="82"/>
      <c r="DKL70" s="82"/>
      <c r="DKM70" s="82"/>
      <c r="DKN70" s="82"/>
      <c r="DKO70" s="82"/>
      <c r="DKP70" s="82"/>
      <c r="DKQ70" s="82"/>
      <c r="DKR70" s="82"/>
      <c r="DKS70" s="82"/>
      <c r="DKT70" s="82"/>
      <c r="DKU70" s="82"/>
      <c r="DKV70" s="82"/>
      <c r="DKW70" s="82"/>
      <c r="DKX70" s="82"/>
      <c r="DKY70" s="82"/>
      <c r="DKZ70" s="82"/>
      <c r="DLA70" s="82"/>
      <c r="DLB70" s="82"/>
      <c r="DLC70" s="82"/>
      <c r="DLD70" s="82"/>
      <c r="DLE70" s="82"/>
      <c r="DLF70" s="82"/>
      <c r="DLG70" s="82"/>
      <c r="DLH70" s="82"/>
      <c r="DLI70" s="82"/>
      <c r="DLJ70" s="82"/>
      <c r="DLK70" s="82"/>
      <c r="DLL70" s="82"/>
      <c r="DLM70" s="82"/>
      <c r="DLN70" s="82"/>
      <c r="DLO70" s="82"/>
      <c r="DLP70" s="82"/>
      <c r="DLQ70" s="82"/>
      <c r="DLR70" s="82"/>
      <c r="DLS70" s="82"/>
      <c r="DLT70" s="82"/>
      <c r="DLU70" s="82"/>
      <c r="DLV70" s="82"/>
      <c r="DLW70" s="82"/>
      <c r="DLX70" s="82"/>
      <c r="DLY70" s="82"/>
      <c r="DLZ70" s="82"/>
      <c r="DMA70" s="82"/>
      <c r="DMB70" s="82"/>
      <c r="DMC70" s="82"/>
      <c r="DMD70" s="82"/>
      <c r="DME70" s="82"/>
      <c r="DMF70" s="82"/>
      <c r="DMG70" s="82"/>
      <c r="DMH70" s="82"/>
      <c r="DMI70" s="82"/>
      <c r="DMJ70" s="82"/>
      <c r="DMK70" s="82"/>
      <c r="DML70" s="82"/>
      <c r="DMM70" s="82"/>
      <c r="DMN70" s="82"/>
      <c r="DMO70" s="82"/>
      <c r="DMP70" s="82"/>
      <c r="DMQ70" s="82"/>
      <c r="DMR70" s="82"/>
      <c r="DMS70" s="82"/>
      <c r="DMT70" s="82"/>
      <c r="DMU70" s="82"/>
      <c r="DMV70" s="82"/>
      <c r="DMW70" s="82"/>
      <c r="DMX70" s="82"/>
      <c r="DMY70" s="82"/>
      <c r="DMZ70" s="82"/>
      <c r="DNA70" s="82"/>
      <c r="DNB70" s="82"/>
      <c r="DNC70" s="82"/>
      <c r="DND70" s="82"/>
      <c r="DNE70" s="82"/>
      <c r="DNF70" s="82"/>
      <c r="DNG70" s="82"/>
      <c r="DNH70" s="82"/>
      <c r="DNI70" s="82"/>
      <c r="DNJ70" s="82"/>
      <c r="DNK70" s="82"/>
      <c r="DNL70" s="82"/>
      <c r="DNM70" s="82"/>
      <c r="DNN70" s="82"/>
      <c r="DNO70" s="82"/>
      <c r="DNP70" s="82"/>
      <c r="DNQ70" s="82"/>
      <c r="DNR70" s="82"/>
      <c r="DNS70" s="82"/>
      <c r="DNT70" s="82"/>
      <c r="DNU70" s="82"/>
      <c r="DNV70" s="82"/>
      <c r="DNW70" s="82"/>
      <c r="DNX70" s="82"/>
      <c r="DNY70" s="82"/>
      <c r="DNZ70" s="82"/>
      <c r="DOA70" s="82"/>
      <c r="DOB70" s="82"/>
      <c r="DOC70" s="82"/>
      <c r="DOD70" s="82"/>
      <c r="DOE70" s="82"/>
      <c r="DOF70" s="82"/>
      <c r="DOG70" s="82"/>
      <c r="DOH70" s="82"/>
      <c r="DOI70" s="82"/>
      <c r="DOJ70" s="82"/>
      <c r="DOK70" s="82"/>
      <c r="DOL70" s="82"/>
      <c r="DOM70" s="82"/>
      <c r="DON70" s="82"/>
      <c r="DOO70" s="82"/>
      <c r="DOP70" s="82"/>
      <c r="DOQ70" s="82"/>
      <c r="DOR70" s="82"/>
      <c r="DOS70" s="82"/>
      <c r="DOT70" s="82"/>
      <c r="DOU70" s="82"/>
      <c r="DOV70" s="82"/>
      <c r="DOW70" s="82"/>
      <c r="DOX70" s="82"/>
      <c r="DOY70" s="82"/>
      <c r="DOZ70" s="82"/>
      <c r="DPA70" s="82"/>
      <c r="DPB70" s="82"/>
      <c r="DPC70" s="82"/>
      <c r="DPD70" s="82"/>
      <c r="DPE70" s="82"/>
      <c r="DPF70" s="82"/>
      <c r="DPG70" s="82"/>
      <c r="DPH70" s="82"/>
      <c r="DPI70" s="82"/>
      <c r="DPJ70" s="82"/>
      <c r="DPK70" s="82"/>
      <c r="DPL70" s="82"/>
      <c r="DPM70" s="82"/>
      <c r="DPN70" s="82"/>
      <c r="DPO70" s="82"/>
      <c r="DPP70" s="82"/>
      <c r="DPQ70" s="82"/>
      <c r="DPR70" s="82"/>
      <c r="DPS70" s="82"/>
      <c r="DPT70" s="82"/>
      <c r="DPU70" s="82"/>
      <c r="DPV70" s="82"/>
      <c r="DPW70" s="82"/>
      <c r="DPX70" s="82"/>
      <c r="DPY70" s="82"/>
      <c r="DPZ70" s="82"/>
      <c r="DQA70" s="82"/>
      <c r="DQB70" s="82"/>
      <c r="DQC70" s="82"/>
      <c r="DQD70" s="82"/>
      <c r="DQE70" s="82"/>
      <c r="DQF70" s="82"/>
      <c r="DQG70" s="82"/>
      <c r="DQH70" s="82"/>
      <c r="DQI70" s="82"/>
      <c r="DQJ70" s="82"/>
      <c r="DQK70" s="82"/>
      <c r="DQL70" s="82"/>
      <c r="DQM70" s="82"/>
      <c r="DQN70" s="82"/>
      <c r="DQO70" s="82"/>
      <c r="DQP70" s="82"/>
      <c r="DQQ70" s="82"/>
      <c r="DQR70" s="82"/>
      <c r="DQS70" s="82"/>
      <c r="DQT70" s="82"/>
      <c r="DQU70" s="82"/>
      <c r="DQV70" s="82"/>
      <c r="DQW70" s="82"/>
      <c r="DQX70" s="82"/>
      <c r="DQY70" s="82"/>
      <c r="DQZ70" s="82"/>
      <c r="DRA70" s="82"/>
      <c r="DRB70" s="82"/>
      <c r="DRC70" s="82"/>
      <c r="DRD70" s="82"/>
      <c r="DRE70" s="82"/>
      <c r="DRF70" s="82"/>
      <c r="DRG70" s="82"/>
      <c r="DRH70" s="82"/>
      <c r="DRI70" s="82"/>
      <c r="DRJ70" s="82"/>
      <c r="DRK70" s="82"/>
      <c r="DRL70" s="82"/>
      <c r="DRM70" s="82"/>
      <c r="DRN70" s="82"/>
      <c r="DRO70" s="82"/>
      <c r="DRP70" s="82"/>
      <c r="DRQ70" s="82"/>
      <c r="DRR70" s="82"/>
      <c r="DRS70" s="82"/>
      <c r="DRT70" s="82"/>
      <c r="DRU70" s="82"/>
      <c r="DRV70" s="82"/>
      <c r="DRW70" s="82"/>
      <c r="DRX70" s="82"/>
      <c r="DRY70" s="82"/>
      <c r="DRZ70" s="82"/>
      <c r="DSA70" s="82"/>
      <c r="DSB70" s="82"/>
      <c r="DSC70" s="82"/>
      <c r="DSD70" s="82"/>
      <c r="DSE70" s="82"/>
      <c r="DSF70" s="82"/>
      <c r="DSG70" s="82"/>
      <c r="DSH70" s="82"/>
      <c r="DSI70" s="82"/>
      <c r="DSJ70" s="82"/>
      <c r="DSK70" s="82"/>
      <c r="DSL70" s="82"/>
      <c r="DSM70" s="82"/>
      <c r="DSN70" s="82"/>
      <c r="DSO70" s="82"/>
      <c r="DSP70" s="82"/>
      <c r="DSQ70" s="82"/>
      <c r="DSR70" s="82"/>
      <c r="DSS70" s="82"/>
      <c r="DST70" s="82"/>
      <c r="DSU70" s="82"/>
      <c r="DSV70" s="82"/>
      <c r="DSW70" s="82"/>
      <c r="DSX70" s="82"/>
      <c r="DSY70" s="82"/>
      <c r="DSZ70" s="82"/>
      <c r="DTA70" s="82"/>
      <c r="DTB70" s="82"/>
      <c r="DTC70" s="82"/>
      <c r="DTD70" s="82"/>
      <c r="DTE70" s="82"/>
      <c r="DTF70" s="82"/>
      <c r="DTG70" s="82"/>
      <c r="DTH70" s="82"/>
      <c r="DTI70" s="82"/>
      <c r="DTJ70" s="82"/>
      <c r="DTK70" s="82"/>
      <c r="DTL70" s="82"/>
      <c r="DTM70" s="82"/>
      <c r="DTN70" s="82"/>
      <c r="DTO70" s="82"/>
      <c r="DTP70" s="82"/>
      <c r="DTQ70" s="82"/>
      <c r="DTR70" s="82"/>
      <c r="DTS70" s="82"/>
      <c r="DTT70" s="82"/>
      <c r="DTU70" s="82"/>
      <c r="DTV70" s="82"/>
      <c r="DTW70" s="82"/>
      <c r="DTX70" s="82"/>
      <c r="DTY70" s="82"/>
      <c r="DTZ70" s="82"/>
      <c r="DUA70" s="82"/>
      <c r="DUB70" s="82"/>
      <c r="DUC70" s="82"/>
      <c r="DUD70" s="82"/>
      <c r="DUE70" s="82"/>
      <c r="DUF70" s="82"/>
      <c r="DUG70" s="82"/>
      <c r="DUH70" s="82"/>
      <c r="DUI70" s="82"/>
      <c r="DUJ70" s="82"/>
      <c r="DUK70" s="82"/>
      <c r="DUL70" s="82"/>
      <c r="DUM70" s="82"/>
      <c r="DUN70" s="82"/>
      <c r="DUO70" s="82"/>
      <c r="DUP70" s="82"/>
      <c r="DUQ70" s="82"/>
      <c r="DUR70" s="82"/>
      <c r="DUS70" s="82"/>
      <c r="DUT70" s="82"/>
      <c r="DUU70" s="82"/>
      <c r="DUV70" s="82"/>
      <c r="DUW70" s="82"/>
      <c r="DUX70" s="82"/>
      <c r="DUY70" s="82"/>
      <c r="DUZ70" s="82"/>
      <c r="DVA70" s="82"/>
      <c r="DVB70" s="82"/>
      <c r="DVC70" s="82"/>
      <c r="DVD70" s="82"/>
      <c r="DVE70" s="82"/>
      <c r="DVF70" s="82"/>
      <c r="DVG70" s="82"/>
      <c r="DVH70" s="82"/>
      <c r="DVI70" s="82"/>
      <c r="DVJ70" s="82"/>
      <c r="DVK70" s="82"/>
      <c r="DVL70" s="82"/>
      <c r="DVM70" s="82"/>
      <c r="DVN70" s="82"/>
      <c r="DVO70" s="82"/>
      <c r="DVP70" s="82"/>
      <c r="DVQ70" s="82"/>
      <c r="DVR70" s="82"/>
      <c r="DVS70" s="82"/>
      <c r="DVT70" s="82"/>
      <c r="DVU70" s="82"/>
      <c r="DVV70" s="82"/>
      <c r="DVW70" s="82"/>
      <c r="DVX70" s="82"/>
      <c r="DVY70" s="82"/>
      <c r="DVZ70" s="82"/>
      <c r="DWA70" s="82"/>
      <c r="DWB70" s="82"/>
      <c r="DWC70" s="82"/>
      <c r="DWD70" s="82"/>
      <c r="DWE70" s="82"/>
      <c r="DWF70" s="82"/>
      <c r="DWG70" s="82"/>
      <c r="DWH70" s="82"/>
      <c r="DWI70" s="82"/>
      <c r="DWJ70" s="82"/>
      <c r="DWK70" s="82"/>
      <c r="DWL70" s="82"/>
      <c r="DWM70" s="82"/>
      <c r="DWN70" s="82"/>
      <c r="DWO70" s="82"/>
      <c r="DWP70" s="82"/>
      <c r="DWQ70" s="82"/>
      <c r="DWR70" s="82"/>
      <c r="DWS70" s="82"/>
      <c r="DWT70" s="82"/>
      <c r="DWU70" s="82"/>
      <c r="DWV70" s="82"/>
      <c r="DWW70" s="82"/>
      <c r="DWX70" s="82"/>
      <c r="DWY70" s="82"/>
      <c r="DWZ70" s="82"/>
      <c r="DXA70" s="82"/>
      <c r="DXB70" s="82"/>
      <c r="DXC70" s="82"/>
      <c r="DXD70" s="82"/>
      <c r="DXE70" s="82"/>
      <c r="DXF70" s="82"/>
      <c r="DXG70" s="82"/>
      <c r="DXH70" s="82"/>
      <c r="DXI70" s="82"/>
      <c r="DXJ70" s="82"/>
      <c r="DXK70" s="82"/>
      <c r="DXL70" s="82"/>
      <c r="DXM70" s="82"/>
      <c r="DXN70" s="82"/>
      <c r="DXO70" s="82"/>
      <c r="DXP70" s="82"/>
      <c r="DXQ70" s="82"/>
      <c r="DXR70" s="82"/>
      <c r="DXS70" s="82"/>
      <c r="DXT70" s="82"/>
      <c r="DXU70" s="82"/>
      <c r="DXV70" s="82"/>
      <c r="DXW70" s="82"/>
      <c r="DXX70" s="82"/>
      <c r="DXY70" s="82"/>
      <c r="DXZ70" s="82"/>
      <c r="DYA70" s="82"/>
      <c r="DYB70" s="82"/>
      <c r="DYC70" s="82"/>
      <c r="DYD70" s="82"/>
      <c r="DYE70" s="82"/>
      <c r="DYF70" s="82"/>
      <c r="DYG70" s="82"/>
      <c r="DYH70" s="82"/>
      <c r="DYI70" s="82"/>
      <c r="DYJ70" s="82"/>
      <c r="DYK70" s="82"/>
      <c r="DYL70" s="82"/>
      <c r="DYM70" s="82"/>
      <c r="DYN70" s="82"/>
      <c r="DYO70" s="82"/>
      <c r="DYP70" s="82"/>
      <c r="DYQ70" s="82"/>
      <c r="DYR70" s="82"/>
      <c r="DYS70" s="82"/>
      <c r="DYT70" s="82"/>
      <c r="DYU70" s="82"/>
      <c r="DYV70" s="82"/>
      <c r="DYW70" s="82"/>
      <c r="DYX70" s="82"/>
      <c r="DYY70" s="82"/>
      <c r="DYZ70" s="82"/>
      <c r="DZA70" s="82"/>
      <c r="DZB70" s="82"/>
      <c r="DZC70" s="82"/>
      <c r="DZD70" s="82"/>
      <c r="DZE70" s="82"/>
      <c r="DZF70" s="82"/>
      <c r="DZG70" s="82"/>
      <c r="DZH70" s="82"/>
      <c r="DZI70" s="82"/>
      <c r="DZJ70" s="82"/>
      <c r="DZK70" s="82"/>
      <c r="DZL70" s="82"/>
      <c r="DZM70" s="82"/>
      <c r="DZN70" s="82"/>
      <c r="DZO70" s="82"/>
      <c r="DZP70" s="82"/>
      <c r="DZQ70" s="82"/>
      <c r="DZR70" s="82"/>
      <c r="DZS70" s="82"/>
      <c r="DZT70" s="82"/>
      <c r="DZU70" s="82"/>
      <c r="DZV70" s="82"/>
      <c r="DZW70" s="82"/>
      <c r="DZX70" s="82"/>
      <c r="DZY70" s="82"/>
      <c r="DZZ70" s="82"/>
      <c r="EAA70" s="82"/>
      <c r="EAB70" s="82"/>
      <c r="EAC70" s="82"/>
      <c r="EAD70" s="82"/>
      <c r="EAE70" s="82"/>
      <c r="EAF70" s="82"/>
      <c r="EAG70" s="82"/>
      <c r="EAH70" s="82"/>
      <c r="EAI70" s="82"/>
      <c r="EAJ70" s="82"/>
      <c r="EAK70" s="82"/>
      <c r="EAL70" s="82"/>
      <c r="EAM70" s="82"/>
      <c r="EAN70" s="82"/>
      <c r="EAO70" s="82"/>
      <c r="EAP70" s="82"/>
      <c r="EAQ70" s="82"/>
      <c r="EAR70" s="82"/>
      <c r="EAS70" s="82"/>
      <c r="EAT70" s="82"/>
      <c r="EAU70" s="82"/>
      <c r="EAV70" s="82"/>
      <c r="EAW70" s="82"/>
      <c r="EAX70" s="82"/>
      <c r="EAY70" s="82"/>
      <c r="EAZ70" s="82"/>
      <c r="EBA70" s="82"/>
      <c r="EBB70" s="82"/>
      <c r="EBC70" s="82"/>
      <c r="EBD70" s="82"/>
      <c r="EBE70" s="82"/>
      <c r="EBF70" s="82"/>
      <c r="EBG70" s="82"/>
      <c r="EBH70" s="82"/>
      <c r="EBI70" s="82"/>
      <c r="EBJ70" s="82"/>
      <c r="EBK70" s="82"/>
      <c r="EBL70" s="82"/>
      <c r="EBM70" s="82"/>
      <c r="EBN70" s="82"/>
      <c r="EBO70" s="82"/>
      <c r="EBP70" s="82"/>
      <c r="EBQ70" s="82"/>
      <c r="EBR70" s="82"/>
      <c r="EBS70" s="82"/>
      <c r="EBT70" s="82"/>
      <c r="EBU70" s="82"/>
      <c r="EBV70" s="82"/>
      <c r="EBW70" s="82"/>
      <c r="EBX70" s="82"/>
      <c r="EBY70" s="82"/>
      <c r="EBZ70" s="82"/>
      <c r="ECA70" s="82"/>
      <c r="ECB70" s="82"/>
      <c r="ECC70" s="82"/>
      <c r="ECD70" s="82"/>
      <c r="ECE70" s="82"/>
      <c r="ECF70" s="82"/>
      <c r="ECG70" s="82"/>
      <c r="ECH70" s="82"/>
      <c r="ECI70" s="82"/>
      <c r="ECJ70" s="82"/>
      <c r="ECK70" s="82"/>
      <c r="ECL70" s="82"/>
      <c r="ECM70" s="82"/>
      <c r="ECN70" s="82"/>
      <c r="ECO70" s="82"/>
      <c r="ECP70" s="82"/>
      <c r="ECQ70" s="82"/>
      <c r="ECR70" s="82"/>
      <c r="ECS70" s="82"/>
      <c r="ECT70" s="82"/>
      <c r="ECU70" s="82"/>
      <c r="ECV70" s="82"/>
      <c r="ECW70" s="82"/>
      <c r="ECX70" s="82"/>
      <c r="ECY70" s="82"/>
      <c r="ECZ70" s="82"/>
      <c r="EDA70" s="82"/>
      <c r="EDB70" s="82"/>
      <c r="EDC70" s="82"/>
      <c r="EDD70" s="82"/>
      <c r="EDE70" s="82"/>
      <c r="EDF70" s="82"/>
      <c r="EDG70" s="82"/>
      <c r="EDH70" s="82"/>
      <c r="EDI70" s="82"/>
      <c r="EDJ70" s="82"/>
      <c r="EDK70" s="82"/>
      <c r="EDL70" s="82"/>
      <c r="EDM70" s="82"/>
      <c r="EDN70" s="82"/>
      <c r="EDO70" s="82"/>
      <c r="EDP70" s="82"/>
      <c r="EDQ70" s="82"/>
      <c r="EDR70" s="82"/>
      <c r="EDS70" s="82"/>
      <c r="EDT70" s="82"/>
      <c r="EDU70" s="82"/>
      <c r="EDV70" s="82"/>
      <c r="EDW70" s="82"/>
      <c r="EDX70" s="82"/>
      <c r="EDY70" s="82"/>
      <c r="EDZ70" s="82"/>
      <c r="EEA70" s="82"/>
      <c r="EEB70" s="82"/>
      <c r="EEC70" s="82"/>
      <c r="EED70" s="82"/>
      <c r="EEE70" s="82"/>
      <c r="EEF70" s="82"/>
      <c r="EEG70" s="82"/>
      <c r="EEH70" s="82"/>
      <c r="EEI70" s="82"/>
      <c r="EEJ70" s="82"/>
      <c r="EEK70" s="82"/>
      <c r="EEL70" s="82"/>
      <c r="EEM70" s="82"/>
      <c r="EEN70" s="82"/>
      <c r="EEO70" s="82"/>
      <c r="EEP70" s="82"/>
      <c r="EEQ70" s="82"/>
      <c r="EER70" s="82"/>
      <c r="EES70" s="82"/>
      <c r="EET70" s="82"/>
      <c r="EEU70" s="82"/>
      <c r="EEV70" s="82"/>
      <c r="EEW70" s="82"/>
      <c r="EEX70" s="82"/>
      <c r="EEY70" s="82"/>
      <c r="EEZ70" s="82"/>
      <c r="EFA70" s="82"/>
      <c r="EFB70" s="82"/>
      <c r="EFC70" s="82"/>
      <c r="EFD70" s="82"/>
      <c r="EFE70" s="82"/>
      <c r="EFF70" s="82"/>
      <c r="EFG70" s="82"/>
      <c r="EFH70" s="82"/>
      <c r="EFI70" s="82"/>
      <c r="EFJ70" s="82"/>
      <c r="EFK70" s="82"/>
      <c r="EFL70" s="82"/>
      <c r="EFM70" s="82"/>
      <c r="EFN70" s="82"/>
      <c r="EFO70" s="82"/>
      <c r="EFP70" s="82"/>
      <c r="EFQ70" s="82"/>
      <c r="EFR70" s="82"/>
      <c r="EFS70" s="82"/>
      <c r="EFT70" s="82"/>
      <c r="EFU70" s="82"/>
      <c r="EFV70" s="82"/>
      <c r="EFW70" s="82"/>
      <c r="EFX70" s="82"/>
      <c r="EFY70" s="82"/>
      <c r="EFZ70" s="82"/>
      <c r="EGA70" s="82"/>
      <c r="EGB70" s="82"/>
      <c r="EGC70" s="82"/>
      <c r="EGD70" s="82"/>
      <c r="EGE70" s="82"/>
      <c r="EGF70" s="82"/>
      <c r="EGG70" s="82"/>
      <c r="EGH70" s="82"/>
      <c r="EGI70" s="82"/>
      <c r="EGJ70" s="82"/>
      <c r="EGK70" s="82"/>
      <c r="EGL70" s="82"/>
      <c r="EGM70" s="82"/>
      <c r="EGN70" s="82"/>
      <c r="EGO70" s="82"/>
      <c r="EGP70" s="82"/>
      <c r="EGQ70" s="82"/>
      <c r="EGR70" s="82"/>
      <c r="EGS70" s="82"/>
      <c r="EGT70" s="82"/>
      <c r="EGU70" s="82"/>
      <c r="EGV70" s="82"/>
      <c r="EGW70" s="82"/>
      <c r="EGX70" s="82"/>
      <c r="EGY70" s="82"/>
      <c r="EGZ70" s="82"/>
      <c r="EHA70" s="82"/>
      <c r="EHB70" s="82"/>
      <c r="EHC70" s="82"/>
      <c r="EHD70" s="82"/>
      <c r="EHE70" s="82"/>
      <c r="EHF70" s="82"/>
      <c r="EHG70" s="82"/>
      <c r="EHH70" s="82"/>
      <c r="EHI70" s="82"/>
      <c r="EHJ70" s="82"/>
      <c r="EHK70" s="82"/>
      <c r="EHL70" s="82"/>
      <c r="EHM70" s="82"/>
      <c r="EHN70" s="82"/>
      <c r="EHO70" s="82"/>
      <c r="EHP70" s="82"/>
      <c r="EHQ70" s="82"/>
      <c r="EHR70" s="82"/>
      <c r="EHS70" s="82"/>
      <c r="EHT70" s="82"/>
      <c r="EHU70" s="82"/>
      <c r="EHV70" s="82"/>
      <c r="EHW70" s="82"/>
      <c r="EHX70" s="82"/>
      <c r="EHY70" s="82"/>
      <c r="EHZ70" s="82"/>
      <c r="EIA70" s="82"/>
      <c r="EIB70" s="82"/>
      <c r="EIC70" s="82"/>
      <c r="EID70" s="82"/>
      <c r="EIE70" s="82"/>
      <c r="EIF70" s="82"/>
      <c r="EIG70" s="82"/>
      <c r="EIH70" s="82"/>
      <c r="EII70" s="82"/>
      <c r="EIJ70" s="82"/>
      <c r="EIK70" s="82"/>
      <c r="EIL70" s="82"/>
      <c r="EIM70" s="82"/>
      <c r="EIN70" s="82"/>
      <c r="EIO70" s="82"/>
      <c r="EIP70" s="82"/>
      <c r="EIQ70" s="82"/>
      <c r="EIR70" s="82"/>
      <c r="EIS70" s="82"/>
      <c r="EIT70" s="82"/>
      <c r="EIU70" s="82"/>
      <c r="EIV70" s="82"/>
      <c r="EIW70" s="82"/>
      <c r="EIX70" s="82"/>
      <c r="EIY70" s="82"/>
      <c r="EIZ70" s="82"/>
      <c r="EJA70" s="82"/>
      <c r="EJB70" s="82"/>
      <c r="EJC70" s="82"/>
      <c r="EJD70" s="82"/>
      <c r="EJE70" s="82"/>
      <c r="EJF70" s="82"/>
      <c r="EJG70" s="82"/>
      <c r="EJH70" s="82"/>
      <c r="EJI70" s="82"/>
      <c r="EJJ70" s="82"/>
      <c r="EJK70" s="82"/>
      <c r="EJL70" s="82"/>
      <c r="EJM70" s="82"/>
      <c r="EJN70" s="82"/>
      <c r="EJO70" s="82"/>
      <c r="EJP70" s="82"/>
      <c r="EJQ70" s="82"/>
      <c r="EJR70" s="82"/>
      <c r="EJS70" s="82"/>
      <c r="EJT70" s="82"/>
      <c r="EJU70" s="82"/>
      <c r="EJV70" s="82"/>
      <c r="EJW70" s="82"/>
      <c r="EJX70" s="82"/>
      <c r="EJY70" s="82"/>
      <c r="EJZ70" s="82"/>
      <c r="EKA70" s="82"/>
      <c r="EKB70" s="82"/>
      <c r="EKC70" s="82"/>
      <c r="EKD70" s="82"/>
      <c r="EKE70" s="82"/>
      <c r="EKF70" s="82"/>
      <c r="EKG70" s="82"/>
      <c r="EKH70" s="82"/>
      <c r="EKI70" s="82"/>
      <c r="EKJ70" s="82"/>
      <c r="EKK70" s="82"/>
      <c r="EKL70" s="82"/>
      <c r="EKM70" s="82"/>
      <c r="EKN70" s="82"/>
      <c r="EKO70" s="82"/>
      <c r="EKP70" s="82"/>
      <c r="EKQ70" s="82"/>
      <c r="EKR70" s="82"/>
      <c r="EKS70" s="82"/>
      <c r="EKT70" s="82"/>
      <c r="EKU70" s="82"/>
      <c r="EKV70" s="82"/>
      <c r="EKW70" s="82"/>
      <c r="EKX70" s="82"/>
      <c r="EKY70" s="82"/>
      <c r="EKZ70" s="82"/>
      <c r="ELA70" s="82"/>
      <c r="ELB70" s="82"/>
      <c r="ELC70" s="82"/>
      <c r="ELD70" s="82"/>
      <c r="ELE70" s="82"/>
      <c r="ELF70" s="82"/>
      <c r="ELG70" s="82"/>
      <c r="ELH70" s="82"/>
      <c r="ELI70" s="82"/>
      <c r="ELJ70" s="82"/>
      <c r="ELK70" s="82"/>
      <c r="ELL70" s="82"/>
      <c r="ELM70" s="82"/>
      <c r="ELN70" s="82"/>
      <c r="ELO70" s="82"/>
      <c r="ELP70" s="82"/>
      <c r="ELQ70" s="82"/>
      <c r="ELR70" s="82"/>
      <c r="ELS70" s="82"/>
      <c r="ELT70" s="82"/>
      <c r="ELU70" s="82"/>
      <c r="ELV70" s="82"/>
      <c r="ELW70" s="82"/>
      <c r="ELX70" s="82"/>
      <c r="ELY70" s="82"/>
      <c r="ELZ70" s="82"/>
      <c r="EMA70" s="82"/>
      <c r="EMB70" s="82"/>
      <c r="EMC70" s="82"/>
      <c r="EMD70" s="82"/>
      <c r="EME70" s="82"/>
      <c r="EMF70" s="82"/>
      <c r="EMG70" s="82"/>
      <c r="EMH70" s="82"/>
      <c r="EMI70" s="82"/>
      <c r="EMJ70" s="82"/>
      <c r="EMK70" s="82"/>
      <c r="EML70" s="82"/>
      <c r="EMM70" s="82"/>
      <c r="EMN70" s="82"/>
      <c r="EMO70" s="82"/>
      <c r="EMP70" s="82"/>
      <c r="EMQ70" s="82"/>
      <c r="EMR70" s="82"/>
      <c r="EMS70" s="82"/>
      <c r="EMT70" s="82"/>
      <c r="EMU70" s="82"/>
      <c r="EMV70" s="82"/>
      <c r="EMW70" s="82"/>
      <c r="EMX70" s="82"/>
      <c r="EMY70" s="82"/>
      <c r="EMZ70" s="82"/>
      <c r="ENA70" s="82"/>
      <c r="ENB70" s="82"/>
      <c r="ENC70" s="82"/>
      <c r="END70" s="82"/>
      <c r="ENE70" s="82"/>
      <c r="ENF70" s="82"/>
      <c r="ENG70" s="82"/>
      <c r="ENH70" s="82"/>
      <c r="ENI70" s="82"/>
      <c r="ENJ70" s="82"/>
      <c r="ENK70" s="82"/>
      <c r="ENL70" s="82"/>
      <c r="ENM70" s="82"/>
      <c r="ENN70" s="82"/>
      <c r="ENO70" s="82"/>
      <c r="ENP70" s="82"/>
      <c r="ENQ70" s="82"/>
      <c r="ENR70" s="82"/>
      <c r="ENS70" s="82"/>
      <c r="ENT70" s="82"/>
      <c r="ENU70" s="82"/>
      <c r="ENV70" s="82"/>
      <c r="ENW70" s="82"/>
      <c r="ENX70" s="82"/>
      <c r="ENY70" s="82"/>
      <c r="ENZ70" s="82"/>
      <c r="EOA70" s="82"/>
      <c r="EOB70" s="82"/>
      <c r="EOC70" s="82"/>
      <c r="EOD70" s="82"/>
      <c r="EOE70" s="82"/>
      <c r="EOF70" s="82"/>
      <c r="EOG70" s="82"/>
      <c r="EOH70" s="82"/>
      <c r="EOI70" s="82"/>
      <c r="EOJ70" s="82"/>
      <c r="EOK70" s="82"/>
      <c r="EOL70" s="82"/>
      <c r="EOM70" s="82"/>
      <c r="EON70" s="82"/>
      <c r="EOO70" s="82"/>
      <c r="EOP70" s="82"/>
      <c r="EOQ70" s="82"/>
      <c r="EOR70" s="82"/>
      <c r="EOS70" s="82"/>
      <c r="EOT70" s="82"/>
      <c r="EOU70" s="82"/>
      <c r="EOV70" s="82"/>
      <c r="EOW70" s="82"/>
      <c r="EOX70" s="82"/>
      <c r="EOY70" s="82"/>
      <c r="EOZ70" s="82"/>
      <c r="EPA70" s="82"/>
      <c r="EPB70" s="82"/>
      <c r="EPC70" s="82"/>
      <c r="EPD70" s="82"/>
      <c r="EPE70" s="82"/>
      <c r="EPF70" s="82"/>
      <c r="EPG70" s="82"/>
      <c r="EPH70" s="82"/>
      <c r="EPI70" s="82"/>
      <c r="EPJ70" s="82"/>
      <c r="EPK70" s="82"/>
      <c r="EPL70" s="82"/>
      <c r="EPM70" s="82"/>
      <c r="EPN70" s="82"/>
      <c r="EPO70" s="82"/>
      <c r="EPP70" s="82"/>
      <c r="EPQ70" s="82"/>
      <c r="EPR70" s="82"/>
      <c r="EPS70" s="82"/>
      <c r="EPT70" s="82"/>
      <c r="EPU70" s="82"/>
      <c r="EPV70" s="82"/>
      <c r="EPW70" s="82"/>
      <c r="EPX70" s="82"/>
      <c r="EPY70" s="82"/>
      <c r="EPZ70" s="82"/>
      <c r="EQA70" s="82"/>
      <c r="EQB70" s="82"/>
      <c r="EQC70" s="82"/>
      <c r="EQD70" s="82"/>
      <c r="EQE70" s="82"/>
      <c r="EQF70" s="82"/>
      <c r="EQG70" s="82"/>
      <c r="EQH70" s="82"/>
      <c r="EQI70" s="82"/>
      <c r="EQJ70" s="82"/>
      <c r="EQK70" s="82"/>
      <c r="EQL70" s="82"/>
      <c r="EQM70" s="82"/>
      <c r="EQN70" s="82"/>
      <c r="EQO70" s="82"/>
      <c r="EQP70" s="82"/>
      <c r="EQQ70" s="82"/>
      <c r="EQR70" s="82"/>
      <c r="EQS70" s="82"/>
      <c r="EQT70" s="82"/>
      <c r="EQU70" s="82"/>
      <c r="EQV70" s="82"/>
      <c r="EQW70" s="82"/>
      <c r="EQX70" s="82"/>
      <c r="EQY70" s="82"/>
      <c r="EQZ70" s="82"/>
      <c r="ERA70" s="82"/>
      <c r="ERB70" s="82"/>
      <c r="ERC70" s="82"/>
      <c r="ERD70" s="82"/>
      <c r="ERE70" s="82"/>
      <c r="ERF70" s="82"/>
      <c r="ERG70" s="82"/>
      <c r="ERH70" s="82"/>
      <c r="ERI70" s="82"/>
      <c r="ERJ70" s="82"/>
      <c r="ERK70" s="82"/>
      <c r="ERL70" s="82"/>
      <c r="ERM70" s="82"/>
      <c r="ERN70" s="82"/>
      <c r="ERO70" s="82"/>
      <c r="ERP70" s="82"/>
      <c r="ERQ70" s="82"/>
      <c r="ERR70" s="82"/>
      <c r="ERS70" s="82"/>
      <c r="ERT70" s="82"/>
      <c r="ERU70" s="82"/>
      <c r="ERV70" s="82"/>
      <c r="ERW70" s="82"/>
      <c r="ERX70" s="82"/>
      <c r="ERY70" s="82"/>
      <c r="ERZ70" s="82"/>
      <c r="ESA70" s="82"/>
      <c r="ESB70" s="82"/>
      <c r="ESC70" s="82"/>
      <c r="ESD70" s="82"/>
      <c r="ESE70" s="82"/>
      <c r="ESF70" s="82"/>
      <c r="ESG70" s="82"/>
      <c r="ESH70" s="82"/>
      <c r="ESI70" s="82"/>
      <c r="ESJ70" s="82"/>
      <c r="ESK70" s="82"/>
      <c r="ESL70" s="82"/>
      <c r="ESM70" s="82"/>
      <c r="ESN70" s="82"/>
      <c r="ESO70" s="82"/>
      <c r="ESP70" s="82"/>
      <c r="ESQ70" s="82"/>
      <c r="ESR70" s="82"/>
      <c r="ESS70" s="82"/>
      <c r="EST70" s="82"/>
      <c r="ESU70" s="82"/>
      <c r="ESV70" s="82"/>
      <c r="ESW70" s="82"/>
      <c r="ESX70" s="82"/>
      <c r="ESY70" s="82"/>
      <c r="ESZ70" s="82"/>
      <c r="ETA70" s="82"/>
      <c r="ETB70" s="82"/>
      <c r="ETC70" s="82"/>
      <c r="ETD70" s="82"/>
      <c r="ETE70" s="82"/>
      <c r="ETF70" s="82"/>
      <c r="ETG70" s="82"/>
      <c r="ETH70" s="82"/>
      <c r="ETI70" s="82"/>
      <c r="ETJ70" s="82"/>
      <c r="ETK70" s="82"/>
      <c r="ETL70" s="82"/>
      <c r="ETM70" s="82"/>
      <c r="ETN70" s="82"/>
      <c r="ETO70" s="82"/>
      <c r="ETP70" s="82"/>
      <c r="ETQ70" s="82"/>
      <c r="ETR70" s="82"/>
      <c r="ETS70" s="82"/>
      <c r="ETT70" s="82"/>
      <c r="ETU70" s="82"/>
      <c r="ETV70" s="82"/>
      <c r="ETW70" s="82"/>
      <c r="ETX70" s="82"/>
      <c r="ETY70" s="82"/>
      <c r="ETZ70" s="82"/>
      <c r="EUA70" s="82"/>
      <c r="EUB70" s="82"/>
      <c r="EUC70" s="82"/>
      <c r="EUD70" s="82"/>
      <c r="EUE70" s="82"/>
      <c r="EUF70" s="82"/>
      <c r="EUG70" s="82"/>
      <c r="EUH70" s="82"/>
      <c r="EUI70" s="82"/>
      <c r="EUJ70" s="82"/>
      <c r="EUK70" s="82"/>
      <c r="EUL70" s="82"/>
      <c r="EUM70" s="82"/>
      <c r="EUN70" s="82"/>
      <c r="EUO70" s="82"/>
      <c r="EUP70" s="82"/>
      <c r="EUQ70" s="82"/>
      <c r="EUR70" s="82"/>
      <c r="EUS70" s="82"/>
      <c r="EUT70" s="82"/>
      <c r="EUU70" s="82"/>
      <c r="EUV70" s="82"/>
      <c r="EUW70" s="82"/>
      <c r="EUX70" s="82"/>
      <c r="EUY70" s="82"/>
      <c r="EUZ70" s="82"/>
      <c r="EVA70" s="82"/>
      <c r="EVB70" s="82"/>
      <c r="EVC70" s="82"/>
      <c r="EVD70" s="82"/>
      <c r="EVE70" s="82"/>
      <c r="EVF70" s="82"/>
      <c r="EVG70" s="82"/>
      <c r="EVH70" s="82"/>
      <c r="EVI70" s="82"/>
      <c r="EVJ70" s="82"/>
      <c r="EVK70" s="82"/>
      <c r="EVL70" s="82"/>
      <c r="EVM70" s="82"/>
      <c r="EVN70" s="82"/>
      <c r="EVO70" s="82"/>
      <c r="EVP70" s="82"/>
      <c r="EVQ70" s="82"/>
      <c r="EVR70" s="82"/>
      <c r="EVS70" s="82"/>
      <c r="EVT70" s="82"/>
      <c r="EVU70" s="82"/>
      <c r="EVV70" s="82"/>
      <c r="EVW70" s="82"/>
      <c r="EVX70" s="82"/>
      <c r="EVY70" s="82"/>
      <c r="EVZ70" s="82"/>
      <c r="EWA70" s="82"/>
      <c r="EWB70" s="82"/>
      <c r="EWC70" s="82"/>
      <c r="EWD70" s="82"/>
      <c r="EWE70" s="82"/>
      <c r="EWF70" s="82"/>
      <c r="EWG70" s="82"/>
      <c r="EWH70" s="82"/>
      <c r="EWI70" s="82"/>
      <c r="EWJ70" s="82"/>
      <c r="EWK70" s="82"/>
      <c r="EWL70" s="82"/>
      <c r="EWM70" s="82"/>
      <c r="EWN70" s="82"/>
      <c r="EWO70" s="82"/>
      <c r="EWP70" s="82"/>
      <c r="EWQ70" s="82"/>
      <c r="EWR70" s="82"/>
      <c r="EWS70" s="82"/>
      <c r="EWT70" s="82"/>
      <c r="EWU70" s="82"/>
      <c r="EWV70" s="82"/>
      <c r="EWW70" s="82"/>
      <c r="EWX70" s="82"/>
      <c r="EWY70" s="82"/>
      <c r="EWZ70" s="82"/>
      <c r="EXA70" s="82"/>
      <c r="EXB70" s="82"/>
      <c r="EXC70" s="82"/>
      <c r="EXD70" s="82"/>
      <c r="EXE70" s="82"/>
      <c r="EXF70" s="82"/>
      <c r="EXG70" s="82"/>
      <c r="EXH70" s="82"/>
      <c r="EXI70" s="82"/>
      <c r="EXJ70" s="82"/>
      <c r="EXK70" s="82"/>
      <c r="EXL70" s="82"/>
      <c r="EXM70" s="82"/>
      <c r="EXN70" s="82"/>
      <c r="EXO70" s="82"/>
      <c r="EXP70" s="82"/>
      <c r="EXQ70" s="82"/>
      <c r="EXR70" s="82"/>
      <c r="EXS70" s="82"/>
      <c r="EXT70" s="82"/>
      <c r="EXU70" s="82"/>
      <c r="EXV70" s="82"/>
      <c r="EXW70" s="82"/>
      <c r="EXX70" s="82"/>
      <c r="EXY70" s="82"/>
      <c r="EXZ70" s="82"/>
      <c r="EYA70" s="82"/>
      <c r="EYB70" s="82"/>
      <c r="EYC70" s="82"/>
      <c r="EYD70" s="82"/>
      <c r="EYE70" s="82"/>
      <c r="EYF70" s="82"/>
      <c r="EYG70" s="82"/>
      <c r="EYH70" s="82"/>
      <c r="EYI70" s="82"/>
      <c r="EYJ70" s="82"/>
      <c r="EYK70" s="82"/>
      <c r="EYL70" s="82"/>
      <c r="EYM70" s="82"/>
      <c r="EYN70" s="82"/>
      <c r="EYO70" s="82"/>
      <c r="EYP70" s="82"/>
      <c r="EYQ70" s="82"/>
      <c r="EYR70" s="82"/>
      <c r="EYS70" s="82"/>
      <c r="EYT70" s="82"/>
      <c r="EYU70" s="82"/>
      <c r="EYV70" s="82"/>
      <c r="EYW70" s="82"/>
      <c r="EYX70" s="82"/>
      <c r="EYY70" s="82"/>
      <c r="EYZ70" s="82"/>
      <c r="EZA70" s="82"/>
      <c r="EZB70" s="82"/>
      <c r="EZC70" s="82"/>
      <c r="EZD70" s="82"/>
      <c r="EZE70" s="82"/>
      <c r="EZF70" s="82"/>
      <c r="EZG70" s="82"/>
      <c r="EZH70" s="82"/>
      <c r="EZI70" s="82"/>
      <c r="EZJ70" s="82"/>
      <c r="EZK70" s="82"/>
      <c r="EZL70" s="82"/>
      <c r="EZM70" s="82"/>
      <c r="EZN70" s="82"/>
      <c r="EZO70" s="82"/>
      <c r="EZP70" s="82"/>
      <c r="EZQ70" s="82"/>
      <c r="EZR70" s="82"/>
      <c r="EZS70" s="82"/>
      <c r="EZT70" s="82"/>
      <c r="EZU70" s="82"/>
      <c r="EZV70" s="82"/>
      <c r="EZW70" s="82"/>
      <c r="EZX70" s="82"/>
      <c r="EZY70" s="82"/>
      <c r="EZZ70" s="82"/>
      <c r="FAA70" s="82"/>
      <c r="FAB70" s="82"/>
      <c r="FAC70" s="82"/>
      <c r="FAD70" s="82"/>
      <c r="FAE70" s="82"/>
      <c r="FAF70" s="82"/>
      <c r="FAG70" s="82"/>
      <c r="FAH70" s="82"/>
      <c r="FAI70" s="82"/>
      <c r="FAJ70" s="82"/>
      <c r="FAK70" s="82"/>
      <c r="FAL70" s="82"/>
      <c r="FAM70" s="82"/>
      <c r="FAN70" s="82"/>
      <c r="FAO70" s="82"/>
      <c r="FAP70" s="82"/>
      <c r="FAQ70" s="82"/>
      <c r="FAR70" s="82"/>
      <c r="FAS70" s="82"/>
      <c r="FAT70" s="82"/>
      <c r="FAU70" s="82"/>
      <c r="FAV70" s="82"/>
      <c r="FAW70" s="82"/>
      <c r="FAX70" s="82"/>
      <c r="FAY70" s="82"/>
      <c r="FAZ70" s="82"/>
      <c r="FBA70" s="82"/>
      <c r="FBB70" s="82"/>
      <c r="FBC70" s="82"/>
      <c r="FBD70" s="82"/>
      <c r="FBE70" s="82"/>
      <c r="FBF70" s="82"/>
      <c r="FBG70" s="82"/>
      <c r="FBH70" s="82"/>
      <c r="FBI70" s="82"/>
      <c r="FBJ70" s="82"/>
      <c r="FBK70" s="82"/>
      <c r="FBL70" s="82"/>
      <c r="FBM70" s="82"/>
      <c r="FBN70" s="82"/>
      <c r="FBO70" s="82"/>
      <c r="FBP70" s="82"/>
      <c r="FBQ70" s="82"/>
      <c r="FBR70" s="82"/>
      <c r="FBS70" s="82"/>
      <c r="FBT70" s="82"/>
      <c r="FBU70" s="82"/>
      <c r="FBV70" s="82"/>
      <c r="FBW70" s="82"/>
      <c r="FBX70" s="82"/>
      <c r="FBY70" s="82"/>
      <c r="FBZ70" s="82"/>
      <c r="FCA70" s="82"/>
      <c r="FCB70" s="82"/>
      <c r="FCC70" s="82"/>
      <c r="FCD70" s="82"/>
      <c r="FCE70" s="82"/>
      <c r="FCF70" s="82"/>
      <c r="FCG70" s="82"/>
      <c r="FCH70" s="82"/>
      <c r="FCI70" s="82"/>
      <c r="FCJ70" s="82"/>
      <c r="FCK70" s="82"/>
      <c r="FCL70" s="82"/>
      <c r="FCM70" s="82"/>
      <c r="FCN70" s="82"/>
      <c r="FCO70" s="82"/>
      <c r="FCP70" s="82"/>
      <c r="FCQ70" s="82"/>
      <c r="FCR70" s="82"/>
      <c r="FCS70" s="82"/>
      <c r="FCT70" s="82"/>
      <c r="FCU70" s="82"/>
      <c r="FCV70" s="82"/>
      <c r="FCW70" s="82"/>
      <c r="FCX70" s="82"/>
      <c r="FCY70" s="82"/>
      <c r="FCZ70" s="82"/>
      <c r="FDA70" s="82"/>
      <c r="FDB70" s="82"/>
      <c r="FDC70" s="82"/>
      <c r="FDD70" s="82"/>
      <c r="FDE70" s="82"/>
      <c r="FDF70" s="82"/>
      <c r="FDG70" s="82"/>
      <c r="FDH70" s="82"/>
      <c r="FDI70" s="82"/>
      <c r="FDJ70" s="82"/>
      <c r="FDK70" s="82"/>
      <c r="FDL70" s="82"/>
      <c r="FDM70" s="82"/>
      <c r="FDN70" s="82"/>
      <c r="FDO70" s="82"/>
      <c r="FDP70" s="82"/>
      <c r="FDQ70" s="82"/>
      <c r="FDR70" s="82"/>
      <c r="FDS70" s="82"/>
      <c r="FDT70" s="82"/>
      <c r="FDU70" s="82"/>
      <c r="FDV70" s="82"/>
      <c r="FDW70" s="82"/>
      <c r="FDX70" s="82"/>
      <c r="FDY70" s="82"/>
      <c r="FDZ70" s="82"/>
      <c r="FEA70" s="82"/>
      <c r="FEB70" s="82"/>
      <c r="FEC70" s="82"/>
      <c r="FED70" s="82"/>
      <c r="FEE70" s="82"/>
      <c r="FEF70" s="82"/>
      <c r="FEG70" s="82"/>
      <c r="FEH70" s="82"/>
      <c r="FEI70" s="82"/>
      <c r="FEJ70" s="82"/>
      <c r="FEK70" s="82"/>
      <c r="FEL70" s="82"/>
      <c r="FEM70" s="82"/>
      <c r="FEN70" s="82"/>
      <c r="FEO70" s="82"/>
      <c r="FEP70" s="82"/>
      <c r="FEQ70" s="82"/>
      <c r="FER70" s="82"/>
      <c r="FES70" s="82"/>
      <c r="FET70" s="82"/>
      <c r="FEU70" s="82"/>
      <c r="FEV70" s="82"/>
      <c r="FEW70" s="82"/>
      <c r="FEX70" s="82"/>
      <c r="FEY70" s="82"/>
      <c r="FEZ70" s="82"/>
      <c r="FFA70" s="82"/>
      <c r="FFB70" s="82"/>
      <c r="FFC70" s="82"/>
      <c r="FFD70" s="82"/>
      <c r="FFE70" s="82"/>
      <c r="FFF70" s="82"/>
      <c r="FFG70" s="82"/>
      <c r="FFH70" s="82"/>
      <c r="FFI70" s="82"/>
      <c r="FFJ70" s="82"/>
      <c r="FFK70" s="82"/>
      <c r="FFL70" s="82"/>
      <c r="FFM70" s="82"/>
      <c r="FFN70" s="82"/>
      <c r="FFO70" s="82"/>
      <c r="FFP70" s="82"/>
      <c r="FFQ70" s="82"/>
      <c r="FFR70" s="82"/>
      <c r="FFS70" s="82"/>
      <c r="FFT70" s="82"/>
      <c r="FFU70" s="82"/>
      <c r="FFV70" s="82"/>
      <c r="FFW70" s="82"/>
      <c r="FFX70" s="82"/>
      <c r="FFY70" s="82"/>
      <c r="FFZ70" s="82"/>
      <c r="FGA70" s="82"/>
      <c r="FGB70" s="82"/>
      <c r="FGC70" s="82"/>
      <c r="FGD70" s="82"/>
      <c r="FGE70" s="82"/>
      <c r="FGF70" s="82"/>
      <c r="FGG70" s="82"/>
      <c r="FGH70" s="82"/>
      <c r="FGI70" s="82"/>
      <c r="FGJ70" s="82"/>
      <c r="FGK70" s="82"/>
      <c r="FGL70" s="82"/>
      <c r="FGM70" s="82"/>
      <c r="FGN70" s="82"/>
      <c r="FGO70" s="82"/>
      <c r="FGP70" s="82"/>
      <c r="FGQ70" s="82"/>
      <c r="FGR70" s="82"/>
      <c r="FGS70" s="82"/>
      <c r="FGT70" s="82"/>
      <c r="FGU70" s="82"/>
      <c r="FGV70" s="82"/>
      <c r="FGW70" s="82"/>
      <c r="FGX70" s="82"/>
      <c r="FGY70" s="82"/>
      <c r="FGZ70" s="82"/>
      <c r="FHA70" s="82"/>
      <c r="FHB70" s="82"/>
      <c r="FHC70" s="82"/>
      <c r="FHD70" s="82"/>
      <c r="FHE70" s="82"/>
      <c r="FHF70" s="82"/>
      <c r="FHG70" s="82"/>
      <c r="FHH70" s="82"/>
      <c r="FHI70" s="82"/>
      <c r="FHJ70" s="82"/>
      <c r="FHK70" s="82"/>
      <c r="FHL70" s="82"/>
      <c r="FHM70" s="82"/>
      <c r="FHN70" s="82"/>
      <c r="FHO70" s="82"/>
      <c r="FHP70" s="82"/>
      <c r="FHQ70" s="82"/>
      <c r="FHR70" s="82"/>
      <c r="FHS70" s="82"/>
      <c r="FHT70" s="82"/>
      <c r="FHU70" s="82"/>
      <c r="FHV70" s="82"/>
      <c r="FHW70" s="82"/>
      <c r="FHX70" s="82"/>
      <c r="FHY70" s="82"/>
      <c r="FHZ70" s="82"/>
      <c r="FIA70" s="82"/>
      <c r="FIB70" s="82"/>
      <c r="FIC70" s="82"/>
      <c r="FID70" s="82"/>
      <c r="FIE70" s="82"/>
      <c r="FIF70" s="82"/>
      <c r="FIG70" s="82"/>
      <c r="FIH70" s="82"/>
      <c r="FII70" s="82"/>
      <c r="FIJ70" s="82"/>
      <c r="FIK70" s="82"/>
      <c r="FIL70" s="82"/>
      <c r="FIM70" s="82"/>
      <c r="FIN70" s="82"/>
      <c r="FIO70" s="82"/>
      <c r="FIP70" s="82"/>
      <c r="FIQ70" s="82"/>
      <c r="FIR70" s="82"/>
      <c r="FIS70" s="82"/>
      <c r="FIT70" s="82"/>
      <c r="FIU70" s="82"/>
      <c r="FIV70" s="82"/>
      <c r="FIW70" s="82"/>
      <c r="FIX70" s="82"/>
      <c r="FIY70" s="82"/>
      <c r="FIZ70" s="82"/>
      <c r="FJA70" s="82"/>
      <c r="FJB70" s="82"/>
      <c r="FJC70" s="82"/>
      <c r="FJD70" s="82"/>
      <c r="FJE70" s="82"/>
      <c r="FJF70" s="82"/>
      <c r="FJG70" s="82"/>
      <c r="FJH70" s="82"/>
      <c r="FJI70" s="82"/>
      <c r="FJJ70" s="82"/>
      <c r="FJK70" s="82"/>
      <c r="FJL70" s="82"/>
      <c r="FJM70" s="82"/>
      <c r="FJN70" s="82"/>
      <c r="FJO70" s="82"/>
      <c r="FJP70" s="82"/>
      <c r="FJQ70" s="82"/>
      <c r="FJR70" s="82"/>
      <c r="FJS70" s="82"/>
      <c r="FJT70" s="82"/>
      <c r="FJU70" s="82"/>
      <c r="FJV70" s="82"/>
      <c r="FJW70" s="82"/>
      <c r="FJX70" s="82"/>
      <c r="FJY70" s="82"/>
      <c r="FJZ70" s="82"/>
      <c r="FKA70" s="82"/>
      <c r="FKB70" s="82"/>
      <c r="FKC70" s="82"/>
      <c r="FKD70" s="82"/>
      <c r="FKE70" s="82"/>
      <c r="FKF70" s="82"/>
      <c r="FKG70" s="82"/>
      <c r="FKH70" s="82"/>
      <c r="FKI70" s="82"/>
      <c r="FKJ70" s="82"/>
      <c r="FKK70" s="82"/>
      <c r="FKL70" s="82"/>
      <c r="FKM70" s="82"/>
      <c r="FKN70" s="82"/>
      <c r="FKO70" s="82"/>
      <c r="FKP70" s="82"/>
      <c r="FKQ70" s="82"/>
      <c r="FKR70" s="82"/>
      <c r="FKS70" s="82"/>
      <c r="FKT70" s="82"/>
      <c r="FKU70" s="82"/>
      <c r="FKV70" s="82"/>
      <c r="FKW70" s="82"/>
      <c r="FKX70" s="82"/>
      <c r="FKY70" s="82"/>
      <c r="FKZ70" s="82"/>
      <c r="FLA70" s="82"/>
      <c r="FLB70" s="82"/>
      <c r="FLC70" s="82"/>
      <c r="FLD70" s="82"/>
      <c r="FLE70" s="82"/>
      <c r="FLF70" s="82"/>
      <c r="FLG70" s="82"/>
      <c r="FLH70" s="82"/>
      <c r="FLI70" s="82"/>
      <c r="FLJ70" s="82"/>
      <c r="FLK70" s="82"/>
      <c r="FLL70" s="82"/>
      <c r="FLM70" s="82"/>
      <c r="FLN70" s="82"/>
      <c r="FLO70" s="82"/>
      <c r="FLP70" s="82"/>
      <c r="FLQ70" s="82"/>
      <c r="FLR70" s="82"/>
      <c r="FLS70" s="82"/>
      <c r="FLT70" s="82"/>
      <c r="FLU70" s="82"/>
      <c r="FLV70" s="82"/>
      <c r="FLW70" s="82"/>
      <c r="FLX70" s="82"/>
      <c r="FLY70" s="82"/>
      <c r="FLZ70" s="82"/>
      <c r="FMA70" s="82"/>
      <c r="FMB70" s="82"/>
      <c r="FMC70" s="82"/>
      <c r="FMD70" s="82"/>
      <c r="FME70" s="82"/>
      <c r="FMF70" s="82"/>
      <c r="FMG70" s="82"/>
      <c r="FMH70" s="82"/>
      <c r="FMI70" s="82"/>
      <c r="FMJ70" s="82"/>
      <c r="FMK70" s="82"/>
      <c r="FML70" s="82"/>
      <c r="FMM70" s="82"/>
      <c r="FMN70" s="82"/>
      <c r="FMO70" s="82"/>
      <c r="FMP70" s="82"/>
      <c r="FMQ70" s="82"/>
      <c r="FMR70" s="82"/>
      <c r="FMS70" s="82"/>
      <c r="FMT70" s="82"/>
      <c r="FMU70" s="82"/>
      <c r="FMV70" s="82"/>
      <c r="FMW70" s="82"/>
      <c r="FMX70" s="82"/>
      <c r="FMY70" s="82"/>
      <c r="FMZ70" s="82"/>
      <c r="FNA70" s="82"/>
      <c r="FNB70" s="82"/>
      <c r="FNC70" s="82"/>
      <c r="FND70" s="82"/>
      <c r="FNE70" s="82"/>
      <c r="FNF70" s="82"/>
      <c r="FNG70" s="82"/>
      <c r="FNH70" s="82"/>
      <c r="FNI70" s="82"/>
      <c r="FNJ70" s="82"/>
      <c r="FNK70" s="82"/>
      <c r="FNL70" s="82"/>
      <c r="FNM70" s="82"/>
      <c r="FNN70" s="82"/>
      <c r="FNO70" s="82"/>
      <c r="FNP70" s="82"/>
      <c r="FNQ70" s="82"/>
      <c r="FNR70" s="82"/>
      <c r="FNS70" s="82"/>
      <c r="FNT70" s="82"/>
      <c r="FNU70" s="82"/>
      <c r="FNV70" s="82"/>
      <c r="FNW70" s="82"/>
      <c r="FNX70" s="82"/>
      <c r="FNY70" s="82"/>
      <c r="FNZ70" s="82"/>
      <c r="FOA70" s="82"/>
      <c r="FOB70" s="82"/>
      <c r="FOC70" s="82"/>
      <c r="FOD70" s="82"/>
      <c r="FOE70" s="82"/>
      <c r="FOF70" s="82"/>
      <c r="FOG70" s="82"/>
      <c r="FOH70" s="82"/>
      <c r="FOI70" s="82"/>
      <c r="FOJ70" s="82"/>
      <c r="FOK70" s="82"/>
      <c r="FOL70" s="82"/>
      <c r="FOM70" s="82"/>
      <c r="FON70" s="82"/>
      <c r="FOO70" s="82"/>
      <c r="FOP70" s="82"/>
      <c r="FOQ70" s="82"/>
      <c r="FOR70" s="82"/>
      <c r="FOS70" s="82"/>
      <c r="FOT70" s="82"/>
      <c r="FOU70" s="82"/>
      <c r="FOV70" s="82"/>
      <c r="FOW70" s="82"/>
      <c r="FOX70" s="82"/>
      <c r="FOY70" s="82"/>
      <c r="FOZ70" s="82"/>
      <c r="FPA70" s="82"/>
      <c r="FPB70" s="82"/>
      <c r="FPC70" s="82"/>
      <c r="FPD70" s="82"/>
      <c r="FPE70" s="82"/>
      <c r="FPF70" s="82"/>
      <c r="FPG70" s="82"/>
      <c r="FPH70" s="82"/>
      <c r="FPI70" s="82"/>
      <c r="FPJ70" s="82"/>
      <c r="FPK70" s="82"/>
      <c r="FPL70" s="82"/>
      <c r="FPM70" s="82"/>
      <c r="FPN70" s="82"/>
      <c r="FPO70" s="82"/>
      <c r="FPP70" s="82"/>
      <c r="FPQ70" s="82"/>
      <c r="FPR70" s="82"/>
      <c r="FPS70" s="82"/>
      <c r="FPT70" s="82"/>
      <c r="FPU70" s="82"/>
      <c r="FPV70" s="82"/>
      <c r="FPW70" s="82"/>
      <c r="FPX70" s="82"/>
      <c r="FPY70" s="82"/>
      <c r="FPZ70" s="82"/>
      <c r="FQA70" s="82"/>
      <c r="FQB70" s="82"/>
      <c r="FQC70" s="82"/>
      <c r="FQD70" s="82"/>
      <c r="FQE70" s="82"/>
      <c r="FQF70" s="82"/>
      <c r="FQG70" s="82"/>
      <c r="FQH70" s="82"/>
      <c r="FQI70" s="82"/>
      <c r="FQJ70" s="82"/>
      <c r="FQK70" s="82"/>
      <c r="FQL70" s="82"/>
      <c r="FQM70" s="82"/>
      <c r="FQN70" s="82"/>
      <c r="FQO70" s="82"/>
      <c r="FQP70" s="82"/>
      <c r="FQQ70" s="82"/>
      <c r="FQR70" s="82"/>
      <c r="FQS70" s="82"/>
      <c r="FQT70" s="82"/>
      <c r="FQU70" s="82"/>
      <c r="FQV70" s="82"/>
      <c r="FQW70" s="82"/>
      <c r="FQX70" s="82"/>
      <c r="FQY70" s="82"/>
      <c r="FQZ70" s="82"/>
      <c r="FRA70" s="82"/>
      <c r="FRB70" s="82"/>
      <c r="FRC70" s="82"/>
      <c r="FRD70" s="82"/>
      <c r="FRE70" s="82"/>
      <c r="FRF70" s="82"/>
      <c r="FRG70" s="82"/>
      <c r="FRH70" s="82"/>
      <c r="FRI70" s="82"/>
      <c r="FRJ70" s="82"/>
      <c r="FRK70" s="82"/>
      <c r="FRL70" s="82"/>
      <c r="FRM70" s="82"/>
      <c r="FRN70" s="82"/>
      <c r="FRO70" s="82"/>
      <c r="FRP70" s="82"/>
      <c r="FRQ70" s="82"/>
      <c r="FRR70" s="82"/>
      <c r="FRS70" s="82"/>
      <c r="FRT70" s="82"/>
      <c r="FRU70" s="82"/>
      <c r="FRV70" s="82"/>
      <c r="FRW70" s="82"/>
      <c r="FRX70" s="82"/>
      <c r="FRY70" s="82"/>
      <c r="FRZ70" s="82"/>
      <c r="FSA70" s="82"/>
      <c r="FSB70" s="82"/>
      <c r="FSC70" s="82"/>
      <c r="FSD70" s="82"/>
      <c r="FSE70" s="82"/>
      <c r="FSF70" s="82"/>
      <c r="FSG70" s="82"/>
      <c r="FSH70" s="82"/>
      <c r="FSI70" s="82"/>
      <c r="FSJ70" s="82"/>
      <c r="FSK70" s="82"/>
      <c r="FSL70" s="82"/>
      <c r="FSM70" s="82"/>
      <c r="FSN70" s="82"/>
      <c r="FSO70" s="82"/>
      <c r="FSP70" s="82"/>
      <c r="FSQ70" s="82"/>
      <c r="FSR70" s="82"/>
      <c r="FSS70" s="82"/>
      <c r="FST70" s="82"/>
      <c r="FSU70" s="82"/>
      <c r="FSV70" s="82"/>
      <c r="FSW70" s="82"/>
      <c r="FSX70" s="82"/>
      <c r="FSY70" s="82"/>
      <c r="FSZ70" s="82"/>
      <c r="FTA70" s="82"/>
      <c r="FTB70" s="82"/>
      <c r="FTC70" s="82"/>
      <c r="FTD70" s="82"/>
      <c r="FTE70" s="82"/>
      <c r="FTF70" s="82"/>
      <c r="FTG70" s="82"/>
      <c r="FTH70" s="82"/>
      <c r="FTI70" s="82"/>
      <c r="FTJ70" s="82"/>
      <c r="FTK70" s="82"/>
      <c r="FTL70" s="82"/>
      <c r="FTM70" s="82"/>
      <c r="FTN70" s="82"/>
      <c r="FTO70" s="82"/>
      <c r="FTP70" s="82"/>
      <c r="FTQ70" s="82"/>
      <c r="FTR70" s="82"/>
      <c r="FTS70" s="82"/>
      <c r="FTT70" s="82"/>
      <c r="FTU70" s="82"/>
      <c r="FTV70" s="82"/>
      <c r="FTW70" s="82"/>
      <c r="FTX70" s="82"/>
      <c r="FTY70" s="82"/>
      <c r="FTZ70" s="82"/>
      <c r="FUA70" s="82"/>
      <c r="FUB70" s="82"/>
      <c r="FUC70" s="82"/>
      <c r="FUD70" s="82"/>
      <c r="FUE70" s="82"/>
      <c r="FUF70" s="82"/>
      <c r="FUG70" s="82"/>
      <c r="FUH70" s="82"/>
      <c r="FUI70" s="82"/>
      <c r="FUJ70" s="82"/>
      <c r="FUK70" s="82"/>
      <c r="FUL70" s="82"/>
      <c r="FUM70" s="82"/>
      <c r="FUN70" s="82"/>
      <c r="FUO70" s="82"/>
      <c r="FUP70" s="82"/>
      <c r="FUQ70" s="82"/>
      <c r="FUR70" s="82"/>
      <c r="FUS70" s="82"/>
      <c r="FUT70" s="82"/>
      <c r="FUU70" s="82"/>
      <c r="FUV70" s="82"/>
      <c r="FUW70" s="82"/>
      <c r="FUX70" s="82"/>
      <c r="FUY70" s="82"/>
      <c r="FUZ70" s="82"/>
      <c r="FVA70" s="82"/>
      <c r="FVB70" s="82"/>
      <c r="FVC70" s="82"/>
      <c r="FVD70" s="82"/>
      <c r="FVE70" s="82"/>
      <c r="FVF70" s="82"/>
      <c r="FVG70" s="82"/>
      <c r="FVH70" s="82"/>
      <c r="FVI70" s="82"/>
      <c r="FVJ70" s="82"/>
      <c r="FVK70" s="82"/>
      <c r="FVL70" s="82"/>
      <c r="FVM70" s="82"/>
      <c r="FVN70" s="82"/>
      <c r="FVO70" s="82"/>
      <c r="FVP70" s="82"/>
      <c r="FVQ70" s="82"/>
      <c r="FVR70" s="82"/>
      <c r="FVS70" s="82"/>
      <c r="FVT70" s="82"/>
      <c r="FVU70" s="82"/>
      <c r="FVV70" s="82"/>
      <c r="FVW70" s="82"/>
      <c r="FVX70" s="82"/>
      <c r="FVY70" s="82"/>
      <c r="FVZ70" s="82"/>
      <c r="FWA70" s="82"/>
      <c r="FWB70" s="82"/>
      <c r="FWC70" s="82"/>
      <c r="FWD70" s="82"/>
      <c r="FWE70" s="82"/>
      <c r="FWF70" s="82"/>
      <c r="FWG70" s="82"/>
      <c r="FWH70" s="82"/>
      <c r="FWI70" s="82"/>
      <c r="FWJ70" s="82"/>
      <c r="FWK70" s="82"/>
      <c r="FWL70" s="82"/>
      <c r="FWM70" s="82"/>
      <c r="FWN70" s="82"/>
      <c r="FWO70" s="82"/>
      <c r="FWP70" s="82"/>
      <c r="FWQ70" s="82"/>
      <c r="FWR70" s="82"/>
      <c r="FWS70" s="82"/>
      <c r="FWT70" s="82"/>
      <c r="FWU70" s="82"/>
      <c r="FWV70" s="82"/>
      <c r="FWW70" s="82"/>
      <c r="FWX70" s="82"/>
      <c r="FWY70" s="82"/>
      <c r="FWZ70" s="82"/>
      <c r="FXA70" s="82"/>
      <c r="FXB70" s="82"/>
      <c r="FXC70" s="82"/>
      <c r="FXD70" s="82"/>
      <c r="FXE70" s="82"/>
      <c r="FXF70" s="82"/>
      <c r="FXG70" s="82"/>
      <c r="FXH70" s="82"/>
      <c r="FXI70" s="82"/>
      <c r="FXJ70" s="82"/>
      <c r="FXK70" s="82"/>
      <c r="FXL70" s="82"/>
      <c r="FXM70" s="82"/>
      <c r="FXN70" s="82"/>
      <c r="FXO70" s="82"/>
      <c r="FXP70" s="82"/>
      <c r="FXQ70" s="82"/>
      <c r="FXR70" s="82"/>
      <c r="FXS70" s="82"/>
      <c r="FXT70" s="82"/>
      <c r="FXU70" s="82"/>
      <c r="FXV70" s="82"/>
      <c r="FXW70" s="82"/>
      <c r="FXX70" s="82"/>
      <c r="FXY70" s="82"/>
      <c r="FXZ70" s="82"/>
      <c r="FYA70" s="82"/>
      <c r="FYB70" s="82"/>
      <c r="FYC70" s="82"/>
      <c r="FYD70" s="82"/>
      <c r="FYE70" s="82"/>
      <c r="FYF70" s="82"/>
      <c r="FYG70" s="82"/>
      <c r="FYH70" s="82"/>
      <c r="FYI70" s="82"/>
      <c r="FYJ70" s="82"/>
      <c r="FYK70" s="82"/>
      <c r="FYL70" s="82"/>
      <c r="FYM70" s="82"/>
      <c r="FYN70" s="82"/>
      <c r="FYO70" s="82"/>
      <c r="FYP70" s="82"/>
      <c r="FYQ70" s="82"/>
      <c r="FYR70" s="82"/>
      <c r="FYS70" s="82"/>
      <c r="FYT70" s="82"/>
      <c r="FYU70" s="82"/>
      <c r="FYV70" s="82"/>
      <c r="FYW70" s="82"/>
      <c r="FYX70" s="82"/>
      <c r="FYY70" s="82"/>
      <c r="FYZ70" s="82"/>
      <c r="FZA70" s="82"/>
      <c r="FZB70" s="82"/>
      <c r="FZC70" s="82"/>
      <c r="FZD70" s="82"/>
      <c r="FZE70" s="82"/>
      <c r="FZF70" s="82"/>
      <c r="FZG70" s="82"/>
      <c r="FZH70" s="82"/>
      <c r="FZI70" s="82"/>
      <c r="FZJ70" s="82"/>
      <c r="FZK70" s="82"/>
      <c r="FZL70" s="82"/>
      <c r="FZM70" s="82"/>
      <c r="FZN70" s="82"/>
      <c r="FZO70" s="82"/>
      <c r="FZP70" s="82"/>
      <c r="FZQ70" s="82"/>
      <c r="FZR70" s="82"/>
      <c r="FZS70" s="82"/>
      <c r="FZT70" s="82"/>
      <c r="FZU70" s="82"/>
      <c r="FZV70" s="82"/>
      <c r="FZW70" s="82"/>
      <c r="FZX70" s="82"/>
      <c r="FZY70" s="82"/>
      <c r="FZZ70" s="82"/>
      <c r="GAA70" s="82"/>
      <c r="GAB70" s="82"/>
      <c r="GAC70" s="82"/>
      <c r="GAD70" s="82"/>
      <c r="GAE70" s="82"/>
      <c r="GAF70" s="82"/>
      <c r="GAG70" s="82"/>
      <c r="GAH70" s="82"/>
      <c r="GAI70" s="82"/>
      <c r="GAJ70" s="82"/>
      <c r="GAK70" s="82"/>
      <c r="GAL70" s="82"/>
      <c r="GAM70" s="82"/>
      <c r="GAN70" s="82"/>
      <c r="GAO70" s="82"/>
      <c r="GAP70" s="82"/>
      <c r="GAQ70" s="82"/>
      <c r="GAR70" s="82"/>
      <c r="GAS70" s="82"/>
      <c r="GAT70" s="82"/>
      <c r="GAU70" s="82"/>
      <c r="GAV70" s="82"/>
      <c r="GAW70" s="82"/>
      <c r="GAX70" s="82"/>
      <c r="GAY70" s="82"/>
      <c r="GAZ70" s="82"/>
      <c r="GBA70" s="82"/>
      <c r="GBB70" s="82"/>
      <c r="GBC70" s="82"/>
      <c r="GBD70" s="82"/>
      <c r="GBE70" s="82"/>
      <c r="GBF70" s="82"/>
      <c r="GBG70" s="82"/>
      <c r="GBH70" s="82"/>
      <c r="GBI70" s="82"/>
      <c r="GBJ70" s="82"/>
      <c r="GBK70" s="82"/>
      <c r="GBL70" s="82"/>
      <c r="GBM70" s="82"/>
      <c r="GBN70" s="82"/>
      <c r="GBO70" s="82"/>
      <c r="GBP70" s="82"/>
      <c r="GBQ70" s="82"/>
      <c r="GBR70" s="82"/>
      <c r="GBS70" s="82"/>
      <c r="GBT70" s="82"/>
      <c r="GBU70" s="82"/>
      <c r="GBV70" s="82"/>
      <c r="GBW70" s="82"/>
      <c r="GBX70" s="82"/>
      <c r="GBY70" s="82"/>
      <c r="GBZ70" s="82"/>
      <c r="GCA70" s="82"/>
      <c r="GCB70" s="82"/>
      <c r="GCC70" s="82"/>
      <c r="GCD70" s="82"/>
      <c r="GCE70" s="82"/>
      <c r="GCF70" s="82"/>
      <c r="GCG70" s="82"/>
      <c r="GCH70" s="82"/>
      <c r="GCI70" s="82"/>
      <c r="GCJ70" s="82"/>
      <c r="GCK70" s="82"/>
      <c r="GCL70" s="82"/>
      <c r="GCM70" s="82"/>
      <c r="GCN70" s="82"/>
      <c r="GCO70" s="82"/>
      <c r="GCP70" s="82"/>
      <c r="GCQ70" s="82"/>
      <c r="GCR70" s="82"/>
      <c r="GCS70" s="82"/>
      <c r="GCT70" s="82"/>
      <c r="GCU70" s="82"/>
      <c r="GCV70" s="82"/>
      <c r="GCW70" s="82"/>
      <c r="GCX70" s="82"/>
      <c r="GCY70" s="82"/>
      <c r="GCZ70" s="82"/>
      <c r="GDA70" s="82"/>
      <c r="GDB70" s="82"/>
      <c r="GDC70" s="82"/>
      <c r="GDD70" s="82"/>
      <c r="GDE70" s="82"/>
      <c r="GDF70" s="82"/>
      <c r="GDG70" s="82"/>
      <c r="GDH70" s="82"/>
      <c r="GDI70" s="82"/>
      <c r="GDJ70" s="82"/>
      <c r="GDK70" s="82"/>
      <c r="GDL70" s="82"/>
      <c r="GDM70" s="82"/>
      <c r="GDN70" s="82"/>
      <c r="GDO70" s="82"/>
      <c r="GDP70" s="82"/>
      <c r="GDQ70" s="82"/>
      <c r="GDR70" s="82"/>
      <c r="GDS70" s="82"/>
      <c r="GDT70" s="82"/>
      <c r="GDU70" s="82"/>
      <c r="GDV70" s="82"/>
      <c r="GDW70" s="82"/>
      <c r="GDX70" s="82"/>
      <c r="GDY70" s="82"/>
      <c r="GDZ70" s="82"/>
      <c r="GEA70" s="82"/>
      <c r="GEB70" s="82"/>
      <c r="GEC70" s="82"/>
      <c r="GED70" s="82"/>
      <c r="GEE70" s="82"/>
      <c r="GEF70" s="82"/>
      <c r="GEG70" s="82"/>
      <c r="GEH70" s="82"/>
      <c r="GEI70" s="82"/>
      <c r="GEJ70" s="82"/>
      <c r="GEK70" s="82"/>
      <c r="GEL70" s="82"/>
      <c r="GEM70" s="82"/>
      <c r="GEN70" s="82"/>
      <c r="GEO70" s="82"/>
      <c r="GEP70" s="82"/>
      <c r="GEQ70" s="82"/>
      <c r="GER70" s="82"/>
      <c r="GES70" s="82"/>
      <c r="GET70" s="82"/>
      <c r="GEU70" s="82"/>
      <c r="GEV70" s="82"/>
      <c r="GEW70" s="82"/>
      <c r="GEX70" s="82"/>
      <c r="GEY70" s="82"/>
      <c r="GEZ70" s="82"/>
      <c r="GFA70" s="82"/>
      <c r="GFB70" s="82"/>
      <c r="GFC70" s="82"/>
      <c r="GFD70" s="82"/>
      <c r="GFE70" s="82"/>
      <c r="GFF70" s="82"/>
      <c r="GFG70" s="82"/>
      <c r="GFH70" s="82"/>
      <c r="GFI70" s="82"/>
      <c r="GFJ70" s="82"/>
      <c r="GFK70" s="82"/>
      <c r="GFL70" s="82"/>
      <c r="GFM70" s="82"/>
      <c r="GFN70" s="82"/>
      <c r="GFO70" s="82"/>
      <c r="GFP70" s="82"/>
      <c r="GFQ70" s="82"/>
      <c r="GFR70" s="82"/>
      <c r="GFS70" s="82"/>
      <c r="GFT70" s="82"/>
      <c r="GFU70" s="82"/>
      <c r="GFV70" s="82"/>
      <c r="GFW70" s="82"/>
      <c r="GFX70" s="82"/>
      <c r="GFY70" s="82"/>
      <c r="GFZ70" s="82"/>
      <c r="GGA70" s="82"/>
      <c r="GGB70" s="82"/>
      <c r="GGC70" s="82"/>
      <c r="GGD70" s="82"/>
      <c r="GGE70" s="82"/>
      <c r="GGF70" s="82"/>
      <c r="GGG70" s="82"/>
      <c r="GGH70" s="82"/>
      <c r="GGI70" s="82"/>
      <c r="GGJ70" s="82"/>
      <c r="GGK70" s="82"/>
      <c r="GGL70" s="82"/>
      <c r="GGM70" s="82"/>
      <c r="GGN70" s="82"/>
      <c r="GGO70" s="82"/>
      <c r="GGP70" s="82"/>
      <c r="GGQ70" s="82"/>
      <c r="GGR70" s="82"/>
      <c r="GGS70" s="82"/>
      <c r="GGT70" s="82"/>
      <c r="GGU70" s="82"/>
      <c r="GGV70" s="82"/>
      <c r="GGW70" s="82"/>
      <c r="GGX70" s="82"/>
      <c r="GGY70" s="82"/>
      <c r="GGZ70" s="82"/>
      <c r="GHA70" s="82"/>
      <c r="GHB70" s="82"/>
      <c r="GHC70" s="82"/>
      <c r="GHD70" s="82"/>
      <c r="GHE70" s="82"/>
      <c r="GHF70" s="82"/>
      <c r="GHG70" s="82"/>
      <c r="GHH70" s="82"/>
      <c r="GHI70" s="82"/>
      <c r="GHJ70" s="82"/>
      <c r="GHK70" s="82"/>
      <c r="GHL70" s="82"/>
      <c r="GHM70" s="82"/>
      <c r="GHN70" s="82"/>
      <c r="GHO70" s="82"/>
      <c r="GHP70" s="82"/>
      <c r="GHQ70" s="82"/>
      <c r="GHR70" s="82"/>
      <c r="GHS70" s="82"/>
      <c r="GHT70" s="82"/>
      <c r="GHU70" s="82"/>
      <c r="GHV70" s="82"/>
      <c r="GHW70" s="82"/>
      <c r="GHX70" s="82"/>
      <c r="GHY70" s="82"/>
      <c r="GHZ70" s="82"/>
      <c r="GIA70" s="82"/>
      <c r="GIB70" s="82"/>
      <c r="GIC70" s="82"/>
      <c r="GID70" s="82"/>
      <c r="GIE70" s="82"/>
      <c r="GIF70" s="82"/>
      <c r="GIG70" s="82"/>
      <c r="GIH70" s="82"/>
      <c r="GII70" s="82"/>
      <c r="GIJ70" s="82"/>
      <c r="GIK70" s="82"/>
      <c r="GIL70" s="82"/>
      <c r="GIM70" s="82"/>
      <c r="GIN70" s="82"/>
      <c r="GIO70" s="82"/>
      <c r="GIP70" s="82"/>
      <c r="GIQ70" s="82"/>
      <c r="GIR70" s="82"/>
      <c r="GIS70" s="82"/>
      <c r="GIT70" s="82"/>
      <c r="GIU70" s="82"/>
      <c r="GIV70" s="82"/>
      <c r="GIW70" s="82"/>
      <c r="GIX70" s="82"/>
      <c r="GIY70" s="82"/>
      <c r="GIZ70" s="82"/>
      <c r="GJA70" s="82"/>
      <c r="GJB70" s="82"/>
      <c r="GJC70" s="82"/>
      <c r="GJD70" s="82"/>
      <c r="GJE70" s="82"/>
      <c r="GJF70" s="82"/>
      <c r="GJG70" s="82"/>
      <c r="GJH70" s="82"/>
      <c r="GJI70" s="82"/>
      <c r="GJJ70" s="82"/>
      <c r="GJK70" s="82"/>
      <c r="GJL70" s="82"/>
      <c r="GJM70" s="82"/>
      <c r="GJN70" s="82"/>
      <c r="GJO70" s="82"/>
      <c r="GJP70" s="82"/>
      <c r="GJQ70" s="82"/>
      <c r="GJR70" s="82"/>
      <c r="GJS70" s="82"/>
      <c r="GJT70" s="82"/>
      <c r="GJU70" s="82"/>
      <c r="GJV70" s="82"/>
      <c r="GJW70" s="82"/>
      <c r="GJX70" s="82"/>
      <c r="GJY70" s="82"/>
      <c r="GJZ70" s="82"/>
      <c r="GKA70" s="82"/>
      <c r="GKB70" s="82"/>
      <c r="GKC70" s="82"/>
      <c r="GKD70" s="82"/>
      <c r="GKE70" s="82"/>
      <c r="GKF70" s="82"/>
      <c r="GKG70" s="82"/>
      <c r="GKH70" s="82"/>
      <c r="GKI70" s="82"/>
      <c r="GKJ70" s="82"/>
      <c r="GKK70" s="82"/>
      <c r="GKL70" s="82"/>
      <c r="GKM70" s="82"/>
      <c r="GKN70" s="82"/>
      <c r="GKO70" s="82"/>
      <c r="GKP70" s="82"/>
      <c r="GKQ70" s="82"/>
      <c r="GKR70" s="82"/>
      <c r="GKS70" s="82"/>
      <c r="GKT70" s="82"/>
      <c r="GKU70" s="82"/>
      <c r="GKV70" s="82"/>
      <c r="GKW70" s="82"/>
      <c r="GKX70" s="82"/>
      <c r="GKY70" s="82"/>
      <c r="GKZ70" s="82"/>
      <c r="GLA70" s="82"/>
      <c r="GLB70" s="82"/>
      <c r="GLC70" s="82"/>
      <c r="GLD70" s="82"/>
      <c r="GLE70" s="82"/>
      <c r="GLF70" s="82"/>
      <c r="GLG70" s="82"/>
      <c r="GLH70" s="82"/>
      <c r="GLI70" s="82"/>
      <c r="GLJ70" s="82"/>
      <c r="GLK70" s="82"/>
      <c r="GLL70" s="82"/>
      <c r="GLM70" s="82"/>
      <c r="GLN70" s="82"/>
      <c r="GLO70" s="82"/>
      <c r="GLP70" s="82"/>
      <c r="GLQ70" s="82"/>
      <c r="GLR70" s="82"/>
      <c r="GLS70" s="82"/>
      <c r="GLT70" s="82"/>
      <c r="GLU70" s="82"/>
      <c r="GLV70" s="82"/>
      <c r="GLW70" s="82"/>
      <c r="GLX70" s="82"/>
      <c r="GLY70" s="82"/>
      <c r="GLZ70" s="82"/>
      <c r="GMA70" s="82"/>
      <c r="GMB70" s="82"/>
      <c r="GMC70" s="82"/>
      <c r="GMD70" s="82"/>
      <c r="GME70" s="82"/>
      <c r="GMF70" s="82"/>
      <c r="GMG70" s="82"/>
      <c r="GMH70" s="82"/>
      <c r="GMI70" s="82"/>
      <c r="GMJ70" s="82"/>
      <c r="GMK70" s="82"/>
      <c r="GML70" s="82"/>
      <c r="GMM70" s="82"/>
      <c r="GMN70" s="82"/>
      <c r="GMO70" s="82"/>
      <c r="GMP70" s="82"/>
      <c r="GMQ70" s="82"/>
      <c r="GMR70" s="82"/>
      <c r="GMS70" s="82"/>
      <c r="GMT70" s="82"/>
      <c r="GMU70" s="82"/>
      <c r="GMV70" s="82"/>
      <c r="GMW70" s="82"/>
      <c r="GMX70" s="82"/>
      <c r="GMY70" s="82"/>
      <c r="GMZ70" s="82"/>
      <c r="GNA70" s="82"/>
      <c r="GNB70" s="82"/>
      <c r="GNC70" s="82"/>
      <c r="GND70" s="82"/>
      <c r="GNE70" s="82"/>
      <c r="GNF70" s="82"/>
      <c r="GNG70" s="82"/>
      <c r="GNH70" s="82"/>
      <c r="GNI70" s="82"/>
      <c r="GNJ70" s="82"/>
      <c r="GNK70" s="82"/>
      <c r="GNL70" s="82"/>
      <c r="GNM70" s="82"/>
      <c r="GNN70" s="82"/>
      <c r="GNO70" s="82"/>
      <c r="GNP70" s="82"/>
      <c r="GNQ70" s="82"/>
      <c r="GNR70" s="82"/>
      <c r="GNS70" s="82"/>
      <c r="GNT70" s="82"/>
      <c r="GNU70" s="82"/>
      <c r="GNV70" s="82"/>
      <c r="GNW70" s="82"/>
      <c r="GNX70" s="82"/>
      <c r="GNY70" s="82"/>
      <c r="GNZ70" s="82"/>
      <c r="GOA70" s="82"/>
      <c r="GOB70" s="82"/>
      <c r="GOC70" s="82"/>
      <c r="GOD70" s="82"/>
      <c r="GOE70" s="82"/>
      <c r="GOF70" s="82"/>
      <c r="GOG70" s="82"/>
      <c r="GOH70" s="82"/>
      <c r="GOI70" s="82"/>
      <c r="GOJ70" s="82"/>
      <c r="GOK70" s="82"/>
      <c r="GOL70" s="82"/>
      <c r="GOM70" s="82"/>
      <c r="GON70" s="82"/>
      <c r="GOO70" s="82"/>
      <c r="GOP70" s="82"/>
      <c r="GOQ70" s="82"/>
      <c r="GOR70" s="82"/>
      <c r="GOS70" s="82"/>
      <c r="GOT70" s="82"/>
      <c r="GOU70" s="82"/>
      <c r="GOV70" s="82"/>
      <c r="GOW70" s="82"/>
      <c r="GOX70" s="82"/>
      <c r="GOY70" s="82"/>
      <c r="GOZ70" s="82"/>
      <c r="GPA70" s="82"/>
      <c r="GPB70" s="82"/>
      <c r="GPC70" s="82"/>
      <c r="GPD70" s="82"/>
      <c r="GPE70" s="82"/>
      <c r="GPF70" s="82"/>
      <c r="GPG70" s="82"/>
      <c r="GPH70" s="82"/>
      <c r="GPI70" s="82"/>
      <c r="GPJ70" s="82"/>
      <c r="GPK70" s="82"/>
      <c r="GPL70" s="82"/>
      <c r="GPM70" s="82"/>
      <c r="GPN70" s="82"/>
      <c r="GPO70" s="82"/>
      <c r="GPP70" s="82"/>
      <c r="GPQ70" s="82"/>
      <c r="GPR70" s="82"/>
      <c r="GPS70" s="82"/>
      <c r="GPT70" s="82"/>
      <c r="GPU70" s="82"/>
      <c r="GPV70" s="82"/>
      <c r="GPW70" s="82"/>
      <c r="GPX70" s="82"/>
      <c r="GPY70" s="82"/>
      <c r="GPZ70" s="82"/>
      <c r="GQA70" s="82"/>
      <c r="GQB70" s="82"/>
      <c r="GQC70" s="82"/>
      <c r="GQD70" s="82"/>
      <c r="GQE70" s="82"/>
      <c r="GQF70" s="82"/>
      <c r="GQG70" s="82"/>
      <c r="GQH70" s="82"/>
      <c r="GQI70" s="82"/>
      <c r="GQJ70" s="82"/>
      <c r="GQK70" s="82"/>
      <c r="GQL70" s="82"/>
      <c r="GQM70" s="82"/>
      <c r="GQN70" s="82"/>
      <c r="GQO70" s="82"/>
      <c r="GQP70" s="82"/>
      <c r="GQQ70" s="82"/>
      <c r="GQR70" s="82"/>
      <c r="GQS70" s="82"/>
      <c r="GQT70" s="82"/>
      <c r="GQU70" s="82"/>
      <c r="GQV70" s="82"/>
      <c r="GQW70" s="82"/>
      <c r="GQX70" s="82"/>
      <c r="GQY70" s="82"/>
      <c r="GQZ70" s="82"/>
      <c r="GRA70" s="82"/>
      <c r="GRB70" s="82"/>
      <c r="GRC70" s="82"/>
      <c r="GRD70" s="82"/>
      <c r="GRE70" s="82"/>
      <c r="GRF70" s="82"/>
      <c r="GRG70" s="82"/>
      <c r="GRH70" s="82"/>
      <c r="GRI70" s="82"/>
      <c r="GRJ70" s="82"/>
      <c r="GRK70" s="82"/>
      <c r="GRL70" s="82"/>
      <c r="GRM70" s="82"/>
      <c r="GRN70" s="82"/>
      <c r="GRO70" s="82"/>
      <c r="GRP70" s="82"/>
      <c r="GRQ70" s="82"/>
      <c r="GRR70" s="82"/>
      <c r="GRS70" s="82"/>
      <c r="GRT70" s="82"/>
      <c r="GRU70" s="82"/>
      <c r="GRV70" s="82"/>
      <c r="GRW70" s="82"/>
      <c r="GRX70" s="82"/>
      <c r="GRY70" s="82"/>
      <c r="GRZ70" s="82"/>
      <c r="GSA70" s="82"/>
      <c r="GSB70" s="82"/>
      <c r="GSC70" s="82"/>
      <c r="GSD70" s="82"/>
      <c r="GSE70" s="82"/>
      <c r="GSF70" s="82"/>
      <c r="GSG70" s="82"/>
      <c r="GSH70" s="82"/>
      <c r="GSI70" s="82"/>
      <c r="GSJ70" s="82"/>
      <c r="GSK70" s="82"/>
      <c r="GSL70" s="82"/>
      <c r="GSM70" s="82"/>
      <c r="GSN70" s="82"/>
      <c r="GSO70" s="82"/>
      <c r="GSP70" s="82"/>
      <c r="GSQ70" s="82"/>
      <c r="GSR70" s="82"/>
      <c r="GSS70" s="82"/>
      <c r="GST70" s="82"/>
      <c r="GSU70" s="82"/>
      <c r="GSV70" s="82"/>
      <c r="GSW70" s="82"/>
      <c r="GSX70" s="82"/>
      <c r="GSY70" s="82"/>
      <c r="GSZ70" s="82"/>
      <c r="GTA70" s="82"/>
      <c r="GTB70" s="82"/>
      <c r="GTC70" s="82"/>
      <c r="GTD70" s="82"/>
      <c r="GTE70" s="82"/>
      <c r="GTF70" s="82"/>
      <c r="GTG70" s="82"/>
      <c r="GTH70" s="82"/>
      <c r="GTI70" s="82"/>
      <c r="GTJ70" s="82"/>
      <c r="GTK70" s="82"/>
      <c r="GTL70" s="82"/>
      <c r="GTM70" s="82"/>
      <c r="GTN70" s="82"/>
      <c r="GTO70" s="82"/>
      <c r="GTP70" s="82"/>
      <c r="GTQ70" s="82"/>
      <c r="GTR70" s="82"/>
      <c r="GTS70" s="82"/>
      <c r="GTT70" s="82"/>
      <c r="GTU70" s="82"/>
      <c r="GTV70" s="82"/>
      <c r="GTW70" s="82"/>
      <c r="GTX70" s="82"/>
      <c r="GTY70" s="82"/>
      <c r="GTZ70" s="82"/>
      <c r="GUA70" s="82"/>
      <c r="GUB70" s="82"/>
      <c r="GUC70" s="82"/>
      <c r="GUD70" s="82"/>
      <c r="GUE70" s="82"/>
      <c r="GUF70" s="82"/>
      <c r="GUG70" s="82"/>
      <c r="GUH70" s="82"/>
      <c r="GUI70" s="82"/>
      <c r="GUJ70" s="82"/>
      <c r="GUK70" s="82"/>
      <c r="GUL70" s="82"/>
      <c r="GUM70" s="82"/>
      <c r="GUN70" s="82"/>
      <c r="GUO70" s="82"/>
      <c r="GUP70" s="82"/>
      <c r="GUQ70" s="82"/>
      <c r="GUR70" s="82"/>
      <c r="GUS70" s="82"/>
      <c r="GUT70" s="82"/>
      <c r="GUU70" s="82"/>
      <c r="GUV70" s="82"/>
      <c r="GUW70" s="82"/>
      <c r="GUX70" s="82"/>
      <c r="GUY70" s="82"/>
      <c r="GUZ70" s="82"/>
      <c r="GVA70" s="82"/>
      <c r="GVB70" s="82"/>
      <c r="GVC70" s="82"/>
      <c r="GVD70" s="82"/>
      <c r="GVE70" s="82"/>
      <c r="GVF70" s="82"/>
      <c r="GVG70" s="82"/>
      <c r="GVH70" s="82"/>
      <c r="GVI70" s="82"/>
      <c r="GVJ70" s="82"/>
      <c r="GVK70" s="82"/>
      <c r="GVL70" s="82"/>
      <c r="GVM70" s="82"/>
      <c r="GVN70" s="82"/>
      <c r="GVO70" s="82"/>
      <c r="GVP70" s="82"/>
      <c r="GVQ70" s="82"/>
      <c r="GVR70" s="82"/>
      <c r="GVS70" s="82"/>
      <c r="GVT70" s="82"/>
      <c r="GVU70" s="82"/>
      <c r="GVV70" s="82"/>
      <c r="GVW70" s="82"/>
      <c r="GVX70" s="82"/>
      <c r="GVY70" s="82"/>
      <c r="GVZ70" s="82"/>
      <c r="GWA70" s="82"/>
      <c r="GWB70" s="82"/>
      <c r="GWC70" s="82"/>
      <c r="GWD70" s="82"/>
      <c r="GWE70" s="82"/>
      <c r="GWF70" s="82"/>
      <c r="GWG70" s="82"/>
      <c r="GWH70" s="82"/>
      <c r="GWI70" s="82"/>
      <c r="GWJ70" s="82"/>
      <c r="GWK70" s="82"/>
      <c r="GWL70" s="82"/>
      <c r="GWM70" s="82"/>
      <c r="GWN70" s="82"/>
      <c r="GWO70" s="82"/>
      <c r="GWP70" s="82"/>
      <c r="GWQ70" s="82"/>
      <c r="GWR70" s="82"/>
      <c r="GWS70" s="82"/>
      <c r="GWT70" s="82"/>
      <c r="GWU70" s="82"/>
      <c r="GWV70" s="82"/>
      <c r="GWW70" s="82"/>
      <c r="GWX70" s="82"/>
      <c r="GWY70" s="82"/>
      <c r="GWZ70" s="82"/>
      <c r="GXA70" s="82"/>
      <c r="GXB70" s="82"/>
      <c r="GXC70" s="82"/>
      <c r="GXD70" s="82"/>
      <c r="GXE70" s="82"/>
      <c r="GXF70" s="82"/>
      <c r="GXG70" s="82"/>
      <c r="GXH70" s="82"/>
      <c r="GXI70" s="82"/>
      <c r="GXJ70" s="82"/>
      <c r="GXK70" s="82"/>
      <c r="GXL70" s="82"/>
      <c r="GXM70" s="82"/>
      <c r="GXN70" s="82"/>
      <c r="GXO70" s="82"/>
      <c r="GXP70" s="82"/>
      <c r="GXQ70" s="82"/>
      <c r="GXR70" s="82"/>
      <c r="GXS70" s="82"/>
      <c r="GXT70" s="82"/>
      <c r="GXU70" s="82"/>
      <c r="GXV70" s="82"/>
      <c r="GXW70" s="82"/>
      <c r="GXX70" s="82"/>
      <c r="GXY70" s="82"/>
      <c r="GXZ70" s="82"/>
      <c r="GYA70" s="82"/>
      <c r="GYB70" s="82"/>
      <c r="GYC70" s="82"/>
      <c r="GYD70" s="82"/>
      <c r="GYE70" s="82"/>
      <c r="GYF70" s="82"/>
      <c r="GYG70" s="82"/>
      <c r="GYH70" s="82"/>
      <c r="GYI70" s="82"/>
      <c r="GYJ70" s="82"/>
      <c r="GYK70" s="82"/>
      <c r="GYL70" s="82"/>
      <c r="GYM70" s="82"/>
      <c r="GYN70" s="82"/>
      <c r="GYO70" s="82"/>
      <c r="GYP70" s="82"/>
      <c r="GYQ70" s="82"/>
      <c r="GYR70" s="82"/>
      <c r="GYS70" s="82"/>
      <c r="GYT70" s="82"/>
      <c r="GYU70" s="82"/>
      <c r="GYV70" s="82"/>
      <c r="GYW70" s="82"/>
      <c r="GYX70" s="82"/>
      <c r="GYY70" s="82"/>
      <c r="GYZ70" s="82"/>
      <c r="GZA70" s="82"/>
      <c r="GZB70" s="82"/>
      <c r="GZC70" s="82"/>
      <c r="GZD70" s="82"/>
      <c r="GZE70" s="82"/>
      <c r="GZF70" s="82"/>
      <c r="GZG70" s="82"/>
      <c r="GZH70" s="82"/>
      <c r="GZI70" s="82"/>
      <c r="GZJ70" s="82"/>
      <c r="GZK70" s="82"/>
      <c r="GZL70" s="82"/>
      <c r="GZM70" s="82"/>
      <c r="GZN70" s="82"/>
      <c r="GZO70" s="82"/>
      <c r="GZP70" s="82"/>
      <c r="GZQ70" s="82"/>
      <c r="GZR70" s="82"/>
      <c r="GZS70" s="82"/>
      <c r="GZT70" s="82"/>
      <c r="GZU70" s="82"/>
      <c r="GZV70" s="82"/>
      <c r="GZW70" s="82"/>
      <c r="GZX70" s="82"/>
      <c r="GZY70" s="82"/>
      <c r="GZZ70" s="82"/>
      <c r="HAA70" s="82"/>
      <c r="HAB70" s="82"/>
      <c r="HAC70" s="82"/>
      <c r="HAD70" s="82"/>
      <c r="HAE70" s="82"/>
      <c r="HAF70" s="82"/>
      <c r="HAG70" s="82"/>
      <c r="HAH70" s="82"/>
      <c r="HAI70" s="82"/>
      <c r="HAJ70" s="82"/>
      <c r="HAK70" s="82"/>
      <c r="HAL70" s="82"/>
      <c r="HAM70" s="82"/>
      <c r="HAN70" s="82"/>
      <c r="HAO70" s="82"/>
      <c r="HAP70" s="82"/>
      <c r="HAQ70" s="82"/>
      <c r="HAR70" s="82"/>
      <c r="HAS70" s="82"/>
      <c r="HAT70" s="82"/>
      <c r="HAU70" s="82"/>
      <c r="HAV70" s="82"/>
      <c r="HAW70" s="82"/>
      <c r="HAX70" s="82"/>
      <c r="HAY70" s="82"/>
      <c r="HAZ70" s="82"/>
      <c r="HBA70" s="82"/>
      <c r="HBB70" s="82"/>
      <c r="HBC70" s="82"/>
      <c r="HBD70" s="82"/>
      <c r="HBE70" s="82"/>
      <c r="HBF70" s="82"/>
      <c r="HBG70" s="82"/>
      <c r="HBH70" s="82"/>
      <c r="HBI70" s="82"/>
      <c r="HBJ70" s="82"/>
      <c r="HBK70" s="82"/>
      <c r="HBL70" s="82"/>
      <c r="HBM70" s="82"/>
      <c r="HBN70" s="82"/>
      <c r="HBO70" s="82"/>
      <c r="HBP70" s="82"/>
      <c r="HBQ70" s="82"/>
      <c r="HBR70" s="82"/>
      <c r="HBS70" s="82"/>
      <c r="HBT70" s="82"/>
      <c r="HBU70" s="82"/>
      <c r="HBV70" s="82"/>
      <c r="HBW70" s="82"/>
      <c r="HBX70" s="82"/>
      <c r="HBY70" s="82"/>
      <c r="HBZ70" s="82"/>
      <c r="HCA70" s="82"/>
      <c r="HCB70" s="82"/>
      <c r="HCC70" s="82"/>
      <c r="HCD70" s="82"/>
      <c r="HCE70" s="82"/>
      <c r="HCF70" s="82"/>
      <c r="HCG70" s="82"/>
      <c r="HCH70" s="82"/>
      <c r="HCI70" s="82"/>
      <c r="HCJ70" s="82"/>
      <c r="HCK70" s="82"/>
      <c r="HCL70" s="82"/>
      <c r="HCM70" s="82"/>
      <c r="HCN70" s="82"/>
      <c r="HCO70" s="82"/>
      <c r="HCP70" s="82"/>
      <c r="HCQ70" s="82"/>
      <c r="HCR70" s="82"/>
      <c r="HCS70" s="82"/>
      <c r="HCT70" s="82"/>
      <c r="HCU70" s="82"/>
      <c r="HCV70" s="82"/>
      <c r="HCW70" s="82"/>
      <c r="HCX70" s="82"/>
      <c r="HCY70" s="82"/>
      <c r="HCZ70" s="82"/>
      <c r="HDA70" s="82"/>
      <c r="HDB70" s="82"/>
      <c r="HDC70" s="82"/>
      <c r="HDD70" s="82"/>
      <c r="HDE70" s="82"/>
      <c r="HDF70" s="82"/>
      <c r="HDG70" s="82"/>
      <c r="HDH70" s="82"/>
      <c r="HDI70" s="82"/>
      <c r="HDJ70" s="82"/>
      <c r="HDK70" s="82"/>
      <c r="HDL70" s="82"/>
      <c r="HDM70" s="82"/>
      <c r="HDN70" s="82"/>
      <c r="HDO70" s="82"/>
      <c r="HDP70" s="82"/>
      <c r="HDQ70" s="82"/>
      <c r="HDR70" s="82"/>
      <c r="HDS70" s="82"/>
      <c r="HDT70" s="82"/>
      <c r="HDU70" s="82"/>
      <c r="HDV70" s="82"/>
      <c r="HDW70" s="82"/>
      <c r="HDX70" s="82"/>
      <c r="HDY70" s="82"/>
      <c r="HDZ70" s="82"/>
      <c r="HEA70" s="82"/>
      <c r="HEB70" s="82"/>
      <c r="HEC70" s="82"/>
      <c r="HED70" s="82"/>
      <c r="HEE70" s="82"/>
      <c r="HEF70" s="82"/>
      <c r="HEG70" s="82"/>
      <c r="HEH70" s="82"/>
      <c r="HEI70" s="82"/>
      <c r="HEJ70" s="82"/>
      <c r="HEK70" s="82"/>
      <c r="HEL70" s="82"/>
      <c r="HEM70" s="82"/>
      <c r="HEN70" s="82"/>
      <c r="HEO70" s="82"/>
      <c r="HEP70" s="82"/>
      <c r="HEQ70" s="82"/>
      <c r="HER70" s="82"/>
      <c r="HES70" s="82"/>
      <c r="HET70" s="82"/>
      <c r="HEU70" s="82"/>
      <c r="HEV70" s="82"/>
      <c r="HEW70" s="82"/>
      <c r="HEX70" s="82"/>
      <c r="HEY70" s="82"/>
      <c r="HEZ70" s="82"/>
      <c r="HFA70" s="82"/>
      <c r="HFB70" s="82"/>
      <c r="HFC70" s="82"/>
      <c r="HFD70" s="82"/>
      <c r="HFE70" s="82"/>
      <c r="HFF70" s="82"/>
      <c r="HFG70" s="82"/>
      <c r="HFH70" s="82"/>
      <c r="HFI70" s="82"/>
      <c r="HFJ70" s="82"/>
      <c r="HFK70" s="82"/>
      <c r="HFL70" s="82"/>
      <c r="HFM70" s="82"/>
      <c r="HFN70" s="82"/>
      <c r="HFO70" s="82"/>
      <c r="HFP70" s="82"/>
      <c r="HFQ70" s="82"/>
      <c r="HFR70" s="82"/>
      <c r="HFS70" s="82"/>
      <c r="HFT70" s="82"/>
      <c r="HFU70" s="82"/>
      <c r="HFV70" s="82"/>
      <c r="HFW70" s="82"/>
      <c r="HFX70" s="82"/>
      <c r="HFY70" s="82"/>
      <c r="HFZ70" s="82"/>
      <c r="HGA70" s="82"/>
      <c r="HGB70" s="82"/>
      <c r="HGC70" s="82"/>
      <c r="HGD70" s="82"/>
      <c r="HGE70" s="82"/>
      <c r="HGF70" s="82"/>
      <c r="HGG70" s="82"/>
      <c r="HGH70" s="82"/>
      <c r="HGI70" s="82"/>
      <c r="HGJ70" s="82"/>
      <c r="HGK70" s="82"/>
      <c r="HGL70" s="82"/>
      <c r="HGM70" s="82"/>
      <c r="HGN70" s="82"/>
      <c r="HGO70" s="82"/>
      <c r="HGP70" s="82"/>
      <c r="HGQ70" s="82"/>
      <c r="HGR70" s="82"/>
      <c r="HGS70" s="82"/>
      <c r="HGT70" s="82"/>
      <c r="HGU70" s="82"/>
      <c r="HGV70" s="82"/>
      <c r="HGW70" s="82"/>
      <c r="HGX70" s="82"/>
      <c r="HGY70" s="82"/>
      <c r="HGZ70" s="82"/>
      <c r="HHA70" s="82"/>
      <c r="HHB70" s="82"/>
      <c r="HHC70" s="82"/>
      <c r="HHD70" s="82"/>
      <c r="HHE70" s="82"/>
      <c r="HHF70" s="82"/>
      <c r="HHG70" s="82"/>
      <c r="HHH70" s="82"/>
      <c r="HHI70" s="82"/>
      <c r="HHJ70" s="82"/>
      <c r="HHK70" s="82"/>
      <c r="HHL70" s="82"/>
      <c r="HHM70" s="82"/>
      <c r="HHN70" s="82"/>
      <c r="HHO70" s="82"/>
      <c r="HHP70" s="82"/>
      <c r="HHQ70" s="82"/>
      <c r="HHR70" s="82"/>
      <c r="HHS70" s="82"/>
      <c r="HHT70" s="82"/>
      <c r="HHU70" s="82"/>
      <c r="HHV70" s="82"/>
      <c r="HHW70" s="82"/>
      <c r="HHX70" s="82"/>
      <c r="HHY70" s="82"/>
      <c r="HHZ70" s="82"/>
      <c r="HIA70" s="82"/>
      <c r="HIB70" s="82"/>
      <c r="HIC70" s="82"/>
      <c r="HID70" s="82"/>
      <c r="HIE70" s="82"/>
      <c r="HIF70" s="82"/>
      <c r="HIG70" s="82"/>
      <c r="HIH70" s="82"/>
      <c r="HII70" s="82"/>
      <c r="HIJ70" s="82"/>
      <c r="HIK70" s="82"/>
      <c r="HIL70" s="82"/>
      <c r="HIM70" s="82"/>
      <c r="HIN70" s="82"/>
      <c r="HIO70" s="82"/>
      <c r="HIP70" s="82"/>
      <c r="HIQ70" s="82"/>
      <c r="HIR70" s="82"/>
      <c r="HIS70" s="82"/>
      <c r="HIT70" s="82"/>
      <c r="HIU70" s="82"/>
      <c r="HIV70" s="82"/>
      <c r="HIW70" s="82"/>
      <c r="HIX70" s="82"/>
      <c r="HIY70" s="82"/>
      <c r="HIZ70" s="82"/>
      <c r="HJA70" s="82"/>
      <c r="HJB70" s="82"/>
      <c r="HJC70" s="82"/>
      <c r="HJD70" s="82"/>
      <c r="HJE70" s="82"/>
      <c r="HJF70" s="82"/>
      <c r="HJG70" s="82"/>
      <c r="HJH70" s="82"/>
      <c r="HJI70" s="82"/>
      <c r="HJJ70" s="82"/>
      <c r="HJK70" s="82"/>
      <c r="HJL70" s="82"/>
      <c r="HJM70" s="82"/>
      <c r="HJN70" s="82"/>
      <c r="HJO70" s="82"/>
      <c r="HJP70" s="82"/>
      <c r="HJQ70" s="82"/>
      <c r="HJR70" s="82"/>
      <c r="HJS70" s="82"/>
      <c r="HJT70" s="82"/>
      <c r="HJU70" s="82"/>
      <c r="HJV70" s="82"/>
      <c r="HJW70" s="82"/>
      <c r="HJX70" s="82"/>
      <c r="HJY70" s="82"/>
      <c r="HJZ70" s="82"/>
      <c r="HKA70" s="82"/>
      <c r="HKB70" s="82"/>
      <c r="HKC70" s="82"/>
      <c r="HKD70" s="82"/>
      <c r="HKE70" s="82"/>
      <c r="HKF70" s="82"/>
      <c r="HKG70" s="82"/>
      <c r="HKH70" s="82"/>
      <c r="HKI70" s="82"/>
      <c r="HKJ70" s="82"/>
      <c r="HKK70" s="82"/>
      <c r="HKL70" s="82"/>
      <c r="HKM70" s="82"/>
      <c r="HKN70" s="82"/>
      <c r="HKO70" s="82"/>
      <c r="HKP70" s="82"/>
      <c r="HKQ70" s="82"/>
      <c r="HKR70" s="82"/>
      <c r="HKS70" s="82"/>
      <c r="HKT70" s="82"/>
      <c r="HKU70" s="82"/>
      <c r="HKV70" s="82"/>
      <c r="HKW70" s="82"/>
      <c r="HKX70" s="82"/>
      <c r="HKY70" s="82"/>
      <c r="HKZ70" s="82"/>
      <c r="HLA70" s="82"/>
      <c r="HLB70" s="82"/>
      <c r="HLC70" s="82"/>
      <c r="HLD70" s="82"/>
      <c r="HLE70" s="82"/>
      <c r="HLF70" s="82"/>
      <c r="HLG70" s="82"/>
      <c r="HLH70" s="82"/>
      <c r="HLI70" s="82"/>
      <c r="HLJ70" s="82"/>
      <c r="HLK70" s="82"/>
      <c r="HLL70" s="82"/>
      <c r="HLM70" s="82"/>
      <c r="HLN70" s="82"/>
      <c r="HLO70" s="82"/>
      <c r="HLP70" s="82"/>
      <c r="HLQ70" s="82"/>
      <c r="HLR70" s="82"/>
      <c r="HLS70" s="82"/>
      <c r="HLT70" s="82"/>
      <c r="HLU70" s="82"/>
      <c r="HLV70" s="82"/>
      <c r="HLW70" s="82"/>
      <c r="HLX70" s="82"/>
      <c r="HLY70" s="82"/>
      <c r="HLZ70" s="82"/>
      <c r="HMA70" s="82"/>
      <c r="HMB70" s="82"/>
      <c r="HMC70" s="82"/>
      <c r="HMD70" s="82"/>
      <c r="HME70" s="82"/>
      <c r="HMF70" s="82"/>
      <c r="HMG70" s="82"/>
      <c r="HMH70" s="82"/>
      <c r="HMI70" s="82"/>
      <c r="HMJ70" s="82"/>
      <c r="HMK70" s="82"/>
      <c r="HML70" s="82"/>
      <c r="HMM70" s="82"/>
      <c r="HMN70" s="82"/>
      <c r="HMO70" s="82"/>
      <c r="HMP70" s="82"/>
      <c r="HMQ70" s="82"/>
      <c r="HMR70" s="82"/>
      <c r="HMS70" s="82"/>
      <c r="HMT70" s="82"/>
      <c r="HMU70" s="82"/>
      <c r="HMV70" s="82"/>
      <c r="HMW70" s="82"/>
      <c r="HMX70" s="82"/>
      <c r="HMY70" s="82"/>
      <c r="HMZ70" s="82"/>
      <c r="HNA70" s="82"/>
      <c r="HNB70" s="82"/>
      <c r="HNC70" s="82"/>
      <c r="HND70" s="82"/>
      <c r="HNE70" s="82"/>
      <c r="HNF70" s="82"/>
      <c r="HNG70" s="82"/>
      <c r="HNH70" s="82"/>
      <c r="HNI70" s="82"/>
      <c r="HNJ70" s="82"/>
      <c r="HNK70" s="82"/>
      <c r="HNL70" s="82"/>
      <c r="HNM70" s="82"/>
      <c r="HNN70" s="82"/>
      <c r="HNO70" s="82"/>
      <c r="HNP70" s="82"/>
      <c r="HNQ70" s="82"/>
      <c r="HNR70" s="82"/>
      <c r="HNS70" s="82"/>
      <c r="HNT70" s="82"/>
      <c r="HNU70" s="82"/>
      <c r="HNV70" s="82"/>
      <c r="HNW70" s="82"/>
      <c r="HNX70" s="82"/>
      <c r="HNY70" s="82"/>
      <c r="HNZ70" s="82"/>
      <c r="HOA70" s="82"/>
      <c r="HOB70" s="82"/>
      <c r="HOC70" s="82"/>
      <c r="HOD70" s="82"/>
      <c r="HOE70" s="82"/>
      <c r="HOF70" s="82"/>
      <c r="HOG70" s="82"/>
      <c r="HOH70" s="82"/>
      <c r="HOI70" s="82"/>
      <c r="HOJ70" s="82"/>
      <c r="HOK70" s="82"/>
      <c r="HOL70" s="82"/>
      <c r="HOM70" s="82"/>
      <c r="HON70" s="82"/>
      <c r="HOO70" s="82"/>
      <c r="HOP70" s="82"/>
      <c r="HOQ70" s="82"/>
      <c r="HOR70" s="82"/>
      <c r="HOS70" s="82"/>
      <c r="HOT70" s="82"/>
      <c r="HOU70" s="82"/>
      <c r="HOV70" s="82"/>
      <c r="HOW70" s="82"/>
      <c r="HOX70" s="82"/>
      <c r="HOY70" s="82"/>
      <c r="HOZ70" s="82"/>
      <c r="HPA70" s="82"/>
      <c r="HPB70" s="82"/>
      <c r="HPC70" s="82"/>
      <c r="HPD70" s="82"/>
      <c r="HPE70" s="82"/>
      <c r="HPF70" s="82"/>
      <c r="HPG70" s="82"/>
      <c r="HPH70" s="82"/>
      <c r="HPI70" s="82"/>
      <c r="HPJ70" s="82"/>
      <c r="HPK70" s="82"/>
      <c r="HPL70" s="82"/>
      <c r="HPM70" s="82"/>
      <c r="HPN70" s="82"/>
      <c r="HPO70" s="82"/>
      <c r="HPP70" s="82"/>
      <c r="HPQ70" s="82"/>
      <c r="HPR70" s="82"/>
      <c r="HPS70" s="82"/>
      <c r="HPT70" s="82"/>
      <c r="HPU70" s="82"/>
      <c r="HPV70" s="82"/>
      <c r="HPW70" s="82"/>
      <c r="HPX70" s="82"/>
      <c r="HPY70" s="82"/>
      <c r="HPZ70" s="82"/>
      <c r="HQA70" s="82"/>
      <c r="HQB70" s="82"/>
      <c r="HQC70" s="82"/>
      <c r="HQD70" s="82"/>
      <c r="HQE70" s="82"/>
      <c r="HQF70" s="82"/>
      <c r="HQG70" s="82"/>
      <c r="HQH70" s="82"/>
      <c r="HQI70" s="82"/>
      <c r="HQJ70" s="82"/>
      <c r="HQK70" s="82"/>
      <c r="HQL70" s="82"/>
      <c r="HQM70" s="82"/>
      <c r="HQN70" s="82"/>
      <c r="HQO70" s="82"/>
      <c r="HQP70" s="82"/>
      <c r="HQQ70" s="82"/>
      <c r="HQR70" s="82"/>
      <c r="HQS70" s="82"/>
      <c r="HQT70" s="82"/>
      <c r="HQU70" s="82"/>
      <c r="HQV70" s="82"/>
      <c r="HQW70" s="82"/>
      <c r="HQX70" s="82"/>
      <c r="HQY70" s="82"/>
      <c r="HQZ70" s="82"/>
      <c r="HRA70" s="82"/>
      <c r="HRB70" s="82"/>
      <c r="HRC70" s="82"/>
      <c r="HRD70" s="82"/>
      <c r="HRE70" s="82"/>
      <c r="HRF70" s="82"/>
      <c r="HRG70" s="82"/>
      <c r="HRH70" s="82"/>
      <c r="HRI70" s="82"/>
      <c r="HRJ70" s="82"/>
      <c r="HRK70" s="82"/>
      <c r="HRL70" s="82"/>
      <c r="HRM70" s="82"/>
      <c r="HRN70" s="82"/>
      <c r="HRO70" s="82"/>
      <c r="HRP70" s="82"/>
      <c r="HRQ70" s="82"/>
      <c r="HRR70" s="82"/>
      <c r="HRS70" s="82"/>
      <c r="HRT70" s="82"/>
      <c r="HRU70" s="82"/>
      <c r="HRV70" s="82"/>
      <c r="HRW70" s="82"/>
      <c r="HRX70" s="82"/>
      <c r="HRY70" s="82"/>
      <c r="HRZ70" s="82"/>
      <c r="HSA70" s="82"/>
      <c r="HSB70" s="82"/>
      <c r="HSC70" s="82"/>
      <c r="HSD70" s="82"/>
      <c r="HSE70" s="82"/>
      <c r="HSF70" s="82"/>
      <c r="HSG70" s="82"/>
      <c r="HSH70" s="82"/>
      <c r="HSI70" s="82"/>
      <c r="HSJ70" s="82"/>
      <c r="HSK70" s="82"/>
      <c r="HSL70" s="82"/>
      <c r="HSM70" s="82"/>
      <c r="HSN70" s="82"/>
      <c r="HSO70" s="82"/>
      <c r="HSP70" s="82"/>
      <c r="HSQ70" s="82"/>
      <c r="HSR70" s="82"/>
      <c r="HSS70" s="82"/>
      <c r="HST70" s="82"/>
      <c r="HSU70" s="82"/>
      <c r="HSV70" s="82"/>
      <c r="HSW70" s="82"/>
      <c r="HSX70" s="82"/>
      <c r="HSY70" s="82"/>
      <c r="HSZ70" s="82"/>
      <c r="HTA70" s="82"/>
      <c r="HTB70" s="82"/>
      <c r="HTC70" s="82"/>
      <c r="HTD70" s="82"/>
      <c r="HTE70" s="82"/>
      <c r="HTF70" s="82"/>
      <c r="HTG70" s="82"/>
      <c r="HTH70" s="82"/>
      <c r="HTI70" s="82"/>
      <c r="HTJ70" s="82"/>
      <c r="HTK70" s="82"/>
      <c r="HTL70" s="82"/>
      <c r="HTM70" s="82"/>
      <c r="HTN70" s="82"/>
      <c r="HTO70" s="82"/>
      <c r="HTP70" s="82"/>
      <c r="HTQ70" s="82"/>
      <c r="HTR70" s="82"/>
      <c r="HTS70" s="82"/>
      <c r="HTT70" s="82"/>
      <c r="HTU70" s="82"/>
      <c r="HTV70" s="82"/>
      <c r="HTW70" s="82"/>
      <c r="HTX70" s="82"/>
      <c r="HTY70" s="82"/>
      <c r="HTZ70" s="82"/>
      <c r="HUA70" s="82"/>
      <c r="HUB70" s="82"/>
      <c r="HUC70" s="82"/>
      <c r="HUD70" s="82"/>
      <c r="HUE70" s="82"/>
      <c r="HUF70" s="82"/>
      <c r="HUG70" s="82"/>
      <c r="HUH70" s="82"/>
      <c r="HUI70" s="82"/>
      <c r="HUJ70" s="82"/>
      <c r="HUK70" s="82"/>
      <c r="HUL70" s="82"/>
      <c r="HUM70" s="82"/>
      <c r="HUN70" s="82"/>
      <c r="HUO70" s="82"/>
      <c r="HUP70" s="82"/>
      <c r="HUQ70" s="82"/>
      <c r="HUR70" s="82"/>
      <c r="HUS70" s="82"/>
      <c r="HUT70" s="82"/>
      <c r="HUU70" s="82"/>
      <c r="HUV70" s="82"/>
      <c r="HUW70" s="82"/>
      <c r="HUX70" s="82"/>
      <c r="HUY70" s="82"/>
      <c r="HUZ70" s="82"/>
      <c r="HVA70" s="82"/>
      <c r="HVB70" s="82"/>
      <c r="HVC70" s="82"/>
      <c r="HVD70" s="82"/>
      <c r="HVE70" s="82"/>
      <c r="HVF70" s="82"/>
      <c r="HVG70" s="82"/>
      <c r="HVH70" s="82"/>
      <c r="HVI70" s="82"/>
      <c r="HVJ70" s="82"/>
      <c r="HVK70" s="82"/>
      <c r="HVL70" s="82"/>
      <c r="HVM70" s="82"/>
      <c r="HVN70" s="82"/>
      <c r="HVO70" s="82"/>
      <c r="HVP70" s="82"/>
      <c r="HVQ70" s="82"/>
      <c r="HVR70" s="82"/>
      <c r="HVS70" s="82"/>
      <c r="HVT70" s="82"/>
      <c r="HVU70" s="82"/>
      <c r="HVV70" s="82"/>
      <c r="HVW70" s="82"/>
      <c r="HVX70" s="82"/>
      <c r="HVY70" s="82"/>
      <c r="HVZ70" s="82"/>
      <c r="HWA70" s="82"/>
      <c r="HWB70" s="82"/>
      <c r="HWC70" s="82"/>
      <c r="HWD70" s="82"/>
      <c r="HWE70" s="82"/>
      <c r="HWF70" s="82"/>
      <c r="HWG70" s="82"/>
      <c r="HWH70" s="82"/>
      <c r="HWI70" s="82"/>
      <c r="HWJ70" s="82"/>
      <c r="HWK70" s="82"/>
      <c r="HWL70" s="82"/>
      <c r="HWM70" s="82"/>
      <c r="HWN70" s="82"/>
      <c r="HWO70" s="82"/>
      <c r="HWP70" s="82"/>
      <c r="HWQ70" s="82"/>
      <c r="HWR70" s="82"/>
      <c r="HWS70" s="82"/>
      <c r="HWT70" s="82"/>
      <c r="HWU70" s="82"/>
      <c r="HWV70" s="82"/>
      <c r="HWW70" s="82"/>
      <c r="HWX70" s="82"/>
      <c r="HWY70" s="82"/>
      <c r="HWZ70" s="82"/>
      <c r="HXA70" s="82"/>
      <c r="HXB70" s="82"/>
      <c r="HXC70" s="82"/>
      <c r="HXD70" s="82"/>
      <c r="HXE70" s="82"/>
      <c r="HXF70" s="82"/>
      <c r="HXG70" s="82"/>
      <c r="HXH70" s="82"/>
      <c r="HXI70" s="82"/>
      <c r="HXJ70" s="82"/>
      <c r="HXK70" s="82"/>
      <c r="HXL70" s="82"/>
      <c r="HXM70" s="82"/>
      <c r="HXN70" s="82"/>
      <c r="HXO70" s="82"/>
      <c r="HXP70" s="82"/>
      <c r="HXQ70" s="82"/>
      <c r="HXR70" s="82"/>
      <c r="HXS70" s="82"/>
      <c r="HXT70" s="82"/>
      <c r="HXU70" s="82"/>
      <c r="HXV70" s="82"/>
      <c r="HXW70" s="82"/>
      <c r="HXX70" s="82"/>
      <c r="HXY70" s="82"/>
      <c r="HXZ70" s="82"/>
      <c r="HYA70" s="82"/>
      <c r="HYB70" s="82"/>
      <c r="HYC70" s="82"/>
      <c r="HYD70" s="82"/>
      <c r="HYE70" s="82"/>
      <c r="HYF70" s="82"/>
      <c r="HYG70" s="82"/>
      <c r="HYH70" s="82"/>
      <c r="HYI70" s="82"/>
      <c r="HYJ70" s="82"/>
      <c r="HYK70" s="82"/>
      <c r="HYL70" s="82"/>
      <c r="HYM70" s="82"/>
      <c r="HYN70" s="82"/>
      <c r="HYO70" s="82"/>
      <c r="HYP70" s="82"/>
      <c r="HYQ70" s="82"/>
      <c r="HYR70" s="82"/>
      <c r="HYS70" s="82"/>
      <c r="HYT70" s="82"/>
      <c r="HYU70" s="82"/>
      <c r="HYV70" s="82"/>
      <c r="HYW70" s="82"/>
      <c r="HYX70" s="82"/>
      <c r="HYY70" s="82"/>
      <c r="HYZ70" s="82"/>
      <c r="HZA70" s="82"/>
      <c r="HZB70" s="82"/>
      <c r="HZC70" s="82"/>
      <c r="HZD70" s="82"/>
      <c r="HZE70" s="82"/>
      <c r="HZF70" s="82"/>
      <c r="HZG70" s="82"/>
      <c r="HZH70" s="82"/>
      <c r="HZI70" s="82"/>
      <c r="HZJ70" s="82"/>
      <c r="HZK70" s="82"/>
      <c r="HZL70" s="82"/>
      <c r="HZM70" s="82"/>
      <c r="HZN70" s="82"/>
      <c r="HZO70" s="82"/>
      <c r="HZP70" s="82"/>
      <c r="HZQ70" s="82"/>
      <c r="HZR70" s="82"/>
      <c r="HZS70" s="82"/>
      <c r="HZT70" s="82"/>
      <c r="HZU70" s="82"/>
      <c r="HZV70" s="82"/>
      <c r="HZW70" s="82"/>
      <c r="HZX70" s="82"/>
      <c r="HZY70" s="82"/>
      <c r="HZZ70" s="82"/>
      <c r="IAA70" s="82"/>
      <c r="IAB70" s="82"/>
      <c r="IAC70" s="82"/>
      <c r="IAD70" s="82"/>
      <c r="IAE70" s="82"/>
      <c r="IAF70" s="82"/>
      <c r="IAG70" s="82"/>
      <c r="IAH70" s="82"/>
      <c r="IAI70" s="82"/>
      <c r="IAJ70" s="82"/>
      <c r="IAK70" s="82"/>
      <c r="IAL70" s="82"/>
      <c r="IAM70" s="82"/>
      <c r="IAN70" s="82"/>
      <c r="IAO70" s="82"/>
      <c r="IAP70" s="82"/>
      <c r="IAQ70" s="82"/>
      <c r="IAR70" s="82"/>
      <c r="IAS70" s="82"/>
      <c r="IAT70" s="82"/>
      <c r="IAU70" s="82"/>
      <c r="IAV70" s="82"/>
      <c r="IAW70" s="82"/>
      <c r="IAX70" s="82"/>
      <c r="IAY70" s="82"/>
      <c r="IAZ70" s="82"/>
      <c r="IBA70" s="82"/>
      <c r="IBB70" s="82"/>
      <c r="IBC70" s="82"/>
      <c r="IBD70" s="82"/>
      <c r="IBE70" s="82"/>
      <c r="IBF70" s="82"/>
      <c r="IBG70" s="82"/>
      <c r="IBH70" s="82"/>
      <c r="IBI70" s="82"/>
      <c r="IBJ70" s="82"/>
      <c r="IBK70" s="82"/>
      <c r="IBL70" s="82"/>
      <c r="IBM70" s="82"/>
      <c r="IBN70" s="82"/>
      <c r="IBO70" s="82"/>
      <c r="IBP70" s="82"/>
      <c r="IBQ70" s="82"/>
      <c r="IBR70" s="82"/>
      <c r="IBS70" s="82"/>
      <c r="IBT70" s="82"/>
      <c r="IBU70" s="82"/>
      <c r="IBV70" s="82"/>
      <c r="IBW70" s="82"/>
      <c r="IBX70" s="82"/>
      <c r="IBY70" s="82"/>
      <c r="IBZ70" s="82"/>
      <c r="ICA70" s="82"/>
      <c r="ICB70" s="82"/>
      <c r="ICC70" s="82"/>
      <c r="ICD70" s="82"/>
      <c r="ICE70" s="82"/>
      <c r="ICF70" s="82"/>
      <c r="ICG70" s="82"/>
      <c r="ICH70" s="82"/>
      <c r="ICI70" s="82"/>
      <c r="ICJ70" s="82"/>
      <c r="ICK70" s="82"/>
      <c r="ICL70" s="82"/>
      <c r="ICM70" s="82"/>
      <c r="ICN70" s="82"/>
      <c r="ICO70" s="82"/>
      <c r="ICP70" s="82"/>
      <c r="ICQ70" s="82"/>
      <c r="ICR70" s="82"/>
      <c r="ICS70" s="82"/>
      <c r="ICT70" s="82"/>
      <c r="ICU70" s="82"/>
      <c r="ICV70" s="82"/>
      <c r="ICW70" s="82"/>
      <c r="ICX70" s="82"/>
      <c r="ICY70" s="82"/>
      <c r="ICZ70" s="82"/>
      <c r="IDA70" s="82"/>
      <c r="IDB70" s="82"/>
      <c r="IDC70" s="82"/>
      <c r="IDD70" s="82"/>
      <c r="IDE70" s="82"/>
      <c r="IDF70" s="82"/>
      <c r="IDG70" s="82"/>
      <c r="IDH70" s="82"/>
      <c r="IDI70" s="82"/>
      <c r="IDJ70" s="82"/>
      <c r="IDK70" s="82"/>
      <c r="IDL70" s="82"/>
      <c r="IDM70" s="82"/>
      <c r="IDN70" s="82"/>
      <c r="IDO70" s="82"/>
      <c r="IDP70" s="82"/>
      <c r="IDQ70" s="82"/>
      <c r="IDR70" s="82"/>
      <c r="IDS70" s="82"/>
      <c r="IDT70" s="82"/>
      <c r="IDU70" s="82"/>
      <c r="IDV70" s="82"/>
      <c r="IDW70" s="82"/>
      <c r="IDX70" s="82"/>
      <c r="IDY70" s="82"/>
      <c r="IDZ70" s="82"/>
      <c r="IEA70" s="82"/>
      <c r="IEB70" s="82"/>
      <c r="IEC70" s="82"/>
      <c r="IED70" s="82"/>
      <c r="IEE70" s="82"/>
      <c r="IEF70" s="82"/>
      <c r="IEG70" s="82"/>
      <c r="IEH70" s="82"/>
      <c r="IEI70" s="82"/>
      <c r="IEJ70" s="82"/>
      <c r="IEK70" s="82"/>
      <c r="IEL70" s="82"/>
      <c r="IEM70" s="82"/>
      <c r="IEN70" s="82"/>
      <c r="IEO70" s="82"/>
      <c r="IEP70" s="82"/>
      <c r="IEQ70" s="82"/>
      <c r="IER70" s="82"/>
      <c r="IES70" s="82"/>
      <c r="IET70" s="82"/>
      <c r="IEU70" s="82"/>
      <c r="IEV70" s="82"/>
      <c r="IEW70" s="82"/>
      <c r="IEX70" s="82"/>
      <c r="IEY70" s="82"/>
      <c r="IEZ70" s="82"/>
      <c r="IFA70" s="82"/>
      <c r="IFB70" s="82"/>
      <c r="IFC70" s="82"/>
      <c r="IFD70" s="82"/>
      <c r="IFE70" s="82"/>
      <c r="IFF70" s="82"/>
      <c r="IFG70" s="82"/>
      <c r="IFH70" s="82"/>
      <c r="IFI70" s="82"/>
      <c r="IFJ70" s="82"/>
      <c r="IFK70" s="82"/>
      <c r="IFL70" s="82"/>
      <c r="IFM70" s="82"/>
      <c r="IFN70" s="82"/>
      <c r="IFO70" s="82"/>
      <c r="IFP70" s="82"/>
      <c r="IFQ70" s="82"/>
      <c r="IFR70" s="82"/>
      <c r="IFS70" s="82"/>
      <c r="IFT70" s="82"/>
      <c r="IFU70" s="82"/>
      <c r="IFV70" s="82"/>
      <c r="IFW70" s="82"/>
      <c r="IFX70" s="82"/>
      <c r="IFY70" s="82"/>
      <c r="IFZ70" s="82"/>
      <c r="IGA70" s="82"/>
      <c r="IGB70" s="82"/>
      <c r="IGC70" s="82"/>
      <c r="IGD70" s="82"/>
      <c r="IGE70" s="82"/>
      <c r="IGF70" s="82"/>
      <c r="IGG70" s="82"/>
      <c r="IGH70" s="82"/>
      <c r="IGI70" s="82"/>
      <c r="IGJ70" s="82"/>
      <c r="IGK70" s="82"/>
      <c r="IGL70" s="82"/>
      <c r="IGM70" s="82"/>
      <c r="IGN70" s="82"/>
      <c r="IGO70" s="82"/>
      <c r="IGP70" s="82"/>
      <c r="IGQ70" s="82"/>
      <c r="IGR70" s="82"/>
      <c r="IGS70" s="82"/>
      <c r="IGT70" s="82"/>
      <c r="IGU70" s="82"/>
      <c r="IGV70" s="82"/>
      <c r="IGW70" s="82"/>
      <c r="IGX70" s="82"/>
      <c r="IGY70" s="82"/>
      <c r="IGZ70" s="82"/>
      <c r="IHA70" s="82"/>
      <c r="IHB70" s="82"/>
      <c r="IHC70" s="82"/>
      <c r="IHD70" s="82"/>
      <c r="IHE70" s="82"/>
      <c r="IHF70" s="82"/>
      <c r="IHG70" s="82"/>
      <c r="IHH70" s="82"/>
      <c r="IHI70" s="82"/>
      <c r="IHJ70" s="82"/>
      <c r="IHK70" s="82"/>
      <c r="IHL70" s="82"/>
      <c r="IHM70" s="82"/>
      <c r="IHN70" s="82"/>
      <c r="IHO70" s="82"/>
      <c r="IHP70" s="82"/>
      <c r="IHQ70" s="82"/>
      <c r="IHR70" s="82"/>
      <c r="IHS70" s="82"/>
      <c r="IHT70" s="82"/>
      <c r="IHU70" s="82"/>
      <c r="IHV70" s="82"/>
      <c r="IHW70" s="82"/>
      <c r="IHX70" s="82"/>
      <c r="IHY70" s="82"/>
      <c r="IHZ70" s="82"/>
      <c r="IIA70" s="82"/>
      <c r="IIB70" s="82"/>
      <c r="IIC70" s="82"/>
      <c r="IID70" s="82"/>
      <c r="IIE70" s="82"/>
      <c r="IIF70" s="82"/>
      <c r="IIG70" s="82"/>
      <c r="IIH70" s="82"/>
      <c r="III70" s="82"/>
      <c r="IIJ70" s="82"/>
      <c r="IIK70" s="82"/>
      <c r="IIL70" s="82"/>
      <c r="IIM70" s="82"/>
      <c r="IIN70" s="82"/>
      <c r="IIO70" s="82"/>
      <c r="IIP70" s="82"/>
      <c r="IIQ70" s="82"/>
      <c r="IIR70" s="82"/>
      <c r="IIS70" s="82"/>
      <c r="IIT70" s="82"/>
      <c r="IIU70" s="82"/>
      <c r="IIV70" s="82"/>
      <c r="IIW70" s="82"/>
      <c r="IIX70" s="82"/>
      <c r="IIY70" s="82"/>
      <c r="IIZ70" s="82"/>
      <c r="IJA70" s="82"/>
      <c r="IJB70" s="82"/>
      <c r="IJC70" s="82"/>
      <c r="IJD70" s="82"/>
      <c r="IJE70" s="82"/>
      <c r="IJF70" s="82"/>
      <c r="IJG70" s="82"/>
      <c r="IJH70" s="82"/>
      <c r="IJI70" s="82"/>
      <c r="IJJ70" s="82"/>
      <c r="IJK70" s="82"/>
      <c r="IJL70" s="82"/>
      <c r="IJM70" s="82"/>
      <c r="IJN70" s="82"/>
      <c r="IJO70" s="82"/>
      <c r="IJP70" s="82"/>
      <c r="IJQ70" s="82"/>
      <c r="IJR70" s="82"/>
      <c r="IJS70" s="82"/>
      <c r="IJT70" s="82"/>
      <c r="IJU70" s="82"/>
      <c r="IJV70" s="82"/>
      <c r="IJW70" s="82"/>
      <c r="IJX70" s="82"/>
      <c r="IJY70" s="82"/>
      <c r="IJZ70" s="82"/>
      <c r="IKA70" s="82"/>
      <c r="IKB70" s="82"/>
      <c r="IKC70" s="82"/>
      <c r="IKD70" s="82"/>
      <c r="IKE70" s="82"/>
      <c r="IKF70" s="82"/>
      <c r="IKG70" s="82"/>
      <c r="IKH70" s="82"/>
      <c r="IKI70" s="82"/>
      <c r="IKJ70" s="82"/>
      <c r="IKK70" s="82"/>
      <c r="IKL70" s="82"/>
      <c r="IKM70" s="82"/>
      <c r="IKN70" s="82"/>
      <c r="IKO70" s="82"/>
      <c r="IKP70" s="82"/>
      <c r="IKQ70" s="82"/>
      <c r="IKR70" s="82"/>
      <c r="IKS70" s="82"/>
      <c r="IKT70" s="82"/>
      <c r="IKU70" s="82"/>
      <c r="IKV70" s="82"/>
      <c r="IKW70" s="82"/>
      <c r="IKX70" s="82"/>
      <c r="IKY70" s="82"/>
      <c r="IKZ70" s="82"/>
      <c r="ILA70" s="82"/>
      <c r="ILB70" s="82"/>
      <c r="ILC70" s="82"/>
      <c r="ILD70" s="82"/>
      <c r="ILE70" s="82"/>
      <c r="ILF70" s="82"/>
      <c r="ILG70" s="82"/>
      <c r="ILH70" s="82"/>
      <c r="ILI70" s="82"/>
      <c r="ILJ70" s="82"/>
      <c r="ILK70" s="82"/>
      <c r="ILL70" s="82"/>
      <c r="ILM70" s="82"/>
      <c r="ILN70" s="82"/>
      <c r="ILO70" s="82"/>
      <c r="ILP70" s="82"/>
      <c r="ILQ70" s="82"/>
      <c r="ILR70" s="82"/>
      <c r="ILS70" s="82"/>
      <c r="ILT70" s="82"/>
      <c r="ILU70" s="82"/>
      <c r="ILV70" s="82"/>
      <c r="ILW70" s="82"/>
      <c r="ILX70" s="82"/>
      <c r="ILY70" s="82"/>
      <c r="ILZ70" s="82"/>
      <c r="IMA70" s="82"/>
      <c r="IMB70" s="82"/>
      <c r="IMC70" s="82"/>
      <c r="IMD70" s="82"/>
      <c r="IME70" s="82"/>
      <c r="IMF70" s="82"/>
      <c r="IMG70" s="82"/>
      <c r="IMH70" s="82"/>
      <c r="IMI70" s="82"/>
      <c r="IMJ70" s="82"/>
      <c r="IMK70" s="82"/>
      <c r="IML70" s="82"/>
      <c r="IMM70" s="82"/>
      <c r="IMN70" s="82"/>
      <c r="IMO70" s="82"/>
      <c r="IMP70" s="82"/>
      <c r="IMQ70" s="82"/>
      <c r="IMR70" s="82"/>
      <c r="IMS70" s="82"/>
      <c r="IMT70" s="82"/>
      <c r="IMU70" s="82"/>
      <c r="IMV70" s="82"/>
      <c r="IMW70" s="82"/>
      <c r="IMX70" s="82"/>
      <c r="IMY70" s="82"/>
      <c r="IMZ70" s="82"/>
      <c r="INA70" s="82"/>
      <c r="INB70" s="82"/>
      <c r="INC70" s="82"/>
      <c r="IND70" s="82"/>
      <c r="INE70" s="82"/>
      <c r="INF70" s="82"/>
      <c r="ING70" s="82"/>
      <c r="INH70" s="82"/>
      <c r="INI70" s="82"/>
      <c r="INJ70" s="82"/>
      <c r="INK70" s="82"/>
      <c r="INL70" s="82"/>
      <c r="INM70" s="82"/>
      <c r="INN70" s="82"/>
      <c r="INO70" s="82"/>
      <c r="INP70" s="82"/>
      <c r="INQ70" s="82"/>
      <c r="INR70" s="82"/>
      <c r="INS70" s="82"/>
      <c r="INT70" s="82"/>
      <c r="INU70" s="82"/>
      <c r="INV70" s="82"/>
      <c r="INW70" s="82"/>
      <c r="INX70" s="82"/>
      <c r="INY70" s="82"/>
      <c r="INZ70" s="82"/>
      <c r="IOA70" s="82"/>
      <c r="IOB70" s="82"/>
      <c r="IOC70" s="82"/>
      <c r="IOD70" s="82"/>
      <c r="IOE70" s="82"/>
      <c r="IOF70" s="82"/>
      <c r="IOG70" s="82"/>
      <c r="IOH70" s="82"/>
      <c r="IOI70" s="82"/>
      <c r="IOJ70" s="82"/>
      <c r="IOK70" s="82"/>
      <c r="IOL70" s="82"/>
      <c r="IOM70" s="82"/>
      <c r="ION70" s="82"/>
      <c r="IOO70" s="82"/>
      <c r="IOP70" s="82"/>
      <c r="IOQ70" s="82"/>
      <c r="IOR70" s="82"/>
      <c r="IOS70" s="82"/>
      <c r="IOT70" s="82"/>
      <c r="IOU70" s="82"/>
      <c r="IOV70" s="82"/>
      <c r="IOW70" s="82"/>
      <c r="IOX70" s="82"/>
      <c r="IOY70" s="82"/>
      <c r="IOZ70" s="82"/>
      <c r="IPA70" s="82"/>
      <c r="IPB70" s="82"/>
      <c r="IPC70" s="82"/>
      <c r="IPD70" s="82"/>
      <c r="IPE70" s="82"/>
      <c r="IPF70" s="82"/>
      <c r="IPG70" s="82"/>
      <c r="IPH70" s="82"/>
      <c r="IPI70" s="82"/>
      <c r="IPJ70" s="82"/>
      <c r="IPK70" s="82"/>
      <c r="IPL70" s="82"/>
      <c r="IPM70" s="82"/>
      <c r="IPN70" s="82"/>
      <c r="IPO70" s="82"/>
      <c r="IPP70" s="82"/>
      <c r="IPQ70" s="82"/>
      <c r="IPR70" s="82"/>
      <c r="IPS70" s="82"/>
      <c r="IPT70" s="82"/>
      <c r="IPU70" s="82"/>
      <c r="IPV70" s="82"/>
      <c r="IPW70" s="82"/>
      <c r="IPX70" s="82"/>
      <c r="IPY70" s="82"/>
      <c r="IPZ70" s="82"/>
      <c r="IQA70" s="82"/>
      <c r="IQB70" s="82"/>
      <c r="IQC70" s="82"/>
      <c r="IQD70" s="82"/>
      <c r="IQE70" s="82"/>
      <c r="IQF70" s="82"/>
      <c r="IQG70" s="82"/>
      <c r="IQH70" s="82"/>
      <c r="IQI70" s="82"/>
      <c r="IQJ70" s="82"/>
      <c r="IQK70" s="82"/>
      <c r="IQL70" s="82"/>
      <c r="IQM70" s="82"/>
      <c r="IQN70" s="82"/>
      <c r="IQO70" s="82"/>
      <c r="IQP70" s="82"/>
      <c r="IQQ70" s="82"/>
      <c r="IQR70" s="82"/>
      <c r="IQS70" s="82"/>
      <c r="IQT70" s="82"/>
      <c r="IQU70" s="82"/>
      <c r="IQV70" s="82"/>
      <c r="IQW70" s="82"/>
      <c r="IQX70" s="82"/>
      <c r="IQY70" s="82"/>
      <c r="IQZ70" s="82"/>
      <c r="IRA70" s="82"/>
      <c r="IRB70" s="82"/>
      <c r="IRC70" s="82"/>
      <c r="IRD70" s="82"/>
      <c r="IRE70" s="82"/>
      <c r="IRF70" s="82"/>
      <c r="IRG70" s="82"/>
      <c r="IRH70" s="82"/>
      <c r="IRI70" s="82"/>
      <c r="IRJ70" s="82"/>
      <c r="IRK70" s="82"/>
      <c r="IRL70" s="82"/>
      <c r="IRM70" s="82"/>
      <c r="IRN70" s="82"/>
      <c r="IRO70" s="82"/>
      <c r="IRP70" s="82"/>
      <c r="IRQ70" s="82"/>
      <c r="IRR70" s="82"/>
      <c r="IRS70" s="82"/>
      <c r="IRT70" s="82"/>
      <c r="IRU70" s="82"/>
      <c r="IRV70" s="82"/>
      <c r="IRW70" s="82"/>
      <c r="IRX70" s="82"/>
      <c r="IRY70" s="82"/>
      <c r="IRZ70" s="82"/>
      <c r="ISA70" s="82"/>
      <c r="ISB70" s="82"/>
      <c r="ISC70" s="82"/>
      <c r="ISD70" s="82"/>
      <c r="ISE70" s="82"/>
      <c r="ISF70" s="82"/>
      <c r="ISG70" s="82"/>
      <c r="ISH70" s="82"/>
      <c r="ISI70" s="82"/>
      <c r="ISJ70" s="82"/>
      <c r="ISK70" s="82"/>
      <c r="ISL70" s="82"/>
      <c r="ISM70" s="82"/>
      <c r="ISN70" s="82"/>
      <c r="ISO70" s="82"/>
      <c r="ISP70" s="82"/>
      <c r="ISQ70" s="82"/>
      <c r="ISR70" s="82"/>
      <c r="ISS70" s="82"/>
      <c r="IST70" s="82"/>
      <c r="ISU70" s="82"/>
      <c r="ISV70" s="82"/>
      <c r="ISW70" s="82"/>
      <c r="ISX70" s="82"/>
      <c r="ISY70" s="82"/>
      <c r="ISZ70" s="82"/>
      <c r="ITA70" s="82"/>
      <c r="ITB70" s="82"/>
      <c r="ITC70" s="82"/>
      <c r="ITD70" s="82"/>
      <c r="ITE70" s="82"/>
      <c r="ITF70" s="82"/>
      <c r="ITG70" s="82"/>
      <c r="ITH70" s="82"/>
      <c r="ITI70" s="82"/>
      <c r="ITJ70" s="82"/>
      <c r="ITK70" s="82"/>
      <c r="ITL70" s="82"/>
      <c r="ITM70" s="82"/>
      <c r="ITN70" s="82"/>
      <c r="ITO70" s="82"/>
      <c r="ITP70" s="82"/>
      <c r="ITQ70" s="82"/>
      <c r="ITR70" s="82"/>
      <c r="ITS70" s="82"/>
      <c r="ITT70" s="82"/>
      <c r="ITU70" s="82"/>
      <c r="ITV70" s="82"/>
      <c r="ITW70" s="82"/>
      <c r="ITX70" s="82"/>
      <c r="ITY70" s="82"/>
      <c r="ITZ70" s="82"/>
      <c r="IUA70" s="82"/>
      <c r="IUB70" s="82"/>
      <c r="IUC70" s="82"/>
      <c r="IUD70" s="82"/>
      <c r="IUE70" s="82"/>
      <c r="IUF70" s="82"/>
      <c r="IUG70" s="82"/>
      <c r="IUH70" s="82"/>
      <c r="IUI70" s="82"/>
      <c r="IUJ70" s="82"/>
      <c r="IUK70" s="82"/>
      <c r="IUL70" s="82"/>
      <c r="IUM70" s="82"/>
      <c r="IUN70" s="82"/>
      <c r="IUO70" s="82"/>
      <c r="IUP70" s="82"/>
      <c r="IUQ70" s="82"/>
      <c r="IUR70" s="82"/>
      <c r="IUS70" s="82"/>
      <c r="IUT70" s="82"/>
      <c r="IUU70" s="82"/>
      <c r="IUV70" s="82"/>
      <c r="IUW70" s="82"/>
      <c r="IUX70" s="82"/>
      <c r="IUY70" s="82"/>
      <c r="IUZ70" s="82"/>
      <c r="IVA70" s="82"/>
      <c r="IVB70" s="82"/>
      <c r="IVC70" s="82"/>
      <c r="IVD70" s="82"/>
      <c r="IVE70" s="82"/>
      <c r="IVF70" s="82"/>
      <c r="IVG70" s="82"/>
      <c r="IVH70" s="82"/>
      <c r="IVI70" s="82"/>
      <c r="IVJ70" s="82"/>
      <c r="IVK70" s="82"/>
      <c r="IVL70" s="82"/>
      <c r="IVM70" s="82"/>
      <c r="IVN70" s="82"/>
      <c r="IVO70" s="82"/>
      <c r="IVP70" s="82"/>
      <c r="IVQ70" s="82"/>
      <c r="IVR70" s="82"/>
      <c r="IVS70" s="82"/>
      <c r="IVT70" s="82"/>
      <c r="IVU70" s="82"/>
      <c r="IVV70" s="82"/>
      <c r="IVW70" s="82"/>
      <c r="IVX70" s="82"/>
      <c r="IVY70" s="82"/>
      <c r="IVZ70" s="82"/>
      <c r="IWA70" s="82"/>
      <c r="IWB70" s="82"/>
      <c r="IWC70" s="82"/>
      <c r="IWD70" s="82"/>
      <c r="IWE70" s="82"/>
      <c r="IWF70" s="82"/>
      <c r="IWG70" s="82"/>
      <c r="IWH70" s="82"/>
      <c r="IWI70" s="82"/>
      <c r="IWJ70" s="82"/>
      <c r="IWK70" s="82"/>
      <c r="IWL70" s="82"/>
      <c r="IWM70" s="82"/>
      <c r="IWN70" s="82"/>
      <c r="IWO70" s="82"/>
      <c r="IWP70" s="82"/>
      <c r="IWQ70" s="82"/>
      <c r="IWR70" s="82"/>
      <c r="IWS70" s="82"/>
      <c r="IWT70" s="82"/>
      <c r="IWU70" s="82"/>
      <c r="IWV70" s="82"/>
      <c r="IWW70" s="82"/>
      <c r="IWX70" s="82"/>
      <c r="IWY70" s="82"/>
      <c r="IWZ70" s="82"/>
      <c r="IXA70" s="82"/>
      <c r="IXB70" s="82"/>
      <c r="IXC70" s="82"/>
      <c r="IXD70" s="82"/>
      <c r="IXE70" s="82"/>
      <c r="IXF70" s="82"/>
      <c r="IXG70" s="82"/>
      <c r="IXH70" s="82"/>
      <c r="IXI70" s="82"/>
      <c r="IXJ70" s="82"/>
      <c r="IXK70" s="82"/>
      <c r="IXL70" s="82"/>
      <c r="IXM70" s="82"/>
      <c r="IXN70" s="82"/>
      <c r="IXO70" s="82"/>
      <c r="IXP70" s="82"/>
      <c r="IXQ70" s="82"/>
      <c r="IXR70" s="82"/>
      <c r="IXS70" s="82"/>
      <c r="IXT70" s="82"/>
      <c r="IXU70" s="82"/>
      <c r="IXV70" s="82"/>
      <c r="IXW70" s="82"/>
      <c r="IXX70" s="82"/>
      <c r="IXY70" s="82"/>
      <c r="IXZ70" s="82"/>
      <c r="IYA70" s="82"/>
      <c r="IYB70" s="82"/>
      <c r="IYC70" s="82"/>
      <c r="IYD70" s="82"/>
      <c r="IYE70" s="82"/>
      <c r="IYF70" s="82"/>
      <c r="IYG70" s="82"/>
      <c r="IYH70" s="82"/>
      <c r="IYI70" s="82"/>
      <c r="IYJ70" s="82"/>
      <c r="IYK70" s="82"/>
      <c r="IYL70" s="82"/>
      <c r="IYM70" s="82"/>
      <c r="IYN70" s="82"/>
      <c r="IYO70" s="82"/>
      <c r="IYP70" s="82"/>
      <c r="IYQ70" s="82"/>
      <c r="IYR70" s="82"/>
      <c r="IYS70" s="82"/>
      <c r="IYT70" s="82"/>
      <c r="IYU70" s="82"/>
      <c r="IYV70" s="82"/>
      <c r="IYW70" s="82"/>
      <c r="IYX70" s="82"/>
      <c r="IYY70" s="82"/>
      <c r="IYZ70" s="82"/>
      <c r="IZA70" s="82"/>
      <c r="IZB70" s="82"/>
      <c r="IZC70" s="82"/>
      <c r="IZD70" s="82"/>
      <c r="IZE70" s="82"/>
      <c r="IZF70" s="82"/>
      <c r="IZG70" s="82"/>
      <c r="IZH70" s="82"/>
      <c r="IZI70" s="82"/>
      <c r="IZJ70" s="82"/>
      <c r="IZK70" s="82"/>
      <c r="IZL70" s="82"/>
      <c r="IZM70" s="82"/>
      <c r="IZN70" s="82"/>
      <c r="IZO70" s="82"/>
      <c r="IZP70" s="82"/>
      <c r="IZQ70" s="82"/>
      <c r="IZR70" s="82"/>
      <c r="IZS70" s="82"/>
      <c r="IZT70" s="82"/>
      <c r="IZU70" s="82"/>
      <c r="IZV70" s="82"/>
      <c r="IZW70" s="82"/>
      <c r="IZX70" s="82"/>
      <c r="IZY70" s="82"/>
      <c r="IZZ70" s="82"/>
      <c r="JAA70" s="82"/>
      <c r="JAB70" s="82"/>
      <c r="JAC70" s="82"/>
      <c r="JAD70" s="82"/>
      <c r="JAE70" s="82"/>
      <c r="JAF70" s="82"/>
      <c r="JAG70" s="82"/>
      <c r="JAH70" s="82"/>
      <c r="JAI70" s="82"/>
      <c r="JAJ70" s="82"/>
      <c r="JAK70" s="82"/>
      <c r="JAL70" s="82"/>
      <c r="JAM70" s="82"/>
      <c r="JAN70" s="82"/>
      <c r="JAO70" s="82"/>
      <c r="JAP70" s="82"/>
      <c r="JAQ70" s="82"/>
      <c r="JAR70" s="82"/>
      <c r="JAS70" s="82"/>
      <c r="JAT70" s="82"/>
      <c r="JAU70" s="82"/>
      <c r="JAV70" s="82"/>
      <c r="JAW70" s="82"/>
      <c r="JAX70" s="82"/>
      <c r="JAY70" s="82"/>
      <c r="JAZ70" s="82"/>
      <c r="JBA70" s="82"/>
      <c r="JBB70" s="82"/>
      <c r="JBC70" s="82"/>
      <c r="JBD70" s="82"/>
      <c r="JBE70" s="82"/>
      <c r="JBF70" s="82"/>
      <c r="JBG70" s="82"/>
      <c r="JBH70" s="82"/>
      <c r="JBI70" s="82"/>
      <c r="JBJ70" s="82"/>
      <c r="JBK70" s="82"/>
      <c r="JBL70" s="82"/>
      <c r="JBM70" s="82"/>
      <c r="JBN70" s="82"/>
      <c r="JBO70" s="82"/>
      <c r="JBP70" s="82"/>
      <c r="JBQ70" s="82"/>
      <c r="JBR70" s="82"/>
      <c r="JBS70" s="82"/>
      <c r="JBT70" s="82"/>
      <c r="JBU70" s="82"/>
      <c r="JBV70" s="82"/>
      <c r="JBW70" s="82"/>
      <c r="JBX70" s="82"/>
      <c r="JBY70" s="82"/>
      <c r="JBZ70" s="82"/>
      <c r="JCA70" s="82"/>
      <c r="JCB70" s="82"/>
      <c r="JCC70" s="82"/>
      <c r="JCD70" s="82"/>
      <c r="JCE70" s="82"/>
      <c r="JCF70" s="82"/>
      <c r="JCG70" s="82"/>
      <c r="JCH70" s="82"/>
      <c r="JCI70" s="82"/>
      <c r="JCJ70" s="82"/>
      <c r="JCK70" s="82"/>
      <c r="JCL70" s="82"/>
      <c r="JCM70" s="82"/>
      <c r="JCN70" s="82"/>
      <c r="JCO70" s="82"/>
      <c r="JCP70" s="82"/>
      <c r="JCQ70" s="82"/>
      <c r="JCR70" s="82"/>
      <c r="JCS70" s="82"/>
      <c r="JCT70" s="82"/>
      <c r="JCU70" s="82"/>
      <c r="JCV70" s="82"/>
      <c r="JCW70" s="82"/>
      <c r="JCX70" s="82"/>
      <c r="JCY70" s="82"/>
      <c r="JCZ70" s="82"/>
      <c r="JDA70" s="82"/>
      <c r="JDB70" s="82"/>
      <c r="JDC70" s="82"/>
      <c r="JDD70" s="82"/>
      <c r="JDE70" s="82"/>
      <c r="JDF70" s="82"/>
      <c r="JDG70" s="82"/>
      <c r="JDH70" s="82"/>
      <c r="JDI70" s="82"/>
      <c r="JDJ70" s="82"/>
      <c r="JDK70" s="82"/>
      <c r="JDL70" s="82"/>
      <c r="JDM70" s="82"/>
      <c r="JDN70" s="82"/>
      <c r="JDO70" s="82"/>
      <c r="JDP70" s="82"/>
      <c r="JDQ70" s="82"/>
      <c r="JDR70" s="82"/>
      <c r="JDS70" s="82"/>
      <c r="JDT70" s="82"/>
      <c r="JDU70" s="82"/>
      <c r="JDV70" s="82"/>
      <c r="JDW70" s="82"/>
      <c r="JDX70" s="82"/>
      <c r="JDY70" s="82"/>
      <c r="JDZ70" s="82"/>
      <c r="JEA70" s="82"/>
      <c r="JEB70" s="82"/>
      <c r="JEC70" s="82"/>
      <c r="JED70" s="82"/>
      <c r="JEE70" s="82"/>
      <c r="JEF70" s="82"/>
      <c r="JEG70" s="82"/>
      <c r="JEH70" s="82"/>
      <c r="JEI70" s="82"/>
      <c r="JEJ70" s="82"/>
      <c r="JEK70" s="82"/>
      <c r="JEL70" s="82"/>
      <c r="JEM70" s="82"/>
      <c r="JEN70" s="82"/>
      <c r="JEO70" s="82"/>
      <c r="JEP70" s="82"/>
      <c r="JEQ70" s="82"/>
      <c r="JER70" s="82"/>
      <c r="JES70" s="82"/>
      <c r="JET70" s="82"/>
      <c r="JEU70" s="82"/>
      <c r="JEV70" s="82"/>
      <c r="JEW70" s="82"/>
      <c r="JEX70" s="82"/>
      <c r="JEY70" s="82"/>
      <c r="JEZ70" s="82"/>
      <c r="JFA70" s="82"/>
      <c r="JFB70" s="82"/>
      <c r="JFC70" s="82"/>
      <c r="JFD70" s="82"/>
      <c r="JFE70" s="82"/>
      <c r="JFF70" s="82"/>
      <c r="JFG70" s="82"/>
      <c r="JFH70" s="82"/>
      <c r="JFI70" s="82"/>
      <c r="JFJ70" s="82"/>
      <c r="JFK70" s="82"/>
      <c r="JFL70" s="82"/>
      <c r="JFM70" s="82"/>
      <c r="JFN70" s="82"/>
      <c r="JFO70" s="82"/>
      <c r="JFP70" s="82"/>
      <c r="JFQ70" s="82"/>
      <c r="JFR70" s="82"/>
      <c r="JFS70" s="82"/>
      <c r="JFT70" s="82"/>
      <c r="JFU70" s="82"/>
      <c r="JFV70" s="82"/>
      <c r="JFW70" s="82"/>
      <c r="JFX70" s="82"/>
      <c r="JFY70" s="82"/>
      <c r="JFZ70" s="82"/>
      <c r="JGA70" s="82"/>
      <c r="JGB70" s="82"/>
      <c r="JGC70" s="82"/>
      <c r="JGD70" s="82"/>
      <c r="JGE70" s="82"/>
      <c r="JGF70" s="82"/>
      <c r="JGG70" s="82"/>
      <c r="JGH70" s="82"/>
      <c r="JGI70" s="82"/>
      <c r="JGJ70" s="82"/>
      <c r="JGK70" s="82"/>
      <c r="JGL70" s="82"/>
      <c r="JGM70" s="82"/>
      <c r="JGN70" s="82"/>
      <c r="JGO70" s="82"/>
      <c r="JGP70" s="82"/>
      <c r="JGQ70" s="82"/>
      <c r="JGR70" s="82"/>
      <c r="JGS70" s="82"/>
      <c r="JGT70" s="82"/>
      <c r="JGU70" s="82"/>
      <c r="JGV70" s="82"/>
      <c r="JGW70" s="82"/>
      <c r="JGX70" s="82"/>
      <c r="JGY70" s="82"/>
      <c r="JGZ70" s="82"/>
      <c r="JHA70" s="82"/>
      <c r="JHB70" s="82"/>
      <c r="JHC70" s="82"/>
      <c r="JHD70" s="82"/>
      <c r="JHE70" s="82"/>
      <c r="JHF70" s="82"/>
      <c r="JHG70" s="82"/>
      <c r="JHH70" s="82"/>
      <c r="JHI70" s="82"/>
      <c r="JHJ70" s="82"/>
      <c r="JHK70" s="82"/>
      <c r="JHL70" s="82"/>
      <c r="JHM70" s="82"/>
      <c r="JHN70" s="82"/>
      <c r="JHO70" s="82"/>
      <c r="JHP70" s="82"/>
      <c r="JHQ70" s="82"/>
      <c r="JHR70" s="82"/>
      <c r="JHS70" s="82"/>
      <c r="JHT70" s="82"/>
      <c r="JHU70" s="82"/>
      <c r="JHV70" s="82"/>
      <c r="JHW70" s="82"/>
      <c r="JHX70" s="82"/>
      <c r="JHY70" s="82"/>
      <c r="JHZ70" s="82"/>
      <c r="JIA70" s="82"/>
      <c r="JIB70" s="82"/>
      <c r="JIC70" s="82"/>
      <c r="JID70" s="82"/>
      <c r="JIE70" s="82"/>
      <c r="JIF70" s="82"/>
      <c r="JIG70" s="82"/>
      <c r="JIH70" s="82"/>
      <c r="JII70" s="82"/>
      <c r="JIJ70" s="82"/>
      <c r="JIK70" s="82"/>
      <c r="JIL70" s="82"/>
      <c r="JIM70" s="82"/>
      <c r="JIN70" s="82"/>
      <c r="JIO70" s="82"/>
      <c r="JIP70" s="82"/>
      <c r="JIQ70" s="82"/>
      <c r="JIR70" s="82"/>
      <c r="JIS70" s="82"/>
      <c r="JIT70" s="82"/>
      <c r="JIU70" s="82"/>
      <c r="JIV70" s="82"/>
      <c r="JIW70" s="82"/>
      <c r="JIX70" s="82"/>
      <c r="JIY70" s="82"/>
      <c r="JIZ70" s="82"/>
      <c r="JJA70" s="82"/>
      <c r="JJB70" s="82"/>
      <c r="JJC70" s="82"/>
      <c r="JJD70" s="82"/>
      <c r="JJE70" s="82"/>
      <c r="JJF70" s="82"/>
      <c r="JJG70" s="82"/>
      <c r="JJH70" s="82"/>
      <c r="JJI70" s="82"/>
      <c r="JJJ70" s="82"/>
      <c r="JJK70" s="82"/>
      <c r="JJL70" s="82"/>
      <c r="JJM70" s="82"/>
      <c r="JJN70" s="82"/>
      <c r="JJO70" s="82"/>
      <c r="JJP70" s="82"/>
      <c r="JJQ70" s="82"/>
      <c r="JJR70" s="82"/>
      <c r="JJS70" s="82"/>
      <c r="JJT70" s="82"/>
      <c r="JJU70" s="82"/>
      <c r="JJV70" s="82"/>
      <c r="JJW70" s="82"/>
      <c r="JJX70" s="82"/>
      <c r="JJY70" s="82"/>
      <c r="JJZ70" s="82"/>
      <c r="JKA70" s="82"/>
      <c r="JKB70" s="82"/>
      <c r="JKC70" s="82"/>
      <c r="JKD70" s="82"/>
      <c r="JKE70" s="82"/>
      <c r="JKF70" s="82"/>
      <c r="JKG70" s="82"/>
      <c r="JKH70" s="82"/>
      <c r="JKI70" s="82"/>
      <c r="JKJ70" s="82"/>
      <c r="JKK70" s="82"/>
      <c r="JKL70" s="82"/>
      <c r="JKM70" s="82"/>
      <c r="JKN70" s="82"/>
      <c r="JKO70" s="82"/>
      <c r="JKP70" s="82"/>
      <c r="JKQ70" s="82"/>
      <c r="JKR70" s="82"/>
      <c r="JKS70" s="82"/>
      <c r="JKT70" s="82"/>
      <c r="JKU70" s="82"/>
      <c r="JKV70" s="82"/>
      <c r="JKW70" s="82"/>
      <c r="JKX70" s="82"/>
      <c r="JKY70" s="82"/>
      <c r="JKZ70" s="82"/>
      <c r="JLA70" s="82"/>
      <c r="JLB70" s="82"/>
      <c r="JLC70" s="82"/>
      <c r="JLD70" s="82"/>
      <c r="JLE70" s="82"/>
      <c r="JLF70" s="82"/>
      <c r="JLG70" s="82"/>
      <c r="JLH70" s="82"/>
      <c r="JLI70" s="82"/>
      <c r="JLJ70" s="82"/>
      <c r="JLK70" s="82"/>
      <c r="JLL70" s="82"/>
      <c r="JLM70" s="82"/>
      <c r="JLN70" s="82"/>
      <c r="JLO70" s="82"/>
      <c r="JLP70" s="82"/>
      <c r="JLQ70" s="82"/>
      <c r="JLR70" s="82"/>
      <c r="JLS70" s="82"/>
      <c r="JLT70" s="82"/>
      <c r="JLU70" s="82"/>
      <c r="JLV70" s="82"/>
      <c r="JLW70" s="82"/>
      <c r="JLX70" s="82"/>
      <c r="JLY70" s="82"/>
      <c r="JLZ70" s="82"/>
      <c r="JMA70" s="82"/>
      <c r="JMB70" s="82"/>
      <c r="JMC70" s="82"/>
      <c r="JMD70" s="82"/>
      <c r="JME70" s="82"/>
      <c r="JMF70" s="82"/>
      <c r="JMG70" s="82"/>
      <c r="JMH70" s="82"/>
      <c r="JMI70" s="82"/>
      <c r="JMJ70" s="82"/>
      <c r="JMK70" s="82"/>
      <c r="JML70" s="82"/>
      <c r="JMM70" s="82"/>
      <c r="JMN70" s="82"/>
      <c r="JMO70" s="82"/>
      <c r="JMP70" s="82"/>
      <c r="JMQ70" s="82"/>
      <c r="JMR70" s="82"/>
      <c r="JMS70" s="82"/>
      <c r="JMT70" s="82"/>
      <c r="JMU70" s="82"/>
      <c r="JMV70" s="82"/>
      <c r="JMW70" s="82"/>
      <c r="JMX70" s="82"/>
      <c r="JMY70" s="82"/>
      <c r="JMZ70" s="82"/>
      <c r="JNA70" s="82"/>
      <c r="JNB70" s="82"/>
      <c r="JNC70" s="82"/>
      <c r="JND70" s="82"/>
      <c r="JNE70" s="82"/>
      <c r="JNF70" s="82"/>
      <c r="JNG70" s="82"/>
      <c r="JNH70" s="82"/>
      <c r="JNI70" s="82"/>
      <c r="JNJ70" s="82"/>
      <c r="JNK70" s="82"/>
      <c r="JNL70" s="82"/>
      <c r="JNM70" s="82"/>
      <c r="JNN70" s="82"/>
      <c r="JNO70" s="82"/>
      <c r="JNP70" s="82"/>
      <c r="JNQ70" s="82"/>
      <c r="JNR70" s="82"/>
      <c r="JNS70" s="82"/>
      <c r="JNT70" s="82"/>
      <c r="JNU70" s="82"/>
      <c r="JNV70" s="82"/>
      <c r="JNW70" s="82"/>
      <c r="JNX70" s="82"/>
      <c r="JNY70" s="82"/>
      <c r="JNZ70" s="82"/>
      <c r="JOA70" s="82"/>
      <c r="JOB70" s="82"/>
      <c r="JOC70" s="82"/>
      <c r="JOD70" s="82"/>
      <c r="JOE70" s="82"/>
      <c r="JOF70" s="82"/>
      <c r="JOG70" s="82"/>
      <c r="JOH70" s="82"/>
      <c r="JOI70" s="82"/>
      <c r="JOJ70" s="82"/>
      <c r="JOK70" s="82"/>
      <c r="JOL70" s="82"/>
      <c r="JOM70" s="82"/>
      <c r="JON70" s="82"/>
      <c r="JOO70" s="82"/>
      <c r="JOP70" s="82"/>
      <c r="JOQ70" s="82"/>
      <c r="JOR70" s="82"/>
      <c r="JOS70" s="82"/>
      <c r="JOT70" s="82"/>
      <c r="JOU70" s="82"/>
      <c r="JOV70" s="82"/>
      <c r="JOW70" s="82"/>
      <c r="JOX70" s="82"/>
      <c r="JOY70" s="82"/>
      <c r="JOZ70" s="82"/>
      <c r="JPA70" s="82"/>
      <c r="JPB70" s="82"/>
      <c r="JPC70" s="82"/>
      <c r="JPD70" s="82"/>
      <c r="JPE70" s="82"/>
      <c r="JPF70" s="82"/>
      <c r="JPG70" s="82"/>
      <c r="JPH70" s="82"/>
      <c r="JPI70" s="82"/>
      <c r="JPJ70" s="82"/>
      <c r="JPK70" s="82"/>
      <c r="JPL70" s="82"/>
      <c r="JPM70" s="82"/>
      <c r="JPN70" s="82"/>
      <c r="JPO70" s="82"/>
      <c r="JPP70" s="82"/>
      <c r="JPQ70" s="82"/>
      <c r="JPR70" s="82"/>
      <c r="JPS70" s="82"/>
      <c r="JPT70" s="82"/>
      <c r="JPU70" s="82"/>
      <c r="JPV70" s="82"/>
      <c r="JPW70" s="82"/>
      <c r="JPX70" s="82"/>
      <c r="JPY70" s="82"/>
      <c r="JPZ70" s="82"/>
      <c r="JQA70" s="82"/>
      <c r="JQB70" s="82"/>
      <c r="JQC70" s="82"/>
      <c r="JQD70" s="82"/>
      <c r="JQE70" s="82"/>
      <c r="JQF70" s="82"/>
      <c r="JQG70" s="82"/>
      <c r="JQH70" s="82"/>
      <c r="JQI70" s="82"/>
      <c r="JQJ70" s="82"/>
      <c r="JQK70" s="82"/>
      <c r="JQL70" s="82"/>
      <c r="JQM70" s="82"/>
      <c r="JQN70" s="82"/>
      <c r="JQO70" s="82"/>
      <c r="JQP70" s="82"/>
      <c r="JQQ70" s="82"/>
      <c r="JQR70" s="82"/>
      <c r="JQS70" s="82"/>
      <c r="JQT70" s="82"/>
      <c r="JQU70" s="82"/>
      <c r="JQV70" s="82"/>
      <c r="JQW70" s="82"/>
      <c r="JQX70" s="82"/>
      <c r="JQY70" s="82"/>
      <c r="JQZ70" s="82"/>
      <c r="JRA70" s="82"/>
      <c r="JRB70" s="82"/>
      <c r="JRC70" s="82"/>
      <c r="JRD70" s="82"/>
      <c r="JRE70" s="82"/>
      <c r="JRF70" s="82"/>
      <c r="JRG70" s="82"/>
      <c r="JRH70" s="82"/>
      <c r="JRI70" s="82"/>
      <c r="JRJ70" s="82"/>
      <c r="JRK70" s="82"/>
      <c r="JRL70" s="82"/>
      <c r="JRM70" s="82"/>
      <c r="JRN70" s="82"/>
      <c r="JRO70" s="82"/>
      <c r="JRP70" s="82"/>
      <c r="JRQ70" s="82"/>
      <c r="JRR70" s="82"/>
      <c r="JRS70" s="82"/>
      <c r="JRT70" s="82"/>
      <c r="JRU70" s="82"/>
      <c r="JRV70" s="82"/>
      <c r="JRW70" s="82"/>
      <c r="JRX70" s="82"/>
      <c r="JRY70" s="82"/>
      <c r="JRZ70" s="82"/>
      <c r="JSA70" s="82"/>
      <c r="JSB70" s="82"/>
      <c r="JSC70" s="82"/>
      <c r="JSD70" s="82"/>
      <c r="JSE70" s="82"/>
      <c r="JSF70" s="82"/>
      <c r="JSG70" s="82"/>
      <c r="JSH70" s="82"/>
      <c r="JSI70" s="82"/>
      <c r="JSJ70" s="82"/>
      <c r="JSK70" s="82"/>
      <c r="JSL70" s="82"/>
      <c r="JSM70" s="82"/>
      <c r="JSN70" s="82"/>
      <c r="JSO70" s="82"/>
      <c r="JSP70" s="82"/>
      <c r="JSQ70" s="82"/>
      <c r="JSR70" s="82"/>
      <c r="JSS70" s="82"/>
      <c r="JST70" s="82"/>
      <c r="JSU70" s="82"/>
      <c r="JSV70" s="82"/>
      <c r="JSW70" s="82"/>
      <c r="JSX70" s="82"/>
      <c r="JSY70" s="82"/>
      <c r="JSZ70" s="82"/>
      <c r="JTA70" s="82"/>
      <c r="JTB70" s="82"/>
      <c r="JTC70" s="82"/>
      <c r="JTD70" s="82"/>
      <c r="JTE70" s="82"/>
      <c r="JTF70" s="82"/>
      <c r="JTG70" s="82"/>
      <c r="JTH70" s="82"/>
      <c r="JTI70" s="82"/>
      <c r="JTJ70" s="82"/>
      <c r="JTK70" s="82"/>
      <c r="JTL70" s="82"/>
      <c r="JTM70" s="82"/>
      <c r="JTN70" s="82"/>
      <c r="JTO70" s="82"/>
      <c r="JTP70" s="82"/>
      <c r="JTQ70" s="82"/>
      <c r="JTR70" s="82"/>
      <c r="JTS70" s="82"/>
      <c r="JTT70" s="82"/>
      <c r="JTU70" s="82"/>
      <c r="JTV70" s="82"/>
      <c r="JTW70" s="82"/>
      <c r="JTX70" s="82"/>
      <c r="JTY70" s="82"/>
      <c r="JTZ70" s="82"/>
      <c r="JUA70" s="82"/>
      <c r="JUB70" s="82"/>
      <c r="JUC70" s="82"/>
      <c r="JUD70" s="82"/>
      <c r="JUE70" s="82"/>
      <c r="JUF70" s="82"/>
      <c r="JUG70" s="82"/>
      <c r="JUH70" s="82"/>
      <c r="JUI70" s="82"/>
      <c r="JUJ70" s="82"/>
      <c r="JUK70" s="82"/>
      <c r="JUL70" s="82"/>
      <c r="JUM70" s="82"/>
      <c r="JUN70" s="82"/>
      <c r="JUO70" s="82"/>
      <c r="JUP70" s="82"/>
      <c r="JUQ70" s="82"/>
      <c r="JUR70" s="82"/>
      <c r="JUS70" s="82"/>
      <c r="JUT70" s="82"/>
      <c r="JUU70" s="82"/>
      <c r="JUV70" s="82"/>
      <c r="JUW70" s="82"/>
      <c r="JUX70" s="82"/>
      <c r="JUY70" s="82"/>
      <c r="JUZ70" s="82"/>
      <c r="JVA70" s="82"/>
      <c r="JVB70" s="82"/>
      <c r="JVC70" s="82"/>
      <c r="JVD70" s="82"/>
      <c r="JVE70" s="82"/>
      <c r="JVF70" s="82"/>
      <c r="JVG70" s="82"/>
      <c r="JVH70" s="82"/>
      <c r="JVI70" s="82"/>
      <c r="JVJ70" s="82"/>
      <c r="JVK70" s="82"/>
      <c r="JVL70" s="82"/>
      <c r="JVM70" s="82"/>
      <c r="JVN70" s="82"/>
      <c r="JVO70" s="82"/>
      <c r="JVP70" s="82"/>
      <c r="JVQ70" s="82"/>
      <c r="JVR70" s="82"/>
      <c r="JVS70" s="82"/>
      <c r="JVT70" s="82"/>
      <c r="JVU70" s="82"/>
      <c r="JVV70" s="82"/>
      <c r="JVW70" s="82"/>
      <c r="JVX70" s="82"/>
      <c r="JVY70" s="82"/>
      <c r="JVZ70" s="82"/>
      <c r="JWA70" s="82"/>
      <c r="JWB70" s="82"/>
      <c r="JWC70" s="82"/>
      <c r="JWD70" s="82"/>
      <c r="JWE70" s="82"/>
      <c r="JWF70" s="82"/>
      <c r="JWG70" s="82"/>
      <c r="JWH70" s="82"/>
      <c r="JWI70" s="82"/>
      <c r="JWJ70" s="82"/>
      <c r="JWK70" s="82"/>
      <c r="JWL70" s="82"/>
      <c r="JWM70" s="82"/>
      <c r="JWN70" s="82"/>
      <c r="JWO70" s="82"/>
      <c r="JWP70" s="82"/>
      <c r="JWQ70" s="82"/>
      <c r="JWR70" s="82"/>
      <c r="JWS70" s="82"/>
      <c r="JWT70" s="82"/>
      <c r="JWU70" s="82"/>
      <c r="JWV70" s="82"/>
      <c r="JWW70" s="82"/>
      <c r="JWX70" s="82"/>
      <c r="JWY70" s="82"/>
      <c r="JWZ70" s="82"/>
      <c r="JXA70" s="82"/>
      <c r="JXB70" s="82"/>
      <c r="JXC70" s="82"/>
      <c r="JXD70" s="82"/>
      <c r="JXE70" s="82"/>
      <c r="JXF70" s="82"/>
      <c r="JXG70" s="82"/>
      <c r="JXH70" s="82"/>
      <c r="JXI70" s="82"/>
      <c r="JXJ70" s="82"/>
      <c r="JXK70" s="82"/>
      <c r="JXL70" s="82"/>
      <c r="JXM70" s="82"/>
      <c r="JXN70" s="82"/>
      <c r="JXO70" s="82"/>
      <c r="JXP70" s="82"/>
      <c r="JXQ70" s="82"/>
      <c r="JXR70" s="82"/>
      <c r="JXS70" s="82"/>
      <c r="JXT70" s="82"/>
      <c r="JXU70" s="82"/>
      <c r="JXV70" s="82"/>
      <c r="JXW70" s="82"/>
      <c r="JXX70" s="82"/>
      <c r="JXY70" s="82"/>
      <c r="JXZ70" s="82"/>
      <c r="JYA70" s="82"/>
      <c r="JYB70" s="82"/>
      <c r="JYC70" s="82"/>
      <c r="JYD70" s="82"/>
      <c r="JYE70" s="82"/>
      <c r="JYF70" s="82"/>
      <c r="JYG70" s="82"/>
      <c r="JYH70" s="82"/>
      <c r="JYI70" s="82"/>
      <c r="JYJ70" s="82"/>
      <c r="JYK70" s="82"/>
      <c r="JYL70" s="82"/>
      <c r="JYM70" s="82"/>
      <c r="JYN70" s="82"/>
      <c r="JYO70" s="82"/>
      <c r="JYP70" s="82"/>
      <c r="JYQ70" s="82"/>
      <c r="JYR70" s="82"/>
      <c r="JYS70" s="82"/>
      <c r="JYT70" s="82"/>
      <c r="JYU70" s="82"/>
      <c r="JYV70" s="82"/>
      <c r="JYW70" s="82"/>
      <c r="JYX70" s="82"/>
      <c r="JYY70" s="82"/>
      <c r="JYZ70" s="82"/>
      <c r="JZA70" s="82"/>
      <c r="JZB70" s="82"/>
      <c r="JZC70" s="82"/>
      <c r="JZD70" s="82"/>
      <c r="JZE70" s="82"/>
      <c r="JZF70" s="82"/>
      <c r="JZG70" s="82"/>
      <c r="JZH70" s="82"/>
      <c r="JZI70" s="82"/>
      <c r="JZJ70" s="82"/>
      <c r="JZK70" s="82"/>
      <c r="JZL70" s="82"/>
      <c r="JZM70" s="82"/>
      <c r="JZN70" s="82"/>
      <c r="JZO70" s="82"/>
      <c r="JZP70" s="82"/>
      <c r="JZQ70" s="82"/>
      <c r="JZR70" s="82"/>
      <c r="JZS70" s="82"/>
      <c r="JZT70" s="82"/>
      <c r="JZU70" s="82"/>
      <c r="JZV70" s="82"/>
      <c r="JZW70" s="82"/>
      <c r="JZX70" s="82"/>
      <c r="JZY70" s="82"/>
      <c r="JZZ70" s="82"/>
      <c r="KAA70" s="82"/>
      <c r="KAB70" s="82"/>
      <c r="KAC70" s="82"/>
      <c r="KAD70" s="82"/>
      <c r="KAE70" s="82"/>
      <c r="KAF70" s="82"/>
      <c r="KAG70" s="82"/>
      <c r="KAH70" s="82"/>
      <c r="KAI70" s="82"/>
      <c r="KAJ70" s="82"/>
      <c r="KAK70" s="82"/>
      <c r="KAL70" s="82"/>
      <c r="KAM70" s="82"/>
      <c r="KAN70" s="82"/>
      <c r="KAO70" s="82"/>
      <c r="KAP70" s="82"/>
      <c r="KAQ70" s="82"/>
      <c r="KAR70" s="82"/>
      <c r="KAS70" s="82"/>
      <c r="KAT70" s="82"/>
      <c r="KAU70" s="82"/>
      <c r="KAV70" s="82"/>
      <c r="KAW70" s="82"/>
      <c r="KAX70" s="82"/>
      <c r="KAY70" s="82"/>
      <c r="KAZ70" s="82"/>
      <c r="KBA70" s="82"/>
      <c r="KBB70" s="82"/>
      <c r="KBC70" s="82"/>
      <c r="KBD70" s="82"/>
      <c r="KBE70" s="82"/>
      <c r="KBF70" s="82"/>
      <c r="KBG70" s="82"/>
      <c r="KBH70" s="82"/>
      <c r="KBI70" s="82"/>
      <c r="KBJ70" s="82"/>
      <c r="KBK70" s="82"/>
      <c r="KBL70" s="82"/>
      <c r="KBM70" s="82"/>
      <c r="KBN70" s="82"/>
      <c r="KBO70" s="82"/>
      <c r="KBP70" s="82"/>
      <c r="KBQ70" s="82"/>
      <c r="KBR70" s="82"/>
      <c r="KBS70" s="82"/>
      <c r="KBT70" s="82"/>
      <c r="KBU70" s="82"/>
      <c r="KBV70" s="82"/>
      <c r="KBW70" s="82"/>
      <c r="KBX70" s="82"/>
      <c r="KBY70" s="82"/>
      <c r="KBZ70" s="82"/>
      <c r="KCA70" s="82"/>
      <c r="KCB70" s="82"/>
      <c r="KCC70" s="82"/>
      <c r="KCD70" s="82"/>
      <c r="KCE70" s="82"/>
      <c r="KCF70" s="82"/>
      <c r="KCG70" s="82"/>
      <c r="KCH70" s="82"/>
      <c r="KCI70" s="82"/>
      <c r="KCJ70" s="82"/>
      <c r="KCK70" s="82"/>
      <c r="KCL70" s="82"/>
      <c r="KCM70" s="82"/>
      <c r="KCN70" s="82"/>
      <c r="KCO70" s="82"/>
      <c r="KCP70" s="82"/>
      <c r="KCQ70" s="82"/>
      <c r="KCR70" s="82"/>
      <c r="KCS70" s="82"/>
      <c r="KCT70" s="82"/>
      <c r="KCU70" s="82"/>
      <c r="KCV70" s="82"/>
      <c r="KCW70" s="82"/>
      <c r="KCX70" s="82"/>
      <c r="KCY70" s="82"/>
      <c r="KCZ70" s="82"/>
      <c r="KDA70" s="82"/>
      <c r="KDB70" s="82"/>
      <c r="KDC70" s="82"/>
      <c r="KDD70" s="82"/>
      <c r="KDE70" s="82"/>
      <c r="KDF70" s="82"/>
      <c r="KDG70" s="82"/>
      <c r="KDH70" s="82"/>
      <c r="KDI70" s="82"/>
      <c r="KDJ70" s="82"/>
      <c r="KDK70" s="82"/>
      <c r="KDL70" s="82"/>
      <c r="KDM70" s="82"/>
      <c r="KDN70" s="82"/>
      <c r="KDO70" s="82"/>
      <c r="KDP70" s="82"/>
      <c r="KDQ70" s="82"/>
      <c r="KDR70" s="82"/>
      <c r="KDS70" s="82"/>
      <c r="KDT70" s="82"/>
      <c r="KDU70" s="82"/>
      <c r="KDV70" s="82"/>
      <c r="KDW70" s="82"/>
      <c r="KDX70" s="82"/>
      <c r="KDY70" s="82"/>
      <c r="KDZ70" s="82"/>
      <c r="KEA70" s="82"/>
      <c r="KEB70" s="82"/>
      <c r="KEC70" s="82"/>
      <c r="KED70" s="82"/>
      <c r="KEE70" s="82"/>
      <c r="KEF70" s="82"/>
      <c r="KEG70" s="82"/>
      <c r="KEH70" s="82"/>
      <c r="KEI70" s="82"/>
      <c r="KEJ70" s="82"/>
      <c r="KEK70" s="82"/>
      <c r="KEL70" s="82"/>
      <c r="KEM70" s="82"/>
      <c r="KEN70" s="82"/>
      <c r="KEO70" s="82"/>
      <c r="KEP70" s="82"/>
      <c r="KEQ70" s="82"/>
      <c r="KER70" s="82"/>
      <c r="KES70" s="82"/>
      <c r="KET70" s="82"/>
      <c r="KEU70" s="82"/>
      <c r="KEV70" s="82"/>
      <c r="KEW70" s="82"/>
      <c r="KEX70" s="82"/>
      <c r="KEY70" s="82"/>
      <c r="KEZ70" s="82"/>
      <c r="KFA70" s="82"/>
      <c r="KFB70" s="82"/>
      <c r="KFC70" s="82"/>
      <c r="KFD70" s="82"/>
      <c r="KFE70" s="82"/>
      <c r="KFF70" s="82"/>
      <c r="KFG70" s="82"/>
      <c r="KFH70" s="82"/>
      <c r="KFI70" s="82"/>
      <c r="KFJ70" s="82"/>
      <c r="KFK70" s="82"/>
      <c r="KFL70" s="82"/>
      <c r="KFM70" s="82"/>
      <c r="KFN70" s="82"/>
      <c r="KFO70" s="82"/>
      <c r="KFP70" s="82"/>
      <c r="KFQ70" s="82"/>
      <c r="KFR70" s="82"/>
      <c r="KFS70" s="82"/>
      <c r="KFT70" s="82"/>
      <c r="KFU70" s="82"/>
      <c r="KFV70" s="82"/>
      <c r="KFW70" s="82"/>
      <c r="KFX70" s="82"/>
      <c r="KFY70" s="82"/>
      <c r="KFZ70" s="82"/>
      <c r="KGA70" s="82"/>
      <c r="KGB70" s="82"/>
      <c r="KGC70" s="82"/>
      <c r="KGD70" s="82"/>
      <c r="KGE70" s="82"/>
      <c r="KGF70" s="82"/>
      <c r="KGG70" s="82"/>
      <c r="KGH70" s="82"/>
      <c r="KGI70" s="82"/>
      <c r="KGJ70" s="82"/>
      <c r="KGK70" s="82"/>
      <c r="KGL70" s="82"/>
      <c r="KGM70" s="82"/>
      <c r="KGN70" s="82"/>
      <c r="KGO70" s="82"/>
      <c r="KGP70" s="82"/>
      <c r="KGQ70" s="82"/>
      <c r="KGR70" s="82"/>
      <c r="KGS70" s="82"/>
      <c r="KGT70" s="82"/>
      <c r="KGU70" s="82"/>
      <c r="KGV70" s="82"/>
      <c r="KGW70" s="82"/>
      <c r="KGX70" s="82"/>
      <c r="KGY70" s="82"/>
      <c r="KGZ70" s="82"/>
      <c r="KHA70" s="82"/>
      <c r="KHB70" s="82"/>
      <c r="KHC70" s="82"/>
      <c r="KHD70" s="82"/>
      <c r="KHE70" s="82"/>
      <c r="KHF70" s="82"/>
      <c r="KHG70" s="82"/>
      <c r="KHH70" s="82"/>
      <c r="KHI70" s="82"/>
      <c r="KHJ70" s="82"/>
      <c r="KHK70" s="82"/>
      <c r="KHL70" s="82"/>
      <c r="KHM70" s="82"/>
      <c r="KHN70" s="82"/>
      <c r="KHO70" s="82"/>
      <c r="KHP70" s="82"/>
      <c r="KHQ70" s="82"/>
      <c r="KHR70" s="82"/>
      <c r="KHS70" s="82"/>
      <c r="KHT70" s="82"/>
      <c r="KHU70" s="82"/>
      <c r="KHV70" s="82"/>
      <c r="KHW70" s="82"/>
      <c r="KHX70" s="82"/>
      <c r="KHY70" s="82"/>
      <c r="KHZ70" s="82"/>
      <c r="KIA70" s="82"/>
      <c r="KIB70" s="82"/>
      <c r="KIC70" s="82"/>
      <c r="KID70" s="82"/>
      <c r="KIE70" s="82"/>
      <c r="KIF70" s="82"/>
      <c r="KIG70" s="82"/>
      <c r="KIH70" s="82"/>
      <c r="KII70" s="82"/>
      <c r="KIJ70" s="82"/>
      <c r="KIK70" s="82"/>
      <c r="KIL70" s="82"/>
      <c r="KIM70" s="82"/>
      <c r="KIN70" s="82"/>
      <c r="KIO70" s="82"/>
      <c r="KIP70" s="82"/>
      <c r="KIQ70" s="82"/>
      <c r="KIR70" s="82"/>
      <c r="KIS70" s="82"/>
      <c r="KIT70" s="82"/>
      <c r="KIU70" s="82"/>
      <c r="KIV70" s="82"/>
      <c r="KIW70" s="82"/>
      <c r="KIX70" s="82"/>
      <c r="KIY70" s="82"/>
      <c r="KIZ70" s="82"/>
      <c r="KJA70" s="82"/>
      <c r="KJB70" s="82"/>
      <c r="KJC70" s="82"/>
      <c r="KJD70" s="82"/>
      <c r="KJE70" s="82"/>
      <c r="KJF70" s="82"/>
      <c r="KJG70" s="82"/>
      <c r="KJH70" s="82"/>
      <c r="KJI70" s="82"/>
      <c r="KJJ70" s="82"/>
      <c r="KJK70" s="82"/>
      <c r="KJL70" s="82"/>
      <c r="KJM70" s="82"/>
      <c r="KJN70" s="82"/>
      <c r="KJO70" s="82"/>
      <c r="KJP70" s="82"/>
      <c r="KJQ70" s="82"/>
      <c r="KJR70" s="82"/>
      <c r="KJS70" s="82"/>
      <c r="KJT70" s="82"/>
      <c r="KJU70" s="82"/>
      <c r="KJV70" s="82"/>
      <c r="KJW70" s="82"/>
      <c r="KJX70" s="82"/>
      <c r="KJY70" s="82"/>
      <c r="KJZ70" s="82"/>
      <c r="KKA70" s="82"/>
      <c r="KKB70" s="82"/>
      <c r="KKC70" s="82"/>
      <c r="KKD70" s="82"/>
      <c r="KKE70" s="82"/>
      <c r="KKF70" s="82"/>
      <c r="KKG70" s="82"/>
      <c r="KKH70" s="82"/>
      <c r="KKI70" s="82"/>
      <c r="KKJ70" s="82"/>
      <c r="KKK70" s="82"/>
      <c r="KKL70" s="82"/>
      <c r="KKM70" s="82"/>
      <c r="KKN70" s="82"/>
      <c r="KKO70" s="82"/>
      <c r="KKP70" s="82"/>
      <c r="KKQ70" s="82"/>
      <c r="KKR70" s="82"/>
      <c r="KKS70" s="82"/>
      <c r="KKT70" s="82"/>
      <c r="KKU70" s="82"/>
      <c r="KKV70" s="82"/>
      <c r="KKW70" s="82"/>
      <c r="KKX70" s="82"/>
      <c r="KKY70" s="82"/>
      <c r="KKZ70" s="82"/>
      <c r="KLA70" s="82"/>
      <c r="KLB70" s="82"/>
      <c r="KLC70" s="82"/>
      <c r="KLD70" s="82"/>
      <c r="KLE70" s="82"/>
      <c r="KLF70" s="82"/>
      <c r="KLG70" s="82"/>
      <c r="KLH70" s="82"/>
      <c r="KLI70" s="82"/>
      <c r="KLJ70" s="82"/>
      <c r="KLK70" s="82"/>
      <c r="KLL70" s="82"/>
      <c r="KLM70" s="82"/>
      <c r="KLN70" s="82"/>
      <c r="KLO70" s="82"/>
      <c r="KLP70" s="82"/>
      <c r="KLQ70" s="82"/>
      <c r="KLR70" s="82"/>
      <c r="KLS70" s="82"/>
      <c r="KLT70" s="82"/>
      <c r="KLU70" s="82"/>
      <c r="KLV70" s="82"/>
      <c r="KLW70" s="82"/>
      <c r="KLX70" s="82"/>
      <c r="KLY70" s="82"/>
      <c r="KLZ70" s="82"/>
      <c r="KMA70" s="82"/>
      <c r="KMB70" s="82"/>
      <c r="KMC70" s="82"/>
      <c r="KMD70" s="82"/>
      <c r="KME70" s="82"/>
      <c r="KMF70" s="82"/>
      <c r="KMG70" s="82"/>
      <c r="KMH70" s="82"/>
      <c r="KMI70" s="82"/>
      <c r="KMJ70" s="82"/>
      <c r="KMK70" s="82"/>
      <c r="KML70" s="82"/>
      <c r="KMM70" s="82"/>
      <c r="KMN70" s="82"/>
      <c r="KMO70" s="82"/>
      <c r="KMP70" s="82"/>
      <c r="KMQ70" s="82"/>
      <c r="KMR70" s="82"/>
      <c r="KMS70" s="82"/>
      <c r="KMT70" s="82"/>
      <c r="KMU70" s="82"/>
      <c r="KMV70" s="82"/>
      <c r="KMW70" s="82"/>
      <c r="KMX70" s="82"/>
      <c r="KMY70" s="82"/>
      <c r="KMZ70" s="82"/>
      <c r="KNA70" s="82"/>
      <c r="KNB70" s="82"/>
      <c r="KNC70" s="82"/>
      <c r="KND70" s="82"/>
      <c r="KNE70" s="82"/>
      <c r="KNF70" s="82"/>
      <c r="KNG70" s="82"/>
      <c r="KNH70" s="82"/>
      <c r="KNI70" s="82"/>
      <c r="KNJ70" s="82"/>
      <c r="KNK70" s="82"/>
      <c r="KNL70" s="82"/>
      <c r="KNM70" s="82"/>
      <c r="KNN70" s="82"/>
      <c r="KNO70" s="82"/>
      <c r="KNP70" s="82"/>
      <c r="KNQ70" s="82"/>
      <c r="KNR70" s="82"/>
      <c r="KNS70" s="82"/>
      <c r="KNT70" s="82"/>
      <c r="KNU70" s="82"/>
      <c r="KNV70" s="82"/>
      <c r="KNW70" s="82"/>
      <c r="KNX70" s="82"/>
      <c r="KNY70" s="82"/>
      <c r="KNZ70" s="82"/>
      <c r="KOA70" s="82"/>
      <c r="KOB70" s="82"/>
      <c r="KOC70" s="82"/>
      <c r="KOD70" s="82"/>
      <c r="KOE70" s="82"/>
      <c r="KOF70" s="82"/>
      <c r="KOG70" s="82"/>
      <c r="KOH70" s="82"/>
      <c r="KOI70" s="82"/>
      <c r="KOJ70" s="82"/>
      <c r="KOK70" s="82"/>
      <c r="KOL70" s="82"/>
      <c r="KOM70" s="82"/>
      <c r="KON70" s="82"/>
      <c r="KOO70" s="82"/>
      <c r="KOP70" s="82"/>
      <c r="KOQ70" s="82"/>
      <c r="KOR70" s="82"/>
      <c r="KOS70" s="82"/>
      <c r="KOT70" s="82"/>
      <c r="KOU70" s="82"/>
      <c r="KOV70" s="82"/>
      <c r="KOW70" s="82"/>
      <c r="KOX70" s="82"/>
      <c r="KOY70" s="82"/>
      <c r="KOZ70" s="82"/>
      <c r="KPA70" s="82"/>
      <c r="KPB70" s="82"/>
      <c r="KPC70" s="82"/>
      <c r="KPD70" s="82"/>
      <c r="KPE70" s="82"/>
      <c r="KPF70" s="82"/>
      <c r="KPG70" s="82"/>
      <c r="KPH70" s="82"/>
      <c r="KPI70" s="82"/>
      <c r="KPJ70" s="82"/>
      <c r="KPK70" s="82"/>
      <c r="KPL70" s="82"/>
      <c r="KPM70" s="82"/>
      <c r="KPN70" s="82"/>
      <c r="KPO70" s="82"/>
      <c r="KPP70" s="82"/>
      <c r="KPQ70" s="82"/>
      <c r="KPR70" s="82"/>
      <c r="KPS70" s="82"/>
      <c r="KPT70" s="82"/>
      <c r="KPU70" s="82"/>
      <c r="KPV70" s="82"/>
      <c r="KPW70" s="82"/>
      <c r="KPX70" s="82"/>
      <c r="KPY70" s="82"/>
      <c r="KPZ70" s="82"/>
      <c r="KQA70" s="82"/>
      <c r="KQB70" s="82"/>
      <c r="KQC70" s="82"/>
      <c r="KQD70" s="82"/>
      <c r="KQE70" s="82"/>
      <c r="KQF70" s="82"/>
      <c r="KQG70" s="82"/>
      <c r="KQH70" s="82"/>
      <c r="KQI70" s="82"/>
      <c r="KQJ70" s="82"/>
      <c r="KQK70" s="82"/>
      <c r="KQL70" s="82"/>
      <c r="KQM70" s="82"/>
      <c r="KQN70" s="82"/>
      <c r="KQO70" s="82"/>
      <c r="KQP70" s="82"/>
      <c r="KQQ70" s="82"/>
      <c r="KQR70" s="82"/>
      <c r="KQS70" s="82"/>
      <c r="KQT70" s="82"/>
      <c r="KQU70" s="82"/>
      <c r="KQV70" s="82"/>
      <c r="KQW70" s="82"/>
      <c r="KQX70" s="82"/>
      <c r="KQY70" s="82"/>
      <c r="KQZ70" s="82"/>
      <c r="KRA70" s="82"/>
      <c r="KRB70" s="82"/>
      <c r="KRC70" s="82"/>
      <c r="KRD70" s="82"/>
      <c r="KRE70" s="82"/>
      <c r="KRF70" s="82"/>
      <c r="KRG70" s="82"/>
      <c r="KRH70" s="82"/>
      <c r="KRI70" s="82"/>
      <c r="KRJ70" s="82"/>
      <c r="KRK70" s="82"/>
      <c r="KRL70" s="82"/>
      <c r="KRM70" s="82"/>
      <c r="KRN70" s="82"/>
      <c r="KRO70" s="82"/>
      <c r="KRP70" s="82"/>
      <c r="KRQ70" s="82"/>
      <c r="KRR70" s="82"/>
      <c r="KRS70" s="82"/>
      <c r="KRT70" s="82"/>
      <c r="KRU70" s="82"/>
      <c r="KRV70" s="82"/>
      <c r="KRW70" s="82"/>
      <c r="KRX70" s="82"/>
      <c r="KRY70" s="82"/>
      <c r="KRZ70" s="82"/>
      <c r="KSA70" s="82"/>
      <c r="KSB70" s="82"/>
      <c r="KSC70" s="82"/>
      <c r="KSD70" s="82"/>
      <c r="KSE70" s="82"/>
      <c r="KSF70" s="82"/>
      <c r="KSG70" s="82"/>
      <c r="KSH70" s="82"/>
      <c r="KSI70" s="82"/>
      <c r="KSJ70" s="82"/>
      <c r="KSK70" s="82"/>
      <c r="KSL70" s="82"/>
      <c r="KSM70" s="82"/>
      <c r="KSN70" s="82"/>
      <c r="KSO70" s="82"/>
      <c r="KSP70" s="82"/>
      <c r="KSQ70" s="82"/>
      <c r="KSR70" s="82"/>
      <c r="KSS70" s="82"/>
      <c r="KST70" s="82"/>
      <c r="KSU70" s="82"/>
      <c r="KSV70" s="82"/>
      <c r="KSW70" s="82"/>
      <c r="KSX70" s="82"/>
      <c r="KSY70" s="82"/>
      <c r="KSZ70" s="82"/>
      <c r="KTA70" s="82"/>
      <c r="KTB70" s="82"/>
      <c r="KTC70" s="82"/>
      <c r="KTD70" s="82"/>
      <c r="KTE70" s="82"/>
      <c r="KTF70" s="82"/>
      <c r="KTG70" s="82"/>
      <c r="KTH70" s="82"/>
      <c r="KTI70" s="82"/>
      <c r="KTJ70" s="82"/>
      <c r="KTK70" s="82"/>
      <c r="KTL70" s="82"/>
      <c r="KTM70" s="82"/>
      <c r="KTN70" s="82"/>
      <c r="KTO70" s="82"/>
      <c r="KTP70" s="82"/>
      <c r="KTQ70" s="82"/>
      <c r="KTR70" s="82"/>
      <c r="KTS70" s="82"/>
      <c r="KTT70" s="82"/>
      <c r="KTU70" s="82"/>
      <c r="KTV70" s="82"/>
      <c r="KTW70" s="82"/>
      <c r="KTX70" s="82"/>
      <c r="KTY70" s="82"/>
      <c r="KTZ70" s="82"/>
      <c r="KUA70" s="82"/>
      <c r="KUB70" s="82"/>
      <c r="KUC70" s="82"/>
      <c r="KUD70" s="82"/>
      <c r="KUE70" s="82"/>
      <c r="KUF70" s="82"/>
      <c r="KUG70" s="82"/>
      <c r="KUH70" s="82"/>
      <c r="KUI70" s="82"/>
      <c r="KUJ70" s="82"/>
      <c r="KUK70" s="82"/>
      <c r="KUL70" s="82"/>
      <c r="KUM70" s="82"/>
      <c r="KUN70" s="82"/>
      <c r="KUO70" s="82"/>
      <c r="KUP70" s="82"/>
      <c r="KUQ70" s="82"/>
      <c r="KUR70" s="82"/>
      <c r="KUS70" s="82"/>
      <c r="KUT70" s="82"/>
      <c r="KUU70" s="82"/>
      <c r="KUV70" s="82"/>
      <c r="KUW70" s="82"/>
      <c r="KUX70" s="82"/>
      <c r="KUY70" s="82"/>
      <c r="KUZ70" s="82"/>
      <c r="KVA70" s="82"/>
      <c r="KVB70" s="82"/>
      <c r="KVC70" s="82"/>
      <c r="KVD70" s="82"/>
      <c r="KVE70" s="82"/>
      <c r="KVF70" s="82"/>
      <c r="KVG70" s="82"/>
      <c r="KVH70" s="82"/>
      <c r="KVI70" s="82"/>
      <c r="KVJ70" s="82"/>
      <c r="KVK70" s="82"/>
      <c r="KVL70" s="82"/>
      <c r="KVM70" s="82"/>
      <c r="KVN70" s="82"/>
      <c r="KVO70" s="82"/>
      <c r="KVP70" s="82"/>
      <c r="KVQ70" s="82"/>
      <c r="KVR70" s="82"/>
      <c r="KVS70" s="82"/>
      <c r="KVT70" s="82"/>
      <c r="KVU70" s="82"/>
      <c r="KVV70" s="82"/>
      <c r="KVW70" s="82"/>
      <c r="KVX70" s="82"/>
      <c r="KVY70" s="82"/>
      <c r="KVZ70" s="82"/>
      <c r="KWA70" s="82"/>
      <c r="KWB70" s="82"/>
      <c r="KWC70" s="82"/>
      <c r="KWD70" s="82"/>
      <c r="KWE70" s="82"/>
      <c r="KWF70" s="82"/>
      <c r="KWG70" s="82"/>
      <c r="KWH70" s="82"/>
      <c r="KWI70" s="82"/>
      <c r="KWJ70" s="82"/>
      <c r="KWK70" s="82"/>
      <c r="KWL70" s="82"/>
      <c r="KWM70" s="82"/>
      <c r="KWN70" s="82"/>
      <c r="KWO70" s="82"/>
      <c r="KWP70" s="82"/>
      <c r="KWQ70" s="82"/>
      <c r="KWR70" s="82"/>
      <c r="KWS70" s="82"/>
      <c r="KWT70" s="82"/>
      <c r="KWU70" s="82"/>
      <c r="KWV70" s="82"/>
      <c r="KWW70" s="82"/>
      <c r="KWX70" s="82"/>
      <c r="KWY70" s="82"/>
      <c r="KWZ70" s="82"/>
      <c r="KXA70" s="82"/>
      <c r="KXB70" s="82"/>
      <c r="KXC70" s="82"/>
      <c r="KXD70" s="82"/>
      <c r="KXE70" s="82"/>
      <c r="KXF70" s="82"/>
      <c r="KXG70" s="82"/>
      <c r="KXH70" s="82"/>
      <c r="KXI70" s="82"/>
      <c r="KXJ70" s="82"/>
      <c r="KXK70" s="82"/>
      <c r="KXL70" s="82"/>
      <c r="KXM70" s="82"/>
      <c r="KXN70" s="82"/>
      <c r="KXO70" s="82"/>
      <c r="KXP70" s="82"/>
      <c r="KXQ70" s="82"/>
      <c r="KXR70" s="82"/>
      <c r="KXS70" s="82"/>
      <c r="KXT70" s="82"/>
      <c r="KXU70" s="82"/>
      <c r="KXV70" s="82"/>
      <c r="KXW70" s="82"/>
      <c r="KXX70" s="82"/>
      <c r="KXY70" s="82"/>
      <c r="KXZ70" s="82"/>
      <c r="KYA70" s="82"/>
      <c r="KYB70" s="82"/>
      <c r="KYC70" s="82"/>
      <c r="KYD70" s="82"/>
      <c r="KYE70" s="82"/>
      <c r="KYF70" s="82"/>
      <c r="KYG70" s="82"/>
      <c r="KYH70" s="82"/>
      <c r="KYI70" s="82"/>
      <c r="KYJ70" s="82"/>
      <c r="KYK70" s="82"/>
      <c r="KYL70" s="82"/>
      <c r="KYM70" s="82"/>
      <c r="KYN70" s="82"/>
      <c r="KYO70" s="82"/>
      <c r="KYP70" s="82"/>
      <c r="KYQ70" s="82"/>
      <c r="KYR70" s="82"/>
      <c r="KYS70" s="82"/>
      <c r="KYT70" s="82"/>
      <c r="KYU70" s="82"/>
      <c r="KYV70" s="82"/>
      <c r="KYW70" s="82"/>
      <c r="KYX70" s="82"/>
      <c r="KYY70" s="82"/>
      <c r="KYZ70" s="82"/>
      <c r="KZA70" s="82"/>
      <c r="KZB70" s="82"/>
      <c r="KZC70" s="82"/>
      <c r="KZD70" s="82"/>
      <c r="KZE70" s="82"/>
      <c r="KZF70" s="82"/>
      <c r="KZG70" s="82"/>
      <c r="KZH70" s="82"/>
      <c r="KZI70" s="82"/>
      <c r="KZJ70" s="82"/>
      <c r="KZK70" s="82"/>
      <c r="KZL70" s="82"/>
      <c r="KZM70" s="82"/>
      <c r="KZN70" s="82"/>
      <c r="KZO70" s="82"/>
      <c r="KZP70" s="82"/>
      <c r="KZQ70" s="82"/>
      <c r="KZR70" s="82"/>
      <c r="KZS70" s="82"/>
      <c r="KZT70" s="82"/>
      <c r="KZU70" s="82"/>
      <c r="KZV70" s="82"/>
      <c r="KZW70" s="82"/>
      <c r="KZX70" s="82"/>
      <c r="KZY70" s="82"/>
      <c r="KZZ70" s="82"/>
      <c r="LAA70" s="82"/>
      <c r="LAB70" s="82"/>
      <c r="LAC70" s="82"/>
      <c r="LAD70" s="82"/>
      <c r="LAE70" s="82"/>
      <c r="LAF70" s="82"/>
      <c r="LAG70" s="82"/>
      <c r="LAH70" s="82"/>
      <c r="LAI70" s="82"/>
      <c r="LAJ70" s="82"/>
      <c r="LAK70" s="82"/>
      <c r="LAL70" s="82"/>
      <c r="LAM70" s="82"/>
      <c r="LAN70" s="82"/>
      <c r="LAO70" s="82"/>
      <c r="LAP70" s="82"/>
      <c r="LAQ70" s="82"/>
      <c r="LAR70" s="82"/>
      <c r="LAS70" s="82"/>
      <c r="LAT70" s="82"/>
      <c r="LAU70" s="82"/>
      <c r="LAV70" s="82"/>
      <c r="LAW70" s="82"/>
      <c r="LAX70" s="82"/>
      <c r="LAY70" s="82"/>
      <c r="LAZ70" s="82"/>
      <c r="LBA70" s="82"/>
      <c r="LBB70" s="82"/>
      <c r="LBC70" s="82"/>
      <c r="LBD70" s="82"/>
      <c r="LBE70" s="82"/>
      <c r="LBF70" s="82"/>
      <c r="LBG70" s="82"/>
      <c r="LBH70" s="82"/>
      <c r="LBI70" s="82"/>
      <c r="LBJ70" s="82"/>
      <c r="LBK70" s="82"/>
      <c r="LBL70" s="82"/>
      <c r="LBM70" s="82"/>
      <c r="LBN70" s="82"/>
      <c r="LBO70" s="82"/>
      <c r="LBP70" s="82"/>
      <c r="LBQ70" s="82"/>
      <c r="LBR70" s="82"/>
      <c r="LBS70" s="82"/>
      <c r="LBT70" s="82"/>
      <c r="LBU70" s="82"/>
      <c r="LBV70" s="82"/>
      <c r="LBW70" s="82"/>
      <c r="LBX70" s="82"/>
      <c r="LBY70" s="82"/>
      <c r="LBZ70" s="82"/>
      <c r="LCA70" s="82"/>
      <c r="LCB70" s="82"/>
      <c r="LCC70" s="82"/>
      <c r="LCD70" s="82"/>
      <c r="LCE70" s="82"/>
      <c r="LCF70" s="82"/>
      <c r="LCG70" s="82"/>
      <c r="LCH70" s="82"/>
      <c r="LCI70" s="82"/>
      <c r="LCJ70" s="82"/>
      <c r="LCK70" s="82"/>
      <c r="LCL70" s="82"/>
      <c r="LCM70" s="82"/>
      <c r="LCN70" s="82"/>
      <c r="LCO70" s="82"/>
      <c r="LCP70" s="82"/>
      <c r="LCQ70" s="82"/>
      <c r="LCR70" s="82"/>
      <c r="LCS70" s="82"/>
      <c r="LCT70" s="82"/>
      <c r="LCU70" s="82"/>
      <c r="LCV70" s="82"/>
      <c r="LCW70" s="82"/>
      <c r="LCX70" s="82"/>
      <c r="LCY70" s="82"/>
      <c r="LCZ70" s="82"/>
      <c r="LDA70" s="82"/>
      <c r="LDB70" s="82"/>
      <c r="LDC70" s="82"/>
      <c r="LDD70" s="82"/>
      <c r="LDE70" s="82"/>
      <c r="LDF70" s="82"/>
      <c r="LDG70" s="82"/>
      <c r="LDH70" s="82"/>
      <c r="LDI70" s="82"/>
      <c r="LDJ70" s="82"/>
      <c r="LDK70" s="82"/>
      <c r="LDL70" s="82"/>
      <c r="LDM70" s="82"/>
      <c r="LDN70" s="82"/>
      <c r="LDO70" s="82"/>
      <c r="LDP70" s="82"/>
      <c r="LDQ70" s="82"/>
      <c r="LDR70" s="82"/>
      <c r="LDS70" s="82"/>
      <c r="LDT70" s="82"/>
      <c r="LDU70" s="82"/>
      <c r="LDV70" s="82"/>
      <c r="LDW70" s="82"/>
      <c r="LDX70" s="82"/>
      <c r="LDY70" s="82"/>
      <c r="LDZ70" s="82"/>
      <c r="LEA70" s="82"/>
      <c r="LEB70" s="82"/>
      <c r="LEC70" s="82"/>
      <c r="LED70" s="82"/>
      <c r="LEE70" s="82"/>
      <c r="LEF70" s="82"/>
      <c r="LEG70" s="82"/>
      <c r="LEH70" s="82"/>
      <c r="LEI70" s="82"/>
      <c r="LEJ70" s="82"/>
      <c r="LEK70" s="82"/>
      <c r="LEL70" s="82"/>
      <c r="LEM70" s="82"/>
      <c r="LEN70" s="82"/>
      <c r="LEO70" s="82"/>
      <c r="LEP70" s="82"/>
      <c r="LEQ70" s="82"/>
      <c r="LER70" s="82"/>
      <c r="LES70" s="82"/>
      <c r="LET70" s="82"/>
      <c r="LEU70" s="82"/>
      <c r="LEV70" s="82"/>
      <c r="LEW70" s="82"/>
      <c r="LEX70" s="82"/>
      <c r="LEY70" s="82"/>
      <c r="LEZ70" s="82"/>
      <c r="LFA70" s="82"/>
      <c r="LFB70" s="82"/>
      <c r="LFC70" s="82"/>
      <c r="LFD70" s="82"/>
      <c r="LFE70" s="82"/>
      <c r="LFF70" s="82"/>
      <c r="LFG70" s="82"/>
      <c r="LFH70" s="82"/>
      <c r="LFI70" s="82"/>
      <c r="LFJ70" s="82"/>
      <c r="LFK70" s="82"/>
      <c r="LFL70" s="82"/>
      <c r="LFM70" s="82"/>
      <c r="LFN70" s="82"/>
      <c r="LFO70" s="82"/>
      <c r="LFP70" s="82"/>
      <c r="LFQ70" s="82"/>
      <c r="LFR70" s="82"/>
      <c r="LFS70" s="82"/>
      <c r="LFT70" s="82"/>
      <c r="LFU70" s="82"/>
      <c r="LFV70" s="82"/>
      <c r="LFW70" s="82"/>
      <c r="LFX70" s="82"/>
      <c r="LFY70" s="82"/>
      <c r="LFZ70" s="82"/>
      <c r="LGA70" s="82"/>
      <c r="LGB70" s="82"/>
      <c r="LGC70" s="82"/>
      <c r="LGD70" s="82"/>
      <c r="LGE70" s="82"/>
      <c r="LGF70" s="82"/>
      <c r="LGG70" s="82"/>
      <c r="LGH70" s="82"/>
      <c r="LGI70" s="82"/>
      <c r="LGJ70" s="82"/>
      <c r="LGK70" s="82"/>
      <c r="LGL70" s="82"/>
      <c r="LGM70" s="82"/>
      <c r="LGN70" s="82"/>
      <c r="LGO70" s="82"/>
      <c r="LGP70" s="82"/>
      <c r="LGQ70" s="82"/>
      <c r="LGR70" s="82"/>
      <c r="LGS70" s="82"/>
      <c r="LGT70" s="82"/>
      <c r="LGU70" s="82"/>
      <c r="LGV70" s="82"/>
      <c r="LGW70" s="82"/>
      <c r="LGX70" s="82"/>
      <c r="LGY70" s="82"/>
      <c r="LGZ70" s="82"/>
      <c r="LHA70" s="82"/>
      <c r="LHB70" s="82"/>
      <c r="LHC70" s="82"/>
      <c r="LHD70" s="82"/>
      <c r="LHE70" s="82"/>
      <c r="LHF70" s="82"/>
      <c r="LHG70" s="82"/>
      <c r="LHH70" s="82"/>
      <c r="LHI70" s="82"/>
      <c r="LHJ70" s="82"/>
      <c r="LHK70" s="82"/>
      <c r="LHL70" s="82"/>
      <c r="LHM70" s="82"/>
      <c r="LHN70" s="82"/>
      <c r="LHO70" s="82"/>
      <c r="LHP70" s="82"/>
      <c r="LHQ70" s="82"/>
      <c r="LHR70" s="82"/>
      <c r="LHS70" s="82"/>
      <c r="LHT70" s="82"/>
      <c r="LHU70" s="82"/>
      <c r="LHV70" s="82"/>
      <c r="LHW70" s="82"/>
      <c r="LHX70" s="82"/>
      <c r="LHY70" s="82"/>
      <c r="LHZ70" s="82"/>
      <c r="LIA70" s="82"/>
      <c r="LIB70" s="82"/>
      <c r="LIC70" s="82"/>
      <c r="LID70" s="82"/>
      <c r="LIE70" s="82"/>
      <c r="LIF70" s="82"/>
      <c r="LIG70" s="82"/>
      <c r="LIH70" s="82"/>
      <c r="LII70" s="82"/>
      <c r="LIJ70" s="82"/>
      <c r="LIK70" s="82"/>
      <c r="LIL70" s="82"/>
      <c r="LIM70" s="82"/>
      <c r="LIN70" s="82"/>
      <c r="LIO70" s="82"/>
      <c r="LIP70" s="82"/>
      <c r="LIQ70" s="82"/>
      <c r="LIR70" s="82"/>
      <c r="LIS70" s="82"/>
      <c r="LIT70" s="82"/>
      <c r="LIU70" s="82"/>
      <c r="LIV70" s="82"/>
      <c r="LIW70" s="82"/>
      <c r="LIX70" s="82"/>
      <c r="LIY70" s="82"/>
      <c r="LIZ70" s="82"/>
      <c r="LJA70" s="82"/>
      <c r="LJB70" s="82"/>
      <c r="LJC70" s="82"/>
      <c r="LJD70" s="82"/>
      <c r="LJE70" s="82"/>
      <c r="LJF70" s="82"/>
      <c r="LJG70" s="82"/>
      <c r="LJH70" s="82"/>
      <c r="LJI70" s="82"/>
      <c r="LJJ70" s="82"/>
      <c r="LJK70" s="82"/>
      <c r="LJL70" s="82"/>
      <c r="LJM70" s="82"/>
      <c r="LJN70" s="82"/>
      <c r="LJO70" s="82"/>
      <c r="LJP70" s="82"/>
      <c r="LJQ70" s="82"/>
      <c r="LJR70" s="82"/>
      <c r="LJS70" s="82"/>
      <c r="LJT70" s="82"/>
      <c r="LJU70" s="82"/>
      <c r="LJV70" s="82"/>
      <c r="LJW70" s="82"/>
      <c r="LJX70" s="82"/>
      <c r="LJY70" s="82"/>
      <c r="LJZ70" s="82"/>
      <c r="LKA70" s="82"/>
      <c r="LKB70" s="82"/>
      <c r="LKC70" s="82"/>
      <c r="LKD70" s="82"/>
      <c r="LKE70" s="82"/>
      <c r="LKF70" s="82"/>
      <c r="LKG70" s="82"/>
      <c r="LKH70" s="82"/>
      <c r="LKI70" s="82"/>
      <c r="LKJ70" s="82"/>
      <c r="LKK70" s="82"/>
      <c r="LKL70" s="82"/>
      <c r="LKM70" s="82"/>
      <c r="LKN70" s="82"/>
      <c r="LKO70" s="82"/>
      <c r="LKP70" s="82"/>
      <c r="LKQ70" s="82"/>
      <c r="LKR70" s="82"/>
      <c r="LKS70" s="82"/>
      <c r="LKT70" s="82"/>
      <c r="LKU70" s="82"/>
      <c r="LKV70" s="82"/>
      <c r="LKW70" s="82"/>
      <c r="LKX70" s="82"/>
      <c r="LKY70" s="82"/>
      <c r="LKZ70" s="82"/>
      <c r="LLA70" s="82"/>
      <c r="LLB70" s="82"/>
      <c r="LLC70" s="82"/>
      <c r="LLD70" s="82"/>
      <c r="LLE70" s="82"/>
      <c r="LLF70" s="82"/>
      <c r="LLG70" s="82"/>
      <c r="LLH70" s="82"/>
      <c r="LLI70" s="82"/>
      <c r="LLJ70" s="82"/>
      <c r="LLK70" s="82"/>
      <c r="LLL70" s="82"/>
      <c r="LLM70" s="82"/>
      <c r="LLN70" s="82"/>
      <c r="LLO70" s="82"/>
      <c r="LLP70" s="82"/>
      <c r="LLQ70" s="82"/>
      <c r="LLR70" s="82"/>
      <c r="LLS70" s="82"/>
      <c r="LLT70" s="82"/>
      <c r="LLU70" s="82"/>
      <c r="LLV70" s="82"/>
      <c r="LLW70" s="82"/>
      <c r="LLX70" s="82"/>
      <c r="LLY70" s="82"/>
      <c r="LLZ70" s="82"/>
      <c r="LMA70" s="82"/>
      <c r="LMB70" s="82"/>
      <c r="LMC70" s="82"/>
      <c r="LMD70" s="82"/>
      <c r="LME70" s="82"/>
      <c r="LMF70" s="82"/>
      <c r="LMG70" s="82"/>
      <c r="LMH70" s="82"/>
      <c r="LMI70" s="82"/>
      <c r="LMJ70" s="82"/>
      <c r="LMK70" s="82"/>
      <c r="LML70" s="82"/>
      <c r="LMM70" s="82"/>
      <c r="LMN70" s="82"/>
      <c r="LMO70" s="82"/>
      <c r="LMP70" s="82"/>
      <c r="LMQ70" s="82"/>
      <c r="LMR70" s="82"/>
      <c r="LMS70" s="82"/>
      <c r="LMT70" s="82"/>
      <c r="LMU70" s="82"/>
      <c r="LMV70" s="82"/>
      <c r="LMW70" s="82"/>
      <c r="LMX70" s="82"/>
      <c r="LMY70" s="82"/>
      <c r="LMZ70" s="82"/>
      <c r="LNA70" s="82"/>
      <c r="LNB70" s="82"/>
      <c r="LNC70" s="82"/>
      <c r="LND70" s="82"/>
      <c r="LNE70" s="82"/>
      <c r="LNF70" s="82"/>
      <c r="LNG70" s="82"/>
      <c r="LNH70" s="82"/>
      <c r="LNI70" s="82"/>
      <c r="LNJ70" s="82"/>
      <c r="LNK70" s="82"/>
      <c r="LNL70" s="82"/>
      <c r="LNM70" s="82"/>
      <c r="LNN70" s="82"/>
      <c r="LNO70" s="82"/>
      <c r="LNP70" s="82"/>
      <c r="LNQ70" s="82"/>
      <c r="LNR70" s="82"/>
      <c r="LNS70" s="82"/>
      <c r="LNT70" s="82"/>
      <c r="LNU70" s="82"/>
      <c r="LNV70" s="82"/>
      <c r="LNW70" s="82"/>
      <c r="LNX70" s="82"/>
      <c r="LNY70" s="82"/>
      <c r="LNZ70" s="82"/>
      <c r="LOA70" s="82"/>
      <c r="LOB70" s="82"/>
      <c r="LOC70" s="82"/>
      <c r="LOD70" s="82"/>
      <c r="LOE70" s="82"/>
      <c r="LOF70" s="82"/>
      <c r="LOG70" s="82"/>
      <c r="LOH70" s="82"/>
      <c r="LOI70" s="82"/>
      <c r="LOJ70" s="82"/>
      <c r="LOK70" s="82"/>
      <c r="LOL70" s="82"/>
      <c r="LOM70" s="82"/>
      <c r="LON70" s="82"/>
      <c r="LOO70" s="82"/>
      <c r="LOP70" s="82"/>
      <c r="LOQ70" s="82"/>
      <c r="LOR70" s="82"/>
      <c r="LOS70" s="82"/>
      <c r="LOT70" s="82"/>
      <c r="LOU70" s="82"/>
      <c r="LOV70" s="82"/>
      <c r="LOW70" s="82"/>
      <c r="LOX70" s="82"/>
      <c r="LOY70" s="82"/>
      <c r="LOZ70" s="82"/>
      <c r="LPA70" s="82"/>
      <c r="LPB70" s="82"/>
      <c r="LPC70" s="82"/>
      <c r="LPD70" s="82"/>
      <c r="LPE70" s="82"/>
      <c r="LPF70" s="82"/>
      <c r="LPG70" s="82"/>
      <c r="LPH70" s="82"/>
      <c r="LPI70" s="82"/>
      <c r="LPJ70" s="82"/>
      <c r="LPK70" s="82"/>
      <c r="LPL70" s="82"/>
      <c r="LPM70" s="82"/>
      <c r="LPN70" s="82"/>
      <c r="LPO70" s="82"/>
      <c r="LPP70" s="82"/>
      <c r="LPQ70" s="82"/>
      <c r="LPR70" s="82"/>
      <c r="LPS70" s="82"/>
      <c r="LPT70" s="82"/>
      <c r="LPU70" s="82"/>
      <c r="LPV70" s="82"/>
      <c r="LPW70" s="82"/>
      <c r="LPX70" s="82"/>
      <c r="LPY70" s="82"/>
      <c r="LPZ70" s="82"/>
      <c r="LQA70" s="82"/>
      <c r="LQB70" s="82"/>
      <c r="LQC70" s="82"/>
      <c r="LQD70" s="82"/>
      <c r="LQE70" s="82"/>
      <c r="LQF70" s="82"/>
      <c r="LQG70" s="82"/>
      <c r="LQH70" s="82"/>
      <c r="LQI70" s="82"/>
      <c r="LQJ70" s="82"/>
      <c r="LQK70" s="82"/>
      <c r="LQL70" s="82"/>
      <c r="LQM70" s="82"/>
      <c r="LQN70" s="82"/>
      <c r="LQO70" s="82"/>
      <c r="LQP70" s="82"/>
      <c r="LQQ70" s="82"/>
      <c r="LQR70" s="82"/>
      <c r="LQS70" s="82"/>
      <c r="LQT70" s="82"/>
      <c r="LQU70" s="82"/>
      <c r="LQV70" s="82"/>
      <c r="LQW70" s="82"/>
      <c r="LQX70" s="82"/>
      <c r="LQY70" s="82"/>
      <c r="LQZ70" s="82"/>
      <c r="LRA70" s="82"/>
      <c r="LRB70" s="82"/>
      <c r="LRC70" s="82"/>
      <c r="LRD70" s="82"/>
      <c r="LRE70" s="82"/>
      <c r="LRF70" s="82"/>
      <c r="LRG70" s="82"/>
      <c r="LRH70" s="82"/>
      <c r="LRI70" s="82"/>
      <c r="LRJ70" s="82"/>
      <c r="LRK70" s="82"/>
      <c r="LRL70" s="82"/>
      <c r="LRM70" s="82"/>
      <c r="LRN70" s="82"/>
      <c r="LRO70" s="82"/>
      <c r="LRP70" s="82"/>
      <c r="LRQ70" s="82"/>
      <c r="LRR70" s="82"/>
      <c r="LRS70" s="82"/>
      <c r="LRT70" s="82"/>
      <c r="LRU70" s="82"/>
      <c r="LRV70" s="82"/>
      <c r="LRW70" s="82"/>
      <c r="LRX70" s="82"/>
      <c r="LRY70" s="82"/>
      <c r="LRZ70" s="82"/>
      <c r="LSA70" s="82"/>
      <c r="LSB70" s="82"/>
      <c r="LSC70" s="82"/>
      <c r="LSD70" s="82"/>
      <c r="LSE70" s="82"/>
      <c r="LSF70" s="82"/>
      <c r="LSG70" s="82"/>
      <c r="LSH70" s="82"/>
      <c r="LSI70" s="82"/>
      <c r="LSJ70" s="82"/>
      <c r="LSK70" s="82"/>
      <c r="LSL70" s="82"/>
      <c r="LSM70" s="82"/>
      <c r="LSN70" s="82"/>
      <c r="LSO70" s="82"/>
      <c r="LSP70" s="82"/>
      <c r="LSQ70" s="82"/>
      <c r="LSR70" s="82"/>
      <c r="LSS70" s="82"/>
      <c r="LST70" s="82"/>
      <c r="LSU70" s="82"/>
      <c r="LSV70" s="82"/>
      <c r="LSW70" s="82"/>
      <c r="LSX70" s="82"/>
      <c r="LSY70" s="82"/>
      <c r="LSZ70" s="82"/>
      <c r="LTA70" s="82"/>
      <c r="LTB70" s="82"/>
      <c r="LTC70" s="82"/>
      <c r="LTD70" s="82"/>
      <c r="LTE70" s="82"/>
      <c r="LTF70" s="82"/>
      <c r="LTG70" s="82"/>
      <c r="LTH70" s="82"/>
      <c r="LTI70" s="82"/>
      <c r="LTJ70" s="82"/>
      <c r="LTK70" s="82"/>
      <c r="LTL70" s="82"/>
      <c r="LTM70" s="82"/>
      <c r="LTN70" s="82"/>
      <c r="LTO70" s="82"/>
      <c r="LTP70" s="82"/>
      <c r="LTQ70" s="82"/>
      <c r="LTR70" s="82"/>
      <c r="LTS70" s="82"/>
      <c r="LTT70" s="82"/>
      <c r="LTU70" s="82"/>
      <c r="LTV70" s="82"/>
      <c r="LTW70" s="82"/>
      <c r="LTX70" s="82"/>
      <c r="LTY70" s="82"/>
      <c r="LTZ70" s="82"/>
      <c r="LUA70" s="82"/>
      <c r="LUB70" s="82"/>
      <c r="LUC70" s="82"/>
      <c r="LUD70" s="82"/>
      <c r="LUE70" s="82"/>
      <c r="LUF70" s="82"/>
      <c r="LUG70" s="82"/>
      <c r="LUH70" s="82"/>
      <c r="LUI70" s="82"/>
      <c r="LUJ70" s="82"/>
      <c r="LUK70" s="82"/>
      <c r="LUL70" s="82"/>
      <c r="LUM70" s="82"/>
      <c r="LUN70" s="82"/>
      <c r="LUO70" s="82"/>
      <c r="LUP70" s="82"/>
      <c r="LUQ70" s="82"/>
      <c r="LUR70" s="82"/>
      <c r="LUS70" s="82"/>
      <c r="LUT70" s="82"/>
      <c r="LUU70" s="82"/>
      <c r="LUV70" s="82"/>
      <c r="LUW70" s="82"/>
      <c r="LUX70" s="82"/>
      <c r="LUY70" s="82"/>
      <c r="LUZ70" s="82"/>
      <c r="LVA70" s="82"/>
      <c r="LVB70" s="82"/>
      <c r="LVC70" s="82"/>
      <c r="LVD70" s="82"/>
      <c r="LVE70" s="82"/>
      <c r="LVF70" s="82"/>
      <c r="LVG70" s="82"/>
      <c r="LVH70" s="82"/>
      <c r="LVI70" s="82"/>
      <c r="LVJ70" s="82"/>
      <c r="LVK70" s="82"/>
      <c r="LVL70" s="82"/>
      <c r="LVM70" s="82"/>
      <c r="LVN70" s="82"/>
      <c r="LVO70" s="82"/>
      <c r="LVP70" s="82"/>
      <c r="LVQ70" s="82"/>
      <c r="LVR70" s="82"/>
      <c r="LVS70" s="82"/>
      <c r="LVT70" s="82"/>
      <c r="LVU70" s="82"/>
      <c r="LVV70" s="82"/>
      <c r="LVW70" s="82"/>
      <c r="LVX70" s="82"/>
      <c r="LVY70" s="82"/>
      <c r="LVZ70" s="82"/>
      <c r="LWA70" s="82"/>
      <c r="LWB70" s="82"/>
      <c r="LWC70" s="82"/>
      <c r="LWD70" s="82"/>
      <c r="LWE70" s="82"/>
      <c r="LWF70" s="82"/>
      <c r="LWG70" s="82"/>
      <c r="LWH70" s="82"/>
      <c r="LWI70" s="82"/>
      <c r="LWJ70" s="82"/>
      <c r="LWK70" s="82"/>
      <c r="LWL70" s="82"/>
      <c r="LWM70" s="82"/>
      <c r="LWN70" s="82"/>
      <c r="LWO70" s="82"/>
      <c r="LWP70" s="82"/>
      <c r="LWQ70" s="82"/>
      <c r="LWR70" s="82"/>
      <c r="LWS70" s="82"/>
      <c r="LWT70" s="82"/>
      <c r="LWU70" s="82"/>
      <c r="LWV70" s="82"/>
      <c r="LWW70" s="82"/>
      <c r="LWX70" s="82"/>
      <c r="LWY70" s="82"/>
      <c r="LWZ70" s="82"/>
      <c r="LXA70" s="82"/>
      <c r="LXB70" s="82"/>
      <c r="LXC70" s="82"/>
      <c r="LXD70" s="82"/>
      <c r="LXE70" s="82"/>
      <c r="LXF70" s="82"/>
      <c r="LXG70" s="82"/>
      <c r="LXH70" s="82"/>
      <c r="LXI70" s="82"/>
      <c r="LXJ70" s="82"/>
      <c r="LXK70" s="82"/>
      <c r="LXL70" s="82"/>
      <c r="LXM70" s="82"/>
      <c r="LXN70" s="82"/>
      <c r="LXO70" s="82"/>
      <c r="LXP70" s="82"/>
      <c r="LXQ70" s="82"/>
      <c r="LXR70" s="82"/>
      <c r="LXS70" s="82"/>
      <c r="LXT70" s="82"/>
      <c r="LXU70" s="82"/>
      <c r="LXV70" s="82"/>
      <c r="LXW70" s="82"/>
      <c r="LXX70" s="82"/>
      <c r="LXY70" s="82"/>
      <c r="LXZ70" s="82"/>
      <c r="LYA70" s="82"/>
      <c r="LYB70" s="82"/>
      <c r="LYC70" s="82"/>
      <c r="LYD70" s="82"/>
      <c r="LYE70" s="82"/>
      <c r="LYF70" s="82"/>
      <c r="LYG70" s="82"/>
      <c r="LYH70" s="82"/>
      <c r="LYI70" s="82"/>
      <c r="LYJ70" s="82"/>
      <c r="LYK70" s="82"/>
      <c r="LYL70" s="82"/>
      <c r="LYM70" s="82"/>
      <c r="LYN70" s="82"/>
      <c r="LYO70" s="82"/>
      <c r="LYP70" s="82"/>
      <c r="LYQ70" s="82"/>
      <c r="LYR70" s="82"/>
      <c r="LYS70" s="82"/>
      <c r="LYT70" s="82"/>
      <c r="LYU70" s="82"/>
      <c r="LYV70" s="82"/>
      <c r="LYW70" s="82"/>
      <c r="LYX70" s="82"/>
      <c r="LYY70" s="82"/>
      <c r="LYZ70" s="82"/>
      <c r="LZA70" s="82"/>
      <c r="LZB70" s="82"/>
      <c r="LZC70" s="82"/>
      <c r="LZD70" s="82"/>
      <c r="LZE70" s="82"/>
      <c r="LZF70" s="82"/>
      <c r="LZG70" s="82"/>
      <c r="LZH70" s="82"/>
      <c r="LZI70" s="82"/>
      <c r="LZJ70" s="82"/>
      <c r="LZK70" s="82"/>
      <c r="LZL70" s="82"/>
      <c r="LZM70" s="82"/>
      <c r="LZN70" s="82"/>
      <c r="LZO70" s="82"/>
      <c r="LZP70" s="82"/>
      <c r="LZQ70" s="82"/>
      <c r="LZR70" s="82"/>
      <c r="LZS70" s="82"/>
      <c r="LZT70" s="82"/>
      <c r="LZU70" s="82"/>
      <c r="LZV70" s="82"/>
      <c r="LZW70" s="82"/>
      <c r="LZX70" s="82"/>
      <c r="LZY70" s="82"/>
      <c r="LZZ70" s="82"/>
      <c r="MAA70" s="82"/>
      <c r="MAB70" s="82"/>
      <c r="MAC70" s="82"/>
      <c r="MAD70" s="82"/>
      <c r="MAE70" s="82"/>
      <c r="MAF70" s="82"/>
      <c r="MAG70" s="82"/>
      <c r="MAH70" s="82"/>
      <c r="MAI70" s="82"/>
      <c r="MAJ70" s="82"/>
      <c r="MAK70" s="82"/>
      <c r="MAL70" s="82"/>
      <c r="MAM70" s="82"/>
      <c r="MAN70" s="82"/>
      <c r="MAO70" s="82"/>
      <c r="MAP70" s="82"/>
      <c r="MAQ70" s="82"/>
      <c r="MAR70" s="82"/>
      <c r="MAS70" s="82"/>
      <c r="MAT70" s="82"/>
      <c r="MAU70" s="82"/>
      <c r="MAV70" s="82"/>
      <c r="MAW70" s="82"/>
      <c r="MAX70" s="82"/>
      <c r="MAY70" s="82"/>
      <c r="MAZ70" s="82"/>
      <c r="MBA70" s="82"/>
      <c r="MBB70" s="82"/>
      <c r="MBC70" s="82"/>
      <c r="MBD70" s="82"/>
      <c r="MBE70" s="82"/>
      <c r="MBF70" s="82"/>
      <c r="MBG70" s="82"/>
      <c r="MBH70" s="82"/>
      <c r="MBI70" s="82"/>
      <c r="MBJ70" s="82"/>
      <c r="MBK70" s="82"/>
      <c r="MBL70" s="82"/>
      <c r="MBM70" s="82"/>
      <c r="MBN70" s="82"/>
      <c r="MBO70" s="82"/>
      <c r="MBP70" s="82"/>
      <c r="MBQ70" s="82"/>
      <c r="MBR70" s="82"/>
      <c r="MBS70" s="82"/>
      <c r="MBT70" s="82"/>
      <c r="MBU70" s="82"/>
      <c r="MBV70" s="82"/>
      <c r="MBW70" s="82"/>
      <c r="MBX70" s="82"/>
      <c r="MBY70" s="82"/>
      <c r="MBZ70" s="82"/>
      <c r="MCA70" s="82"/>
      <c r="MCB70" s="82"/>
      <c r="MCC70" s="82"/>
      <c r="MCD70" s="82"/>
      <c r="MCE70" s="82"/>
      <c r="MCF70" s="82"/>
      <c r="MCG70" s="82"/>
      <c r="MCH70" s="82"/>
      <c r="MCI70" s="82"/>
      <c r="MCJ70" s="82"/>
      <c r="MCK70" s="82"/>
      <c r="MCL70" s="82"/>
      <c r="MCM70" s="82"/>
      <c r="MCN70" s="82"/>
      <c r="MCO70" s="82"/>
      <c r="MCP70" s="82"/>
      <c r="MCQ70" s="82"/>
      <c r="MCR70" s="82"/>
      <c r="MCS70" s="82"/>
      <c r="MCT70" s="82"/>
      <c r="MCU70" s="82"/>
      <c r="MCV70" s="82"/>
      <c r="MCW70" s="82"/>
      <c r="MCX70" s="82"/>
      <c r="MCY70" s="82"/>
      <c r="MCZ70" s="82"/>
      <c r="MDA70" s="82"/>
      <c r="MDB70" s="82"/>
      <c r="MDC70" s="82"/>
      <c r="MDD70" s="82"/>
      <c r="MDE70" s="82"/>
      <c r="MDF70" s="82"/>
      <c r="MDG70" s="82"/>
      <c r="MDH70" s="82"/>
      <c r="MDI70" s="82"/>
      <c r="MDJ70" s="82"/>
      <c r="MDK70" s="82"/>
      <c r="MDL70" s="82"/>
      <c r="MDM70" s="82"/>
      <c r="MDN70" s="82"/>
      <c r="MDO70" s="82"/>
      <c r="MDP70" s="82"/>
      <c r="MDQ70" s="82"/>
      <c r="MDR70" s="82"/>
      <c r="MDS70" s="82"/>
      <c r="MDT70" s="82"/>
      <c r="MDU70" s="82"/>
      <c r="MDV70" s="82"/>
      <c r="MDW70" s="82"/>
      <c r="MDX70" s="82"/>
      <c r="MDY70" s="82"/>
      <c r="MDZ70" s="82"/>
      <c r="MEA70" s="82"/>
      <c r="MEB70" s="82"/>
      <c r="MEC70" s="82"/>
      <c r="MED70" s="82"/>
      <c r="MEE70" s="82"/>
      <c r="MEF70" s="82"/>
      <c r="MEG70" s="82"/>
      <c r="MEH70" s="82"/>
      <c r="MEI70" s="82"/>
      <c r="MEJ70" s="82"/>
      <c r="MEK70" s="82"/>
      <c r="MEL70" s="82"/>
      <c r="MEM70" s="82"/>
      <c r="MEN70" s="82"/>
      <c r="MEO70" s="82"/>
      <c r="MEP70" s="82"/>
      <c r="MEQ70" s="82"/>
      <c r="MER70" s="82"/>
      <c r="MES70" s="82"/>
      <c r="MET70" s="82"/>
      <c r="MEU70" s="82"/>
      <c r="MEV70" s="82"/>
      <c r="MEW70" s="82"/>
      <c r="MEX70" s="82"/>
      <c r="MEY70" s="82"/>
      <c r="MEZ70" s="82"/>
      <c r="MFA70" s="82"/>
      <c r="MFB70" s="82"/>
      <c r="MFC70" s="82"/>
      <c r="MFD70" s="82"/>
      <c r="MFE70" s="82"/>
      <c r="MFF70" s="82"/>
      <c r="MFG70" s="82"/>
      <c r="MFH70" s="82"/>
      <c r="MFI70" s="82"/>
      <c r="MFJ70" s="82"/>
      <c r="MFK70" s="82"/>
      <c r="MFL70" s="82"/>
      <c r="MFM70" s="82"/>
      <c r="MFN70" s="82"/>
      <c r="MFO70" s="82"/>
      <c r="MFP70" s="82"/>
      <c r="MFQ70" s="82"/>
      <c r="MFR70" s="82"/>
      <c r="MFS70" s="82"/>
      <c r="MFT70" s="82"/>
      <c r="MFU70" s="82"/>
      <c r="MFV70" s="82"/>
      <c r="MFW70" s="82"/>
      <c r="MFX70" s="82"/>
      <c r="MFY70" s="82"/>
      <c r="MFZ70" s="82"/>
      <c r="MGA70" s="82"/>
      <c r="MGB70" s="82"/>
      <c r="MGC70" s="82"/>
      <c r="MGD70" s="82"/>
      <c r="MGE70" s="82"/>
      <c r="MGF70" s="82"/>
      <c r="MGG70" s="82"/>
      <c r="MGH70" s="82"/>
      <c r="MGI70" s="82"/>
      <c r="MGJ70" s="82"/>
      <c r="MGK70" s="82"/>
      <c r="MGL70" s="82"/>
      <c r="MGM70" s="82"/>
      <c r="MGN70" s="82"/>
      <c r="MGO70" s="82"/>
      <c r="MGP70" s="82"/>
      <c r="MGQ70" s="82"/>
      <c r="MGR70" s="82"/>
      <c r="MGS70" s="82"/>
      <c r="MGT70" s="82"/>
      <c r="MGU70" s="82"/>
      <c r="MGV70" s="82"/>
      <c r="MGW70" s="82"/>
      <c r="MGX70" s="82"/>
      <c r="MGY70" s="82"/>
      <c r="MGZ70" s="82"/>
      <c r="MHA70" s="82"/>
      <c r="MHB70" s="82"/>
      <c r="MHC70" s="82"/>
      <c r="MHD70" s="82"/>
      <c r="MHE70" s="82"/>
      <c r="MHF70" s="82"/>
      <c r="MHG70" s="82"/>
      <c r="MHH70" s="82"/>
      <c r="MHI70" s="82"/>
      <c r="MHJ70" s="82"/>
      <c r="MHK70" s="82"/>
      <c r="MHL70" s="82"/>
      <c r="MHM70" s="82"/>
      <c r="MHN70" s="82"/>
      <c r="MHO70" s="82"/>
      <c r="MHP70" s="82"/>
      <c r="MHQ70" s="82"/>
      <c r="MHR70" s="82"/>
      <c r="MHS70" s="82"/>
      <c r="MHT70" s="82"/>
      <c r="MHU70" s="82"/>
      <c r="MHV70" s="82"/>
      <c r="MHW70" s="82"/>
      <c r="MHX70" s="82"/>
      <c r="MHY70" s="82"/>
      <c r="MHZ70" s="82"/>
      <c r="MIA70" s="82"/>
      <c r="MIB70" s="82"/>
      <c r="MIC70" s="82"/>
      <c r="MID70" s="82"/>
      <c r="MIE70" s="82"/>
      <c r="MIF70" s="82"/>
      <c r="MIG70" s="82"/>
      <c r="MIH70" s="82"/>
      <c r="MII70" s="82"/>
      <c r="MIJ70" s="82"/>
      <c r="MIK70" s="82"/>
      <c r="MIL70" s="82"/>
      <c r="MIM70" s="82"/>
      <c r="MIN70" s="82"/>
      <c r="MIO70" s="82"/>
      <c r="MIP70" s="82"/>
      <c r="MIQ70" s="82"/>
      <c r="MIR70" s="82"/>
      <c r="MIS70" s="82"/>
      <c r="MIT70" s="82"/>
      <c r="MIU70" s="82"/>
      <c r="MIV70" s="82"/>
      <c r="MIW70" s="82"/>
      <c r="MIX70" s="82"/>
      <c r="MIY70" s="82"/>
      <c r="MIZ70" s="82"/>
      <c r="MJA70" s="82"/>
      <c r="MJB70" s="82"/>
      <c r="MJC70" s="82"/>
      <c r="MJD70" s="82"/>
      <c r="MJE70" s="82"/>
      <c r="MJF70" s="82"/>
      <c r="MJG70" s="82"/>
      <c r="MJH70" s="82"/>
      <c r="MJI70" s="82"/>
      <c r="MJJ70" s="82"/>
      <c r="MJK70" s="82"/>
      <c r="MJL70" s="82"/>
      <c r="MJM70" s="82"/>
      <c r="MJN70" s="82"/>
      <c r="MJO70" s="82"/>
      <c r="MJP70" s="82"/>
      <c r="MJQ70" s="82"/>
      <c r="MJR70" s="82"/>
      <c r="MJS70" s="82"/>
      <c r="MJT70" s="82"/>
      <c r="MJU70" s="82"/>
      <c r="MJV70" s="82"/>
      <c r="MJW70" s="82"/>
      <c r="MJX70" s="82"/>
      <c r="MJY70" s="82"/>
      <c r="MJZ70" s="82"/>
      <c r="MKA70" s="82"/>
      <c r="MKB70" s="82"/>
      <c r="MKC70" s="82"/>
      <c r="MKD70" s="82"/>
      <c r="MKE70" s="82"/>
      <c r="MKF70" s="82"/>
      <c r="MKG70" s="82"/>
      <c r="MKH70" s="82"/>
      <c r="MKI70" s="82"/>
      <c r="MKJ70" s="82"/>
      <c r="MKK70" s="82"/>
      <c r="MKL70" s="82"/>
      <c r="MKM70" s="82"/>
      <c r="MKN70" s="82"/>
      <c r="MKO70" s="82"/>
      <c r="MKP70" s="82"/>
      <c r="MKQ70" s="82"/>
      <c r="MKR70" s="82"/>
      <c r="MKS70" s="82"/>
      <c r="MKT70" s="82"/>
      <c r="MKU70" s="82"/>
      <c r="MKV70" s="82"/>
      <c r="MKW70" s="82"/>
      <c r="MKX70" s="82"/>
      <c r="MKY70" s="82"/>
      <c r="MKZ70" s="82"/>
      <c r="MLA70" s="82"/>
      <c r="MLB70" s="82"/>
      <c r="MLC70" s="82"/>
      <c r="MLD70" s="82"/>
      <c r="MLE70" s="82"/>
      <c r="MLF70" s="82"/>
      <c r="MLG70" s="82"/>
      <c r="MLH70" s="82"/>
      <c r="MLI70" s="82"/>
      <c r="MLJ70" s="82"/>
      <c r="MLK70" s="82"/>
      <c r="MLL70" s="82"/>
      <c r="MLM70" s="82"/>
      <c r="MLN70" s="82"/>
      <c r="MLO70" s="82"/>
      <c r="MLP70" s="82"/>
      <c r="MLQ70" s="82"/>
      <c r="MLR70" s="82"/>
      <c r="MLS70" s="82"/>
      <c r="MLT70" s="82"/>
      <c r="MLU70" s="82"/>
      <c r="MLV70" s="82"/>
      <c r="MLW70" s="82"/>
      <c r="MLX70" s="82"/>
      <c r="MLY70" s="82"/>
      <c r="MLZ70" s="82"/>
      <c r="MMA70" s="82"/>
      <c r="MMB70" s="82"/>
      <c r="MMC70" s="82"/>
      <c r="MMD70" s="82"/>
      <c r="MME70" s="82"/>
      <c r="MMF70" s="82"/>
      <c r="MMG70" s="82"/>
      <c r="MMH70" s="82"/>
      <c r="MMI70" s="82"/>
      <c r="MMJ70" s="82"/>
      <c r="MMK70" s="82"/>
      <c r="MML70" s="82"/>
      <c r="MMM70" s="82"/>
      <c r="MMN70" s="82"/>
      <c r="MMO70" s="82"/>
      <c r="MMP70" s="82"/>
      <c r="MMQ70" s="82"/>
      <c r="MMR70" s="82"/>
      <c r="MMS70" s="82"/>
      <c r="MMT70" s="82"/>
      <c r="MMU70" s="82"/>
      <c r="MMV70" s="82"/>
      <c r="MMW70" s="82"/>
      <c r="MMX70" s="82"/>
      <c r="MMY70" s="82"/>
      <c r="MMZ70" s="82"/>
      <c r="MNA70" s="82"/>
      <c r="MNB70" s="82"/>
      <c r="MNC70" s="82"/>
      <c r="MND70" s="82"/>
      <c r="MNE70" s="82"/>
      <c r="MNF70" s="82"/>
      <c r="MNG70" s="82"/>
      <c r="MNH70" s="82"/>
      <c r="MNI70" s="82"/>
      <c r="MNJ70" s="82"/>
      <c r="MNK70" s="82"/>
      <c r="MNL70" s="82"/>
      <c r="MNM70" s="82"/>
      <c r="MNN70" s="82"/>
      <c r="MNO70" s="82"/>
      <c r="MNP70" s="82"/>
      <c r="MNQ70" s="82"/>
      <c r="MNR70" s="82"/>
      <c r="MNS70" s="82"/>
      <c r="MNT70" s="82"/>
      <c r="MNU70" s="82"/>
      <c r="MNV70" s="82"/>
      <c r="MNW70" s="82"/>
      <c r="MNX70" s="82"/>
      <c r="MNY70" s="82"/>
      <c r="MNZ70" s="82"/>
      <c r="MOA70" s="82"/>
      <c r="MOB70" s="82"/>
      <c r="MOC70" s="82"/>
      <c r="MOD70" s="82"/>
      <c r="MOE70" s="82"/>
      <c r="MOF70" s="82"/>
      <c r="MOG70" s="82"/>
      <c r="MOH70" s="82"/>
      <c r="MOI70" s="82"/>
      <c r="MOJ70" s="82"/>
      <c r="MOK70" s="82"/>
      <c r="MOL70" s="82"/>
      <c r="MOM70" s="82"/>
      <c r="MON70" s="82"/>
      <c r="MOO70" s="82"/>
      <c r="MOP70" s="82"/>
      <c r="MOQ70" s="82"/>
      <c r="MOR70" s="82"/>
      <c r="MOS70" s="82"/>
      <c r="MOT70" s="82"/>
      <c r="MOU70" s="82"/>
      <c r="MOV70" s="82"/>
      <c r="MOW70" s="82"/>
      <c r="MOX70" s="82"/>
      <c r="MOY70" s="82"/>
      <c r="MOZ70" s="82"/>
      <c r="MPA70" s="82"/>
      <c r="MPB70" s="82"/>
      <c r="MPC70" s="82"/>
      <c r="MPD70" s="82"/>
      <c r="MPE70" s="82"/>
      <c r="MPF70" s="82"/>
      <c r="MPG70" s="82"/>
      <c r="MPH70" s="82"/>
      <c r="MPI70" s="82"/>
      <c r="MPJ70" s="82"/>
      <c r="MPK70" s="82"/>
      <c r="MPL70" s="82"/>
      <c r="MPM70" s="82"/>
      <c r="MPN70" s="82"/>
      <c r="MPO70" s="82"/>
      <c r="MPP70" s="82"/>
      <c r="MPQ70" s="82"/>
      <c r="MPR70" s="82"/>
      <c r="MPS70" s="82"/>
      <c r="MPT70" s="82"/>
      <c r="MPU70" s="82"/>
      <c r="MPV70" s="82"/>
      <c r="MPW70" s="82"/>
      <c r="MPX70" s="82"/>
      <c r="MPY70" s="82"/>
      <c r="MPZ70" s="82"/>
      <c r="MQA70" s="82"/>
      <c r="MQB70" s="82"/>
      <c r="MQC70" s="82"/>
      <c r="MQD70" s="82"/>
      <c r="MQE70" s="82"/>
      <c r="MQF70" s="82"/>
      <c r="MQG70" s="82"/>
      <c r="MQH70" s="82"/>
      <c r="MQI70" s="82"/>
      <c r="MQJ70" s="82"/>
      <c r="MQK70" s="82"/>
      <c r="MQL70" s="82"/>
      <c r="MQM70" s="82"/>
      <c r="MQN70" s="82"/>
      <c r="MQO70" s="82"/>
      <c r="MQP70" s="82"/>
      <c r="MQQ70" s="82"/>
      <c r="MQR70" s="82"/>
      <c r="MQS70" s="82"/>
      <c r="MQT70" s="82"/>
      <c r="MQU70" s="82"/>
      <c r="MQV70" s="82"/>
      <c r="MQW70" s="82"/>
      <c r="MQX70" s="82"/>
      <c r="MQY70" s="82"/>
      <c r="MQZ70" s="82"/>
      <c r="MRA70" s="82"/>
      <c r="MRB70" s="82"/>
      <c r="MRC70" s="82"/>
      <c r="MRD70" s="82"/>
      <c r="MRE70" s="82"/>
      <c r="MRF70" s="82"/>
      <c r="MRG70" s="82"/>
      <c r="MRH70" s="82"/>
      <c r="MRI70" s="82"/>
      <c r="MRJ70" s="82"/>
      <c r="MRK70" s="82"/>
      <c r="MRL70" s="82"/>
      <c r="MRM70" s="82"/>
      <c r="MRN70" s="82"/>
      <c r="MRO70" s="82"/>
      <c r="MRP70" s="82"/>
      <c r="MRQ70" s="82"/>
      <c r="MRR70" s="82"/>
      <c r="MRS70" s="82"/>
      <c r="MRT70" s="82"/>
      <c r="MRU70" s="82"/>
      <c r="MRV70" s="82"/>
      <c r="MRW70" s="82"/>
      <c r="MRX70" s="82"/>
      <c r="MRY70" s="82"/>
      <c r="MRZ70" s="82"/>
      <c r="MSA70" s="82"/>
      <c r="MSB70" s="82"/>
      <c r="MSC70" s="82"/>
      <c r="MSD70" s="82"/>
      <c r="MSE70" s="82"/>
      <c r="MSF70" s="82"/>
      <c r="MSG70" s="82"/>
      <c r="MSH70" s="82"/>
      <c r="MSI70" s="82"/>
      <c r="MSJ70" s="82"/>
      <c r="MSK70" s="82"/>
      <c r="MSL70" s="82"/>
      <c r="MSM70" s="82"/>
      <c r="MSN70" s="82"/>
      <c r="MSO70" s="82"/>
      <c r="MSP70" s="82"/>
      <c r="MSQ70" s="82"/>
      <c r="MSR70" s="82"/>
      <c r="MSS70" s="82"/>
      <c r="MST70" s="82"/>
      <c r="MSU70" s="82"/>
      <c r="MSV70" s="82"/>
      <c r="MSW70" s="82"/>
      <c r="MSX70" s="82"/>
      <c r="MSY70" s="82"/>
      <c r="MSZ70" s="82"/>
      <c r="MTA70" s="82"/>
      <c r="MTB70" s="82"/>
      <c r="MTC70" s="82"/>
      <c r="MTD70" s="82"/>
      <c r="MTE70" s="82"/>
      <c r="MTF70" s="82"/>
      <c r="MTG70" s="82"/>
      <c r="MTH70" s="82"/>
      <c r="MTI70" s="82"/>
      <c r="MTJ70" s="82"/>
      <c r="MTK70" s="82"/>
      <c r="MTL70" s="82"/>
      <c r="MTM70" s="82"/>
      <c r="MTN70" s="82"/>
      <c r="MTO70" s="82"/>
      <c r="MTP70" s="82"/>
      <c r="MTQ70" s="82"/>
      <c r="MTR70" s="82"/>
      <c r="MTS70" s="82"/>
      <c r="MTT70" s="82"/>
      <c r="MTU70" s="82"/>
      <c r="MTV70" s="82"/>
      <c r="MTW70" s="82"/>
      <c r="MTX70" s="82"/>
      <c r="MTY70" s="82"/>
      <c r="MTZ70" s="82"/>
      <c r="MUA70" s="82"/>
      <c r="MUB70" s="82"/>
      <c r="MUC70" s="82"/>
      <c r="MUD70" s="82"/>
      <c r="MUE70" s="82"/>
      <c r="MUF70" s="82"/>
      <c r="MUG70" s="82"/>
      <c r="MUH70" s="82"/>
      <c r="MUI70" s="82"/>
      <c r="MUJ70" s="82"/>
      <c r="MUK70" s="82"/>
      <c r="MUL70" s="82"/>
      <c r="MUM70" s="82"/>
      <c r="MUN70" s="82"/>
      <c r="MUO70" s="82"/>
      <c r="MUP70" s="82"/>
      <c r="MUQ70" s="82"/>
      <c r="MUR70" s="82"/>
      <c r="MUS70" s="82"/>
      <c r="MUT70" s="82"/>
      <c r="MUU70" s="82"/>
      <c r="MUV70" s="82"/>
      <c r="MUW70" s="82"/>
      <c r="MUX70" s="82"/>
      <c r="MUY70" s="82"/>
      <c r="MUZ70" s="82"/>
      <c r="MVA70" s="82"/>
      <c r="MVB70" s="82"/>
      <c r="MVC70" s="82"/>
      <c r="MVD70" s="82"/>
      <c r="MVE70" s="82"/>
      <c r="MVF70" s="82"/>
      <c r="MVG70" s="82"/>
      <c r="MVH70" s="82"/>
      <c r="MVI70" s="82"/>
      <c r="MVJ70" s="82"/>
      <c r="MVK70" s="82"/>
      <c r="MVL70" s="82"/>
      <c r="MVM70" s="82"/>
      <c r="MVN70" s="82"/>
      <c r="MVO70" s="82"/>
      <c r="MVP70" s="82"/>
      <c r="MVQ70" s="82"/>
      <c r="MVR70" s="82"/>
      <c r="MVS70" s="82"/>
      <c r="MVT70" s="82"/>
      <c r="MVU70" s="82"/>
      <c r="MVV70" s="82"/>
      <c r="MVW70" s="82"/>
      <c r="MVX70" s="82"/>
      <c r="MVY70" s="82"/>
      <c r="MVZ70" s="82"/>
      <c r="MWA70" s="82"/>
      <c r="MWB70" s="82"/>
      <c r="MWC70" s="82"/>
      <c r="MWD70" s="82"/>
      <c r="MWE70" s="82"/>
      <c r="MWF70" s="82"/>
      <c r="MWG70" s="82"/>
      <c r="MWH70" s="82"/>
      <c r="MWI70" s="82"/>
      <c r="MWJ70" s="82"/>
      <c r="MWK70" s="82"/>
      <c r="MWL70" s="82"/>
      <c r="MWM70" s="82"/>
      <c r="MWN70" s="82"/>
      <c r="MWO70" s="82"/>
      <c r="MWP70" s="82"/>
      <c r="MWQ70" s="82"/>
      <c r="MWR70" s="82"/>
      <c r="MWS70" s="82"/>
      <c r="MWT70" s="82"/>
      <c r="MWU70" s="82"/>
      <c r="MWV70" s="82"/>
      <c r="MWW70" s="82"/>
      <c r="MWX70" s="82"/>
      <c r="MWY70" s="82"/>
      <c r="MWZ70" s="82"/>
      <c r="MXA70" s="82"/>
      <c r="MXB70" s="82"/>
      <c r="MXC70" s="82"/>
      <c r="MXD70" s="82"/>
      <c r="MXE70" s="82"/>
      <c r="MXF70" s="82"/>
      <c r="MXG70" s="82"/>
      <c r="MXH70" s="82"/>
      <c r="MXI70" s="82"/>
      <c r="MXJ70" s="82"/>
      <c r="MXK70" s="82"/>
      <c r="MXL70" s="82"/>
      <c r="MXM70" s="82"/>
      <c r="MXN70" s="82"/>
      <c r="MXO70" s="82"/>
      <c r="MXP70" s="82"/>
      <c r="MXQ70" s="82"/>
      <c r="MXR70" s="82"/>
      <c r="MXS70" s="82"/>
      <c r="MXT70" s="82"/>
      <c r="MXU70" s="82"/>
      <c r="MXV70" s="82"/>
      <c r="MXW70" s="82"/>
      <c r="MXX70" s="82"/>
      <c r="MXY70" s="82"/>
      <c r="MXZ70" s="82"/>
      <c r="MYA70" s="82"/>
      <c r="MYB70" s="82"/>
      <c r="MYC70" s="82"/>
      <c r="MYD70" s="82"/>
      <c r="MYE70" s="82"/>
      <c r="MYF70" s="82"/>
      <c r="MYG70" s="82"/>
      <c r="MYH70" s="82"/>
      <c r="MYI70" s="82"/>
      <c r="MYJ70" s="82"/>
      <c r="MYK70" s="82"/>
      <c r="MYL70" s="82"/>
      <c r="MYM70" s="82"/>
      <c r="MYN70" s="82"/>
      <c r="MYO70" s="82"/>
      <c r="MYP70" s="82"/>
      <c r="MYQ70" s="82"/>
      <c r="MYR70" s="82"/>
      <c r="MYS70" s="82"/>
      <c r="MYT70" s="82"/>
      <c r="MYU70" s="82"/>
      <c r="MYV70" s="82"/>
      <c r="MYW70" s="82"/>
      <c r="MYX70" s="82"/>
      <c r="MYY70" s="82"/>
      <c r="MYZ70" s="82"/>
      <c r="MZA70" s="82"/>
      <c r="MZB70" s="82"/>
      <c r="MZC70" s="82"/>
      <c r="MZD70" s="82"/>
      <c r="MZE70" s="82"/>
      <c r="MZF70" s="82"/>
      <c r="MZG70" s="82"/>
      <c r="MZH70" s="82"/>
      <c r="MZI70" s="82"/>
      <c r="MZJ70" s="82"/>
      <c r="MZK70" s="82"/>
      <c r="MZL70" s="82"/>
      <c r="MZM70" s="82"/>
      <c r="MZN70" s="82"/>
      <c r="MZO70" s="82"/>
      <c r="MZP70" s="82"/>
      <c r="MZQ70" s="82"/>
      <c r="MZR70" s="82"/>
      <c r="MZS70" s="82"/>
      <c r="MZT70" s="82"/>
      <c r="MZU70" s="82"/>
      <c r="MZV70" s="82"/>
      <c r="MZW70" s="82"/>
      <c r="MZX70" s="82"/>
      <c r="MZY70" s="82"/>
      <c r="MZZ70" s="82"/>
      <c r="NAA70" s="82"/>
      <c r="NAB70" s="82"/>
      <c r="NAC70" s="82"/>
      <c r="NAD70" s="82"/>
      <c r="NAE70" s="82"/>
      <c r="NAF70" s="82"/>
      <c r="NAG70" s="82"/>
      <c r="NAH70" s="82"/>
      <c r="NAI70" s="82"/>
      <c r="NAJ70" s="82"/>
      <c r="NAK70" s="82"/>
      <c r="NAL70" s="82"/>
      <c r="NAM70" s="82"/>
      <c r="NAN70" s="82"/>
      <c r="NAO70" s="82"/>
      <c r="NAP70" s="82"/>
      <c r="NAQ70" s="82"/>
      <c r="NAR70" s="82"/>
      <c r="NAS70" s="82"/>
      <c r="NAT70" s="82"/>
      <c r="NAU70" s="82"/>
      <c r="NAV70" s="82"/>
      <c r="NAW70" s="82"/>
      <c r="NAX70" s="82"/>
      <c r="NAY70" s="82"/>
      <c r="NAZ70" s="82"/>
      <c r="NBA70" s="82"/>
      <c r="NBB70" s="82"/>
      <c r="NBC70" s="82"/>
      <c r="NBD70" s="82"/>
      <c r="NBE70" s="82"/>
      <c r="NBF70" s="82"/>
      <c r="NBG70" s="82"/>
      <c r="NBH70" s="82"/>
      <c r="NBI70" s="82"/>
      <c r="NBJ70" s="82"/>
      <c r="NBK70" s="82"/>
      <c r="NBL70" s="82"/>
      <c r="NBM70" s="82"/>
      <c r="NBN70" s="82"/>
      <c r="NBO70" s="82"/>
      <c r="NBP70" s="82"/>
      <c r="NBQ70" s="82"/>
      <c r="NBR70" s="82"/>
      <c r="NBS70" s="82"/>
      <c r="NBT70" s="82"/>
      <c r="NBU70" s="82"/>
      <c r="NBV70" s="82"/>
      <c r="NBW70" s="82"/>
      <c r="NBX70" s="82"/>
      <c r="NBY70" s="82"/>
      <c r="NBZ70" s="82"/>
      <c r="NCA70" s="82"/>
      <c r="NCB70" s="82"/>
      <c r="NCC70" s="82"/>
      <c r="NCD70" s="82"/>
      <c r="NCE70" s="82"/>
      <c r="NCF70" s="82"/>
      <c r="NCG70" s="82"/>
      <c r="NCH70" s="82"/>
      <c r="NCI70" s="82"/>
      <c r="NCJ70" s="82"/>
      <c r="NCK70" s="82"/>
      <c r="NCL70" s="82"/>
      <c r="NCM70" s="82"/>
      <c r="NCN70" s="82"/>
      <c r="NCO70" s="82"/>
      <c r="NCP70" s="82"/>
      <c r="NCQ70" s="82"/>
      <c r="NCR70" s="82"/>
      <c r="NCS70" s="82"/>
      <c r="NCT70" s="82"/>
      <c r="NCU70" s="82"/>
      <c r="NCV70" s="82"/>
      <c r="NCW70" s="82"/>
      <c r="NCX70" s="82"/>
      <c r="NCY70" s="82"/>
      <c r="NCZ70" s="82"/>
      <c r="NDA70" s="82"/>
      <c r="NDB70" s="82"/>
      <c r="NDC70" s="82"/>
      <c r="NDD70" s="82"/>
      <c r="NDE70" s="82"/>
      <c r="NDF70" s="82"/>
      <c r="NDG70" s="82"/>
      <c r="NDH70" s="82"/>
      <c r="NDI70" s="82"/>
      <c r="NDJ70" s="82"/>
      <c r="NDK70" s="82"/>
      <c r="NDL70" s="82"/>
      <c r="NDM70" s="82"/>
      <c r="NDN70" s="82"/>
      <c r="NDO70" s="82"/>
      <c r="NDP70" s="82"/>
      <c r="NDQ70" s="82"/>
      <c r="NDR70" s="82"/>
      <c r="NDS70" s="82"/>
      <c r="NDT70" s="82"/>
      <c r="NDU70" s="82"/>
      <c r="NDV70" s="82"/>
      <c r="NDW70" s="82"/>
      <c r="NDX70" s="82"/>
      <c r="NDY70" s="82"/>
      <c r="NDZ70" s="82"/>
      <c r="NEA70" s="82"/>
      <c r="NEB70" s="82"/>
      <c r="NEC70" s="82"/>
      <c r="NED70" s="82"/>
      <c r="NEE70" s="82"/>
      <c r="NEF70" s="82"/>
      <c r="NEG70" s="82"/>
      <c r="NEH70" s="82"/>
      <c r="NEI70" s="82"/>
      <c r="NEJ70" s="82"/>
      <c r="NEK70" s="82"/>
      <c r="NEL70" s="82"/>
      <c r="NEM70" s="82"/>
      <c r="NEN70" s="82"/>
      <c r="NEO70" s="82"/>
      <c r="NEP70" s="82"/>
      <c r="NEQ70" s="82"/>
      <c r="NER70" s="82"/>
      <c r="NES70" s="82"/>
      <c r="NET70" s="82"/>
      <c r="NEU70" s="82"/>
      <c r="NEV70" s="82"/>
      <c r="NEW70" s="82"/>
      <c r="NEX70" s="82"/>
      <c r="NEY70" s="82"/>
      <c r="NEZ70" s="82"/>
      <c r="NFA70" s="82"/>
      <c r="NFB70" s="82"/>
      <c r="NFC70" s="82"/>
      <c r="NFD70" s="82"/>
      <c r="NFE70" s="82"/>
      <c r="NFF70" s="82"/>
      <c r="NFG70" s="82"/>
      <c r="NFH70" s="82"/>
      <c r="NFI70" s="82"/>
      <c r="NFJ70" s="82"/>
      <c r="NFK70" s="82"/>
      <c r="NFL70" s="82"/>
      <c r="NFM70" s="82"/>
      <c r="NFN70" s="82"/>
      <c r="NFO70" s="82"/>
      <c r="NFP70" s="82"/>
      <c r="NFQ70" s="82"/>
      <c r="NFR70" s="82"/>
      <c r="NFS70" s="82"/>
      <c r="NFT70" s="82"/>
      <c r="NFU70" s="82"/>
      <c r="NFV70" s="82"/>
      <c r="NFW70" s="82"/>
      <c r="NFX70" s="82"/>
      <c r="NFY70" s="82"/>
      <c r="NFZ70" s="82"/>
      <c r="NGA70" s="82"/>
      <c r="NGB70" s="82"/>
      <c r="NGC70" s="82"/>
      <c r="NGD70" s="82"/>
      <c r="NGE70" s="82"/>
      <c r="NGF70" s="82"/>
      <c r="NGG70" s="82"/>
      <c r="NGH70" s="82"/>
      <c r="NGI70" s="82"/>
      <c r="NGJ70" s="82"/>
      <c r="NGK70" s="82"/>
      <c r="NGL70" s="82"/>
      <c r="NGM70" s="82"/>
      <c r="NGN70" s="82"/>
      <c r="NGO70" s="82"/>
      <c r="NGP70" s="82"/>
      <c r="NGQ70" s="82"/>
      <c r="NGR70" s="82"/>
      <c r="NGS70" s="82"/>
      <c r="NGT70" s="82"/>
      <c r="NGU70" s="82"/>
      <c r="NGV70" s="82"/>
      <c r="NGW70" s="82"/>
      <c r="NGX70" s="82"/>
      <c r="NGY70" s="82"/>
      <c r="NGZ70" s="82"/>
      <c r="NHA70" s="82"/>
      <c r="NHB70" s="82"/>
      <c r="NHC70" s="82"/>
      <c r="NHD70" s="82"/>
      <c r="NHE70" s="82"/>
      <c r="NHF70" s="82"/>
      <c r="NHG70" s="82"/>
      <c r="NHH70" s="82"/>
      <c r="NHI70" s="82"/>
      <c r="NHJ70" s="82"/>
      <c r="NHK70" s="82"/>
      <c r="NHL70" s="82"/>
      <c r="NHM70" s="82"/>
      <c r="NHN70" s="82"/>
      <c r="NHO70" s="82"/>
      <c r="NHP70" s="82"/>
      <c r="NHQ70" s="82"/>
      <c r="NHR70" s="82"/>
      <c r="NHS70" s="82"/>
      <c r="NHT70" s="82"/>
      <c r="NHU70" s="82"/>
      <c r="NHV70" s="82"/>
      <c r="NHW70" s="82"/>
      <c r="NHX70" s="82"/>
      <c r="NHY70" s="82"/>
      <c r="NHZ70" s="82"/>
      <c r="NIA70" s="82"/>
      <c r="NIB70" s="82"/>
      <c r="NIC70" s="82"/>
      <c r="NID70" s="82"/>
      <c r="NIE70" s="82"/>
      <c r="NIF70" s="82"/>
      <c r="NIG70" s="82"/>
      <c r="NIH70" s="82"/>
      <c r="NII70" s="82"/>
      <c r="NIJ70" s="82"/>
      <c r="NIK70" s="82"/>
      <c r="NIL70" s="82"/>
      <c r="NIM70" s="82"/>
      <c r="NIN70" s="82"/>
      <c r="NIO70" s="82"/>
      <c r="NIP70" s="82"/>
      <c r="NIQ70" s="82"/>
      <c r="NIR70" s="82"/>
      <c r="NIS70" s="82"/>
      <c r="NIT70" s="82"/>
      <c r="NIU70" s="82"/>
      <c r="NIV70" s="82"/>
      <c r="NIW70" s="82"/>
      <c r="NIX70" s="82"/>
      <c r="NIY70" s="82"/>
      <c r="NIZ70" s="82"/>
      <c r="NJA70" s="82"/>
      <c r="NJB70" s="82"/>
      <c r="NJC70" s="82"/>
      <c r="NJD70" s="82"/>
      <c r="NJE70" s="82"/>
      <c r="NJF70" s="82"/>
      <c r="NJG70" s="82"/>
      <c r="NJH70" s="82"/>
      <c r="NJI70" s="82"/>
      <c r="NJJ70" s="82"/>
      <c r="NJK70" s="82"/>
      <c r="NJL70" s="82"/>
      <c r="NJM70" s="82"/>
      <c r="NJN70" s="82"/>
      <c r="NJO70" s="82"/>
      <c r="NJP70" s="82"/>
      <c r="NJQ70" s="82"/>
      <c r="NJR70" s="82"/>
      <c r="NJS70" s="82"/>
      <c r="NJT70" s="82"/>
      <c r="NJU70" s="82"/>
      <c r="NJV70" s="82"/>
      <c r="NJW70" s="82"/>
      <c r="NJX70" s="82"/>
      <c r="NJY70" s="82"/>
      <c r="NJZ70" s="82"/>
      <c r="NKA70" s="82"/>
      <c r="NKB70" s="82"/>
      <c r="NKC70" s="82"/>
      <c r="NKD70" s="82"/>
      <c r="NKE70" s="82"/>
      <c r="NKF70" s="82"/>
      <c r="NKG70" s="82"/>
      <c r="NKH70" s="82"/>
      <c r="NKI70" s="82"/>
      <c r="NKJ70" s="82"/>
      <c r="NKK70" s="82"/>
      <c r="NKL70" s="82"/>
      <c r="NKM70" s="82"/>
      <c r="NKN70" s="82"/>
      <c r="NKO70" s="82"/>
      <c r="NKP70" s="82"/>
      <c r="NKQ70" s="82"/>
      <c r="NKR70" s="82"/>
      <c r="NKS70" s="82"/>
      <c r="NKT70" s="82"/>
      <c r="NKU70" s="82"/>
      <c r="NKV70" s="82"/>
      <c r="NKW70" s="82"/>
      <c r="NKX70" s="82"/>
      <c r="NKY70" s="82"/>
      <c r="NKZ70" s="82"/>
      <c r="NLA70" s="82"/>
      <c r="NLB70" s="82"/>
      <c r="NLC70" s="82"/>
      <c r="NLD70" s="82"/>
      <c r="NLE70" s="82"/>
      <c r="NLF70" s="82"/>
      <c r="NLG70" s="82"/>
      <c r="NLH70" s="82"/>
      <c r="NLI70" s="82"/>
      <c r="NLJ70" s="82"/>
      <c r="NLK70" s="82"/>
      <c r="NLL70" s="82"/>
      <c r="NLM70" s="82"/>
      <c r="NLN70" s="82"/>
      <c r="NLO70" s="82"/>
      <c r="NLP70" s="82"/>
      <c r="NLQ70" s="82"/>
      <c r="NLR70" s="82"/>
      <c r="NLS70" s="82"/>
      <c r="NLT70" s="82"/>
      <c r="NLU70" s="82"/>
      <c r="NLV70" s="82"/>
      <c r="NLW70" s="82"/>
      <c r="NLX70" s="82"/>
      <c r="NLY70" s="82"/>
      <c r="NLZ70" s="82"/>
      <c r="NMA70" s="82"/>
      <c r="NMB70" s="82"/>
      <c r="NMC70" s="82"/>
      <c r="NMD70" s="82"/>
      <c r="NME70" s="82"/>
      <c r="NMF70" s="82"/>
      <c r="NMG70" s="82"/>
      <c r="NMH70" s="82"/>
      <c r="NMI70" s="82"/>
      <c r="NMJ70" s="82"/>
      <c r="NMK70" s="82"/>
      <c r="NML70" s="82"/>
      <c r="NMM70" s="82"/>
      <c r="NMN70" s="82"/>
      <c r="NMO70" s="82"/>
      <c r="NMP70" s="82"/>
      <c r="NMQ70" s="82"/>
      <c r="NMR70" s="82"/>
      <c r="NMS70" s="82"/>
      <c r="NMT70" s="82"/>
      <c r="NMU70" s="82"/>
      <c r="NMV70" s="82"/>
      <c r="NMW70" s="82"/>
      <c r="NMX70" s="82"/>
      <c r="NMY70" s="82"/>
      <c r="NMZ70" s="82"/>
      <c r="NNA70" s="82"/>
      <c r="NNB70" s="82"/>
      <c r="NNC70" s="82"/>
      <c r="NND70" s="82"/>
      <c r="NNE70" s="82"/>
      <c r="NNF70" s="82"/>
      <c r="NNG70" s="82"/>
      <c r="NNH70" s="82"/>
      <c r="NNI70" s="82"/>
      <c r="NNJ70" s="82"/>
      <c r="NNK70" s="82"/>
      <c r="NNL70" s="82"/>
      <c r="NNM70" s="82"/>
      <c r="NNN70" s="82"/>
      <c r="NNO70" s="82"/>
      <c r="NNP70" s="82"/>
      <c r="NNQ70" s="82"/>
      <c r="NNR70" s="82"/>
      <c r="NNS70" s="82"/>
      <c r="NNT70" s="82"/>
      <c r="NNU70" s="82"/>
      <c r="NNV70" s="82"/>
      <c r="NNW70" s="82"/>
      <c r="NNX70" s="82"/>
      <c r="NNY70" s="82"/>
      <c r="NNZ70" s="82"/>
      <c r="NOA70" s="82"/>
      <c r="NOB70" s="82"/>
      <c r="NOC70" s="82"/>
      <c r="NOD70" s="82"/>
      <c r="NOE70" s="82"/>
      <c r="NOF70" s="82"/>
      <c r="NOG70" s="82"/>
      <c r="NOH70" s="82"/>
      <c r="NOI70" s="82"/>
      <c r="NOJ70" s="82"/>
      <c r="NOK70" s="82"/>
      <c r="NOL70" s="82"/>
      <c r="NOM70" s="82"/>
      <c r="NON70" s="82"/>
      <c r="NOO70" s="82"/>
      <c r="NOP70" s="82"/>
      <c r="NOQ70" s="82"/>
      <c r="NOR70" s="82"/>
      <c r="NOS70" s="82"/>
      <c r="NOT70" s="82"/>
      <c r="NOU70" s="82"/>
      <c r="NOV70" s="82"/>
      <c r="NOW70" s="82"/>
      <c r="NOX70" s="82"/>
      <c r="NOY70" s="82"/>
      <c r="NOZ70" s="82"/>
      <c r="NPA70" s="82"/>
      <c r="NPB70" s="82"/>
      <c r="NPC70" s="82"/>
      <c r="NPD70" s="82"/>
      <c r="NPE70" s="82"/>
      <c r="NPF70" s="82"/>
      <c r="NPG70" s="82"/>
      <c r="NPH70" s="82"/>
      <c r="NPI70" s="82"/>
      <c r="NPJ70" s="82"/>
      <c r="NPK70" s="82"/>
      <c r="NPL70" s="82"/>
      <c r="NPM70" s="82"/>
      <c r="NPN70" s="82"/>
      <c r="NPO70" s="82"/>
      <c r="NPP70" s="82"/>
      <c r="NPQ70" s="82"/>
      <c r="NPR70" s="82"/>
      <c r="NPS70" s="82"/>
      <c r="NPT70" s="82"/>
      <c r="NPU70" s="82"/>
      <c r="NPV70" s="82"/>
      <c r="NPW70" s="82"/>
      <c r="NPX70" s="82"/>
      <c r="NPY70" s="82"/>
      <c r="NPZ70" s="82"/>
      <c r="NQA70" s="82"/>
      <c r="NQB70" s="82"/>
      <c r="NQC70" s="82"/>
      <c r="NQD70" s="82"/>
      <c r="NQE70" s="82"/>
      <c r="NQF70" s="82"/>
      <c r="NQG70" s="82"/>
      <c r="NQH70" s="82"/>
      <c r="NQI70" s="82"/>
      <c r="NQJ70" s="82"/>
      <c r="NQK70" s="82"/>
      <c r="NQL70" s="82"/>
      <c r="NQM70" s="82"/>
      <c r="NQN70" s="82"/>
      <c r="NQO70" s="82"/>
      <c r="NQP70" s="82"/>
      <c r="NQQ70" s="82"/>
      <c r="NQR70" s="82"/>
      <c r="NQS70" s="82"/>
      <c r="NQT70" s="82"/>
      <c r="NQU70" s="82"/>
      <c r="NQV70" s="82"/>
      <c r="NQW70" s="82"/>
      <c r="NQX70" s="82"/>
      <c r="NQY70" s="82"/>
      <c r="NQZ70" s="82"/>
      <c r="NRA70" s="82"/>
      <c r="NRB70" s="82"/>
      <c r="NRC70" s="82"/>
      <c r="NRD70" s="82"/>
      <c r="NRE70" s="82"/>
      <c r="NRF70" s="82"/>
      <c r="NRG70" s="82"/>
      <c r="NRH70" s="82"/>
      <c r="NRI70" s="82"/>
      <c r="NRJ70" s="82"/>
      <c r="NRK70" s="82"/>
      <c r="NRL70" s="82"/>
      <c r="NRM70" s="82"/>
      <c r="NRN70" s="82"/>
      <c r="NRO70" s="82"/>
      <c r="NRP70" s="82"/>
      <c r="NRQ70" s="82"/>
      <c r="NRR70" s="82"/>
      <c r="NRS70" s="82"/>
      <c r="NRT70" s="82"/>
      <c r="NRU70" s="82"/>
      <c r="NRV70" s="82"/>
      <c r="NRW70" s="82"/>
      <c r="NRX70" s="82"/>
      <c r="NRY70" s="82"/>
      <c r="NRZ70" s="82"/>
      <c r="NSA70" s="82"/>
      <c r="NSB70" s="82"/>
      <c r="NSC70" s="82"/>
      <c r="NSD70" s="82"/>
      <c r="NSE70" s="82"/>
      <c r="NSF70" s="82"/>
      <c r="NSG70" s="82"/>
      <c r="NSH70" s="82"/>
      <c r="NSI70" s="82"/>
      <c r="NSJ70" s="82"/>
      <c r="NSK70" s="82"/>
      <c r="NSL70" s="82"/>
      <c r="NSM70" s="82"/>
      <c r="NSN70" s="82"/>
      <c r="NSO70" s="82"/>
      <c r="NSP70" s="82"/>
      <c r="NSQ70" s="82"/>
      <c r="NSR70" s="82"/>
      <c r="NSS70" s="82"/>
      <c r="NST70" s="82"/>
      <c r="NSU70" s="82"/>
      <c r="NSV70" s="82"/>
      <c r="NSW70" s="82"/>
      <c r="NSX70" s="82"/>
      <c r="NSY70" s="82"/>
      <c r="NSZ70" s="82"/>
      <c r="NTA70" s="82"/>
      <c r="NTB70" s="82"/>
      <c r="NTC70" s="82"/>
      <c r="NTD70" s="82"/>
      <c r="NTE70" s="82"/>
      <c r="NTF70" s="82"/>
      <c r="NTG70" s="82"/>
      <c r="NTH70" s="82"/>
      <c r="NTI70" s="82"/>
      <c r="NTJ70" s="82"/>
      <c r="NTK70" s="82"/>
      <c r="NTL70" s="82"/>
      <c r="NTM70" s="82"/>
      <c r="NTN70" s="82"/>
      <c r="NTO70" s="82"/>
      <c r="NTP70" s="82"/>
      <c r="NTQ70" s="82"/>
      <c r="NTR70" s="82"/>
      <c r="NTS70" s="82"/>
      <c r="NTT70" s="82"/>
      <c r="NTU70" s="82"/>
      <c r="NTV70" s="82"/>
      <c r="NTW70" s="82"/>
      <c r="NTX70" s="82"/>
      <c r="NTY70" s="82"/>
      <c r="NTZ70" s="82"/>
      <c r="NUA70" s="82"/>
      <c r="NUB70" s="82"/>
      <c r="NUC70" s="82"/>
      <c r="NUD70" s="82"/>
      <c r="NUE70" s="82"/>
      <c r="NUF70" s="82"/>
      <c r="NUG70" s="82"/>
      <c r="NUH70" s="82"/>
      <c r="NUI70" s="82"/>
      <c r="NUJ70" s="82"/>
      <c r="NUK70" s="82"/>
      <c r="NUL70" s="82"/>
      <c r="NUM70" s="82"/>
      <c r="NUN70" s="82"/>
      <c r="NUO70" s="82"/>
      <c r="NUP70" s="82"/>
      <c r="NUQ70" s="82"/>
      <c r="NUR70" s="82"/>
      <c r="NUS70" s="82"/>
      <c r="NUT70" s="82"/>
      <c r="NUU70" s="82"/>
      <c r="NUV70" s="82"/>
      <c r="NUW70" s="82"/>
      <c r="NUX70" s="82"/>
      <c r="NUY70" s="82"/>
      <c r="NUZ70" s="82"/>
      <c r="NVA70" s="82"/>
      <c r="NVB70" s="82"/>
      <c r="NVC70" s="82"/>
      <c r="NVD70" s="82"/>
      <c r="NVE70" s="82"/>
      <c r="NVF70" s="82"/>
      <c r="NVG70" s="82"/>
      <c r="NVH70" s="82"/>
      <c r="NVI70" s="82"/>
      <c r="NVJ70" s="82"/>
      <c r="NVK70" s="82"/>
      <c r="NVL70" s="82"/>
      <c r="NVM70" s="82"/>
      <c r="NVN70" s="82"/>
      <c r="NVO70" s="82"/>
      <c r="NVP70" s="82"/>
      <c r="NVQ70" s="82"/>
      <c r="NVR70" s="82"/>
      <c r="NVS70" s="82"/>
      <c r="NVT70" s="82"/>
      <c r="NVU70" s="82"/>
      <c r="NVV70" s="82"/>
      <c r="NVW70" s="82"/>
      <c r="NVX70" s="82"/>
      <c r="NVY70" s="82"/>
      <c r="NVZ70" s="82"/>
      <c r="NWA70" s="82"/>
      <c r="NWB70" s="82"/>
      <c r="NWC70" s="82"/>
      <c r="NWD70" s="82"/>
      <c r="NWE70" s="82"/>
      <c r="NWF70" s="82"/>
      <c r="NWG70" s="82"/>
      <c r="NWH70" s="82"/>
      <c r="NWI70" s="82"/>
      <c r="NWJ70" s="82"/>
      <c r="NWK70" s="82"/>
      <c r="NWL70" s="82"/>
      <c r="NWM70" s="82"/>
      <c r="NWN70" s="82"/>
      <c r="NWO70" s="82"/>
      <c r="NWP70" s="82"/>
      <c r="NWQ70" s="82"/>
      <c r="NWR70" s="82"/>
      <c r="NWS70" s="82"/>
      <c r="NWT70" s="82"/>
      <c r="NWU70" s="82"/>
      <c r="NWV70" s="82"/>
      <c r="NWW70" s="82"/>
      <c r="NWX70" s="82"/>
      <c r="NWY70" s="82"/>
      <c r="NWZ70" s="82"/>
      <c r="NXA70" s="82"/>
      <c r="NXB70" s="82"/>
      <c r="NXC70" s="82"/>
      <c r="NXD70" s="82"/>
      <c r="NXE70" s="82"/>
      <c r="NXF70" s="82"/>
      <c r="NXG70" s="82"/>
      <c r="NXH70" s="82"/>
      <c r="NXI70" s="82"/>
      <c r="NXJ70" s="82"/>
      <c r="NXK70" s="82"/>
      <c r="NXL70" s="82"/>
      <c r="NXM70" s="82"/>
      <c r="NXN70" s="82"/>
      <c r="NXO70" s="82"/>
      <c r="NXP70" s="82"/>
      <c r="NXQ70" s="82"/>
      <c r="NXR70" s="82"/>
      <c r="NXS70" s="82"/>
      <c r="NXT70" s="82"/>
      <c r="NXU70" s="82"/>
      <c r="NXV70" s="82"/>
      <c r="NXW70" s="82"/>
      <c r="NXX70" s="82"/>
      <c r="NXY70" s="82"/>
      <c r="NXZ70" s="82"/>
      <c r="NYA70" s="82"/>
      <c r="NYB70" s="82"/>
      <c r="NYC70" s="82"/>
      <c r="NYD70" s="82"/>
      <c r="NYE70" s="82"/>
      <c r="NYF70" s="82"/>
      <c r="NYG70" s="82"/>
      <c r="NYH70" s="82"/>
      <c r="NYI70" s="82"/>
      <c r="NYJ70" s="82"/>
      <c r="NYK70" s="82"/>
      <c r="NYL70" s="82"/>
      <c r="NYM70" s="82"/>
      <c r="NYN70" s="82"/>
      <c r="NYO70" s="82"/>
      <c r="NYP70" s="82"/>
      <c r="NYQ70" s="82"/>
      <c r="NYR70" s="82"/>
      <c r="NYS70" s="82"/>
      <c r="NYT70" s="82"/>
      <c r="NYU70" s="82"/>
      <c r="NYV70" s="82"/>
      <c r="NYW70" s="82"/>
      <c r="NYX70" s="82"/>
      <c r="NYY70" s="82"/>
      <c r="NYZ70" s="82"/>
      <c r="NZA70" s="82"/>
      <c r="NZB70" s="82"/>
      <c r="NZC70" s="82"/>
      <c r="NZD70" s="82"/>
      <c r="NZE70" s="82"/>
      <c r="NZF70" s="82"/>
      <c r="NZG70" s="82"/>
      <c r="NZH70" s="82"/>
      <c r="NZI70" s="82"/>
      <c r="NZJ70" s="82"/>
      <c r="NZK70" s="82"/>
      <c r="NZL70" s="82"/>
      <c r="NZM70" s="82"/>
      <c r="NZN70" s="82"/>
      <c r="NZO70" s="82"/>
      <c r="NZP70" s="82"/>
      <c r="NZQ70" s="82"/>
      <c r="NZR70" s="82"/>
      <c r="NZS70" s="82"/>
      <c r="NZT70" s="82"/>
      <c r="NZU70" s="82"/>
      <c r="NZV70" s="82"/>
      <c r="NZW70" s="82"/>
      <c r="NZX70" s="82"/>
      <c r="NZY70" s="82"/>
      <c r="NZZ70" s="82"/>
      <c r="OAA70" s="82"/>
      <c r="OAB70" s="82"/>
      <c r="OAC70" s="82"/>
      <c r="OAD70" s="82"/>
      <c r="OAE70" s="82"/>
      <c r="OAF70" s="82"/>
      <c r="OAG70" s="82"/>
      <c r="OAH70" s="82"/>
      <c r="OAI70" s="82"/>
      <c r="OAJ70" s="82"/>
      <c r="OAK70" s="82"/>
      <c r="OAL70" s="82"/>
      <c r="OAM70" s="82"/>
      <c r="OAN70" s="82"/>
      <c r="OAO70" s="82"/>
      <c r="OAP70" s="82"/>
      <c r="OAQ70" s="82"/>
      <c r="OAR70" s="82"/>
      <c r="OAS70" s="82"/>
      <c r="OAT70" s="82"/>
      <c r="OAU70" s="82"/>
      <c r="OAV70" s="82"/>
      <c r="OAW70" s="82"/>
      <c r="OAX70" s="82"/>
      <c r="OAY70" s="82"/>
      <c r="OAZ70" s="82"/>
      <c r="OBA70" s="82"/>
      <c r="OBB70" s="82"/>
      <c r="OBC70" s="82"/>
      <c r="OBD70" s="82"/>
      <c r="OBE70" s="82"/>
      <c r="OBF70" s="82"/>
      <c r="OBG70" s="82"/>
      <c r="OBH70" s="82"/>
      <c r="OBI70" s="82"/>
      <c r="OBJ70" s="82"/>
      <c r="OBK70" s="82"/>
      <c r="OBL70" s="82"/>
      <c r="OBM70" s="82"/>
      <c r="OBN70" s="82"/>
      <c r="OBO70" s="82"/>
      <c r="OBP70" s="82"/>
      <c r="OBQ70" s="82"/>
      <c r="OBR70" s="82"/>
      <c r="OBS70" s="82"/>
      <c r="OBT70" s="82"/>
      <c r="OBU70" s="82"/>
      <c r="OBV70" s="82"/>
      <c r="OBW70" s="82"/>
      <c r="OBX70" s="82"/>
      <c r="OBY70" s="82"/>
      <c r="OBZ70" s="82"/>
      <c r="OCA70" s="82"/>
      <c r="OCB70" s="82"/>
      <c r="OCC70" s="82"/>
      <c r="OCD70" s="82"/>
      <c r="OCE70" s="82"/>
      <c r="OCF70" s="82"/>
      <c r="OCG70" s="82"/>
      <c r="OCH70" s="82"/>
      <c r="OCI70" s="82"/>
      <c r="OCJ70" s="82"/>
      <c r="OCK70" s="82"/>
      <c r="OCL70" s="82"/>
      <c r="OCM70" s="82"/>
      <c r="OCN70" s="82"/>
      <c r="OCO70" s="82"/>
      <c r="OCP70" s="82"/>
      <c r="OCQ70" s="82"/>
      <c r="OCR70" s="82"/>
      <c r="OCS70" s="82"/>
      <c r="OCT70" s="82"/>
      <c r="OCU70" s="82"/>
      <c r="OCV70" s="82"/>
      <c r="OCW70" s="82"/>
      <c r="OCX70" s="82"/>
      <c r="OCY70" s="82"/>
      <c r="OCZ70" s="82"/>
      <c r="ODA70" s="82"/>
      <c r="ODB70" s="82"/>
      <c r="ODC70" s="82"/>
      <c r="ODD70" s="82"/>
      <c r="ODE70" s="82"/>
      <c r="ODF70" s="82"/>
      <c r="ODG70" s="82"/>
      <c r="ODH70" s="82"/>
      <c r="ODI70" s="82"/>
      <c r="ODJ70" s="82"/>
      <c r="ODK70" s="82"/>
      <c r="ODL70" s="82"/>
      <c r="ODM70" s="82"/>
      <c r="ODN70" s="82"/>
      <c r="ODO70" s="82"/>
      <c r="ODP70" s="82"/>
      <c r="ODQ70" s="82"/>
      <c r="ODR70" s="82"/>
      <c r="ODS70" s="82"/>
      <c r="ODT70" s="82"/>
      <c r="ODU70" s="82"/>
      <c r="ODV70" s="82"/>
      <c r="ODW70" s="82"/>
      <c r="ODX70" s="82"/>
      <c r="ODY70" s="82"/>
      <c r="ODZ70" s="82"/>
      <c r="OEA70" s="82"/>
      <c r="OEB70" s="82"/>
      <c r="OEC70" s="82"/>
      <c r="OED70" s="82"/>
      <c r="OEE70" s="82"/>
      <c r="OEF70" s="82"/>
      <c r="OEG70" s="82"/>
      <c r="OEH70" s="82"/>
      <c r="OEI70" s="82"/>
      <c r="OEJ70" s="82"/>
      <c r="OEK70" s="82"/>
      <c r="OEL70" s="82"/>
      <c r="OEM70" s="82"/>
      <c r="OEN70" s="82"/>
      <c r="OEO70" s="82"/>
      <c r="OEP70" s="82"/>
      <c r="OEQ70" s="82"/>
      <c r="OER70" s="82"/>
      <c r="OES70" s="82"/>
      <c r="OET70" s="82"/>
      <c r="OEU70" s="82"/>
      <c r="OEV70" s="82"/>
      <c r="OEW70" s="82"/>
      <c r="OEX70" s="82"/>
      <c r="OEY70" s="82"/>
      <c r="OEZ70" s="82"/>
      <c r="OFA70" s="82"/>
      <c r="OFB70" s="82"/>
      <c r="OFC70" s="82"/>
      <c r="OFD70" s="82"/>
      <c r="OFE70" s="82"/>
      <c r="OFF70" s="82"/>
      <c r="OFG70" s="82"/>
      <c r="OFH70" s="82"/>
      <c r="OFI70" s="82"/>
      <c r="OFJ70" s="82"/>
      <c r="OFK70" s="82"/>
      <c r="OFL70" s="82"/>
      <c r="OFM70" s="82"/>
      <c r="OFN70" s="82"/>
      <c r="OFO70" s="82"/>
      <c r="OFP70" s="82"/>
      <c r="OFQ70" s="82"/>
      <c r="OFR70" s="82"/>
      <c r="OFS70" s="82"/>
      <c r="OFT70" s="82"/>
      <c r="OFU70" s="82"/>
      <c r="OFV70" s="82"/>
      <c r="OFW70" s="82"/>
      <c r="OFX70" s="82"/>
      <c r="OFY70" s="82"/>
      <c r="OFZ70" s="82"/>
      <c r="OGA70" s="82"/>
      <c r="OGB70" s="82"/>
      <c r="OGC70" s="82"/>
      <c r="OGD70" s="82"/>
      <c r="OGE70" s="82"/>
      <c r="OGF70" s="82"/>
      <c r="OGG70" s="82"/>
      <c r="OGH70" s="82"/>
      <c r="OGI70" s="82"/>
      <c r="OGJ70" s="82"/>
      <c r="OGK70" s="82"/>
      <c r="OGL70" s="82"/>
      <c r="OGM70" s="82"/>
      <c r="OGN70" s="82"/>
      <c r="OGO70" s="82"/>
      <c r="OGP70" s="82"/>
      <c r="OGQ70" s="82"/>
      <c r="OGR70" s="82"/>
      <c r="OGS70" s="82"/>
      <c r="OGT70" s="82"/>
      <c r="OGU70" s="82"/>
      <c r="OGV70" s="82"/>
      <c r="OGW70" s="82"/>
      <c r="OGX70" s="82"/>
      <c r="OGY70" s="82"/>
      <c r="OGZ70" s="82"/>
      <c r="OHA70" s="82"/>
      <c r="OHB70" s="82"/>
      <c r="OHC70" s="82"/>
      <c r="OHD70" s="82"/>
      <c r="OHE70" s="82"/>
      <c r="OHF70" s="82"/>
      <c r="OHG70" s="82"/>
      <c r="OHH70" s="82"/>
      <c r="OHI70" s="82"/>
      <c r="OHJ70" s="82"/>
      <c r="OHK70" s="82"/>
      <c r="OHL70" s="82"/>
      <c r="OHM70" s="82"/>
      <c r="OHN70" s="82"/>
      <c r="OHO70" s="82"/>
      <c r="OHP70" s="82"/>
      <c r="OHQ70" s="82"/>
      <c r="OHR70" s="82"/>
      <c r="OHS70" s="82"/>
      <c r="OHT70" s="82"/>
      <c r="OHU70" s="82"/>
      <c r="OHV70" s="82"/>
      <c r="OHW70" s="82"/>
      <c r="OHX70" s="82"/>
      <c r="OHY70" s="82"/>
      <c r="OHZ70" s="82"/>
      <c r="OIA70" s="82"/>
      <c r="OIB70" s="82"/>
      <c r="OIC70" s="82"/>
      <c r="OID70" s="82"/>
      <c r="OIE70" s="82"/>
      <c r="OIF70" s="82"/>
      <c r="OIG70" s="82"/>
      <c r="OIH70" s="82"/>
      <c r="OII70" s="82"/>
      <c r="OIJ70" s="82"/>
      <c r="OIK70" s="82"/>
      <c r="OIL70" s="82"/>
      <c r="OIM70" s="82"/>
      <c r="OIN70" s="82"/>
      <c r="OIO70" s="82"/>
      <c r="OIP70" s="82"/>
      <c r="OIQ70" s="82"/>
      <c r="OIR70" s="82"/>
      <c r="OIS70" s="82"/>
      <c r="OIT70" s="82"/>
      <c r="OIU70" s="82"/>
      <c r="OIV70" s="82"/>
      <c r="OIW70" s="82"/>
      <c r="OIX70" s="82"/>
      <c r="OIY70" s="82"/>
      <c r="OIZ70" s="82"/>
      <c r="OJA70" s="82"/>
      <c r="OJB70" s="82"/>
      <c r="OJC70" s="82"/>
      <c r="OJD70" s="82"/>
      <c r="OJE70" s="82"/>
      <c r="OJF70" s="82"/>
      <c r="OJG70" s="82"/>
      <c r="OJH70" s="82"/>
      <c r="OJI70" s="82"/>
      <c r="OJJ70" s="82"/>
      <c r="OJK70" s="82"/>
      <c r="OJL70" s="82"/>
      <c r="OJM70" s="82"/>
      <c r="OJN70" s="82"/>
      <c r="OJO70" s="82"/>
      <c r="OJP70" s="82"/>
      <c r="OJQ70" s="82"/>
      <c r="OJR70" s="82"/>
      <c r="OJS70" s="82"/>
      <c r="OJT70" s="82"/>
      <c r="OJU70" s="82"/>
      <c r="OJV70" s="82"/>
      <c r="OJW70" s="82"/>
      <c r="OJX70" s="82"/>
      <c r="OJY70" s="82"/>
      <c r="OJZ70" s="82"/>
      <c r="OKA70" s="82"/>
      <c r="OKB70" s="82"/>
      <c r="OKC70" s="82"/>
      <c r="OKD70" s="82"/>
      <c r="OKE70" s="82"/>
      <c r="OKF70" s="82"/>
      <c r="OKG70" s="82"/>
      <c r="OKH70" s="82"/>
      <c r="OKI70" s="82"/>
      <c r="OKJ70" s="82"/>
      <c r="OKK70" s="82"/>
      <c r="OKL70" s="82"/>
      <c r="OKM70" s="82"/>
      <c r="OKN70" s="82"/>
      <c r="OKO70" s="82"/>
      <c r="OKP70" s="82"/>
      <c r="OKQ70" s="82"/>
      <c r="OKR70" s="82"/>
      <c r="OKS70" s="82"/>
      <c r="OKT70" s="82"/>
      <c r="OKU70" s="82"/>
      <c r="OKV70" s="82"/>
      <c r="OKW70" s="82"/>
      <c r="OKX70" s="82"/>
      <c r="OKY70" s="82"/>
      <c r="OKZ70" s="82"/>
      <c r="OLA70" s="82"/>
      <c r="OLB70" s="82"/>
      <c r="OLC70" s="82"/>
      <c r="OLD70" s="82"/>
      <c r="OLE70" s="82"/>
      <c r="OLF70" s="82"/>
      <c r="OLG70" s="82"/>
      <c r="OLH70" s="82"/>
      <c r="OLI70" s="82"/>
      <c r="OLJ70" s="82"/>
      <c r="OLK70" s="82"/>
      <c r="OLL70" s="82"/>
      <c r="OLM70" s="82"/>
      <c r="OLN70" s="82"/>
      <c r="OLO70" s="82"/>
      <c r="OLP70" s="82"/>
      <c r="OLQ70" s="82"/>
      <c r="OLR70" s="82"/>
      <c r="OLS70" s="82"/>
      <c r="OLT70" s="82"/>
      <c r="OLU70" s="82"/>
      <c r="OLV70" s="82"/>
      <c r="OLW70" s="82"/>
      <c r="OLX70" s="82"/>
      <c r="OLY70" s="82"/>
      <c r="OLZ70" s="82"/>
      <c r="OMA70" s="82"/>
      <c r="OMB70" s="82"/>
      <c r="OMC70" s="82"/>
      <c r="OMD70" s="82"/>
      <c r="OME70" s="82"/>
      <c r="OMF70" s="82"/>
      <c r="OMG70" s="82"/>
      <c r="OMH70" s="82"/>
      <c r="OMI70" s="82"/>
      <c r="OMJ70" s="82"/>
      <c r="OMK70" s="82"/>
      <c r="OML70" s="82"/>
      <c r="OMM70" s="82"/>
      <c r="OMN70" s="82"/>
      <c r="OMO70" s="82"/>
      <c r="OMP70" s="82"/>
      <c r="OMQ70" s="82"/>
      <c r="OMR70" s="82"/>
      <c r="OMS70" s="82"/>
      <c r="OMT70" s="82"/>
      <c r="OMU70" s="82"/>
      <c r="OMV70" s="82"/>
      <c r="OMW70" s="82"/>
      <c r="OMX70" s="82"/>
      <c r="OMY70" s="82"/>
      <c r="OMZ70" s="82"/>
      <c r="ONA70" s="82"/>
      <c r="ONB70" s="82"/>
      <c r="ONC70" s="82"/>
      <c r="OND70" s="82"/>
      <c r="ONE70" s="82"/>
      <c r="ONF70" s="82"/>
      <c r="ONG70" s="82"/>
      <c r="ONH70" s="82"/>
      <c r="ONI70" s="82"/>
      <c r="ONJ70" s="82"/>
      <c r="ONK70" s="82"/>
      <c r="ONL70" s="82"/>
      <c r="ONM70" s="82"/>
      <c r="ONN70" s="82"/>
      <c r="ONO70" s="82"/>
      <c r="ONP70" s="82"/>
      <c r="ONQ70" s="82"/>
      <c r="ONR70" s="82"/>
      <c r="ONS70" s="82"/>
      <c r="ONT70" s="82"/>
      <c r="ONU70" s="82"/>
      <c r="ONV70" s="82"/>
      <c r="ONW70" s="82"/>
      <c r="ONX70" s="82"/>
      <c r="ONY70" s="82"/>
      <c r="ONZ70" s="82"/>
      <c r="OOA70" s="82"/>
      <c r="OOB70" s="82"/>
      <c r="OOC70" s="82"/>
      <c r="OOD70" s="82"/>
      <c r="OOE70" s="82"/>
      <c r="OOF70" s="82"/>
      <c r="OOG70" s="82"/>
      <c r="OOH70" s="82"/>
      <c r="OOI70" s="82"/>
      <c r="OOJ70" s="82"/>
      <c r="OOK70" s="82"/>
      <c r="OOL70" s="82"/>
      <c r="OOM70" s="82"/>
      <c r="OON70" s="82"/>
      <c r="OOO70" s="82"/>
      <c r="OOP70" s="82"/>
      <c r="OOQ70" s="82"/>
      <c r="OOR70" s="82"/>
      <c r="OOS70" s="82"/>
      <c r="OOT70" s="82"/>
      <c r="OOU70" s="82"/>
      <c r="OOV70" s="82"/>
      <c r="OOW70" s="82"/>
      <c r="OOX70" s="82"/>
      <c r="OOY70" s="82"/>
      <c r="OOZ70" s="82"/>
      <c r="OPA70" s="82"/>
      <c r="OPB70" s="82"/>
      <c r="OPC70" s="82"/>
      <c r="OPD70" s="82"/>
      <c r="OPE70" s="82"/>
      <c r="OPF70" s="82"/>
      <c r="OPG70" s="82"/>
      <c r="OPH70" s="82"/>
      <c r="OPI70" s="82"/>
      <c r="OPJ70" s="82"/>
      <c r="OPK70" s="82"/>
      <c r="OPL70" s="82"/>
      <c r="OPM70" s="82"/>
      <c r="OPN70" s="82"/>
      <c r="OPO70" s="82"/>
      <c r="OPP70" s="82"/>
      <c r="OPQ70" s="82"/>
      <c r="OPR70" s="82"/>
      <c r="OPS70" s="82"/>
      <c r="OPT70" s="82"/>
      <c r="OPU70" s="82"/>
      <c r="OPV70" s="82"/>
      <c r="OPW70" s="82"/>
      <c r="OPX70" s="82"/>
      <c r="OPY70" s="82"/>
      <c r="OPZ70" s="82"/>
      <c r="OQA70" s="82"/>
      <c r="OQB70" s="82"/>
      <c r="OQC70" s="82"/>
      <c r="OQD70" s="82"/>
      <c r="OQE70" s="82"/>
      <c r="OQF70" s="82"/>
      <c r="OQG70" s="82"/>
      <c r="OQH70" s="82"/>
      <c r="OQI70" s="82"/>
      <c r="OQJ70" s="82"/>
      <c r="OQK70" s="82"/>
      <c r="OQL70" s="82"/>
      <c r="OQM70" s="82"/>
      <c r="OQN70" s="82"/>
      <c r="OQO70" s="82"/>
      <c r="OQP70" s="82"/>
      <c r="OQQ70" s="82"/>
      <c r="OQR70" s="82"/>
      <c r="OQS70" s="82"/>
      <c r="OQT70" s="82"/>
      <c r="OQU70" s="82"/>
      <c r="OQV70" s="82"/>
      <c r="OQW70" s="82"/>
      <c r="OQX70" s="82"/>
      <c r="OQY70" s="82"/>
      <c r="OQZ70" s="82"/>
      <c r="ORA70" s="82"/>
      <c r="ORB70" s="82"/>
      <c r="ORC70" s="82"/>
      <c r="ORD70" s="82"/>
      <c r="ORE70" s="82"/>
      <c r="ORF70" s="82"/>
      <c r="ORG70" s="82"/>
      <c r="ORH70" s="82"/>
      <c r="ORI70" s="82"/>
      <c r="ORJ70" s="82"/>
      <c r="ORK70" s="82"/>
      <c r="ORL70" s="82"/>
      <c r="ORM70" s="82"/>
      <c r="ORN70" s="82"/>
      <c r="ORO70" s="82"/>
      <c r="ORP70" s="82"/>
      <c r="ORQ70" s="82"/>
      <c r="ORR70" s="82"/>
      <c r="ORS70" s="82"/>
      <c r="ORT70" s="82"/>
      <c r="ORU70" s="82"/>
      <c r="ORV70" s="82"/>
      <c r="ORW70" s="82"/>
      <c r="ORX70" s="82"/>
      <c r="ORY70" s="82"/>
      <c r="ORZ70" s="82"/>
      <c r="OSA70" s="82"/>
      <c r="OSB70" s="82"/>
      <c r="OSC70" s="82"/>
      <c r="OSD70" s="82"/>
      <c r="OSE70" s="82"/>
      <c r="OSF70" s="82"/>
      <c r="OSG70" s="82"/>
      <c r="OSH70" s="82"/>
      <c r="OSI70" s="82"/>
      <c r="OSJ70" s="82"/>
      <c r="OSK70" s="82"/>
      <c r="OSL70" s="82"/>
      <c r="OSM70" s="82"/>
      <c r="OSN70" s="82"/>
      <c r="OSO70" s="82"/>
      <c r="OSP70" s="82"/>
      <c r="OSQ70" s="82"/>
      <c r="OSR70" s="82"/>
      <c r="OSS70" s="82"/>
      <c r="OST70" s="82"/>
      <c r="OSU70" s="82"/>
      <c r="OSV70" s="82"/>
      <c r="OSW70" s="82"/>
      <c r="OSX70" s="82"/>
      <c r="OSY70" s="82"/>
      <c r="OSZ70" s="82"/>
      <c r="OTA70" s="82"/>
      <c r="OTB70" s="82"/>
      <c r="OTC70" s="82"/>
      <c r="OTD70" s="82"/>
      <c r="OTE70" s="82"/>
      <c r="OTF70" s="82"/>
      <c r="OTG70" s="82"/>
      <c r="OTH70" s="82"/>
      <c r="OTI70" s="82"/>
      <c r="OTJ70" s="82"/>
      <c r="OTK70" s="82"/>
      <c r="OTL70" s="82"/>
      <c r="OTM70" s="82"/>
      <c r="OTN70" s="82"/>
      <c r="OTO70" s="82"/>
      <c r="OTP70" s="82"/>
      <c r="OTQ70" s="82"/>
      <c r="OTR70" s="82"/>
      <c r="OTS70" s="82"/>
      <c r="OTT70" s="82"/>
      <c r="OTU70" s="82"/>
      <c r="OTV70" s="82"/>
      <c r="OTW70" s="82"/>
      <c r="OTX70" s="82"/>
      <c r="OTY70" s="82"/>
      <c r="OTZ70" s="82"/>
      <c r="OUA70" s="82"/>
      <c r="OUB70" s="82"/>
      <c r="OUC70" s="82"/>
      <c r="OUD70" s="82"/>
      <c r="OUE70" s="82"/>
      <c r="OUF70" s="82"/>
      <c r="OUG70" s="82"/>
      <c r="OUH70" s="82"/>
      <c r="OUI70" s="82"/>
      <c r="OUJ70" s="82"/>
      <c r="OUK70" s="82"/>
      <c r="OUL70" s="82"/>
      <c r="OUM70" s="82"/>
      <c r="OUN70" s="82"/>
      <c r="OUO70" s="82"/>
      <c r="OUP70" s="82"/>
      <c r="OUQ70" s="82"/>
      <c r="OUR70" s="82"/>
      <c r="OUS70" s="82"/>
      <c r="OUT70" s="82"/>
      <c r="OUU70" s="82"/>
      <c r="OUV70" s="82"/>
      <c r="OUW70" s="82"/>
      <c r="OUX70" s="82"/>
      <c r="OUY70" s="82"/>
      <c r="OUZ70" s="82"/>
      <c r="OVA70" s="82"/>
      <c r="OVB70" s="82"/>
      <c r="OVC70" s="82"/>
      <c r="OVD70" s="82"/>
      <c r="OVE70" s="82"/>
      <c r="OVF70" s="82"/>
      <c r="OVG70" s="82"/>
      <c r="OVH70" s="82"/>
      <c r="OVI70" s="82"/>
      <c r="OVJ70" s="82"/>
      <c r="OVK70" s="82"/>
      <c r="OVL70" s="82"/>
      <c r="OVM70" s="82"/>
      <c r="OVN70" s="82"/>
      <c r="OVO70" s="82"/>
      <c r="OVP70" s="82"/>
      <c r="OVQ70" s="82"/>
      <c r="OVR70" s="82"/>
      <c r="OVS70" s="82"/>
      <c r="OVT70" s="82"/>
      <c r="OVU70" s="82"/>
      <c r="OVV70" s="82"/>
      <c r="OVW70" s="82"/>
      <c r="OVX70" s="82"/>
      <c r="OVY70" s="82"/>
      <c r="OVZ70" s="82"/>
      <c r="OWA70" s="82"/>
      <c r="OWB70" s="82"/>
      <c r="OWC70" s="82"/>
      <c r="OWD70" s="82"/>
      <c r="OWE70" s="82"/>
      <c r="OWF70" s="82"/>
      <c r="OWG70" s="82"/>
      <c r="OWH70" s="82"/>
      <c r="OWI70" s="82"/>
      <c r="OWJ70" s="82"/>
      <c r="OWK70" s="82"/>
      <c r="OWL70" s="82"/>
      <c r="OWM70" s="82"/>
      <c r="OWN70" s="82"/>
      <c r="OWO70" s="82"/>
      <c r="OWP70" s="82"/>
      <c r="OWQ70" s="82"/>
      <c r="OWR70" s="82"/>
      <c r="OWS70" s="82"/>
      <c r="OWT70" s="82"/>
      <c r="OWU70" s="82"/>
      <c r="OWV70" s="82"/>
      <c r="OWW70" s="82"/>
      <c r="OWX70" s="82"/>
      <c r="OWY70" s="82"/>
      <c r="OWZ70" s="82"/>
      <c r="OXA70" s="82"/>
      <c r="OXB70" s="82"/>
      <c r="OXC70" s="82"/>
      <c r="OXD70" s="82"/>
      <c r="OXE70" s="82"/>
      <c r="OXF70" s="82"/>
      <c r="OXG70" s="82"/>
      <c r="OXH70" s="82"/>
      <c r="OXI70" s="82"/>
      <c r="OXJ70" s="82"/>
      <c r="OXK70" s="82"/>
      <c r="OXL70" s="82"/>
      <c r="OXM70" s="82"/>
      <c r="OXN70" s="82"/>
      <c r="OXO70" s="82"/>
      <c r="OXP70" s="82"/>
      <c r="OXQ70" s="82"/>
      <c r="OXR70" s="82"/>
      <c r="OXS70" s="82"/>
      <c r="OXT70" s="82"/>
      <c r="OXU70" s="82"/>
      <c r="OXV70" s="82"/>
      <c r="OXW70" s="82"/>
      <c r="OXX70" s="82"/>
      <c r="OXY70" s="82"/>
      <c r="OXZ70" s="82"/>
      <c r="OYA70" s="82"/>
      <c r="OYB70" s="82"/>
      <c r="OYC70" s="82"/>
      <c r="OYD70" s="82"/>
      <c r="OYE70" s="82"/>
      <c r="OYF70" s="82"/>
      <c r="OYG70" s="82"/>
      <c r="OYH70" s="82"/>
      <c r="OYI70" s="82"/>
      <c r="OYJ70" s="82"/>
      <c r="OYK70" s="82"/>
      <c r="OYL70" s="82"/>
      <c r="OYM70" s="82"/>
      <c r="OYN70" s="82"/>
      <c r="OYO70" s="82"/>
      <c r="OYP70" s="82"/>
      <c r="OYQ70" s="82"/>
      <c r="OYR70" s="82"/>
      <c r="OYS70" s="82"/>
      <c r="OYT70" s="82"/>
      <c r="OYU70" s="82"/>
      <c r="OYV70" s="82"/>
      <c r="OYW70" s="82"/>
      <c r="OYX70" s="82"/>
      <c r="OYY70" s="82"/>
      <c r="OYZ70" s="82"/>
      <c r="OZA70" s="82"/>
      <c r="OZB70" s="82"/>
      <c r="OZC70" s="82"/>
      <c r="OZD70" s="82"/>
      <c r="OZE70" s="82"/>
      <c r="OZF70" s="82"/>
      <c r="OZG70" s="82"/>
      <c r="OZH70" s="82"/>
      <c r="OZI70" s="82"/>
      <c r="OZJ70" s="82"/>
      <c r="OZK70" s="82"/>
      <c r="OZL70" s="82"/>
      <c r="OZM70" s="82"/>
      <c r="OZN70" s="82"/>
      <c r="OZO70" s="82"/>
      <c r="OZP70" s="82"/>
      <c r="OZQ70" s="82"/>
      <c r="OZR70" s="82"/>
      <c r="OZS70" s="82"/>
      <c r="OZT70" s="82"/>
      <c r="OZU70" s="82"/>
      <c r="OZV70" s="82"/>
      <c r="OZW70" s="82"/>
      <c r="OZX70" s="82"/>
      <c r="OZY70" s="82"/>
      <c r="OZZ70" s="82"/>
      <c r="PAA70" s="82"/>
      <c r="PAB70" s="82"/>
      <c r="PAC70" s="82"/>
      <c r="PAD70" s="82"/>
      <c r="PAE70" s="82"/>
      <c r="PAF70" s="82"/>
      <c r="PAG70" s="82"/>
      <c r="PAH70" s="82"/>
      <c r="PAI70" s="82"/>
      <c r="PAJ70" s="82"/>
      <c r="PAK70" s="82"/>
      <c r="PAL70" s="82"/>
      <c r="PAM70" s="82"/>
      <c r="PAN70" s="82"/>
      <c r="PAO70" s="82"/>
      <c r="PAP70" s="82"/>
      <c r="PAQ70" s="82"/>
      <c r="PAR70" s="82"/>
      <c r="PAS70" s="82"/>
      <c r="PAT70" s="82"/>
      <c r="PAU70" s="82"/>
      <c r="PAV70" s="82"/>
      <c r="PAW70" s="82"/>
      <c r="PAX70" s="82"/>
      <c r="PAY70" s="82"/>
      <c r="PAZ70" s="82"/>
      <c r="PBA70" s="82"/>
      <c r="PBB70" s="82"/>
      <c r="PBC70" s="82"/>
      <c r="PBD70" s="82"/>
      <c r="PBE70" s="82"/>
      <c r="PBF70" s="82"/>
      <c r="PBG70" s="82"/>
      <c r="PBH70" s="82"/>
      <c r="PBI70" s="82"/>
      <c r="PBJ70" s="82"/>
      <c r="PBK70" s="82"/>
      <c r="PBL70" s="82"/>
      <c r="PBM70" s="82"/>
      <c r="PBN70" s="82"/>
      <c r="PBO70" s="82"/>
      <c r="PBP70" s="82"/>
      <c r="PBQ70" s="82"/>
      <c r="PBR70" s="82"/>
      <c r="PBS70" s="82"/>
      <c r="PBT70" s="82"/>
      <c r="PBU70" s="82"/>
      <c r="PBV70" s="82"/>
      <c r="PBW70" s="82"/>
      <c r="PBX70" s="82"/>
      <c r="PBY70" s="82"/>
      <c r="PBZ70" s="82"/>
      <c r="PCA70" s="82"/>
      <c r="PCB70" s="82"/>
      <c r="PCC70" s="82"/>
      <c r="PCD70" s="82"/>
      <c r="PCE70" s="82"/>
      <c r="PCF70" s="82"/>
      <c r="PCG70" s="82"/>
      <c r="PCH70" s="82"/>
      <c r="PCI70" s="82"/>
      <c r="PCJ70" s="82"/>
      <c r="PCK70" s="82"/>
      <c r="PCL70" s="82"/>
      <c r="PCM70" s="82"/>
      <c r="PCN70" s="82"/>
      <c r="PCO70" s="82"/>
      <c r="PCP70" s="82"/>
      <c r="PCQ70" s="82"/>
      <c r="PCR70" s="82"/>
      <c r="PCS70" s="82"/>
      <c r="PCT70" s="82"/>
      <c r="PCU70" s="82"/>
      <c r="PCV70" s="82"/>
      <c r="PCW70" s="82"/>
      <c r="PCX70" s="82"/>
      <c r="PCY70" s="82"/>
      <c r="PCZ70" s="82"/>
      <c r="PDA70" s="82"/>
      <c r="PDB70" s="82"/>
      <c r="PDC70" s="82"/>
      <c r="PDD70" s="82"/>
      <c r="PDE70" s="82"/>
      <c r="PDF70" s="82"/>
      <c r="PDG70" s="82"/>
      <c r="PDH70" s="82"/>
      <c r="PDI70" s="82"/>
      <c r="PDJ70" s="82"/>
      <c r="PDK70" s="82"/>
      <c r="PDL70" s="82"/>
      <c r="PDM70" s="82"/>
      <c r="PDN70" s="82"/>
      <c r="PDO70" s="82"/>
      <c r="PDP70" s="82"/>
      <c r="PDQ70" s="82"/>
      <c r="PDR70" s="82"/>
      <c r="PDS70" s="82"/>
      <c r="PDT70" s="82"/>
      <c r="PDU70" s="82"/>
      <c r="PDV70" s="82"/>
      <c r="PDW70" s="82"/>
      <c r="PDX70" s="82"/>
      <c r="PDY70" s="82"/>
      <c r="PDZ70" s="82"/>
      <c r="PEA70" s="82"/>
      <c r="PEB70" s="82"/>
      <c r="PEC70" s="82"/>
      <c r="PED70" s="82"/>
      <c r="PEE70" s="82"/>
      <c r="PEF70" s="82"/>
      <c r="PEG70" s="82"/>
      <c r="PEH70" s="82"/>
      <c r="PEI70" s="82"/>
      <c r="PEJ70" s="82"/>
      <c r="PEK70" s="82"/>
      <c r="PEL70" s="82"/>
      <c r="PEM70" s="82"/>
      <c r="PEN70" s="82"/>
      <c r="PEO70" s="82"/>
      <c r="PEP70" s="82"/>
      <c r="PEQ70" s="82"/>
      <c r="PER70" s="82"/>
      <c r="PES70" s="82"/>
      <c r="PET70" s="82"/>
      <c r="PEU70" s="82"/>
      <c r="PEV70" s="82"/>
      <c r="PEW70" s="82"/>
      <c r="PEX70" s="82"/>
      <c r="PEY70" s="82"/>
      <c r="PEZ70" s="82"/>
      <c r="PFA70" s="82"/>
      <c r="PFB70" s="82"/>
      <c r="PFC70" s="82"/>
      <c r="PFD70" s="82"/>
      <c r="PFE70" s="82"/>
      <c r="PFF70" s="82"/>
      <c r="PFG70" s="82"/>
      <c r="PFH70" s="82"/>
      <c r="PFI70" s="82"/>
      <c r="PFJ70" s="82"/>
      <c r="PFK70" s="82"/>
      <c r="PFL70" s="82"/>
      <c r="PFM70" s="82"/>
      <c r="PFN70" s="82"/>
      <c r="PFO70" s="82"/>
      <c r="PFP70" s="82"/>
      <c r="PFQ70" s="82"/>
      <c r="PFR70" s="82"/>
      <c r="PFS70" s="82"/>
      <c r="PFT70" s="82"/>
      <c r="PFU70" s="82"/>
      <c r="PFV70" s="82"/>
      <c r="PFW70" s="82"/>
      <c r="PFX70" s="82"/>
      <c r="PFY70" s="82"/>
      <c r="PFZ70" s="82"/>
      <c r="PGA70" s="82"/>
      <c r="PGB70" s="82"/>
      <c r="PGC70" s="82"/>
      <c r="PGD70" s="82"/>
      <c r="PGE70" s="82"/>
      <c r="PGF70" s="82"/>
      <c r="PGG70" s="82"/>
      <c r="PGH70" s="82"/>
      <c r="PGI70" s="82"/>
      <c r="PGJ70" s="82"/>
      <c r="PGK70" s="82"/>
      <c r="PGL70" s="82"/>
      <c r="PGM70" s="82"/>
      <c r="PGN70" s="82"/>
      <c r="PGO70" s="82"/>
      <c r="PGP70" s="82"/>
      <c r="PGQ70" s="82"/>
      <c r="PGR70" s="82"/>
      <c r="PGS70" s="82"/>
      <c r="PGT70" s="82"/>
      <c r="PGU70" s="82"/>
      <c r="PGV70" s="82"/>
      <c r="PGW70" s="82"/>
      <c r="PGX70" s="82"/>
      <c r="PGY70" s="82"/>
      <c r="PGZ70" s="82"/>
      <c r="PHA70" s="82"/>
      <c r="PHB70" s="82"/>
      <c r="PHC70" s="82"/>
      <c r="PHD70" s="82"/>
      <c r="PHE70" s="82"/>
      <c r="PHF70" s="82"/>
      <c r="PHG70" s="82"/>
      <c r="PHH70" s="82"/>
      <c r="PHI70" s="82"/>
      <c r="PHJ70" s="82"/>
      <c r="PHK70" s="82"/>
      <c r="PHL70" s="82"/>
      <c r="PHM70" s="82"/>
      <c r="PHN70" s="82"/>
      <c r="PHO70" s="82"/>
      <c r="PHP70" s="82"/>
      <c r="PHQ70" s="82"/>
      <c r="PHR70" s="82"/>
      <c r="PHS70" s="82"/>
      <c r="PHT70" s="82"/>
      <c r="PHU70" s="82"/>
      <c r="PHV70" s="82"/>
      <c r="PHW70" s="82"/>
      <c r="PHX70" s="82"/>
      <c r="PHY70" s="82"/>
      <c r="PHZ70" s="82"/>
      <c r="PIA70" s="82"/>
      <c r="PIB70" s="82"/>
      <c r="PIC70" s="82"/>
      <c r="PID70" s="82"/>
      <c r="PIE70" s="82"/>
      <c r="PIF70" s="82"/>
      <c r="PIG70" s="82"/>
      <c r="PIH70" s="82"/>
      <c r="PII70" s="82"/>
      <c r="PIJ70" s="82"/>
      <c r="PIK70" s="82"/>
      <c r="PIL70" s="82"/>
      <c r="PIM70" s="82"/>
      <c r="PIN70" s="82"/>
      <c r="PIO70" s="82"/>
      <c r="PIP70" s="82"/>
      <c r="PIQ70" s="82"/>
      <c r="PIR70" s="82"/>
      <c r="PIS70" s="82"/>
      <c r="PIT70" s="82"/>
      <c r="PIU70" s="82"/>
      <c r="PIV70" s="82"/>
      <c r="PIW70" s="82"/>
      <c r="PIX70" s="82"/>
      <c r="PIY70" s="82"/>
      <c r="PIZ70" s="82"/>
      <c r="PJA70" s="82"/>
      <c r="PJB70" s="82"/>
      <c r="PJC70" s="82"/>
      <c r="PJD70" s="82"/>
      <c r="PJE70" s="82"/>
      <c r="PJF70" s="82"/>
      <c r="PJG70" s="82"/>
      <c r="PJH70" s="82"/>
      <c r="PJI70" s="82"/>
      <c r="PJJ70" s="82"/>
      <c r="PJK70" s="82"/>
      <c r="PJL70" s="82"/>
      <c r="PJM70" s="82"/>
      <c r="PJN70" s="82"/>
      <c r="PJO70" s="82"/>
      <c r="PJP70" s="82"/>
      <c r="PJQ70" s="82"/>
      <c r="PJR70" s="82"/>
      <c r="PJS70" s="82"/>
      <c r="PJT70" s="82"/>
      <c r="PJU70" s="82"/>
      <c r="PJV70" s="82"/>
      <c r="PJW70" s="82"/>
      <c r="PJX70" s="82"/>
      <c r="PJY70" s="82"/>
      <c r="PJZ70" s="82"/>
      <c r="PKA70" s="82"/>
      <c r="PKB70" s="82"/>
      <c r="PKC70" s="82"/>
      <c r="PKD70" s="82"/>
      <c r="PKE70" s="82"/>
      <c r="PKF70" s="82"/>
      <c r="PKG70" s="82"/>
      <c r="PKH70" s="82"/>
      <c r="PKI70" s="82"/>
      <c r="PKJ70" s="82"/>
      <c r="PKK70" s="82"/>
      <c r="PKL70" s="82"/>
      <c r="PKM70" s="82"/>
      <c r="PKN70" s="82"/>
      <c r="PKO70" s="82"/>
      <c r="PKP70" s="82"/>
      <c r="PKQ70" s="82"/>
      <c r="PKR70" s="82"/>
      <c r="PKS70" s="82"/>
      <c r="PKT70" s="82"/>
      <c r="PKU70" s="82"/>
      <c r="PKV70" s="82"/>
      <c r="PKW70" s="82"/>
      <c r="PKX70" s="82"/>
      <c r="PKY70" s="82"/>
      <c r="PKZ70" s="82"/>
      <c r="PLA70" s="82"/>
      <c r="PLB70" s="82"/>
      <c r="PLC70" s="82"/>
      <c r="PLD70" s="82"/>
      <c r="PLE70" s="82"/>
      <c r="PLF70" s="82"/>
      <c r="PLG70" s="82"/>
      <c r="PLH70" s="82"/>
      <c r="PLI70" s="82"/>
      <c r="PLJ70" s="82"/>
      <c r="PLK70" s="82"/>
      <c r="PLL70" s="82"/>
      <c r="PLM70" s="82"/>
      <c r="PLN70" s="82"/>
      <c r="PLO70" s="82"/>
      <c r="PLP70" s="82"/>
      <c r="PLQ70" s="82"/>
      <c r="PLR70" s="82"/>
      <c r="PLS70" s="82"/>
      <c r="PLT70" s="82"/>
      <c r="PLU70" s="82"/>
      <c r="PLV70" s="82"/>
      <c r="PLW70" s="82"/>
      <c r="PLX70" s="82"/>
      <c r="PLY70" s="82"/>
      <c r="PLZ70" s="82"/>
      <c r="PMA70" s="82"/>
      <c r="PMB70" s="82"/>
      <c r="PMC70" s="82"/>
      <c r="PMD70" s="82"/>
      <c r="PME70" s="82"/>
      <c r="PMF70" s="82"/>
      <c r="PMG70" s="82"/>
      <c r="PMH70" s="82"/>
      <c r="PMI70" s="82"/>
      <c r="PMJ70" s="82"/>
      <c r="PMK70" s="82"/>
      <c r="PML70" s="82"/>
      <c r="PMM70" s="82"/>
      <c r="PMN70" s="82"/>
      <c r="PMO70" s="82"/>
      <c r="PMP70" s="82"/>
      <c r="PMQ70" s="82"/>
      <c r="PMR70" s="82"/>
      <c r="PMS70" s="82"/>
      <c r="PMT70" s="82"/>
      <c r="PMU70" s="82"/>
      <c r="PMV70" s="82"/>
      <c r="PMW70" s="82"/>
      <c r="PMX70" s="82"/>
      <c r="PMY70" s="82"/>
      <c r="PMZ70" s="82"/>
      <c r="PNA70" s="82"/>
      <c r="PNB70" s="82"/>
      <c r="PNC70" s="82"/>
      <c r="PND70" s="82"/>
      <c r="PNE70" s="82"/>
      <c r="PNF70" s="82"/>
      <c r="PNG70" s="82"/>
      <c r="PNH70" s="82"/>
      <c r="PNI70" s="82"/>
      <c r="PNJ70" s="82"/>
      <c r="PNK70" s="82"/>
      <c r="PNL70" s="82"/>
      <c r="PNM70" s="82"/>
      <c r="PNN70" s="82"/>
      <c r="PNO70" s="82"/>
      <c r="PNP70" s="82"/>
      <c r="PNQ70" s="82"/>
      <c r="PNR70" s="82"/>
      <c r="PNS70" s="82"/>
      <c r="PNT70" s="82"/>
      <c r="PNU70" s="82"/>
      <c r="PNV70" s="82"/>
      <c r="PNW70" s="82"/>
      <c r="PNX70" s="82"/>
      <c r="PNY70" s="82"/>
      <c r="PNZ70" s="82"/>
      <c r="POA70" s="82"/>
      <c r="POB70" s="82"/>
      <c r="POC70" s="82"/>
      <c r="POD70" s="82"/>
      <c r="POE70" s="82"/>
      <c r="POF70" s="82"/>
      <c r="POG70" s="82"/>
      <c r="POH70" s="82"/>
      <c r="POI70" s="82"/>
      <c r="POJ70" s="82"/>
      <c r="POK70" s="82"/>
      <c r="POL70" s="82"/>
      <c r="POM70" s="82"/>
      <c r="PON70" s="82"/>
      <c r="POO70" s="82"/>
      <c r="POP70" s="82"/>
      <c r="POQ70" s="82"/>
      <c r="POR70" s="82"/>
      <c r="POS70" s="82"/>
      <c r="POT70" s="82"/>
      <c r="POU70" s="82"/>
      <c r="POV70" s="82"/>
      <c r="POW70" s="82"/>
      <c r="POX70" s="82"/>
      <c r="POY70" s="82"/>
      <c r="POZ70" s="82"/>
      <c r="PPA70" s="82"/>
      <c r="PPB70" s="82"/>
      <c r="PPC70" s="82"/>
      <c r="PPD70" s="82"/>
      <c r="PPE70" s="82"/>
      <c r="PPF70" s="82"/>
      <c r="PPG70" s="82"/>
      <c r="PPH70" s="82"/>
      <c r="PPI70" s="82"/>
      <c r="PPJ70" s="82"/>
      <c r="PPK70" s="82"/>
      <c r="PPL70" s="82"/>
      <c r="PPM70" s="82"/>
      <c r="PPN70" s="82"/>
      <c r="PPO70" s="82"/>
      <c r="PPP70" s="82"/>
      <c r="PPQ70" s="82"/>
      <c r="PPR70" s="82"/>
      <c r="PPS70" s="82"/>
      <c r="PPT70" s="82"/>
      <c r="PPU70" s="82"/>
      <c r="PPV70" s="82"/>
      <c r="PPW70" s="82"/>
      <c r="PPX70" s="82"/>
      <c r="PPY70" s="82"/>
      <c r="PPZ70" s="82"/>
      <c r="PQA70" s="82"/>
      <c r="PQB70" s="82"/>
      <c r="PQC70" s="82"/>
      <c r="PQD70" s="82"/>
      <c r="PQE70" s="82"/>
      <c r="PQF70" s="82"/>
      <c r="PQG70" s="82"/>
      <c r="PQH70" s="82"/>
      <c r="PQI70" s="82"/>
      <c r="PQJ70" s="82"/>
      <c r="PQK70" s="82"/>
      <c r="PQL70" s="82"/>
      <c r="PQM70" s="82"/>
      <c r="PQN70" s="82"/>
      <c r="PQO70" s="82"/>
      <c r="PQP70" s="82"/>
      <c r="PQQ70" s="82"/>
      <c r="PQR70" s="82"/>
      <c r="PQS70" s="82"/>
      <c r="PQT70" s="82"/>
      <c r="PQU70" s="82"/>
      <c r="PQV70" s="82"/>
      <c r="PQW70" s="82"/>
      <c r="PQX70" s="82"/>
      <c r="PQY70" s="82"/>
      <c r="PQZ70" s="82"/>
      <c r="PRA70" s="82"/>
      <c r="PRB70" s="82"/>
      <c r="PRC70" s="82"/>
      <c r="PRD70" s="82"/>
      <c r="PRE70" s="82"/>
      <c r="PRF70" s="82"/>
      <c r="PRG70" s="82"/>
      <c r="PRH70" s="82"/>
      <c r="PRI70" s="82"/>
      <c r="PRJ70" s="82"/>
      <c r="PRK70" s="82"/>
      <c r="PRL70" s="82"/>
      <c r="PRM70" s="82"/>
      <c r="PRN70" s="82"/>
      <c r="PRO70" s="82"/>
      <c r="PRP70" s="82"/>
      <c r="PRQ70" s="82"/>
      <c r="PRR70" s="82"/>
      <c r="PRS70" s="82"/>
      <c r="PRT70" s="82"/>
      <c r="PRU70" s="82"/>
      <c r="PRV70" s="82"/>
      <c r="PRW70" s="82"/>
      <c r="PRX70" s="82"/>
      <c r="PRY70" s="82"/>
      <c r="PRZ70" s="82"/>
      <c r="PSA70" s="82"/>
      <c r="PSB70" s="82"/>
      <c r="PSC70" s="82"/>
      <c r="PSD70" s="82"/>
      <c r="PSE70" s="82"/>
      <c r="PSF70" s="82"/>
      <c r="PSG70" s="82"/>
      <c r="PSH70" s="82"/>
      <c r="PSI70" s="82"/>
      <c r="PSJ70" s="82"/>
      <c r="PSK70" s="82"/>
      <c r="PSL70" s="82"/>
      <c r="PSM70" s="82"/>
      <c r="PSN70" s="82"/>
      <c r="PSO70" s="82"/>
      <c r="PSP70" s="82"/>
      <c r="PSQ70" s="82"/>
      <c r="PSR70" s="82"/>
      <c r="PSS70" s="82"/>
      <c r="PST70" s="82"/>
      <c r="PSU70" s="82"/>
      <c r="PSV70" s="82"/>
      <c r="PSW70" s="82"/>
      <c r="PSX70" s="82"/>
      <c r="PSY70" s="82"/>
      <c r="PSZ70" s="82"/>
      <c r="PTA70" s="82"/>
      <c r="PTB70" s="82"/>
      <c r="PTC70" s="82"/>
      <c r="PTD70" s="82"/>
      <c r="PTE70" s="82"/>
      <c r="PTF70" s="82"/>
      <c r="PTG70" s="82"/>
      <c r="PTH70" s="82"/>
      <c r="PTI70" s="82"/>
      <c r="PTJ70" s="82"/>
      <c r="PTK70" s="82"/>
      <c r="PTL70" s="82"/>
      <c r="PTM70" s="82"/>
      <c r="PTN70" s="82"/>
      <c r="PTO70" s="82"/>
      <c r="PTP70" s="82"/>
      <c r="PTQ70" s="82"/>
      <c r="PTR70" s="82"/>
      <c r="PTS70" s="82"/>
      <c r="PTT70" s="82"/>
      <c r="PTU70" s="82"/>
      <c r="PTV70" s="82"/>
      <c r="PTW70" s="82"/>
      <c r="PTX70" s="82"/>
      <c r="PTY70" s="82"/>
      <c r="PTZ70" s="82"/>
      <c r="PUA70" s="82"/>
      <c r="PUB70" s="82"/>
      <c r="PUC70" s="82"/>
      <c r="PUD70" s="82"/>
      <c r="PUE70" s="82"/>
      <c r="PUF70" s="82"/>
      <c r="PUG70" s="82"/>
      <c r="PUH70" s="82"/>
      <c r="PUI70" s="82"/>
      <c r="PUJ70" s="82"/>
      <c r="PUK70" s="82"/>
      <c r="PUL70" s="82"/>
      <c r="PUM70" s="82"/>
      <c r="PUN70" s="82"/>
      <c r="PUO70" s="82"/>
      <c r="PUP70" s="82"/>
      <c r="PUQ70" s="82"/>
      <c r="PUR70" s="82"/>
      <c r="PUS70" s="82"/>
      <c r="PUT70" s="82"/>
      <c r="PUU70" s="82"/>
      <c r="PUV70" s="82"/>
      <c r="PUW70" s="82"/>
      <c r="PUX70" s="82"/>
      <c r="PUY70" s="82"/>
      <c r="PUZ70" s="82"/>
      <c r="PVA70" s="82"/>
      <c r="PVB70" s="82"/>
      <c r="PVC70" s="82"/>
      <c r="PVD70" s="82"/>
      <c r="PVE70" s="82"/>
      <c r="PVF70" s="82"/>
      <c r="PVG70" s="82"/>
      <c r="PVH70" s="82"/>
      <c r="PVI70" s="82"/>
      <c r="PVJ70" s="82"/>
      <c r="PVK70" s="82"/>
      <c r="PVL70" s="82"/>
      <c r="PVM70" s="82"/>
      <c r="PVN70" s="82"/>
      <c r="PVO70" s="82"/>
      <c r="PVP70" s="82"/>
      <c r="PVQ70" s="82"/>
      <c r="PVR70" s="82"/>
      <c r="PVS70" s="82"/>
      <c r="PVT70" s="82"/>
      <c r="PVU70" s="82"/>
      <c r="PVV70" s="82"/>
      <c r="PVW70" s="82"/>
      <c r="PVX70" s="82"/>
      <c r="PVY70" s="82"/>
      <c r="PVZ70" s="82"/>
      <c r="PWA70" s="82"/>
      <c r="PWB70" s="82"/>
      <c r="PWC70" s="82"/>
      <c r="PWD70" s="82"/>
      <c r="PWE70" s="82"/>
      <c r="PWF70" s="82"/>
      <c r="PWG70" s="82"/>
      <c r="PWH70" s="82"/>
      <c r="PWI70" s="82"/>
      <c r="PWJ70" s="82"/>
      <c r="PWK70" s="82"/>
      <c r="PWL70" s="82"/>
      <c r="PWM70" s="82"/>
      <c r="PWN70" s="82"/>
      <c r="PWO70" s="82"/>
      <c r="PWP70" s="82"/>
      <c r="PWQ70" s="82"/>
      <c r="PWR70" s="82"/>
      <c r="PWS70" s="82"/>
      <c r="PWT70" s="82"/>
      <c r="PWU70" s="82"/>
      <c r="PWV70" s="82"/>
      <c r="PWW70" s="82"/>
      <c r="PWX70" s="82"/>
      <c r="PWY70" s="82"/>
      <c r="PWZ70" s="82"/>
      <c r="PXA70" s="82"/>
      <c r="PXB70" s="82"/>
      <c r="PXC70" s="82"/>
      <c r="PXD70" s="82"/>
      <c r="PXE70" s="82"/>
      <c r="PXF70" s="82"/>
      <c r="PXG70" s="82"/>
      <c r="PXH70" s="82"/>
      <c r="PXI70" s="82"/>
      <c r="PXJ70" s="82"/>
      <c r="PXK70" s="82"/>
      <c r="PXL70" s="82"/>
      <c r="PXM70" s="82"/>
      <c r="PXN70" s="82"/>
      <c r="PXO70" s="82"/>
      <c r="PXP70" s="82"/>
      <c r="PXQ70" s="82"/>
      <c r="PXR70" s="82"/>
      <c r="PXS70" s="82"/>
      <c r="PXT70" s="82"/>
      <c r="PXU70" s="82"/>
      <c r="PXV70" s="82"/>
      <c r="PXW70" s="82"/>
      <c r="PXX70" s="82"/>
      <c r="PXY70" s="82"/>
      <c r="PXZ70" s="82"/>
      <c r="PYA70" s="82"/>
      <c r="PYB70" s="82"/>
      <c r="PYC70" s="82"/>
      <c r="PYD70" s="82"/>
      <c r="PYE70" s="82"/>
      <c r="PYF70" s="82"/>
      <c r="PYG70" s="82"/>
      <c r="PYH70" s="82"/>
      <c r="PYI70" s="82"/>
      <c r="PYJ70" s="82"/>
      <c r="PYK70" s="82"/>
      <c r="PYL70" s="82"/>
      <c r="PYM70" s="82"/>
      <c r="PYN70" s="82"/>
      <c r="PYO70" s="82"/>
      <c r="PYP70" s="82"/>
      <c r="PYQ70" s="82"/>
      <c r="PYR70" s="82"/>
      <c r="PYS70" s="82"/>
      <c r="PYT70" s="82"/>
      <c r="PYU70" s="82"/>
      <c r="PYV70" s="82"/>
      <c r="PYW70" s="82"/>
      <c r="PYX70" s="82"/>
      <c r="PYY70" s="82"/>
      <c r="PYZ70" s="82"/>
      <c r="PZA70" s="82"/>
      <c r="PZB70" s="82"/>
      <c r="PZC70" s="82"/>
      <c r="PZD70" s="82"/>
      <c r="PZE70" s="82"/>
      <c r="PZF70" s="82"/>
      <c r="PZG70" s="82"/>
      <c r="PZH70" s="82"/>
      <c r="PZI70" s="82"/>
      <c r="PZJ70" s="82"/>
      <c r="PZK70" s="82"/>
      <c r="PZL70" s="82"/>
      <c r="PZM70" s="82"/>
      <c r="PZN70" s="82"/>
      <c r="PZO70" s="82"/>
      <c r="PZP70" s="82"/>
      <c r="PZQ70" s="82"/>
      <c r="PZR70" s="82"/>
      <c r="PZS70" s="82"/>
      <c r="PZT70" s="82"/>
      <c r="PZU70" s="82"/>
      <c r="PZV70" s="82"/>
      <c r="PZW70" s="82"/>
      <c r="PZX70" s="82"/>
      <c r="PZY70" s="82"/>
      <c r="PZZ70" s="82"/>
      <c r="QAA70" s="82"/>
      <c r="QAB70" s="82"/>
      <c r="QAC70" s="82"/>
      <c r="QAD70" s="82"/>
      <c r="QAE70" s="82"/>
      <c r="QAF70" s="82"/>
      <c r="QAG70" s="82"/>
      <c r="QAH70" s="82"/>
      <c r="QAI70" s="82"/>
      <c r="QAJ70" s="82"/>
      <c r="QAK70" s="82"/>
      <c r="QAL70" s="82"/>
      <c r="QAM70" s="82"/>
      <c r="QAN70" s="82"/>
      <c r="QAO70" s="82"/>
      <c r="QAP70" s="82"/>
      <c r="QAQ70" s="82"/>
      <c r="QAR70" s="82"/>
      <c r="QAS70" s="82"/>
      <c r="QAT70" s="82"/>
      <c r="QAU70" s="82"/>
      <c r="QAV70" s="82"/>
      <c r="QAW70" s="82"/>
      <c r="QAX70" s="82"/>
      <c r="QAY70" s="82"/>
      <c r="QAZ70" s="82"/>
      <c r="QBA70" s="82"/>
      <c r="QBB70" s="82"/>
      <c r="QBC70" s="82"/>
      <c r="QBD70" s="82"/>
      <c r="QBE70" s="82"/>
      <c r="QBF70" s="82"/>
      <c r="QBG70" s="82"/>
      <c r="QBH70" s="82"/>
      <c r="QBI70" s="82"/>
      <c r="QBJ70" s="82"/>
      <c r="QBK70" s="82"/>
      <c r="QBL70" s="82"/>
      <c r="QBM70" s="82"/>
      <c r="QBN70" s="82"/>
      <c r="QBO70" s="82"/>
      <c r="QBP70" s="82"/>
      <c r="QBQ70" s="82"/>
      <c r="QBR70" s="82"/>
      <c r="QBS70" s="82"/>
      <c r="QBT70" s="82"/>
      <c r="QBU70" s="82"/>
      <c r="QBV70" s="82"/>
      <c r="QBW70" s="82"/>
      <c r="QBX70" s="82"/>
      <c r="QBY70" s="82"/>
      <c r="QBZ70" s="82"/>
      <c r="QCA70" s="82"/>
      <c r="QCB70" s="82"/>
      <c r="QCC70" s="82"/>
      <c r="QCD70" s="82"/>
      <c r="QCE70" s="82"/>
      <c r="QCF70" s="82"/>
      <c r="QCG70" s="82"/>
      <c r="QCH70" s="82"/>
      <c r="QCI70" s="82"/>
      <c r="QCJ70" s="82"/>
      <c r="QCK70" s="82"/>
      <c r="QCL70" s="82"/>
      <c r="QCM70" s="82"/>
      <c r="QCN70" s="82"/>
      <c r="QCO70" s="82"/>
      <c r="QCP70" s="82"/>
      <c r="QCQ70" s="82"/>
      <c r="QCR70" s="82"/>
      <c r="QCS70" s="82"/>
      <c r="QCT70" s="82"/>
      <c r="QCU70" s="82"/>
      <c r="QCV70" s="82"/>
      <c r="QCW70" s="82"/>
      <c r="QCX70" s="82"/>
      <c r="QCY70" s="82"/>
      <c r="QCZ70" s="82"/>
      <c r="QDA70" s="82"/>
      <c r="QDB70" s="82"/>
      <c r="QDC70" s="82"/>
      <c r="QDD70" s="82"/>
      <c r="QDE70" s="82"/>
      <c r="QDF70" s="82"/>
      <c r="QDG70" s="82"/>
      <c r="QDH70" s="82"/>
      <c r="QDI70" s="82"/>
      <c r="QDJ70" s="82"/>
      <c r="QDK70" s="82"/>
      <c r="QDL70" s="82"/>
      <c r="QDM70" s="82"/>
      <c r="QDN70" s="82"/>
      <c r="QDO70" s="82"/>
      <c r="QDP70" s="82"/>
      <c r="QDQ70" s="82"/>
      <c r="QDR70" s="82"/>
      <c r="QDS70" s="82"/>
      <c r="QDT70" s="82"/>
      <c r="QDU70" s="82"/>
      <c r="QDV70" s="82"/>
      <c r="QDW70" s="82"/>
      <c r="QDX70" s="82"/>
      <c r="QDY70" s="82"/>
      <c r="QDZ70" s="82"/>
      <c r="QEA70" s="82"/>
      <c r="QEB70" s="82"/>
      <c r="QEC70" s="82"/>
      <c r="QED70" s="82"/>
      <c r="QEE70" s="82"/>
      <c r="QEF70" s="82"/>
      <c r="QEG70" s="82"/>
      <c r="QEH70" s="82"/>
      <c r="QEI70" s="82"/>
      <c r="QEJ70" s="82"/>
      <c r="QEK70" s="82"/>
      <c r="QEL70" s="82"/>
      <c r="QEM70" s="82"/>
      <c r="QEN70" s="82"/>
      <c r="QEO70" s="82"/>
      <c r="QEP70" s="82"/>
      <c r="QEQ70" s="82"/>
      <c r="QER70" s="82"/>
      <c r="QES70" s="82"/>
      <c r="QET70" s="82"/>
      <c r="QEU70" s="82"/>
      <c r="QEV70" s="82"/>
      <c r="QEW70" s="82"/>
      <c r="QEX70" s="82"/>
      <c r="QEY70" s="82"/>
      <c r="QEZ70" s="82"/>
      <c r="QFA70" s="82"/>
      <c r="QFB70" s="82"/>
      <c r="QFC70" s="82"/>
      <c r="QFD70" s="82"/>
      <c r="QFE70" s="82"/>
      <c r="QFF70" s="82"/>
      <c r="QFG70" s="82"/>
      <c r="QFH70" s="82"/>
      <c r="QFI70" s="82"/>
      <c r="QFJ70" s="82"/>
      <c r="QFK70" s="82"/>
      <c r="QFL70" s="82"/>
      <c r="QFM70" s="82"/>
      <c r="QFN70" s="82"/>
      <c r="QFO70" s="82"/>
      <c r="QFP70" s="82"/>
      <c r="QFQ70" s="82"/>
      <c r="QFR70" s="82"/>
      <c r="QFS70" s="82"/>
      <c r="QFT70" s="82"/>
      <c r="QFU70" s="82"/>
      <c r="QFV70" s="82"/>
      <c r="QFW70" s="82"/>
      <c r="QFX70" s="82"/>
      <c r="QFY70" s="82"/>
      <c r="QFZ70" s="82"/>
      <c r="QGA70" s="82"/>
      <c r="QGB70" s="82"/>
      <c r="QGC70" s="82"/>
      <c r="QGD70" s="82"/>
      <c r="QGE70" s="82"/>
      <c r="QGF70" s="82"/>
      <c r="QGG70" s="82"/>
      <c r="QGH70" s="82"/>
      <c r="QGI70" s="82"/>
      <c r="QGJ70" s="82"/>
      <c r="QGK70" s="82"/>
      <c r="QGL70" s="82"/>
      <c r="QGM70" s="82"/>
      <c r="QGN70" s="82"/>
      <c r="QGO70" s="82"/>
      <c r="QGP70" s="82"/>
      <c r="QGQ70" s="82"/>
      <c r="QGR70" s="82"/>
      <c r="QGS70" s="82"/>
      <c r="QGT70" s="82"/>
      <c r="QGU70" s="82"/>
      <c r="QGV70" s="82"/>
      <c r="QGW70" s="82"/>
      <c r="QGX70" s="82"/>
      <c r="QGY70" s="82"/>
      <c r="QGZ70" s="82"/>
      <c r="QHA70" s="82"/>
      <c r="QHB70" s="82"/>
      <c r="QHC70" s="82"/>
      <c r="QHD70" s="82"/>
      <c r="QHE70" s="82"/>
      <c r="QHF70" s="82"/>
      <c r="QHG70" s="82"/>
      <c r="QHH70" s="82"/>
      <c r="QHI70" s="82"/>
      <c r="QHJ70" s="82"/>
      <c r="QHK70" s="82"/>
      <c r="QHL70" s="82"/>
      <c r="QHM70" s="82"/>
      <c r="QHN70" s="82"/>
      <c r="QHO70" s="82"/>
      <c r="QHP70" s="82"/>
      <c r="QHQ70" s="82"/>
      <c r="QHR70" s="82"/>
      <c r="QHS70" s="82"/>
      <c r="QHT70" s="82"/>
      <c r="QHU70" s="82"/>
      <c r="QHV70" s="82"/>
      <c r="QHW70" s="82"/>
      <c r="QHX70" s="82"/>
      <c r="QHY70" s="82"/>
      <c r="QHZ70" s="82"/>
      <c r="QIA70" s="82"/>
      <c r="QIB70" s="82"/>
      <c r="QIC70" s="82"/>
      <c r="QID70" s="82"/>
      <c r="QIE70" s="82"/>
      <c r="QIF70" s="82"/>
      <c r="QIG70" s="82"/>
      <c r="QIH70" s="82"/>
      <c r="QII70" s="82"/>
      <c r="QIJ70" s="82"/>
      <c r="QIK70" s="82"/>
      <c r="QIL70" s="82"/>
      <c r="QIM70" s="82"/>
      <c r="QIN70" s="82"/>
      <c r="QIO70" s="82"/>
      <c r="QIP70" s="82"/>
      <c r="QIQ70" s="82"/>
      <c r="QIR70" s="82"/>
      <c r="QIS70" s="82"/>
      <c r="QIT70" s="82"/>
      <c r="QIU70" s="82"/>
      <c r="QIV70" s="82"/>
      <c r="QIW70" s="82"/>
      <c r="QIX70" s="82"/>
      <c r="QIY70" s="82"/>
      <c r="QIZ70" s="82"/>
      <c r="QJA70" s="82"/>
      <c r="QJB70" s="82"/>
      <c r="QJC70" s="82"/>
      <c r="QJD70" s="82"/>
      <c r="QJE70" s="82"/>
      <c r="QJF70" s="82"/>
      <c r="QJG70" s="82"/>
      <c r="QJH70" s="82"/>
      <c r="QJI70" s="82"/>
      <c r="QJJ70" s="82"/>
      <c r="QJK70" s="82"/>
      <c r="QJL70" s="82"/>
      <c r="QJM70" s="82"/>
      <c r="QJN70" s="82"/>
      <c r="QJO70" s="82"/>
      <c r="QJP70" s="82"/>
      <c r="QJQ70" s="82"/>
      <c r="QJR70" s="82"/>
      <c r="QJS70" s="82"/>
      <c r="QJT70" s="82"/>
      <c r="QJU70" s="82"/>
      <c r="QJV70" s="82"/>
      <c r="QJW70" s="82"/>
      <c r="QJX70" s="82"/>
      <c r="QJY70" s="82"/>
      <c r="QJZ70" s="82"/>
      <c r="QKA70" s="82"/>
      <c r="QKB70" s="82"/>
      <c r="QKC70" s="82"/>
      <c r="QKD70" s="82"/>
      <c r="QKE70" s="82"/>
      <c r="QKF70" s="82"/>
      <c r="QKG70" s="82"/>
      <c r="QKH70" s="82"/>
      <c r="QKI70" s="82"/>
      <c r="QKJ70" s="82"/>
      <c r="QKK70" s="82"/>
      <c r="QKL70" s="82"/>
      <c r="QKM70" s="82"/>
      <c r="QKN70" s="82"/>
      <c r="QKO70" s="82"/>
      <c r="QKP70" s="82"/>
      <c r="QKQ70" s="82"/>
      <c r="QKR70" s="82"/>
      <c r="QKS70" s="82"/>
      <c r="QKT70" s="82"/>
      <c r="QKU70" s="82"/>
      <c r="QKV70" s="82"/>
      <c r="QKW70" s="82"/>
      <c r="QKX70" s="82"/>
      <c r="QKY70" s="82"/>
      <c r="QKZ70" s="82"/>
      <c r="QLA70" s="82"/>
      <c r="QLB70" s="82"/>
      <c r="QLC70" s="82"/>
      <c r="QLD70" s="82"/>
      <c r="QLE70" s="82"/>
      <c r="QLF70" s="82"/>
      <c r="QLG70" s="82"/>
      <c r="QLH70" s="82"/>
      <c r="QLI70" s="82"/>
      <c r="QLJ70" s="82"/>
      <c r="QLK70" s="82"/>
      <c r="QLL70" s="82"/>
      <c r="QLM70" s="82"/>
      <c r="QLN70" s="82"/>
      <c r="QLO70" s="82"/>
      <c r="QLP70" s="82"/>
      <c r="QLQ70" s="82"/>
      <c r="QLR70" s="82"/>
      <c r="QLS70" s="82"/>
      <c r="QLT70" s="82"/>
      <c r="QLU70" s="82"/>
      <c r="QLV70" s="82"/>
      <c r="QLW70" s="82"/>
      <c r="QLX70" s="82"/>
      <c r="QLY70" s="82"/>
      <c r="QLZ70" s="82"/>
      <c r="QMA70" s="82"/>
      <c r="QMB70" s="82"/>
      <c r="QMC70" s="82"/>
      <c r="QMD70" s="82"/>
      <c r="QME70" s="82"/>
      <c r="QMF70" s="82"/>
      <c r="QMG70" s="82"/>
      <c r="QMH70" s="82"/>
      <c r="QMI70" s="82"/>
      <c r="QMJ70" s="82"/>
      <c r="QMK70" s="82"/>
      <c r="QML70" s="82"/>
      <c r="QMM70" s="82"/>
      <c r="QMN70" s="82"/>
      <c r="QMO70" s="82"/>
      <c r="QMP70" s="82"/>
      <c r="QMQ70" s="82"/>
      <c r="QMR70" s="82"/>
      <c r="QMS70" s="82"/>
      <c r="QMT70" s="82"/>
      <c r="QMU70" s="82"/>
      <c r="QMV70" s="82"/>
      <c r="QMW70" s="82"/>
      <c r="QMX70" s="82"/>
      <c r="QMY70" s="82"/>
      <c r="QMZ70" s="82"/>
      <c r="QNA70" s="82"/>
      <c r="QNB70" s="82"/>
      <c r="QNC70" s="82"/>
      <c r="QND70" s="82"/>
      <c r="QNE70" s="82"/>
      <c r="QNF70" s="82"/>
      <c r="QNG70" s="82"/>
      <c r="QNH70" s="82"/>
      <c r="QNI70" s="82"/>
      <c r="QNJ70" s="82"/>
      <c r="QNK70" s="82"/>
      <c r="QNL70" s="82"/>
      <c r="QNM70" s="82"/>
      <c r="QNN70" s="82"/>
      <c r="QNO70" s="82"/>
      <c r="QNP70" s="82"/>
      <c r="QNQ70" s="82"/>
      <c r="QNR70" s="82"/>
      <c r="QNS70" s="82"/>
      <c r="QNT70" s="82"/>
      <c r="QNU70" s="82"/>
      <c r="QNV70" s="82"/>
      <c r="QNW70" s="82"/>
      <c r="QNX70" s="82"/>
      <c r="QNY70" s="82"/>
      <c r="QNZ70" s="82"/>
      <c r="QOA70" s="82"/>
      <c r="QOB70" s="82"/>
      <c r="QOC70" s="82"/>
      <c r="QOD70" s="82"/>
      <c r="QOE70" s="82"/>
      <c r="QOF70" s="82"/>
      <c r="QOG70" s="82"/>
      <c r="QOH70" s="82"/>
      <c r="QOI70" s="82"/>
      <c r="QOJ70" s="82"/>
      <c r="QOK70" s="82"/>
      <c r="QOL70" s="82"/>
      <c r="QOM70" s="82"/>
      <c r="QON70" s="82"/>
      <c r="QOO70" s="82"/>
      <c r="QOP70" s="82"/>
      <c r="QOQ70" s="82"/>
      <c r="QOR70" s="82"/>
      <c r="QOS70" s="82"/>
      <c r="QOT70" s="82"/>
      <c r="QOU70" s="82"/>
      <c r="QOV70" s="82"/>
      <c r="QOW70" s="82"/>
      <c r="QOX70" s="82"/>
      <c r="QOY70" s="82"/>
      <c r="QOZ70" s="82"/>
      <c r="QPA70" s="82"/>
      <c r="QPB70" s="82"/>
      <c r="QPC70" s="82"/>
      <c r="QPD70" s="82"/>
      <c r="QPE70" s="82"/>
      <c r="QPF70" s="82"/>
      <c r="QPG70" s="82"/>
      <c r="QPH70" s="82"/>
      <c r="QPI70" s="82"/>
      <c r="QPJ70" s="82"/>
      <c r="QPK70" s="82"/>
      <c r="QPL70" s="82"/>
      <c r="QPM70" s="82"/>
      <c r="QPN70" s="82"/>
      <c r="QPO70" s="82"/>
      <c r="QPP70" s="82"/>
      <c r="QPQ70" s="82"/>
      <c r="QPR70" s="82"/>
      <c r="QPS70" s="82"/>
      <c r="QPT70" s="82"/>
      <c r="QPU70" s="82"/>
      <c r="QPV70" s="82"/>
      <c r="QPW70" s="82"/>
      <c r="QPX70" s="82"/>
      <c r="QPY70" s="82"/>
      <c r="QPZ70" s="82"/>
      <c r="QQA70" s="82"/>
      <c r="QQB70" s="82"/>
      <c r="QQC70" s="82"/>
      <c r="QQD70" s="82"/>
      <c r="QQE70" s="82"/>
      <c r="QQF70" s="82"/>
      <c r="QQG70" s="82"/>
      <c r="QQH70" s="82"/>
      <c r="QQI70" s="82"/>
      <c r="QQJ70" s="82"/>
      <c r="QQK70" s="82"/>
      <c r="QQL70" s="82"/>
      <c r="QQM70" s="82"/>
      <c r="QQN70" s="82"/>
      <c r="QQO70" s="82"/>
      <c r="QQP70" s="82"/>
      <c r="QQQ70" s="82"/>
      <c r="QQR70" s="82"/>
      <c r="QQS70" s="82"/>
      <c r="QQT70" s="82"/>
      <c r="QQU70" s="82"/>
      <c r="QQV70" s="82"/>
      <c r="QQW70" s="82"/>
      <c r="QQX70" s="82"/>
      <c r="QQY70" s="82"/>
      <c r="QQZ70" s="82"/>
      <c r="QRA70" s="82"/>
      <c r="QRB70" s="82"/>
      <c r="QRC70" s="82"/>
      <c r="QRD70" s="82"/>
      <c r="QRE70" s="82"/>
      <c r="QRF70" s="82"/>
      <c r="QRG70" s="82"/>
      <c r="QRH70" s="82"/>
      <c r="QRI70" s="82"/>
      <c r="QRJ70" s="82"/>
      <c r="QRK70" s="82"/>
      <c r="QRL70" s="82"/>
      <c r="QRM70" s="82"/>
      <c r="QRN70" s="82"/>
      <c r="QRO70" s="82"/>
      <c r="QRP70" s="82"/>
      <c r="QRQ70" s="82"/>
      <c r="QRR70" s="82"/>
      <c r="QRS70" s="82"/>
      <c r="QRT70" s="82"/>
      <c r="QRU70" s="82"/>
      <c r="QRV70" s="82"/>
      <c r="QRW70" s="82"/>
      <c r="QRX70" s="82"/>
      <c r="QRY70" s="82"/>
      <c r="QRZ70" s="82"/>
      <c r="QSA70" s="82"/>
      <c r="QSB70" s="82"/>
      <c r="QSC70" s="82"/>
      <c r="QSD70" s="82"/>
      <c r="QSE70" s="82"/>
      <c r="QSF70" s="82"/>
      <c r="QSG70" s="82"/>
      <c r="QSH70" s="82"/>
      <c r="QSI70" s="82"/>
      <c r="QSJ70" s="82"/>
      <c r="QSK70" s="82"/>
      <c r="QSL70" s="82"/>
      <c r="QSM70" s="82"/>
      <c r="QSN70" s="82"/>
      <c r="QSO70" s="82"/>
      <c r="QSP70" s="82"/>
      <c r="QSQ70" s="82"/>
      <c r="QSR70" s="82"/>
      <c r="QSS70" s="82"/>
      <c r="QST70" s="82"/>
      <c r="QSU70" s="82"/>
      <c r="QSV70" s="82"/>
      <c r="QSW70" s="82"/>
      <c r="QSX70" s="82"/>
      <c r="QSY70" s="82"/>
      <c r="QSZ70" s="82"/>
      <c r="QTA70" s="82"/>
      <c r="QTB70" s="82"/>
      <c r="QTC70" s="82"/>
      <c r="QTD70" s="82"/>
      <c r="QTE70" s="82"/>
      <c r="QTF70" s="82"/>
      <c r="QTG70" s="82"/>
      <c r="QTH70" s="82"/>
      <c r="QTI70" s="82"/>
      <c r="QTJ70" s="82"/>
      <c r="QTK70" s="82"/>
      <c r="QTL70" s="82"/>
      <c r="QTM70" s="82"/>
      <c r="QTN70" s="82"/>
      <c r="QTO70" s="82"/>
      <c r="QTP70" s="82"/>
      <c r="QTQ70" s="82"/>
      <c r="QTR70" s="82"/>
      <c r="QTS70" s="82"/>
      <c r="QTT70" s="82"/>
      <c r="QTU70" s="82"/>
      <c r="QTV70" s="82"/>
      <c r="QTW70" s="82"/>
      <c r="QTX70" s="82"/>
      <c r="QTY70" s="82"/>
      <c r="QTZ70" s="82"/>
      <c r="QUA70" s="82"/>
      <c r="QUB70" s="82"/>
      <c r="QUC70" s="82"/>
      <c r="QUD70" s="82"/>
      <c r="QUE70" s="82"/>
      <c r="QUF70" s="82"/>
      <c r="QUG70" s="82"/>
      <c r="QUH70" s="82"/>
      <c r="QUI70" s="82"/>
      <c r="QUJ70" s="82"/>
      <c r="QUK70" s="82"/>
      <c r="QUL70" s="82"/>
      <c r="QUM70" s="82"/>
      <c r="QUN70" s="82"/>
      <c r="QUO70" s="82"/>
      <c r="QUP70" s="82"/>
      <c r="QUQ70" s="82"/>
      <c r="QUR70" s="82"/>
      <c r="QUS70" s="82"/>
      <c r="QUT70" s="82"/>
      <c r="QUU70" s="82"/>
      <c r="QUV70" s="82"/>
      <c r="QUW70" s="82"/>
      <c r="QUX70" s="82"/>
      <c r="QUY70" s="82"/>
      <c r="QUZ70" s="82"/>
      <c r="QVA70" s="82"/>
      <c r="QVB70" s="82"/>
      <c r="QVC70" s="82"/>
      <c r="QVD70" s="82"/>
      <c r="QVE70" s="82"/>
      <c r="QVF70" s="82"/>
      <c r="QVG70" s="82"/>
      <c r="QVH70" s="82"/>
      <c r="QVI70" s="82"/>
      <c r="QVJ70" s="82"/>
      <c r="QVK70" s="82"/>
      <c r="QVL70" s="82"/>
      <c r="QVM70" s="82"/>
      <c r="QVN70" s="82"/>
      <c r="QVO70" s="82"/>
      <c r="QVP70" s="82"/>
      <c r="QVQ70" s="82"/>
      <c r="QVR70" s="82"/>
      <c r="QVS70" s="82"/>
      <c r="QVT70" s="82"/>
      <c r="QVU70" s="82"/>
      <c r="QVV70" s="82"/>
      <c r="QVW70" s="82"/>
      <c r="QVX70" s="82"/>
      <c r="QVY70" s="82"/>
      <c r="QVZ70" s="82"/>
      <c r="QWA70" s="82"/>
      <c r="QWB70" s="82"/>
      <c r="QWC70" s="82"/>
      <c r="QWD70" s="82"/>
      <c r="QWE70" s="82"/>
      <c r="QWF70" s="82"/>
      <c r="QWG70" s="82"/>
      <c r="QWH70" s="82"/>
      <c r="QWI70" s="82"/>
      <c r="QWJ70" s="82"/>
      <c r="QWK70" s="82"/>
      <c r="QWL70" s="82"/>
      <c r="QWM70" s="82"/>
      <c r="QWN70" s="82"/>
      <c r="QWO70" s="82"/>
      <c r="QWP70" s="82"/>
      <c r="QWQ70" s="82"/>
      <c r="QWR70" s="82"/>
      <c r="QWS70" s="82"/>
      <c r="QWT70" s="82"/>
      <c r="QWU70" s="82"/>
      <c r="QWV70" s="82"/>
      <c r="QWW70" s="82"/>
      <c r="QWX70" s="82"/>
      <c r="QWY70" s="82"/>
      <c r="QWZ70" s="82"/>
      <c r="QXA70" s="82"/>
      <c r="QXB70" s="82"/>
      <c r="QXC70" s="82"/>
      <c r="QXD70" s="82"/>
      <c r="QXE70" s="82"/>
      <c r="QXF70" s="82"/>
      <c r="QXG70" s="82"/>
      <c r="QXH70" s="82"/>
      <c r="QXI70" s="82"/>
      <c r="QXJ70" s="82"/>
      <c r="QXK70" s="82"/>
      <c r="QXL70" s="82"/>
      <c r="QXM70" s="82"/>
      <c r="QXN70" s="82"/>
      <c r="QXO70" s="82"/>
      <c r="QXP70" s="82"/>
      <c r="QXQ70" s="82"/>
      <c r="QXR70" s="82"/>
      <c r="QXS70" s="82"/>
      <c r="QXT70" s="82"/>
      <c r="QXU70" s="82"/>
      <c r="QXV70" s="82"/>
      <c r="QXW70" s="82"/>
      <c r="QXX70" s="82"/>
      <c r="QXY70" s="82"/>
      <c r="QXZ70" s="82"/>
      <c r="QYA70" s="82"/>
      <c r="QYB70" s="82"/>
      <c r="QYC70" s="82"/>
      <c r="QYD70" s="82"/>
      <c r="QYE70" s="82"/>
      <c r="QYF70" s="82"/>
      <c r="QYG70" s="82"/>
      <c r="QYH70" s="82"/>
      <c r="QYI70" s="82"/>
      <c r="QYJ70" s="82"/>
      <c r="QYK70" s="82"/>
      <c r="QYL70" s="82"/>
      <c r="QYM70" s="82"/>
      <c r="QYN70" s="82"/>
      <c r="QYO70" s="82"/>
      <c r="QYP70" s="82"/>
      <c r="QYQ70" s="82"/>
      <c r="QYR70" s="82"/>
      <c r="QYS70" s="82"/>
      <c r="QYT70" s="82"/>
      <c r="QYU70" s="82"/>
      <c r="QYV70" s="82"/>
      <c r="QYW70" s="82"/>
      <c r="QYX70" s="82"/>
      <c r="QYY70" s="82"/>
      <c r="QYZ70" s="82"/>
      <c r="QZA70" s="82"/>
      <c r="QZB70" s="82"/>
      <c r="QZC70" s="82"/>
      <c r="QZD70" s="82"/>
      <c r="QZE70" s="82"/>
      <c r="QZF70" s="82"/>
      <c r="QZG70" s="82"/>
      <c r="QZH70" s="82"/>
      <c r="QZI70" s="82"/>
      <c r="QZJ70" s="82"/>
      <c r="QZK70" s="82"/>
      <c r="QZL70" s="82"/>
      <c r="QZM70" s="82"/>
      <c r="QZN70" s="82"/>
      <c r="QZO70" s="82"/>
      <c r="QZP70" s="82"/>
      <c r="QZQ70" s="82"/>
      <c r="QZR70" s="82"/>
      <c r="QZS70" s="82"/>
      <c r="QZT70" s="82"/>
      <c r="QZU70" s="82"/>
      <c r="QZV70" s="82"/>
      <c r="QZW70" s="82"/>
      <c r="QZX70" s="82"/>
      <c r="QZY70" s="82"/>
      <c r="QZZ70" s="82"/>
      <c r="RAA70" s="82"/>
      <c r="RAB70" s="82"/>
      <c r="RAC70" s="82"/>
      <c r="RAD70" s="82"/>
      <c r="RAE70" s="82"/>
      <c r="RAF70" s="82"/>
      <c r="RAG70" s="82"/>
      <c r="RAH70" s="82"/>
      <c r="RAI70" s="82"/>
      <c r="RAJ70" s="82"/>
      <c r="RAK70" s="82"/>
      <c r="RAL70" s="82"/>
      <c r="RAM70" s="82"/>
      <c r="RAN70" s="82"/>
      <c r="RAO70" s="82"/>
      <c r="RAP70" s="82"/>
      <c r="RAQ70" s="82"/>
      <c r="RAR70" s="82"/>
      <c r="RAS70" s="82"/>
      <c r="RAT70" s="82"/>
      <c r="RAU70" s="82"/>
      <c r="RAV70" s="82"/>
      <c r="RAW70" s="82"/>
      <c r="RAX70" s="82"/>
      <c r="RAY70" s="82"/>
      <c r="RAZ70" s="82"/>
      <c r="RBA70" s="82"/>
      <c r="RBB70" s="82"/>
      <c r="RBC70" s="82"/>
      <c r="RBD70" s="82"/>
      <c r="RBE70" s="82"/>
      <c r="RBF70" s="82"/>
      <c r="RBG70" s="82"/>
      <c r="RBH70" s="82"/>
      <c r="RBI70" s="82"/>
      <c r="RBJ70" s="82"/>
      <c r="RBK70" s="82"/>
      <c r="RBL70" s="82"/>
      <c r="RBM70" s="82"/>
      <c r="RBN70" s="82"/>
      <c r="RBO70" s="82"/>
      <c r="RBP70" s="82"/>
      <c r="RBQ70" s="82"/>
      <c r="RBR70" s="82"/>
      <c r="RBS70" s="82"/>
      <c r="RBT70" s="82"/>
      <c r="RBU70" s="82"/>
      <c r="RBV70" s="82"/>
      <c r="RBW70" s="82"/>
      <c r="RBX70" s="82"/>
      <c r="RBY70" s="82"/>
      <c r="RBZ70" s="82"/>
      <c r="RCA70" s="82"/>
      <c r="RCB70" s="82"/>
      <c r="RCC70" s="82"/>
      <c r="RCD70" s="82"/>
      <c r="RCE70" s="82"/>
      <c r="RCF70" s="82"/>
      <c r="RCG70" s="82"/>
      <c r="RCH70" s="82"/>
      <c r="RCI70" s="82"/>
      <c r="RCJ70" s="82"/>
      <c r="RCK70" s="82"/>
      <c r="RCL70" s="82"/>
      <c r="RCM70" s="82"/>
      <c r="RCN70" s="82"/>
      <c r="RCO70" s="82"/>
      <c r="RCP70" s="82"/>
      <c r="RCQ70" s="82"/>
      <c r="RCR70" s="82"/>
      <c r="RCS70" s="82"/>
      <c r="RCT70" s="82"/>
      <c r="RCU70" s="82"/>
      <c r="RCV70" s="82"/>
      <c r="RCW70" s="82"/>
      <c r="RCX70" s="82"/>
      <c r="RCY70" s="82"/>
      <c r="RCZ70" s="82"/>
      <c r="RDA70" s="82"/>
      <c r="RDB70" s="82"/>
      <c r="RDC70" s="82"/>
      <c r="RDD70" s="82"/>
      <c r="RDE70" s="82"/>
      <c r="RDF70" s="82"/>
      <c r="RDG70" s="82"/>
      <c r="RDH70" s="82"/>
      <c r="RDI70" s="82"/>
      <c r="RDJ70" s="82"/>
      <c r="RDK70" s="82"/>
      <c r="RDL70" s="82"/>
      <c r="RDM70" s="82"/>
      <c r="RDN70" s="82"/>
      <c r="RDO70" s="82"/>
      <c r="RDP70" s="82"/>
      <c r="RDQ70" s="82"/>
      <c r="RDR70" s="82"/>
      <c r="RDS70" s="82"/>
      <c r="RDT70" s="82"/>
      <c r="RDU70" s="82"/>
      <c r="RDV70" s="82"/>
      <c r="RDW70" s="82"/>
      <c r="RDX70" s="82"/>
      <c r="RDY70" s="82"/>
      <c r="RDZ70" s="82"/>
      <c r="REA70" s="82"/>
      <c r="REB70" s="82"/>
      <c r="REC70" s="82"/>
      <c r="RED70" s="82"/>
      <c r="REE70" s="82"/>
      <c r="REF70" s="82"/>
      <c r="REG70" s="82"/>
      <c r="REH70" s="82"/>
      <c r="REI70" s="82"/>
      <c r="REJ70" s="82"/>
      <c r="REK70" s="82"/>
      <c r="REL70" s="82"/>
      <c r="REM70" s="82"/>
      <c r="REN70" s="82"/>
      <c r="REO70" s="82"/>
      <c r="REP70" s="82"/>
      <c r="REQ70" s="82"/>
      <c r="RER70" s="82"/>
      <c r="RES70" s="82"/>
      <c r="RET70" s="82"/>
      <c r="REU70" s="82"/>
      <c r="REV70" s="82"/>
      <c r="REW70" s="82"/>
      <c r="REX70" s="82"/>
      <c r="REY70" s="82"/>
      <c r="REZ70" s="82"/>
      <c r="RFA70" s="82"/>
      <c r="RFB70" s="82"/>
      <c r="RFC70" s="82"/>
      <c r="RFD70" s="82"/>
      <c r="RFE70" s="82"/>
      <c r="RFF70" s="82"/>
      <c r="RFG70" s="82"/>
      <c r="RFH70" s="82"/>
      <c r="RFI70" s="82"/>
      <c r="RFJ70" s="82"/>
      <c r="RFK70" s="82"/>
      <c r="RFL70" s="82"/>
      <c r="RFM70" s="82"/>
      <c r="RFN70" s="82"/>
      <c r="RFO70" s="82"/>
      <c r="RFP70" s="82"/>
      <c r="RFQ70" s="82"/>
      <c r="RFR70" s="82"/>
      <c r="RFS70" s="82"/>
      <c r="RFT70" s="82"/>
      <c r="RFU70" s="82"/>
      <c r="RFV70" s="82"/>
      <c r="RFW70" s="82"/>
      <c r="RFX70" s="82"/>
      <c r="RFY70" s="82"/>
      <c r="RFZ70" s="82"/>
      <c r="RGA70" s="82"/>
      <c r="RGB70" s="82"/>
      <c r="RGC70" s="82"/>
      <c r="RGD70" s="82"/>
      <c r="RGE70" s="82"/>
      <c r="RGF70" s="82"/>
      <c r="RGG70" s="82"/>
      <c r="RGH70" s="82"/>
      <c r="RGI70" s="82"/>
      <c r="RGJ70" s="82"/>
      <c r="RGK70" s="82"/>
      <c r="RGL70" s="82"/>
      <c r="RGM70" s="82"/>
      <c r="RGN70" s="82"/>
      <c r="RGO70" s="82"/>
      <c r="RGP70" s="82"/>
      <c r="RGQ70" s="82"/>
      <c r="RGR70" s="82"/>
      <c r="RGS70" s="82"/>
      <c r="RGT70" s="82"/>
      <c r="RGU70" s="82"/>
      <c r="RGV70" s="82"/>
      <c r="RGW70" s="82"/>
      <c r="RGX70" s="82"/>
      <c r="RGY70" s="82"/>
      <c r="RGZ70" s="82"/>
      <c r="RHA70" s="82"/>
      <c r="RHB70" s="82"/>
      <c r="RHC70" s="82"/>
      <c r="RHD70" s="82"/>
      <c r="RHE70" s="82"/>
      <c r="RHF70" s="82"/>
      <c r="RHG70" s="82"/>
      <c r="RHH70" s="82"/>
      <c r="RHI70" s="82"/>
      <c r="RHJ70" s="82"/>
      <c r="RHK70" s="82"/>
      <c r="RHL70" s="82"/>
      <c r="RHM70" s="82"/>
      <c r="RHN70" s="82"/>
      <c r="RHO70" s="82"/>
      <c r="RHP70" s="82"/>
      <c r="RHQ70" s="82"/>
      <c r="RHR70" s="82"/>
      <c r="RHS70" s="82"/>
      <c r="RHT70" s="82"/>
      <c r="RHU70" s="82"/>
      <c r="RHV70" s="82"/>
      <c r="RHW70" s="82"/>
      <c r="RHX70" s="82"/>
      <c r="RHY70" s="82"/>
      <c r="RHZ70" s="82"/>
      <c r="RIA70" s="82"/>
      <c r="RIB70" s="82"/>
      <c r="RIC70" s="82"/>
      <c r="RID70" s="82"/>
      <c r="RIE70" s="82"/>
      <c r="RIF70" s="82"/>
      <c r="RIG70" s="82"/>
      <c r="RIH70" s="82"/>
      <c r="RII70" s="82"/>
      <c r="RIJ70" s="82"/>
      <c r="RIK70" s="82"/>
      <c r="RIL70" s="82"/>
      <c r="RIM70" s="82"/>
      <c r="RIN70" s="82"/>
      <c r="RIO70" s="82"/>
      <c r="RIP70" s="82"/>
      <c r="RIQ70" s="82"/>
      <c r="RIR70" s="82"/>
      <c r="RIS70" s="82"/>
      <c r="RIT70" s="82"/>
      <c r="RIU70" s="82"/>
      <c r="RIV70" s="82"/>
      <c r="RIW70" s="82"/>
      <c r="RIX70" s="82"/>
      <c r="RIY70" s="82"/>
      <c r="RIZ70" s="82"/>
      <c r="RJA70" s="82"/>
      <c r="RJB70" s="82"/>
      <c r="RJC70" s="82"/>
      <c r="RJD70" s="82"/>
      <c r="RJE70" s="82"/>
      <c r="RJF70" s="82"/>
      <c r="RJG70" s="82"/>
      <c r="RJH70" s="82"/>
      <c r="RJI70" s="82"/>
      <c r="RJJ70" s="82"/>
      <c r="RJK70" s="82"/>
      <c r="RJL70" s="82"/>
      <c r="RJM70" s="82"/>
      <c r="RJN70" s="82"/>
      <c r="RJO70" s="82"/>
      <c r="RJP70" s="82"/>
      <c r="RJQ70" s="82"/>
      <c r="RJR70" s="82"/>
      <c r="RJS70" s="82"/>
      <c r="RJT70" s="82"/>
      <c r="RJU70" s="82"/>
      <c r="RJV70" s="82"/>
      <c r="RJW70" s="82"/>
      <c r="RJX70" s="82"/>
      <c r="RJY70" s="82"/>
      <c r="RJZ70" s="82"/>
      <c r="RKA70" s="82"/>
      <c r="RKB70" s="82"/>
      <c r="RKC70" s="82"/>
      <c r="RKD70" s="82"/>
      <c r="RKE70" s="82"/>
      <c r="RKF70" s="82"/>
      <c r="RKG70" s="82"/>
      <c r="RKH70" s="82"/>
      <c r="RKI70" s="82"/>
      <c r="RKJ70" s="82"/>
      <c r="RKK70" s="82"/>
      <c r="RKL70" s="82"/>
      <c r="RKM70" s="82"/>
      <c r="RKN70" s="82"/>
      <c r="RKO70" s="82"/>
      <c r="RKP70" s="82"/>
      <c r="RKQ70" s="82"/>
      <c r="RKR70" s="82"/>
      <c r="RKS70" s="82"/>
      <c r="RKT70" s="82"/>
      <c r="RKU70" s="82"/>
      <c r="RKV70" s="82"/>
      <c r="RKW70" s="82"/>
      <c r="RKX70" s="82"/>
      <c r="RKY70" s="82"/>
      <c r="RKZ70" s="82"/>
      <c r="RLA70" s="82"/>
      <c r="RLB70" s="82"/>
      <c r="RLC70" s="82"/>
      <c r="RLD70" s="82"/>
      <c r="RLE70" s="82"/>
      <c r="RLF70" s="82"/>
      <c r="RLG70" s="82"/>
      <c r="RLH70" s="82"/>
      <c r="RLI70" s="82"/>
      <c r="RLJ70" s="82"/>
      <c r="RLK70" s="82"/>
      <c r="RLL70" s="82"/>
      <c r="RLM70" s="82"/>
      <c r="RLN70" s="82"/>
      <c r="RLO70" s="82"/>
      <c r="RLP70" s="82"/>
      <c r="RLQ70" s="82"/>
      <c r="RLR70" s="82"/>
      <c r="RLS70" s="82"/>
      <c r="RLT70" s="82"/>
      <c r="RLU70" s="82"/>
      <c r="RLV70" s="82"/>
      <c r="RLW70" s="82"/>
      <c r="RLX70" s="82"/>
      <c r="RLY70" s="82"/>
      <c r="RLZ70" s="82"/>
      <c r="RMA70" s="82"/>
      <c r="RMB70" s="82"/>
      <c r="RMC70" s="82"/>
      <c r="RMD70" s="82"/>
      <c r="RME70" s="82"/>
      <c r="RMF70" s="82"/>
      <c r="RMG70" s="82"/>
      <c r="RMH70" s="82"/>
      <c r="RMI70" s="82"/>
      <c r="RMJ70" s="82"/>
      <c r="RMK70" s="82"/>
      <c r="RML70" s="82"/>
      <c r="RMM70" s="82"/>
      <c r="RMN70" s="82"/>
      <c r="RMO70" s="82"/>
      <c r="RMP70" s="82"/>
      <c r="RMQ70" s="82"/>
      <c r="RMR70" s="82"/>
      <c r="RMS70" s="82"/>
      <c r="RMT70" s="82"/>
      <c r="RMU70" s="82"/>
      <c r="RMV70" s="82"/>
      <c r="RMW70" s="82"/>
      <c r="RMX70" s="82"/>
      <c r="RMY70" s="82"/>
      <c r="RMZ70" s="82"/>
      <c r="RNA70" s="82"/>
      <c r="RNB70" s="82"/>
      <c r="RNC70" s="82"/>
      <c r="RND70" s="82"/>
      <c r="RNE70" s="82"/>
      <c r="RNF70" s="82"/>
      <c r="RNG70" s="82"/>
      <c r="RNH70" s="82"/>
      <c r="RNI70" s="82"/>
      <c r="RNJ70" s="82"/>
      <c r="RNK70" s="82"/>
      <c r="RNL70" s="82"/>
      <c r="RNM70" s="82"/>
      <c r="RNN70" s="82"/>
      <c r="RNO70" s="82"/>
      <c r="RNP70" s="82"/>
      <c r="RNQ70" s="82"/>
      <c r="RNR70" s="82"/>
      <c r="RNS70" s="82"/>
      <c r="RNT70" s="82"/>
      <c r="RNU70" s="82"/>
      <c r="RNV70" s="82"/>
      <c r="RNW70" s="82"/>
      <c r="RNX70" s="82"/>
      <c r="RNY70" s="82"/>
      <c r="RNZ70" s="82"/>
      <c r="ROA70" s="82"/>
      <c r="ROB70" s="82"/>
      <c r="ROC70" s="82"/>
      <c r="ROD70" s="82"/>
      <c r="ROE70" s="82"/>
      <c r="ROF70" s="82"/>
      <c r="ROG70" s="82"/>
      <c r="ROH70" s="82"/>
      <c r="ROI70" s="82"/>
      <c r="ROJ70" s="82"/>
      <c r="ROK70" s="82"/>
      <c r="ROL70" s="82"/>
      <c r="ROM70" s="82"/>
      <c r="RON70" s="82"/>
      <c r="ROO70" s="82"/>
      <c r="ROP70" s="82"/>
      <c r="ROQ70" s="82"/>
      <c r="ROR70" s="82"/>
      <c r="ROS70" s="82"/>
      <c r="ROT70" s="82"/>
      <c r="ROU70" s="82"/>
      <c r="ROV70" s="82"/>
      <c r="ROW70" s="82"/>
      <c r="ROX70" s="82"/>
      <c r="ROY70" s="82"/>
      <c r="ROZ70" s="82"/>
      <c r="RPA70" s="82"/>
      <c r="RPB70" s="82"/>
      <c r="RPC70" s="82"/>
      <c r="RPD70" s="82"/>
      <c r="RPE70" s="82"/>
      <c r="RPF70" s="82"/>
      <c r="RPG70" s="82"/>
      <c r="RPH70" s="82"/>
      <c r="RPI70" s="82"/>
      <c r="RPJ70" s="82"/>
      <c r="RPK70" s="82"/>
      <c r="RPL70" s="82"/>
      <c r="RPM70" s="82"/>
      <c r="RPN70" s="82"/>
      <c r="RPO70" s="82"/>
      <c r="RPP70" s="82"/>
      <c r="RPQ70" s="82"/>
      <c r="RPR70" s="82"/>
      <c r="RPS70" s="82"/>
      <c r="RPT70" s="82"/>
      <c r="RPU70" s="82"/>
      <c r="RPV70" s="82"/>
      <c r="RPW70" s="82"/>
      <c r="RPX70" s="82"/>
      <c r="RPY70" s="82"/>
      <c r="RPZ70" s="82"/>
      <c r="RQA70" s="82"/>
      <c r="RQB70" s="82"/>
      <c r="RQC70" s="82"/>
      <c r="RQD70" s="82"/>
      <c r="RQE70" s="82"/>
      <c r="RQF70" s="82"/>
      <c r="RQG70" s="82"/>
      <c r="RQH70" s="82"/>
      <c r="RQI70" s="82"/>
      <c r="RQJ70" s="82"/>
      <c r="RQK70" s="82"/>
      <c r="RQL70" s="82"/>
      <c r="RQM70" s="82"/>
      <c r="RQN70" s="82"/>
      <c r="RQO70" s="82"/>
      <c r="RQP70" s="82"/>
      <c r="RQQ70" s="82"/>
      <c r="RQR70" s="82"/>
      <c r="RQS70" s="82"/>
      <c r="RQT70" s="82"/>
      <c r="RQU70" s="82"/>
      <c r="RQV70" s="82"/>
      <c r="RQW70" s="82"/>
      <c r="RQX70" s="82"/>
      <c r="RQY70" s="82"/>
      <c r="RQZ70" s="82"/>
      <c r="RRA70" s="82"/>
      <c r="RRB70" s="82"/>
      <c r="RRC70" s="82"/>
      <c r="RRD70" s="82"/>
      <c r="RRE70" s="82"/>
      <c r="RRF70" s="82"/>
      <c r="RRG70" s="82"/>
      <c r="RRH70" s="82"/>
      <c r="RRI70" s="82"/>
      <c r="RRJ70" s="82"/>
      <c r="RRK70" s="82"/>
      <c r="RRL70" s="82"/>
      <c r="RRM70" s="82"/>
      <c r="RRN70" s="82"/>
      <c r="RRO70" s="82"/>
      <c r="RRP70" s="82"/>
      <c r="RRQ70" s="82"/>
      <c r="RRR70" s="82"/>
      <c r="RRS70" s="82"/>
      <c r="RRT70" s="82"/>
      <c r="RRU70" s="82"/>
      <c r="RRV70" s="82"/>
      <c r="RRW70" s="82"/>
      <c r="RRX70" s="82"/>
      <c r="RRY70" s="82"/>
      <c r="RRZ70" s="82"/>
      <c r="RSA70" s="82"/>
      <c r="RSB70" s="82"/>
      <c r="RSC70" s="82"/>
      <c r="RSD70" s="82"/>
      <c r="RSE70" s="82"/>
      <c r="RSF70" s="82"/>
      <c r="RSG70" s="82"/>
      <c r="RSH70" s="82"/>
      <c r="RSI70" s="82"/>
      <c r="RSJ70" s="82"/>
      <c r="RSK70" s="82"/>
      <c r="RSL70" s="82"/>
      <c r="RSM70" s="82"/>
      <c r="RSN70" s="82"/>
      <c r="RSO70" s="82"/>
      <c r="RSP70" s="82"/>
      <c r="RSQ70" s="82"/>
      <c r="RSR70" s="82"/>
      <c r="RSS70" s="82"/>
      <c r="RST70" s="82"/>
      <c r="RSU70" s="82"/>
      <c r="RSV70" s="82"/>
      <c r="RSW70" s="82"/>
      <c r="RSX70" s="82"/>
      <c r="RSY70" s="82"/>
      <c r="RSZ70" s="82"/>
      <c r="RTA70" s="82"/>
      <c r="RTB70" s="82"/>
      <c r="RTC70" s="82"/>
      <c r="RTD70" s="82"/>
      <c r="RTE70" s="82"/>
      <c r="RTF70" s="82"/>
      <c r="RTG70" s="82"/>
      <c r="RTH70" s="82"/>
      <c r="RTI70" s="82"/>
      <c r="RTJ70" s="82"/>
      <c r="RTK70" s="82"/>
      <c r="RTL70" s="82"/>
      <c r="RTM70" s="82"/>
      <c r="RTN70" s="82"/>
      <c r="RTO70" s="82"/>
      <c r="RTP70" s="82"/>
      <c r="RTQ70" s="82"/>
      <c r="RTR70" s="82"/>
      <c r="RTS70" s="82"/>
      <c r="RTT70" s="82"/>
      <c r="RTU70" s="82"/>
      <c r="RTV70" s="82"/>
      <c r="RTW70" s="82"/>
      <c r="RTX70" s="82"/>
      <c r="RTY70" s="82"/>
      <c r="RTZ70" s="82"/>
      <c r="RUA70" s="82"/>
      <c r="RUB70" s="82"/>
      <c r="RUC70" s="82"/>
      <c r="RUD70" s="82"/>
      <c r="RUE70" s="82"/>
      <c r="RUF70" s="82"/>
      <c r="RUG70" s="82"/>
      <c r="RUH70" s="82"/>
      <c r="RUI70" s="82"/>
      <c r="RUJ70" s="82"/>
      <c r="RUK70" s="82"/>
      <c r="RUL70" s="82"/>
      <c r="RUM70" s="82"/>
      <c r="RUN70" s="82"/>
      <c r="RUO70" s="82"/>
      <c r="RUP70" s="82"/>
      <c r="RUQ70" s="82"/>
      <c r="RUR70" s="82"/>
      <c r="RUS70" s="82"/>
      <c r="RUT70" s="82"/>
      <c r="RUU70" s="82"/>
      <c r="RUV70" s="82"/>
      <c r="RUW70" s="82"/>
      <c r="RUX70" s="82"/>
      <c r="RUY70" s="82"/>
      <c r="RUZ70" s="82"/>
      <c r="RVA70" s="82"/>
      <c r="RVB70" s="82"/>
      <c r="RVC70" s="82"/>
      <c r="RVD70" s="82"/>
      <c r="RVE70" s="82"/>
      <c r="RVF70" s="82"/>
      <c r="RVG70" s="82"/>
      <c r="RVH70" s="82"/>
      <c r="RVI70" s="82"/>
      <c r="RVJ70" s="82"/>
      <c r="RVK70" s="82"/>
      <c r="RVL70" s="82"/>
      <c r="RVM70" s="82"/>
      <c r="RVN70" s="82"/>
      <c r="RVO70" s="82"/>
      <c r="RVP70" s="82"/>
      <c r="RVQ70" s="82"/>
      <c r="RVR70" s="82"/>
      <c r="RVS70" s="82"/>
      <c r="RVT70" s="82"/>
      <c r="RVU70" s="82"/>
      <c r="RVV70" s="82"/>
      <c r="RVW70" s="82"/>
      <c r="RVX70" s="82"/>
      <c r="RVY70" s="82"/>
      <c r="RVZ70" s="82"/>
      <c r="RWA70" s="82"/>
      <c r="RWB70" s="82"/>
      <c r="RWC70" s="82"/>
      <c r="RWD70" s="82"/>
      <c r="RWE70" s="82"/>
      <c r="RWF70" s="82"/>
      <c r="RWG70" s="82"/>
      <c r="RWH70" s="82"/>
      <c r="RWI70" s="82"/>
      <c r="RWJ70" s="82"/>
      <c r="RWK70" s="82"/>
      <c r="RWL70" s="82"/>
      <c r="RWM70" s="82"/>
      <c r="RWN70" s="82"/>
      <c r="RWO70" s="82"/>
      <c r="RWP70" s="82"/>
      <c r="RWQ70" s="82"/>
      <c r="RWR70" s="82"/>
      <c r="RWS70" s="82"/>
      <c r="RWT70" s="82"/>
      <c r="RWU70" s="82"/>
      <c r="RWV70" s="82"/>
      <c r="RWW70" s="82"/>
      <c r="RWX70" s="82"/>
      <c r="RWY70" s="82"/>
      <c r="RWZ70" s="82"/>
      <c r="RXA70" s="82"/>
      <c r="RXB70" s="82"/>
      <c r="RXC70" s="82"/>
      <c r="RXD70" s="82"/>
      <c r="RXE70" s="82"/>
      <c r="RXF70" s="82"/>
      <c r="RXG70" s="82"/>
      <c r="RXH70" s="82"/>
      <c r="RXI70" s="82"/>
      <c r="RXJ70" s="82"/>
      <c r="RXK70" s="82"/>
      <c r="RXL70" s="82"/>
      <c r="RXM70" s="82"/>
      <c r="RXN70" s="82"/>
      <c r="RXO70" s="82"/>
      <c r="RXP70" s="82"/>
      <c r="RXQ70" s="82"/>
      <c r="RXR70" s="82"/>
      <c r="RXS70" s="82"/>
      <c r="RXT70" s="82"/>
      <c r="RXU70" s="82"/>
      <c r="RXV70" s="82"/>
      <c r="RXW70" s="82"/>
      <c r="RXX70" s="82"/>
      <c r="RXY70" s="82"/>
      <c r="RXZ70" s="82"/>
      <c r="RYA70" s="82"/>
      <c r="RYB70" s="82"/>
      <c r="RYC70" s="82"/>
      <c r="RYD70" s="82"/>
      <c r="RYE70" s="82"/>
      <c r="RYF70" s="82"/>
      <c r="RYG70" s="82"/>
      <c r="RYH70" s="82"/>
      <c r="RYI70" s="82"/>
      <c r="RYJ70" s="82"/>
      <c r="RYK70" s="82"/>
      <c r="RYL70" s="82"/>
      <c r="RYM70" s="82"/>
      <c r="RYN70" s="82"/>
      <c r="RYO70" s="82"/>
      <c r="RYP70" s="82"/>
      <c r="RYQ70" s="82"/>
      <c r="RYR70" s="82"/>
      <c r="RYS70" s="82"/>
      <c r="RYT70" s="82"/>
      <c r="RYU70" s="82"/>
      <c r="RYV70" s="82"/>
      <c r="RYW70" s="82"/>
      <c r="RYX70" s="82"/>
      <c r="RYY70" s="82"/>
      <c r="RYZ70" s="82"/>
      <c r="RZA70" s="82"/>
      <c r="RZB70" s="82"/>
      <c r="RZC70" s="82"/>
      <c r="RZD70" s="82"/>
      <c r="RZE70" s="82"/>
      <c r="RZF70" s="82"/>
      <c r="RZG70" s="82"/>
      <c r="RZH70" s="82"/>
      <c r="RZI70" s="82"/>
      <c r="RZJ70" s="82"/>
      <c r="RZK70" s="82"/>
      <c r="RZL70" s="82"/>
      <c r="RZM70" s="82"/>
      <c r="RZN70" s="82"/>
      <c r="RZO70" s="82"/>
      <c r="RZP70" s="82"/>
      <c r="RZQ70" s="82"/>
      <c r="RZR70" s="82"/>
      <c r="RZS70" s="82"/>
      <c r="RZT70" s="82"/>
      <c r="RZU70" s="82"/>
      <c r="RZV70" s="82"/>
      <c r="RZW70" s="82"/>
      <c r="RZX70" s="82"/>
      <c r="RZY70" s="82"/>
      <c r="RZZ70" s="82"/>
      <c r="SAA70" s="82"/>
      <c r="SAB70" s="82"/>
      <c r="SAC70" s="82"/>
      <c r="SAD70" s="82"/>
      <c r="SAE70" s="82"/>
      <c r="SAF70" s="82"/>
      <c r="SAG70" s="82"/>
      <c r="SAH70" s="82"/>
      <c r="SAI70" s="82"/>
      <c r="SAJ70" s="82"/>
      <c r="SAK70" s="82"/>
      <c r="SAL70" s="82"/>
      <c r="SAM70" s="82"/>
      <c r="SAN70" s="82"/>
      <c r="SAO70" s="82"/>
      <c r="SAP70" s="82"/>
      <c r="SAQ70" s="82"/>
      <c r="SAR70" s="82"/>
      <c r="SAS70" s="82"/>
      <c r="SAT70" s="82"/>
      <c r="SAU70" s="82"/>
      <c r="SAV70" s="82"/>
      <c r="SAW70" s="82"/>
      <c r="SAX70" s="82"/>
      <c r="SAY70" s="82"/>
      <c r="SAZ70" s="82"/>
      <c r="SBA70" s="82"/>
      <c r="SBB70" s="82"/>
      <c r="SBC70" s="82"/>
      <c r="SBD70" s="82"/>
      <c r="SBE70" s="82"/>
      <c r="SBF70" s="82"/>
      <c r="SBG70" s="82"/>
      <c r="SBH70" s="82"/>
      <c r="SBI70" s="82"/>
      <c r="SBJ70" s="82"/>
      <c r="SBK70" s="82"/>
      <c r="SBL70" s="82"/>
      <c r="SBM70" s="82"/>
      <c r="SBN70" s="82"/>
      <c r="SBO70" s="82"/>
      <c r="SBP70" s="82"/>
      <c r="SBQ70" s="82"/>
      <c r="SBR70" s="82"/>
      <c r="SBS70" s="82"/>
      <c r="SBT70" s="82"/>
      <c r="SBU70" s="82"/>
      <c r="SBV70" s="82"/>
      <c r="SBW70" s="82"/>
      <c r="SBX70" s="82"/>
      <c r="SBY70" s="82"/>
      <c r="SBZ70" s="82"/>
      <c r="SCA70" s="82"/>
      <c r="SCB70" s="82"/>
      <c r="SCC70" s="82"/>
      <c r="SCD70" s="82"/>
      <c r="SCE70" s="82"/>
      <c r="SCF70" s="82"/>
      <c r="SCG70" s="82"/>
      <c r="SCH70" s="82"/>
      <c r="SCI70" s="82"/>
      <c r="SCJ70" s="82"/>
      <c r="SCK70" s="82"/>
      <c r="SCL70" s="82"/>
      <c r="SCM70" s="82"/>
      <c r="SCN70" s="82"/>
      <c r="SCO70" s="82"/>
      <c r="SCP70" s="82"/>
      <c r="SCQ70" s="82"/>
      <c r="SCR70" s="82"/>
      <c r="SCS70" s="82"/>
      <c r="SCT70" s="82"/>
      <c r="SCU70" s="82"/>
      <c r="SCV70" s="82"/>
      <c r="SCW70" s="82"/>
      <c r="SCX70" s="82"/>
      <c r="SCY70" s="82"/>
      <c r="SCZ70" s="82"/>
      <c r="SDA70" s="82"/>
      <c r="SDB70" s="82"/>
      <c r="SDC70" s="82"/>
      <c r="SDD70" s="82"/>
      <c r="SDE70" s="82"/>
      <c r="SDF70" s="82"/>
      <c r="SDG70" s="82"/>
      <c r="SDH70" s="82"/>
      <c r="SDI70" s="82"/>
      <c r="SDJ70" s="82"/>
      <c r="SDK70" s="82"/>
      <c r="SDL70" s="82"/>
      <c r="SDM70" s="82"/>
      <c r="SDN70" s="82"/>
      <c r="SDO70" s="82"/>
      <c r="SDP70" s="82"/>
      <c r="SDQ70" s="82"/>
      <c r="SDR70" s="82"/>
      <c r="SDS70" s="82"/>
      <c r="SDT70" s="82"/>
      <c r="SDU70" s="82"/>
      <c r="SDV70" s="82"/>
      <c r="SDW70" s="82"/>
      <c r="SDX70" s="82"/>
      <c r="SDY70" s="82"/>
      <c r="SDZ70" s="82"/>
      <c r="SEA70" s="82"/>
      <c r="SEB70" s="82"/>
      <c r="SEC70" s="82"/>
      <c r="SED70" s="82"/>
      <c r="SEE70" s="82"/>
      <c r="SEF70" s="82"/>
      <c r="SEG70" s="82"/>
      <c r="SEH70" s="82"/>
      <c r="SEI70" s="82"/>
      <c r="SEJ70" s="82"/>
      <c r="SEK70" s="82"/>
      <c r="SEL70" s="82"/>
      <c r="SEM70" s="82"/>
      <c r="SEN70" s="82"/>
      <c r="SEO70" s="82"/>
      <c r="SEP70" s="82"/>
      <c r="SEQ70" s="82"/>
      <c r="SER70" s="82"/>
      <c r="SES70" s="82"/>
      <c r="SET70" s="82"/>
      <c r="SEU70" s="82"/>
      <c r="SEV70" s="82"/>
      <c r="SEW70" s="82"/>
      <c r="SEX70" s="82"/>
      <c r="SEY70" s="82"/>
      <c r="SEZ70" s="82"/>
      <c r="SFA70" s="82"/>
      <c r="SFB70" s="82"/>
      <c r="SFC70" s="82"/>
      <c r="SFD70" s="82"/>
      <c r="SFE70" s="82"/>
      <c r="SFF70" s="82"/>
      <c r="SFG70" s="82"/>
      <c r="SFH70" s="82"/>
      <c r="SFI70" s="82"/>
      <c r="SFJ70" s="82"/>
      <c r="SFK70" s="82"/>
      <c r="SFL70" s="82"/>
      <c r="SFM70" s="82"/>
      <c r="SFN70" s="82"/>
      <c r="SFO70" s="82"/>
      <c r="SFP70" s="82"/>
      <c r="SFQ70" s="82"/>
      <c r="SFR70" s="82"/>
      <c r="SFS70" s="82"/>
      <c r="SFT70" s="82"/>
      <c r="SFU70" s="82"/>
      <c r="SFV70" s="82"/>
      <c r="SFW70" s="82"/>
      <c r="SFX70" s="82"/>
      <c r="SFY70" s="82"/>
      <c r="SFZ70" s="82"/>
      <c r="SGA70" s="82"/>
      <c r="SGB70" s="82"/>
      <c r="SGC70" s="82"/>
      <c r="SGD70" s="82"/>
      <c r="SGE70" s="82"/>
      <c r="SGF70" s="82"/>
      <c r="SGG70" s="82"/>
      <c r="SGH70" s="82"/>
      <c r="SGI70" s="82"/>
      <c r="SGJ70" s="82"/>
      <c r="SGK70" s="82"/>
      <c r="SGL70" s="82"/>
      <c r="SGM70" s="82"/>
      <c r="SGN70" s="82"/>
      <c r="SGO70" s="82"/>
      <c r="SGP70" s="82"/>
      <c r="SGQ70" s="82"/>
      <c r="SGR70" s="82"/>
      <c r="SGS70" s="82"/>
      <c r="SGT70" s="82"/>
      <c r="SGU70" s="82"/>
      <c r="SGV70" s="82"/>
      <c r="SGW70" s="82"/>
      <c r="SGX70" s="82"/>
      <c r="SGY70" s="82"/>
      <c r="SGZ70" s="82"/>
      <c r="SHA70" s="82"/>
      <c r="SHB70" s="82"/>
      <c r="SHC70" s="82"/>
      <c r="SHD70" s="82"/>
      <c r="SHE70" s="82"/>
      <c r="SHF70" s="82"/>
      <c r="SHG70" s="82"/>
      <c r="SHH70" s="82"/>
      <c r="SHI70" s="82"/>
      <c r="SHJ70" s="82"/>
      <c r="SHK70" s="82"/>
      <c r="SHL70" s="82"/>
      <c r="SHM70" s="82"/>
      <c r="SHN70" s="82"/>
      <c r="SHO70" s="82"/>
      <c r="SHP70" s="82"/>
      <c r="SHQ70" s="82"/>
      <c r="SHR70" s="82"/>
      <c r="SHS70" s="82"/>
      <c r="SHT70" s="82"/>
      <c r="SHU70" s="82"/>
      <c r="SHV70" s="82"/>
      <c r="SHW70" s="82"/>
      <c r="SHX70" s="82"/>
      <c r="SHY70" s="82"/>
      <c r="SHZ70" s="82"/>
      <c r="SIA70" s="82"/>
      <c r="SIB70" s="82"/>
      <c r="SIC70" s="82"/>
      <c r="SID70" s="82"/>
      <c r="SIE70" s="82"/>
      <c r="SIF70" s="82"/>
      <c r="SIG70" s="82"/>
      <c r="SIH70" s="82"/>
      <c r="SII70" s="82"/>
      <c r="SIJ70" s="82"/>
      <c r="SIK70" s="82"/>
      <c r="SIL70" s="82"/>
      <c r="SIM70" s="82"/>
      <c r="SIN70" s="82"/>
      <c r="SIO70" s="82"/>
      <c r="SIP70" s="82"/>
      <c r="SIQ70" s="82"/>
      <c r="SIR70" s="82"/>
      <c r="SIS70" s="82"/>
      <c r="SIT70" s="82"/>
      <c r="SIU70" s="82"/>
      <c r="SIV70" s="82"/>
      <c r="SIW70" s="82"/>
      <c r="SIX70" s="82"/>
      <c r="SIY70" s="82"/>
      <c r="SIZ70" s="82"/>
      <c r="SJA70" s="82"/>
      <c r="SJB70" s="82"/>
      <c r="SJC70" s="82"/>
      <c r="SJD70" s="82"/>
      <c r="SJE70" s="82"/>
      <c r="SJF70" s="82"/>
      <c r="SJG70" s="82"/>
      <c r="SJH70" s="82"/>
      <c r="SJI70" s="82"/>
      <c r="SJJ70" s="82"/>
      <c r="SJK70" s="82"/>
      <c r="SJL70" s="82"/>
      <c r="SJM70" s="82"/>
      <c r="SJN70" s="82"/>
      <c r="SJO70" s="82"/>
      <c r="SJP70" s="82"/>
      <c r="SJQ70" s="82"/>
      <c r="SJR70" s="82"/>
      <c r="SJS70" s="82"/>
      <c r="SJT70" s="82"/>
      <c r="SJU70" s="82"/>
      <c r="SJV70" s="82"/>
      <c r="SJW70" s="82"/>
      <c r="SJX70" s="82"/>
      <c r="SJY70" s="82"/>
      <c r="SJZ70" s="82"/>
      <c r="SKA70" s="82"/>
      <c r="SKB70" s="82"/>
      <c r="SKC70" s="82"/>
      <c r="SKD70" s="82"/>
      <c r="SKE70" s="82"/>
      <c r="SKF70" s="82"/>
      <c r="SKG70" s="82"/>
      <c r="SKH70" s="82"/>
      <c r="SKI70" s="82"/>
      <c r="SKJ70" s="82"/>
      <c r="SKK70" s="82"/>
      <c r="SKL70" s="82"/>
      <c r="SKM70" s="82"/>
      <c r="SKN70" s="82"/>
      <c r="SKO70" s="82"/>
      <c r="SKP70" s="82"/>
      <c r="SKQ70" s="82"/>
      <c r="SKR70" s="82"/>
      <c r="SKS70" s="82"/>
      <c r="SKT70" s="82"/>
      <c r="SKU70" s="82"/>
      <c r="SKV70" s="82"/>
      <c r="SKW70" s="82"/>
      <c r="SKX70" s="82"/>
      <c r="SKY70" s="82"/>
      <c r="SKZ70" s="82"/>
      <c r="SLA70" s="82"/>
      <c r="SLB70" s="82"/>
      <c r="SLC70" s="82"/>
      <c r="SLD70" s="82"/>
      <c r="SLE70" s="82"/>
      <c r="SLF70" s="82"/>
      <c r="SLG70" s="82"/>
      <c r="SLH70" s="82"/>
      <c r="SLI70" s="82"/>
      <c r="SLJ70" s="82"/>
      <c r="SLK70" s="82"/>
      <c r="SLL70" s="82"/>
      <c r="SLM70" s="82"/>
      <c r="SLN70" s="82"/>
      <c r="SLO70" s="82"/>
      <c r="SLP70" s="82"/>
      <c r="SLQ70" s="82"/>
      <c r="SLR70" s="82"/>
      <c r="SLS70" s="82"/>
      <c r="SLT70" s="82"/>
      <c r="SLU70" s="82"/>
      <c r="SLV70" s="82"/>
      <c r="SLW70" s="82"/>
      <c r="SLX70" s="82"/>
      <c r="SLY70" s="82"/>
      <c r="SLZ70" s="82"/>
      <c r="SMA70" s="82"/>
      <c r="SMB70" s="82"/>
      <c r="SMC70" s="82"/>
      <c r="SMD70" s="82"/>
      <c r="SME70" s="82"/>
      <c r="SMF70" s="82"/>
      <c r="SMG70" s="82"/>
      <c r="SMH70" s="82"/>
      <c r="SMI70" s="82"/>
      <c r="SMJ70" s="82"/>
      <c r="SMK70" s="82"/>
      <c r="SML70" s="82"/>
      <c r="SMM70" s="82"/>
      <c r="SMN70" s="82"/>
      <c r="SMO70" s="82"/>
      <c r="SMP70" s="82"/>
      <c r="SMQ70" s="82"/>
      <c r="SMR70" s="82"/>
      <c r="SMS70" s="82"/>
      <c r="SMT70" s="82"/>
      <c r="SMU70" s="82"/>
      <c r="SMV70" s="82"/>
      <c r="SMW70" s="82"/>
      <c r="SMX70" s="82"/>
      <c r="SMY70" s="82"/>
      <c r="SMZ70" s="82"/>
      <c r="SNA70" s="82"/>
      <c r="SNB70" s="82"/>
      <c r="SNC70" s="82"/>
      <c r="SND70" s="82"/>
      <c r="SNE70" s="82"/>
      <c r="SNF70" s="82"/>
      <c r="SNG70" s="82"/>
      <c r="SNH70" s="82"/>
      <c r="SNI70" s="82"/>
      <c r="SNJ70" s="82"/>
      <c r="SNK70" s="82"/>
      <c r="SNL70" s="82"/>
      <c r="SNM70" s="82"/>
      <c r="SNN70" s="82"/>
      <c r="SNO70" s="82"/>
      <c r="SNP70" s="82"/>
      <c r="SNQ70" s="82"/>
      <c r="SNR70" s="82"/>
      <c r="SNS70" s="82"/>
      <c r="SNT70" s="82"/>
      <c r="SNU70" s="82"/>
      <c r="SNV70" s="82"/>
      <c r="SNW70" s="82"/>
      <c r="SNX70" s="82"/>
      <c r="SNY70" s="82"/>
      <c r="SNZ70" s="82"/>
      <c r="SOA70" s="82"/>
      <c r="SOB70" s="82"/>
      <c r="SOC70" s="82"/>
      <c r="SOD70" s="82"/>
      <c r="SOE70" s="82"/>
      <c r="SOF70" s="82"/>
      <c r="SOG70" s="82"/>
      <c r="SOH70" s="82"/>
      <c r="SOI70" s="82"/>
      <c r="SOJ70" s="82"/>
      <c r="SOK70" s="82"/>
      <c r="SOL70" s="82"/>
      <c r="SOM70" s="82"/>
      <c r="SON70" s="82"/>
      <c r="SOO70" s="82"/>
      <c r="SOP70" s="82"/>
      <c r="SOQ70" s="82"/>
      <c r="SOR70" s="82"/>
      <c r="SOS70" s="82"/>
      <c r="SOT70" s="82"/>
      <c r="SOU70" s="82"/>
      <c r="SOV70" s="82"/>
      <c r="SOW70" s="82"/>
      <c r="SOX70" s="82"/>
      <c r="SOY70" s="82"/>
      <c r="SOZ70" s="82"/>
      <c r="SPA70" s="82"/>
      <c r="SPB70" s="82"/>
      <c r="SPC70" s="82"/>
      <c r="SPD70" s="82"/>
      <c r="SPE70" s="82"/>
      <c r="SPF70" s="82"/>
      <c r="SPG70" s="82"/>
      <c r="SPH70" s="82"/>
      <c r="SPI70" s="82"/>
      <c r="SPJ70" s="82"/>
      <c r="SPK70" s="82"/>
      <c r="SPL70" s="82"/>
      <c r="SPM70" s="82"/>
      <c r="SPN70" s="82"/>
      <c r="SPO70" s="82"/>
      <c r="SPP70" s="82"/>
      <c r="SPQ70" s="82"/>
      <c r="SPR70" s="82"/>
      <c r="SPS70" s="82"/>
      <c r="SPT70" s="82"/>
      <c r="SPU70" s="82"/>
      <c r="SPV70" s="82"/>
      <c r="SPW70" s="82"/>
      <c r="SPX70" s="82"/>
      <c r="SPY70" s="82"/>
      <c r="SPZ70" s="82"/>
      <c r="SQA70" s="82"/>
      <c r="SQB70" s="82"/>
      <c r="SQC70" s="82"/>
      <c r="SQD70" s="82"/>
      <c r="SQE70" s="82"/>
      <c r="SQF70" s="82"/>
      <c r="SQG70" s="82"/>
      <c r="SQH70" s="82"/>
      <c r="SQI70" s="82"/>
      <c r="SQJ70" s="82"/>
      <c r="SQK70" s="82"/>
      <c r="SQL70" s="82"/>
      <c r="SQM70" s="82"/>
      <c r="SQN70" s="82"/>
      <c r="SQO70" s="82"/>
      <c r="SQP70" s="82"/>
      <c r="SQQ70" s="82"/>
      <c r="SQR70" s="82"/>
      <c r="SQS70" s="82"/>
      <c r="SQT70" s="82"/>
      <c r="SQU70" s="82"/>
      <c r="SQV70" s="82"/>
      <c r="SQW70" s="82"/>
      <c r="SQX70" s="82"/>
      <c r="SQY70" s="82"/>
      <c r="SQZ70" s="82"/>
      <c r="SRA70" s="82"/>
      <c r="SRB70" s="82"/>
      <c r="SRC70" s="82"/>
      <c r="SRD70" s="82"/>
      <c r="SRE70" s="82"/>
      <c r="SRF70" s="82"/>
      <c r="SRG70" s="82"/>
      <c r="SRH70" s="82"/>
      <c r="SRI70" s="82"/>
      <c r="SRJ70" s="82"/>
      <c r="SRK70" s="82"/>
      <c r="SRL70" s="82"/>
      <c r="SRM70" s="82"/>
      <c r="SRN70" s="82"/>
      <c r="SRO70" s="82"/>
      <c r="SRP70" s="82"/>
      <c r="SRQ70" s="82"/>
      <c r="SRR70" s="82"/>
      <c r="SRS70" s="82"/>
      <c r="SRT70" s="82"/>
      <c r="SRU70" s="82"/>
      <c r="SRV70" s="82"/>
      <c r="SRW70" s="82"/>
      <c r="SRX70" s="82"/>
      <c r="SRY70" s="82"/>
      <c r="SRZ70" s="82"/>
      <c r="SSA70" s="82"/>
      <c r="SSB70" s="82"/>
      <c r="SSC70" s="82"/>
      <c r="SSD70" s="82"/>
      <c r="SSE70" s="82"/>
      <c r="SSF70" s="82"/>
      <c r="SSG70" s="82"/>
      <c r="SSH70" s="82"/>
      <c r="SSI70" s="82"/>
      <c r="SSJ70" s="82"/>
      <c r="SSK70" s="82"/>
      <c r="SSL70" s="82"/>
      <c r="SSM70" s="82"/>
      <c r="SSN70" s="82"/>
      <c r="SSO70" s="82"/>
      <c r="SSP70" s="82"/>
      <c r="SSQ70" s="82"/>
      <c r="SSR70" s="82"/>
      <c r="SSS70" s="82"/>
      <c r="SST70" s="82"/>
      <c r="SSU70" s="82"/>
      <c r="SSV70" s="82"/>
      <c r="SSW70" s="82"/>
      <c r="SSX70" s="82"/>
      <c r="SSY70" s="82"/>
      <c r="SSZ70" s="82"/>
      <c r="STA70" s="82"/>
      <c r="STB70" s="82"/>
      <c r="STC70" s="82"/>
      <c r="STD70" s="82"/>
      <c r="STE70" s="82"/>
      <c r="STF70" s="82"/>
      <c r="STG70" s="82"/>
      <c r="STH70" s="82"/>
      <c r="STI70" s="82"/>
      <c r="STJ70" s="82"/>
      <c r="STK70" s="82"/>
      <c r="STL70" s="82"/>
      <c r="STM70" s="82"/>
      <c r="STN70" s="82"/>
      <c r="STO70" s="82"/>
      <c r="STP70" s="82"/>
      <c r="STQ70" s="82"/>
      <c r="STR70" s="82"/>
      <c r="STS70" s="82"/>
      <c r="STT70" s="82"/>
      <c r="STU70" s="82"/>
      <c r="STV70" s="82"/>
      <c r="STW70" s="82"/>
      <c r="STX70" s="82"/>
      <c r="STY70" s="82"/>
      <c r="STZ70" s="82"/>
      <c r="SUA70" s="82"/>
      <c r="SUB70" s="82"/>
      <c r="SUC70" s="82"/>
      <c r="SUD70" s="82"/>
      <c r="SUE70" s="82"/>
      <c r="SUF70" s="82"/>
      <c r="SUG70" s="82"/>
      <c r="SUH70" s="82"/>
      <c r="SUI70" s="82"/>
      <c r="SUJ70" s="82"/>
      <c r="SUK70" s="82"/>
      <c r="SUL70" s="82"/>
      <c r="SUM70" s="82"/>
      <c r="SUN70" s="82"/>
      <c r="SUO70" s="82"/>
      <c r="SUP70" s="82"/>
      <c r="SUQ70" s="82"/>
      <c r="SUR70" s="82"/>
      <c r="SUS70" s="82"/>
      <c r="SUT70" s="82"/>
      <c r="SUU70" s="82"/>
      <c r="SUV70" s="82"/>
      <c r="SUW70" s="82"/>
      <c r="SUX70" s="82"/>
      <c r="SUY70" s="82"/>
      <c r="SUZ70" s="82"/>
      <c r="SVA70" s="82"/>
      <c r="SVB70" s="82"/>
      <c r="SVC70" s="82"/>
      <c r="SVD70" s="82"/>
      <c r="SVE70" s="82"/>
      <c r="SVF70" s="82"/>
      <c r="SVG70" s="82"/>
      <c r="SVH70" s="82"/>
      <c r="SVI70" s="82"/>
      <c r="SVJ70" s="82"/>
      <c r="SVK70" s="82"/>
      <c r="SVL70" s="82"/>
      <c r="SVM70" s="82"/>
      <c r="SVN70" s="82"/>
      <c r="SVO70" s="82"/>
      <c r="SVP70" s="82"/>
      <c r="SVQ70" s="82"/>
      <c r="SVR70" s="82"/>
      <c r="SVS70" s="82"/>
      <c r="SVT70" s="82"/>
      <c r="SVU70" s="82"/>
      <c r="SVV70" s="82"/>
      <c r="SVW70" s="82"/>
      <c r="SVX70" s="82"/>
      <c r="SVY70" s="82"/>
      <c r="SVZ70" s="82"/>
      <c r="SWA70" s="82"/>
      <c r="SWB70" s="82"/>
      <c r="SWC70" s="82"/>
      <c r="SWD70" s="82"/>
      <c r="SWE70" s="82"/>
      <c r="SWF70" s="82"/>
      <c r="SWG70" s="82"/>
      <c r="SWH70" s="82"/>
      <c r="SWI70" s="82"/>
      <c r="SWJ70" s="82"/>
      <c r="SWK70" s="82"/>
      <c r="SWL70" s="82"/>
      <c r="SWM70" s="82"/>
      <c r="SWN70" s="82"/>
      <c r="SWO70" s="82"/>
      <c r="SWP70" s="82"/>
      <c r="SWQ70" s="82"/>
      <c r="SWR70" s="82"/>
      <c r="SWS70" s="82"/>
      <c r="SWT70" s="82"/>
      <c r="SWU70" s="82"/>
      <c r="SWV70" s="82"/>
      <c r="SWW70" s="82"/>
      <c r="SWX70" s="82"/>
      <c r="SWY70" s="82"/>
      <c r="SWZ70" s="82"/>
      <c r="SXA70" s="82"/>
      <c r="SXB70" s="82"/>
      <c r="SXC70" s="82"/>
      <c r="SXD70" s="82"/>
      <c r="SXE70" s="82"/>
      <c r="SXF70" s="82"/>
      <c r="SXG70" s="82"/>
      <c r="SXH70" s="82"/>
      <c r="SXI70" s="82"/>
      <c r="SXJ70" s="82"/>
      <c r="SXK70" s="82"/>
      <c r="SXL70" s="82"/>
      <c r="SXM70" s="82"/>
      <c r="SXN70" s="82"/>
      <c r="SXO70" s="82"/>
      <c r="SXP70" s="82"/>
      <c r="SXQ70" s="82"/>
      <c r="SXR70" s="82"/>
      <c r="SXS70" s="82"/>
      <c r="SXT70" s="82"/>
      <c r="SXU70" s="82"/>
      <c r="SXV70" s="82"/>
      <c r="SXW70" s="82"/>
      <c r="SXX70" s="82"/>
      <c r="SXY70" s="82"/>
      <c r="SXZ70" s="82"/>
      <c r="SYA70" s="82"/>
      <c r="SYB70" s="82"/>
      <c r="SYC70" s="82"/>
      <c r="SYD70" s="82"/>
      <c r="SYE70" s="82"/>
      <c r="SYF70" s="82"/>
      <c r="SYG70" s="82"/>
      <c r="SYH70" s="82"/>
      <c r="SYI70" s="82"/>
      <c r="SYJ70" s="82"/>
      <c r="SYK70" s="82"/>
      <c r="SYL70" s="82"/>
      <c r="SYM70" s="82"/>
      <c r="SYN70" s="82"/>
      <c r="SYO70" s="82"/>
      <c r="SYP70" s="82"/>
      <c r="SYQ70" s="82"/>
      <c r="SYR70" s="82"/>
      <c r="SYS70" s="82"/>
      <c r="SYT70" s="82"/>
      <c r="SYU70" s="82"/>
      <c r="SYV70" s="82"/>
      <c r="SYW70" s="82"/>
      <c r="SYX70" s="82"/>
      <c r="SYY70" s="82"/>
      <c r="SYZ70" s="82"/>
      <c r="SZA70" s="82"/>
      <c r="SZB70" s="82"/>
      <c r="SZC70" s="82"/>
      <c r="SZD70" s="82"/>
      <c r="SZE70" s="82"/>
      <c r="SZF70" s="82"/>
      <c r="SZG70" s="82"/>
      <c r="SZH70" s="82"/>
      <c r="SZI70" s="82"/>
      <c r="SZJ70" s="82"/>
      <c r="SZK70" s="82"/>
      <c r="SZL70" s="82"/>
      <c r="SZM70" s="82"/>
      <c r="SZN70" s="82"/>
      <c r="SZO70" s="82"/>
      <c r="SZP70" s="82"/>
      <c r="SZQ70" s="82"/>
      <c r="SZR70" s="82"/>
      <c r="SZS70" s="82"/>
      <c r="SZT70" s="82"/>
      <c r="SZU70" s="82"/>
      <c r="SZV70" s="82"/>
      <c r="SZW70" s="82"/>
      <c r="SZX70" s="82"/>
      <c r="SZY70" s="82"/>
      <c r="SZZ70" s="82"/>
      <c r="TAA70" s="82"/>
      <c r="TAB70" s="82"/>
      <c r="TAC70" s="82"/>
      <c r="TAD70" s="82"/>
      <c r="TAE70" s="82"/>
      <c r="TAF70" s="82"/>
      <c r="TAG70" s="82"/>
      <c r="TAH70" s="82"/>
      <c r="TAI70" s="82"/>
      <c r="TAJ70" s="82"/>
      <c r="TAK70" s="82"/>
      <c r="TAL70" s="82"/>
      <c r="TAM70" s="82"/>
      <c r="TAN70" s="82"/>
      <c r="TAO70" s="82"/>
      <c r="TAP70" s="82"/>
      <c r="TAQ70" s="82"/>
      <c r="TAR70" s="82"/>
      <c r="TAS70" s="82"/>
      <c r="TAT70" s="82"/>
      <c r="TAU70" s="82"/>
      <c r="TAV70" s="82"/>
      <c r="TAW70" s="82"/>
      <c r="TAX70" s="82"/>
      <c r="TAY70" s="82"/>
      <c r="TAZ70" s="82"/>
      <c r="TBA70" s="82"/>
      <c r="TBB70" s="82"/>
      <c r="TBC70" s="82"/>
      <c r="TBD70" s="82"/>
      <c r="TBE70" s="82"/>
      <c r="TBF70" s="82"/>
      <c r="TBG70" s="82"/>
      <c r="TBH70" s="82"/>
      <c r="TBI70" s="82"/>
      <c r="TBJ70" s="82"/>
      <c r="TBK70" s="82"/>
      <c r="TBL70" s="82"/>
      <c r="TBM70" s="82"/>
      <c r="TBN70" s="82"/>
      <c r="TBO70" s="82"/>
      <c r="TBP70" s="82"/>
      <c r="TBQ70" s="82"/>
      <c r="TBR70" s="82"/>
      <c r="TBS70" s="82"/>
      <c r="TBT70" s="82"/>
      <c r="TBU70" s="82"/>
      <c r="TBV70" s="82"/>
      <c r="TBW70" s="82"/>
      <c r="TBX70" s="82"/>
      <c r="TBY70" s="82"/>
      <c r="TBZ70" s="82"/>
      <c r="TCA70" s="82"/>
      <c r="TCB70" s="82"/>
      <c r="TCC70" s="82"/>
      <c r="TCD70" s="82"/>
      <c r="TCE70" s="82"/>
      <c r="TCF70" s="82"/>
      <c r="TCG70" s="82"/>
      <c r="TCH70" s="82"/>
      <c r="TCI70" s="82"/>
      <c r="TCJ70" s="82"/>
      <c r="TCK70" s="82"/>
      <c r="TCL70" s="82"/>
      <c r="TCM70" s="82"/>
      <c r="TCN70" s="82"/>
      <c r="TCO70" s="82"/>
      <c r="TCP70" s="82"/>
      <c r="TCQ70" s="82"/>
      <c r="TCR70" s="82"/>
      <c r="TCS70" s="82"/>
      <c r="TCT70" s="82"/>
      <c r="TCU70" s="82"/>
      <c r="TCV70" s="82"/>
      <c r="TCW70" s="82"/>
      <c r="TCX70" s="82"/>
      <c r="TCY70" s="82"/>
      <c r="TCZ70" s="82"/>
      <c r="TDA70" s="82"/>
      <c r="TDB70" s="82"/>
      <c r="TDC70" s="82"/>
      <c r="TDD70" s="82"/>
      <c r="TDE70" s="82"/>
      <c r="TDF70" s="82"/>
      <c r="TDG70" s="82"/>
      <c r="TDH70" s="82"/>
      <c r="TDI70" s="82"/>
      <c r="TDJ70" s="82"/>
      <c r="TDK70" s="82"/>
      <c r="TDL70" s="82"/>
      <c r="TDM70" s="82"/>
      <c r="TDN70" s="82"/>
      <c r="TDO70" s="82"/>
      <c r="TDP70" s="82"/>
      <c r="TDQ70" s="82"/>
      <c r="TDR70" s="82"/>
      <c r="TDS70" s="82"/>
      <c r="TDT70" s="82"/>
      <c r="TDU70" s="82"/>
      <c r="TDV70" s="82"/>
      <c r="TDW70" s="82"/>
      <c r="TDX70" s="82"/>
      <c r="TDY70" s="82"/>
      <c r="TDZ70" s="82"/>
      <c r="TEA70" s="82"/>
      <c r="TEB70" s="82"/>
      <c r="TEC70" s="82"/>
      <c r="TED70" s="82"/>
      <c r="TEE70" s="82"/>
      <c r="TEF70" s="82"/>
      <c r="TEG70" s="82"/>
      <c r="TEH70" s="82"/>
      <c r="TEI70" s="82"/>
      <c r="TEJ70" s="82"/>
      <c r="TEK70" s="82"/>
      <c r="TEL70" s="82"/>
      <c r="TEM70" s="82"/>
      <c r="TEN70" s="82"/>
      <c r="TEO70" s="82"/>
      <c r="TEP70" s="82"/>
      <c r="TEQ70" s="82"/>
      <c r="TER70" s="82"/>
      <c r="TES70" s="82"/>
      <c r="TET70" s="82"/>
      <c r="TEU70" s="82"/>
      <c r="TEV70" s="82"/>
      <c r="TEW70" s="82"/>
      <c r="TEX70" s="82"/>
      <c r="TEY70" s="82"/>
      <c r="TEZ70" s="82"/>
      <c r="TFA70" s="82"/>
      <c r="TFB70" s="82"/>
      <c r="TFC70" s="82"/>
      <c r="TFD70" s="82"/>
      <c r="TFE70" s="82"/>
      <c r="TFF70" s="82"/>
      <c r="TFG70" s="82"/>
      <c r="TFH70" s="82"/>
      <c r="TFI70" s="82"/>
      <c r="TFJ70" s="82"/>
      <c r="TFK70" s="82"/>
      <c r="TFL70" s="82"/>
      <c r="TFM70" s="82"/>
      <c r="TFN70" s="82"/>
      <c r="TFO70" s="82"/>
      <c r="TFP70" s="82"/>
      <c r="TFQ70" s="82"/>
      <c r="TFR70" s="82"/>
      <c r="TFS70" s="82"/>
      <c r="TFT70" s="82"/>
      <c r="TFU70" s="82"/>
      <c r="TFV70" s="82"/>
      <c r="TFW70" s="82"/>
      <c r="TFX70" s="82"/>
      <c r="TFY70" s="82"/>
      <c r="TFZ70" s="82"/>
      <c r="TGA70" s="82"/>
      <c r="TGB70" s="82"/>
      <c r="TGC70" s="82"/>
      <c r="TGD70" s="82"/>
      <c r="TGE70" s="82"/>
      <c r="TGF70" s="82"/>
      <c r="TGG70" s="82"/>
      <c r="TGH70" s="82"/>
      <c r="TGI70" s="82"/>
      <c r="TGJ70" s="82"/>
      <c r="TGK70" s="82"/>
      <c r="TGL70" s="82"/>
      <c r="TGM70" s="82"/>
      <c r="TGN70" s="82"/>
      <c r="TGO70" s="82"/>
      <c r="TGP70" s="82"/>
      <c r="TGQ70" s="82"/>
      <c r="TGR70" s="82"/>
      <c r="TGS70" s="82"/>
      <c r="TGT70" s="82"/>
      <c r="TGU70" s="82"/>
      <c r="TGV70" s="82"/>
      <c r="TGW70" s="82"/>
      <c r="TGX70" s="82"/>
      <c r="TGY70" s="82"/>
      <c r="TGZ70" s="82"/>
      <c r="THA70" s="82"/>
      <c r="THB70" s="82"/>
      <c r="THC70" s="82"/>
      <c r="THD70" s="82"/>
      <c r="THE70" s="82"/>
      <c r="THF70" s="82"/>
      <c r="THG70" s="82"/>
      <c r="THH70" s="82"/>
      <c r="THI70" s="82"/>
      <c r="THJ70" s="82"/>
      <c r="THK70" s="82"/>
      <c r="THL70" s="82"/>
      <c r="THM70" s="82"/>
      <c r="THN70" s="82"/>
      <c r="THO70" s="82"/>
      <c r="THP70" s="82"/>
      <c r="THQ70" s="82"/>
      <c r="THR70" s="82"/>
      <c r="THS70" s="82"/>
      <c r="THT70" s="82"/>
      <c r="THU70" s="82"/>
      <c r="THV70" s="82"/>
      <c r="THW70" s="82"/>
      <c r="THX70" s="82"/>
      <c r="THY70" s="82"/>
      <c r="THZ70" s="82"/>
      <c r="TIA70" s="82"/>
      <c r="TIB70" s="82"/>
      <c r="TIC70" s="82"/>
      <c r="TID70" s="82"/>
      <c r="TIE70" s="82"/>
      <c r="TIF70" s="82"/>
      <c r="TIG70" s="82"/>
      <c r="TIH70" s="82"/>
      <c r="TII70" s="82"/>
      <c r="TIJ70" s="82"/>
      <c r="TIK70" s="82"/>
      <c r="TIL70" s="82"/>
      <c r="TIM70" s="82"/>
      <c r="TIN70" s="82"/>
      <c r="TIO70" s="82"/>
      <c r="TIP70" s="82"/>
      <c r="TIQ70" s="82"/>
      <c r="TIR70" s="82"/>
      <c r="TIS70" s="82"/>
      <c r="TIT70" s="82"/>
      <c r="TIU70" s="82"/>
      <c r="TIV70" s="82"/>
      <c r="TIW70" s="82"/>
      <c r="TIX70" s="82"/>
      <c r="TIY70" s="82"/>
      <c r="TIZ70" s="82"/>
      <c r="TJA70" s="82"/>
      <c r="TJB70" s="82"/>
      <c r="TJC70" s="82"/>
      <c r="TJD70" s="82"/>
      <c r="TJE70" s="82"/>
      <c r="TJF70" s="82"/>
      <c r="TJG70" s="82"/>
      <c r="TJH70" s="82"/>
      <c r="TJI70" s="82"/>
      <c r="TJJ70" s="82"/>
      <c r="TJK70" s="82"/>
      <c r="TJL70" s="82"/>
      <c r="TJM70" s="82"/>
      <c r="TJN70" s="82"/>
      <c r="TJO70" s="82"/>
      <c r="TJP70" s="82"/>
      <c r="TJQ70" s="82"/>
      <c r="TJR70" s="82"/>
      <c r="TJS70" s="82"/>
      <c r="TJT70" s="82"/>
      <c r="TJU70" s="82"/>
      <c r="TJV70" s="82"/>
      <c r="TJW70" s="82"/>
      <c r="TJX70" s="82"/>
      <c r="TJY70" s="82"/>
      <c r="TJZ70" s="82"/>
      <c r="TKA70" s="82"/>
      <c r="TKB70" s="82"/>
      <c r="TKC70" s="82"/>
      <c r="TKD70" s="82"/>
      <c r="TKE70" s="82"/>
      <c r="TKF70" s="82"/>
      <c r="TKG70" s="82"/>
      <c r="TKH70" s="82"/>
      <c r="TKI70" s="82"/>
      <c r="TKJ70" s="82"/>
      <c r="TKK70" s="82"/>
      <c r="TKL70" s="82"/>
      <c r="TKM70" s="82"/>
      <c r="TKN70" s="82"/>
      <c r="TKO70" s="82"/>
      <c r="TKP70" s="82"/>
      <c r="TKQ70" s="82"/>
      <c r="TKR70" s="82"/>
      <c r="TKS70" s="82"/>
      <c r="TKT70" s="82"/>
      <c r="TKU70" s="82"/>
      <c r="TKV70" s="82"/>
      <c r="TKW70" s="82"/>
      <c r="TKX70" s="82"/>
      <c r="TKY70" s="82"/>
      <c r="TKZ70" s="82"/>
      <c r="TLA70" s="82"/>
      <c r="TLB70" s="82"/>
      <c r="TLC70" s="82"/>
      <c r="TLD70" s="82"/>
      <c r="TLE70" s="82"/>
      <c r="TLF70" s="82"/>
      <c r="TLG70" s="82"/>
      <c r="TLH70" s="82"/>
      <c r="TLI70" s="82"/>
      <c r="TLJ70" s="82"/>
      <c r="TLK70" s="82"/>
      <c r="TLL70" s="82"/>
      <c r="TLM70" s="82"/>
      <c r="TLN70" s="82"/>
      <c r="TLO70" s="82"/>
      <c r="TLP70" s="82"/>
      <c r="TLQ70" s="82"/>
      <c r="TLR70" s="82"/>
      <c r="TLS70" s="82"/>
      <c r="TLT70" s="82"/>
      <c r="TLU70" s="82"/>
      <c r="TLV70" s="82"/>
      <c r="TLW70" s="82"/>
      <c r="TLX70" s="82"/>
      <c r="TLY70" s="82"/>
      <c r="TLZ70" s="82"/>
      <c r="TMA70" s="82"/>
      <c r="TMB70" s="82"/>
      <c r="TMC70" s="82"/>
      <c r="TMD70" s="82"/>
      <c r="TME70" s="82"/>
      <c r="TMF70" s="82"/>
      <c r="TMG70" s="82"/>
      <c r="TMH70" s="82"/>
      <c r="TMI70" s="82"/>
      <c r="TMJ70" s="82"/>
      <c r="TMK70" s="82"/>
      <c r="TML70" s="82"/>
      <c r="TMM70" s="82"/>
      <c r="TMN70" s="82"/>
      <c r="TMO70" s="82"/>
      <c r="TMP70" s="82"/>
      <c r="TMQ70" s="82"/>
      <c r="TMR70" s="82"/>
      <c r="TMS70" s="82"/>
      <c r="TMT70" s="82"/>
      <c r="TMU70" s="82"/>
      <c r="TMV70" s="82"/>
      <c r="TMW70" s="82"/>
      <c r="TMX70" s="82"/>
      <c r="TMY70" s="82"/>
      <c r="TMZ70" s="82"/>
      <c r="TNA70" s="82"/>
      <c r="TNB70" s="82"/>
      <c r="TNC70" s="82"/>
      <c r="TND70" s="82"/>
      <c r="TNE70" s="82"/>
      <c r="TNF70" s="82"/>
      <c r="TNG70" s="82"/>
      <c r="TNH70" s="82"/>
      <c r="TNI70" s="82"/>
      <c r="TNJ70" s="82"/>
      <c r="TNK70" s="82"/>
      <c r="TNL70" s="82"/>
      <c r="TNM70" s="82"/>
      <c r="TNN70" s="82"/>
      <c r="TNO70" s="82"/>
      <c r="TNP70" s="82"/>
      <c r="TNQ70" s="82"/>
      <c r="TNR70" s="82"/>
      <c r="TNS70" s="82"/>
      <c r="TNT70" s="82"/>
      <c r="TNU70" s="82"/>
      <c r="TNV70" s="82"/>
      <c r="TNW70" s="82"/>
      <c r="TNX70" s="82"/>
      <c r="TNY70" s="82"/>
      <c r="TNZ70" s="82"/>
      <c r="TOA70" s="82"/>
      <c r="TOB70" s="82"/>
      <c r="TOC70" s="82"/>
      <c r="TOD70" s="82"/>
      <c r="TOE70" s="82"/>
      <c r="TOF70" s="82"/>
      <c r="TOG70" s="82"/>
      <c r="TOH70" s="82"/>
      <c r="TOI70" s="82"/>
      <c r="TOJ70" s="82"/>
      <c r="TOK70" s="82"/>
      <c r="TOL70" s="82"/>
      <c r="TOM70" s="82"/>
      <c r="TON70" s="82"/>
      <c r="TOO70" s="82"/>
      <c r="TOP70" s="82"/>
      <c r="TOQ70" s="82"/>
      <c r="TOR70" s="82"/>
      <c r="TOS70" s="82"/>
      <c r="TOT70" s="82"/>
      <c r="TOU70" s="82"/>
      <c r="TOV70" s="82"/>
      <c r="TOW70" s="82"/>
      <c r="TOX70" s="82"/>
      <c r="TOY70" s="82"/>
      <c r="TOZ70" s="82"/>
      <c r="TPA70" s="82"/>
      <c r="TPB70" s="82"/>
      <c r="TPC70" s="82"/>
      <c r="TPD70" s="82"/>
      <c r="TPE70" s="82"/>
      <c r="TPF70" s="82"/>
      <c r="TPG70" s="82"/>
      <c r="TPH70" s="82"/>
      <c r="TPI70" s="82"/>
      <c r="TPJ70" s="82"/>
      <c r="TPK70" s="82"/>
      <c r="TPL70" s="82"/>
      <c r="TPM70" s="82"/>
      <c r="TPN70" s="82"/>
      <c r="TPO70" s="82"/>
      <c r="TPP70" s="82"/>
      <c r="TPQ70" s="82"/>
      <c r="TPR70" s="82"/>
      <c r="TPS70" s="82"/>
      <c r="TPT70" s="82"/>
      <c r="TPU70" s="82"/>
      <c r="TPV70" s="82"/>
      <c r="TPW70" s="82"/>
      <c r="TPX70" s="82"/>
      <c r="TPY70" s="82"/>
      <c r="TPZ70" s="82"/>
      <c r="TQA70" s="82"/>
      <c r="TQB70" s="82"/>
      <c r="TQC70" s="82"/>
      <c r="TQD70" s="82"/>
      <c r="TQE70" s="82"/>
      <c r="TQF70" s="82"/>
      <c r="TQG70" s="82"/>
      <c r="TQH70" s="82"/>
      <c r="TQI70" s="82"/>
      <c r="TQJ70" s="82"/>
      <c r="TQK70" s="82"/>
      <c r="TQL70" s="82"/>
      <c r="TQM70" s="82"/>
      <c r="TQN70" s="82"/>
      <c r="TQO70" s="82"/>
      <c r="TQP70" s="82"/>
      <c r="TQQ70" s="82"/>
      <c r="TQR70" s="82"/>
      <c r="TQS70" s="82"/>
      <c r="TQT70" s="82"/>
      <c r="TQU70" s="82"/>
      <c r="TQV70" s="82"/>
      <c r="TQW70" s="82"/>
      <c r="TQX70" s="82"/>
      <c r="TQY70" s="82"/>
      <c r="TQZ70" s="82"/>
      <c r="TRA70" s="82"/>
      <c r="TRB70" s="82"/>
      <c r="TRC70" s="82"/>
      <c r="TRD70" s="82"/>
      <c r="TRE70" s="82"/>
      <c r="TRF70" s="82"/>
      <c r="TRG70" s="82"/>
      <c r="TRH70" s="82"/>
      <c r="TRI70" s="82"/>
      <c r="TRJ70" s="82"/>
      <c r="TRK70" s="82"/>
      <c r="TRL70" s="82"/>
      <c r="TRM70" s="82"/>
      <c r="TRN70" s="82"/>
      <c r="TRO70" s="82"/>
      <c r="TRP70" s="82"/>
      <c r="TRQ70" s="82"/>
      <c r="TRR70" s="82"/>
      <c r="TRS70" s="82"/>
      <c r="TRT70" s="82"/>
      <c r="TRU70" s="82"/>
      <c r="TRV70" s="82"/>
      <c r="TRW70" s="82"/>
      <c r="TRX70" s="82"/>
      <c r="TRY70" s="82"/>
      <c r="TRZ70" s="82"/>
      <c r="TSA70" s="82"/>
      <c r="TSB70" s="82"/>
      <c r="TSC70" s="82"/>
      <c r="TSD70" s="82"/>
      <c r="TSE70" s="82"/>
      <c r="TSF70" s="82"/>
      <c r="TSG70" s="82"/>
      <c r="TSH70" s="82"/>
      <c r="TSI70" s="82"/>
      <c r="TSJ70" s="82"/>
      <c r="TSK70" s="82"/>
      <c r="TSL70" s="82"/>
      <c r="TSM70" s="82"/>
      <c r="TSN70" s="82"/>
      <c r="TSO70" s="82"/>
      <c r="TSP70" s="82"/>
      <c r="TSQ70" s="82"/>
      <c r="TSR70" s="82"/>
      <c r="TSS70" s="82"/>
      <c r="TST70" s="82"/>
      <c r="TSU70" s="82"/>
      <c r="TSV70" s="82"/>
      <c r="TSW70" s="82"/>
      <c r="TSX70" s="82"/>
      <c r="TSY70" s="82"/>
      <c r="TSZ70" s="82"/>
      <c r="TTA70" s="82"/>
      <c r="TTB70" s="82"/>
      <c r="TTC70" s="82"/>
      <c r="TTD70" s="82"/>
      <c r="TTE70" s="82"/>
      <c r="TTF70" s="82"/>
      <c r="TTG70" s="82"/>
      <c r="TTH70" s="82"/>
      <c r="TTI70" s="82"/>
      <c r="TTJ70" s="82"/>
      <c r="TTK70" s="82"/>
      <c r="TTL70" s="82"/>
      <c r="TTM70" s="82"/>
      <c r="TTN70" s="82"/>
      <c r="TTO70" s="82"/>
      <c r="TTP70" s="82"/>
      <c r="TTQ70" s="82"/>
      <c r="TTR70" s="82"/>
      <c r="TTS70" s="82"/>
      <c r="TTT70" s="82"/>
      <c r="TTU70" s="82"/>
      <c r="TTV70" s="82"/>
      <c r="TTW70" s="82"/>
      <c r="TTX70" s="82"/>
      <c r="TTY70" s="82"/>
      <c r="TTZ70" s="82"/>
      <c r="TUA70" s="82"/>
      <c r="TUB70" s="82"/>
      <c r="TUC70" s="82"/>
      <c r="TUD70" s="82"/>
      <c r="TUE70" s="82"/>
      <c r="TUF70" s="82"/>
      <c r="TUG70" s="82"/>
      <c r="TUH70" s="82"/>
      <c r="TUI70" s="82"/>
      <c r="TUJ70" s="82"/>
      <c r="TUK70" s="82"/>
      <c r="TUL70" s="82"/>
      <c r="TUM70" s="82"/>
      <c r="TUN70" s="82"/>
      <c r="TUO70" s="82"/>
      <c r="TUP70" s="82"/>
      <c r="TUQ70" s="82"/>
      <c r="TUR70" s="82"/>
      <c r="TUS70" s="82"/>
      <c r="TUT70" s="82"/>
      <c r="TUU70" s="82"/>
      <c r="TUV70" s="82"/>
      <c r="TUW70" s="82"/>
      <c r="TUX70" s="82"/>
      <c r="TUY70" s="82"/>
      <c r="TUZ70" s="82"/>
      <c r="TVA70" s="82"/>
      <c r="TVB70" s="82"/>
      <c r="TVC70" s="82"/>
      <c r="TVD70" s="82"/>
      <c r="TVE70" s="82"/>
      <c r="TVF70" s="82"/>
      <c r="TVG70" s="82"/>
      <c r="TVH70" s="82"/>
      <c r="TVI70" s="82"/>
      <c r="TVJ70" s="82"/>
      <c r="TVK70" s="82"/>
      <c r="TVL70" s="82"/>
      <c r="TVM70" s="82"/>
      <c r="TVN70" s="82"/>
      <c r="TVO70" s="82"/>
      <c r="TVP70" s="82"/>
      <c r="TVQ70" s="82"/>
      <c r="TVR70" s="82"/>
      <c r="TVS70" s="82"/>
      <c r="TVT70" s="82"/>
      <c r="TVU70" s="82"/>
      <c r="TVV70" s="82"/>
      <c r="TVW70" s="82"/>
      <c r="TVX70" s="82"/>
      <c r="TVY70" s="82"/>
      <c r="TVZ70" s="82"/>
      <c r="TWA70" s="82"/>
      <c r="TWB70" s="82"/>
      <c r="TWC70" s="82"/>
      <c r="TWD70" s="82"/>
      <c r="TWE70" s="82"/>
      <c r="TWF70" s="82"/>
      <c r="TWG70" s="82"/>
      <c r="TWH70" s="82"/>
      <c r="TWI70" s="82"/>
      <c r="TWJ70" s="82"/>
      <c r="TWK70" s="82"/>
      <c r="TWL70" s="82"/>
      <c r="TWM70" s="82"/>
      <c r="TWN70" s="82"/>
      <c r="TWO70" s="82"/>
      <c r="TWP70" s="82"/>
      <c r="TWQ70" s="82"/>
      <c r="TWR70" s="82"/>
      <c r="TWS70" s="82"/>
      <c r="TWT70" s="82"/>
      <c r="TWU70" s="82"/>
      <c r="TWV70" s="82"/>
      <c r="TWW70" s="82"/>
      <c r="TWX70" s="82"/>
      <c r="TWY70" s="82"/>
      <c r="TWZ70" s="82"/>
      <c r="TXA70" s="82"/>
      <c r="TXB70" s="82"/>
      <c r="TXC70" s="82"/>
      <c r="TXD70" s="82"/>
      <c r="TXE70" s="82"/>
      <c r="TXF70" s="82"/>
      <c r="TXG70" s="82"/>
      <c r="TXH70" s="82"/>
      <c r="TXI70" s="82"/>
      <c r="TXJ70" s="82"/>
      <c r="TXK70" s="82"/>
      <c r="TXL70" s="82"/>
      <c r="TXM70" s="82"/>
      <c r="TXN70" s="82"/>
      <c r="TXO70" s="82"/>
      <c r="TXP70" s="82"/>
      <c r="TXQ70" s="82"/>
      <c r="TXR70" s="82"/>
      <c r="TXS70" s="82"/>
      <c r="TXT70" s="82"/>
      <c r="TXU70" s="82"/>
      <c r="TXV70" s="82"/>
      <c r="TXW70" s="82"/>
      <c r="TXX70" s="82"/>
      <c r="TXY70" s="82"/>
      <c r="TXZ70" s="82"/>
      <c r="TYA70" s="82"/>
      <c r="TYB70" s="82"/>
      <c r="TYC70" s="82"/>
      <c r="TYD70" s="82"/>
      <c r="TYE70" s="82"/>
      <c r="TYF70" s="82"/>
      <c r="TYG70" s="82"/>
      <c r="TYH70" s="82"/>
      <c r="TYI70" s="82"/>
      <c r="TYJ70" s="82"/>
      <c r="TYK70" s="82"/>
      <c r="TYL70" s="82"/>
      <c r="TYM70" s="82"/>
      <c r="TYN70" s="82"/>
      <c r="TYO70" s="82"/>
      <c r="TYP70" s="82"/>
      <c r="TYQ70" s="82"/>
      <c r="TYR70" s="82"/>
      <c r="TYS70" s="82"/>
      <c r="TYT70" s="82"/>
      <c r="TYU70" s="82"/>
      <c r="TYV70" s="82"/>
      <c r="TYW70" s="82"/>
      <c r="TYX70" s="82"/>
      <c r="TYY70" s="82"/>
      <c r="TYZ70" s="82"/>
      <c r="TZA70" s="82"/>
      <c r="TZB70" s="82"/>
      <c r="TZC70" s="82"/>
      <c r="TZD70" s="82"/>
      <c r="TZE70" s="82"/>
      <c r="TZF70" s="82"/>
      <c r="TZG70" s="82"/>
      <c r="TZH70" s="82"/>
      <c r="TZI70" s="82"/>
      <c r="TZJ70" s="82"/>
      <c r="TZK70" s="82"/>
      <c r="TZL70" s="82"/>
      <c r="TZM70" s="82"/>
      <c r="TZN70" s="82"/>
      <c r="TZO70" s="82"/>
      <c r="TZP70" s="82"/>
      <c r="TZQ70" s="82"/>
      <c r="TZR70" s="82"/>
      <c r="TZS70" s="82"/>
      <c r="TZT70" s="82"/>
      <c r="TZU70" s="82"/>
      <c r="TZV70" s="82"/>
      <c r="TZW70" s="82"/>
      <c r="TZX70" s="82"/>
      <c r="TZY70" s="82"/>
      <c r="TZZ70" s="82"/>
      <c r="UAA70" s="82"/>
      <c r="UAB70" s="82"/>
      <c r="UAC70" s="82"/>
      <c r="UAD70" s="82"/>
      <c r="UAE70" s="82"/>
      <c r="UAF70" s="82"/>
      <c r="UAG70" s="82"/>
      <c r="UAH70" s="82"/>
      <c r="UAI70" s="82"/>
      <c r="UAJ70" s="82"/>
      <c r="UAK70" s="82"/>
      <c r="UAL70" s="82"/>
      <c r="UAM70" s="82"/>
      <c r="UAN70" s="82"/>
      <c r="UAO70" s="82"/>
      <c r="UAP70" s="82"/>
      <c r="UAQ70" s="82"/>
      <c r="UAR70" s="82"/>
      <c r="UAS70" s="82"/>
      <c r="UAT70" s="82"/>
      <c r="UAU70" s="82"/>
      <c r="UAV70" s="82"/>
      <c r="UAW70" s="82"/>
      <c r="UAX70" s="82"/>
      <c r="UAY70" s="82"/>
      <c r="UAZ70" s="82"/>
      <c r="UBA70" s="82"/>
      <c r="UBB70" s="82"/>
      <c r="UBC70" s="82"/>
      <c r="UBD70" s="82"/>
      <c r="UBE70" s="82"/>
      <c r="UBF70" s="82"/>
      <c r="UBG70" s="82"/>
      <c r="UBH70" s="82"/>
      <c r="UBI70" s="82"/>
      <c r="UBJ70" s="82"/>
      <c r="UBK70" s="82"/>
      <c r="UBL70" s="82"/>
      <c r="UBM70" s="82"/>
      <c r="UBN70" s="82"/>
      <c r="UBO70" s="82"/>
      <c r="UBP70" s="82"/>
      <c r="UBQ70" s="82"/>
      <c r="UBR70" s="82"/>
      <c r="UBS70" s="82"/>
      <c r="UBT70" s="82"/>
      <c r="UBU70" s="82"/>
      <c r="UBV70" s="82"/>
      <c r="UBW70" s="82"/>
      <c r="UBX70" s="82"/>
      <c r="UBY70" s="82"/>
      <c r="UBZ70" s="82"/>
      <c r="UCA70" s="82"/>
      <c r="UCB70" s="82"/>
      <c r="UCC70" s="82"/>
      <c r="UCD70" s="82"/>
      <c r="UCE70" s="82"/>
      <c r="UCF70" s="82"/>
      <c r="UCG70" s="82"/>
      <c r="UCH70" s="82"/>
      <c r="UCI70" s="82"/>
      <c r="UCJ70" s="82"/>
      <c r="UCK70" s="82"/>
      <c r="UCL70" s="82"/>
      <c r="UCM70" s="82"/>
      <c r="UCN70" s="82"/>
      <c r="UCO70" s="82"/>
      <c r="UCP70" s="82"/>
      <c r="UCQ70" s="82"/>
      <c r="UCR70" s="82"/>
      <c r="UCS70" s="82"/>
      <c r="UCT70" s="82"/>
      <c r="UCU70" s="82"/>
      <c r="UCV70" s="82"/>
      <c r="UCW70" s="82"/>
      <c r="UCX70" s="82"/>
      <c r="UCY70" s="82"/>
      <c r="UCZ70" s="82"/>
      <c r="UDA70" s="82"/>
      <c r="UDB70" s="82"/>
      <c r="UDC70" s="82"/>
      <c r="UDD70" s="82"/>
      <c r="UDE70" s="82"/>
      <c r="UDF70" s="82"/>
      <c r="UDG70" s="82"/>
      <c r="UDH70" s="82"/>
      <c r="UDI70" s="82"/>
      <c r="UDJ70" s="82"/>
      <c r="UDK70" s="82"/>
      <c r="UDL70" s="82"/>
      <c r="UDM70" s="82"/>
      <c r="UDN70" s="82"/>
      <c r="UDO70" s="82"/>
      <c r="UDP70" s="82"/>
      <c r="UDQ70" s="82"/>
      <c r="UDR70" s="82"/>
      <c r="UDS70" s="82"/>
      <c r="UDT70" s="82"/>
      <c r="UDU70" s="82"/>
      <c r="UDV70" s="82"/>
      <c r="UDW70" s="82"/>
      <c r="UDX70" s="82"/>
      <c r="UDY70" s="82"/>
      <c r="UDZ70" s="82"/>
      <c r="UEA70" s="82"/>
      <c r="UEB70" s="82"/>
      <c r="UEC70" s="82"/>
      <c r="UED70" s="82"/>
      <c r="UEE70" s="82"/>
      <c r="UEF70" s="82"/>
      <c r="UEG70" s="82"/>
      <c r="UEH70" s="82"/>
      <c r="UEI70" s="82"/>
      <c r="UEJ70" s="82"/>
      <c r="UEK70" s="82"/>
      <c r="UEL70" s="82"/>
      <c r="UEM70" s="82"/>
      <c r="UEN70" s="82"/>
      <c r="UEO70" s="82"/>
      <c r="UEP70" s="82"/>
      <c r="UEQ70" s="82"/>
      <c r="UER70" s="82"/>
      <c r="UES70" s="82"/>
      <c r="UET70" s="82"/>
      <c r="UEU70" s="82"/>
      <c r="UEV70" s="82"/>
      <c r="UEW70" s="82"/>
      <c r="UEX70" s="82"/>
      <c r="UEY70" s="82"/>
      <c r="UEZ70" s="82"/>
      <c r="UFA70" s="82"/>
      <c r="UFB70" s="82"/>
      <c r="UFC70" s="82"/>
      <c r="UFD70" s="82"/>
      <c r="UFE70" s="82"/>
      <c r="UFF70" s="82"/>
      <c r="UFG70" s="82"/>
      <c r="UFH70" s="82"/>
      <c r="UFI70" s="82"/>
      <c r="UFJ70" s="82"/>
      <c r="UFK70" s="82"/>
      <c r="UFL70" s="82"/>
      <c r="UFM70" s="82"/>
      <c r="UFN70" s="82"/>
      <c r="UFO70" s="82"/>
      <c r="UFP70" s="82"/>
      <c r="UFQ70" s="82"/>
      <c r="UFR70" s="82"/>
      <c r="UFS70" s="82"/>
      <c r="UFT70" s="82"/>
      <c r="UFU70" s="82"/>
      <c r="UFV70" s="82"/>
      <c r="UFW70" s="82"/>
      <c r="UFX70" s="82"/>
      <c r="UFY70" s="82"/>
      <c r="UFZ70" s="82"/>
      <c r="UGA70" s="82"/>
      <c r="UGB70" s="82"/>
      <c r="UGC70" s="82"/>
      <c r="UGD70" s="82"/>
      <c r="UGE70" s="82"/>
      <c r="UGF70" s="82"/>
      <c r="UGG70" s="82"/>
      <c r="UGH70" s="82"/>
      <c r="UGI70" s="82"/>
      <c r="UGJ70" s="82"/>
      <c r="UGK70" s="82"/>
      <c r="UGL70" s="82"/>
      <c r="UGM70" s="82"/>
      <c r="UGN70" s="82"/>
      <c r="UGO70" s="82"/>
      <c r="UGP70" s="82"/>
      <c r="UGQ70" s="82"/>
      <c r="UGR70" s="82"/>
      <c r="UGS70" s="82"/>
      <c r="UGT70" s="82"/>
      <c r="UGU70" s="82"/>
      <c r="UGV70" s="82"/>
      <c r="UGW70" s="82"/>
      <c r="UGX70" s="82"/>
      <c r="UGY70" s="82"/>
      <c r="UGZ70" s="82"/>
      <c r="UHA70" s="82"/>
      <c r="UHB70" s="82"/>
      <c r="UHC70" s="82"/>
      <c r="UHD70" s="82"/>
      <c r="UHE70" s="82"/>
      <c r="UHF70" s="82"/>
      <c r="UHG70" s="82"/>
      <c r="UHH70" s="82"/>
      <c r="UHI70" s="82"/>
      <c r="UHJ70" s="82"/>
      <c r="UHK70" s="82"/>
      <c r="UHL70" s="82"/>
      <c r="UHM70" s="82"/>
      <c r="UHN70" s="82"/>
      <c r="UHO70" s="82"/>
      <c r="UHP70" s="82"/>
      <c r="UHQ70" s="82"/>
      <c r="UHR70" s="82"/>
      <c r="UHS70" s="82"/>
      <c r="UHT70" s="82"/>
      <c r="UHU70" s="82"/>
      <c r="UHV70" s="82"/>
      <c r="UHW70" s="82"/>
      <c r="UHX70" s="82"/>
      <c r="UHY70" s="82"/>
      <c r="UHZ70" s="82"/>
      <c r="UIA70" s="82"/>
      <c r="UIB70" s="82"/>
      <c r="UIC70" s="82"/>
      <c r="UID70" s="82"/>
      <c r="UIE70" s="82"/>
      <c r="UIF70" s="82"/>
      <c r="UIG70" s="82"/>
      <c r="UIH70" s="82"/>
      <c r="UII70" s="82"/>
      <c r="UIJ70" s="82"/>
      <c r="UIK70" s="82"/>
      <c r="UIL70" s="82"/>
      <c r="UIM70" s="82"/>
      <c r="UIN70" s="82"/>
      <c r="UIO70" s="82"/>
      <c r="UIP70" s="82"/>
      <c r="UIQ70" s="82"/>
      <c r="UIR70" s="82"/>
      <c r="UIS70" s="82"/>
      <c r="UIT70" s="82"/>
      <c r="UIU70" s="82"/>
      <c r="UIV70" s="82"/>
      <c r="UIW70" s="82"/>
      <c r="UIX70" s="82"/>
      <c r="UIY70" s="82"/>
      <c r="UIZ70" s="82"/>
      <c r="UJA70" s="82"/>
      <c r="UJB70" s="82"/>
      <c r="UJC70" s="82"/>
      <c r="UJD70" s="82"/>
      <c r="UJE70" s="82"/>
      <c r="UJF70" s="82"/>
      <c r="UJG70" s="82"/>
      <c r="UJH70" s="82"/>
      <c r="UJI70" s="82"/>
      <c r="UJJ70" s="82"/>
      <c r="UJK70" s="82"/>
      <c r="UJL70" s="82"/>
      <c r="UJM70" s="82"/>
      <c r="UJN70" s="82"/>
      <c r="UJO70" s="82"/>
      <c r="UJP70" s="82"/>
      <c r="UJQ70" s="82"/>
      <c r="UJR70" s="82"/>
      <c r="UJS70" s="82"/>
      <c r="UJT70" s="82"/>
      <c r="UJU70" s="82"/>
      <c r="UJV70" s="82"/>
      <c r="UJW70" s="82"/>
      <c r="UJX70" s="82"/>
      <c r="UJY70" s="82"/>
      <c r="UJZ70" s="82"/>
      <c r="UKA70" s="82"/>
      <c r="UKB70" s="82"/>
      <c r="UKC70" s="82"/>
      <c r="UKD70" s="82"/>
      <c r="UKE70" s="82"/>
      <c r="UKF70" s="82"/>
      <c r="UKG70" s="82"/>
      <c r="UKH70" s="82"/>
      <c r="UKI70" s="82"/>
      <c r="UKJ70" s="82"/>
      <c r="UKK70" s="82"/>
      <c r="UKL70" s="82"/>
      <c r="UKM70" s="82"/>
      <c r="UKN70" s="82"/>
      <c r="UKO70" s="82"/>
      <c r="UKP70" s="82"/>
      <c r="UKQ70" s="82"/>
      <c r="UKR70" s="82"/>
      <c r="UKS70" s="82"/>
      <c r="UKT70" s="82"/>
      <c r="UKU70" s="82"/>
      <c r="UKV70" s="82"/>
      <c r="UKW70" s="82"/>
      <c r="UKX70" s="82"/>
      <c r="UKY70" s="82"/>
      <c r="UKZ70" s="82"/>
      <c r="ULA70" s="82"/>
      <c r="ULB70" s="82"/>
      <c r="ULC70" s="82"/>
      <c r="ULD70" s="82"/>
      <c r="ULE70" s="82"/>
      <c r="ULF70" s="82"/>
      <c r="ULG70" s="82"/>
      <c r="ULH70" s="82"/>
      <c r="ULI70" s="82"/>
      <c r="ULJ70" s="82"/>
      <c r="ULK70" s="82"/>
      <c r="ULL70" s="82"/>
      <c r="ULM70" s="82"/>
      <c r="ULN70" s="82"/>
      <c r="ULO70" s="82"/>
      <c r="ULP70" s="82"/>
      <c r="ULQ70" s="82"/>
      <c r="ULR70" s="82"/>
      <c r="ULS70" s="82"/>
      <c r="ULT70" s="82"/>
      <c r="ULU70" s="82"/>
      <c r="ULV70" s="82"/>
      <c r="ULW70" s="82"/>
      <c r="ULX70" s="82"/>
      <c r="ULY70" s="82"/>
      <c r="ULZ70" s="82"/>
      <c r="UMA70" s="82"/>
      <c r="UMB70" s="82"/>
      <c r="UMC70" s="82"/>
      <c r="UMD70" s="82"/>
      <c r="UME70" s="82"/>
      <c r="UMF70" s="82"/>
      <c r="UMG70" s="82"/>
      <c r="UMH70" s="82"/>
      <c r="UMI70" s="82"/>
      <c r="UMJ70" s="82"/>
      <c r="UMK70" s="82"/>
      <c r="UML70" s="82"/>
      <c r="UMM70" s="82"/>
      <c r="UMN70" s="82"/>
      <c r="UMO70" s="82"/>
      <c r="UMP70" s="82"/>
      <c r="UMQ70" s="82"/>
      <c r="UMR70" s="82"/>
      <c r="UMS70" s="82"/>
      <c r="UMT70" s="82"/>
      <c r="UMU70" s="82"/>
      <c r="UMV70" s="82"/>
      <c r="UMW70" s="82"/>
      <c r="UMX70" s="82"/>
      <c r="UMY70" s="82"/>
      <c r="UMZ70" s="82"/>
      <c r="UNA70" s="82"/>
      <c r="UNB70" s="82"/>
      <c r="UNC70" s="82"/>
      <c r="UND70" s="82"/>
      <c r="UNE70" s="82"/>
      <c r="UNF70" s="82"/>
      <c r="UNG70" s="82"/>
      <c r="UNH70" s="82"/>
      <c r="UNI70" s="82"/>
      <c r="UNJ70" s="82"/>
      <c r="UNK70" s="82"/>
      <c r="UNL70" s="82"/>
      <c r="UNM70" s="82"/>
      <c r="UNN70" s="82"/>
      <c r="UNO70" s="82"/>
      <c r="UNP70" s="82"/>
      <c r="UNQ70" s="82"/>
      <c r="UNR70" s="82"/>
      <c r="UNS70" s="82"/>
      <c r="UNT70" s="82"/>
      <c r="UNU70" s="82"/>
      <c r="UNV70" s="82"/>
      <c r="UNW70" s="82"/>
      <c r="UNX70" s="82"/>
      <c r="UNY70" s="82"/>
      <c r="UNZ70" s="82"/>
      <c r="UOA70" s="82"/>
      <c r="UOB70" s="82"/>
      <c r="UOC70" s="82"/>
      <c r="UOD70" s="82"/>
      <c r="UOE70" s="82"/>
      <c r="UOF70" s="82"/>
      <c r="UOG70" s="82"/>
      <c r="UOH70" s="82"/>
      <c r="UOI70" s="82"/>
      <c r="UOJ70" s="82"/>
      <c r="UOK70" s="82"/>
      <c r="UOL70" s="82"/>
      <c r="UOM70" s="82"/>
      <c r="UON70" s="82"/>
      <c r="UOO70" s="82"/>
      <c r="UOP70" s="82"/>
      <c r="UOQ70" s="82"/>
      <c r="UOR70" s="82"/>
      <c r="UOS70" s="82"/>
      <c r="UOT70" s="82"/>
      <c r="UOU70" s="82"/>
      <c r="UOV70" s="82"/>
      <c r="UOW70" s="82"/>
      <c r="UOX70" s="82"/>
      <c r="UOY70" s="82"/>
      <c r="UOZ70" s="82"/>
      <c r="UPA70" s="82"/>
      <c r="UPB70" s="82"/>
      <c r="UPC70" s="82"/>
      <c r="UPD70" s="82"/>
      <c r="UPE70" s="82"/>
      <c r="UPF70" s="82"/>
      <c r="UPG70" s="82"/>
      <c r="UPH70" s="82"/>
      <c r="UPI70" s="82"/>
      <c r="UPJ70" s="82"/>
      <c r="UPK70" s="82"/>
      <c r="UPL70" s="82"/>
      <c r="UPM70" s="82"/>
      <c r="UPN70" s="82"/>
      <c r="UPO70" s="82"/>
      <c r="UPP70" s="82"/>
      <c r="UPQ70" s="82"/>
      <c r="UPR70" s="82"/>
      <c r="UPS70" s="82"/>
      <c r="UPT70" s="82"/>
      <c r="UPU70" s="82"/>
      <c r="UPV70" s="82"/>
      <c r="UPW70" s="82"/>
      <c r="UPX70" s="82"/>
      <c r="UPY70" s="82"/>
      <c r="UPZ70" s="82"/>
      <c r="UQA70" s="82"/>
      <c r="UQB70" s="82"/>
      <c r="UQC70" s="82"/>
      <c r="UQD70" s="82"/>
      <c r="UQE70" s="82"/>
      <c r="UQF70" s="82"/>
      <c r="UQG70" s="82"/>
      <c r="UQH70" s="82"/>
      <c r="UQI70" s="82"/>
      <c r="UQJ70" s="82"/>
      <c r="UQK70" s="82"/>
      <c r="UQL70" s="82"/>
      <c r="UQM70" s="82"/>
      <c r="UQN70" s="82"/>
      <c r="UQO70" s="82"/>
      <c r="UQP70" s="82"/>
      <c r="UQQ70" s="82"/>
      <c r="UQR70" s="82"/>
      <c r="UQS70" s="82"/>
      <c r="UQT70" s="82"/>
      <c r="UQU70" s="82"/>
      <c r="UQV70" s="82"/>
      <c r="UQW70" s="82"/>
      <c r="UQX70" s="82"/>
      <c r="UQY70" s="82"/>
      <c r="UQZ70" s="82"/>
      <c r="URA70" s="82"/>
      <c r="URB70" s="82"/>
      <c r="URC70" s="82"/>
      <c r="URD70" s="82"/>
      <c r="URE70" s="82"/>
      <c r="URF70" s="82"/>
      <c r="URG70" s="82"/>
      <c r="URH70" s="82"/>
      <c r="URI70" s="82"/>
      <c r="URJ70" s="82"/>
      <c r="URK70" s="82"/>
      <c r="URL70" s="82"/>
      <c r="URM70" s="82"/>
      <c r="URN70" s="82"/>
      <c r="URO70" s="82"/>
      <c r="URP70" s="82"/>
      <c r="URQ70" s="82"/>
      <c r="URR70" s="82"/>
      <c r="URS70" s="82"/>
      <c r="URT70" s="82"/>
      <c r="URU70" s="82"/>
      <c r="URV70" s="82"/>
      <c r="URW70" s="82"/>
      <c r="URX70" s="82"/>
      <c r="URY70" s="82"/>
      <c r="URZ70" s="82"/>
      <c r="USA70" s="82"/>
      <c r="USB70" s="82"/>
      <c r="USC70" s="82"/>
      <c r="USD70" s="82"/>
      <c r="USE70" s="82"/>
      <c r="USF70" s="82"/>
      <c r="USG70" s="82"/>
      <c r="USH70" s="82"/>
      <c r="USI70" s="82"/>
      <c r="USJ70" s="82"/>
      <c r="USK70" s="82"/>
      <c r="USL70" s="82"/>
      <c r="USM70" s="82"/>
      <c r="USN70" s="82"/>
      <c r="USO70" s="82"/>
      <c r="USP70" s="82"/>
      <c r="USQ70" s="82"/>
      <c r="USR70" s="82"/>
      <c r="USS70" s="82"/>
      <c r="UST70" s="82"/>
      <c r="USU70" s="82"/>
      <c r="USV70" s="82"/>
      <c r="USW70" s="82"/>
      <c r="USX70" s="82"/>
      <c r="USY70" s="82"/>
      <c r="USZ70" s="82"/>
      <c r="UTA70" s="82"/>
      <c r="UTB70" s="82"/>
      <c r="UTC70" s="82"/>
      <c r="UTD70" s="82"/>
      <c r="UTE70" s="82"/>
      <c r="UTF70" s="82"/>
      <c r="UTG70" s="82"/>
      <c r="UTH70" s="82"/>
      <c r="UTI70" s="82"/>
      <c r="UTJ70" s="82"/>
      <c r="UTK70" s="82"/>
      <c r="UTL70" s="82"/>
      <c r="UTM70" s="82"/>
      <c r="UTN70" s="82"/>
      <c r="UTO70" s="82"/>
      <c r="UTP70" s="82"/>
      <c r="UTQ70" s="82"/>
      <c r="UTR70" s="82"/>
      <c r="UTS70" s="82"/>
      <c r="UTT70" s="82"/>
      <c r="UTU70" s="82"/>
      <c r="UTV70" s="82"/>
      <c r="UTW70" s="82"/>
      <c r="UTX70" s="82"/>
      <c r="UTY70" s="82"/>
      <c r="UTZ70" s="82"/>
      <c r="UUA70" s="82"/>
      <c r="UUB70" s="82"/>
      <c r="UUC70" s="82"/>
      <c r="UUD70" s="82"/>
      <c r="UUE70" s="82"/>
      <c r="UUF70" s="82"/>
      <c r="UUG70" s="82"/>
      <c r="UUH70" s="82"/>
      <c r="UUI70" s="82"/>
      <c r="UUJ70" s="82"/>
      <c r="UUK70" s="82"/>
      <c r="UUL70" s="82"/>
      <c r="UUM70" s="82"/>
      <c r="UUN70" s="82"/>
      <c r="UUO70" s="82"/>
      <c r="UUP70" s="82"/>
      <c r="UUQ70" s="82"/>
      <c r="UUR70" s="82"/>
      <c r="UUS70" s="82"/>
      <c r="UUT70" s="82"/>
      <c r="UUU70" s="82"/>
      <c r="UUV70" s="82"/>
      <c r="UUW70" s="82"/>
      <c r="UUX70" s="82"/>
      <c r="UUY70" s="82"/>
      <c r="UUZ70" s="82"/>
      <c r="UVA70" s="82"/>
      <c r="UVB70" s="82"/>
      <c r="UVC70" s="82"/>
      <c r="UVD70" s="82"/>
      <c r="UVE70" s="82"/>
      <c r="UVF70" s="82"/>
      <c r="UVG70" s="82"/>
      <c r="UVH70" s="82"/>
      <c r="UVI70" s="82"/>
      <c r="UVJ70" s="82"/>
      <c r="UVK70" s="82"/>
      <c r="UVL70" s="82"/>
      <c r="UVM70" s="82"/>
      <c r="UVN70" s="82"/>
      <c r="UVO70" s="82"/>
      <c r="UVP70" s="82"/>
      <c r="UVQ70" s="82"/>
      <c r="UVR70" s="82"/>
      <c r="UVS70" s="82"/>
      <c r="UVT70" s="82"/>
      <c r="UVU70" s="82"/>
      <c r="UVV70" s="82"/>
      <c r="UVW70" s="82"/>
      <c r="UVX70" s="82"/>
      <c r="UVY70" s="82"/>
      <c r="UVZ70" s="82"/>
      <c r="UWA70" s="82"/>
      <c r="UWB70" s="82"/>
      <c r="UWC70" s="82"/>
      <c r="UWD70" s="82"/>
      <c r="UWE70" s="82"/>
      <c r="UWF70" s="82"/>
      <c r="UWG70" s="82"/>
      <c r="UWH70" s="82"/>
      <c r="UWI70" s="82"/>
      <c r="UWJ70" s="82"/>
      <c r="UWK70" s="82"/>
      <c r="UWL70" s="82"/>
      <c r="UWM70" s="82"/>
      <c r="UWN70" s="82"/>
      <c r="UWO70" s="82"/>
      <c r="UWP70" s="82"/>
      <c r="UWQ70" s="82"/>
      <c r="UWR70" s="82"/>
      <c r="UWS70" s="82"/>
      <c r="UWT70" s="82"/>
      <c r="UWU70" s="82"/>
      <c r="UWV70" s="82"/>
      <c r="UWW70" s="82"/>
      <c r="UWX70" s="82"/>
      <c r="UWY70" s="82"/>
      <c r="UWZ70" s="82"/>
      <c r="UXA70" s="82"/>
      <c r="UXB70" s="82"/>
      <c r="UXC70" s="82"/>
      <c r="UXD70" s="82"/>
      <c r="UXE70" s="82"/>
      <c r="UXF70" s="82"/>
      <c r="UXG70" s="82"/>
      <c r="UXH70" s="82"/>
      <c r="UXI70" s="82"/>
      <c r="UXJ70" s="82"/>
      <c r="UXK70" s="82"/>
      <c r="UXL70" s="82"/>
      <c r="UXM70" s="82"/>
      <c r="UXN70" s="82"/>
      <c r="UXO70" s="82"/>
      <c r="UXP70" s="82"/>
      <c r="UXQ70" s="82"/>
      <c r="UXR70" s="82"/>
      <c r="UXS70" s="82"/>
      <c r="UXT70" s="82"/>
      <c r="UXU70" s="82"/>
      <c r="UXV70" s="82"/>
      <c r="UXW70" s="82"/>
      <c r="UXX70" s="82"/>
      <c r="UXY70" s="82"/>
      <c r="UXZ70" s="82"/>
      <c r="UYA70" s="82"/>
      <c r="UYB70" s="82"/>
      <c r="UYC70" s="82"/>
      <c r="UYD70" s="82"/>
      <c r="UYE70" s="82"/>
      <c r="UYF70" s="82"/>
      <c r="UYG70" s="82"/>
      <c r="UYH70" s="82"/>
      <c r="UYI70" s="82"/>
      <c r="UYJ70" s="82"/>
      <c r="UYK70" s="82"/>
      <c r="UYL70" s="82"/>
      <c r="UYM70" s="82"/>
      <c r="UYN70" s="82"/>
      <c r="UYO70" s="82"/>
      <c r="UYP70" s="82"/>
      <c r="UYQ70" s="82"/>
      <c r="UYR70" s="82"/>
      <c r="UYS70" s="82"/>
      <c r="UYT70" s="82"/>
      <c r="UYU70" s="82"/>
      <c r="UYV70" s="82"/>
      <c r="UYW70" s="82"/>
      <c r="UYX70" s="82"/>
      <c r="UYY70" s="82"/>
      <c r="UYZ70" s="82"/>
      <c r="UZA70" s="82"/>
      <c r="UZB70" s="82"/>
      <c r="UZC70" s="82"/>
      <c r="UZD70" s="82"/>
      <c r="UZE70" s="82"/>
      <c r="UZF70" s="82"/>
      <c r="UZG70" s="82"/>
      <c r="UZH70" s="82"/>
      <c r="UZI70" s="82"/>
      <c r="UZJ70" s="82"/>
      <c r="UZK70" s="82"/>
      <c r="UZL70" s="82"/>
      <c r="UZM70" s="82"/>
      <c r="UZN70" s="82"/>
      <c r="UZO70" s="82"/>
      <c r="UZP70" s="82"/>
      <c r="UZQ70" s="82"/>
      <c r="UZR70" s="82"/>
      <c r="UZS70" s="82"/>
      <c r="UZT70" s="82"/>
      <c r="UZU70" s="82"/>
      <c r="UZV70" s="82"/>
      <c r="UZW70" s="82"/>
      <c r="UZX70" s="82"/>
      <c r="UZY70" s="82"/>
      <c r="UZZ70" s="82"/>
      <c r="VAA70" s="82"/>
      <c r="VAB70" s="82"/>
      <c r="VAC70" s="82"/>
      <c r="VAD70" s="82"/>
      <c r="VAE70" s="82"/>
      <c r="VAF70" s="82"/>
      <c r="VAG70" s="82"/>
      <c r="VAH70" s="82"/>
      <c r="VAI70" s="82"/>
      <c r="VAJ70" s="82"/>
      <c r="VAK70" s="82"/>
      <c r="VAL70" s="82"/>
      <c r="VAM70" s="82"/>
      <c r="VAN70" s="82"/>
      <c r="VAO70" s="82"/>
      <c r="VAP70" s="82"/>
      <c r="VAQ70" s="82"/>
      <c r="VAR70" s="82"/>
      <c r="VAS70" s="82"/>
      <c r="VAT70" s="82"/>
      <c r="VAU70" s="82"/>
      <c r="VAV70" s="82"/>
      <c r="VAW70" s="82"/>
      <c r="VAX70" s="82"/>
      <c r="VAY70" s="82"/>
      <c r="VAZ70" s="82"/>
      <c r="VBA70" s="82"/>
      <c r="VBB70" s="82"/>
      <c r="VBC70" s="82"/>
      <c r="VBD70" s="82"/>
      <c r="VBE70" s="82"/>
      <c r="VBF70" s="82"/>
      <c r="VBG70" s="82"/>
      <c r="VBH70" s="82"/>
      <c r="VBI70" s="82"/>
      <c r="VBJ70" s="82"/>
      <c r="VBK70" s="82"/>
      <c r="VBL70" s="82"/>
      <c r="VBM70" s="82"/>
      <c r="VBN70" s="82"/>
      <c r="VBO70" s="82"/>
      <c r="VBP70" s="82"/>
      <c r="VBQ70" s="82"/>
      <c r="VBR70" s="82"/>
      <c r="VBS70" s="82"/>
      <c r="VBT70" s="82"/>
      <c r="VBU70" s="82"/>
      <c r="VBV70" s="82"/>
      <c r="VBW70" s="82"/>
      <c r="VBX70" s="82"/>
      <c r="VBY70" s="82"/>
      <c r="VBZ70" s="82"/>
      <c r="VCA70" s="82"/>
      <c r="VCB70" s="82"/>
      <c r="VCC70" s="82"/>
      <c r="VCD70" s="82"/>
      <c r="VCE70" s="82"/>
      <c r="VCF70" s="82"/>
      <c r="VCG70" s="82"/>
      <c r="VCH70" s="82"/>
      <c r="VCI70" s="82"/>
      <c r="VCJ70" s="82"/>
      <c r="VCK70" s="82"/>
      <c r="VCL70" s="82"/>
      <c r="VCM70" s="82"/>
      <c r="VCN70" s="82"/>
      <c r="VCO70" s="82"/>
      <c r="VCP70" s="82"/>
      <c r="VCQ70" s="82"/>
      <c r="VCR70" s="82"/>
      <c r="VCS70" s="82"/>
      <c r="VCT70" s="82"/>
      <c r="VCU70" s="82"/>
      <c r="VCV70" s="82"/>
      <c r="VCW70" s="82"/>
      <c r="VCX70" s="82"/>
      <c r="VCY70" s="82"/>
      <c r="VCZ70" s="82"/>
      <c r="VDA70" s="82"/>
      <c r="VDB70" s="82"/>
      <c r="VDC70" s="82"/>
      <c r="VDD70" s="82"/>
      <c r="VDE70" s="82"/>
      <c r="VDF70" s="82"/>
      <c r="VDG70" s="82"/>
      <c r="VDH70" s="82"/>
      <c r="VDI70" s="82"/>
      <c r="VDJ70" s="82"/>
      <c r="VDK70" s="82"/>
      <c r="VDL70" s="82"/>
      <c r="VDM70" s="82"/>
      <c r="VDN70" s="82"/>
      <c r="VDO70" s="82"/>
      <c r="VDP70" s="82"/>
      <c r="VDQ70" s="82"/>
      <c r="VDR70" s="82"/>
      <c r="VDS70" s="82"/>
      <c r="VDT70" s="82"/>
      <c r="VDU70" s="82"/>
      <c r="VDV70" s="82"/>
      <c r="VDW70" s="82"/>
      <c r="VDX70" s="82"/>
      <c r="VDY70" s="82"/>
      <c r="VDZ70" s="82"/>
      <c r="VEA70" s="82"/>
      <c r="VEB70" s="82"/>
      <c r="VEC70" s="82"/>
      <c r="VED70" s="82"/>
      <c r="VEE70" s="82"/>
      <c r="VEF70" s="82"/>
      <c r="VEG70" s="82"/>
      <c r="VEH70" s="82"/>
      <c r="VEI70" s="82"/>
      <c r="VEJ70" s="82"/>
      <c r="VEK70" s="82"/>
      <c r="VEL70" s="82"/>
      <c r="VEM70" s="82"/>
      <c r="VEN70" s="82"/>
      <c r="VEO70" s="82"/>
      <c r="VEP70" s="82"/>
      <c r="VEQ70" s="82"/>
      <c r="VER70" s="82"/>
      <c r="VES70" s="82"/>
      <c r="VET70" s="82"/>
      <c r="VEU70" s="82"/>
      <c r="VEV70" s="82"/>
      <c r="VEW70" s="82"/>
      <c r="VEX70" s="82"/>
      <c r="VEY70" s="82"/>
      <c r="VEZ70" s="82"/>
      <c r="VFA70" s="82"/>
      <c r="VFB70" s="82"/>
      <c r="VFC70" s="82"/>
      <c r="VFD70" s="82"/>
      <c r="VFE70" s="82"/>
      <c r="VFF70" s="82"/>
      <c r="VFG70" s="82"/>
      <c r="VFH70" s="82"/>
      <c r="VFI70" s="82"/>
      <c r="VFJ70" s="82"/>
      <c r="VFK70" s="82"/>
      <c r="VFL70" s="82"/>
      <c r="VFM70" s="82"/>
      <c r="VFN70" s="82"/>
      <c r="VFO70" s="82"/>
      <c r="VFP70" s="82"/>
      <c r="VFQ70" s="82"/>
      <c r="VFR70" s="82"/>
      <c r="VFS70" s="82"/>
      <c r="VFT70" s="82"/>
      <c r="VFU70" s="82"/>
      <c r="VFV70" s="82"/>
      <c r="VFW70" s="82"/>
      <c r="VFX70" s="82"/>
      <c r="VFY70" s="82"/>
      <c r="VFZ70" s="82"/>
      <c r="VGA70" s="82"/>
      <c r="VGB70" s="82"/>
      <c r="VGC70" s="82"/>
      <c r="VGD70" s="82"/>
      <c r="VGE70" s="82"/>
      <c r="VGF70" s="82"/>
      <c r="VGG70" s="82"/>
      <c r="VGH70" s="82"/>
      <c r="VGI70" s="82"/>
      <c r="VGJ70" s="82"/>
      <c r="VGK70" s="82"/>
      <c r="VGL70" s="82"/>
      <c r="VGM70" s="82"/>
      <c r="VGN70" s="82"/>
      <c r="VGO70" s="82"/>
      <c r="VGP70" s="82"/>
      <c r="VGQ70" s="82"/>
      <c r="VGR70" s="82"/>
      <c r="VGS70" s="82"/>
      <c r="VGT70" s="82"/>
      <c r="VGU70" s="82"/>
      <c r="VGV70" s="82"/>
      <c r="VGW70" s="82"/>
      <c r="VGX70" s="82"/>
      <c r="VGY70" s="82"/>
      <c r="VGZ70" s="82"/>
      <c r="VHA70" s="82"/>
      <c r="VHB70" s="82"/>
      <c r="VHC70" s="82"/>
      <c r="VHD70" s="82"/>
      <c r="VHE70" s="82"/>
      <c r="VHF70" s="82"/>
      <c r="VHG70" s="82"/>
      <c r="VHH70" s="82"/>
      <c r="VHI70" s="82"/>
      <c r="VHJ70" s="82"/>
      <c r="VHK70" s="82"/>
      <c r="VHL70" s="82"/>
      <c r="VHM70" s="82"/>
      <c r="VHN70" s="82"/>
      <c r="VHO70" s="82"/>
      <c r="VHP70" s="82"/>
      <c r="VHQ70" s="82"/>
      <c r="VHR70" s="82"/>
      <c r="VHS70" s="82"/>
      <c r="VHT70" s="82"/>
      <c r="VHU70" s="82"/>
      <c r="VHV70" s="82"/>
      <c r="VHW70" s="82"/>
      <c r="VHX70" s="82"/>
      <c r="VHY70" s="82"/>
      <c r="VHZ70" s="82"/>
      <c r="VIA70" s="82"/>
      <c r="VIB70" s="82"/>
      <c r="VIC70" s="82"/>
      <c r="VID70" s="82"/>
      <c r="VIE70" s="82"/>
      <c r="VIF70" s="82"/>
      <c r="VIG70" s="82"/>
      <c r="VIH70" s="82"/>
      <c r="VII70" s="82"/>
      <c r="VIJ70" s="82"/>
      <c r="VIK70" s="82"/>
      <c r="VIL70" s="82"/>
      <c r="VIM70" s="82"/>
      <c r="VIN70" s="82"/>
      <c r="VIO70" s="82"/>
      <c r="VIP70" s="82"/>
      <c r="VIQ70" s="82"/>
      <c r="VIR70" s="82"/>
      <c r="VIS70" s="82"/>
      <c r="VIT70" s="82"/>
      <c r="VIU70" s="82"/>
      <c r="VIV70" s="82"/>
      <c r="VIW70" s="82"/>
      <c r="VIX70" s="82"/>
      <c r="VIY70" s="82"/>
      <c r="VIZ70" s="82"/>
      <c r="VJA70" s="82"/>
      <c r="VJB70" s="82"/>
      <c r="VJC70" s="82"/>
      <c r="VJD70" s="82"/>
      <c r="VJE70" s="82"/>
      <c r="VJF70" s="82"/>
      <c r="VJG70" s="82"/>
      <c r="VJH70" s="82"/>
      <c r="VJI70" s="82"/>
      <c r="VJJ70" s="82"/>
      <c r="VJK70" s="82"/>
      <c r="VJL70" s="82"/>
      <c r="VJM70" s="82"/>
      <c r="VJN70" s="82"/>
      <c r="VJO70" s="82"/>
      <c r="VJP70" s="82"/>
      <c r="VJQ70" s="82"/>
      <c r="VJR70" s="82"/>
      <c r="VJS70" s="82"/>
      <c r="VJT70" s="82"/>
      <c r="VJU70" s="82"/>
      <c r="VJV70" s="82"/>
      <c r="VJW70" s="82"/>
      <c r="VJX70" s="82"/>
      <c r="VJY70" s="82"/>
      <c r="VJZ70" s="82"/>
      <c r="VKA70" s="82"/>
      <c r="VKB70" s="82"/>
      <c r="VKC70" s="82"/>
      <c r="VKD70" s="82"/>
      <c r="VKE70" s="82"/>
      <c r="VKF70" s="82"/>
      <c r="VKG70" s="82"/>
      <c r="VKH70" s="82"/>
      <c r="VKI70" s="82"/>
      <c r="VKJ70" s="82"/>
      <c r="VKK70" s="82"/>
      <c r="VKL70" s="82"/>
      <c r="VKM70" s="82"/>
      <c r="VKN70" s="82"/>
      <c r="VKO70" s="82"/>
      <c r="VKP70" s="82"/>
      <c r="VKQ70" s="82"/>
      <c r="VKR70" s="82"/>
      <c r="VKS70" s="82"/>
      <c r="VKT70" s="82"/>
      <c r="VKU70" s="82"/>
      <c r="VKV70" s="82"/>
      <c r="VKW70" s="82"/>
      <c r="VKX70" s="82"/>
      <c r="VKY70" s="82"/>
      <c r="VKZ70" s="82"/>
      <c r="VLA70" s="82"/>
      <c r="VLB70" s="82"/>
      <c r="VLC70" s="82"/>
      <c r="VLD70" s="82"/>
      <c r="VLE70" s="82"/>
      <c r="VLF70" s="82"/>
      <c r="VLG70" s="82"/>
      <c r="VLH70" s="82"/>
      <c r="VLI70" s="82"/>
      <c r="VLJ70" s="82"/>
      <c r="VLK70" s="82"/>
      <c r="VLL70" s="82"/>
      <c r="VLM70" s="82"/>
      <c r="VLN70" s="82"/>
      <c r="VLO70" s="82"/>
      <c r="VLP70" s="82"/>
      <c r="VLQ70" s="82"/>
      <c r="VLR70" s="82"/>
      <c r="VLS70" s="82"/>
      <c r="VLT70" s="82"/>
      <c r="VLU70" s="82"/>
      <c r="VLV70" s="82"/>
      <c r="VLW70" s="82"/>
      <c r="VLX70" s="82"/>
      <c r="VLY70" s="82"/>
      <c r="VLZ70" s="82"/>
      <c r="VMA70" s="82"/>
      <c r="VMB70" s="82"/>
      <c r="VMC70" s="82"/>
      <c r="VMD70" s="82"/>
      <c r="VME70" s="82"/>
      <c r="VMF70" s="82"/>
      <c r="VMG70" s="82"/>
      <c r="VMH70" s="82"/>
      <c r="VMI70" s="82"/>
      <c r="VMJ70" s="82"/>
      <c r="VMK70" s="82"/>
      <c r="VML70" s="82"/>
      <c r="VMM70" s="82"/>
      <c r="VMN70" s="82"/>
      <c r="VMO70" s="82"/>
      <c r="VMP70" s="82"/>
      <c r="VMQ70" s="82"/>
      <c r="VMR70" s="82"/>
      <c r="VMS70" s="82"/>
      <c r="VMT70" s="82"/>
      <c r="VMU70" s="82"/>
      <c r="VMV70" s="82"/>
      <c r="VMW70" s="82"/>
      <c r="VMX70" s="82"/>
      <c r="VMY70" s="82"/>
      <c r="VMZ70" s="82"/>
      <c r="VNA70" s="82"/>
      <c r="VNB70" s="82"/>
      <c r="VNC70" s="82"/>
      <c r="VND70" s="82"/>
      <c r="VNE70" s="82"/>
      <c r="VNF70" s="82"/>
      <c r="VNG70" s="82"/>
      <c r="VNH70" s="82"/>
      <c r="VNI70" s="82"/>
      <c r="VNJ70" s="82"/>
      <c r="VNK70" s="82"/>
      <c r="VNL70" s="82"/>
      <c r="VNM70" s="82"/>
      <c r="VNN70" s="82"/>
      <c r="VNO70" s="82"/>
      <c r="VNP70" s="82"/>
      <c r="VNQ70" s="82"/>
      <c r="VNR70" s="82"/>
      <c r="VNS70" s="82"/>
      <c r="VNT70" s="82"/>
      <c r="VNU70" s="82"/>
      <c r="VNV70" s="82"/>
      <c r="VNW70" s="82"/>
      <c r="VNX70" s="82"/>
      <c r="VNY70" s="82"/>
      <c r="VNZ70" s="82"/>
      <c r="VOA70" s="82"/>
      <c r="VOB70" s="82"/>
      <c r="VOC70" s="82"/>
      <c r="VOD70" s="82"/>
      <c r="VOE70" s="82"/>
      <c r="VOF70" s="82"/>
      <c r="VOG70" s="82"/>
      <c r="VOH70" s="82"/>
      <c r="VOI70" s="82"/>
      <c r="VOJ70" s="82"/>
      <c r="VOK70" s="82"/>
      <c r="VOL70" s="82"/>
      <c r="VOM70" s="82"/>
      <c r="VON70" s="82"/>
      <c r="VOO70" s="82"/>
      <c r="VOP70" s="82"/>
      <c r="VOQ70" s="82"/>
      <c r="VOR70" s="82"/>
      <c r="VOS70" s="82"/>
      <c r="VOT70" s="82"/>
      <c r="VOU70" s="82"/>
      <c r="VOV70" s="82"/>
      <c r="VOW70" s="82"/>
      <c r="VOX70" s="82"/>
      <c r="VOY70" s="82"/>
      <c r="VOZ70" s="82"/>
      <c r="VPA70" s="82"/>
      <c r="VPB70" s="82"/>
      <c r="VPC70" s="82"/>
      <c r="VPD70" s="82"/>
      <c r="VPE70" s="82"/>
      <c r="VPF70" s="82"/>
      <c r="VPG70" s="82"/>
      <c r="VPH70" s="82"/>
      <c r="VPI70" s="82"/>
      <c r="VPJ70" s="82"/>
      <c r="VPK70" s="82"/>
      <c r="VPL70" s="82"/>
      <c r="VPM70" s="82"/>
      <c r="VPN70" s="82"/>
      <c r="VPO70" s="82"/>
      <c r="VPP70" s="82"/>
      <c r="VPQ70" s="82"/>
      <c r="VPR70" s="82"/>
      <c r="VPS70" s="82"/>
      <c r="VPT70" s="82"/>
      <c r="VPU70" s="82"/>
      <c r="VPV70" s="82"/>
      <c r="VPW70" s="82"/>
      <c r="VPX70" s="82"/>
      <c r="VPY70" s="82"/>
      <c r="VPZ70" s="82"/>
      <c r="VQA70" s="82"/>
      <c r="VQB70" s="82"/>
      <c r="VQC70" s="82"/>
      <c r="VQD70" s="82"/>
      <c r="VQE70" s="82"/>
      <c r="VQF70" s="82"/>
      <c r="VQG70" s="82"/>
      <c r="VQH70" s="82"/>
      <c r="VQI70" s="82"/>
      <c r="VQJ70" s="82"/>
      <c r="VQK70" s="82"/>
      <c r="VQL70" s="82"/>
      <c r="VQM70" s="82"/>
      <c r="VQN70" s="82"/>
      <c r="VQO70" s="82"/>
      <c r="VQP70" s="82"/>
      <c r="VQQ70" s="82"/>
      <c r="VQR70" s="82"/>
      <c r="VQS70" s="82"/>
      <c r="VQT70" s="82"/>
      <c r="VQU70" s="82"/>
      <c r="VQV70" s="82"/>
      <c r="VQW70" s="82"/>
      <c r="VQX70" s="82"/>
      <c r="VQY70" s="82"/>
      <c r="VQZ70" s="82"/>
      <c r="VRA70" s="82"/>
      <c r="VRB70" s="82"/>
      <c r="VRC70" s="82"/>
      <c r="VRD70" s="82"/>
      <c r="VRE70" s="82"/>
      <c r="VRF70" s="82"/>
      <c r="VRG70" s="82"/>
      <c r="VRH70" s="82"/>
      <c r="VRI70" s="82"/>
      <c r="VRJ70" s="82"/>
      <c r="VRK70" s="82"/>
      <c r="VRL70" s="82"/>
      <c r="VRM70" s="82"/>
      <c r="VRN70" s="82"/>
      <c r="VRO70" s="82"/>
      <c r="VRP70" s="82"/>
      <c r="VRQ70" s="82"/>
      <c r="VRR70" s="82"/>
      <c r="VRS70" s="82"/>
      <c r="VRT70" s="82"/>
      <c r="VRU70" s="82"/>
      <c r="VRV70" s="82"/>
      <c r="VRW70" s="82"/>
      <c r="VRX70" s="82"/>
      <c r="VRY70" s="82"/>
      <c r="VRZ70" s="82"/>
      <c r="VSA70" s="82"/>
      <c r="VSB70" s="82"/>
      <c r="VSC70" s="82"/>
      <c r="VSD70" s="82"/>
      <c r="VSE70" s="82"/>
      <c r="VSF70" s="82"/>
      <c r="VSG70" s="82"/>
      <c r="VSH70" s="82"/>
      <c r="VSI70" s="82"/>
      <c r="VSJ70" s="82"/>
      <c r="VSK70" s="82"/>
      <c r="VSL70" s="82"/>
      <c r="VSM70" s="82"/>
      <c r="VSN70" s="82"/>
      <c r="VSO70" s="82"/>
      <c r="VSP70" s="82"/>
      <c r="VSQ70" s="82"/>
      <c r="VSR70" s="82"/>
      <c r="VSS70" s="82"/>
      <c r="VST70" s="82"/>
      <c r="VSU70" s="82"/>
      <c r="VSV70" s="82"/>
      <c r="VSW70" s="82"/>
      <c r="VSX70" s="82"/>
      <c r="VSY70" s="82"/>
      <c r="VSZ70" s="82"/>
      <c r="VTA70" s="82"/>
      <c r="VTB70" s="82"/>
      <c r="VTC70" s="82"/>
      <c r="VTD70" s="82"/>
      <c r="VTE70" s="82"/>
      <c r="VTF70" s="82"/>
      <c r="VTG70" s="82"/>
      <c r="VTH70" s="82"/>
      <c r="VTI70" s="82"/>
      <c r="VTJ70" s="82"/>
      <c r="VTK70" s="82"/>
      <c r="VTL70" s="82"/>
      <c r="VTM70" s="82"/>
      <c r="VTN70" s="82"/>
      <c r="VTO70" s="82"/>
      <c r="VTP70" s="82"/>
      <c r="VTQ70" s="82"/>
      <c r="VTR70" s="82"/>
      <c r="VTS70" s="82"/>
      <c r="VTT70" s="82"/>
      <c r="VTU70" s="82"/>
      <c r="VTV70" s="82"/>
      <c r="VTW70" s="82"/>
      <c r="VTX70" s="82"/>
      <c r="VTY70" s="82"/>
      <c r="VTZ70" s="82"/>
      <c r="VUA70" s="82"/>
      <c r="VUB70" s="82"/>
      <c r="VUC70" s="82"/>
      <c r="VUD70" s="82"/>
      <c r="VUE70" s="82"/>
      <c r="VUF70" s="82"/>
      <c r="VUG70" s="82"/>
      <c r="VUH70" s="82"/>
      <c r="VUI70" s="82"/>
      <c r="VUJ70" s="82"/>
      <c r="VUK70" s="82"/>
      <c r="VUL70" s="82"/>
      <c r="VUM70" s="82"/>
      <c r="VUN70" s="82"/>
      <c r="VUO70" s="82"/>
      <c r="VUP70" s="82"/>
      <c r="VUQ70" s="82"/>
      <c r="VUR70" s="82"/>
      <c r="VUS70" s="82"/>
      <c r="VUT70" s="82"/>
      <c r="VUU70" s="82"/>
      <c r="VUV70" s="82"/>
      <c r="VUW70" s="82"/>
      <c r="VUX70" s="82"/>
      <c r="VUY70" s="82"/>
      <c r="VUZ70" s="82"/>
      <c r="VVA70" s="82"/>
      <c r="VVB70" s="82"/>
      <c r="VVC70" s="82"/>
      <c r="VVD70" s="82"/>
      <c r="VVE70" s="82"/>
      <c r="VVF70" s="82"/>
      <c r="VVG70" s="82"/>
      <c r="VVH70" s="82"/>
      <c r="VVI70" s="82"/>
      <c r="VVJ70" s="82"/>
      <c r="VVK70" s="82"/>
      <c r="VVL70" s="82"/>
      <c r="VVM70" s="82"/>
      <c r="VVN70" s="82"/>
      <c r="VVO70" s="82"/>
      <c r="VVP70" s="82"/>
      <c r="VVQ70" s="82"/>
      <c r="VVR70" s="82"/>
      <c r="VVS70" s="82"/>
      <c r="VVT70" s="82"/>
      <c r="VVU70" s="82"/>
      <c r="VVV70" s="82"/>
      <c r="VVW70" s="82"/>
      <c r="VVX70" s="82"/>
      <c r="VVY70" s="82"/>
      <c r="VVZ70" s="82"/>
      <c r="VWA70" s="82"/>
      <c r="VWB70" s="82"/>
      <c r="VWC70" s="82"/>
      <c r="VWD70" s="82"/>
      <c r="VWE70" s="82"/>
      <c r="VWF70" s="82"/>
      <c r="VWG70" s="82"/>
      <c r="VWH70" s="82"/>
      <c r="VWI70" s="82"/>
      <c r="VWJ70" s="82"/>
      <c r="VWK70" s="82"/>
      <c r="VWL70" s="82"/>
      <c r="VWM70" s="82"/>
      <c r="VWN70" s="82"/>
      <c r="VWO70" s="82"/>
      <c r="VWP70" s="82"/>
      <c r="VWQ70" s="82"/>
      <c r="VWR70" s="82"/>
      <c r="VWS70" s="82"/>
      <c r="VWT70" s="82"/>
      <c r="VWU70" s="82"/>
      <c r="VWV70" s="82"/>
      <c r="VWW70" s="82"/>
      <c r="VWX70" s="82"/>
      <c r="VWY70" s="82"/>
      <c r="VWZ70" s="82"/>
      <c r="VXA70" s="82"/>
      <c r="VXB70" s="82"/>
      <c r="VXC70" s="82"/>
      <c r="VXD70" s="82"/>
      <c r="VXE70" s="82"/>
      <c r="VXF70" s="82"/>
      <c r="VXG70" s="82"/>
      <c r="VXH70" s="82"/>
      <c r="VXI70" s="82"/>
      <c r="VXJ70" s="82"/>
      <c r="VXK70" s="82"/>
      <c r="VXL70" s="82"/>
      <c r="VXM70" s="82"/>
      <c r="VXN70" s="82"/>
      <c r="VXO70" s="82"/>
      <c r="VXP70" s="82"/>
      <c r="VXQ70" s="82"/>
      <c r="VXR70" s="82"/>
      <c r="VXS70" s="82"/>
      <c r="VXT70" s="82"/>
      <c r="VXU70" s="82"/>
      <c r="VXV70" s="82"/>
      <c r="VXW70" s="82"/>
      <c r="VXX70" s="82"/>
      <c r="VXY70" s="82"/>
      <c r="VXZ70" s="82"/>
      <c r="VYA70" s="82"/>
      <c r="VYB70" s="82"/>
      <c r="VYC70" s="82"/>
      <c r="VYD70" s="82"/>
      <c r="VYE70" s="82"/>
      <c r="VYF70" s="82"/>
      <c r="VYG70" s="82"/>
      <c r="VYH70" s="82"/>
      <c r="VYI70" s="82"/>
      <c r="VYJ70" s="82"/>
      <c r="VYK70" s="82"/>
      <c r="VYL70" s="82"/>
      <c r="VYM70" s="82"/>
      <c r="VYN70" s="82"/>
      <c r="VYO70" s="82"/>
      <c r="VYP70" s="82"/>
      <c r="VYQ70" s="82"/>
      <c r="VYR70" s="82"/>
      <c r="VYS70" s="82"/>
      <c r="VYT70" s="82"/>
      <c r="VYU70" s="82"/>
      <c r="VYV70" s="82"/>
      <c r="VYW70" s="82"/>
      <c r="VYX70" s="82"/>
      <c r="VYY70" s="82"/>
      <c r="VYZ70" s="82"/>
      <c r="VZA70" s="82"/>
      <c r="VZB70" s="82"/>
      <c r="VZC70" s="82"/>
      <c r="VZD70" s="82"/>
      <c r="VZE70" s="82"/>
      <c r="VZF70" s="82"/>
      <c r="VZG70" s="82"/>
      <c r="VZH70" s="82"/>
      <c r="VZI70" s="82"/>
      <c r="VZJ70" s="82"/>
      <c r="VZK70" s="82"/>
      <c r="VZL70" s="82"/>
      <c r="VZM70" s="82"/>
      <c r="VZN70" s="82"/>
      <c r="VZO70" s="82"/>
      <c r="VZP70" s="82"/>
      <c r="VZQ70" s="82"/>
      <c r="VZR70" s="82"/>
      <c r="VZS70" s="82"/>
      <c r="VZT70" s="82"/>
      <c r="VZU70" s="82"/>
      <c r="VZV70" s="82"/>
      <c r="VZW70" s="82"/>
      <c r="VZX70" s="82"/>
      <c r="VZY70" s="82"/>
      <c r="VZZ70" s="82"/>
      <c r="WAA70" s="82"/>
      <c r="WAB70" s="82"/>
      <c r="WAC70" s="82"/>
      <c r="WAD70" s="82"/>
      <c r="WAE70" s="82"/>
      <c r="WAF70" s="82"/>
      <c r="WAG70" s="82"/>
      <c r="WAH70" s="82"/>
      <c r="WAI70" s="82"/>
      <c r="WAJ70" s="82"/>
      <c r="WAK70" s="82"/>
      <c r="WAL70" s="82"/>
      <c r="WAM70" s="82"/>
      <c r="WAN70" s="82"/>
      <c r="WAO70" s="82"/>
      <c r="WAP70" s="82"/>
      <c r="WAQ70" s="82"/>
      <c r="WAR70" s="82"/>
      <c r="WAS70" s="82"/>
      <c r="WAT70" s="82"/>
      <c r="WAU70" s="82"/>
      <c r="WAV70" s="82"/>
      <c r="WAW70" s="82"/>
      <c r="WAX70" s="82"/>
      <c r="WAY70" s="82"/>
      <c r="WAZ70" s="82"/>
      <c r="WBA70" s="82"/>
      <c r="WBB70" s="82"/>
      <c r="WBC70" s="82"/>
      <c r="WBD70" s="82"/>
      <c r="WBE70" s="82"/>
      <c r="WBF70" s="82"/>
      <c r="WBG70" s="82"/>
      <c r="WBH70" s="82"/>
      <c r="WBI70" s="82"/>
      <c r="WBJ70" s="82"/>
      <c r="WBK70" s="82"/>
      <c r="WBL70" s="82"/>
      <c r="WBM70" s="82"/>
      <c r="WBN70" s="82"/>
      <c r="WBO70" s="82"/>
      <c r="WBP70" s="82"/>
      <c r="WBQ70" s="82"/>
      <c r="WBR70" s="82"/>
      <c r="WBS70" s="82"/>
      <c r="WBT70" s="82"/>
      <c r="WBU70" s="82"/>
      <c r="WBV70" s="82"/>
      <c r="WBW70" s="82"/>
      <c r="WBX70" s="82"/>
      <c r="WBY70" s="82"/>
      <c r="WBZ70" s="82"/>
      <c r="WCA70" s="82"/>
      <c r="WCB70" s="82"/>
      <c r="WCC70" s="82"/>
      <c r="WCD70" s="82"/>
      <c r="WCE70" s="82"/>
      <c r="WCF70" s="82"/>
      <c r="WCG70" s="82"/>
      <c r="WCH70" s="82"/>
      <c r="WCI70" s="82"/>
      <c r="WCJ70" s="82"/>
      <c r="WCK70" s="82"/>
      <c r="WCL70" s="82"/>
      <c r="WCM70" s="82"/>
      <c r="WCN70" s="82"/>
      <c r="WCO70" s="82"/>
      <c r="WCP70" s="82"/>
      <c r="WCQ70" s="82"/>
      <c r="WCR70" s="82"/>
      <c r="WCS70" s="82"/>
      <c r="WCT70" s="82"/>
      <c r="WCU70" s="82"/>
      <c r="WCV70" s="82"/>
      <c r="WCW70" s="82"/>
      <c r="WCX70" s="82"/>
      <c r="WCY70" s="82"/>
      <c r="WCZ70" s="82"/>
      <c r="WDA70" s="82"/>
      <c r="WDB70" s="82"/>
      <c r="WDC70" s="82"/>
      <c r="WDD70" s="82"/>
      <c r="WDE70" s="82"/>
      <c r="WDF70" s="82"/>
      <c r="WDG70" s="82"/>
      <c r="WDH70" s="82"/>
      <c r="WDI70" s="82"/>
      <c r="WDJ70" s="82"/>
      <c r="WDK70" s="82"/>
      <c r="WDL70" s="82"/>
      <c r="WDM70" s="82"/>
      <c r="WDN70" s="82"/>
      <c r="WDO70" s="82"/>
      <c r="WDP70" s="82"/>
      <c r="WDQ70" s="82"/>
      <c r="WDR70" s="82"/>
      <c r="WDS70" s="82"/>
      <c r="WDT70" s="82"/>
      <c r="WDU70" s="82"/>
      <c r="WDV70" s="82"/>
      <c r="WDW70" s="82"/>
      <c r="WDX70" s="82"/>
      <c r="WDY70" s="82"/>
      <c r="WDZ70" s="82"/>
      <c r="WEA70" s="82"/>
      <c r="WEB70" s="82"/>
      <c r="WEC70" s="82"/>
      <c r="WED70" s="82"/>
      <c r="WEE70" s="82"/>
      <c r="WEF70" s="82"/>
      <c r="WEG70" s="82"/>
      <c r="WEH70" s="82"/>
      <c r="WEI70" s="82"/>
      <c r="WEJ70" s="82"/>
      <c r="WEK70" s="82"/>
      <c r="WEL70" s="82"/>
      <c r="WEM70" s="82"/>
      <c r="WEN70" s="82"/>
      <c r="WEO70" s="82"/>
      <c r="WEP70" s="82"/>
      <c r="WEQ70" s="82"/>
      <c r="WER70" s="82"/>
      <c r="WES70" s="82"/>
      <c r="WET70" s="82"/>
      <c r="WEU70" s="82"/>
      <c r="WEV70" s="82"/>
      <c r="WEW70" s="82"/>
      <c r="WEX70" s="82"/>
      <c r="WEY70" s="82"/>
      <c r="WEZ70" s="82"/>
      <c r="WFA70" s="82"/>
      <c r="WFB70" s="82"/>
      <c r="WFC70" s="82"/>
      <c r="WFD70" s="82"/>
      <c r="WFE70" s="82"/>
      <c r="WFF70" s="82"/>
      <c r="WFG70" s="82"/>
      <c r="WFH70" s="82"/>
      <c r="WFI70" s="82"/>
      <c r="WFJ70" s="82"/>
      <c r="WFK70" s="82"/>
      <c r="WFL70" s="82"/>
      <c r="WFM70" s="82"/>
      <c r="WFN70" s="82"/>
      <c r="WFO70" s="82"/>
      <c r="WFP70" s="82"/>
      <c r="WFQ70" s="82"/>
      <c r="WFR70" s="82"/>
      <c r="WFS70" s="82"/>
      <c r="WFT70" s="82"/>
      <c r="WFU70" s="82"/>
      <c r="WFV70" s="82"/>
      <c r="WFW70" s="82"/>
      <c r="WFX70" s="82"/>
      <c r="WFY70" s="82"/>
      <c r="WFZ70" s="82"/>
      <c r="WGA70" s="82"/>
      <c r="WGB70" s="82"/>
      <c r="WGC70" s="82"/>
      <c r="WGD70" s="82"/>
      <c r="WGE70" s="82"/>
      <c r="WGF70" s="82"/>
      <c r="WGG70" s="82"/>
      <c r="WGH70" s="82"/>
      <c r="WGI70" s="82"/>
      <c r="WGJ70" s="82"/>
      <c r="WGK70" s="82"/>
      <c r="WGL70" s="82"/>
      <c r="WGM70" s="82"/>
      <c r="WGN70" s="82"/>
      <c r="WGO70" s="82"/>
      <c r="WGP70" s="82"/>
      <c r="WGQ70" s="82"/>
      <c r="WGR70" s="82"/>
      <c r="WGS70" s="82"/>
      <c r="WGT70" s="82"/>
      <c r="WGU70" s="82"/>
      <c r="WGV70" s="82"/>
      <c r="WGW70" s="82"/>
      <c r="WGX70" s="82"/>
      <c r="WGY70" s="82"/>
      <c r="WGZ70" s="82"/>
      <c r="WHA70" s="82"/>
      <c r="WHB70" s="82"/>
      <c r="WHC70" s="82"/>
      <c r="WHD70" s="82"/>
      <c r="WHE70" s="82"/>
      <c r="WHF70" s="82"/>
      <c r="WHG70" s="82"/>
      <c r="WHH70" s="82"/>
      <c r="WHI70" s="82"/>
      <c r="WHJ70" s="82"/>
      <c r="WHK70" s="82"/>
      <c r="WHL70" s="82"/>
      <c r="WHM70" s="82"/>
      <c r="WHN70" s="82"/>
      <c r="WHO70" s="82"/>
      <c r="WHP70" s="82"/>
      <c r="WHQ70" s="82"/>
      <c r="WHR70" s="82"/>
      <c r="WHS70" s="82"/>
      <c r="WHT70" s="82"/>
      <c r="WHU70" s="82"/>
      <c r="WHV70" s="82"/>
      <c r="WHW70" s="82"/>
      <c r="WHX70" s="82"/>
      <c r="WHY70" s="82"/>
      <c r="WHZ70" s="82"/>
      <c r="WIA70" s="82"/>
      <c r="WIB70" s="82"/>
      <c r="WIC70" s="82"/>
      <c r="WID70" s="82"/>
      <c r="WIE70" s="82"/>
      <c r="WIF70" s="82"/>
      <c r="WIG70" s="82"/>
      <c r="WIH70" s="82"/>
      <c r="WII70" s="82"/>
      <c r="WIJ70" s="82"/>
      <c r="WIK70" s="82"/>
      <c r="WIL70" s="82"/>
      <c r="WIM70" s="82"/>
      <c r="WIN70" s="82"/>
      <c r="WIO70" s="82"/>
      <c r="WIP70" s="82"/>
      <c r="WIQ70" s="82"/>
      <c r="WIR70" s="82"/>
      <c r="WIS70" s="82"/>
      <c r="WIT70" s="82"/>
      <c r="WIU70" s="82"/>
      <c r="WIV70" s="82"/>
      <c r="WIW70" s="82"/>
      <c r="WIX70" s="82"/>
      <c r="WIY70" s="82"/>
      <c r="WIZ70" s="82"/>
      <c r="WJA70" s="82"/>
      <c r="WJB70" s="82"/>
      <c r="WJC70" s="82"/>
      <c r="WJD70" s="82"/>
      <c r="WJE70" s="82"/>
      <c r="WJF70" s="82"/>
      <c r="WJG70" s="82"/>
      <c r="WJH70" s="82"/>
      <c r="WJI70" s="82"/>
      <c r="WJJ70" s="82"/>
      <c r="WJK70" s="82"/>
      <c r="WJL70" s="82"/>
      <c r="WJM70" s="82"/>
      <c r="WJN70" s="82"/>
      <c r="WJO70" s="82"/>
      <c r="WJP70" s="82"/>
      <c r="WJQ70" s="82"/>
      <c r="WJR70" s="82"/>
      <c r="WJS70" s="82"/>
      <c r="WJT70" s="82"/>
      <c r="WJU70" s="82"/>
      <c r="WJV70" s="82"/>
      <c r="WJW70" s="82"/>
      <c r="WJX70" s="82"/>
      <c r="WJY70" s="82"/>
      <c r="WJZ70" s="82"/>
      <c r="WKA70" s="82"/>
      <c r="WKB70" s="82"/>
      <c r="WKC70" s="82"/>
      <c r="WKD70" s="82"/>
      <c r="WKE70" s="82"/>
      <c r="WKF70" s="82"/>
      <c r="WKG70" s="82"/>
      <c r="WKH70" s="82"/>
      <c r="WKI70" s="82"/>
      <c r="WKJ70" s="82"/>
      <c r="WKK70" s="82"/>
      <c r="WKL70" s="82"/>
      <c r="WKM70" s="82"/>
      <c r="WKN70" s="82"/>
      <c r="WKO70" s="82"/>
      <c r="WKP70" s="82"/>
      <c r="WKQ70" s="82"/>
      <c r="WKR70" s="82"/>
      <c r="WKS70" s="82"/>
      <c r="WKT70" s="82"/>
      <c r="WKU70" s="82"/>
      <c r="WKV70" s="82"/>
      <c r="WKW70" s="82"/>
      <c r="WKX70" s="82"/>
      <c r="WKY70" s="82"/>
      <c r="WKZ70" s="82"/>
      <c r="WLA70" s="82"/>
      <c r="WLB70" s="82"/>
      <c r="WLC70" s="82"/>
      <c r="WLD70" s="82"/>
      <c r="WLE70" s="82"/>
      <c r="WLF70" s="82"/>
      <c r="WLG70" s="82"/>
      <c r="WLH70" s="82"/>
      <c r="WLI70" s="82"/>
      <c r="WLJ70" s="82"/>
      <c r="WLK70" s="82"/>
      <c r="WLL70" s="82"/>
      <c r="WLM70" s="82"/>
      <c r="WLN70" s="82"/>
      <c r="WLO70" s="82"/>
      <c r="WLP70" s="82"/>
      <c r="WLQ70" s="82"/>
      <c r="WLR70" s="82"/>
      <c r="WLS70" s="82"/>
      <c r="WLT70" s="82"/>
      <c r="WLU70" s="82"/>
      <c r="WLV70" s="82"/>
      <c r="WLW70" s="82"/>
      <c r="WLX70" s="82"/>
      <c r="WLY70" s="82"/>
      <c r="WLZ70" s="82"/>
      <c r="WMA70" s="82"/>
      <c r="WMB70" s="82"/>
      <c r="WMC70" s="82"/>
      <c r="WMD70" s="82"/>
      <c r="WME70" s="82"/>
      <c r="WMF70" s="82"/>
      <c r="WMG70" s="82"/>
      <c r="WMH70" s="82"/>
      <c r="WMI70" s="82"/>
      <c r="WMJ70" s="82"/>
      <c r="WMK70" s="82"/>
      <c r="WML70" s="82"/>
      <c r="WMM70" s="82"/>
      <c r="WMN70" s="82"/>
      <c r="WMO70" s="82"/>
      <c r="WMP70" s="82"/>
      <c r="WMQ70" s="82"/>
      <c r="WMR70" s="82"/>
      <c r="WMS70" s="82"/>
      <c r="WMT70" s="82"/>
      <c r="WMU70" s="82"/>
      <c r="WMV70" s="82"/>
      <c r="WMW70" s="82"/>
      <c r="WMX70" s="82"/>
      <c r="WMY70" s="82"/>
      <c r="WMZ70" s="82"/>
      <c r="WNA70" s="82"/>
      <c r="WNB70" s="82"/>
      <c r="WNC70" s="82"/>
      <c r="WND70" s="82"/>
      <c r="WNE70" s="82"/>
      <c r="WNF70" s="82"/>
      <c r="WNG70" s="82"/>
      <c r="WNH70" s="82"/>
      <c r="WNI70" s="82"/>
      <c r="WNJ70" s="82"/>
      <c r="WNK70" s="82"/>
      <c r="WNL70" s="82"/>
      <c r="WNM70" s="82"/>
      <c r="WNN70" s="82"/>
      <c r="WNO70" s="82"/>
      <c r="WNP70" s="82"/>
      <c r="WNQ70" s="82"/>
      <c r="WNR70" s="82"/>
      <c r="WNS70" s="82"/>
      <c r="WNT70" s="82"/>
      <c r="WNU70" s="82"/>
      <c r="WNV70" s="82"/>
      <c r="WNW70" s="82"/>
      <c r="WNX70" s="82"/>
      <c r="WNY70" s="82"/>
      <c r="WNZ70" s="82"/>
      <c r="WOA70" s="82"/>
      <c r="WOB70" s="82"/>
      <c r="WOC70" s="82"/>
      <c r="WOD70" s="82"/>
      <c r="WOE70" s="82"/>
      <c r="WOF70" s="82"/>
      <c r="WOG70" s="82"/>
      <c r="WOH70" s="82"/>
      <c r="WOI70" s="82"/>
      <c r="WOJ70" s="82"/>
      <c r="WOK70" s="82"/>
      <c r="WOL70" s="82"/>
      <c r="WOM70" s="82"/>
      <c r="WON70" s="82"/>
      <c r="WOO70" s="82"/>
      <c r="WOP70" s="82"/>
      <c r="WOQ70" s="82"/>
      <c r="WOR70" s="82"/>
      <c r="WOS70" s="82"/>
      <c r="WOT70" s="82"/>
      <c r="WOU70" s="82"/>
      <c r="WOV70" s="82"/>
      <c r="WOW70" s="82"/>
      <c r="WOX70" s="82"/>
      <c r="WOY70" s="82"/>
      <c r="WOZ70" s="82"/>
      <c r="WPA70" s="82"/>
      <c r="WPB70" s="82"/>
      <c r="WPC70" s="82"/>
      <c r="WPD70" s="82"/>
      <c r="WPE70" s="82"/>
      <c r="WPF70" s="82"/>
      <c r="WPG70" s="82"/>
      <c r="WPH70" s="82"/>
      <c r="WPI70" s="82"/>
      <c r="WPJ70" s="82"/>
      <c r="WPK70" s="82"/>
      <c r="WPL70" s="82"/>
      <c r="WPM70" s="82"/>
      <c r="WPN70" s="82"/>
      <c r="WPO70" s="82"/>
      <c r="WPP70" s="82"/>
      <c r="WPQ70" s="82"/>
      <c r="WPR70" s="82"/>
      <c r="WPS70" s="82"/>
      <c r="WPT70" s="82"/>
      <c r="WPU70" s="82"/>
      <c r="WPV70" s="82"/>
      <c r="WPW70" s="82"/>
      <c r="WPX70" s="82"/>
      <c r="WPY70" s="82"/>
      <c r="WPZ70" s="82"/>
      <c r="WQA70" s="82"/>
      <c r="WQB70" s="82"/>
      <c r="WQC70" s="82"/>
      <c r="WQD70" s="82"/>
      <c r="WQE70" s="82"/>
      <c r="WQF70" s="82"/>
      <c r="WQG70" s="82"/>
      <c r="WQH70" s="82"/>
      <c r="WQI70" s="82"/>
      <c r="WQJ70" s="82"/>
      <c r="WQK70" s="82"/>
      <c r="WQL70" s="82"/>
      <c r="WQM70" s="82"/>
      <c r="WQN70" s="82"/>
      <c r="WQO70" s="82"/>
      <c r="WQP70" s="82"/>
      <c r="WQQ70" s="82"/>
      <c r="WQR70" s="82"/>
      <c r="WQS70" s="82"/>
      <c r="WQT70" s="82"/>
      <c r="WQU70" s="82"/>
      <c r="WQV70" s="82"/>
      <c r="WQW70" s="82"/>
      <c r="WQX70" s="82"/>
      <c r="WQY70" s="82"/>
      <c r="WQZ70" s="82"/>
      <c r="WRA70" s="82"/>
      <c r="WRB70" s="82"/>
      <c r="WRC70" s="82"/>
      <c r="WRD70" s="82"/>
      <c r="WRE70" s="82"/>
      <c r="WRF70" s="82"/>
      <c r="WRG70" s="82"/>
      <c r="WRH70" s="82"/>
      <c r="WRI70" s="82"/>
      <c r="WRJ70" s="82"/>
      <c r="WRK70" s="82"/>
      <c r="WRL70" s="82"/>
      <c r="WRM70" s="82"/>
      <c r="WRN70" s="82"/>
      <c r="WRO70" s="82"/>
      <c r="WRP70" s="82"/>
      <c r="WRQ70" s="82"/>
      <c r="WRR70" s="82"/>
      <c r="WRS70" s="82"/>
      <c r="WRT70" s="82"/>
      <c r="WRU70" s="82"/>
      <c r="WRV70" s="82"/>
      <c r="WRW70" s="82"/>
      <c r="WRX70" s="82"/>
      <c r="WRY70" s="82"/>
      <c r="WRZ70" s="82"/>
      <c r="WSA70" s="82"/>
      <c r="WSB70" s="82"/>
      <c r="WSC70" s="82"/>
      <c r="WSD70" s="82"/>
      <c r="WSE70" s="82"/>
      <c r="WSF70" s="82"/>
      <c r="WSG70" s="82"/>
      <c r="WSH70" s="82"/>
      <c r="WSI70" s="82"/>
      <c r="WSJ70" s="82"/>
      <c r="WSK70" s="82"/>
      <c r="WSL70" s="82"/>
      <c r="WSM70" s="82"/>
      <c r="WSN70" s="82"/>
      <c r="WSO70" s="82"/>
      <c r="WSP70" s="82"/>
      <c r="WSQ70" s="82"/>
      <c r="WSR70" s="82"/>
      <c r="WSS70" s="82"/>
      <c r="WST70" s="82"/>
      <c r="WSU70" s="82"/>
      <c r="WSV70" s="82"/>
      <c r="WSW70" s="82"/>
      <c r="WSX70" s="82"/>
      <c r="WSY70" s="82"/>
      <c r="WSZ70" s="82"/>
      <c r="WTA70" s="82"/>
      <c r="WTB70" s="82"/>
      <c r="WTC70" s="82"/>
      <c r="WTD70" s="82"/>
      <c r="WTE70" s="82"/>
      <c r="WTF70" s="82"/>
      <c r="WTG70" s="82"/>
      <c r="WTH70" s="82"/>
      <c r="WTI70" s="82"/>
      <c r="WTJ70" s="82"/>
      <c r="WTK70" s="82"/>
      <c r="WTL70" s="82"/>
      <c r="WTM70" s="82"/>
      <c r="WTN70" s="82"/>
      <c r="WTO70" s="82"/>
      <c r="WTP70" s="82"/>
      <c r="WTQ70" s="82"/>
      <c r="WTR70" s="82"/>
      <c r="WTS70" s="82"/>
      <c r="WTT70" s="82"/>
      <c r="WTU70" s="82"/>
      <c r="WTV70" s="82"/>
      <c r="WTW70" s="82"/>
      <c r="WTX70" s="82"/>
      <c r="WTY70" s="82"/>
      <c r="WTZ70" s="82"/>
      <c r="WUA70" s="82"/>
      <c r="WUB70" s="82"/>
      <c r="WUC70" s="82"/>
      <c r="WUD70" s="82"/>
      <c r="WUE70" s="82"/>
      <c r="WUF70" s="82"/>
      <c r="WUG70" s="82"/>
      <c r="WUH70" s="82"/>
      <c r="WUI70" s="82"/>
      <c r="WUJ70" s="82"/>
      <c r="WUK70" s="82"/>
      <c r="WUL70" s="82"/>
      <c r="WUM70" s="82"/>
      <c r="WUN70" s="82"/>
      <c r="WUO70" s="82"/>
      <c r="WUP70" s="82"/>
      <c r="WUQ70" s="82"/>
      <c r="WUR70" s="82"/>
      <c r="WUS70" s="82"/>
      <c r="WUT70" s="82"/>
      <c r="WUU70" s="82"/>
      <c r="WUV70" s="82"/>
      <c r="WUW70" s="82"/>
      <c r="WUX70" s="82"/>
      <c r="WUY70" s="82"/>
      <c r="WUZ70" s="82"/>
      <c r="WVA70" s="82"/>
      <c r="WVB70" s="82"/>
      <c r="WVC70" s="82"/>
      <c r="WVD70" s="82"/>
      <c r="WVE70" s="82"/>
      <c r="WVF70" s="82"/>
      <c r="WVG70" s="82"/>
      <c r="WVH70" s="82"/>
      <c r="WVI70" s="82"/>
      <c r="WVJ70" s="82"/>
      <c r="WVK70" s="82"/>
      <c r="WVL70" s="82"/>
      <c r="WVM70" s="82"/>
      <c r="WVN70" s="82"/>
      <c r="WVO70" s="82"/>
      <c r="WVP70" s="82"/>
      <c r="WVQ70" s="82"/>
      <c r="WVR70" s="82"/>
      <c r="WVS70" s="82"/>
      <c r="WVT70" s="82"/>
      <c r="WVU70" s="82"/>
      <c r="WVV70" s="82"/>
      <c r="WVW70" s="82"/>
      <c r="WVX70" s="82"/>
      <c r="WVY70" s="82"/>
      <c r="WVZ70" s="82"/>
      <c r="WWA70" s="82"/>
      <c r="WWB70" s="82"/>
      <c r="WWC70" s="82"/>
      <c r="WWD70" s="82"/>
      <c r="WWE70" s="82"/>
      <c r="WWF70" s="82"/>
      <c r="WWG70" s="82"/>
      <c r="WWH70" s="82"/>
      <c r="WWI70" s="82"/>
      <c r="WWJ70" s="82"/>
      <c r="WWK70" s="82"/>
      <c r="WWL70" s="82"/>
      <c r="WWM70" s="82"/>
      <c r="WWN70" s="82"/>
      <c r="WWO70" s="82"/>
      <c r="WWP70" s="82"/>
      <c r="WWQ70" s="82"/>
      <c r="WWR70" s="82"/>
      <c r="WWS70" s="82"/>
      <c r="WWT70" s="82"/>
      <c r="WWU70" s="82"/>
      <c r="WWV70" s="82"/>
      <c r="WWW70" s="82"/>
      <c r="WWX70" s="82"/>
      <c r="WWY70" s="82"/>
      <c r="WWZ70" s="82"/>
      <c r="WXA70" s="82"/>
      <c r="WXB70" s="82"/>
      <c r="WXC70" s="82"/>
      <c r="WXD70" s="82"/>
      <c r="WXE70" s="82"/>
      <c r="WXF70" s="82"/>
      <c r="WXG70" s="82"/>
      <c r="WXH70" s="82"/>
      <c r="WXI70" s="82"/>
      <c r="WXJ70" s="82"/>
      <c r="WXK70" s="82"/>
      <c r="WXL70" s="82"/>
      <c r="WXM70" s="82"/>
      <c r="WXN70" s="82"/>
      <c r="WXO70" s="82"/>
      <c r="WXP70" s="82"/>
      <c r="WXQ70" s="82"/>
      <c r="WXR70" s="82"/>
      <c r="WXS70" s="82"/>
      <c r="WXT70" s="82"/>
      <c r="WXU70" s="82"/>
      <c r="WXV70" s="82"/>
      <c r="WXW70" s="82"/>
      <c r="WXX70" s="82"/>
      <c r="WXY70" s="82"/>
      <c r="WXZ70" s="82"/>
      <c r="WYA70" s="82"/>
      <c r="WYB70" s="82"/>
      <c r="WYC70" s="82"/>
      <c r="WYD70" s="82"/>
      <c r="WYE70" s="82"/>
      <c r="WYF70" s="82"/>
      <c r="WYG70" s="82"/>
      <c r="WYH70" s="82"/>
      <c r="WYI70" s="82"/>
      <c r="WYJ70" s="82"/>
      <c r="WYK70" s="82"/>
      <c r="WYL70" s="82"/>
      <c r="WYM70" s="82"/>
      <c r="WYN70" s="82"/>
      <c r="WYO70" s="82"/>
      <c r="WYP70" s="82"/>
      <c r="WYQ70" s="82"/>
      <c r="WYR70" s="82"/>
      <c r="WYS70" s="82"/>
      <c r="WYT70" s="82"/>
      <c r="WYU70" s="82"/>
      <c r="WYV70" s="82"/>
      <c r="WYW70" s="82"/>
      <c r="WYX70" s="82"/>
      <c r="WYY70" s="82"/>
      <c r="WYZ70" s="82"/>
      <c r="WZA70" s="82"/>
      <c r="WZB70" s="82"/>
      <c r="WZC70" s="82"/>
      <c r="WZD70" s="82"/>
      <c r="WZE70" s="82"/>
      <c r="WZF70" s="82"/>
      <c r="WZG70" s="82"/>
      <c r="WZH70" s="82"/>
      <c r="WZI70" s="82"/>
      <c r="WZJ70" s="82"/>
      <c r="WZK70" s="82"/>
      <c r="WZL70" s="82"/>
      <c r="WZM70" s="82"/>
      <c r="WZN70" s="82"/>
      <c r="WZO70" s="82"/>
      <c r="WZP70" s="82"/>
      <c r="WZQ70" s="82"/>
      <c r="WZR70" s="82"/>
      <c r="WZS70" s="82"/>
      <c r="WZT70" s="82"/>
      <c r="WZU70" s="82"/>
      <c r="WZV70" s="82"/>
      <c r="WZW70" s="82"/>
      <c r="WZX70" s="82"/>
      <c r="WZY70" s="82"/>
      <c r="WZZ70" s="82"/>
      <c r="XAA70" s="82"/>
      <c r="XAB70" s="82"/>
      <c r="XAC70" s="82"/>
      <c r="XAD70" s="82"/>
      <c r="XAE70" s="82"/>
      <c r="XAF70" s="82"/>
      <c r="XAG70" s="82"/>
      <c r="XAH70" s="82"/>
      <c r="XAI70" s="82"/>
      <c r="XAJ70" s="82"/>
      <c r="XAK70" s="82"/>
      <c r="XAL70" s="82"/>
      <c r="XAM70" s="82"/>
      <c r="XAN70" s="82"/>
      <c r="XAO70" s="82"/>
      <c r="XAP70" s="82"/>
      <c r="XAQ70" s="82"/>
      <c r="XAR70" s="82"/>
      <c r="XAS70" s="82"/>
      <c r="XAT70" s="82"/>
      <c r="XAU70" s="82"/>
      <c r="XAV70" s="82"/>
      <c r="XAW70" s="82"/>
      <c r="XAX70" s="82"/>
      <c r="XAY70" s="82"/>
      <c r="XAZ70" s="82"/>
      <c r="XBA70" s="82"/>
      <c r="XBB70" s="82"/>
      <c r="XBC70" s="82"/>
      <c r="XBD70" s="82"/>
      <c r="XBE70" s="82"/>
      <c r="XBF70" s="82"/>
      <c r="XBG70" s="82"/>
      <c r="XBH70" s="82"/>
      <c r="XBI70" s="82"/>
      <c r="XBJ70" s="82"/>
      <c r="XBK70" s="82"/>
      <c r="XBL70" s="82"/>
      <c r="XBM70" s="82"/>
      <c r="XBN70" s="82"/>
      <c r="XBO70" s="82"/>
      <c r="XBP70" s="82"/>
      <c r="XBQ70" s="82"/>
      <c r="XBR70" s="82"/>
      <c r="XBS70" s="82"/>
      <c r="XBT70" s="82"/>
      <c r="XBU70" s="82"/>
      <c r="XBV70" s="82"/>
      <c r="XBW70" s="82"/>
      <c r="XBX70" s="82"/>
      <c r="XBY70" s="82"/>
      <c r="XBZ70" s="82"/>
      <c r="XCA70" s="82"/>
      <c r="XCB70" s="82"/>
      <c r="XCC70" s="82"/>
      <c r="XCD70" s="82"/>
      <c r="XCE70" s="82"/>
      <c r="XCF70" s="82"/>
      <c r="XCG70" s="82"/>
      <c r="XCH70" s="82"/>
      <c r="XCI70" s="82"/>
      <c r="XCJ70" s="82"/>
      <c r="XCK70" s="82"/>
      <c r="XCL70" s="82"/>
      <c r="XCM70" s="82"/>
      <c r="XCN70" s="82"/>
      <c r="XCO70" s="82"/>
      <c r="XCP70" s="82"/>
      <c r="XCQ70" s="82"/>
      <c r="XCR70" s="82"/>
      <c r="XCS70" s="82"/>
      <c r="XCT70" s="82"/>
      <c r="XCU70" s="82"/>
      <c r="XCV70" s="82"/>
      <c r="XCW70" s="82"/>
      <c r="XCX70" s="82"/>
      <c r="XCY70" s="82"/>
      <c r="XCZ70" s="82"/>
      <c r="XDA70" s="82"/>
      <c r="XDB70" s="82"/>
      <c r="XDC70" s="82"/>
      <c r="XDD70" s="82"/>
      <c r="XDE70" s="82"/>
      <c r="XDF70" s="82"/>
      <c r="XDG70" s="82"/>
      <c r="XDH70" s="82"/>
      <c r="XDI70" s="82"/>
      <c r="XDJ70" s="82"/>
      <c r="XDK70" s="82"/>
      <c r="XDL70" s="82"/>
      <c r="XDM70" s="82"/>
      <c r="XDN70" s="82"/>
      <c r="XDO70" s="82"/>
      <c r="XDP70" s="82"/>
      <c r="XDQ70" s="82"/>
      <c r="XDR70" s="82"/>
      <c r="XDS70" s="82"/>
      <c r="XDT70" s="82"/>
      <c r="XDU70" s="82"/>
      <c r="XDV70" s="82"/>
      <c r="XDW70" s="82"/>
      <c r="XDX70" s="82"/>
      <c r="XDY70" s="82"/>
      <c r="XDZ70" s="82"/>
      <c r="XEA70" s="82"/>
      <c r="XEB70" s="82"/>
      <c r="XEC70" s="82"/>
      <c r="XED70" s="82"/>
      <c r="XEE70" s="82"/>
      <c r="XEF70" s="82"/>
      <c r="XEG70" s="82"/>
      <c r="XEH70" s="82"/>
      <c r="XEI70" s="82"/>
      <c r="XEJ70" s="82"/>
      <c r="XEK70" s="82"/>
      <c r="XEL70" s="82"/>
      <c r="XEM70" s="82"/>
      <c r="XEN70" s="82"/>
      <c r="XEO70" s="82"/>
      <c r="XEP70" s="82"/>
      <c r="XEQ70" s="82"/>
      <c r="XER70" s="82"/>
      <c r="XES70" s="82"/>
      <c r="XET70" s="82"/>
      <c r="XEU70" s="82"/>
      <c r="XEV70" s="82"/>
      <c r="XEW70" s="82"/>
      <c r="XEX70" s="82"/>
      <c r="XEY70" s="82"/>
      <c r="XEZ70" s="82"/>
      <c r="XFA70" s="82"/>
      <c r="XFB70" s="82"/>
      <c r="XFC70" s="82"/>
      <c r="XFD70" s="82"/>
    </row>
    <row r="71" spans="1:16384" ht="13.5" customHeight="1" x14ac:dyDescent="0.2">
      <c r="A71" s="79">
        <v>47131608</v>
      </c>
      <c r="B71" s="69" t="str">
        <f t="shared" ca="1" si="3"/>
        <v>Cepillos de baño</v>
      </c>
      <c r="C71" s="68" t="s">
        <v>1449</v>
      </c>
      <c r="D71" s="68">
        <v>30</v>
      </c>
      <c r="E71" s="71">
        <v>230.1</v>
      </c>
      <c r="F71" s="70">
        <f t="shared" ca="1" si="4"/>
        <v>6903</v>
      </c>
      <c r="G71" s="45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  <c r="FQ71" s="82"/>
      <c r="FR71" s="82"/>
      <c r="FS71" s="82"/>
      <c r="FT71" s="82"/>
      <c r="FU71" s="82"/>
      <c r="FV71" s="82"/>
      <c r="FW71" s="82"/>
      <c r="FX71" s="82"/>
      <c r="FY71" s="82"/>
      <c r="FZ71" s="82"/>
      <c r="GA71" s="82"/>
      <c r="GB71" s="82"/>
      <c r="GC71" s="82"/>
      <c r="GD71" s="82"/>
      <c r="GE71" s="82"/>
      <c r="GF71" s="82"/>
      <c r="GG71" s="82"/>
      <c r="GH71" s="82"/>
      <c r="GI71" s="82"/>
      <c r="GJ71" s="82"/>
      <c r="GK71" s="82"/>
      <c r="GL71" s="82"/>
      <c r="GM71" s="82"/>
      <c r="GN71" s="82"/>
      <c r="GO71" s="82"/>
      <c r="GP71" s="82"/>
      <c r="GQ71" s="82"/>
      <c r="GR71" s="82"/>
      <c r="GS71" s="82"/>
      <c r="GT71" s="82"/>
      <c r="GU71" s="82"/>
      <c r="GV71" s="82"/>
      <c r="GW71" s="82"/>
      <c r="GX71" s="82"/>
      <c r="GY71" s="82"/>
      <c r="GZ71" s="82"/>
      <c r="HA71" s="82"/>
      <c r="HB71" s="82"/>
      <c r="HC71" s="82"/>
      <c r="HD71" s="82"/>
      <c r="HE71" s="82"/>
      <c r="HF71" s="82"/>
      <c r="HG71" s="82"/>
      <c r="HH71" s="82"/>
      <c r="HI71" s="82"/>
      <c r="HJ71" s="82"/>
      <c r="HK71" s="82"/>
      <c r="HL71" s="82"/>
      <c r="HM71" s="82"/>
      <c r="HN71" s="82"/>
      <c r="HO71" s="82"/>
      <c r="HP71" s="82"/>
      <c r="HQ71" s="82"/>
      <c r="HR71" s="82"/>
      <c r="HS71" s="82"/>
      <c r="HT71" s="82"/>
      <c r="HU71" s="82"/>
      <c r="HV71" s="82"/>
      <c r="HW71" s="82"/>
      <c r="HX71" s="82"/>
      <c r="HY71" s="82"/>
      <c r="HZ71" s="82"/>
      <c r="IA71" s="82"/>
      <c r="IB71" s="82"/>
      <c r="IC71" s="82"/>
      <c r="ID71" s="82"/>
      <c r="IE71" s="82"/>
      <c r="IF71" s="82"/>
      <c r="IG71" s="82"/>
      <c r="IH71" s="82"/>
      <c r="II71" s="82"/>
      <c r="IJ71" s="82"/>
      <c r="IK71" s="82"/>
      <c r="IL71" s="82"/>
      <c r="IM71" s="82"/>
      <c r="IN71" s="82"/>
      <c r="IO71" s="82"/>
      <c r="IP71" s="82"/>
      <c r="IQ71" s="82"/>
      <c r="IR71" s="82"/>
      <c r="IS71" s="82"/>
      <c r="IT71" s="82"/>
      <c r="IU71" s="82"/>
      <c r="IV71" s="82"/>
      <c r="IW71" s="82"/>
      <c r="IX71" s="82"/>
      <c r="IY71" s="82"/>
      <c r="IZ71" s="82"/>
      <c r="JA71" s="82"/>
      <c r="JB71" s="82"/>
      <c r="JC71" s="82"/>
      <c r="JD71" s="82"/>
      <c r="JE71" s="82"/>
      <c r="JF71" s="82"/>
      <c r="JG71" s="82"/>
      <c r="JH71" s="82"/>
      <c r="JI71" s="82"/>
      <c r="JJ71" s="82"/>
      <c r="JK71" s="82"/>
      <c r="JL71" s="82"/>
      <c r="JM71" s="82"/>
      <c r="JN71" s="82"/>
      <c r="JO71" s="82"/>
      <c r="JP71" s="82"/>
      <c r="JQ71" s="82"/>
      <c r="JR71" s="82"/>
      <c r="JS71" s="82"/>
      <c r="JT71" s="82"/>
      <c r="JU71" s="82"/>
      <c r="JV71" s="82"/>
      <c r="JW71" s="82"/>
      <c r="JX71" s="82"/>
      <c r="JY71" s="82"/>
      <c r="JZ71" s="82"/>
      <c r="KA71" s="82"/>
      <c r="KB71" s="82"/>
      <c r="KC71" s="82"/>
      <c r="KD71" s="82"/>
      <c r="KE71" s="82"/>
      <c r="KF71" s="82"/>
      <c r="KG71" s="82"/>
      <c r="KH71" s="82"/>
      <c r="KI71" s="82"/>
      <c r="KJ71" s="82"/>
      <c r="KK71" s="82"/>
      <c r="KL71" s="82"/>
      <c r="KM71" s="82"/>
      <c r="KN71" s="82"/>
      <c r="KO71" s="82"/>
      <c r="KP71" s="82"/>
      <c r="KQ71" s="82"/>
      <c r="KR71" s="82"/>
      <c r="KS71" s="82"/>
      <c r="KT71" s="82"/>
      <c r="KU71" s="82"/>
      <c r="KV71" s="82"/>
      <c r="KW71" s="82"/>
      <c r="KX71" s="82"/>
      <c r="KY71" s="82"/>
      <c r="KZ71" s="82"/>
      <c r="LA71" s="82"/>
      <c r="LB71" s="82"/>
      <c r="LC71" s="82"/>
      <c r="LD71" s="82"/>
      <c r="LE71" s="82"/>
      <c r="LF71" s="82"/>
      <c r="LG71" s="82"/>
      <c r="LH71" s="82"/>
      <c r="LI71" s="82"/>
      <c r="LJ71" s="82"/>
      <c r="LK71" s="82"/>
      <c r="LL71" s="82"/>
      <c r="LM71" s="82"/>
      <c r="LN71" s="82"/>
      <c r="LO71" s="82"/>
      <c r="LP71" s="82"/>
      <c r="LQ71" s="82"/>
      <c r="LR71" s="82"/>
      <c r="LS71" s="82"/>
      <c r="LT71" s="82"/>
      <c r="LU71" s="82"/>
      <c r="LV71" s="82"/>
      <c r="LW71" s="82"/>
      <c r="LX71" s="82"/>
      <c r="LY71" s="82"/>
      <c r="LZ71" s="82"/>
      <c r="MA71" s="82"/>
      <c r="MB71" s="82"/>
      <c r="MC71" s="82"/>
      <c r="MD71" s="82"/>
      <c r="ME71" s="82"/>
      <c r="MF71" s="82"/>
      <c r="MG71" s="82"/>
      <c r="MH71" s="82"/>
      <c r="MI71" s="82"/>
      <c r="MJ71" s="82"/>
      <c r="MK71" s="82"/>
      <c r="ML71" s="82"/>
      <c r="MM71" s="82"/>
      <c r="MN71" s="82"/>
      <c r="MO71" s="82"/>
      <c r="MP71" s="82"/>
      <c r="MQ71" s="82"/>
      <c r="MR71" s="82"/>
      <c r="MS71" s="82"/>
      <c r="MT71" s="82"/>
      <c r="MU71" s="82"/>
      <c r="MV71" s="82"/>
      <c r="MW71" s="82"/>
      <c r="MX71" s="82"/>
      <c r="MY71" s="82"/>
      <c r="MZ71" s="82"/>
      <c r="NA71" s="82"/>
      <c r="NB71" s="82"/>
      <c r="NC71" s="82"/>
      <c r="ND71" s="82"/>
      <c r="NE71" s="82"/>
      <c r="NF71" s="82"/>
      <c r="NG71" s="82"/>
      <c r="NH71" s="82"/>
      <c r="NI71" s="82"/>
      <c r="NJ71" s="82"/>
      <c r="NK71" s="82"/>
      <c r="NL71" s="82"/>
      <c r="NM71" s="82"/>
      <c r="NN71" s="82"/>
      <c r="NO71" s="82"/>
      <c r="NP71" s="82"/>
      <c r="NQ71" s="82"/>
      <c r="NR71" s="82"/>
      <c r="NS71" s="82"/>
      <c r="NT71" s="82"/>
      <c r="NU71" s="82"/>
      <c r="NV71" s="82"/>
      <c r="NW71" s="82"/>
      <c r="NX71" s="82"/>
      <c r="NY71" s="82"/>
      <c r="NZ71" s="82"/>
      <c r="OA71" s="82"/>
      <c r="OB71" s="82"/>
      <c r="OC71" s="82"/>
      <c r="OD71" s="82"/>
      <c r="OE71" s="82"/>
      <c r="OF71" s="82"/>
      <c r="OG71" s="82"/>
      <c r="OH71" s="82"/>
      <c r="OI71" s="82"/>
      <c r="OJ71" s="82"/>
      <c r="OK71" s="82"/>
      <c r="OL71" s="82"/>
      <c r="OM71" s="82"/>
      <c r="ON71" s="82"/>
      <c r="OO71" s="82"/>
      <c r="OP71" s="82"/>
      <c r="OQ71" s="82"/>
      <c r="OR71" s="82"/>
      <c r="OS71" s="82"/>
      <c r="OT71" s="82"/>
      <c r="OU71" s="82"/>
      <c r="OV71" s="82"/>
      <c r="OW71" s="82"/>
      <c r="OX71" s="82"/>
      <c r="OY71" s="82"/>
      <c r="OZ71" s="82"/>
      <c r="PA71" s="82"/>
      <c r="PB71" s="82"/>
      <c r="PC71" s="82"/>
      <c r="PD71" s="82"/>
      <c r="PE71" s="82"/>
      <c r="PF71" s="82"/>
      <c r="PG71" s="82"/>
      <c r="PH71" s="82"/>
      <c r="PI71" s="82"/>
      <c r="PJ71" s="82"/>
      <c r="PK71" s="82"/>
      <c r="PL71" s="82"/>
      <c r="PM71" s="82"/>
      <c r="PN71" s="82"/>
      <c r="PO71" s="82"/>
      <c r="PP71" s="82"/>
      <c r="PQ71" s="82"/>
      <c r="PR71" s="82"/>
      <c r="PS71" s="82"/>
      <c r="PT71" s="82"/>
      <c r="PU71" s="82"/>
      <c r="PV71" s="82"/>
      <c r="PW71" s="82"/>
      <c r="PX71" s="82"/>
      <c r="PY71" s="82"/>
      <c r="PZ71" s="82"/>
      <c r="QA71" s="82"/>
      <c r="QB71" s="82"/>
      <c r="QC71" s="82"/>
      <c r="QD71" s="82"/>
      <c r="QE71" s="82"/>
      <c r="QF71" s="82"/>
      <c r="QG71" s="82"/>
      <c r="QH71" s="82"/>
      <c r="QI71" s="82"/>
      <c r="QJ71" s="82"/>
      <c r="QK71" s="82"/>
      <c r="QL71" s="82"/>
      <c r="QM71" s="82"/>
      <c r="QN71" s="82"/>
      <c r="QO71" s="82"/>
      <c r="QP71" s="82"/>
      <c r="QQ71" s="82"/>
      <c r="QR71" s="82"/>
      <c r="QS71" s="82"/>
      <c r="QT71" s="82"/>
      <c r="QU71" s="82"/>
      <c r="QV71" s="82"/>
      <c r="QW71" s="82"/>
      <c r="QX71" s="82"/>
      <c r="QY71" s="82"/>
      <c r="QZ71" s="82"/>
      <c r="RA71" s="82"/>
      <c r="RB71" s="82"/>
      <c r="RC71" s="82"/>
      <c r="RD71" s="82"/>
      <c r="RE71" s="82"/>
      <c r="RF71" s="82"/>
      <c r="RG71" s="82"/>
      <c r="RH71" s="82"/>
      <c r="RI71" s="82"/>
      <c r="RJ71" s="82"/>
      <c r="RK71" s="82"/>
      <c r="RL71" s="82"/>
      <c r="RM71" s="82"/>
      <c r="RN71" s="82"/>
      <c r="RO71" s="82"/>
      <c r="RP71" s="82"/>
      <c r="RQ71" s="82"/>
      <c r="RR71" s="82"/>
      <c r="RS71" s="82"/>
      <c r="RT71" s="82"/>
      <c r="RU71" s="82"/>
      <c r="RV71" s="82"/>
      <c r="RW71" s="82"/>
      <c r="RX71" s="82"/>
      <c r="RY71" s="82"/>
      <c r="RZ71" s="82"/>
      <c r="SA71" s="82"/>
      <c r="SB71" s="82"/>
      <c r="SC71" s="82"/>
      <c r="SD71" s="82"/>
      <c r="SE71" s="82"/>
      <c r="SF71" s="82"/>
      <c r="SG71" s="82"/>
      <c r="SH71" s="82"/>
      <c r="SI71" s="82"/>
      <c r="SJ71" s="82"/>
      <c r="SK71" s="82"/>
      <c r="SL71" s="82"/>
      <c r="SM71" s="82"/>
      <c r="SN71" s="82"/>
      <c r="SO71" s="82"/>
      <c r="SP71" s="82"/>
      <c r="SQ71" s="82"/>
      <c r="SR71" s="82"/>
      <c r="SS71" s="82"/>
      <c r="ST71" s="82"/>
      <c r="SU71" s="82"/>
      <c r="SV71" s="82"/>
      <c r="SW71" s="82"/>
      <c r="SX71" s="82"/>
      <c r="SY71" s="82"/>
      <c r="SZ71" s="82"/>
      <c r="TA71" s="82"/>
      <c r="TB71" s="82"/>
      <c r="TC71" s="82"/>
      <c r="TD71" s="82"/>
      <c r="TE71" s="82"/>
      <c r="TF71" s="82"/>
      <c r="TG71" s="82"/>
      <c r="TH71" s="82"/>
      <c r="TI71" s="82"/>
      <c r="TJ71" s="82"/>
      <c r="TK71" s="82"/>
      <c r="TL71" s="82"/>
      <c r="TM71" s="82"/>
      <c r="TN71" s="82"/>
      <c r="TO71" s="82"/>
      <c r="TP71" s="82"/>
      <c r="TQ71" s="82"/>
      <c r="TR71" s="82"/>
      <c r="TS71" s="82"/>
      <c r="TT71" s="82"/>
      <c r="TU71" s="82"/>
      <c r="TV71" s="82"/>
      <c r="TW71" s="82"/>
      <c r="TX71" s="82"/>
      <c r="TY71" s="82"/>
      <c r="TZ71" s="82"/>
      <c r="UA71" s="82"/>
      <c r="UB71" s="82"/>
      <c r="UC71" s="82"/>
      <c r="UD71" s="82"/>
      <c r="UE71" s="82"/>
      <c r="UF71" s="82"/>
      <c r="UG71" s="82"/>
      <c r="UH71" s="82"/>
      <c r="UI71" s="82"/>
      <c r="UJ71" s="82"/>
      <c r="UK71" s="82"/>
      <c r="UL71" s="82"/>
      <c r="UM71" s="82"/>
      <c r="UN71" s="82"/>
      <c r="UO71" s="82"/>
      <c r="UP71" s="82"/>
      <c r="UQ71" s="82"/>
      <c r="UR71" s="82"/>
      <c r="US71" s="82"/>
      <c r="UT71" s="82"/>
      <c r="UU71" s="82"/>
      <c r="UV71" s="82"/>
      <c r="UW71" s="82"/>
      <c r="UX71" s="82"/>
      <c r="UY71" s="82"/>
      <c r="UZ71" s="82"/>
      <c r="VA71" s="82"/>
      <c r="VB71" s="82"/>
      <c r="VC71" s="82"/>
      <c r="VD71" s="82"/>
      <c r="VE71" s="82"/>
      <c r="VF71" s="82"/>
      <c r="VG71" s="82"/>
      <c r="VH71" s="82"/>
      <c r="VI71" s="82"/>
      <c r="VJ71" s="82"/>
      <c r="VK71" s="82"/>
      <c r="VL71" s="82"/>
      <c r="VM71" s="82"/>
      <c r="VN71" s="82"/>
      <c r="VO71" s="82"/>
      <c r="VP71" s="82"/>
      <c r="VQ71" s="82"/>
      <c r="VR71" s="82"/>
      <c r="VS71" s="82"/>
      <c r="VT71" s="82"/>
      <c r="VU71" s="82"/>
      <c r="VV71" s="82"/>
      <c r="VW71" s="82"/>
      <c r="VX71" s="82"/>
      <c r="VY71" s="82"/>
      <c r="VZ71" s="82"/>
      <c r="WA71" s="82"/>
      <c r="WB71" s="82"/>
      <c r="WC71" s="82"/>
      <c r="WD71" s="82"/>
      <c r="WE71" s="82"/>
      <c r="WF71" s="82"/>
      <c r="WG71" s="82"/>
      <c r="WH71" s="82"/>
      <c r="WI71" s="82"/>
      <c r="WJ71" s="82"/>
      <c r="WK71" s="82"/>
      <c r="WL71" s="82"/>
      <c r="WM71" s="82"/>
      <c r="WN71" s="82"/>
      <c r="WO71" s="82"/>
      <c r="WP71" s="82"/>
      <c r="WQ71" s="82"/>
      <c r="WR71" s="82"/>
      <c r="WS71" s="82"/>
      <c r="WT71" s="82"/>
      <c r="WU71" s="82"/>
      <c r="WV71" s="82"/>
      <c r="WW71" s="82"/>
      <c r="WX71" s="82"/>
      <c r="WY71" s="82"/>
      <c r="WZ71" s="82"/>
      <c r="XA71" s="82"/>
      <c r="XB71" s="82"/>
      <c r="XC71" s="82"/>
      <c r="XD71" s="82"/>
      <c r="XE71" s="82"/>
      <c r="XF71" s="82"/>
      <c r="XG71" s="82"/>
      <c r="XH71" s="82"/>
      <c r="XI71" s="82"/>
      <c r="XJ71" s="82"/>
      <c r="XK71" s="82"/>
      <c r="XL71" s="82"/>
      <c r="XM71" s="82"/>
      <c r="XN71" s="82"/>
      <c r="XO71" s="82"/>
      <c r="XP71" s="82"/>
      <c r="XQ71" s="82"/>
      <c r="XR71" s="82"/>
      <c r="XS71" s="82"/>
      <c r="XT71" s="82"/>
      <c r="XU71" s="82"/>
      <c r="XV71" s="82"/>
      <c r="XW71" s="82"/>
      <c r="XX71" s="82"/>
      <c r="XY71" s="82"/>
      <c r="XZ71" s="82"/>
      <c r="YA71" s="82"/>
      <c r="YB71" s="82"/>
      <c r="YC71" s="82"/>
      <c r="YD71" s="82"/>
      <c r="YE71" s="82"/>
      <c r="YF71" s="82"/>
      <c r="YG71" s="82"/>
      <c r="YH71" s="82"/>
      <c r="YI71" s="82"/>
      <c r="YJ71" s="82"/>
      <c r="YK71" s="82"/>
      <c r="YL71" s="82"/>
      <c r="YM71" s="82"/>
      <c r="YN71" s="82"/>
      <c r="YO71" s="82"/>
      <c r="YP71" s="82"/>
      <c r="YQ71" s="82"/>
      <c r="YR71" s="82"/>
      <c r="YS71" s="82"/>
      <c r="YT71" s="82"/>
      <c r="YU71" s="82"/>
      <c r="YV71" s="82"/>
      <c r="YW71" s="82"/>
      <c r="YX71" s="82"/>
      <c r="YY71" s="82"/>
      <c r="YZ71" s="82"/>
      <c r="ZA71" s="82"/>
      <c r="ZB71" s="82"/>
      <c r="ZC71" s="82"/>
      <c r="ZD71" s="82"/>
      <c r="ZE71" s="82"/>
      <c r="ZF71" s="82"/>
      <c r="ZG71" s="82"/>
      <c r="ZH71" s="82"/>
      <c r="ZI71" s="82"/>
      <c r="ZJ71" s="82"/>
      <c r="ZK71" s="82"/>
      <c r="ZL71" s="82"/>
      <c r="ZM71" s="82"/>
      <c r="ZN71" s="82"/>
      <c r="ZO71" s="82"/>
      <c r="ZP71" s="82"/>
      <c r="ZQ71" s="82"/>
      <c r="ZR71" s="82"/>
      <c r="ZS71" s="82"/>
      <c r="ZT71" s="82"/>
      <c r="ZU71" s="82"/>
      <c r="ZV71" s="82"/>
      <c r="ZW71" s="82"/>
      <c r="ZX71" s="82"/>
      <c r="ZY71" s="82"/>
      <c r="ZZ71" s="82"/>
      <c r="AAA71" s="82"/>
      <c r="AAB71" s="82"/>
      <c r="AAC71" s="82"/>
      <c r="AAD71" s="82"/>
      <c r="AAE71" s="82"/>
      <c r="AAF71" s="82"/>
      <c r="AAG71" s="82"/>
      <c r="AAH71" s="82"/>
      <c r="AAI71" s="82"/>
      <c r="AAJ71" s="82"/>
      <c r="AAK71" s="82"/>
      <c r="AAL71" s="82"/>
      <c r="AAM71" s="82"/>
      <c r="AAN71" s="82"/>
      <c r="AAO71" s="82"/>
      <c r="AAP71" s="82"/>
      <c r="AAQ71" s="82"/>
      <c r="AAR71" s="82"/>
      <c r="AAS71" s="82"/>
      <c r="AAT71" s="82"/>
      <c r="AAU71" s="82"/>
      <c r="AAV71" s="82"/>
      <c r="AAW71" s="82"/>
      <c r="AAX71" s="82"/>
      <c r="AAY71" s="82"/>
      <c r="AAZ71" s="82"/>
      <c r="ABA71" s="82"/>
      <c r="ABB71" s="82"/>
      <c r="ABC71" s="82"/>
      <c r="ABD71" s="82"/>
      <c r="ABE71" s="82"/>
      <c r="ABF71" s="82"/>
      <c r="ABG71" s="82"/>
      <c r="ABH71" s="82"/>
      <c r="ABI71" s="82"/>
      <c r="ABJ71" s="82"/>
      <c r="ABK71" s="82"/>
      <c r="ABL71" s="82"/>
      <c r="ABM71" s="82"/>
      <c r="ABN71" s="82"/>
      <c r="ABO71" s="82"/>
      <c r="ABP71" s="82"/>
      <c r="ABQ71" s="82"/>
      <c r="ABR71" s="82"/>
      <c r="ABS71" s="82"/>
      <c r="ABT71" s="82"/>
      <c r="ABU71" s="82"/>
      <c r="ABV71" s="82"/>
      <c r="ABW71" s="82"/>
      <c r="ABX71" s="82"/>
      <c r="ABY71" s="82"/>
      <c r="ABZ71" s="82"/>
      <c r="ACA71" s="82"/>
      <c r="ACB71" s="82"/>
      <c r="ACC71" s="82"/>
      <c r="ACD71" s="82"/>
      <c r="ACE71" s="82"/>
      <c r="ACF71" s="82"/>
      <c r="ACG71" s="82"/>
      <c r="ACH71" s="82"/>
      <c r="ACI71" s="82"/>
      <c r="ACJ71" s="82"/>
      <c r="ACK71" s="82"/>
      <c r="ACL71" s="82"/>
      <c r="ACM71" s="82"/>
      <c r="ACN71" s="82"/>
      <c r="ACO71" s="82"/>
      <c r="ACP71" s="82"/>
      <c r="ACQ71" s="82"/>
      <c r="ACR71" s="82"/>
      <c r="ACS71" s="82"/>
      <c r="ACT71" s="82"/>
      <c r="ACU71" s="82"/>
      <c r="ACV71" s="82"/>
      <c r="ACW71" s="82"/>
      <c r="ACX71" s="82"/>
      <c r="ACY71" s="82"/>
      <c r="ACZ71" s="82"/>
      <c r="ADA71" s="82"/>
      <c r="ADB71" s="82"/>
      <c r="ADC71" s="82"/>
      <c r="ADD71" s="82"/>
      <c r="ADE71" s="82"/>
      <c r="ADF71" s="82"/>
      <c r="ADG71" s="82"/>
      <c r="ADH71" s="82"/>
      <c r="ADI71" s="82"/>
      <c r="ADJ71" s="82"/>
      <c r="ADK71" s="82"/>
      <c r="ADL71" s="82"/>
      <c r="ADM71" s="82"/>
      <c r="ADN71" s="82"/>
      <c r="ADO71" s="82"/>
      <c r="ADP71" s="82"/>
      <c r="ADQ71" s="82"/>
      <c r="ADR71" s="82"/>
      <c r="ADS71" s="82"/>
      <c r="ADT71" s="82"/>
      <c r="ADU71" s="82"/>
      <c r="ADV71" s="82"/>
      <c r="ADW71" s="82"/>
      <c r="ADX71" s="82"/>
      <c r="ADY71" s="82"/>
      <c r="ADZ71" s="82"/>
      <c r="AEA71" s="82"/>
      <c r="AEB71" s="82"/>
      <c r="AEC71" s="82"/>
      <c r="AED71" s="82"/>
      <c r="AEE71" s="82"/>
      <c r="AEF71" s="82"/>
      <c r="AEG71" s="82"/>
      <c r="AEH71" s="82"/>
      <c r="AEI71" s="82"/>
      <c r="AEJ71" s="82"/>
      <c r="AEK71" s="82"/>
      <c r="AEL71" s="82"/>
      <c r="AEM71" s="82"/>
      <c r="AEN71" s="82"/>
      <c r="AEO71" s="82"/>
      <c r="AEP71" s="82"/>
      <c r="AEQ71" s="82"/>
      <c r="AER71" s="82"/>
      <c r="AES71" s="82"/>
      <c r="AET71" s="82"/>
      <c r="AEU71" s="82"/>
      <c r="AEV71" s="82"/>
      <c r="AEW71" s="82"/>
      <c r="AEX71" s="82"/>
      <c r="AEY71" s="82"/>
      <c r="AEZ71" s="82"/>
      <c r="AFA71" s="82"/>
      <c r="AFB71" s="82"/>
      <c r="AFC71" s="82"/>
      <c r="AFD71" s="82"/>
      <c r="AFE71" s="82"/>
      <c r="AFF71" s="82"/>
      <c r="AFG71" s="82"/>
      <c r="AFH71" s="82"/>
      <c r="AFI71" s="82"/>
      <c r="AFJ71" s="82"/>
      <c r="AFK71" s="82"/>
      <c r="AFL71" s="82"/>
      <c r="AFM71" s="82"/>
      <c r="AFN71" s="82"/>
      <c r="AFO71" s="82"/>
      <c r="AFP71" s="82"/>
      <c r="AFQ71" s="82"/>
      <c r="AFR71" s="82"/>
      <c r="AFS71" s="82"/>
      <c r="AFT71" s="82"/>
      <c r="AFU71" s="82"/>
      <c r="AFV71" s="82"/>
      <c r="AFW71" s="82"/>
      <c r="AFX71" s="82"/>
      <c r="AFY71" s="82"/>
      <c r="AFZ71" s="82"/>
      <c r="AGA71" s="82"/>
      <c r="AGB71" s="82"/>
      <c r="AGC71" s="82"/>
      <c r="AGD71" s="82"/>
      <c r="AGE71" s="82"/>
      <c r="AGF71" s="82"/>
      <c r="AGG71" s="82"/>
      <c r="AGH71" s="82"/>
      <c r="AGI71" s="82"/>
      <c r="AGJ71" s="82"/>
      <c r="AGK71" s="82"/>
      <c r="AGL71" s="82"/>
      <c r="AGM71" s="82"/>
      <c r="AGN71" s="82"/>
      <c r="AGO71" s="82"/>
      <c r="AGP71" s="82"/>
      <c r="AGQ71" s="82"/>
      <c r="AGR71" s="82"/>
      <c r="AGS71" s="82"/>
      <c r="AGT71" s="82"/>
      <c r="AGU71" s="82"/>
      <c r="AGV71" s="82"/>
      <c r="AGW71" s="82"/>
      <c r="AGX71" s="82"/>
      <c r="AGY71" s="82"/>
      <c r="AGZ71" s="82"/>
      <c r="AHA71" s="82"/>
      <c r="AHB71" s="82"/>
      <c r="AHC71" s="82"/>
      <c r="AHD71" s="82"/>
      <c r="AHE71" s="82"/>
      <c r="AHF71" s="82"/>
      <c r="AHG71" s="82"/>
      <c r="AHH71" s="82"/>
      <c r="AHI71" s="82"/>
      <c r="AHJ71" s="82"/>
      <c r="AHK71" s="82"/>
      <c r="AHL71" s="82"/>
      <c r="AHM71" s="82"/>
      <c r="AHN71" s="82"/>
      <c r="AHO71" s="82"/>
      <c r="AHP71" s="82"/>
      <c r="AHQ71" s="82"/>
      <c r="AHR71" s="82"/>
      <c r="AHS71" s="82"/>
      <c r="AHT71" s="82"/>
      <c r="AHU71" s="82"/>
      <c r="AHV71" s="82"/>
      <c r="AHW71" s="82"/>
      <c r="AHX71" s="82"/>
      <c r="AHY71" s="82"/>
      <c r="AHZ71" s="82"/>
      <c r="AIA71" s="82"/>
      <c r="AIB71" s="82"/>
      <c r="AIC71" s="82"/>
      <c r="AID71" s="82"/>
      <c r="AIE71" s="82"/>
      <c r="AIF71" s="82"/>
      <c r="AIG71" s="82"/>
      <c r="AIH71" s="82"/>
      <c r="AII71" s="82"/>
      <c r="AIJ71" s="82"/>
      <c r="AIK71" s="82"/>
      <c r="AIL71" s="82"/>
      <c r="AIM71" s="82"/>
      <c r="AIN71" s="82"/>
      <c r="AIO71" s="82"/>
      <c r="AIP71" s="82"/>
      <c r="AIQ71" s="82"/>
      <c r="AIR71" s="82"/>
      <c r="AIS71" s="82"/>
      <c r="AIT71" s="82"/>
      <c r="AIU71" s="82"/>
      <c r="AIV71" s="82"/>
      <c r="AIW71" s="82"/>
      <c r="AIX71" s="82"/>
      <c r="AIY71" s="82"/>
      <c r="AIZ71" s="82"/>
      <c r="AJA71" s="82"/>
      <c r="AJB71" s="82"/>
      <c r="AJC71" s="82"/>
      <c r="AJD71" s="82"/>
      <c r="AJE71" s="82"/>
      <c r="AJF71" s="82"/>
      <c r="AJG71" s="82"/>
      <c r="AJH71" s="82"/>
      <c r="AJI71" s="82"/>
      <c r="AJJ71" s="82"/>
      <c r="AJK71" s="82"/>
      <c r="AJL71" s="82"/>
      <c r="AJM71" s="82"/>
      <c r="AJN71" s="82"/>
      <c r="AJO71" s="82"/>
      <c r="AJP71" s="82"/>
      <c r="AJQ71" s="82"/>
      <c r="AJR71" s="82"/>
      <c r="AJS71" s="82"/>
      <c r="AJT71" s="82"/>
      <c r="AJU71" s="82"/>
      <c r="AJV71" s="82"/>
      <c r="AJW71" s="82"/>
      <c r="AJX71" s="82"/>
      <c r="AJY71" s="82"/>
      <c r="AJZ71" s="82"/>
      <c r="AKA71" s="82"/>
      <c r="AKB71" s="82"/>
      <c r="AKC71" s="82"/>
      <c r="AKD71" s="82"/>
      <c r="AKE71" s="82"/>
      <c r="AKF71" s="82"/>
      <c r="AKG71" s="82"/>
      <c r="AKH71" s="82"/>
      <c r="AKI71" s="82"/>
      <c r="AKJ71" s="82"/>
      <c r="AKK71" s="82"/>
      <c r="AKL71" s="82"/>
      <c r="AKM71" s="82"/>
      <c r="AKN71" s="82"/>
      <c r="AKO71" s="82"/>
      <c r="AKP71" s="82"/>
      <c r="AKQ71" s="82"/>
      <c r="AKR71" s="82"/>
      <c r="AKS71" s="82"/>
      <c r="AKT71" s="82"/>
      <c r="AKU71" s="82"/>
      <c r="AKV71" s="82"/>
      <c r="AKW71" s="82"/>
      <c r="AKX71" s="82"/>
      <c r="AKY71" s="82"/>
      <c r="AKZ71" s="82"/>
      <c r="ALA71" s="82"/>
      <c r="ALB71" s="82"/>
      <c r="ALC71" s="82"/>
      <c r="ALD71" s="82"/>
      <c r="ALE71" s="82"/>
      <c r="ALF71" s="82"/>
      <c r="ALG71" s="82"/>
      <c r="ALH71" s="82"/>
      <c r="ALI71" s="82"/>
      <c r="ALJ71" s="82"/>
      <c r="ALK71" s="82"/>
      <c r="ALL71" s="82"/>
      <c r="ALM71" s="82"/>
      <c r="ALN71" s="82"/>
      <c r="ALO71" s="82"/>
      <c r="ALP71" s="82"/>
      <c r="ALQ71" s="82"/>
      <c r="ALR71" s="82"/>
      <c r="ALS71" s="82"/>
      <c r="ALT71" s="82"/>
      <c r="ALU71" s="82"/>
      <c r="ALV71" s="82"/>
      <c r="ALW71" s="82"/>
      <c r="ALX71" s="82"/>
      <c r="ALY71" s="82"/>
      <c r="ALZ71" s="82"/>
      <c r="AMA71" s="82"/>
      <c r="AMB71" s="82"/>
      <c r="AMC71" s="82"/>
      <c r="AMD71" s="82"/>
      <c r="AME71" s="82"/>
      <c r="AMF71" s="82"/>
      <c r="AMG71" s="82"/>
      <c r="AMH71" s="82"/>
      <c r="AMI71" s="82"/>
      <c r="AMJ71" s="82"/>
      <c r="AMK71" s="82"/>
      <c r="AML71" s="82"/>
      <c r="AMM71" s="82"/>
      <c r="AMN71" s="82"/>
      <c r="AMO71" s="82"/>
      <c r="AMP71" s="82"/>
      <c r="AMQ71" s="82"/>
      <c r="AMR71" s="82"/>
      <c r="AMS71" s="82"/>
      <c r="AMT71" s="82"/>
      <c r="AMU71" s="82"/>
      <c r="AMV71" s="82"/>
      <c r="AMW71" s="82"/>
      <c r="AMX71" s="82"/>
      <c r="AMY71" s="82"/>
      <c r="AMZ71" s="82"/>
      <c r="ANA71" s="82"/>
      <c r="ANB71" s="82"/>
      <c r="ANC71" s="82"/>
      <c r="AND71" s="82"/>
      <c r="ANE71" s="82"/>
      <c r="ANF71" s="82"/>
      <c r="ANG71" s="82"/>
      <c r="ANH71" s="82"/>
      <c r="ANI71" s="82"/>
      <c r="ANJ71" s="82"/>
      <c r="ANK71" s="82"/>
      <c r="ANL71" s="82"/>
      <c r="ANM71" s="82"/>
      <c r="ANN71" s="82"/>
      <c r="ANO71" s="82"/>
      <c r="ANP71" s="82"/>
      <c r="ANQ71" s="82"/>
      <c r="ANR71" s="82"/>
      <c r="ANS71" s="82"/>
      <c r="ANT71" s="82"/>
      <c r="ANU71" s="82"/>
      <c r="ANV71" s="82"/>
      <c r="ANW71" s="82"/>
      <c r="ANX71" s="82"/>
      <c r="ANY71" s="82"/>
      <c r="ANZ71" s="82"/>
      <c r="AOA71" s="82"/>
      <c r="AOB71" s="82"/>
      <c r="AOC71" s="82"/>
      <c r="AOD71" s="82"/>
      <c r="AOE71" s="82"/>
      <c r="AOF71" s="82"/>
      <c r="AOG71" s="82"/>
      <c r="AOH71" s="82"/>
      <c r="AOI71" s="82"/>
      <c r="AOJ71" s="82"/>
      <c r="AOK71" s="82"/>
      <c r="AOL71" s="82"/>
      <c r="AOM71" s="82"/>
      <c r="AON71" s="82"/>
      <c r="AOO71" s="82"/>
      <c r="AOP71" s="82"/>
      <c r="AOQ71" s="82"/>
      <c r="AOR71" s="82"/>
      <c r="AOS71" s="82"/>
      <c r="AOT71" s="82"/>
      <c r="AOU71" s="82"/>
      <c r="AOV71" s="82"/>
      <c r="AOW71" s="82"/>
      <c r="AOX71" s="82"/>
      <c r="AOY71" s="82"/>
      <c r="AOZ71" s="82"/>
      <c r="APA71" s="82"/>
      <c r="APB71" s="82"/>
      <c r="APC71" s="82"/>
      <c r="APD71" s="82"/>
      <c r="APE71" s="82"/>
      <c r="APF71" s="82"/>
      <c r="APG71" s="82"/>
      <c r="APH71" s="82"/>
      <c r="API71" s="82"/>
      <c r="APJ71" s="82"/>
      <c r="APK71" s="82"/>
      <c r="APL71" s="82"/>
      <c r="APM71" s="82"/>
      <c r="APN71" s="82"/>
      <c r="APO71" s="82"/>
      <c r="APP71" s="82"/>
      <c r="APQ71" s="82"/>
      <c r="APR71" s="82"/>
      <c r="APS71" s="82"/>
      <c r="APT71" s="82"/>
      <c r="APU71" s="82"/>
      <c r="APV71" s="82"/>
      <c r="APW71" s="82"/>
      <c r="APX71" s="82"/>
      <c r="APY71" s="82"/>
      <c r="APZ71" s="82"/>
      <c r="AQA71" s="82"/>
      <c r="AQB71" s="82"/>
      <c r="AQC71" s="82"/>
      <c r="AQD71" s="82"/>
      <c r="AQE71" s="82"/>
      <c r="AQF71" s="82"/>
      <c r="AQG71" s="82"/>
      <c r="AQH71" s="82"/>
      <c r="AQI71" s="82"/>
      <c r="AQJ71" s="82"/>
      <c r="AQK71" s="82"/>
      <c r="AQL71" s="82"/>
      <c r="AQM71" s="82"/>
      <c r="AQN71" s="82"/>
      <c r="AQO71" s="82"/>
      <c r="AQP71" s="82"/>
      <c r="AQQ71" s="82"/>
      <c r="AQR71" s="82"/>
      <c r="AQS71" s="82"/>
      <c r="AQT71" s="82"/>
      <c r="AQU71" s="82"/>
      <c r="AQV71" s="82"/>
      <c r="AQW71" s="82"/>
      <c r="AQX71" s="82"/>
      <c r="AQY71" s="82"/>
      <c r="AQZ71" s="82"/>
      <c r="ARA71" s="82"/>
      <c r="ARB71" s="82"/>
      <c r="ARC71" s="82"/>
      <c r="ARD71" s="82"/>
      <c r="ARE71" s="82"/>
      <c r="ARF71" s="82"/>
      <c r="ARG71" s="82"/>
      <c r="ARH71" s="82"/>
      <c r="ARI71" s="82"/>
      <c r="ARJ71" s="82"/>
      <c r="ARK71" s="82"/>
      <c r="ARL71" s="82"/>
      <c r="ARM71" s="82"/>
      <c r="ARN71" s="82"/>
      <c r="ARO71" s="82"/>
      <c r="ARP71" s="82"/>
      <c r="ARQ71" s="82"/>
      <c r="ARR71" s="82"/>
      <c r="ARS71" s="82"/>
      <c r="ART71" s="82"/>
      <c r="ARU71" s="82"/>
      <c r="ARV71" s="82"/>
      <c r="ARW71" s="82"/>
      <c r="ARX71" s="82"/>
      <c r="ARY71" s="82"/>
      <c r="ARZ71" s="82"/>
      <c r="ASA71" s="82"/>
      <c r="ASB71" s="82"/>
      <c r="ASC71" s="82"/>
      <c r="ASD71" s="82"/>
      <c r="ASE71" s="82"/>
      <c r="ASF71" s="82"/>
      <c r="ASG71" s="82"/>
      <c r="ASH71" s="82"/>
      <c r="ASI71" s="82"/>
      <c r="ASJ71" s="82"/>
      <c r="ASK71" s="82"/>
      <c r="ASL71" s="82"/>
      <c r="ASM71" s="82"/>
      <c r="ASN71" s="82"/>
      <c r="ASO71" s="82"/>
      <c r="ASP71" s="82"/>
      <c r="ASQ71" s="82"/>
      <c r="ASR71" s="82"/>
      <c r="ASS71" s="82"/>
      <c r="AST71" s="82"/>
      <c r="ASU71" s="82"/>
      <c r="ASV71" s="82"/>
      <c r="ASW71" s="82"/>
      <c r="ASX71" s="82"/>
      <c r="ASY71" s="82"/>
      <c r="ASZ71" s="82"/>
      <c r="ATA71" s="82"/>
      <c r="ATB71" s="82"/>
      <c r="ATC71" s="82"/>
      <c r="ATD71" s="82"/>
      <c r="ATE71" s="82"/>
      <c r="ATF71" s="82"/>
      <c r="ATG71" s="82"/>
      <c r="ATH71" s="82"/>
      <c r="ATI71" s="82"/>
      <c r="ATJ71" s="82"/>
      <c r="ATK71" s="82"/>
      <c r="ATL71" s="82"/>
      <c r="ATM71" s="82"/>
      <c r="ATN71" s="82"/>
      <c r="ATO71" s="82"/>
      <c r="ATP71" s="82"/>
      <c r="ATQ71" s="82"/>
      <c r="ATR71" s="82"/>
      <c r="ATS71" s="82"/>
      <c r="ATT71" s="82"/>
      <c r="ATU71" s="82"/>
      <c r="ATV71" s="82"/>
      <c r="ATW71" s="82"/>
      <c r="ATX71" s="82"/>
      <c r="ATY71" s="82"/>
      <c r="ATZ71" s="82"/>
      <c r="AUA71" s="82"/>
      <c r="AUB71" s="82"/>
      <c r="AUC71" s="82"/>
      <c r="AUD71" s="82"/>
      <c r="AUE71" s="82"/>
      <c r="AUF71" s="82"/>
      <c r="AUG71" s="82"/>
      <c r="AUH71" s="82"/>
      <c r="AUI71" s="82"/>
      <c r="AUJ71" s="82"/>
      <c r="AUK71" s="82"/>
      <c r="AUL71" s="82"/>
      <c r="AUM71" s="82"/>
      <c r="AUN71" s="82"/>
      <c r="AUO71" s="82"/>
      <c r="AUP71" s="82"/>
      <c r="AUQ71" s="82"/>
      <c r="AUR71" s="82"/>
      <c r="AUS71" s="82"/>
      <c r="AUT71" s="82"/>
      <c r="AUU71" s="82"/>
      <c r="AUV71" s="82"/>
      <c r="AUW71" s="82"/>
      <c r="AUX71" s="82"/>
      <c r="AUY71" s="82"/>
      <c r="AUZ71" s="82"/>
      <c r="AVA71" s="82"/>
      <c r="AVB71" s="82"/>
      <c r="AVC71" s="82"/>
      <c r="AVD71" s="82"/>
      <c r="AVE71" s="82"/>
      <c r="AVF71" s="82"/>
      <c r="AVG71" s="82"/>
      <c r="AVH71" s="82"/>
      <c r="AVI71" s="82"/>
      <c r="AVJ71" s="82"/>
      <c r="AVK71" s="82"/>
      <c r="AVL71" s="82"/>
      <c r="AVM71" s="82"/>
      <c r="AVN71" s="82"/>
      <c r="AVO71" s="82"/>
      <c r="AVP71" s="82"/>
      <c r="AVQ71" s="82"/>
      <c r="AVR71" s="82"/>
      <c r="AVS71" s="82"/>
      <c r="AVT71" s="82"/>
      <c r="AVU71" s="82"/>
      <c r="AVV71" s="82"/>
      <c r="AVW71" s="82"/>
      <c r="AVX71" s="82"/>
      <c r="AVY71" s="82"/>
      <c r="AVZ71" s="82"/>
      <c r="AWA71" s="82"/>
      <c r="AWB71" s="82"/>
      <c r="AWC71" s="82"/>
      <c r="AWD71" s="82"/>
      <c r="AWE71" s="82"/>
      <c r="AWF71" s="82"/>
      <c r="AWG71" s="82"/>
      <c r="AWH71" s="82"/>
      <c r="AWI71" s="82"/>
      <c r="AWJ71" s="82"/>
      <c r="AWK71" s="82"/>
      <c r="AWL71" s="82"/>
      <c r="AWM71" s="82"/>
      <c r="AWN71" s="82"/>
      <c r="AWO71" s="82"/>
      <c r="AWP71" s="82"/>
      <c r="AWQ71" s="82"/>
      <c r="AWR71" s="82"/>
      <c r="AWS71" s="82"/>
      <c r="AWT71" s="82"/>
      <c r="AWU71" s="82"/>
      <c r="AWV71" s="82"/>
      <c r="AWW71" s="82"/>
      <c r="AWX71" s="82"/>
      <c r="AWY71" s="82"/>
      <c r="AWZ71" s="82"/>
      <c r="AXA71" s="82"/>
      <c r="AXB71" s="82"/>
      <c r="AXC71" s="82"/>
      <c r="AXD71" s="82"/>
      <c r="AXE71" s="82"/>
      <c r="AXF71" s="82"/>
      <c r="AXG71" s="82"/>
      <c r="AXH71" s="82"/>
      <c r="AXI71" s="82"/>
      <c r="AXJ71" s="82"/>
      <c r="AXK71" s="82"/>
      <c r="AXL71" s="82"/>
      <c r="AXM71" s="82"/>
      <c r="AXN71" s="82"/>
      <c r="AXO71" s="82"/>
      <c r="AXP71" s="82"/>
      <c r="AXQ71" s="82"/>
      <c r="AXR71" s="82"/>
      <c r="AXS71" s="82"/>
      <c r="AXT71" s="82"/>
      <c r="AXU71" s="82"/>
      <c r="AXV71" s="82"/>
      <c r="AXW71" s="82"/>
      <c r="AXX71" s="82"/>
      <c r="AXY71" s="82"/>
      <c r="AXZ71" s="82"/>
      <c r="AYA71" s="82"/>
      <c r="AYB71" s="82"/>
      <c r="AYC71" s="82"/>
      <c r="AYD71" s="82"/>
      <c r="AYE71" s="82"/>
      <c r="AYF71" s="82"/>
      <c r="AYG71" s="82"/>
      <c r="AYH71" s="82"/>
      <c r="AYI71" s="82"/>
      <c r="AYJ71" s="82"/>
      <c r="AYK71" s="82"/>
      <c r="AYL71" s="82"/>
      <c r="AYM71" s="82"/>
      <c r="AYN71" s="82"/>
      <c r="AYO71" s="82"/>
      <c r="AYP71" s="82"/>
      <c r="AYQ71" s="82"/>
      <c r="AYR71" s="82"/>
      <c r="AYS71" s="82"/>
      <c r="AYT71" s="82"/>
      <c r="AYU71" s="82"/>
      <c r="AYV71" s="82"/>
      <c r="AYW71" s="82"/>
      <c r="AYX71" s="82"/>
      <c r="AYY71" s="82"/>
      <c r="AYZ71" s="82"/>
      <c r="AZA71" s="82"/>
      <c r="AZB71" s="82"/>
      <c r="AZC71" s="82"/>
      <c r="AZD71" s="82"/>
      <c r="AZE71" s="82"/>
      <c r="AZF71" s="82"/>
      <c r="AZG71" s="82"/>
      <c r="AZH71" s="82"/>
      <c r="AZI71" s="82"/>
      <c r="AZJ71" s="82"/>
      <c r="AZK71" s="82"/>
      <c r="AZL71" s="82"/>
      <c r="AZM71" s="82"/>
      <c r="AZN71" s="82"/>
      <c r="AZO71" s="82"/>
      <c r="AZP71" s="82"/>
      <c r="AZQ71" s="82"/>
      <c r="AZR71" s="82"/>
      <c r="AZS71" s="82"/>
      <c r="AZT71" s="82"/>
      <c r="AZU71" s="82"/>
      <c r="AZV71" s="82"/>
      <c r="AZW71" s="82"/>
      <c r="AZX71" s="82"/>
      <c r="AZY71" s="82"/>
      <c r="AZZ71" s="82"/>
      <c r="BAA71" s="82"/>
      <c r="BAB71" s="82"/>
      <c r="BAC71" s="82"/>
      <c r="BAD71" s="82"/>
      <c r="BAE71" s="82"/>
      <c r="BAF71" s="82"/>
      <c r="BAG71" s="82"/>
      <c r="BAH71" s="82"/>
      <c r="BAI71" s="82"/>
      <c r="BAJ71" s="82"/>
      <c r="BAK71" s="82"/>
      <c r="BAL71" s="82"/>
      <c r="BAM71" s="82"/>
      <c r="BAN71" s="82"/>
      <c r="BAO71" s="82"/>
      <c r="BAP71" s="82"/>
      <c r="BAQ71" s="82"/>
      <c r="BAR71" s="82"/>
      <c r="BAS71" s="82"/>
      <c r="BAT71" s="82"/>
      <c r="BAU71" s="82"/>
      <c r="BAV71" s="82"/>
      <c r="BAW71" s="82"/>
      <c r="BAX71" s="82"/>
      <c r="BAY71" s="82"/>
      <c r="BAZ71" s="82"/>
      <c r="BBA71" s="82"/>
      <c r="BBB71" s="82"/>
      <c r="BBC71" s="82"/>
      <c r="BBD71" s="82"/>
      <c r="BBE71" s="82"/>
      <c r="BBF71" s="82"/>
      <c r="BBG71" s="82"/>
      <c r="BBH71" s="82"/>
      <c r="BBI71" s="82"/>
      <c r="BBJ71" s="82"/>
      <c r="BBK71" s="82"/>
      <c r="BBL71" s="82"/>
      <c r="BBM71" s="82"/>
      <c r="BBN71" s="82"/>
      <c r="BBO71" s="82"/>
      <c r="BBP71" s="82"/>
      <c r="BBQ71" s="82"/>
      <c r="BBR71" s="82"/>
      <c r="BBS71" s="82"/>
      <c r="BBT71" s="82"/>
      <c r="BBU71" s="82"/>
      <c r="BBV71" s="82"/>
      <c r="BBW71" s="82"/>
      <c r="BBX71" s="82"/>
      <c r="BBY71" s="82"/>
      <c r="BBZ71" s="82"/>
      <c r="BCA71" s="82"/>
      <c r="BCB71" s="82"/>
      <c r="BCC71" s="82"/>
      <c r="BCD71" s="82"/>
      <c r="BCE71" s="82"/>
      <c r="BCF71" s="82"/>
      <c r="BCG71" s="82"/>
      <c r="BCH71" s="82"/>
      <c r="BCI71" s="82"/>
      <c r="BCJ71" s="82"/>
      <c r="BCK71" s="82"/>
      <c r="BCL71" s="82"/>
      <c r="BCM71" s="82"/>
      <c r="BCN71" s="82"/>
      <c r="BCO71" s="82"/>
      <c r="BCP71" s="82"/>
      <c r="BCQ71" s="82"/>
      <c r="BCR71" s="82"/>
      <c r="BCS71" s="82"/>
      <c r="BCT71" s="82"/>
      <c r="BCU71" s="82"/>
      <c r="BCV71" s="82"/>
      <c r="BCW71" s="82"/>
      <c r="BCX71" s="82"/>
      <c r="BCY71" s="82"/>
      <c r="BCZ71" s="82"/>
      <c r="BDA71" s="82"/>
      <c r="BDB71" s="82"/>
      <c r="BDC71" s="82"/>
      <c r="BDD71" s="82"/>
      <c r="BDE71" s="82"/>
      <c r="BDF71" s="82"/>
      <c r="BDG71" s="82"/>
      <c r="BDH71" s="82"/>
      <c r="BDI71" s="82"/>
      <c r="BDJ71" s="82"/>
      <c r="BDK71" s="82"/>
      <c r="BDL71" s="82"/>
      <c r="BDM71" s="82"/>
      <c r="BDN71" s="82"/>
      <c r="BDO71" s="82"/>
      <c r="BDP71" s="82"/>
      <c r="BDQ71" s="82"/>
      <c r="BDR71" s="82"/>
      <c r="BDS71" s="82"/>
      <c r="BDT71" s="82"/>
      <c r="BDU71" s="82"/>
      <c r="BDV71" s="82"/>
      <c r="BDW71" s="82"/>
      <c r="BDX71" s="82"/>
      <c r="BDY71" s="82"/>
      <c r="BDZ71" s="82"/>
      <c r="BEA71" s="82"/>
      <c r="BEB71" s="82"/>
      <c r="BEC71" s="82"/>
      <c r="BED71" s="82"/>
      <c r="BEE71" s="82"/>
      <c r="BEF71" s="82"/>
      <c r="BEG71" s="82"/>
      <c r="BEH71" s="82"/>
      <c r="BEI71" s="82"/>
      <c r="BEJ71" s="82"/>
      <c r="BEK71" s="82"/>
      <c r="BEL71" s="82"/>
      <c r="BEM71" s="82"/>
      <c r="BEN71" s="82"/>
      <c r="BEO71" s="82"/>
      <c r="BEP71" s="82"/>
      <c r="BEQ71" s="82"/>
      <c r="BER71" s="82"/>
      <c r="BES71" s="82"/>
      <c r="BET71" s="82"/>
      <c r="BEU71" s="82"/>
      <c r="BEV71" s="82"/>
      <c r="BEW71" s="82"/>
      <c r="BEX71" s="82"/>
      <c r="BEY71" s="82"/>
      <c r="BEZ71" s="82"/>
      <c r="BFA71" s="82"/>
      <c r="BFB71" s="82"/>
      <c r="BFC71" s="82"/>
      <c r="BFD71" s="82"/>
      <c r="BFE71" s="82"/>
      <c r="BFF71" s="82"/>
      <c r="BFG71" s="82"/>
      <c r="BFH71" s="82"/>
      <c r="BFI71" s="82"/>
      <c r="BFJ71" s="82"/>
      <c r="BFK71" s="82"/>
      <c r="BFL71" s="82"/>
      <c r="BFM71" s="82"/>
      <c r="BFN71" s="82"/>
      <c r="BFO71" s="82"/>
      <c r="BFP71" s="82"/>
      <c r="BFQ71" s="82"/>
      <c r="BFR71" s="82"/>
      <c r="BFS71" s="82"/>
      <c r="BFT71" s="82"/>
      <c r="BFU71" s="82"/>
      <c r="BFV71" s="82"/>
      <c r="BFW71" s="82"/>
      <c r="BFX71" s="82"/>
      <c r="BFY71" s="82"/>
      <c r="BFZ71" s="82"/>
      <c r="BGA71" s="82"/>
      <c r="BGB71" s="82"/>
      <c r="BGC71" s="82"/>
      <c r="BGD71" s="82"/>
      <c r="BGE71" s="82"/>
      <c r="BGF71" s="82"/>
      <c r="BGG71" s="82"/>
      <c r="BGH71" s="82"/>
      <c r="BGI71" s="82"/>
      <c r="BGJ71" s="82"/>
      <c r="BGK71" s="82"/>
      <c r="BGL71" s="82"/>
      <c r="BGM71" s="82"/>
      <c r="BGN71" s="82"/>
      <c r="BGO71" s="82"/>
      <c r="BGP71" s="82"/>
      <c r="BGQ71" s="82"/>
      <c r="BGR71" s="82"/>
      <c r="BGS71" s="82"/>
      <c r="BGT71" s="82"/>
      <c r="BGU71" s="82"/>
      <c r="BGV71" s="82"/>
      <c r="BGW71" s="82"/>
      <c r="BGX71" s="82"/>
      <c r="BGY71" s="82"/>
      <c r="BGZ71" s="82"/>
      <c r="BHA71" s="82"/>
      <c r="BHB71" s="82"/>
      <c r="BHC71" s="82"/>
      <c r="BHD71" s="82"/>
      <c r="BHE71" s="82"/>
      <c r="BHF71" s="82"/>
      <c r="BHG71" s="82"/>
      <c r="BHH71" s="82"/>
      <c r="BHI71" s="82"/>
      <c r="BHJ71" s="82"/>
      <c r="BHK71" s="82"/>
      <c r="BHL71" s="82"/>
      <c r="BHM71" s="82"/>
      <c r="BHN71" s="82"/>
      <c r="BHO71" s="82"/>
      <c r="BHP71" s="82"/>
      <c r="BHQ71" s="82"/>
      <c r="BHR71" s="82"/>
      <c r="BHS71" s="82"/>
      <c r="BHT71" s="82"/>
      <c r="BHU71" s="82"/>
      <c r="BHV71" s="82"/>
      <c r="BHW71" s="82"/>
      <c r="BHX71" s="82"/>
      <c r="BHY71" s="82"/>
      <c r="BHZ71" s="82"/>
      <c r="BIA71" s="82"/>
      <c r="BIB71" s="82"/>
      <c r="BIC71" s="82"/>
      <c r="BID71" s="82"/>
      <c r="BIE71" s="82"/>
      <c r="BIF71" s="82"/>
      <c r="BIG71" s="82"/>
      <c r="BIH71" s="82"/>
      <c r="BII71" s="82"/>
      <c r="BIJ71" s="82"/>
      <c r="BIK71" s="82"/>
      <c r="BIL71" s="82"/>
      <c r="BIM71" s="82"/>
      <c r="BIN71" s="82"/>
      <c r="BIO71" s="82"/>
      <c r="BIP71" s="82"/>
      <c r="BIQ71" s="82"/>
      <c r="BIR71" s="82"/>
      <c r="BIS71" s="82"/>
      <c r="BIT71" s="82"/>
      <c r="BIU71" s="82"/>
      <c r="BIV71" s="82"/>
      <c r="BIW71" s="82"/>
      <c r="BIX71" s="82"/>
      <c r="BIY71" s="82"/>
      <c r="BIZ71" s="82"/>
      <c r="BJA71" s="82"/>
      <c r="BJB71" s="82"/>
      <c r="BJC71" s="82"/>
      <c r="BJD71" s="82"/>
      <c r="BJE71" s="82"/>
      <c r="BJF71" s="82"/>
      <c r="BJG71" s="82"/>
      <c r="BJH71" s="82"/>
      <c r="BJI71" s="82"/>
      <c r="BJJ71" s="82"/>
      <c r="BJK71" s="82"/>
      <c r="BJL71" s="82"/>
      <c r="BJM71" s="82"/>
      <c r="BJN71" s="82"/>
      <c r="BJO71" s="82"/>
      <c r="BJP71" s="82"/>
      <c r="BJQ71" s="82"/>
      <c r="BJR71" s="82"/>
      <c r="BJS71" s="82"/>
      <c r="BJT71" s="82"/>
      <c r="BJU71" s="82"/>
      <c r="BJV71" s="82"/>
      <c r="BJW71" s="82"/>
      <c r="BJX71" s="82"/>
      <c r="BJY71" s="82"/>
      <c r="BJZ71" s="82"/>
      <c r="BKA71" s="82"/>
      <c r="BKB71" s="82"/>
      <c r="BKC71" s="82"/>
      <c r="BKD71" s="82"/>
      <c r="BKE71" s="82"/>
      <c r="BKF71" s="82"/>
      <c r="BKG71" s="82"/>
      <c r="BKH71" s="82"/>
      <c r="BKI71" s="82"/>
      <c r="BKJ71" s="82"/>
      <c r="BKK71" s="82"/>
      <c r="BKL71" s="82"/>
      <c r="BKM71" s="82"/>
      <c r="BKN71" s="82"/>
      <c r="BKO71" s="82"/>
      <c r="BKP71" s="82"/>
      <c r="BKQ71" s="82"/>
      <c r="BKR71" s="82"/>
      <c r="BKS71" s="82"/>
      <c r="BKT71" s="82"/>
      <c r="BKU71" s="82"/>
      <c r="BKV71" s="82"/>
      <c r="BKW71" s="82"/>
      <c r="BKX71" s="82"/>
      <c r="BKY71" s="82"/>
      <c r="BKZ71" s="82"/>
      <c r="BLA71" s="82"/>
      <c r="BLB71" s="82"/>
      <c r="BLC71" s="82"/>
      <c r="BLD71" s="82"/>
      <c r="BLE71" s="82"/>
      <c r="BLF71" s="82"/>
      <c r="BLG71" s="82"/>
      <c r="BLH71" s="82"/>
      <c r="BLI71" s="82"/>
      <c r="BLJ71" s="82"/>
      <c r="BLK71" s="82"/>
      <c r="BLL71" s="82"/>
      <c r="BLM71" s="82"/>
      <c r="BLN71" s="82"/>
      <c r="BLO71" s="82"/>
      <c r="BLP71" s="82"/>
      <c r="BLQ71" s="82"/>
      <c r="BLR71" s="82"/>
      <c r="BLS71" s="82"/>
      <c r="BLT71" s="82"/>
      <c r="BLU71" s="82"/>
      <c r="BLV71" s="82"/>
      <c r="BLW71" s="82"/>
      <c r="BLX71" s="82"/>
      <c r="BLY71" s="82"/>
      <c r="BLZ71" s="82"/>
      <c r="BMA71" s="82"/>
      <c r="BMB71" s="82"/>
      <c r="BMC71" s="82"/>
      <c r="BMD71" s="82"/>
      <c r="BME71" s="82"/>
      <c r="BMF71" s="82"/>
      <c r="BMG71" s="82"/>
      <c r="BMH71" s="82"/>
      <c r="BMI71" s="82"/>
      <c r="BMJ71" s="82"/>
      <c r="BMK71" s="82"/>
      <c r="BML71" s="82"/>
      <c r="BMM71" s="82"/>
      <c r="BMN71" s="82"/>
      <c r="BMO71" s="82"/>
      <c r="BMP71" s="82"/>
      <c r="BMQ71" s="82"/>
      <c r="BMR71" s="82"/>
      <c r="BMS71" s="82"/>
      <c r="BMT71" s="82"/>
      <c r="BMU71" s="82"/>
      <c r="BMV71" s="82"/>
      <c r="BMW71" s="82"/>
      <c r="BMX71" s="82"/>
      <c r="BMY71" s="82"/>
      <c r="BMZ71" s="82"/>
      <c r="BNA71" s="82"/>
      <c r="BNB71" s="82"/>
      <c r="BNC71" s="82"/>
      <c r="BND71" s="82"/>
      <c r="BNE71" s="82"/>
      <c r="BNF71" s="82"/>
      <c r="BNG71" s="82"/>
      <c r="BNH71" s="82"/>
      <c r="BNI71" s="82"/>
      <c r="BNJ71" s="82"/>
      <c r="BNK71" s="82"/>
      <c r="BNL71" s="82"/>
      <c r="BNM71" s="82"/>
      <c r="BNN71" s="82"/>
      <c r="BNO71" s="82"/>
      <c r="BNP71" s="82"/>
      <c r="BNQ71" s="82"/>
      <c r="BNR71" s="82"/>
      <c r="BNS71" s="82"/>
      <c r="BNT71" s="82"/>
      <c r="BNU71" s="82"/>
      <c r="BNV71" s="82"/>
      <c r="BNW71" s="82"/>
      <c r="BNX71" s="82"/>
      <c r="BNY71" s="82"/>
      <c r="BNZ71" s="82"/>
      <c r="BOA71" s="82"/>
      <c r="BOB71" s="82"/>
      <c r="BOC71" s="82"/>
      <c r="BOD71" s="82"/>
      <c r="BOE71" s="82"/>
      <c r="BOF71" s="82"/>
      <c r="BOG71" s="82"/>
      <c r="BOH71" s="82"/>
      <c r="BOI71" s="82"/>
      <c r="BOJ71" s="82"/>
      <c r="BOK71" s="82"/>
      <c r="BOL71" s="82"/>
      <c r="BOM71" s="82"/>
      <c r="BON71" s="82"/>
      <c r="BOO71" s="82"/>
      <c r="BOP71" s="82"/>
      <c r="BOQ71" s="82"/>
      <c r="BOR71" s="82"/>
      <c r="BOS71" s="82"/>
      <c r="BOT71" s="82"/>
      <c r="BOU71" s="82"/>
      <c r="BOV71" s="82"/>
      <c r="BOW71" s="82"/>
      <c r="BOX71" s="82"/>
      <c r="BOY71" s="82"/>
      <c r="BOZ71" s="82"/>
      <c r="BPA71" s="82"/>
      <c r="BPB71" s="82"/>
      <c r="BPC71" s="82"/>
      <c r="BPD71" s="82"/>
      <c r="BPE71" s="82"/>
      <c r="BPF71" s="82"/>
      <c r="BPG71" s="82"/>
      <c r="BPH71" s="82"/>
      <c r="BPI71" s="82"/>
      <c r="BPJ71" s="82"/>
      <c r="BPK71" s="82"/>
      <c r="BPL71" s="82"/>
      <c r="BPM71" s="82"/>
      <c r="BPN71" s="82"/>
      <c r="BPO71" s="82"/>
      <c r="BPP71" s="82"/>
      <c r="BPQ71" s="82"/>
      <c r="BPR71" s="82"/>
      <c r="BPS71" s="82"/>
      <c r="BPT71" s="82"/>
      <c r="BPU71" s="82"/>
      <c r="BPV71" s="82"/>
      <c r="BPW71" s="82"/>
      <c r="BPX71" s="82"/>
      <c r="BPY71" s="82"/>
      <c r="BPZ71" s="82"/>
      <c r="BQA71" s="82"/>
      <c r="BQB71" s="82"/>
      <c r="BQC71" s="82"/>
      <c r="BQD71" s="82"/>
      <c r="BQE71" s="82"/>
      <c r="BQF71" s="82"/>
      <c r="BQG71" s="82"/>
      <c r="BQH71" s="82"/>
      <c r="BQI71" s="82"/>
      <c r="BQJ71" s="82"/>
      <c r="BQK71" s="82"/>
      <c r="BQL71" s="82"/>
      <c r="BQM71" s="82"/>
      <c r="BQN71" s="82"/>
      <c r="BQO71" s="82"/>
      <c r="BQP71" s="82"/>
      <c r="BQQ71" s="82"/>
      <c r="BQR71" s="82"/>
      <c r="BQS71" s="82"/>
      <c r="BQT71" s="82"/>
      <c r="BQU71" s="82"/>
      <c r="BQV71" s="82"/>
      <c r="BQW71" s="82"/>
      <c r="BQX71" s="82"/>
      <c r="BQY71" s="82"/>
      <c r="BQZ71" s="82"/>
      <c r="BRA71" s="82"/>
      <c r="BRB71" s="82"/>
      <c r="BRC71" s="82"/>
      <c r="BRD71" s="82"/>
      <c r="BRE71" s="82"/>
      <c r="BRF71" s="82"/>
      <c r="BRG71" s="82"/>
      <c r="BRH71" s="82"/>
      <c r="BRI71" s="82"/>
      <c r="BRJ71" s="82"/>
      <c r="BRK71" s="82"/>
      <c r="BRL71" s="82"/>
      <c r="BRM71" s="82"/>
      <c r="BRN71" s="82"/>
      <c r="BRO71" s="82"/>
      <c r="BRP71" s="82"/>
      <c r="BRQ71" s="82"/>
      <c r="BRR71" s="82"/>
      <c r="BRS71" s="82"/>
      <c r="BRT71" s="82"/>
      <c r="BRU71" s="82"/>
      <c r="BRV71" s="82"/>
      <c r="BRW71" s="82"/>
      <c r="BRX71" s="82"/>
      <c r="BRY71" s="82"/>
      <c r="BRZ71" s="82"/>
      <c r="BSA71" s="82"/>
      <c r="BSB71" s="82"/>
      <c r="BSC71" s="82"/>
      <c r="BSD71" s="82"/>
      <c r="BSE71" s="82"/>
      <c r="BSF71" s="82"/>
      <c r="BSG71" s="82"/>
      <c r="BSH71" s="82"/>
      <c r="BSI71" s="82"/>
      <c r="BSJ71" s="82"/>
      <c r="BSK71" s="82"/>
      <c r="BSL71" s="82"/>
      <c r="BSM71" s="82"/>
      <c r="BSN71" s="82"/>
      <c r="BSO71" s="82"/>
      <c r="BSP71" s="82"/>
      <c r="BSQ71" s="82"/>
      <c r="BSR71" s="82"/>
      <c r="BSS71" s="82"/>
      <c r="BST71" s="82"/>
      <c r="BSU71" s="82"/>
      <c r="BSV71" s="82"/>
      <c r="BSW71" s="82"/>
      <c r="BSX71" s="82"/>
      <c r="BSY71" s="82"/>
      <c r="BSZ71" s="82"/>
      <c r="BTA71" s="82"/>
      <c r="BTB71" s="82"/>
      <c r="BTC71" s="82"/>
      <c r="BTD71" s="82"/>
      <c r="BTE71" s="82"/>
      <c r="BTF71" s="82"/>
      <c r="BTG71" s="82"/>
      <c r="BTH71" s="82"/>
      <c r="BTI71" s="82"/>
      <c r="BTJ71" s="82"/>
      <c r="BTK71" s="82"/>
      <c r="BTL71" s="82"/>
      <c r="BTM71" s="82"/>
      <c r="BTN71" s="82"/>
      <c r="BTO71" s="82"/>
      <c r="BTP71" s="82"/>
      <c r="BTQ71" s="82"/>
      <c r="BTR71" s="82"/>
      <c r="BTS71" s="82"/>
      <c r="BTT71" s="82"/>
      <c r="BTU71" s="82"/>
      <c r="BTV71" s="82"/>
      <c r="BTW71" s="82"/>
      <c r="BTX71" s="82"/>
      <c r="BTY71" s="82"/>
      <c r="BTZ71" s="82"/>
      <c r="BUA71" s="82"/>
      <c r="BUB71" s="82"/>
      <c r="BUC71" s="82"/>
      <c r="BUD71" s="82"/>
      <c r="BUE71" s="82"/>
      <c r="BUF71" s="82"/>
      <c r="BUG71" s="82"/>
      <c r="BUH71" s="82"/>
      <c r="BUI71" s="82"/>
      <c r="BUJ71" s="82"/>
      <c r="BUK71" s="82"/>
      <c r="BUL71" s="82"/>
      <c r="BUM71" s="82"/>
      <c r="BUN71" s="82"/>
      <c r="BUO71" s="82"/>
      <c r="BUP71" s="82"/>
      <c r="BUQ71" s="82"/>
      <c r="BUR71" s="82"/>
      <c r="BUS71" s="82"/>
      <c r="BUT71" s="82"/>
      <c r="BUU71" s="82"/>
      <c r="BUV71" s="82"/>
      <c r="BUW71" s="82"/>
      <c r="BUX71" s="82"/>
      <c r="BUY71" s="82"/>
      <c r="BUZ71" s="82"/>
      <c r="BVA71" s="82"/>
      <c r="BVB71" s="82"/>
      <c r="BVC71" s="82"/>
      <c r="BVD71" s="82"/>
      <c r="BVE71" s="82"/>
      <c r="BVF71" s="82"/>
      <c r="BVG71" s="82"/>
      <c r="BVH71" s="82"/>
      <c r="BVI71" s="82"/>
      <c r="BVJ71" s="82"/>
      <c r="BVK71" s="82"/>
      <c r="BVL71" s="82"/>
      <c r="BVM71" s="82"/>
      <c r="BVN71" s="82"/>
      <c r="BVO71" s="82"/>
      <c r="BVP71" s="82"/>
      <c r="BVQ71" s="82"/>
      <c r="BVR71" s="82"/>
      <c r="BVS71" s="82"/>
      <c r="BVT71" s="82"/>
      <c r="BVU71" s="82"/>
      <c r="BVV71" s="82"/>
      <c r="BVW71" s="82"/>
      <c r="BVX71" s="82"/>
      <c r="BVY71" s="82"/>
      <c r="BVZ71" s="82"/>
      <c r="BWA71" s="82"/>
      <c r="BWB71" s="82"/>
      <c r="BWC71" s="82"/>
      <c r="BWD71" s="82"/>
      <c r="BWE71" s="82"/>
      <c r="BWF71" s="82"/>
      <c r="BWG71" s="82"/>
      <c r="BWH71" s="82"/>
      <c r="BWI71" s="82"/>
      <c r="BWJ71" s="82"/>
      <c r="BWK71" s="82"/>
      <c r="BWL71" s="82"/>
      <c r="BWM71" s="82"/>
      <c r="BWN71" s="82"/>
      <c r="BWO71" s="82"/>
      <c r="BWP71" s="82"/>
      <c r="BWQ71" s="82"/>
      <c r="BWR71" s="82"/>
      <c r="BWS71" s="82"/>
      <c r="BWT71" s="82"/>
      <c r="BWU71" s="82"/>
      <c r="BWV71" s="82"/>
      <c r="BWW71" s="82"/>
      <c r="BWX71" s="82"/>
      <c r="BWY71" s="82"/>
      <c r="BWZ71" s="82"/>
      <c r="BXA71" s="82"/>
      <c r="BXB71" s="82"/>
      <c r="BXC71" s="82"/>
      <c r="BXD71" s="82"/>
      <c r="BXE71" s="82"/>
      <c r="BXF71" s="82"/>
      <c r="BXG71" s="82"/>
      <c r="BXH71" s="82"/>
      <c r="BXI71" s="82"/>
      <c r="BXJ71" s="82"/>
      <c r="BXK71" s="82"/>
      <c r="BXL71" s="82"/>
      <c r="BXM71" s="82"/>
      <c r="BXN71" s="82"/>
      <c r="BXO71" s="82"/>
      <c r="BXP71" s="82"/>
      <c r="BXQ71" s="82"/>
      <c r="BXR71" s="82"/>
      <c r="BXS71" s="82"/>
      <c r="BXT71" s="82"/>
      <c r="BXU71" s="82"/>
      <c r="BXV71" s="82"/>
      <c r="BXW71" s="82"/>
      <c r="BXX71" s="82"/>
      <c r="BXY71" s="82"/>
      <c r="BXZ71" s="82"/>
      <c r="BYA71" s="82"/>
      <c r="BYB71" s="82"/>
      <c r="BYC71" s="82"/>
      <c r="BYD71" s="82"/>
      <c r="BYE71" s="82"/>
      <c r="BYF71" s="82"/>
      <c r="BYG71" s="82"/>
      <c r="BYH71" s="82"/>
      <c r="BYI71" s="82"/>
      <c r="BYJ71" s="82"/>
      <c r="BYK71" s="82"/>
      <c r="BYL71" s="82"/>
      <c r="BYM71" s="82"/>
      <c r="BYN71" s="82"/>
      <c r="BYO71" s="82"/>
      <c r="BYP71" s="82"/>
      <c r="BYQ71" s="82"/>
      <c r="BYR71" s="82"/>
      <c r="BYS71" s="82"/>
      <c r="BYT71" s="82"/>
      <c r="BYU71" s="82"/>
      <c r="BYV71" s="82"/>
      <c r="BYW71" s="82"/>
      <c r="BYX71" s="82"/>
      <c r="BYY71" s="82"/>
      <c r="BYZ71" s="82"/>
      <c r="BZA71" s="82"/>
      <c r="BZB71" s="82"/>
      <c r="BZC71" s="82"/>
      <c r="BZD71" s="82"/>
      <c r="BZE71" s="82"/>
      <c r="BZF71" s="82"/>
      <c r="BZG71" s="82"/>
      <c r="BZH71" s="82"/>
      <c r="BZI71" s="82"/>
      <c r="BZJ71" s="82"/>
      <c r="BZK71" s="82"/>
      <c r="BZL71" s="82"/>
      <c r="BZM71" s="82"/>
      <c r="BZN71" s="82"/>
      <c r="BZO71" s="82"/>
      <c r="BZP71" s="82"/>
      <c r="BZQ71" s="82"/>
      <c r="BZR71" s="82"/>
      <c r="BZS71" s="82"/>
      <c r="BZT71" s="82"/>
      <c r="BZU71" s="82"/>
      <c r="BZV71" s="82"/>
      <c r="BZW71" s="82"/>
      <c r="BZX71" s="82"/>
      <c r="BZY71" s="82"/>
      <c r="BZZ71" s="82"/>
      <c r="CAA71" s="82"/>
      <c r="CAB71" s="82"/>
      <c r="CAC71" s="82"/>
      <c r="CAD71" s="82"/>
      <c r="CAE71" s="82"/>
      <c r="CAF71" s="82"/>
      <c r="CAG71" s="82"/>
      <c r="CAH71" s="82"/>
      <c r="CAI71" s="82"/>
      <c r="CAJ71" s="82"/>
      <c r="CAK71" s="82"/>
      <c r="CAL71" s="82"/>
      <c r="CAM71" s="82"/>
      <c r="CAN71" s="82"/>
      <c r="CAO71" s="82"/>
      <c r="CAP71" s="82"/>
      <c r="CAQ71" s="82"/>
      <c r="CAR71" s="82"/>
      <c r="CAS71" s="82"/>
      <c r="CAT71" s="82"/>
      <c r="CAU71" s="82"/>
      <c r="CAV71" s="82"/>
      <c r="CAW71" s="82"/>
      <c r="CAX71" s="82"/>
      <c r="CAY71" s="82"/>
      <c r="CAZ71" s="82"/>
      <c r="CBA71" s="82"/>
      <c r="CBB71" s="82"/>
      <c r="CBC71" s="82"/>
      <c r="CBD71" s="82"/>
      <c r="CBE71" s="82"/>
      <c r="CBF71" s="82"/>
      <c r="CBG71" s="82"/>
      <c r="CBH71" s="82"/>
      <c r="CBI71" s="82"/>
      <c r="CBJ71" s="82"/>
      <c r="CBK71" s="82"/>
      <c r="CBL71" s="82"/>
      <c r="CBM71" s="82"/>
      <c r="CBN71" s="82"/>
      <c r="CBO71" s="82"/>
      <c r="CBP71" s="82"/>
      <c r="CBQ71" s="82"/>
      <c r="CBR71" s="82"/>
      <c r="CBS71" s="82"/>
      <c r="CBT71" s="82"/>
      <c r="CBU71" s="82"/>
      <c r="CBV71" s="82"/>
      <c r="CBW71" s="82"/>
      <c r="CBX71" s="82"/>
      <c r="CBY71" s="82"/>
      <c r="CBZ71" s="82"/>
      <c r="CCA71" s="82"/>
      <c r="CCB71" s="82"/>
      <c r="CCC71" s="82"/>
      <c r="CCD71" s="82"/>
      <c r="CCE71" s="82"/>
      <c r="CCF71" s="82"/>
      <c r="CCG71" s="82"/>
      <c r="CCH71" s="82"/>
      <c r="CCI71" s="82"/>
      <c r="CCJ71" s="82"/>
      <c r="CCK71" s="82"/>
      <c r="CCL71" s="82"/>
      <c r="CCM71" s="82"/>
      <c r="CCN71" s="82"/>
      <c r="CCO71" s="82"/>
      <c r="CCP71" s="82"/>
      <c r="CCQ71" s="82"/>
      <c r="CCR71" s="82"/>
      <c r="CCS71" s="82"/>
      <c r="CCT71" s="82"/>
      <c r="CCU71" s="82"/>
      <c r="CCV71" s="82"/>
      <c r="CCW71" s="82"/>
      <c r="CCX71" s="82"/>
      <c r="CCY71" s="82"/>
      <c r="CCZ71" s="82"/>
      <c r="CDA71" s="82"/>
      <c r="CDB71" s="82"/>
      <c r="CDC71" s="82"/>
      <c r="CDD71" s="82"/>
      <c r="CDE71" s="82"/>
      <c r="CDF71" s="82"/>
      <c r="CDG71" s="82"/>
      <c r="CDH71" s="82"/>
      <c r="CDI71" s="82"/>
      <c r="CDJ71" s="82"/>
      <c r="CDK71" s="82"/>
      <c r="CDL71" s="82"/>
      <c r="CDM71" s="82"/>
      <c r="CDN71" s="82"/>
      <c r="CDO71" s="82"/>
      <c r="CDP71" s="82"/>
      <c r="CDQ71" s="82"/>
      <c r="CDR71" s="82"/>
      <c r="CDS71" s="82"/>
      <c r="CDT71" s="82"/>
      <c r="CDU71" s="82"/>
      <c r="CDV71" s="82"/>
      <c r="CDW71" s="82"/>
      <c r="CDX71" s="82"/>
      <c r="CDY71" s="82"/>
      <c r="CDZ71" s="82"/>
      <c r="CEA71" s="82"/>
      <c r="CEB71" s="82"/>
      <c r="CEC71" s="82"/>
      <c r="CED71" s="82"/>
      <c r="CEE71" s="82"/>
      <c r="CEF71" s="82"/>
      <c r="CEG71" s="82"/>
      <c r="CEH71" s="82"/>
      <c r="CEI71" s="82"/>
      <c r="CEJ71" s="82"/>
      <c r="CEK71" s="82"/>
      <c r="CEL71" s="82"/>
      <c r="CEM71" s="82"/>
      <c r="CEN71" s="82"/>
      <c r="CEO71" s="82"/>
      <c r="CEP71" s="82"/>
      <c r="CEQ71" s="82"/>
      <c r="CER71" s="82"/>
      <c r="CES71" s="82"/>
      <c r="CET71" s="82"/>
      <c r="CEU71" s="82"/>
      <c r="CEV71" s="82"/>
      <c r="CEW71" s="82"/>
      <c r="CEX71" s="82"/>
      <c r="CEY71" s="82"/>
      <c r="CEZ71" s="82"/>
      <c r="CFA71" s="82"/>
      <c r="CFB71" s="82"/>
      <c r="CFC71" s="82"/>
      <c r="CFD71" s="82"/>
      <c r="CFE71" s="82"/>
      <c r="CFF71" s="82"/>
      <c r="CFG71" s="82"/>
      <c r="CFH71" s="82"/>
      <c r="CFI71" s="82"/>
      <c r="CFJ71" s="82"/>
      <c r="CFK71" s="82"/>
      <c r="CFL71" s="82"/>
      <c r="CFM71" s="82"/>
      <c r="CFN71" s="82"/>
      <c r="CFO71" s="82"/>
      <c r="CFP71" s="82"/>
      <c r="CFQ71" s="82"/>
      <c r="CFR71" s="82"/>
      <c r="CFS71" s="82"/>
      <c r="CFT71" s="82"/>
      <c r="CFU71" s="82"/>
      <c r="CFV71" s="82"/>
      <c r="CFW71" s="82"/>
      <c r="CFX71" s="82"/>
      <c r="CFY71" s="82"/>
      <c r="CFZ71" s="82"/>
      <c r="CGA71" s="82"/>
      <c r="CGB71" s="82"/>
      <c r="CGC71" s="82"/>
      <c r="CGD71" s="82"/>
      <c r="CGE71" s="82"/>
      <c r="CGF71" s="82"/>
      <c r="CGG71" s="82"/>
      <c r="CGH71" s="82"/>
      <c r="CGI71" s="82"/>
      <c r="CGJ71" s="82"/>
      <c r="CGK71" s="82"/>
      <c r="CGL71" s="82"/>
      <c r="CGM71" s="82"/>
      <c r="CGN71" s="82"/>
      <c r="CGO71" s="82"/>
      <c r="CGP71" s="82"/>
      <c r="CGQ71" s="82"/>
      <c r="CGR71" s="82"/>
      <c r="CGS71" s="82"/>
      <c r="CGT71" s="82"/>
      <c r="CGU71" s="82"/>
      <c r="CGV71" s="82"/>
      <c r="CGW71" s="82"/>
      <c r="CGX71" s="82"/>
      <c r="CGY71" s="82"/>
      <c r="CGZ71" s="82"/>
      <c r="CHA71" s="82"/>
      <c r="CHB71" s="82"/>
      <c r="CHC71" s="82"/>
      <c r="CHD71" s="82"/>
      <c r="CHE71" s="82"/>
      <c r="CHF71" s="82"/>
      <c r="CHG71" s="82"/>
      <c r="CHH71" s="82"/>
      <c r="CHI71" s="82"/>
      <c r="CHJ71" s="82"/>
      <c r="CHK71" s="82"/>
      <c r="CHL71" s="82"/>
      <c r="CHM71" s="82"/>
      <c r="CHN71" s="82"/>
      <c r="CHO71" s="82"/>
      <c r="CHP71" s="82"/>
      <c r="CHQ71" s="82"/>
      <c r="CHR71" s="82"/>
      <c r="CHS71" s="82"/>
      <c r="CHT71" s="82"/>
      <c r="CHU71" s="82"/>
      <c r="CHV71" s="82"/>
      <c r="CHW71" s="82"/>
      <c r="CHX71" s="82"/>
      <c r="CHY71" s="82"/>
      <c r="CHZ71" s="82"/>
      <c r="CIA71" s="82"/>
      <c r="CIB71" s="82"/>
      <c r="CIC71" s="82"/>
      <c r="CID71" s="82"/>
      <c r="CIE71" s="82"/>
      <c r="CIF71" s="82"/>
      <c r="CIG71" s="82"/>
      <c r="CIH71" s="82"/>
      <c r="CII71" s="82"/>
      <c r="CIJ71" s="82"/>
      <c r="CIK71" s="82"/>
      <c r="CIL71" s="82"/>
      <c r="CIM71" s="82"/>
      <c r="CIN71" s="82"/>
      <c r="CIO71" s="82"/>
      <c r="CIP71" s="82"/>
      <c r="CIQ71" s="82"/>
      <c r="CIR71" s="82"/>
      <c r="CIS71" s="82"/>
      <c r="CIT71" s="82"/>
      <c r="CIU71" s="82"/>
      <c r="CIV71" s="82"/>
      <c r="CIW71" s="82"/>
      <c r="CIX71" s="82"/>
      <c r="CIY71" s="82"/>
      <c r="CIZ71" s="82"/>
      <c r="CJA71" s="82"/>
      <c r="CJB71" s="82"/>
      <c r="CJC71" s="82"/>
      <c r="CJD71" s="82"/>
      <c r="CJE71" s="82"/>
      <c r="CJF71" s="82"/>
      <c r="CJG71" s="82"/>
      <c r="CJH71" s="82"/>
      <c r="CJI71" s="82"/>
      <c r="CJJ71" s="82"/>
      <c r="CJK71" s="82"/>
      <c r="CJL71" s="82"/>
      <c r="CJM71" s="82"/>
      <c r="CJN71" s="82"/>
      <c r="CJO71" s="82"/>
      <c r="CJP71" s="82"/>
      <c r="CJQ71" s="82"/>
      <c r="CJR71" s="82"/>
      <c r="CJS71" s="82"/>
      <c r="CJT71" s="82"/>
      <c r="CJU71" s="82"/>
      <c r="CJV71" s="82"/>
      <c r="CJW71" s="82"/>
      <c r="CJX71" s="82"/>
      <c r="CJY71" s="82"/>
      <c r="CJZ71" s="82"/>
      <c r="CKA71" s="82"/>
      <c r="CKB71" s="82"/>
      <c r="CKC71" s="82"/>
      <c r="CKD71" s="82"/>
      <c r="CKE71" s="82"/>
      <c r="CKF71" s="82"/>
      <c r="CKG71" s="82"/>
      <c r="CKH71" s="82"/>
      <c r="CKI71" s="82"/>
      <c r="CKJ71" s="82"/>
      <c r="CKK71" s="82"/>
      <c r="CKL71" s="82"/>
      <c r="CKM71" s="82"/>
      <c r="CKN71" s="82"/>
      <c r="CKO71" s="82"/>
      <c r="CKP71" s="82"/>
      <c r="CKQ71" s="82"/>
      <c r="CKR71" s="82"/>
      <c r="CKS71" s="82"/>
      <c r="CKT71" s="82"/>
      <c r="CKU71" s="82"/>
      <c r="CKV71" s="82"/>
      <c r="CKW71" s="82"/>
      <c r="CKX71" s="82"/>
      <c r="CKY71" s="82"/>
      <c r="CKZ71" s="82"/>
      <c r="CLA71" s="82"/>
      <c r="CLB71" s="82"/>
      <c r="CLC71" s="82"/>
      <c r="CLD71" s="82"/>
      <c r="CLE71" s="82"/>
      <c r="CLF71" s="82"/>
      <c r="CLG71" s="82"/>
      <c r="CLH71" s="82"/>
      <c r="CLI71" s="82"/>
      <c r="CLJ71" s="82"/>
      <c r="CLK71" s="82"/>
      <c r="CLL71" s="82"/>
      <c r="CLM71" s="82"/>
      <c r="CLN71" s="82"/>
      <c r="CLO71" s="82"/>
      <c r="CLP71" s="82"/>
      <c r="CLQ71" s="82"/>
      <c r="CLR71" s="82"/>
      <c r="CLS71" s="82"/>
      <c r="CLT71" s="82"/>
      <c r="CLU71" s="82"/>
      <c r="CLV71" s="82"/>
      <c r="CLW71" s="82"/>
      <c r="CLX71" s="82"/>
      <c r="CLY71" s="82"/>
      <c r="CLZ71" s="82"/>
      <c r="CMA71" s="82"/>
      <c r="CMB71" s="82"/>
      <c r="CMC71" s="82"/>
      <c r="CMD71" s="82"/>
      <c r="CME71" s="82"/>
      <c r="CMF71" s="82"/>
      <c r="CMG71" s="82"/>
      <c r="CMH71" s="82"/>
      <c r="CMI71" s="82"/>
      <c r="CMJ71" s="82"/>
      <c r="CMK71" s="82"/>
      <c r="CML71" s="82"/>
      <c r="CMM71" s="82"/>
      <c r="CMN71" s="82"/>
      <c r="CMO71" s="82"/>
      <c r="CMP71" s="82"/>
      <c r="CMQ71" s="82"/>
      <c r="CMR71" s="82"/>
      <c r="CMS71" s="82"/>
      <c r="CMT71" s="82"/>
      <c r="CMU71" s="82"/>
      <c r="CMV71" s="82"/>
      <c r="CMW71" s="82"/>
      <c r="CMX71" s="82"/>
      <c r="CMY71" s="82"/>
      <c r="CMZ71" s="82"/>
      <c r="CNA71" s="82"/>
      <c r="CNB71" s="82"/>
      <c r="CNC71" s="82"/>
      <c r="CND71" s="82"/>
      <c r="CNE71" s="82"/>
      <c r="CNF71" s="82"/>
      <c r="CNG71" s="82"/>
      <c r="CNH71" s="82"/>
      <c r="CNI71" s="82"/>
      <c r="CNJ71" s="82"/>
      <c r="CNK71" s="82"/>
      <c r="CNL71" s="82"/>
      <c r="CNM71" s="82"/>
      <c r="CNN71" s="82"/>
      <c r="CNO71" s="82"/>
      <c r="CNP71" s="82"/>
      <c r="CNQ71" s="82"/>
      <c r="CNR71" s="82"/>
      <c r="CNS71" s="82"/>
      <c r="CNT71" s="82"/>
      <c r="CNU71" s="82"/>
      <c r="CNV71" s="82"/>
      <c r="CNW71" s="82"/>
      <c r="CNX71" s="82"/>
      <c r="CNY71" s="82"/>
      <c r="CNZ71" s="82"/>
      <c r="COA71" s="82"/>
      <c r="COB71" s="82"/>
      <c r="COC71" s="82"/>
      <c r="COD71" s="82"/>
      <c r="COE71" s="82"/>
      <c r="COF71" s="82"/>
      <c r="COG71" s="82"/>
      <c r="COH71" s="82"/>
      <c r="COI71" s="82"/>
      <c r="COJ71" s="82"/>
      <c r="COK71" s="82"/>
      <c r="COL71" s="82"/>
      <c r="COM71" s="82"/>
      <c r="CON71" s="82"/>
      <c r="COO71" s="82"/>
      <c r="COP71" s="82"/>
      <c r="COQ71" s="82"/>
      <c r="COR71" s="82"/>
      <c r="COS71" s="82"/>
      <c r="COT71" s="82"/>
      <c r="COU71" s="82"/>
      <c r="COV71" s="82"/>
      <c r="COW71" s="82"/>
      <c r="COX71" s="82"/>
      <c r="COY71" s="82"/>
      <c r="COZ71" s="82"/>
      <c r="CPA71" s="82"/>
      <c r="CPB71" s="82"/>
      <c r="CPC71" s="82"/>
      <c r="CPD71" s="82"/>
      <c r="CPE71" s="82"/>
      <c r="CPF71" s="82"/>
      <c r="CPG71" s="82"/>
      <c r="CPH71" s="82"/>
      <c r="CPI71" s="82"/>
      <c r="CPJ71" s="82"/>
      <c r="CPK71" s="82"/>
      <c r="CPL71" s="82"/>
      <c r="CPM71" s="82"/>
      <c r="CPN71" s="82"/>
      <c r="CPO71" s="82"/>
      <c r="CPP71" s="82"/>
      <c r="CPQ71" s="82"/>
      <c r="CPR71" s="82"/>
      <c r="CPS71" s="82"/>
      <c r="CPT71" s="82"/>
      <c r="CPU71" s="82"/>
      <c r="CPV71" s="82"/>
      <c r="CPW71" s="82"/>
      <c r="CPX71" s="82"/>
      <c r="CPY71" s="82"/>
      <c r="CPZ71" s="82"/>
      <c r="CQA71" s="82"/>
      <c r="CQB71" s="82"/>
      <c r="CQC71" s="82"/>
      <c r="CQD71" s="82"/>
      <c r="CQE71" s="82"/>
      <c r="CQF71" s="82"/>
      <c r="CQG71" s="82"/>
      <c r="CQH71" s="82"/>
      <c r="CQI71" s="82"/>
      <c r="CQJ71" s="82"/>
      <c r="CQK71" s="82"/>
      <c r="CQL71" s="82"/>
      <c r="CQM71" s="82"/>
      <c r="CQN71" s="82"/>
      <c r="CQO71" s="82"/>
      <c r="CQP71" s="82"/>
      <c r="CQQ71" s="82"/>
      <c r="CQR71" s="82"/>
      <c r="CQS71" s="82"/>
      <c r="CQT71" s="82"/>
      <c r="CQU71" s="82"/>
      <c r="CQV71" s="82"/>
      <c r="CQW71" s="82"/>
      <c r="CQX71" s="82"/>
      <c r="CQY71" s="82"/>
      <c r="CQZ71" s="82"/>
      <c r="CRA71" s="82"/>
      <c r="CRB71" s="82"/>
      <c r="CRC71" s="82"/>
      <c r="CRD71" s="82"/>
      <c r="CRE71" s="82"/>
      <c r="CRF71" s="82"/>
      <c r="CRG71" s="82"/>
      <c r="CRH71" s="82"/>
      <c r="CRI71" s="82"/>
      <c r="CRJ71" s="82"/>
      <c r="CRK71" s="82"/>
      <c r="CRL71" s="82"/>
      <c r="CRM71" s="82"/>
      <c r="CRN71" s="82"/>
      <c r="CRO71" s="82"/>
      <c r="CRP71" s="82"/>
      <c r="CRQ71" s="82"/>
      <c r="CRR71" s="82"/>
      <c r="CRS71" s="82"/>
      <c r="CRT71" s="82"/>
      <c r="CRU71" s="82"/>
      <c r="CRV71" s="82"/>
      <c r="CRW71" s="82"/>
      <c r="CRX71" s="82"/>
      <c r="CRY71" s="82"/>
      <c r="CRZ71" s="82"/>
      <c r="CSA71" s="82"/>
      <c r="CSB71" s="82"/>
      <c r="CSC71" s="82"/>
      <c r="CSD71" s="82"/>
      <c r="CSE71" s="82"/>
      <c r="CSF71" s="82"/>
      <c r="CSG71" s="82"/>
      <c r="CSH71" s="82"/>
      <c r="CSI71" s="82"/>
      <c r="CSJ71" s="82"/>
      <c r="CSK71" s="82"/>
      <c r="CSL71" s="82"/>
      <c r="CSM71" s="82"/>
      <c r="CSN71" s="82"/>
      <c r="CSO71" s="82"/>
      <c r="CSP71" s="82"/>
      <c r="CSQ71" s="82"/>
      <c r="CSR71" s="82"/>
      <c r="CSS71" s="82"/>
      <c r="CST71" s="82"/>
      <c r="CSU71" s="82"/>
      <c r="CSV71" s="82"/>
      <c r="CSW71" s="82"/>
      <c r="CSX71" s="82"/>
      <c r="CSY71" s="82"/>
      <c r="CSZ71" s="82"/>
      <c r="CTA71" s="82"/>
      <c r="CTB71" s="82"/>
      <c r="CTC71" s="82"/>
      <c r="CTD71" s="82"/>
      <c r="CTE71" s="82"/>
      <c r="CTF71" s="82"/>
      <c r="CTG71" s="82"/>
      <c r="CTH71" s="82"/>
      <c r="CTI71" s="82"/>
      <c r="CTJ71" s="82"/>
      <c r="CTK71" s="82"/>
      <c r="CTL71" s="82"/>
      <c r="CTM71" s="82"/>
      <c r="CTN71" s="82"/>
      <c r="CTO71" s="82"/>
      <c r="CTP71" s="82"/>
      <c r="CTQ71" s="82"/>
      <c r="CTR71" s="82"/>
      <c r="CTS71" s="82"/>
      <c r="CTT71" s="82"/>
      <c r="CTU71" s="82"/>
      <c r="CTV71" s="82"/>
      <c r="CTW71" s="82"/>
      <c r="CTX71" s="82"/>
      <c r="CTY71" s="82"/>
      <c r="CTZ71" s="82"/>
      <c r="CUA71" s="82"/>
      <c r="CUB71" s="82"/>
      <c r="CUC71" s="82"/>
      <c r="CUD71" s="82"/>
      <c r="CUE71" s="82"/>
      <c r="CUF71" s="82"/>
      <c r="CUG71" s="82"/>
      <c r="CUH71" s="82"/>
      <c r="CUI71" s="82"/>
      <c r="CUJ71" s="82"/>
      <c r="CUK71" s="82"/>
      <c r="CUL71" s="82"/>
      <c r="CUM71" s="82"/>
      <c r="CUN71" s="82"/>
      <c r="CUO71" s="82"/>
      <c r="CUP71" s="82"/>
      <c r="CUQ71" s="82"/>
      <c r="CUR71" s="82"/>
      <c r="CUS71" s="82"/>
      <c r="CUT71" s="82"/>
      <c r="CUU71" s="82"/>
      <c r="CUV71" s="82"/>
      <c r="CUW71" s="82"/>
      <c r="CUX71" s="82"/>
      <c r="CUY71" s="82"/>
      <c r="CUZ71" s="82"/>
      <c r="CVA71" s="82"/>
      <c r="CVB71" s="82"/>
      <c r="CVC71" s="82"/>
      <c r="CVD71" s="82"/>
      <c r="CVE71" s="82"/>
      <c r="CVF71" s="82"/>
      <c r="CVG71" s="82"/>
      <c r="CVH71" s="82"/>
      <c r="CVI71" s="82"/>
      <c r="CVJ71" s="82"/>
      <c r="CVK71" s="82"/>
      <c r="CVL71" s="82"/>
      <c r="CVM71" s="82"/>
      <c r="CVN71" s="82"/>
      <c r="CVO71" s="82"/>
      <c r="CVP71" s="82"/>
      <c r="CVQ71" s="82"/>
      <c r="CVR71" s="82"/>
      <c r="CVS71" s="82"/>
      <c r="CVT71" s="82"/>
      <c r="CVU71" s="82"/>
      <c r="CVV71" s="82"/>
      <c r="CVW71" s="82"/>
      <c r="CVX71" s="82"/>
      <c r="CVY71" s="82"/>
      <c r="CVZ71" s="82"/>
      <c r="CWA71" s="82"/>
      <c r="CWB71" s="82"/>
      <c r="CWC71" s="82"/>
      <c r="CWD71" s="82"/>
      <c r="CWE71" s="82"/>
      <c r="CWF71" s="82"/>
      <c r="CWG71" s="82"/>
      <c r="CWH71" s="82"/>
      <c r="CWI71" s="82"/>
      <c r="CWJ71" s="82"/>
      <c r="CWK71" s="82"/>
      <c r="CWL71" s="82"/>
      <c r="CWM71" s="82"/>
      <c r="CWN71" s="82"/>
      <c r="CWO71" s="82"/>
      <c r="CWP71" s="82"/>
      <c r="CWQ71" s="82"/>
      <c r="CWR71" s="82"/>
      <c r="CWS71" s="82"/>
      <c r="CWT71" s="82"/>
      <c r="CWU71" s="82"/>
      <c r="CWV71" s="82"/>
      <c r="CWW71" s="82"/>
      <c r="CWX71" s="82"/>
      <c r="CWY71" s="82"/>
      <c r="CWZ71" s="82"/>
      <c r="CXA71" s="82"/>
      <c r="CXB71" s="82"/>
      <c r="CXC71" s="82"/>
      <c r="CXD71" s="82"/>
      <c r="CXE71" s="82"/>
      <c r="CXF71" s="82"/>
      <c r="CXG71" s="82"/>
      <c r="CXH71" s="82"/>
      <c r="CXI71" s="82"/>
      <c r="CXJ71" s="82"/>
      <c r="CXK71" s="82"/>
      <c r="CXL71" s="82"/>
      <c r="CXM71" s="82"/>
      <c r="CXN71" s="82"/>
      <c r="CXO71" s="82"/>
      <c r="CXP71" s="82"/>
      <c r="CXQ71" s="82"/>
      <c r="CXR71" s="82"/>
      <c r="CXS71" s="82"/>
      <c r="CXT71" s="82"/>
      <c r="CXU71" s="82"/>
      <c r="CXV71" s="82"/>
      <c r="CXW71" s="82"/>
      <c r="CXX71" s="82"/>
      <c r="CXY71" s="82"/>
      <c r="CXZ71" s="82"/>
      <c r="CYA71" s="82"/>
      <c r="CYB71" s="82"/>
      <c r="CYC71" s="82"/>
      <c r="CYD71" s="82"/>
      <c r="CYE71" s="82"/>
      <c r="CYF71" s="82"/>
      <c r="CYG71" s="82"/>
      <c r="CYH71" s="82"/>
      <c r="CYI71" s="82"/>
      <c r="CYJ71" s="82"/>
      <c r="CYK71" s="82"/>
      <c r="CYL71" s="82"/>
      <c r="CYM71" s="82"/>
      <c r="CYN71" s="82"/>
      <c r="CYO71" s="82"/>
      <c r="CYP71" s="82"/>
      <c r="CYQ71" s="82"/>
      <c r="CYR71" s="82"/>
      <c r="CYS71" s="82"/>
      <c r="CYT71" s="82"/>
      <c r="CYU71" s="82"/>
      <c r="CYV71" s="82"/>
      <c r="CYW71" s="82"/>
      <c r="CYX71" s="82"/>
      <c r="CYY71" s="82"/>
      <c r="CYZ71" s="82"/>
      <c r="CZA71" s="82"/>
      <c r="CZB71" s="82"/>
      <c r="CZC71" s="82"/>
      <c r="CZD71" s="82"/>
      <c r="CZE71" s="82"/>
      <c r="CZF71" s="82"/>
      <c r="CZG71" s="82"/>
      <c r="CZH71" s="82"/>
      <c r="CZI71" s="82"/>
      <c r="CZJ71" s="82"/>
      <c r="CZK71" s="82"/>
      <c r="CZL71" s="82"/>
      <c r="CZM71" s="82"/>
      <c r="CZN71" s="82"/>
      <c r="CZO71" s="82"/>
      <c r="CZP71" s="82"/>
      <c r="CZQ71" s="82"/>
      <c r="CZR71" s="82"/>
      <c r="CZS71" s="82"/>
      <c r="CZT71" s="82"/>
      <c r="CZU71" s="82"/>
      <c r="CZV71" s="82"/>
      <c r="CZW71" s="82"/>
      <c r="CZX71" s="82"/>
      <c r="CZY71" s="82"/>
      <c r="CZZ71" s="82"/>
      <c r="DAA71" s="82"/>
      <c r="DAB71" s="82"/>
      <c r="DAC71" s="82"/>
      <c r="DAD71" s="82"/>
      <c r="DAE71" s="82"/>
      <c r="DAF71" s="82"/>
      <c r="DAG71" s="82"/>
      <c r="DAH71" s="82"/>
      <c r="DAI71" s="82"/>
      <c r="DAJ71" s="82"/>
      <c r="DAK71" s="82"/>
      <c r="DAL71" s="82"/>
      <c r="DAM71" s="82"/>
      <c r="DAN71" s="82"/>
      <c r="DAO71" s="82"/>
      <c r="DAP71" s="82"/>
      <c r="DAQ71" s="82"/>
      <c r="DAR71" s="82"/>
      <c r="DAS71" s="82"/>
      <c r="DAT71" s="82"/>
      <c r="DAU71" s="82"/>
      <c r="DAV71" s="82"/>
      <c r="DAW71" s="82"/>
      <c r="DAX71" s="82"/>
      <c r="DAY71" s="82"/>
      <c r="DAZ71" s="82"/>
      <c r="DBA71" s="82"/>
      <c r="DBB71" s="82"/>
      <c r="DBC71" s="82"/>
      <c r="DBD71" s="82"/>
      <c r="DBE71" s="82"/>
      <c r="DBF71" s="82"/>
      <c r="DBG71" s="82"/>
      <c r="DBH71" s="82"/>
      <c r="DBI71" s="82"/>
      <c r="DBJ71" s="82"/>
      <c r="DBK71" s="82"/>
      <c r="DBL71" s="82"/>
      <c r="DBM71" s="82"/>
      <c r="DBN71" s="82"/>
      <c r="DBO71" s="82"/>
      <c r="DBP71" s="82"/>
      <c r="DBQ71" s="82"/>
      <c r="DBR71" s="82"/>
      <c r="DBS71" s="82"/>
      <c r="DBT71" s="82"/>
      <c r="DBU71" s="82"/>
      <c r="DBV71" s="82"/>
      <c r="DBW71" s="82"/>
      <c r="DBX71" s="82"/>
      <c r="DBY71" s="82"/>
      <c r="DBZ71" s="82"/>
      <c r="DCA71" s="82"/>
      <c r="DCB71" s="82"/>
      <c r="DCC71" s="82"/>
      <c r="DCD71" s="82"/>
      <c r="DCE71" s="82"/>
      <c r="DCF71" s="82"/>
      <c r="DCG71" s="82"/>
      <c r="DCH71" s="82"/>
      <c r="DCI71" s="82"/>
      <c r="DCJ71" s="82"/>
      <c r="DCK71" s="82"/>
      <c r="DCL71" s="82"/>
      <c r="DCM71" s="82"/>
      <c r="DCN71" s="82"/>
      <c r="DCO71" s="82"/>
      <c r="DCP71" s="82"/>
      <c r="DCQ71" s="82"/>
      <c r="DCR71" s="82"/>
      <c r="DCS71" s="82"/>
      <c r="DCT71" s="82"/>
      <c r="DCU71" s="82"/>
      <c r="DCV71" s="82"/>
      <c r="DCW71" s="82"/>
      <c r="DCX71" s="82"/>
      <c r="DCY71" s="82"/>
      <c r="DCZ71" s="82"/>
      <c r="DDA71" s="82"/>
      <c r="DDB71" s="82"/>
      <c r="DDC71" s="82"/>
      <c r="DDD71" s="82"/>
      <c r="DDE71" s="82"/>
      <c r="DDF71" s="82"/>
      <c r="DDG71" s="82"/>
      <c r="DDH71" s="82"/>
      <c r="DDI71" s="82"/>
      <c r="DDJ71" s="82"/>
      <c r="DDK71" s="82"/>
      <c r="DDL71" s="82"/>
      <c r="DDM71" s="82"/>
      <c r="DDN71" s="82"/>
      <c r="DDO71" s="82"/>
      <c r="DDP71" s="82"/>
      <c r="DDQ71" s="82"/>
      <c r="DDR71" s="82"/>
      <c r="DDS71" s="82"/>
      <c r="DDT71" s="82"/>
      <c r="DDU71" s="82"/>
      <c r="DDV71" s="82"/>
      <c r="DDW71" s="82"/>
      <c r="DDX71" s="82"/>
      <c r="DDY71" s="82"/>
      <c r="DDZ71" s="82"/>
      <c r="DEA71" s="82"/>
      <c r="DEB71" s="82"/>
      <c r="DEC71" s="82"/>
      <c r="DED71" s="82"/>
      <c r="DEE71" s="82"/>
      <c r="DEF71" s="82"/>
      <c r="DEG71" s="82"/>
      <c r="DEH71" s="82"/>
      <c r="DEI71" s="82"/>
      <c r="DEJ71" s="82"/>
      <c r="DEK71" s="82"/>
      <c r="DEL71" s="82"/>
      <c r="DEM71" s="82"/>
      <c r="DEN71" s="82"/>
      <c r="DEO71" s="82"/>
      <c r="DEP71" s="82"/>
      <c r="DEQ71" s="82"/>
      <c r="DER71" s="82"/>
      <c r="DES71" s="82"/>
      <c r="DET71" s="82"/>
      <c r="DEU71" s="82"/>
      <c r="DEV71" s="82"/>
      <c r="DEW71" s="82"/>
      <c r="DEX71" s="82"/>
      <c r="DEY71" s="82"/>
      <c r="DEZ71" s="82"/>
      <c r="DFA71" s="82"/>
      <c r="DFB71" s="82"/>
      <c r="DFC71" s="82"/>
      <c r="DFD71" s="82"/>
      <c r="DFE71" s="82"/>
      <c r="DFF71" s="82"/>
      <c r="DFG71" s="82"/>
      <c r="DFH71" s="82"/>
      <c r="DFI71" s="82"/>
      <c r="DFJ71" s="82"/>
      <c r="DFK71" s="82"/>
      <c r="DFL71" s="82"/>
      <c r="DFM71" s="82"/>
      <c r="DFN71" s="82"/>
      <c r="DFO71" s="82"/>
      <c r="DFP71" s="82"/>
      <c r="DFQ71" s="82"/>
      <c r="DFR71" s="82"/>
      <c r="DFS71" s="82"/>
      <c r="DFT71" s="82"/>
      <c r="DFU71" s="82"/>
      <c r="DFV71" s="82"/>
      <c r="DFW71" s="82"/>
      <c r="DFX71" s="82"/>
      <c r="DFY71" s="82"/>
      <c r="DFZ71" s="82"/>
      <c r="DGA71" s="82"/>
      <c r="DGB71" s="82"/>
      <c r="DGC71" s="82"/>
      <c r="DGD71" s="82"/>
      <c r="DGE71" s="82"/>
      <c r="DGF71" s="82"/>
      <c r="DGG71" s="82"/>
      <c r="DGH71" s="82"/>
      <c r="DGI71" s="82"/>
      <c r="DGJ71" s="82"/>
      <c r="DGK71" s="82"/>
      <c r="DGL71" s="82"/>
      <c r="DGM71" s="82"/>
      <c r="DGN71" s="82"/>
      <c r="DGO71" s="82"/>
      <c r="DGP71" s="82"/>
      <c r="DGQ71" s="82"/>
      <c r="DGR71" s="82"/>
      <c r="DGS71" s="82"/>
      <c r="DGT71" s="82"/>
      <c r="DGU71" s="82"/>
      <c r="DGV71" s="82"/>
      <c r="DGW71" s="82"/>
      <c r="DGX71" s="82"/>
      <c r="DGY71" s="82"/>
      <c r="DGZ71" s="82"/>
      <c r="DHA71" s="82"/>
      <c r="DHB71" s="82"/>
      <c r="DHC71" s="82"/>
      <c r="DHD71" s="82"/>
      <c r="DHE71" s="82"/>
      <c r="DHF71" s="82"/>
      <c r="DHG71" s="82"/>
      <c r="DHH71" s="82"/>
      <c r="DHI71" s="82"/>
      <c r="DHJ71" s="82"/>
      <c r="DHK71" s="82"/>
      <c r="DHL71" s="82"/>
      <c r="DHM71" s="82"/>
      <c r="DHN71" s="82"/>
      <c r="DHO71" s="82"/>
      <c r="DHP71" s="82"/>
      <c r="DHQ71" s="82"/>
      <c r="DHR71" s="82"/>
      <c r="DHS71" s="82"/>
      <c r="DHT71" s="82"/>
      <c r="DHU71" s="82"/>
      <c r="DHV71" s="82"/>
      <c r="DHW71" s="82"/>
      <c r="DHX71" s="82"/>
      <c r="DHY71" s="82"/>
      <c r="DHZ71" s="82"/>
      <c r="DIA71" s="82"/>
      <c r="DIB71" s="82"/>
      <c r="DIC71" s="82"/>
      <c r="DID71" s="82"/>
      <c r="DIE71" s="82"/>
      <c r="DIF71" s="82"/>
      <c r="DIG71" s="82"/>
      <c r="DIH71" s="82"/>
      <c r="DII71" s="82"/>
      <c r="DIJ71" s="82"/>
      <c r="DIK71" s="82"/>
      <c r="DIL71" s="82"/>
      <c r="DIM71" s="82"/>
      <c r="DIN71" s="82"/>
      <c r="DIO71" s="82"/>
      <c r="DIP71" s="82"/>
      <c r="DIQ71" s="82"/>
      <c r="DIR71" s="82"/>
      <c r="DIS71" s="82"/>
      <c r="DIT71" s="82"/>
      <c r="DIU71" s="82"/>
      <c r="DIV71" s="82"/>
      <c r="DIW71" s="82"/>
      <c r="DIX71" s="82"/>
      <c r="DIY71" s="82"/>
      <c r="DIZ71" s="82"/>
      <c r="DJA71" s="82"/>
      <c r="DJB71" s="82"/>
      <c r="DJC71" s="82"/>
      <c r="DJD71" s="82"/>
      <c r="DJE71" s="82"/>
      <c r="DJF71" s="82"/>
      <c r="DJG71" s="82"/>
      <c r="DJH71" s="82"/>
      <c r="DJI71" s="82"/>
      <c r="DJJ71" s="82"/>
      <c r="DJK71" s="82"/>
      <c r="DJL71" s="82"/>
      <c r="DJM71" s="82"/>
      <c r="DJN71" s="82"/>
      <c r="DJO71" s="82"/>
      <c r="DJP71" s="82"/>
      <c r="DJQ71" s="82"/>
      <c r="DJR71" s="82"/>
      <c r="DJS71" s="82"/>
      <c r="DJT71" s="82"/>
      <c r="DJU71" s="82"/>
      <c r="DJV71" s="82"/>
      <c r="DJW71" s="82"/>
      <c r="DJX71" s="82"/>
      <c r="DJY71" s="82"/>
      <c r="DJZ71" s="82"/>
      <c r="DKA71" s="82"/>
      <c r="DKB71" s="82"/>
      <c r="DKC71" s="82"/>
      <c r="DKD71" s="82"/>
      <c r="DKE71" s="82"/>
      <c r="DKF71" s="82"/>
      <c r="DKG71" s="82"/>
      <c r="DKH71" s="82"/>
      <c r="DKI71" s="82"/>
      <c r="DKJ71" s="82"/>
      <c r="DKK71" s="82"/>
      <c r="DKL71" s="82"/>
      <c r="DKM71" s="82"/>
      <c r="DKN71" s="82"/>
      <c r="DKO71" s="82"/>
      <c r="DKP71" s="82"/>
      <c r="DKQ71" s="82"/>
      <c r="DKR71" s="82"/>
      <c r="DKS71" s="82"/>
      <c r="DKT71" s="82"/>
      <c r="DKU71" s="82"/>
      <c r="DKV71" s="82"/>
      <c r="DKW71" s="82"/>
      <c r="DKX71" s="82"/>
      <c r="DKY71" s="82"/>
      <c r="DKZ71" s="82"/>
      <c r="DLA71" s="82"/>
      <c r="DLB71" s="82"/>
      <c r="DLC71" s="82"/>
      <c r="DLD71" s="82"/>
      <c r="DLE71" s="82"/>
      <c r="DLF71" s="82"/>
      <c r="DLG71" s="82"/>
      <c r="DLH71" s="82"/>
      <c r="DLI71" s="82"/>
      <c r="DLJ71" s="82"/>
      <c r="DLK71" s="82"/>
      <c r="DLL71" s="82"/>
      <c r="DLM71" s="82"/>
      <c r="DLN71" s="82"/>
      <c r="DLO71" s="82"/>
      <c r="DLP71" s="82"/>
      <c r="DLQ71" s="82"/>
      <c r="DLR71" s="82"/>
      <c r="DLS71" s="82"/>
      <c r="DLT71" s="82"/>
      <c r="DLU71" s="82"/>
      <c r="DLV71" s="82"/>
      <c r="DLW71" s="82"/>
      <c r="DLX71" s="82"/>
      <c r="DLY71" s="82"/>
      <c r="DLZ71" s="82"/>
      <c r="DMA71" s="82"/>
      <c r="DMB71" s="82"/>
      <c r="DMC71" s="82"/>
      <c r="DMD71" s="82"/>
      <c r="DME71" s="82"/>
      <c r="DMF71" s="82"/>
      <c r="DMG71" s="82"/>
      <c r="DMH71" s="82"/>
      <c r="DMI71" s="82"/>
      <c r="DMJ71" s="82"/>
      <c r="DMK71" s="82"/>
      <c r="DML71" s="82"/>
      <c r="DMM71" s="82"/>
      <c r="DMN71" s="82"/>
      <c r="DMO71" s="82"/>
      <c r="DMP71" s="82"/>
      <c r="DMQ71" s="82"/>
      <c r="DMR71" s="82"/>
      <c r="DMS71" s="82"/>
      <c r="DMT71" s="82"/>
      <c r="DMU71" s="82"/>
      <c r="DMV71" s="82"/>
      <c r="DMW71" s="82"/>
      <c r="DMX71" s="82"/>
      <c r="DMY71" s="82"/>
      <c r="DMZ71" s="82"/>
      <c r="DNA71" s="82"/>
      <c r="DNB71" s="82"/>
      <c r="DNC71" s="82"/>
      <c r="DND71" s="82"/>
      <c r="DNE71" s="82"/>
      <c r="DNF71" s="82"/>
      <c r="DNG71" s="82"/>
      <c r="DNH71" s="82"/>
      <c r="DNI71" s="82"/>
      <c r="DNJ71" s="82"/>
      <c r="DNK71" s="82"/>
      <c r="DNL71" s="82"/>
      <c r="DNM71" s="82"/>
      <c r="DNN71" s="82"/>
      <c r="DNO71" s="82"/>
      <c r="DNP71" s="82"/>
      <c r="DNQ71" s="82"/>
      <c r="DNR71" s="82"/>
      <c r="DNS71" s="82"/>
      <c r="DNT71" s="82"/>
      <c r="DNU71" s="82"/>
      <c r="DNV71" s="82"/>
      <c r="DNW71" s="82"/>
      <c r="DNX71" s="82"/>
      <c r="DNY71" s="82"/>
      <c r="DNZ71" s="82"/>
      <c r="DOA71" s="82"/>
      <c r="DOB71" s="82"/>
      <c r="DOC71" s="82"/>
      <c r="DOD71" s="82"/>
      <c r="DOE71" s="82"/>
      <c r="DOF71" s="82"/>
      <c r="DOG71" s="82"/>
      <c r="DOH71" s="82"/>
      <c r="DOI71" s="82"/>
      <c r="DOJ71" s="82"/>
      <c r="DOK71" s="82"/>
      <c r="DOL71" s="82"/>
      <c r="DOM71" s="82"/>
      <c r="DON71" s="82"/>
      <c r="DOO71" s="82"/>
      <c r="DOP71" s="82"/>
      <c r="DOQ71" s="82"/>
      <c r="DOR71" s="82"/>
      <c r="DOS71" s="82"/>
      <c r="DOT71" s="82"/>
      <c r="DOU71" s="82"/>
      <c r="DOV71" s="82"/>
      <c r="DOW71" s="82"/>
      <c r="DOX71" s="82"/>
      <c r="DOY71" s="82"/>
      <c r="DOZ71" s="82"/>
      <c r="DPA71" s="82"/>
      <c r="DPB71" s="82"/>
      <c r="DPC71" s="82"/>
      <c r="DPD71" s="82"/>
      <c r="DPE71" s="82"/>
      <c r="DPF71" s="82"/>
      <c r="DPG71" s="82"/>
      <c r="DPH71" s="82"/>
      <c r="DPI71" s="82"/>
      <c r="DPJ71" s="82"/>
      <c r="DPK71" s="82"/>
      <c r="DPL71" s="82"/>
      <c r="DPM71" s="82"/>
      <c r="DPN71" s="82"/>
      <c r="DPO71" s="82"/>
      <c r="DPP71" s="82"/>
      <c r="DPQ71" s="82"/>
      <c r="DPR71" s="82"/>
      <c r="DPS71" s="82"/>
      <c r="DPT71" s="82"/>
      <c r="DPU71" s="82"/>
      <c r="DPV71" s="82"/>
      <c r="DPW71" s="82"/>
      <c r="DPX71" s="82"/>
      <c r="DPY71" s="82"/>
      <c r="DPZ71" s="82"/>
      <c r="DQA71" s="82"/>
      <c r="DQB71" s="82"/>
      <c r="DQC71" s="82"/>
      <c r="DQD71" s="82"/>
      <c r="DQE71" s="82"/>
      <c r="DQF71" s="82"/>
      <c r="DQG71" s="82"/>
      <c r="DQH71" s="82"/>
      <c r="DQI71" s="82"/>
      <c r="DQJ71" s="82"/>
      <c r="DQK71" s="82"/>
      <c r="DQL71" s="82"/>
      <c r="DQM71" s="82"/>
      <c r="DQN71" s="82"/>
      <c r="DQO71" s="82"/>
      <c r="DQP71" s="82"/>
      <c r="DQQ71" s="82"/>
      <c r="DQR71" s="82"/>
      <c r="DQS71" s="82"/>
      <c r="DQT71" s="82"/>
      <c r="DQU71" s="82"/>
      <c r="DQV71" s="82"/>
      <c r="DQW71" s="82"/>
      <c r="DQX71" s="82"/>
      <c r="DQY71" s="82"/>
      <c r="DQZ71" s="82"/>
      <c r="DRA71" s="82"/>
      <c r="DRB71" s="82"/>
      <c r="DRC71" s="82"/>
      <c r="DRD71" s="82"/>
      <c r="DRE71" s="82"/>
      <c r="DRF71" s="82"/>
      <c r="DRG71" s="82"/>
      <c r="DRH71" s="82"/>
      <c r="DRI71" s="82"/>
      <c r="DRJ71" s="82"/>
      <c r="DRK71" s="82"/>
      <c r="DRL71" s="82"/>
      <c r="DRM71" s="82"/>
      <c r="DRN71" s="82"/>
      <c r="DRO71" s="82"/>
      <c r="DRP71" s="82"/>
      <c r="DRQ71" s="82"/>
      <c r="DRR71" s="82"/>
      <c r="DRS71" s="82"/>
      <c r="DRT71" s="82"/>
      <c r="DRU71" s="82"/>
      <c r="DRV71" s="82"/>
      <c r="DRW71" s="82"/>
      <c r="DRX71" s="82"/>
      <c r="DRY71" s="82"/>
      <c r="DRZ71" s="82"/>
      <c r="DSA71" s="82"/>
      <c r="DSB71" s="82"/>
      <c r="DSC71" s="82"/>
      <c r="DSD71" s="82"/>
      <c r="DSE71" s="82"/>
      <c r="DSF71" s="82"/>
      <c r="DSG71" s="82"/>
      <c r="DSH71" s="82"/>
      <c r="DSI71" s="82"/>
      <c r="DSJ71" s="82"/>
      <c r="DSK71" s="82"/>
      <c r="DSL71" s="82"/>
      <c r="DSM71" s="82"/>
      <c r="DSN71" s="82"/>
      <c r="DSO71" s="82"/>
      <c r="DSP71" s="82"/>
      <c r="DSQ71" s="82"/>
      <c r="DSR71" s="82"/>
      <c r="DSS71" s="82"/>
      <c r="DST71" s="82"/>
      <c r="DSU71" s="82"/>
      <c r="DSV71" s="82"/>
      <c r="DSW71" s="82"/>
      <c r="DSX71" s="82"/>
      <c r="DSY71" s="82"/>
      <c r="DSZ71" s="82"/>
      <c r="DTA71" s="82"/>
      <c r="DTB71" s="82"/>
      <c r="DTC71" s="82"/>
      <c r="DTD71" s="82"/>
      <c r="DTE71" s="82"/>
      <c r="DTF71" s="82"/>
      <c r="DTG71" s="82"/>
      <c r="DTH71" s="82"/>
      <c r="DTI71" s="82"/>
      <c r="DTJ71" s="82"/>
      <c r="DTK71" s="82"/>
      <c r="DTL71" s="82"/>
      <c r="DTM71" s="82"/>
      <c r="DTN71" s="82"/>
      <c r="DTO71" s="82"/>
      <c r="DTP71" s="82"/>
      <c r="DTQ71" s="82"/>
      <c r="DTR71" s="82"/>
      <c r="DTS71" s="82"/>
      <c r="DTT71" s="82"/>
      <c r="DTU71" s="82"/>
      <c r="DTV71" s="82"/>
      <c r="DTW71" s="82"/>
      <c r="DTX71" s="82"/>
      <c r="DTY71" s="82"/>
      <c r="DTZ71" s="82"/>
      <c r="DUA71" s="82"/>
      <c r="DUB71" s="82"/>
      <c r="DUC71" s="82"/>
      <c r="DUD71" s="82"/>
      <c r="DUE71" s="82"/>
      <c r="DUF71" s="82"/>
      <c r="DUG71" s="82"/>
      <c r="DUH71" s="82"/>
      <c r="DUI71" s="82"/>
      <c r="DUJ71" s="82"/>
      <c r="DUK71" s="82"/>
      <c r="DUL71" s="82"/>
      <c r="DUM71" s="82"/>
      <c r="DUN71" s="82"/>
      <c r="DUO71" s="82"/>
      <c r="DUP71" s="82"/>
      <c r="DUQ71" s="82"/>
      <c r="DUR71" s="82"/>
      <c r="DUS71" s="82"/>
      <c r="DUT71" s="82"/>
      <c r="DUU71" s="82"/>
      <c r="DUV71" s="82"/>
      <c r="DUW71" s="82"/>
      <c r="DUX71" s="82"/>
      <c r="DUY71" s="82"/>
      <c r="DUZ71" s="82"/>
      <c r="DVA71" s="82"/>
      <c r="DVB71" s="82"/>
      <c r="DVC71" s="82"/>
      <c r="DVD71" s="82"/>
      <c r="DVE71" s="82"/>
      <c r="DVF71" s="82"/>
      <c r="DVG71" s="82"/>
      <c r="DVH71" s="82"/>
      <c r="DVI71" s="82"/>
      <c r="DVJ71" s="82"/>
      <c r="DVK71" s="82"/>
      <c r="DVL71" s="82"/>
      <c r="DVM71" s="82"/>
      <c r="DVN71" s="82"/>
      <c r="DVO71" s="82"/>
      <c r="DVP71" s="82"/>
      <c r="DVQ71" s="82"/>
      <c r="DVR71" s="82"/>
      <c r="DVS71" s="82"/>
      <c r="DVT71" s="82"/>
      <c r="DVU71" s="82"/>
      <c r="DVV71" s="82"/>
      <c r="DVW71" s="82"/>
      <c r="DVX71" s="82"/>
      <c r="DVY71" s="82"/>
      <c r="DVZ71" s="82"/>
      <c r="DWA71" s="82"/>
      <c r="DWB71" s="82"/>
      <c r="DWC71" s="82"/>
      <c r="DWD71" s="82"/>
      <c r="DWE71" s="82"/>
      <c r="DWF71" s="82"/>
      <c r="DWG71" s="82"/>
      <c r="DWH71" s="82"/>
      <c r="DWI71" s="82"/>
      <c r="DWJ71" s="82"/>
      <c r="DWK71" s="82"/>
      <c r="DWL71" s="82"/>
      <c r="DWM71" s="82"/>
      <c r="DWN71" s="82"/>
      <c r="DWO71" s="82"/>
      <c r="DWP71" s="82"/>
      <c r="DWQ71" s="82"/>
      <c r="DWR71" s="82"/>
      <c r="DWS71" s="82"/>
      <c r="DWT71" s="82"/>
      <c r="DWU71" s="82"/>
      <c r="DWV71" s="82"/>
      <c r="DWW71" s="82"/>
      <c r="DWX71" s="82"/>
      <c r="DWY71" s="82"/>
      <c r="DWZ71" s="82"/>
      <c r="DXA71" s="82"/>
      <c r="DXB71" s="82"/>
      <c r="DXC71" s="82"/>
      <c r="DXD71" s="82"/>
      <c r="DXE71" s="82"/>
      <c r="DXF71" s="82"/>
      <c r="DXG71" s="82"/>
      <c r="DXH71" s="82"/>
      <c r="DXI71" s="82"/>
      <c r="DXJ71" s="82"/>
      <c r="DXK71" s="82"/>
      <c r="DXL71" s="82"/>
      <c r="DXM71" s="82"/>
      <c r="DXN71" s="82"/>
      <c r="DXO71" s="82"/>
      <c r="DXP71" s="82"/>
      <c r="DXQ71" s="82"/>
      <c r="DXR71" s="82"/>
      <c r="DXS71" s="82"/>
      <c r="DXT71" s="82"/>
      <c r="DXU71" s="82"/>
      <c r="DXV71" s="82"/>
      <c r="DXW71" s="82"/>
      <c r="DXX71" s="82"/>
      <c r="DXY71" s="82"/>
      <c r="DXZ71" s="82"/>
      <c r="DYA71" s="82"/>
      <c r="DYB71" s="82"/>
      <c r="DYC71" s="82"/>
      <c r="DYD71" s="82"/>
      <c r="DYE71" s="82"/>
      <c r="DYF71" s="82"/>
      <c r="DYG71" s="82"/>
      <c r="DYH71" s="82"/>
      <c r="DYI71" s="82"/>
      <c r="DYJ71" s="82"/>
      <c r="DYK71" s="82"/>
      <c r="DYL71" s="82"/>
      <c r="DYM71" s="82"/>
      <c r="DYN71" s="82"/>
      <c r="DYO71" s="82"/>
      <c r="DYP71" s="82"/>
      <c r="DYQ71" s="82"/>
      <c r="DYR71" s="82"/>
      <c r="DYS71" s="82"/>
      <c r="DYT71" s="82"/>
      <c r="DYU71" s="82"/>
      <c r="DYV71" s="82"/>
      <c r="DYW71" s="82"/>
      <c r="DYX71" s="82"/>
      <c r="DYY71" s="82"/>
      <c r="DYZ71" s="82"/>
      <c r="DZA71" s="82"/>
      <c r="DZB71" s="82"/>
      <c r="DZC71" s="82"/>
      <c r="DZD71" s="82"/>
      <c r="DZE71" s="82"/>
      <c r="DZF71" s="82"/>
      <c r="DZG71" s="82"/>
      <c r="DZH71" s="82"/>
      <c r="DZI71" s="82"/>
      <c r="DZJ71" s="82"/>
      <c r="DZK71" s="82"/>
      <c r="DZL71" s="82"/>
      <c r="DZM71" s="82"/>
      <c r="DZN71" s="82"/>
      <c r="DZO71" s="82"/>
      <c r="DZP71" s="82"/>
      <c r="DZQ71" s="82"/>
      <c r="DZR71" s="82"/>
      <c r="DZS71" s="82"/>
      <c r="DZT71" s="82"/>
      <c r="DZU71" s="82"/>
      <c r="DZV71" s="82"/>
      <c r="DZW71" s="82"/>
      <c r="DZX71" s="82"/>
      <c r="DZY71" s="82"/>
      <c r="DZZ71" s="82"/>
      <c r="EAA71" s="82"/>
      <c r="EAB71" s="82"/>
      <c r="EAC71" s="82"/>
      <c r="EAD71" s="82"/>
      <c r="EAE71" s="82"/>
      <c r="EAF71" s="82"/>
      <c r="EAG71" s="82"/>
      <c r="EAH71" s="82"/>
      <c r="EAI71" s="82"/>
      <c r="EAJ71" s="82"/>
      <c r="EAK71" s="82"/>
      <c r="EAL71" s="82"/>
      <c r="EAM71" s="82"/>
      <c r="EAN71" s="82"/>
      <c r="EAO71" s="82"/>
      <c r="EAP71" s="82"/>
      <c r="EAQ71" s="82"/>
      <c r="EAR71" s="82"/>
      <c r="EAS71" s="82"/>
      <c r="EAT71" s="82"/>
      <c r="EAU71" s="82"/>
      <c r="EAV71" s="82"/>
      <c r="EAW71" s="82"/>
      <c r="EAX71" s="82"/>
      <c r="EAY71" s="82"/>
      <c r="EAZ71" s="82"/>
      <c r="EBA71" s="82"/>
      <c r="EBB71" s="82"/>
      <c r="EBC71" s="82"/>
      <c r="EBD71" s="82"/>
      <c r="EBE71" s="82"/>
      <c r="EBF71" s="82"/>
      <c r="EBG71" s="82"/>
      <c r="EBH71" s="82"/>
      <c r="EBI71" s="82"/>
      <c r="EBJ71" s="82"/>
      <c r="EBK71" s="82"/>
      <c r="EBL71" s="82"/>
      <c r="EBM71" s="82"/>
      <c r="EBN71" s="82"/>
      <c r="EBO71" s="82"/>
      <c r="EBP71" s="82"/>
      <c r="EBQ71" s="82"/>
      <c r="EBR71" s="82"/>
      <c r="EBS71" s="82"/>
      <c r="EBT71" s="82"/>
      <c r="EBU71" s="82"/>
      <c r="EBV71" s="82"/>
      <c r="EBW71" s="82"/>
      <c r="EBX71" s="82"/>
      <c r="EBY71" s="82"/>
      <c r="EBZ71" s="82"/>
      <c r="ECA71" s="82"/>
      <c r="ECB71" s="82"/>
      <c r="ECC71" s="82"/>
      <c r="ECD71" s="82"/>
      <c r="ECE71" s="82"/>
      <c r="ECF71" s="82"/>
      <c r="ECG71" s="82"/>
      <c r="ECH71" s="82"/>
      <c r="ECI71" s="82"/>
      <c r="ECJ71" s="82"/>
      <c r="ECK71" s="82"/>
      <c r="ECL71" s="82"/>
      <c r="ECM71" s="82"/>
      <c r="ECN71" s="82"/>
      <c r="ECO71" s="82"/>
      <c r="ECP71" s="82"/>
      <c r="ECQ71" s="82"/>
      <c r="ECR71" s="82"/>
      <c r="ECS71" s="82"/>
      <c r="ECT71" s="82"/>
      <c r="ECU71" s="82"/>
      <c r="ECV71" s="82"/>
      <c r="ECW71" s="82"/>
      <c r="ECX71" s="82"/>
      <c r="ECY71" s="82"/>
      <c r="ECZ71" s="82"/>
      <c r="EDA71" s="82"/>
      <c r="EDB71" s="82"/>
      <c r="EDC71" s="82"/>
      <c r="EDD71" s="82"/>
      <c r="EDE71" s="82"/>
      <c r="EDF71" s="82"/>
      <c r="EDG71" s="82"/>
      <c r="EDH71" s="82"/>
      <c r="EDI71" s="82"/>
      <c r="EDJ71" s="82"/>
      <c r="EDK71" s="82"/>
      <c r="EDL71" s="82"/>
      <c r="EDM71" s="82"/>
      <c r="EDN71" s="82"/>
      <c r="EDO71" s="82"/>
      <c r="EDP71" s="82"/>
      <c r="EDQ71" s="82"/>
      <c r="EDR71" s="82"/>
      <c r="EDS71" s="82"/>
      <c r="EDT71" s="82"/>
      <c r="EDU71" s="82"/>
      <c r="EDV71" s="82"/>
      <c r="EDW71" s="82"/>
      <c r="EDX71" s="82"/>
      <c r="EDY71" s="82"/>
      <c r="EDZ71" s="82"/>
      <c r="EEA71" s="82"/>
      <c r="EEB71" s="82"/>
      <c r="EEC71" s="82"/>
      <c r="EED71" s="82"/>
      <c r="EEE71" s="82"/>
      <c r="EEF71" s="82"/>
      <c r="EEG71" s="82"/>
      <c r="EEH71" s="82"/>
      <c r="EEI71" s="82"/>
      <c r="EEJ71" s="82"/>
      <c r="EEK71" s="82"/>
      <c r="EEL71" s="82"/>
      <c r="EEM71" s="82"/>
      <c r="EEN71" s="82"/>
      <c r="EEO71" s="82"/>
      <c r="EEP71" s="82"/>
      <c r="EEQ71" s="82"/>
      <c r="EER71" s="82"/>
      <c r="EES71" s="82"/>
      <c r="EET71" s="82"/>
      <c r="EEU71" s="82"/>
      <c r="EEV71" s="82"/>
      <c r="EEW71" s="82"/>
      <c r="EEX71" s="82"/>
      <c r="EEY71" s="82"/>
      <c r="EEZ71" s="82"/>
      <c r="EFA71" s="82"/>
      <c r="EFB71" s="82"/>
      <c r="EFC71" s="82"/>
      <c r="EFD71" s="82"/>
      <c r="EFE71" s="82"/>
      <c r="EFF71" s="82"/>
      <c r="EFG71" s="82"/>
      <c r="EFH71" s="82"/>
      <c r="EFI71" s="82"/>
      <c r="EFJ71" s="82"/>
      <c r="EFK71" s="82"/>
      <c r="EFL71" s="82"/>
      <c r="EFM71" s="82"/>
      <c r="EFN71" s="82"/>
      <c r="EFO71" s="82"/>
      <c r="EFP71" s="82"/>
      <c r="EFQ71" s="82"/>
      <c r="EFR71" s="82"/>
      <c r="EFS71" s="82"/>
      <c r="EFT71" s="82"/>
      <c r="EFU71" s="82"/>
      <c r="EFV71" s="82"/>
      <c r="EFW71" s="82"/>
      <c r="EFX71" s="82"/>
      <c r="EFY71" s="82"/>
      <c r="EFZ71" s="82"/>
      <c r="EGA71" s="82"/>
      <c r="EGB71" s="82"/>
      <c r="EGC71" s="82"/>
      <c r="EGD71" s="82"/>
      <c r="EGE71" s="82"/>
      <c r="EGF71" s="82"/>
      <c r="EGG71" s="82"/>
      <c r="EGH71" s="82"/>
      <c r="EGI71" s="82"/>
      <c r="EGJ71" s="82"/>
      <c r="EGK71" s="82"/>
      <c r="EGL71" s="82"/>
      <c r="EGM71" s="82"/>
      <c r="EGN71" s="82"/>
      <c r="EGO71" s="82"/>
      <c r="EGP71" s="82"/>
      <c r="EGQ71" s="82"/>
      <c r="EGR71" s="82"/>
      <c r="EGS71" s="82"/>
      <c r="EGT71" s="82"/>
      <c r="EGU71" s="82"/>
      <c r="EGV71" s="82"/>
      <c r="EGW71" s="82"/>
      <c r="EGX71" s="82"/>
      <c r="EGY71" s="82"/>
      <c r="EGZ71" s="82"/>
      <c r="EHA71" s="82"/>
      <c r="EHB71" s="82"/>
      <c r="EHC71" s="82"/>
      <c r="EHD71" s="82"/>
      <c r="EHE71" s="82"/>
      <c r="EHF71" s="82"/>
      <c r="EHG71" s="82"/>
      <c r="EHH71" s="82"/>
      <c r="EHI71" s="82"/>
      <c r="EHJ71" s="82"/>
      <c r="EHK71" s="82"/>
      <c r="EHL71" s="82"/>
      <c r="EHM71" s="82"/>
      <c r="EHN71" s="82"/>
      <c r="EHO71" s="82"/>
      <c r="EHP71" s="82"/>
      <c r="EHQ71" s="82"/>
      <c r="EHR71" s="82"/>
      <c r="EHS71" s="82"/>
      <c r="EHT71" s="82"/>
      <c r="EHU71" s="82"/>
      <c r="EHV71" s="82"/>
      <c r="EHW71" s="82"/>
      <c r="EHX71" s="82"/>
      <c r="EHY71" s="82"/>
      <c r="EHZ71" s="82"/>
      <c r="EIA71" s="82"/>
      <c r="EIB71" s="82"/>
      <c r="EIC71" s="82"/>
      <c r="EID71" s="82"/>
      <c r="EIE71" s="82"/>
      <c r="EIF71" s="82"/>
      <c r="EIG71" s="82"/>
      <c r="EIH71" s="82"/>
      <c r="EII71" s="82"/>
      <c r="EIJ71" s="82"/>
      <c r="EIK71" s="82"/>
      <c r="EIL71" s="82"/>
      <c r="EIM71" s="82"/>
      <c r="EIN71" s="82"/>
      <c r="EIO71" s="82"/>
      <c r="EIP71" s="82"/>
      <c r="EIQ71" s="82"/>
      <c r="EIR71" s="82"/>
      <c r="EIS71" s="82"/>
      <c r="EIT71" s="82"/>
      <c r="EIU71" s="82"/>
      <c r="EIV71" s="82"/>
      <c r="EIW71" s="82"/>
      <c r="EIX71" s="82"/>
      <c r="EIY71" s="82"/>
      <c r="EIZ71" s="82"/>
      <c r="EJA71" s="82"/>
      <c r="EJB71" s="82"/>
      <c r="EJC71" s="82"/>
      <c r="EJD71" s="82"/>
      <c r="EJE71" s="82"/>
      <c r="EJF71" s="82"/>
      <c r="EJG71" s="82"/>
      <c r="EJH71" s="82"/>
      <c r="EJI71" s="82"/>
      <c r="EJJ71" s="82"/>
      <c r="EJK71" s="82"/>
      <c r="EJL71" s="82"/>
      <c r="EJM71" s="82"/>
      <c r="EJN71" s="82"/>
      <c r="EJO71" s="82"/>
      <c r="EJP71" s="82"/>
      <c r="EJQ71" s="82"/>
      <c r="EJR71" s="82"/>
      <c r="EJS71" s="82"/>
      <c r="EJT71" s="82"/>
      <c r="EJU71" s="82"/>
      <c r="EJV71" s="82"/>
      <c r="EJW71" s="82"/>
      <c r="EJX71" s="82"/>
      <c r="EJY71" s="82"/>
      <c r="EJZ71" s="82"/>
      <c r="EKA71" s="82"/>
      <c r="EKB71" s="82"/>
      <c r="EKC71" s="82"/>
      <c r="EKD71" s="82"/>
      <c r="EKE71" s="82"/>
      <c r="EKF71" s="82"/>
      <c r="EKG71" s="82"/>
      <c r="EKH71" s="82"/>
      <c r="EKI71" s="82"/>
      <c r="EKJ71" s="82"/>
      <c r="EKK71" s="82"/>
      <c r="EKL71" s="82"/>
      <c r="EKM71" s="82"/>
      <c r="EKN71" s="82"/>
      <c r="EKO71" s="82"/>
      <c r="EKP71" s="82"/>
      <c r="EKQ71" s="82"/>
      <c r="EKR71" s="82"/>
      <c r="EKS71" s="82"/>
      <c r="EKT71" s="82"/>
      <c r="EKU71" s="82"/>
      <c r="EKV71" s="82"/>
      <c r="EKW71" s="82"/>
      <c r="EKX71" s="82"/>
      <c r="EKY71" s="82"/>
      <c r="EKZ71" s="82"/>
      <c r="ELA71" s="82"/>
      <c r="ELB71" s="82"/>
      <c r="ELC71" s="82"/>
      <c r="ELD71" s="82"/>
      <c r="ELE71" s="82"/>
      <c r="ELF71" s="82"/>
      <c r="ELG71" s="82"/>
      <c r="ELH71" s="82"/>
      <c r="ELI71" s="82"/>
      <c r="ELJ71" s="82"/>
      <c r="ELK71" s="82"/>
      <c r="ELL71" s="82"/>
      <c r="ELM71" s="82"/>
      <c r="ELN71" s="82"/>
      <c r="ELO71" s="82"/>
      <c r="ELP71" s="82"/>
      <c r="ELQ71" s="82"/>
      <c r="ELR71" s="82"/>
      <c r="ELS71" s="82"/>
      <c r="ELT71" s="82"/>
      <c r="ELU71" s="82"/>
      <c r="ELV71" s="82"/>
      <c r="ELW71" s="82"/>
      <c r="ELX71" s="82"/>
      <c r="ELY71" s="82"/>
      <c r="ELZ71" s="82"/>
      <c r="EMA71" s="82"/>
      <c r="EMB71" s="82"/>
      <c r="EMC71" s="82"/>
      <c r="EMD71" s="82"/>
      <c r="EME71" s="82"/>
      <c r="EMF71" s="82"/>
      <c r="EMG71" s="82"/>
      <c r="EMH71" s="82"/>
      <c r="EMI71" s="82"/>
      <c r="EMJ71" s="82"/>
      <c r="EMK71" s="82"/>
      <c r="EML71" s="82"/>
      <c r="EMM71" s="82"/>
      <c r="EMN71" s="82"/>
      <c r="EMO71" s="82"/>
      <c r="EMP71" s="82"/>
      <c r="EMQ71" s="82"/>
      <c r="EMR71" s="82"/>
      <c r="EMS71" s="82"/>
      <c r="EMT71" s="82"/>
      <c r="EMU71" s="82"/>
      <c r="EMV71" s="82"/>
      <c r="EMW71" s="82"/>
      <c r="EMX71" s="82"/>
      <c r="EMY71" s="82"/>
      <c r="EMZ71" s="82"/>
      <c r="ENA71" s="82"/>
      <c r="ENB71" s="82"/>
      <c r="ENC71" s="82"/>
      <c r="END71" s="82"/>
      <c r="ENE71" s="82"/>
      <c r="ENF71" s="82"/>
      <c r="ENG71" s="82"/>
      <c r="ENH71" s="82"/>
      <c r="ENI71" s="82"/>
      <c r="ENJ71" s="82"/>
      <c r="ENK71" s="82"/>
      <c r="ENL71" s="82"/>
      <c r="ENM71" s="82"/>
      <c r="ENN71" s="82"/>
      <c r="ENO71" s="82"/>
      <c r="ENP71" s="82"/>
      <c r="ENQ71" s="82"/>
      <c r="ENR71" s="82"/>
      <c r="ENS71" s="82"/>
      <c r="ENT71" s="82"/>
      <c r="ENU71" s="82"/>
      <c r="ENV71" s="82"/>
      <c r="ENW71" s="82"/>
      <c r="ENX71" s="82"/>
      <c r="ENY71" s="82"/>
      <c r="ENZ71" s="82"/>
      <c r="EOA71" s="82"/>
      <c r="EOB71" s="82"/>
      <c r="EOC71" s="82"/>
      <c r="EOD71" s="82"/>
      <c r="EOE71" s="82"/>
      <c r="EOF71" s="82"/>
      <c r="EOG71" s="82"/>
      <c r="EOH71" s="82"/>
      <c r="EOI71" s="82"/>
      <c r="EOJ71" s="82"/>
      <c r="EOK71" s="82"/>
      <c r="EOL71" s="82"/>
      <c r="EOM71" s="82"/>
      <c r="EON71" s="82"/>
      <c r="EOO71" s="82"/>
      <c r="EOP71" s="82"/>
      <c r="EOQ71" s="82"/>
      <c r="EOR71" s="82"/>
      <c r="EOS71" s="82"/>
      <c r="EOT71" s="82"/>
      <c r="EOU71" s="82"/>
      <c r="EOV71" s="82"/>
      <c r="EOW71" s="82"/>
      <c r="EOX71" s="82"/>
      <c r="EOY71" s="82"/>
      <c r="EOZ71" s="82"/>
      <c r="EPA71" s="82"/>
      <c r="EPB71" s="82"/>
      <c r="EPC71" s="82"/>
      <c r="EPD71" s="82"/>
      <c r="EPE71" s="82"/>
      <c r="EPF71" s="82"/>
      <c r="EPG71" s="82"/>
      <c r="EPH71" s="82"/>
      <c r="EPI71" s="82"/>
      <c r="EPJ71" s="82"/>
      <c r="EPK71" s="82"/>
      <c r="EPL71" s="82"/>
      <c r="EPM71" s="82"/>
      <c r="EPN71" s="82"/>
      <c r="EPO71" s="82"/>
      <c r="EPP71" s="82"/>
      <c r="EPQ71" s="82"/>
      <c r="EPR71" s="82"/>
      <c r="EPS71" s="82"/>
      <c r="EPT71" s="82"/>
      <c r="EPU71" s="82"/>
      <c r="EPV71" s="82"/>
      <c r="EPW71" s="82"/>
      <c r="EPX71" s="82"/>
      <c r="EPY71" s="82"/>
      <c r="EPZ71" s="82"/>
      <c r="EQA71" s="82"/>
      <c r="EQB71" s="82"/>
      <c r="EQC71" s="82"/>
      <c r="EQD71" s="82"/>
      <c r="EQE71" s="82"/>
      <c r="EQF71" s="82"/>
      <c r="EQG71" s="82"/>
      <c r="EQH71" s="82"/>
      <c r="EQI71" s="82"/>
      <c r="EQJ71" s="82"/>
      <c r="EQK71" s="82"/>
      <c r="EQL71" s="82"/>
      <c r="EQM71" s="82"/>
      <c r="EQN71" s="82"/>
      <c r="EQO71" s="82"/>
      <c r="EQP71" s="82"/>
      <c r="EQQ71" s="82"/>
      <c r="EQR71" s="82"/>
      <c r="EQS71" s="82"/>
      <c r="EQT71" s="82"/>
      <c r="EQU71" s="82"/>
      <c r="EQV71" s="82"/>
      <c r="EQW71" s="82"/>
      <c r="EQX71" s="82"/>
      <c r="EQY71" s="82"/>
      <c r="EQZ71" s="82"/>
      <c r="ERA71" s="82"/>
      <c r="ERB71" s="82"/>
      <c r="ERC71" s="82"/>
      <c r="ERD71" s="82"/>
      <c r="ERE71" s="82"/>
      <c r="ERF71" s="82"/>
      <c r="ERG71" s="82"/>
      <c r="ERH71" s="82"/>
      <c r="ERI71" s="82"/>
      <c r="ERJ71" s="82"/>
      <c r="ERK71" s="82"/>
      <c r="ERL71" s="82"/>
      <c r="ERM71" s="82"/>
      <c r="ERN71" s="82"/>
      <c r="ERO71" s="82"/>
      <c r="ERP71" s="82"/>
      <c r="ERQ71" s="82"/>
      <c r="ERR71" s="82"/>
      <c r="ERS71" s="82"/>
      <c r="ERT71" s="82"/>
      <c r="ERU71" s="82"/>
      <c r="ERV71" s="82"/>
      <c r="ERW71" s="82"/>
      <c r="ERX71" s="82"/>
      <c r="ERY71" s="82"/>
      <c r="ERZ71" s="82"/>
      <c r="ESA71" s="82"/>
      <c r="ESB71" s="82"/>
      <c r="ESC71" s="82"/>
      <c r="ESD71" s="82"/>
      <c r="ESE71" s="82"/>
      <c r="ESF71" s="82"/>
      <c r="ESG71" s="82"/>
      <c r="ESH71" s="82"/>
      <c r="ESI71" s="82"/>
      <c r="ESJ71" s="82"/>
      <c r="ESK71" s="82"/>
      <c r="ESL71" s="82"/>
      <c r="ESM71" s="82"/>
      <c r="ESN71" s="82"/>
      <c r="ESO71" s="82"/>
      <c r="ESP71" s="82"/>
      <c r="ESQ71" s="82"/>
      <c r="ESR71" s="82"/>
      <c r="ESS71" s="82"/>
      <c r="EST71" s="82"/>
      <c r="ESU71" s="82"/>
      <c r="ESV71" s="82"/>
      <c r="ESW71" s="82"/>
      <c r="ESX71" s="82"/>
      <c r="ESY71" s="82"/>
      <c r="ESZ71" s="82"/>
      <c r="ETA71" s="82"/>
      <c r="ETB71" s="82"/>
      <c r="ETC71" s="82"/>
      <c r="ETD71" s="82"/>
      <c r="ETE71" s="82"/>
      <c r="ETF71" s="82"/>
      <c r="ETG71" s="82"/>
      <c r="ETH71" s="82"/>
      <c r="ETI71" s="82"/>
      <c r="ETJ71" s="82"/>
      <c r="ETK71" s="82"/>
      <c r="ETL71" s="82"/>
      <c r="ETM71" s="82"/>
      <c r="ETN71" s="82"/>
      <c r="ETO71" s="82"/>
      <c r="ETP71" s="82"/>
      <c r="ETQ71" s="82"/>
      <c r="ETR71" s="82"/>
      <c r="ETS71" s="82"/>
      <c r="ETT71" s="82"/>
      <c r="ETU71" s="82"/>
      <c r="ETV71" s="82"/>
      <c r="ETW71" s="82"/>
      <c r="ETX71" s="82"/>
      <c r="ETY71" s="82"/>
      <c r="ETZ71" s="82"/>
      <c r="EUA71" s="82"/>
      <c r="EUB71" s="82"/>
      <c r="EUC71" s="82"/>
      <c r="EUD71" s="82"/>
      <c r="EUE71" s="82"/>
      <c r="EUF71" s="82"/>
      <c r="EUG71" s="82"/>
      <c r="EUH71" s="82"/>
      <c r="EUI71" s="82"/>
      <c r="EUJ71" s="82"/>
      <c r="EUK71" s="82"/>
      <c r="EUL71" s="82"/>
      <c r="EUM71" s="82"/>
      <c r="EUN71" s="82"/>
      <c r="EUO71" s="82"/>
      <c r="EUP71" s="82"/>
      <c r="EUQ71" s="82"/>
      <c r="EUR71" s="82"/>
      <c r="EUS71" s="82"/>
      <c r="EUT71" s="82"/>
      <c r="EUU71" s="82"/>
      <c r="EUV71" s="82"/>
      <c r="EUW71" s="82"/>
      <c r="EUX71" s="82"/>
      <c r="EUY71" s="82"/>
      <c r="EUZ71" s="82"/>
      <c r="EVA71" s="82"/>
      <c r="EVB71" s="82"/>
      <c r="EVC71" s="82"/>
      <c r="EVD71" s="82"/>
      <c r="EVE71" s="82"/>
      <c r="EVF71" s="82"/>
      <c r="EVG71" s="82"/>
      <c r="EVH71" s="82"/>
      <c r="EVI71" s="82"/>
      <c r="EVJ71" s="82"/>
      <c r="EVK71" s="82"/>
      <c r="EVL71" s="82"/>
      <c r="EVM71" s="82"/>
      <c r="EVN71" s="82"/>
      <c r="EVO71" s="82"/>
      <c r="EVP71" s="82"/>
      <c r="EVQ71" s="82"/>
      <c r="EVR71" s="82"/>
      <c r="EVS71" s="82"/>
      <c r="EVT71" s="82"/>
      <c r="EVU71" s="82"/>
      <c r="EVV71" s="82"/>
      <c r="EVW71" s="82"/>
      <c r="EVX71" s="82"/>
      <c r="EVY71" s="82"/>
      <c r="EVZ71" s="82"/>
      <c r="EWA71" s="82"/>
      <c r="EWB71" s="82"/>
      <c r="EWC71" s="82"/>
      <c r="EWD71" s="82"/>
      <c r="EWE71" s="82"/>
      <c r="EWF71" s="82"/>
      <c r="EWG71" s="82"/>
      <c r="EWH71" s="82"/>
      <c r="EWI71" s="82"/>
      <c r="EWJ71" s="82"/>
      <c r="EWK71" s="82"/>
      <c r="EWL71" s="82"/>
      <c r="EWM71" s="82"/>
      <c r="EWN71" s="82"/>
      <c r="EWO71" s="82"/>
      <c r="EWP71" s="82"/>
      <c r="EWQ71" s="82"/>
      <c r="EWR71" s="82"/>
      <c r="EWS71" s="82"/>
      <c r="EWT71" s="82"/>
      <c r="EWU71" s="82"/>
      <c r="EWV71" s="82"/>
      <c r="EWW71" s="82"/>
      <c r="EWX71" s="82"/>
      <c r="EWY71" s="82"/>
      <c r="EWZ71" s="82"/>
      <c r="EXA71" s="82"/>
      <c r="EXB71" s="82"/>
      <c r="EXC71" s="82"/>
      <c r="EXD71" s="82"/>
      <c r="EXE71" s="82"/>
      <c r="EXF71" s="82"/>
      <c r="EXG71" s="82"/>
      <c r="EXH71" s="82"/>
      <c r="EXI71" s="82"/>
      <c r="EXJ71" s="82"/>
      <c r="EXK71" s="82"/>
      <c r="EXL71" s="82"/>
      <c r="EXM71" s="82"/>
      <c r="EXN71" s="82"/>
      <c r="EXO71" s="82"/>
      <c r="EXP71" s="82"/>
      <c r="EXQ71" s="82"/>
      <c r="EXR71" s="82"/>
      <c r="EXS71" s="82"/>
      <c r="EXT71" s="82"/>
      <c r="EXU71" s="82"/>
      <c r="EXV71" s="82"/>
      <c r="EXW71" s="82"/>
      <c r="EXX71" s="82"/>
      <c r="EXY71" s="82"/>
      <c r="EXZ71" s="82"/>
      <c r="EYA71" s="82"/>
      <c r="EYB71" s="82"/>
      <c r="EYC71" s="82"/>
      <c r="EYD71" s="82"/>
      <c r="EYE71" s="82"/>
      <c r="EYF71" s="82"/>
      <c r="EYG71" s="82"/>
      <c r="EYH71" s="82"/>
      <c r="EYI71" s="82"/>
      <c r="EYJ71" s="82"/>
      <c r="EYK71" s="82"/>
      <c r="EYL71" s="82"/>
      <c r="EYM71" s="82"/>
      <c r="EYN71" s="82"/>
      <c r="EYO71" s="82"/>
      <c r="EYP71" s="82"/>
      <c r="EYQ71" s="82"/>
      <c r="EYR71" s="82"/>
      <c r="EYS71" s="82"/>
      <c r="EYT71" s="82"/>
      <c r="EYU71" s="82"/>
      <c r="EYV71" s="82"/>
      <c r="EYW71" s="82"/>
      <c r="EYX71" s="82"/>
      <c r="EYY71" s="82"/>
      <c r="EYZ71" s="82"/>
      <c r="EZA71" s="82"/>
      <c r="EZB71" s="82"/>
      <c r="EZC71" s="82"/>
      <c r="EZD71" s="82"/>
      <c r="EZE71" s="82"/>
      <c r="EZF71" s="82"/>
      <c r="EZG71" s="82"/>
      <c r="EZH71" s="82"/>
      <c r="EZI71" s="82"/>
      <c r="EZJ71" s="82"/>
      <c r="EZK71" s="82"/>
      <c r="EZL71" s="82"/>
      <c r="EZM71" s="82"/>
      <c r="EZN71" s="82"/>
      <c r="EZO71" s="82"/>
      <c r="EZP71" s="82"/>
      <c r="EZQ71" s="82"/>
      <c r="EZR71" s="82"/>
      <c r="EZS71" s="82"/>
      <c r="EZT71" s="82"/>
      <c r="EZU71" s="82"/>
      <c r="EZV71" s="82"/>
      <c r="EZW71" s="82"/>
      <c r="EZX71" s="82"/>
      <c r="EZY71" s="82"/>
      <c r="EZZ71" s="82"/>
      <c r="FAA71" s="82"/>
      <c r="FAB71" s="82"/>
      <c r="FAC71" s="82"/>
      <c r="FAD71" s="82"/>
      <c r="FAE71" s="82"/>
      <c r="FAF71" s="82"/>
      <c r="FAG71" s="82"/>
      <c r="FAH71" s="82"/>
      <c r="FAI71" s="82"/>
      <c r="FAJ71" s="82"/>
      <c r="FAK71" s="82"/>
      <c r="FAL71" s="82"/>
      <c r="FAM71" s="82"/>
      <c r="FAN71" s="82"/>
      <c r="FAO71" s="82"/>
      <c r="FAP71" s="82"/>
      <c r="FAQ71" s="82"/>
      <c r="FAR71" s="82"/>
      <c r="FAS71" s="82"/>
      <c r="FAT71" s="82"/>
      <c r="FAU71" s="82"/>
      <c r="FAV71" s="82"/>
      <c r="FAW71" s="82"/>
      <c r="FAX71" s="82"/>
      <c r="FAY71" s="82"/>
      <c r="FAZ71" s="82"/>
      <c r="FBA71" s="82"/>
      <c r="FBB71" s="82"/>
      <c r="FBC71" s="82"/>
      <c r="FBD71" s="82"/>
      <c r="FBE71" s="82"/>
      <c r="FBF71" s="82"/>
      <c r="FBG71" s="82"/>
      <c r="FBH71" s="82"/>
      <c r="FBI71" s="82"/>
      <c r="FBJ71" s="82"/>
      <c r="FBK71" s="82"/>
      <c r="FBL71" s="82"/>
      <c r="FBM71" s="82"/>
      <c r="FBN71" s="82"/>
      <c r="FBO71" s="82"/>
      <c r="FBP71" s="82"/>
      <c r="FBQ71" s="82"/>
      <c r="FBR71" s="82"/>
      <c r="FBS71" s="82"/>
      <c r="FBT71" s="82"/>
      <c r="FBU71" s="82"/>
      <c r="FBV71" s="82"/>
      <c r="FBW71" s="82"/>
      <c r="FBX71" s="82"/>
      <c r="FBY71" s="82"/>
      <c r="FBZ71" s="82"/>
      <c r="FCA71" s="82"/>
      <c r="FCB71" s="82"/>
      <c r="FCC71" s="82"/>
      <c r="FCD71" s="82"/>
      <c r="FCE71" s="82"/>
      <c r="FCF71" s="82"/>
      <c r="FCG71" s="82"/>
      <c r="FCH71" s="82"/>
      <c r="FCI71" s="82"/>
      <c r="FCJ71" s="82"/>
      <c r="FCK71" s="82"/>
      <c r="FCL71" s="82"/>
      <c r="FCM71" s="82"/>
      <c r="FCN71" s="82"/>
      <c r="FCO71" s="82"/>
      <c r="FCP71" s="82"/>
      <c r="FCQ71" s="82"/>
      <c r="FCR71" s="82"/>
      <c r="FCS71" s="82"/>
      <c r="FCT71" s="82"/>
      <c r="FCU71" s="82"/>
      <c r="FCV71" s="82"/>
      <c r="FCW71" s="82"/>
      <c r="FCX71" s="82"/>
      <c r="FCY71" s="82"/>
      <c r="FCZ71" s="82"/>
      <c r="FDA71" s="82"/>
      <c r="FDB71" s="82"/>
      <c r="FDC71" s="82"/>
      <c r="FDD71" s="82"/>
      <c r="FDE71" s="82"/>
      <c r="FDF71" s="82"/>
      <c r="FDG71" s="82"/>
      <c r="FDH71" s="82"/>
      <c r="FDI71" s="82"/>
      <c r="FDJ71" s="82"/>
      <c r="FDK71" s="82"/>
      <c r="FDL71" s="82"/>
      <c r="FDM71" s="82"/>
      <c r="FDN71" s="82"/>
      <c r="FDO71" s="82"/>
      <c r="FDP71" s="82"/>
      <c r="FDQ71" s="82"/>
      <c r="FDR71" s="82"/>
      <c r="FDS71" s="82"/>
      <c r="FDT71" s="82"/>
      <c r="FDU71" s="82"/>
      <c r="FDV71" s="82"/>
      <c r="FDW71" s="82"/>
      <c r="FDX71" s="82"/>
      <c r="FDY71" s="82"/>
      <c r="FDZ71" s="82"/>
      <c r="FEA71" s="82"/>
      <c r="FEB71" s="82"/>
      <c r="FEC71" s="82"/>
      <c r="FED71" s="82"/>
      <c r="FEE71" s="82"/>
      <c r="FEF71" s="82"/>
      <c r="FEG71" s="82"/>
      <c r="FEH71" s="82"/>
      <c r="FEI71" s="82"/>
      <c r="FEJ71" s="82"/>
      <c r="FEK71" s="82"/>
      <c r="FEL71" s="82"/>
      <c r="FEM71" s="82"/>
      <c r="FEN71" s="82"/>
      <c r="FEO71" s="82"/>
      <c r="FEP71" s="82"/>
      <c r="FEQ71" s="82"/>
      <c r="FER71" s="82"/>
      <c r="FES71" s="82"/>
      <c r="FET71" s="82"/>
      <c r="FEU71" s="82"/>
      <c r="FEV71" s="82"/>
      <c r="FEW71" s="82"/>
      <c r="FEX71" s="82"/>
      <c r="FEY71" s="82"/>
      <c r="FEZ71" s="82"/>
      <c r="FFA71" s="82"/>
      <c r="FFB71" s="82"/>
      <c r="FFC71" s="82"/>
      <c r="FFD71" s="82"/>
      <c r="FFE71" s="82"/>
      <c r="FFF71" s="82"/>
      <c r="FFG71" s="82"/>
      <c r="FFH71" s="82"/>
      <c r="FFI71" s="82"/>
      <c r="FFJ71" s="82"/>
      <c r="FFK71" s="82"/>
      <c r="FFL71" s="82"/>
      <c r="FFM71" s="82"/>
      <c r="FFN71" s="82"/>
      <c r="FFO71" s="82"/>
      <c r="FFP71" s="82"/>
      <c r="FFQ71" s="82"/>
      <c r="FFR71" s="82"/>
      <c r="FFS71" s="82"/>
      <c r="FFT71" s="82"/>
      <c r="FFU71" s="82"/>
      <c r="FFV71" s="82"/>
      <c r="FFW71" s="82"/>
      <c r="FFX71" s="82"/>
      <c r="FFY71" s="82"/>
      <c r="FFZ71" s="82"/>
      <c r="FGA71" s="82"/>
      <c r="FGB71" s="82"/>
      <c r="FGC71" s="82"/>
      <c r="FGD71" s="82"/>
      <c r="FGE71" s="82"/>
      <c r="FGF71" s="82"/>
      <c r="FGG71" s="82"/>
      <c r="FGH71" s="82"/>
      <c r="FGI71" s="82"/>
      <c r="FGJ71" s="82"/>
      <c r="FGK71" s="82"/>
      <c r="FGL71" s="82"/>
      <c r="FGM71" s="82"/>
      <c r="FGN71" s="82"/>
      <c r="FGO71" s="82"/>
      <c r="FGP71" s="82"/>
      <c r="FGQ71" s="82"/>
      <c r="FGR71" s="82"/>
      <c r="FGS71" s="82"/>
      <c r="FGT71" s="82"/>
      <c r="FGU71" s="82"/>
      <c r="FGV71" s="82"/>
      <c r="FGW71" s="82"/>
      <c r="FGX71" s="82"/>
      <c r="FGY71" s="82"/>
      <c r="FGZ71" s="82"/>
      <c r="FHA71" s="82"/>
      <c r="FHB71" s="82"/>
      <c r="FHC71" s="82"/>
      <c r="FHD71" s="82"/>
      <c r="FHE71" s="82"/>
      <c r="FHF71" s="82"/>
      <c r="FHG71" s="82"/>
      <c r="FHH71" s="82"/>
      <c r="FHI71" s="82"/>
      <c r="FHJ71" s="82"/>
      <c r="FHK71" s="82"/>
      <c r="FHL71" s="82"/>
      <c r="FHM71" s="82"/>
      <c r="FHN71" s="82"/>
      <c r="FHO71" s="82"/>
      <c r="FHP71" s="82"/>
      <c r="FHQ71" s="82"/>
      <c r="FHR71" s="82"/>
      <c r="FHS71" s="82"/>
      <c r="FHT71" s="82"/>
      <c r="FHU71" s="82"/>
      <c r="FHV71" s="82"/>
      <c r="FHW71" s="82"/>
      <c r="FHX71" s="82"/>
      <c r="FHY71" s="82"/>
      <c r="FHZ71" s="82"/>
      <c r="FIA71" s="82"/>
      <c r="FIB71" s="82"/>
      <c r="FIC71" s="82"/>
      <c r="FID71" s="82"/>
      <c r="FIE71" s="82"/>
      <c r="FIF71" s="82"/>
      <c r="FIG71" s="82"/>
      <c r="FIH71" s="82"/>
      <c r="FII71" s="82"/>
      <c r="FIJ71" s="82"/>
      <c r="FIK71" s="82"/>
      <c r="FIL71" s="82"/>
      <c r="FIM71" s="82"/>
      <c r="FIN71" s="82"/>
      <c r="FIO71" s="82"/>
      <c r="FIP71" s="82"/>
      <c r="FIQ71" s="82"/>
      <c r="FIR71" s="82"/>
      <c r="FIS71" s="82"/>
      <c r="FIT71" s="82"/>
      <c r="FIU71" s="82"/>
      <c r="FIV71" s="82"/>
      <c r="FIW71" s="82"/>
      <c r="FIX71" s="82"/>
      <c r="FIY71" s="82"/>
      <c r="FIZ71" s="82"/>
      <c r="FJA71" s="82"/>
      <c r="FJB71" s="82"/>
      <c r="FJC71" s="82"/>
      <c r="FJD71" s="82"/>
      <c r="FJE71" s="82"/>
      <c r="FJF71" s="82"/>
      <c r="FJG71" s="82"/>
      <c r="FJH71" s="82"/>
      <c r="FJI71" s="82"/>
      <c r="FJJ71" s="82"/>
      <c r="FJK71" s="82"/>
      <c r="FJL71" s="82"/>
      <c r="FJM71" s="82"/>
      <c r="FJN71" s="82"/>
      <c r="FJO71" s="82"/>
      <c r="FJP71" s="82"/>
      <c r="FJQ71" s="82"/>
      <c r="FJR71" s="82"/>
      <c r="FJS71" s="82"/>
      <c r="FJT71" s="82"/>
      <c r="FJU71" s="82"/>
      <c r="FJV71" s="82"/>
      <c r="FJW71" s="82"/>
      <c r="FJX71" s="82"/>
      <c r="FJY71" s="82"/>
      <c r="FJZ71" s="82"/>
      <c r="FKA71" s="82"/>
      <c r="FKB71" s="82"/>
      <c r="FKC71" s="82"/>
      <c r="FKD71" s="82"/>
      <c r="FKE71" s="82"/>
      <c r="FKF71" s="82"/>
      <c r="FKG71" s="82"/>
      <c r="FKH71" s="82"/>
      <c r="FKI71" s="82"/>
      <c r="FKJ71" s="82"/>
      <c r="FKK71" s="82"/>
      <c r="FKL71" s="82"/>
      <c r="FKM71" s="82"/>
      <c r="FKN71" s="82"/>
      <c r="FKO71" s="82"/>
      <c r="FKP71" s="82"/>
      <c r="FKQ71" s="82"/>
      <c r="FKR71" s="82"/>
      <c r="FKS71" s="82"/>
      <c r="FKT71" s="82"/>
      <c r="FKU71" s="82"/>
      <c r="FKV71" s="82"/>
      <c r="FKW71" s="82"/>
      <c r="FKX71" s="82"/>
      <c r="FKY71" s="82"/>
      <c r="FKZ71" s="82"/>
      <c r="FLA71" s="82"/>
      <c r="FLB71" s="82"/>
      <c r="FLC71" s="82"/>
      <c r="FLD71" s="82"/>
      <c r="FLE71" s="82"/>
      <c r="FLF71" s="82"/>
      <c r="FLG71" s="82"/>
      <c r="FLH71" s="82"/>
      <c r="FLI71" s="82"/>
      <c r="FLJ71" s="82"/>
      <c r="FLK71" s="82"/>
      <c r="FLL71" s="82"/>
      <c r="FLM71" s="82"/>
      <c r="FLN71" s="82"/>
      <c r="FLO71" s="82"/>
      <c r="FLP71" s="82"/>
      <c r="FLQ71" s="82"/>
      <c r="FLR71" s="82"/>
      <c r="FLS71" s="82"/>
      <c r="FLT71" s="82"/>
      <c r="FLU71" s="82"/>
      <c r="FLV71" s="82"/>
      <c r="FLW71" s="82"/>
      <c r="FLX71" s="82"/>
      <c r="FLY71" s="82"/>
      <c r="FLZ71" s="82"/>
      <c r="FMA71" s="82"/>
      <c r="FMB71" s="82"/>
      <c r="FMC71" s="82"/>
      <c r="FMD71" s="82"/>
      <c r="FME71" s="82"/>
      <c r="FMF71" s="82"/>
      <c r="FMG71" s="82"/>
      <c r="FMH71" s="82"/>
      <c r="FMI71" s="82"/>
      <c r="FMJ71" s="82"/>
      <c r="FMK71" s="82"/>
      <c r="FML71" s="82"/>
      <c r="FMM71" s="82"/>
      <c r="FMN71" s="82"/>
      <c r="FMO71" s="82"/>
      <c r="FMP71" s="82"/>
      <c r="FMQ71" s="82"/>
      <c r="FMR71" s="82"/>
      <c r="FMS71" s="82"/>
      <c r="FMT71" s="82"/>
      <c r="FMU71" s="82"/>
      <c r="FMV71" s="82"/>
      <c r="FMW71" s="82"/>
      <c r="FMX71" s="82"/>
      <c r="FMY71" s="82"/>
      <c r="FMZ71" s="82"/>
      <c r="FNA71" s="82"/>
      <c r="FNB71" s="82"/>
      <c r="FNC71" s="82"/>
      <c r="FND71" s="82"/>
      <c r="FNE71" s="82"/>
      <c r="FNF71" s="82"/>
      <c r="FNG71" s="82"/>
      <c r="FNH71" s="82"/>
      <c r="FNI71" s="82"/>
      <c r="FNJ71" s="82"/>
      <c r="FNK71" s="82"/>
      <c r="FNL71" s="82"/>
      <c r="FNM71" s="82"/>
      <c r="FNN71" s="82"/>
      <c r="FNO71" s="82"/>
      <c r="FNP71" s="82"/>
      <c r="FNQ71" s="82"/>
      <c r="FNR71" s="82"/>
      <c r="FNS71" s="82"/>
      <c r="FNT71" s="82"/>
      <c r="FNU71" s="82"/>
      <c r="FNV71" s="82"/>
      <c r="FNW71" s="82"/>
      <c r="FNX71" s="82"/>
      <c r="FNY71" s="82"/>
      <c r="FNZ71" s="82"/>
      <c r="FOA71" s="82"/>
      <c r="FOB71" s="82"/>
      <c r="FOC71" s="82"/>
      <c r="FOD71" s="82"/>
      <c r="FOE71" s="82"/>
      <c r="FOF71" s="82"/>
      <c r="FOG71" s="82"/>
      <c r="FOH71" s="82"/>
      <c r="FOI71" s="82"/>
      <c r="FOJ71" s="82"/>
      <c r="FOK71" s="82"/>
      <c r="FOL71" s="82"/>
      <c r="FOM71" s="82"/>
      <c r="FON71" s="82"/>
      <c r="FOO71" s="82"/>
      <c r="FOP71" s="82"/>
      <c r="FOQ71" s="82"/>
      <c r="FOR71" s="82"/>
      <c r="FOS71" s="82"/>
      <c r="FOT71" s="82"/>
      <c r="FOU71" s="82"/>
      <c r="FOV71" s="82"/>
      <c r="FOW71" s="82"/>
      <c r="FOX71" s="82"/>
      <c r="FOY71" s="82"/>
      <c r="FOZ71" s="82"/>
      <c r="FPA71" s="82"/>
      <c r="FPB71" s="82"/>
      <c r="FPC71" s="82"/>
      <c r="FPD71" s="82"/>
      <c r="FPE71" s="82"/>
      <c r="FPF71" s="82"/>
      <c r="FPG71" s="82"/>
      <c r="FPH71" s="82"/>
      <c r="FPI71" s="82"/>
      <c r="FPJ71" s="82"/>
      <c r="FPK71" s="82"/>
      <c r="FPL71" s="82"/>
      <c r="FPM71" s="82"/>
      <c r="FPN71" s="82"/>
      <c r="FPO71" s="82"/>
      <c r="FPP71" s="82"/>
      <c r="FPQ71" s="82"/>
      <c r="FPR71" s="82"/>
      <c r="FPS71" s="82"/>
      <c r="FPT71" s="82"/>
      <c r="FPU71" s="82"/>
      <c r="FPV71" s="82"/>
      <c r="FPW71" s="82"/>
      <c r="FPX71" s="82"/>
      <c r="FPY71" s="82"/>
      <c r="FPZ71" s="82"/>
      <c r="FQA71" s="82"/>
      <c r="FQB71" s="82"/>
      <c r="FQC71" s="82"/>
      <c r="FQD71" s="82"/>
      <c r="FQE71" s="82"/>
      <c r="FQF71" s="82"/>
      <c r="FQG71" s="82"/>
      <c r="FQH71" s="82"/>
      <c r="FQI71" s="82"/>
      <c r="FQJ71" s="82"/>
      <c r="FQK71" s="82"/>
      <c r="FQL71" s="82"/>
      <c r="FQM71" s="82"/>
      <c r="FQN71" s="82"/>
      <c r="FQO71" s="82"/>
      <c r="FQP71" s="82"/>
      <c r="FQQ71" s="82"/>
      <c r="FQR71" s="82"/>
      <c r="FQS71" s="82"/>
      <c r="FQT71" s="82"/>
      <c r="FQU71" s="82"/>
      <c r="FQV71" s="82"/>
      <c r="FQW71" s="82"/>
      <c r="FQX71" s="82"/>
      <c r="FQY71" s="82"/>
      <c r="FQZ71" s="82"/>
      <c r="FRA71" s="82"/>
      <c r="FRB71" s="82"/>
      <c r="FRC71" s="82"/>
      <c r="FRD71" s="82"/>
      <c r="FRE71" s="82"/>
      <c r="FRF71" s="82"/>
      <c r="FRG71" s="82"/>
      <c r="FRH71" s="82"/>
      <c r="FRI71" s="82"/>
      <c r="FRJ71" s="82"/>
      <c r="FRK71" s="82"/>
      <c r="FRL71" s="82"/>
      <c r="FRM71" s="82"/>
      <c r="FRN71" s="82"/>
      <c r="FRO71" s="82"/>
      <c r="FRP71" s="82"/>
      <c r="FRQ71" s="82"/>
      <c r="FRR71" s="82"/>
      <c r="FRS71" s="82"/>
      <c r="FRT71" s="82"/>
      <c r="FRU71" s="82"/>
      <c r="FRV71" s="82"/>
      <c r="FRW71" s="82"/>
      <c r="FRX71" s="82"/>
      <c r="FRY71" s="82"/>
      <c r="FRZ71" s="82"/>
      <c r="FSA71" s="82"/>
      <c r="FSB71" s="82"/>
      <c r="FSC71" s="82"/>
      <c r="FSD71" s="82"/>
      <c r="FSE71" s="82"/>
      <c r="FSF71" s="82"/>
      <c r="FSG71" s="82"/>
      <c r="FSH71" s="82"/>
      <c r="FSI71" s="82"/>
      <c r="FSJ71" s="82"/>
      <c r="FSK71" s="82"/>
      <c r="FSL71" s="82"/>
      <c r="FSM71" s="82"/>
      <c r="FSN71" s="82"/>
      <c r="FSO71" s="82"/>
      <c r="FSP71" s="82"/>
      <c r="FSQ71" s="82"/>
      <c r="FSR71" s="82"/>
      <c r="FSS71" s="82"/>
      <c r="FST71" s="82"/>
      <c r="FSU71" s="82"/>
      <c r="FSV71" s="82"/>
      <c r="FSW71" s="82"/>
      <c r="FSX71" s="82"/>
      <c r="FSY71" s="82"/>
      <c r="FSZ71" s="82"/>
      <c r="FTA71" s="82"/>
      <c r="FTB71" s="82"/>
      <c r="FTC71" s="82"/>
      <c r="FTD71" s="82"/>
      <c r="FTE71" s="82"/>
      <c r="FTF71" s="82"/>
      <c r="FTG71" s="82"/>
      <c r="FTH71" s="82"/>
      <c r="FTI71" s="82"/>
      <c r="FTJ71" s="82"/>
      <c r="FTK71" s="82"/>
      <c r="FTL71" s="82"/>
      <c r="FTM71" s="82"/>
      <c r="FTN71" s="82"/>
      <c r="FTO71" s="82"/>
      <c r="FTP71" s="82"/>
      <c r="FTQ71" s="82"/>
      <c r="FTR71" s="82"/>
      <c r="FTS71" s="82"/>
      <c r="FTT71" s="82"/>
      <c r="FTU71" s="82"/>
      <c r="FTV71" s="82"/>
      <c r="FTW71" s="82"/>
      <c r="FTX71" s="82"/>
      <c r="FTY71" s="82"/>
      <c r="FTZ71" s="82"/>
      <c r="FUA71" s="82"/>
      <c r="FUB71" s="82"/>
      <c r="FUC71" s="82"/>
      <c r="FUD71" s="82"/>
      <c r="FUE71" s="82"/>
      <c r="FUF71" s="82"/>
      <c r="FUG71" s="82"/>
      <c r="FUH71" s="82"/>
      <c r="FUI71" s="82"/>
      <c r="FUJ71" s="82"/>
      <c r="FUK71" s="82"/>
      <c r="FUL71" s="82"/>
      <c r="FUM71" s="82"/>
      <c r="FUN71" s="82"/>
      <c r="FUO71" s="82"/>
      <c r="FUP71" s="82"/>
      <c r="FUQ71" s="82"/>
      <c r="FUR71" s="82"/>
      <c r="FUS71" s="82"/>
      <c r="FUT71" s="82"/>
      <c r="FUU71" s="82"/>
      <c r="FUV71" s="82"/>
      <c r="FUW71" s="82"/>
      <c r="FUX71" s="82"/>
      <c r="FUY71" s="82"/>
      <c r="FUZ71" s="82"/>
      <c r="FVA71" s="82"/>
      <c r="FVB71" s="82"/>
      <c r="FVC71" s="82"/>
      <c r="FVD71" s="82"/>
      <c r="FVE71" s="82"/>
      <c r="FVF71" s="82"/>
      <c r="FVG71" s="82"/>
      <c r="FVH71" s="82"/>
      <c r="FVI71" s="82"/>
      <c r="FVJ71" s="82"/>
      <c r="FVK71" s="82"/>
      <c r="FVL71" s="82"/>
      <c r="FVM71" s="82"/>
      <c r="FVN71" s="82"/>
      <c r="FVO71" s="82"/>
      <c r="FVP71" s="82"/>
      <c r="FVQ71" s="82"/>
      <c r="FVR71" s="82"/>
      <c r="FVS71" s="82"/>
      <c r="FVT71" s="82"/>
      <c r="FVU71" s="82"/>
      <c r="FVV71" s="82"/>
      <c r="FVW71" s="82"/>
      <c r="FVX71" s="82"/>
      <c r="FVY71" s="82"/>
      <c r="FVZ71" s="82"/>
      <c r="FWA71" s="82"/>
      <c r="FWB71" s="82"/>
      <c r="FWC71" s="82"/>
      <c r="FWD71" s="82"/>
      <c r="FWE71" s="82"/>
      <c r="FWF71" s="82"/>
      <c r="FWG71" s="82"/>
      <c r="FWH71" s="82"/>
      <c r="FWI71" s="82"/>
      <c r="FWJ71" s="82"/>
      <c r="FWK71" s="82"/>
      <c r="FWL71" s="82"/>
      <c r="FWM71" s="82"/>
      <c r="FWN71" s="82"/>
      <c r="FWO71" s="82"/>
      <c r="FWP71" s="82"/>
      <c r="FWQ71" s="82"/>
      <c r="FWR71" s="82"/>
      <c r="FWS71" s="82"/>
      <c r="FWT71" s="82"/>
      <c r="FWU71" s="82"/>
      <c r="FWV71" s="82"/>
      <c r="FWW71" s="82"/>
      <c r="FWX71" s="82"/>
      <c r="FWY71" s="82"/>
      <c r="FWZ71" s="82"/>
      <c r="FXA71" s="82"/>
      <c r="FXB71" s="82"/>
      <c r="FXC71" s="82"/>
      <c r="FXD71" s="82"/>
      <c r="FXE71" s="82"/>
      <c r="FXF71" s="82"/>
      <c r="FXG71" s="82"/>
      <c r="FXH71" s="82"/>
      <c r="FXI71" s="82"/>
      <c r="FXJ71" s="82"/>
      <c r="FXK71" s="82"/>
      <c r="FXL71" s="82"/>
      <c r="FXM71" s="82"/>
      <c r="FXN71" s="82"/>
      <c r="FXO71" s="82"/>
      <c r="FXP71" s="82"/>
      <c r="FXQ71" s="82"/>
      <c r="FXR71" s="82"/>
      <c r="FXS71" s="82"/>
      <c r="FXT71" s="82"/>
      <c r="FXU71" s="82"/>
      <c r="FXV71" s="82"/>
      <c r="FXW71" s="82"/>
      <c r="FXX71" s="82"/>
      <c r="FXY71" s="82"/>
      <c r="FXZ71" s="82"/>
      <c r="FYA71" s="82"/>
      <c r="FYB71" s="82"/>
      <c r="FYC71" s="82"/>
      <c r="FYD71" s="82"/>
      <c r="FYE71" s="82"/>
      <c r="FYF71" s="82"/>
      <c r="FYG71" s="82"/>
      <c r="FYH71" s="82"/>
      <c r="FYI71" s="82"/>
      <c r="FYJ71" s="82"/>
      <c r="FYK71" s="82"/>
      <c r="FYL71" s="82"/>
      <c r="FYM71" s="82"/>
      <c r="FYN71" s="82"/>
      <c r="FYO71" s="82"/>
      <c r="FYP71" s="82"/>
      <c r="FYQ71" s="82"/>
      <c r="FYR71" s="82"/>
      <c r="FYS71" s="82"/>
      <c r="FYT71" s="82"/>
      <c r="FYU71" s="82"/>
      <c r="FYV71" s="82"/>
      <c r="FYW71" s="82"/>
      <c r="FYX71" s="82"/>
      <c r="FYY71" s="82"/>
      <c r="FYZ71" s="82"/>
      <c r="FZA71" s="82"/>
      <c r="FZB71" s="82"/>
      <c r="FZC71" s="82"/>
      <c r="FZD71" s="82"/>
      <c r="FZE71" s="82"/>
      <c r="FZF71" s="82"/>
      <c r="FZG71" s="82"/>
      <c r="FZH71" s="82"/>
      <c r="FZI71" s="82"/>
      <c r="FZJ71" s="82"/>
      <c r="FZK71" s="82"/>
      <c r="FZL71" s="82"/>
      <c r="FZM71" s="82"/>
      <c r="FZN71" s="82"/>
      <c r="FZO71" s="82"/>
      <c r="FZP71" s="82"/>
      <c r="FZQ71" s="82"/>
      <c r="FZR71" s="82"/>
      <c r="FZS71" s="82"/>
      <c r="FZT71" s="82"/>
      <c r="FZU71" s="82"/>
      <c r="FZV71" s="82"/>
      <c r="FZW71" s="82"/>
      <c r="FZX71" s="82"/>
      <c r="FZY71" s="82"/>
      <c r="FZZ71" s="82"/>
      <c r="GAA71" s="82"/>
      <c r="GAB71" s="82"/>
      <c r="GAC71" s="82"/>
      <c r="GAD71" s="82"/>
      <c r="GAE71" s="82"/>
      <c r="GAF71" s="82"/>
      <c r="GAG71" s="82"/>
      <c r="GAH71" s="82"/>
      <c r="GAI71" s="82"/>
      <c r="GAJ71" s="82"/>
      <c r="GAK71" s="82"/>
      <c r="GAL71" s="82"/>
      <c r="GAM71" s="82"/>
      <c r="GAN71" s="82"/>
      <c r="GAO71" s="82"/>
      <c r="GAP71" s="82"/>
      <c r="GAQ71" s="82"/>
      <c r="GAR71" s="82"/>
      <c r="GAS71" s="82"/>
      <c r="GAT71" s="82"/>
      <c r="GAU71" s="82"/>
      <c r="GAV71" s="82"/>
      <c r="GAW71" s="82"/>
      <c r="GAX71" s="82"/>
      <c r="GAY71" s="82"/>
      <c r="GAZ71" s="82"/>
      <c r="GBA71" s="82"/>
      <c r="GBB71" s="82"/>
      <c r="GBC71" s="82"/>
      <c r="GBD71" s="82"/>
      <c r="GBE71" s="82"/>
      <c r="GBF71" s="82"/>
      <c r="GBG71" s="82"/>
      <c r="GBH71" s="82"/>
      <c r="GBI71" s="82"/>
      <c r="GBJ71" s="82"/>
      <c r="GBK71" s="82"/>
      <c r="GBL71" s="82"/>
      <c r="GBM71" s="82"/>
      <c r="GBN71" s="82"/>
      <c r="GBO71" s="82"/>
      <c r="GBP71" s="82"/>
      <c r="GBQ71" s="82"/>
      <c r="GBR71" s="82"/>
      <c r="GBS71" s="82"/>
      <c r="GBT71" s="82"/>
      <c r="GBU71" s="82"/>
      <c r="GBV71" s="82"/>
      <c r="GBW71" s="82"/>
      <c r="GBX71" s="82"/>
      <c r="GBY71" s="82"/>
      <c r="GBZ71" s="82"/>
      <c r="GCA71" s="82"/>
      <c r="GCB71" s="82"/>
      <c r="GCC71" s="82"/>
      <c r="GCD71" s="82"/>
      <c r="GCE71" s="82"/>
      <c r="GCF71" s="82"/>
      <c r="GCG71" s="82"/>
      <c r="GCH71" s="82"/>
      <c r="GCI71" s="82"/>
      <c r="GCJ71" s="82"/>
      <c r="GCK71" s="82"/>
      <c r="GCL71" s="82"/>
      <c r="GCM71" s="82"/>
      <c r="GCN71" s="82"/>
      <c r="GCO71" s="82"/>
      <c r="GCP71" s="82"/>
      <c r="GCQ71" s="82"/>
      <c r="GCR71" s="82"/>
      <c r="GCS71" s="82"/>
      <c r="GCT71" s="82"/>
      <c r="GCU71" s="82"/>
      <c r="GCV71" s="82"/>
      <c r="GCW71" s="82"/>
      <c r="GCX71" s="82"/>
      <c r="GCY71" s="82"/>
      <c r="GCZ71" s="82"/>
      <c r="GDA71" s="82"/>
      <c r="GDB71" s="82"/>
      <c r="GDC71" s="82"/>
      <c r="GDD71" s="82"/>
      <c r="GDE71" s="82"/>
      <c r="GDF71" s="82"/>
      <c r="GDG71" s="82"/>
      <c r="GDH71" s="82"/>
      <c r="GDI71" s="82"/>
      <c r="GDJ71" s="82"/>
      <c r="GDK71" s="82"/>
      <c r="GDL71" s="82"/>
      <c r="GDM71" s="82"/>
      <c r="GDN71" s="82"/>
      <c r="GDO71" s="82"/>
      <c r="GDP71" s="82"/>
      <c r="GDQ71" s="82"/>
      <c r="GDR71" s="82"/>
      <c r="GDS71" s="82"/>
      <c r="GDT71" s="82"/>
      <c r="GDU71" s="82"/>
      <c r="GDV71" s="82"/>
      <c r="GDW71" s="82"/>
      <c r="GDX71" s="82"/>
      <c r="GDY71" s="82"/>
      <c r="GDZ71" s="82"/>
      <c r="GEA71" s="82"/>
      <c r="GEB71" s="82"/>
      <c r="GEC71" s="82"/>
      <c r="GED71" s="82"/>
      <c r="GEE71" s="82"/>
      <c r="GEF71" s="82"/>
      <c r="GEG71" s="82"/>
      <c r="GEH71" s="82"/>
      <c r="GEI71" s="82"/>
      <c r="GEJ71" s="82"/>
      <c r="GEK71" s="82"/>
      <c r="GEL71" s="82"/>
      <c r="GEM71" s="82"/>
      <c r="GEN71" s="82"/>
      <c r="GEO71" s="82"/>
      <c r="GEP71" s="82"/>
      <c r="GEQ71" s="82"/>
      <c r="GER71" s="82"/>
      <c r="GES71" s="82"/>
      <c r="GET71" s="82"/>
      <c r="GEU71" s="82"/>
      <c r="GEV71" s="82"/>
      <c r="GEW71" s="82"/>
      <c r="GEX71" s="82"/>
      <c r="GEY71" s="82"/>
      <c r="GEZ71" s="82"/>
      <c r="GFA71" s="82"/>
      <c r="GFB71" s="82"/>
      <c r="GFC71" s="82"/>
      <c r="GFD71" s="82"/>
      <c r="GFE71" s="82"/>
      <c r="GFF71" s="82"/>
      <c r="GFG71" s="82"/>
      <c r="GFH71" s="82"/>
      <c r="GFI71" s="82"/>
      <c r="GFJ71" s="82"/>
      <c r="GFK71" s="82"/>
      <c r="GFL71" s="82"/>
      <c r="GFM71" s="82"/>
      <c r="GFN71" s="82"/>
      <c r="GFO71" s="82"/>
      <c r="GFP71" s="82"/>
      <c r="GFQ71" s="82"/>
      <c r="GFR71" s="82"/>
      <c r="GFS71" s="82"/>
      <c r="GFT71" s="82"/>
      <c r="GFU71" s="82"/>
      <c r="GFV71" s="82"/>
      <c r="GFW71" s="82"/>
      <c r="GFX71" s="82"/>
      <c r="GFY71" s="82"/>
      <c r="GFZ71" s="82"/>
      <c r="GGA71" s="82"/>
      <c r="GGB71" s="82"/>
      <c r="GGC71" s="82"/>
      <c r="GGD71" s="82"/>
      <c r="GGE71" s="82"/>
      <c r="GGF71" s="82"/>
      <c r="GGG71" s="82"/>
      <c r="GGH71" s="82"/>
      <c r="GGI71" s="82"/>
      <c r="GGJ71" s="82"/>
      <c r="GGK71" s="82"/>
      <c r="GGL71" s="82"/>
      <c r="GGM71" s="82"/>
      <c r="GGN71" s="82"/>
      <c r="GGO71" s="82"/>
      <c r="GGP71" s="82"/>
      <c r="GGQ71" s="82"/>
      <c r="GGR71" s="82"/>
      <c r="GGS71" s="82"/>
      <c r="GGT71" s="82"/>
      <c r="GGU71" s="82"/>
      <c r="GGV71" s="82"/>
      <c r="GGW71" s="82"/>
      <c r="GGX71" s="82"/>
      <c r="GGY71" s="82"/>
      <c r="GGZ71" s="82"/>
      <c r="GHA71" s="82"/>
      <c r="GHB71" s="82"/>
      <c r="GHC71" s="82"/>
      <c r="GHD71" s="82"/>
      <c r="GHE71" s="82"/>
      <c r="GHF71" s="82"/>
      <c r="GHG71" s="82"/>
      <c r="GHH71" s="82"/>
      <c r="GHI71" s="82"/>
      <c r="GHJ71" s="82"/>
      <c r="GHK71" s="82"/>
      <c r="GHL71" s="82"/>
      <c r="GHM71" s="82"/>
      <c r="GHN71" s="82"/>
      <c r="GHO71" s="82"/>
      <c r="GHP71" s="82"/>
      <c r="GHQ71" s="82"/>
      <c r="GHR71" s="82"/>
      <c r="GHS71" s="82"/>
      <c r="GHT71" s="82"/>
      <c r="GHU71" s="82"/>
      <c r="GHV71" s="82"/>
      <c r="GHW71" s="82"/>
      <c r="GHX71" s="82"/>
      <c r="GHY71" s="82"/>
      <c r="GHZ71" s="82"/>
      <c r="GIA71" s="82"/>
      <c r="GIB71" s="82"/>
      <c r="GIC71" s="82"/>
      <c r="GID71" s="82"/>
      <c r="GIE71" s="82"/>
      <c r="GIF71" s="82"/>
      <c r="GIG71" s="82"/>
      <c r="GIH71" s="82"/>
      <c r="GII71" s="82"/>
      <c r="GIJ71" s="82"/>
      <c r="GIK71" s="82"/>
      <c r="GIL71" s="82"/>
      <c r="GIM71" s="82"/>
      <c r="GIN71" s="82"/>
      <c r="GIO71" s="82"/>
      <c r="GIP71" s="82"/>
      <c r="GIQ71" s="82"/>
      <c r="GIR71" s="82"/>
      <c r="GIS71" s="82"/>
      <c r="GIT71" s="82"/>
      <c r="GIU71" s="82"/>
      <c r="GIV71" s="82"/>
      <c r="GIW71" s="82"/>
      <c r="GIX71" s="82"/>
      <c r="GIY71" s="82"/>
      <c r="GIZ71" s="82"/>
      <c r="GJA71" s="82"/>
      <c r="GJB71" s="82"/>
      <c r="GJC71" s="82"/>
      <c r="GJD71" s="82"/>
      <c r="GJE71" s="82"/>
      <c r="GJF71" s="82"/>
      <c r="GJG71" s="82"/>
      <c r="GJH71" s="82"/>
      <c r="GJI71" s="82"/>
      <c r="GJJ71" s="82"/>
      <c r="GJK71" s="82"/>
      <c r="GJL71" s="82"/>
      <c r="GJM71" s="82"/>
      <c r="GJN71" s="82"/>
      <c r="GJO71" s="82"/>
      <c r="GJP71" s="82"/>
      <c r="GJQ71" s="82"/>
      <c r="GJR71" s="82"/>
      <c r="GJS71" s="82"/>
      <c r="GJT71" s="82"/>
      <c r="GJU71" s="82"/>
      <c r="GJV71" s="82"/>
      <c r="GJW71" s="82"/>
      <c r="GJX71" s="82"/>
      <c r="GJY71" s="82"/>
      <c r="GJZ71" s="82"/>
      <c r="GKA71" s="82"/>
      <c r="GKB71" s="82"/>
      <c r="GKC71" s="82"/>
      <c r="GKD71" s="82"/>
      <c r="GKE71" s="82"/>
      <c r="GKF71" s="82"/>
      <c r="GKG71" s="82"/>
      <c r="GKH71" s="82"/>
      <c r="GKI71" s="82"/>
      <c r="GKJ71" s="82"/>
      <c r="GKK71" s="82"/>
      <c r="GKL71" s="82"/>
      <c r="GKM71" s="82"/>
      <c r="GKN71" s="82"/>
      <c r="GKO71" s="82"/>
      <c r="GKP71" s="82"/>
      <c r="GKQ71" s="82"/>
      <c r="GKR71" s="82"/>
      <c r="GKS71" s="82"/>
      <c r="GKT71" s="82"/>
      <c r="GKU71" s="82"/>
      <c r="GKV71" s="82"/>
      <c r="GKW71" s="82"/>
      <c r="GKX71" s="82"/>
      <c r="GKY71" s="82"/>
      <c r="GKZ71" s="82"/>
      <c r="GLA71" s="82"/>
      <c r="GLB71" s="82"/>
      <c r="GLC71" s="82"/>
      <c r="GLD71" s="82"/>
      <c r="GLE71" s="82"/>
      <c r="GLF71" s="82"/>
      <c r="GLG71" s="82"/>
      <c r="GLH71" s="82"/>
      <c r="GLI71" s="82"/>
      <c r="GLJ71" s="82"/>
      <c r="GLK71" s="82"/>
      <c r="GLL71" s="82"/>
      <c r="GLM71" s="82"/>
      <c r="GLN71" s="82"/>
      <c r="GLO71" s="82"/>
      <c r="GLP71" s="82"/>
      <c r="GLQ71" s="82"/>
      <c r="GLR71" s="82"/>
      <c r="GLS71" s="82"/>
      <c r="GLT71" s="82"/>
      <c r="GLU71" s="82"/>
      <c r="GLV71" s="82"/>
      <c r="GLW71" s="82"/>
      <c r="GLX71" s="82"/>
      <c r="GLY71" s="82"/>
      <c r="GLZ71" s="82"/>
      <c r="GMA71" s="82"/>
      <c r="GMB71" s="82"/>
      <c r="GMC71" s="82"/>
      <c r="GMD71" s="82"/>
      <c r="GME71" s="82"/>
      <c r="GMF71" s="82"/>
      <c r="GMG71" s="82"/>
      <c r="GMH71" s="82"/>
      <c r="GMI71" s="82"/>
      <c r="GMJ71" s="82"/>
      <c r="GMK71" s="82"/>
      <c r="GML71" s="82"/>
      <c r="GMM71" s="82"/>
      <c r="GMN71" s="82"/>
      <c r="GMO71" s="82"/>
      <c r="GMP71" s="82"/>
      <c r="GMQ71" s="82"/>
      <c r="GMR71" s="82"/>
      <c r="GMS71" s="82"/>
      <c r="GMT71" s="82"/>
      <c r="GMU71" s="82"/>
      <c r="GMV71" s="82"/>
      <c r="GMW71" s="82"/>
      <c r="GMX71" s="82"/>
      <c r="GMY71" s="82"/>
      <c r="GMZ71" s="82"/>
      <c r="GNA71" s="82"/>
      <c r="GNB71" s="82"/>
      <c r="GNC71" s="82"/>
      <c r="GND71" s="82"/>
      <c r="GNE71" s="82"/>
      <c r="GNF71" s="82"/>
      <c r="GNG71" s="82"/>
      <c r="GNH71" s="82"/>
      <c r="GNI71" s="82"/>
      <c r="GNJ71" s="82"/>
      <c r="GNK71" s="82"/>
      <c r="GNL71" s="82"/>
      <c r="GNM71" s="82"/>
      <c r="GNN71" s="82"/>
      <c r="GNO71" s="82"/>
      <c r="GNP71" s="82"/>
      <c r="GNQ71" s="82"/>
      <c r="GNR71" s="82"/>
      <c r="GNS71" s="82"/>
      <c r="GNT71" s="82"/>
      <c r="GNU71" s="82"/>
      <c r="GNV71" s="82"/>
      <c r="GNW71" s="82"/>
      <c r="GNX71" s="82"/>
      <c r="GNY71" s="82"/>
      <c r="GNZ71" s="82"/>
      <c r="GOA71" s="82"/>
      <c r="GOB71" s="82"/>
      <c r="GOC71" s="82"/>
      <c r="GOD71" s="82"/>
      <c r="GOE71" s="82"/>
      <c r="GOF71" s="82"/>
      <c r="GOG71" s="82"/>
      <c r="GOH71" s="82"/>
      <c r="GOI71" s="82"/>
      <c r="GOJ71" s="82"/>
      <c r="GOK71" s="82"/>
      <c r="GOL71" s="82"/>
      <c r="GOM71" s="82"/>
      <c r="GON71" s="82"/>
      <c r="GOO71" s="82"/>
      <c r="GOP71" s="82"/>
      <c r="GOQ71" s="82"/>
      <c r="GOR71" s="82"/>
      <c r="GOS71" s="82"/>
      <c r="GOT71" s="82"/>
      <c r="GOU71" s="82"/>
      <c r="GOV71" s="82"/>
      <c r="GOW71" s="82"/>
      <c r="GOX71" s="82"/>
      <c r="GOY71" s="82"/>
      <c r="GOZ71" s="82"/>
      <c r="GPA71" s="82"/>
      <c r="GPB71" s="82"/>
      <c r="GPC71" s="82"/>
      <c r="GPD71" s="82"/>
      <c r="GPE71" s="82"/>
      <c r="GPF71" s="82"/>
      <c r="GPG71" s="82"/>
      <c r="GPH71" s="82"/>
      <c r="GPI71" s="82"/>
      <c r="GPJ71" s="82"/>
      <c r="GPK71" s="82"/>
      <c r="GPL71" s="82"/>
      <c r="GPM71" s="82"/>
      <c r="GPN71" s="82"/>
      <c r="GPO71" s="82"/>
      <c r="GPP71" s="82"/>
      <c r="GPQ71" s="82"/>
      <c r="GPR71" s="82"/>
      <c r="GPS71" s="82"/>
      <c r="GPT71" s="82"/>
      <c r="GPU71" s="82"/>
      <c r="GPV71" s="82"/>
      <c r="GPW71" s="82"/>
      <c r="GPX71" s="82"/>
      <c r="GPY71" s="82"/>
      <c r="GPZ71" s="82"/>
      <c r="GQA71" s="82"/>
      <c r="GQB71" s="82"/>
      <c r="GQC71" s="82"/>
      <c r="GQD71" s="82"/>
      <c r="GQE71" s="82"/>
      <c r="GQF71" s="82"/>
      <c r="GQG71" s="82"/>
      <c r="GQH71" s="82"/>
      <c r="GQI71" s="82"/>
      <c r="GQJ71" s="82"/>
      <c r="GQK71" s="82"/>
      <c r="GQL71" s="82"/>
      <c r="GQM71" s="82"/>
      <c r="GQN71" s="82"/>
      <c r="GQO71" s="82"/>
      <c r="GQP71" s="82"/>
      <c r="GQQ71" s="82"/>
      <c r="GQR71" s="82"/>
      <c r="GQS71" s="82"/>
      <c r="GQT71" s="82"/>
      <c r="GQU71" s="82"/>
      <c r="GQV71" s="82"/>
      <c r="GQW71" s="82"/>
      <c r="GQX71" s="82"/>
      <c r="GQY71" s="82"/>
      <c r="GQZ71" s="82"/>
      <c r="GRA71" s="82"/>
      <c r="GRB71" s="82"/>
      <c r="GRC71" s="82"/>
      <c r="GRD71" s="82"/>
      <c r="GRE71" s="82"/>
      <c r="GRF71" s="82"/>
      <c r="GRG71" s="82"/>
      <c r="GRH71" s="82"/>
      <c r="GRI71" s="82"/>
      <c r="GRJ71" s="82"/>
      <c r="GRK71" s="82"/>
      <c r="GRL71" s="82"/>
      <c r="GRM71" s="82"/>
      <c r="GRN71" s="82"/>
      <c r="GRO71" s="82"/>
      <c r="GRP71" s="82"/>
      <c r="GRQ71" s="82"/>
      <c r="GRR71" s="82"/>
      <c r="GRS71" s="82"/>
      <c r="GRT71" s="82"/>
      <c r="GRU71" s="82"/>
      <c r="GRV71" s="82"/>
      <c r="GRW71" s="82"/>
      <c r="GRX71" s="82"/>
      <c r="GRY71" s="82"/>
      <c r="GRZ71" s="82"/>
      <c r="GSA71" s="82"/>
      <c r="GSB71" s="82"/>
      <c r="GSC71" s="82"/>
      <c r="GSD71" s="82"/>
      <c r="GSE71" s="82"/>
      <c r="GSF71" s="82"/>
      <c r="GSG71" s="82"/>
      <c r="GSH71" s="82"/>
      <c r="GSI71" s="82"/>
      <c r="GSJ71" s="82"/>
      <c r="GSK71" s="82"/>
      <c r="GSL71" s="82"/>
      <c r="GSM71" s="82"/>
      <c r="GSN71" s="82"/>
      <c r="GSO71" s="82"/>
      <c r="GSP71" s="82"/>
      <c r="GSQ71" s="82"/>
      <c r="GSR71" s="82"/>
      <c r="GSS71" s="82"/>
      <c r="GST71" s="82"/>
      <c r="GSU71" s="82"/>
      <c r="GSV71" s="82"/>
      <c r="GSW71" s="82"/>
      <c r="GSX71" s="82"/>
      <c r="GSY71" s="82"/>
      <c r="GSZ71" s="82"/>
      <c r="GTA71" s="82"/>
      <c r="GTB71" s="82"/>
      <c r="GTC71" s="82"/>
      <c r="GTD71" s="82"/>
      <c r="GTE71" s="82"/>
      <c r="GTF71" s="82"/>
      <c r="GTG71" s="82"/>
      <c r="GTH71" s="82"/>
      <c r="GTI71" s="82"/>
      <c r="GTJ71" s="82"/>
      <c r="GTK71" s="82"/>
      <c r="GTL71" s="82"/>
      <c r="GTM71" s="82"/>
      <c r="GTN71" s="82"/>
      <c r="GTO71" s="82"/>
      <c r="GTP71" s="82"/>
      <c r="GTQ71" s="82"/>
      <c r="GTR71" s="82"/>
      <c r="GTS71" s="82"/>
      <c r="GTT71" s="82"/>
      <c r="GTU71" s="82"/>
      <c r="GTV71" s="82"/>
      <c r="GTW71" s="82"/>
      <c r="GTX71" s="82"/>
      <c r="GTY71" s="82"/>
      <c r="GTZ71" s="82"/>
      <c r="GUA71" s="82"/>
      <c r="GUB71" s="82"/>
      <c r="GUC71" s="82"/>
      <c r="GUD71" s="82"/>
      <c r="GUE71" s="82"/>
      <c r="GUF71" s="82"/>
      <c r="GUG71" s="82"/>
      <c r="GUH71" s="82"/>
      <c r="GUI71" s="82"/>
      <c r="GUJ71" s="82"/>
      <c r="GUK71" s="82"/>
      <c r="GUL71" s="82"/>
      <c r="GUM71" s="82"/>
      <c r="GUN71" s="82"/>
      <c r="GUO71" s="82"/>
      <c r="GUP71" s="82"/>
      <c r="GUQ71" s="82"/>
      <c r="GUR71" s="82"/>
      <c r="GUS71" s="82"/>
      <c r="GUT71" s="82"/>
      <c r="GUU71" s="82"/>
      <c r="GUV71" s="82"/>
      <c r="GUW71" s="82"/>
      <c r="GUX71" s="82"/>
      <c r="GUY71" s="82"/>
      <c r="GUZ71" s="82"/>
      <c r="GVA71" s="82"/>
      <c r="GVB71" s="82"/>
      <c r="GVC71" s="82"/>
      <c r="GVD71" s="82"/>
      <c r="GVE71" s="82"/>
      <c r="GVF71" s="82"/>
      <c r="GVG71" s="82"/>
      <c r="GVH71" s="82"/>
      <c r="GVI71" s="82"/>
      <c r="GVJ71" s="82"/>
      <c r="GVK71" s="82"/>
      <c r="GVL71" s="82"/>
      <c r="GVM71" s="82"/>
      <c r="GVN71" s="82"/>
      <c r="GVO71" s="82"/>
      <c r="GVP71" s="82"/>
      <c r="GVQ71" s="82"/>
      <c r="GVR71" s="82"/>
      <c r="GVS71" s="82"/>
      <c r="GVT71" s="82"/>
      <c r="GVU71" s="82"/>
      <c r="GVV71" s="82"/>
      <c r="GVW71" s="82"/>
      <c r="GVX71" s="82"/>
      <c r="GVY71" s="82"/>
      <c r="GVZ71" s="82"/>
      <c r="GWA71" s="82"/>
      <c r="GWB71" s="82"/>
      <c r="GWC71" s="82"/>
      <c r="GWD71" s="82"/>
      <c r="GWE71" s="82"/>
      <c r="GWF71" s="82"/>
      <c r="GWG71" s="82"/>
      <c r="GWH71" s="82"/>
      <c r="GWI71" s="82"/>
      <c r="GWJ71" s="82"/>
      <c r="GWK71" s="82"/>
      <c r="GWL71" s="82"/>
      <c r="GWM71" s="82"/>
      <c r="GWN71" s="82"/>
      <c r="GWO71" s="82"/>
      <c r="GWP71" s="82"/>
      <c r="GWQ71" s="82"/>
      <c r="GWR71" s="82"/>
      <c r="GWS71" s="82"/>
      <c r="GWT71" s="82"/>
      <c r="GWU71" s="82"/>
      <c r="GWV71" s="82"/>
      <c r="GWW71" s="82"/>
      <c r="GWX71" s="82"/>
      <c r="GWY71" s="82"/>
      <c r="GWZ71" s="82"/>
      <c r="GXA71" s="82"/>
      <c r="GXB71" s="82"/>
      <c r="GXC71" s="82"/>
      <c r="GXD71" s="82"/>
      <c r="GXE71" s="82"/>
      <c r="GXF71" s="82"/>
      <c r="GXG71" s="82"/>
      <c r="GXH71" s="82"/>
      <c r="GXI71" s="82"/>
      <c r="GXJ71" s="82"/>
      <c r="GXK71" s="82"/>
      <c r="GXL71" s="82"/>
      <c r="GXM71" s="82"/>
      <c r="GXN71" s="82"/>
      <c r="GXO71" s="82"/>
      <c r="GXP71" s="82"/>
      <c r="GXQ71" s="82"/>
      <c r="GXR71" s="82"/>
      <c r="GXS71" s="82"/>
      <c r="GXT71" s="82"/>
      <c r="GXU71" s="82"/>
      <c r="GXV71" s="82"/>
      <c r="GXW71" s="82"/>
      <c r="GXX71" s="82"/>
      <c r="GXY71" s="82"/>
      <c r="GXZ71" s="82"/>
      <c r="GYA71" s="82"/>
      <c r="GYB71" s="82"/>
      <c r="GYC71" s="82"/>
      <c r="GYD71" s="82"/>
      <c r="GYE71" s="82"/>
      <c r="GYF71" s="82"/>
      <c r="GYG71" s="82"/>
      <c r="GYH71" s="82"/>
      <c r="GYI71" s="82"/>
      <c r="GYJ71" s="82"/>
      <c r="GYK71" s="82"/>
      <c r="GYL71" s="82"/>
      <c r="GYM71" s="82"/>
      <c r="GYN71" s="82"/>
      <c r="GYO71" s="82"/>
      <c r="GYP71" s="82"/>
      <c r="GYQ71" s="82"/>
      <c r="GYR71" s="82"/>
      <c r="GYS71" s="82"/>
      <c r="GYT71" s="82"/>
      <c r="GYU71" s="82"/>
      <c r="GYV71" s="82"/>
      <c r="GYW71" s="82"/>
      <c r="GYX71" s="82"/>
      <c r="GYY71" s="82"/>
      <c r="GYZ71" s="82"/>
      <c r="GZA71" s="82"/>
      <c r="GZB71" s="82"/>
      <c r="GZC71" s="82"/>
      <c r="GZD71" s="82"/>
      <c r="GZE71" s="82"/>
      <c r="GZF71" s="82"/>
      <c r="GZG71" s="82"/>
      <c r="GZH71" s="82"/>
      <c r="GZI71" s="82"/>
      <c r="GZJ71" s="82"/>
      <c r="GZK71" s="82"/>
      <c r="GZL71" s="82"/>
      <c r="GZM71" s="82"/>
      <c r="GZN71" s="82"/>
      <c r="GZO71" s="82"/>
      <c r="GZP71" s="82"/>
      <c r="GZQ71" s="82"/>
      <c r="GZR71" s="82"/>
      <c r="GZS71" s="82"/>
      <c r="GZT71" s="82"/>
      <c r="GZU71" s="82"/>
      <c r="GZV71" s="82"/>
      <c r="GZW71" s="82"/>
      <c r="GZX71" s="82"/>
      <c r="GZY71" s="82"/>
      <c r="GZZ71" s="82"/>
      <c r="HAA71" s="82"/>
      <c r="HAB71" s="82"/>
      <c r="HAC71" s="82"/>
      <c r="HAD71" s="82"/>
      <c r="HAE71" s="82"/>
      <c r="HAF71" s="82"/>
      <c r="HAG71" s="82"/>
      <c r="HAH71" s="82"/>
      <c r="HAI71" s="82"/>
      <c r="HAJ71" s="82"/>
      <c r="HAK71" s="82"/>
      <c r="HAL71" s="82"/>
      <c r="HAM71" s="82"/>
      <c r="HAN71" s="82"/>
      <c r="HAO71" s="82"/>
      <c r="HAP71" s="82"/>
      <c r="HAQ71" s="82"/>
      <c r="HAR71" s="82"/>
      <c r="HAS71" s="82"/>
      <c r="HAT71" s="82"/>
      <c r="HAU71" s="82"/>
      <c r="HAV71" s="82"/>
      <c r="HAW71" s="82"/>
      <c r="HAX71" s="82"/>
      <c r="HAY71" s="82"/>
      <c r="HAZ71" s="82"/>
      <c r="HBA71" s="82"/>
      <c r="HBB71" s="82"/>
      <c r="HBC71" s="82"/>
      <c r="HBD71" s="82"/>
      <c r="HBE71" s="82"/>
      <c r="HBF71" s="82"/>
      <c r="HBG71" s="82"/>
      <c r="HBH71" s="82"/>
      <c r="HBI71" s="82"/>
      <c r="HBJ71" s="82"/>
      <c r="HBK71" s="82"/>
      <c r="HBL71" s="82"/>
      <c r="HBM71" s="82"/>
      <c r="HBN71" s="82"/>
      <c r="HBO71" s="82"/>
      <c r="HBP71" s="82"/>
      <c r="HBQ71" s="82"/>
      <c r="HBR71" s="82"/>
      <c r="HBS71" s="82"/>
      <c r="HBT71" s="82"/>
      <c r="HBU71" s="82"/>
      <c r="HBV71" s="82"/>
      <c r="HBW71" s="82"/>
      <c r="HBX71" s="82"/>
      <c r="HBY71" s="82"/>
      <c r="HBZ71" s="82"/>
      <c r="HCA71" s="82"/>
      <c r="HCB71" s="82"/>
      <c r="HCC71" s="82"/>
      <c r="HCD71" s="82"/>
      <c r="HCE71" s="82"/>
      <c r="HCF71" s="82"/>
      <c r="HCG71" s="82"/>
      <c r="HCH71" s="82"/>
      <c r="HCI71" s="82"/>
      <c r="HCJ71" s="82"/>
      <c r="HCK71" s="82"/>
      <c r="HCL71" s="82"/>
      <c r="HCM71" s="82"/>
      <c r="HCN71" s="82"/>
      <c r="HCO71" s="82"/>
      <c r="HCP71" s="82"/>
      <c r="HCQ71" s="82"/>
      <c r="HCR71" s="82"/>
      <c r="HCS71" s="82"/>
      <c r="HCT71" s="82"/>
      <c r="HCU71" s="82"/>
      <c r="HCV71" s="82"/>
      <c r="HCW71" s="82"/>
      <c r="HCX71" s="82"/>
      <c r="HCY71" s="82"/>
      <c r="HCZ71" s="82"/>
      <c r="HDA71" s="82"/>
      <c r="HDB71" s="82"/>
      <c r="HDC71" s="82"/>
      <c r="HDD71" s="82"/>
      <c r="HDE71" s="82"/>
      <c r="HDF71" s="82"/>
      <c r="HDG71" s="82"/>
      <c r="HDH71" s="82"/>
      <c r="HDI71" s="82"/>
      <c r="HDJ71" s="82"/>
      <c r="HDK71" s="82"/>
      <c r="HDL71" s="82"/>
      <c r="HDM71" s="82"/>
      <c r="HDN71" s="82"/>
      <c r="HDO71" s="82"/>
      <c r="HDP71" s="82"/>
      <c r="HDQ71" s="82"/>
      <c r="HDR71" s="82"/>
      <c r="HDS71" s="82"/>
      <c r="HDT71" s="82"/>
      <c r="HDU71" s="82"/>
      <c r="HDV71" s="82"/>
      <c r="HDW71" s="82"/>
      <c r="HDX71" s="82"/>
      <c r="HDY71" s="82"/>
      <c r="HDZ71" s="82"/>
      <c r="HEA71" s="82"/>
      <c r="HEB71" s="82"/>
      <c r="HEC71" s="82"/>
      <c r="HED71" s="82"/>
      <c r="HEE71" s="82"/>
      <c r="HEF71" s="82"/>
      <c r="HEG71" s="82"/>
      <c r="HEH71" s="82"/>
      <c r="HEI71" s="82"/>
      <c r="HEJ71" s="82"/>
      <c r="HEK71" s="82"/>
      <c r="HEL71" s="82"/>
      <c r="HEM71" s="82"/>
      <c r="HEN71" s="82"/>
      <c r="HEO71" s="82"/>
      <c r="HEP71" s="82"/>
      <c r="HEQ71" s="82"/>
      <c r="HER71" s="82"/>
      <c r="HES71" s="82"/>
      <c r="HET71" s="82"/>
      <c r="HEU71" s="82"/>
      <c r="HEV71" s="82"/>
      <c r="HEW71" s="82"/>
      <c r="HEX71" s="82"/>
      <c r="HEY71" s="82"/>
      <c r="HEZ71" s="82"/>
      <c r="HFA71" s="82"/>
      <c r="HFB71" s="82"/>
      <c r="HFC71" s="82"/>
      <c r="HFD71" s="82"/>
      <c r="HFE71" s="82"/>
      <c r="HFF71" s="82"/>
      <c r="HFG71" s="82"/>
      <c r="HFH71" s="82"/>
      <c r="HFI71" s="82"/>
      <c r="HFJ71" s="82"/>
      <c r="HFK71" s="82"/>
      <c r="HFL71" s="82"/>
      <c r="HFM71" s="82"/>
      <c r="HFN71" s="82"/>
      <c r="HFO71" s="82"/>
      <c r="HFP71" s="82"/>
      <c r="HFQ71" s="82"/>
      <c r="HFR71" s="82"/>
      <c r="HFS71" s="82"/>
      <c r="HFT71" s="82"/>
      <c r="HFU71" s="82"/>
      <c r="HFV71" s="82"/>
      <c r="HFW71" s="82"/>
      <c r="HFX71" s="82"/>
      <c r="HFY71" s="82"/>
      <c r="HFZ71" s="82"/>
      <c r="HGA71" s="82"/>
      <c r="HGB71" s="82"/>
      <c r="HGC71" s="82"/>
      <c r="HGD71" s="82"/>
      <c r="HGE71" s="82"/>
      <c r="HGF71" s="82"/>
      <c r="HGG71" s="82"/>
      <c r="HGH71" s="82"/>
      <c r="HGI71" s="82"/>
      <c r="HGJ71" s="82"/>
      <c r="HGK71" s="82"/>
      <c r="HGL71" s="82"/>
      <c r="HGM71" s="82"/>
      <c r="HGN71" s="82"/>
      <c r="HGO71" s="82"/>
      <c r="HGP71" s="82"/>
      <c r="HGQ71" s="82"/>
      <c r="HGR71" s="82"/>
      <c r="HGS71" s="82"/>
      <c r="HGT71" s="82"/>
      <c r="HGU71" s="82"/>
      <c r="HGV71" s="82"/>
      <c r="HGW71" s="82"/>
      <c r="HGX71" s="82"/>
      <c r="HGY71" s="82"/>
      <c r="HGZ71" s="82"/>
      <c r="HHA71" s="82"/>
      <c r="HHB71" s="82"/>
      <c r="HHC71" s="82"/>
      <c r="HHD71" s="82"/>
      <c r="HHE71" s="82"/>
      <c r="HHF71" s="82"/>
      <c r="HHG71" s="82"/>
      <c r="HHH71" s="82"/>
      <c r="HHI71" s="82"/>
      <c r="HHJ71" s="82"/>
      <c r="HHK71" s="82"/>
      <c r="HHL71" s="82"/>
      <c r="HHM71" s="82"/>
      <c r="HHN71" s="82"/>
      <c r="HHO71" s="82"/>
      <c r="HHP71" s="82"/>
      <c r="HHQ71" s="82"/>
      <c r="HHR71" s="82"/>
      <c r="HHS71" s="82"/>
      <c r="HHT71" s="82"/>
      <c r="HHU71" s="82"/>
      <c r="HHV71" s="82"/>
      <c r="HHW71" s="82"/>
      <c r="HHX71" s="82"/>
      <c r="HHY71" s="82"/>
      <c r="HHZ71" s="82"/>
      <c r="HIA71" s="82"/>
      <c r="HIB71" s="82"/>
      <c r="HIC71" s="82"/>
      <c r="HID71" s="82"/>
      <c r="HIE71" s="82"/>
      <c r="HIF71" s="82"/>
      <c r="HIG71" s="82"/>
      <c r="HIH71" s="82"/>
      <c r="HII71" s="82"/>
      <c r="HIJ71" s="82"/>
      <c r="HIK71" s="82"/>
      <c r="HIL71" s="82"/>
      <c r="HIM71" s="82"/>
      <c r="HIN71" s="82"/>
      <c r="HIO71" s="82"/>
      <c r="HIP71" s="82"/>
      <c r="HIQ71" s="82"/>
      <c r="HIR71" s="82"/>
      <c r="HIS71" s="82"/>
      <c r="HIT71" s="82"/>
      <c r="HIU71" s="82"/>
      <c r="HIV71" s="82"/>
      <c r="HIW71" s="82"/>
      <c r="HIX71" s="82"/>
      <c r="HIY71" s="82"/>
      <c r="HIZ71" s="82"/>
      <c r="HJA71" s="82"/>
      <c r="HJB71" s="82"/>
      <c r="HJC71" s="82"/>
      <c r="HJD71" s="82"/>
      <c r="HJE71" s="82"/>
      <c r="HJF71" s="82"/>
      <c r="HJG71" s="82"/>
      <c r="HJH71" s="82"/>
      <c r="HJI71" s="82"/>
      <c r="HJJ71" s="82"/>
      <c r="HJK71" s="82"/>
      <c r="HJL71" s="82"/>
      <c r="HJM71" s="82"/>
      <c r="HJN71" s="82"/>
      <c r="HJO71" s="82"/>
      <c r="HJP71" s="82"/>
      <c r="HJQ71" s="82"/>
      <c r="HJR71" s="82"/>
      <c r="HJS71" s="82"/>
      <c r="HJT71" s="82"/>
      <c r="HJU71" s="82"/>
      <c r="HJV71" s="82"/>
      <c r="HJW71" s="82"/>
      <c r="HJX71" s="82"/>
      <c r="HJY71" s="82"/>
      <c r="HJZ71" s="82"/>
      <c r="HKA71" s="82"/>
      <c r="HKB71" s="82"/>
      <c r="HKC71" s="82"/>
      <c r="HKD71" s="82"/>
      <c r="HKE71" s="82"/>
      <c r="HKF71" s="82"/>
      <c r="HKG71" s="82"/>
      <c r="HKH71" s="82"/>
      <c r="HKI71" s="82"/>
      <c r="HKJ71" s="82"/>
      <c r="HKK71" s="82"/>
      <c r="HKL71" s="82"/>
      <c r="HKM71" s="82"/>
      <c r="HKN71" s="82"/>
      <c r="HKO71" s="82"/>
      <c r="HKP71" s="82"/>
      <c r="HKQ71" s="82"/>
      <c r="HKR71" s="82"/>
      <c r="HKS71" s="82"/>
      <c r="HKT71" s="82"/>
      <c r="HKU71" s="82"/>
      <c r="HKV71" s="82"/>
      <c r="HKW71" s="82"/>
      <c r="HKX71" s="82"/>
      <c r="HKY71" s="82"/>
      <c r="HKZ71" s="82"/>
      <c r="HLA71" s="82"/>
      <c r="HLB71" s="82"/>
      <c r="HLC71" s="82"/>
      <c r="HLD71" s="82"/>
      <c r="HLE71" s="82"/>
      <c r="HLF71" s="82"/>
      <c r="HLG71" s="82"/>
      <c r="HLH71" s="82"/>
      <c r="HLI71" s="82"/>
      <c r="HLJ71" s="82"/>
      <c r="HLK71" s="82"/>
      <c r="HLL71" s="82"/>
      <c r="HLM71" s="82"/>
      <c r="HLN71" s="82"/>
      <c r="HLO71" s="82"/>
      <c r="HLP71" s="82"/>
      <c r="HLQ71" s="82"/>
      <c r="HLR71" s="82"/>
      <c r="HLS71" s="82"/>
      <c r="HLT71" s="82"/>
      <c r="HLU71" s="82"/>
      <c r="HLV71" s="82"/>
      <c r="HLW71" s="82"/>
      <c r="HLX71" s="82"/>
      <c r="HLY71" s="82"/>
      <c r="HLZ71" s="82"/>
      <c r="HMA71" s="82"/>
      <c r="HMB71" s="82"/>
      <c r="HMC71" s="82"/>
      <c r="HMD71" s="82"/>
      <c r="HME71" s="82"/>
      <c r="HMF71" s="82"/>
      <c r="HMG71" s="82"/>
      <c r="HMH71" s="82"/>
      <c r="HMI71" s="82"/>
      <c r="HMJ71" s="82"/>
      <c r="HMK71" s="82"/>
      <c r="HML71" s="82"/>
      <c r="HMM71" s="82"/>
      <c r="HMN71" s="82"/>
      <c r="HMO71" s="82"/>
      <c r="HMP71" s="82"/>
      <c r="HMQ71" s="82"/>
      <c r="HMR71" s="82"/>
      <c r="HMS71" s="82"/>
      <c r="HMT71" s="82"/>
      <c r="HMU71" s="82"/>
      <c r="HMV71" s="82"/>
      <c r="HMW71" s="82"/>
      <c r="HMX71" s="82"/>
      <c r="HMY71" s="82"/>
      <c r="HMZ71" s="82"/>
      <c r="HNA71" s="82"/>
      <c r="HNB71" s="82"/>
      <c r="HNC71" s="82"/>
      <c r="HND71" s="82"/>
      <c r="HNE71" s="82"/>
      <c r="HNF71" s="82"/>
      <c r="HNG71" s="82"/>
      <c r="HNH71" s="82"/>
      <c r="HNI71" s="82"/>
      <c r="HNJ71" s="82"/>
      <c r="HNK71" s="82"/>
      <c r="HNL71" s="82"/>
      <c r="HNM71" s="82"/>
      <c r="HNN71" s="82"/>
      <c r="HNO71" s="82"/>
      <c r="HNP71" s="82"/>
      <c r="HNQ71" s="82"/>
      <c r="HNR71" s="82"/>
      <c r="HNS71" s="82"/>
      <c r="HNT71" s="82"/>
      <c r="HNU71" s="82"/>
      <c r="HNV71" s="82"/>
      <c r="HNW71" s="82"/>
      <c r="HNX71" s="82"/>
      <c r="HNY71" s="82"/>
      <c r="HNZ71" s="82"/>
      <c r="HOA71" s="82"/>
      <c r="HOB71" s="82"/>
      <c r="HOC71" s="82"/>
      <c r="HOD71" s="82"/>
      <c r="HOE71" s="82"/>
      <c r="HOF71" s="82"/>
      <c r="HOG71" s="82"/>
      <c r="HOH71" s="82"/>
      <c r="HOI71" s="82"/>
      <c r="HOJ71" s="82"/>
      <c r="HOK71" s="82"/>
      <c r="HOL71" s="82"/>
      <c r="HOM71" s="82"/>
      <c r="HON71" s="82"/>
      <c r="HOO71" s="82"/>
      <c r="HOP71" s="82"/>
      <c r="HOQ71" s="82"/>
      <c r="HOR71" s="82"/>
      <c r="HOS71" s="82"/>
      <c r="HOT71" s="82"/>
      <c r="HOU71" s="82"/>
      <c r="HOV71" s="82"/>
      <c r="HOW71" s="82"/>
      <c r="HOX71" s="82"/>
      <c r="HOY71" s="82"/>
      <c r="HOZ71" s="82"/>
      <c r="HPA71" s="82"/>
      <c r="HPB71" s="82"/>
      <c r="HPC71" s="82"/>
      <c r="HPD71" s="82"/>
      <c r="HPE71" s="82"/>
      <c r="HPF71" s="82"/>
      <c r="HPG71" s="82"/>
      <c r="HPH71" s="82"/>
      <c r="HPI71" s="82"/>
      <c r="HPJ71" s="82"/>
      <c r="HPK71" s="82"/>
      <c r="HPL71" s="82"/>
      <c r="HPM71" s="82"/>
      <c r="HPN71" s="82"/>
      <c r="HPO71" s="82"/>
      <c r="HPP71" s="82"/>
      <c r="HPQ71" s="82"/>
      <c r="HPR71" s="82"/>
      <c r="HPS71" s="82"/>
      <c r="HPT71" s="82"/>
      <c r="HPU71" s="82"/>
      <c r="HPV71" s="82"/>
      <c r="HPW71" s="82"/>
      <c r="HPX71" s="82"/>
      <c r="HPY71" s="82"/>
      <c r="HPZ71" s="82"/>
      <c r="HQA71" s="82"/>
      <c r="HQB71" s="82"/>
      <c r="HQC71" s="82"/>
      <c r="HQD71" s="82"/>
      <c r="HQE71" s="82"/>
      <c r="HQF71" s="82"/>
      <c r="HQG71" s="82"/>
      <c r="HQH71" s="82"/>
      <c r="HQI71" s="82"/>
      <c r="HQJ71" s="82"/>
      <c r="HQK71" s="82"/>
      <c r="HQL71" s="82"/>
      <c r="HQM71" s="82"/>
      <c r="HQN71" s="82"/>
      <c r="HQO71" s="82"/>
      <c r="HQP71" s="82"/>
      <c r="HQQ71" s="82"/>
      <c r="HQR71" s="82"/>
      <c r="HQS71" s="82"/>
      <c r="HQT71" s="82"/>
      <c r="HQU71" s="82"/>
      <c r="HQV71" s="82"/>
      <c r="HQW71" s="82"/>
      <c r="HQX71" s="82"/>
      <c r="HQY71" s="82"/>
      <c r="HQZ71" s="82"/>
      <c r="HRA71" s="82"/>
      <c r="HRB71" s="82"/>
      <c r="HRC71" s="82"/>
      <c r="HRD71" s="82"/>
      <c r="HRE71" s="82"/>
      <c r="HRF71" s="82"/>
      <c r="HRG71" s="82"/>
      <c r="HRH71" s="82"/>
      <c r="HRI71" s="82"/>
      <c r="HRJ71" s="82"/>
      <c r="HRK71" s="82"/>
      <c r="HRL71" s="82"/>
      <c r="HRM71" s="82"/>
      <c r="HRN71" s="82"/>
      <c r="HRO71" s="82"/>
      <c r="HRP71" s="82"/>
      <c r="HRQ71" s="82"/>
      <c r="HRR71" s="82"/>
      <c r="HRS71" s="82"/>
      <c r="HRT71" s="82"/>
      <c r="HRU71" s="82"/>
      <c r="HRV71" s="82"/>
      <c r="HRW71" s="82"/>
      <c r="HRX71" s="82"/>
      <c r="HRY71" s="82"/>
      <c r="HRZ71" s="82"/>
      <c r="HSA71" s="82"/>
      <c r="HSB71" s="82"/>
      <c r="HSC71" s="82"/>
      <c r="HSD71" s="82"/>
      <c r="HSE71" s="82"/>
      <c r="HSF71" s="82"/>
      <c r="HSG71" s="82"/>
      <c r="HSH71" s="82"/>
      <c r="HSI71" s="82"/>
      <c r="HSJ71" s="82"/>
      <c r="HSK71" s="82"/>
      <c r="HSL71" s="82"/>
      <c r="HSM71" s="82"/>
      <c r="HSN71" s="82"/>
      <c r="HSO71" s="82"/>
      <c r="HSP71" s="82"/>
      <c r="HSQ71" s="82"/>
      <c r="HSR71" s="82"/>
      <c r="HSS71" s="82"/>
      <c r="HST71" s="82"/>
      <c r="HSU71" s="82"/>
      <c r="HSV71" s="82"/>
      <c r="HSW71" s="82"/>
      <c r="HSX71" s="82"/>
      <c r="HSY71" s="82"/>
      <c r="HSZ71" s="82"/>
      <c r="HTA71" s="82"/>
      <c r="HTB71" s="82"/>
      <c r="HTC71" s="82"/>
      <c r="HTD71" s="82"/>
      <c r="HTE71" s="82"/>
      <c r="HTF71" s="82"/>
      <c r="HTG71" s="82"/>
      <c r="HTH71" s="82"/>
      <c r="HTI71" s="82"/>
      <c r="HTJ71" s="82"/>
      <c r="HTK71" s="82"/>
      <c r="HTL71" s="82"/>
      <c r="HTM71" s="82"/>
      <c r="HTN71" s="82"/>
      <c r="HTO71" s="82"/>
      <c r="HTP71" s="82"/>
      <c r="HTQ71" s="82"/>
      <c r="HTR71" s="82"/>
      <c r="HTS71" s="82"/>
      <c r="HTT71" s="82"/>
      <c r="HTU71" s="82"/>
      <c r="HTV71" s="82"/>
      <c r="HTW71" s="82"/>
      <c r="HTX71" s="82"/>
      <c r="HTY71" s="82"/>
      <c r="HTZ71" s="82"/>
      <c r="HUA71" s="82"/>
      <c r="HUB71" s="82"/>
      <c r="HUC71" s="82"/>
      <c r="HUD71" s="82"/>
      <c r="HUE71" s="82"/>
      <c r="HUF71" s="82"/>
      <c r="HUG71" s="82"/>
      <c r="HUH71" s="82"/>
      <c r="HUI71" s="82"/>
      <c r="HUJ71" s="82"/>
      <c r="HUK71" s="82"/>
      <c r="HUL71" s="82"/>
      <c r="HUM71" s="82"/>
      <c r="HUN71" s="82"/>
      <c r="HUO71" s="82"/>
      <c r="HUP71" s="82"/>
      <c r="HUQ71" s="82"/>
      <c r="HUR71" s="82"/>
      <c r="HUS71" s="82"/>
      <c r="HUT71" s="82"/>
      <c r="HUU71" s="82"/>
      <c r="HUV71" s="82"/>
      <c r="HUW71" s="82"/>
      <c r="HUX71" s="82"/>
      <c r="HUY71" s="82"/>
      <c r="HUZ71" s="82"/>
      <c r="HVA71" s="82"/>
      <c r="HVB71" s="82"/>
      <c r="HVC71" s="82"/>
      <c r="HVD71" s="82"/>
      <c r="HVE71" s="82"/>
      <c r="HVF71" s="82"/>
      <c r="HVG71" s="82"/>
      <c r="HVH71" s="82"/>
      <c r="HVI71" s="82"/>
      <c r="HVJ71" s="82"/>
      <c r="HVK71" s="82"/>
      <c r="HVL71" s="82"/>
      <c r="HVM71" s="82"/>
      <c r="HVN71" s="82"/>
      <c r="HVO71" s="82"/>
      <c r="HVP71" s="82"/>
      <c r="HVQ71" s="82"/>
      <c r="HVR71" s="82"/>
      <c r="HVS71" s="82"/>
      <c r="HVT71" s="82"/>
      <c r="HVU71" s="82"/>
      <c r="HVV71" s="82"/>
      <c r="HVW71" s="82"/>
      <c r="HVX71" s="82"/>
      <c r="HVY71" s="82"/>
      <c r="HVZ71" s="82"/>
      <c r="HWA71" s="82"/>
      <c r="HWB71" s="82"/>
      <c r="HWC71" s="82"/>
      <c r="HWD71" s="82"/>
      <c r="HWE71" s="82"/>
      <c r="HWF71" s="82"/>
      <c r="HWG71" s="82"/>
      <c r="HWH71" s="82"/>
      <c r="HWI71" s="82"/>
      <c r="HWJ71" s="82"/>
      <c r="HWK71" s="82"/>
      <c r="HWL71" s="82"/>
      <c r="HWM71" s="82"/>
      <c r="HWN71" s="82"/>
      <c r="HWO71" s="82"/>
      <c r="HWP71" s="82"/>
      <c r="HWQ71" s="82"/>
      <c r="HWR71" s="82"/>
      <c r="HWS71" s="82"/>
      <c r="HWT71" s="82"/>
      <c r="HWU71" s="82"/>
      <c r="HWV71" s="82"/>
      <c r="HWW71" s="82"/>
      <c r="HWX71" s="82"/>
      <c r="HWY71" s="82"/>
      <c r="HWZ71" s="82"/>
      <c r="HXA71" s="82"/>
      <c r="HXB71" s="82"/>
      <c r="HXC71" s="82"/>
      <c r="HXD71" s="82"/>
      <c r="HXE71" s="82"/>
      <c r="HXF71" s="82"/>
      <c r="HXG71" s="82"/>
      <c r="HXH71" s="82"/>
      <c r="HXI71" s="82"/>
      <c r="HXJ71" s="82"/>
      <c r="HXK71" s="82"/>
      <c r="HXL71" s="82"/>
      <c r="HXM71" s="82"/>
      <c r="HXN71" s="82"/>
      <c r="HXO71" s="82"/>
      <c r="HXP71" s="82"/>
      <c r="HXQ71" s="82"/>
      <c r="HXR71" s="82"/>
      <c r="HXS71" s="82"/>
      <c r="HXT71" s="82"/>
      <c r="HXU71" s="82"/>
      <c r="HXV71" s="82"/>
      <c r="HXW71" s="82"/>
      <c r="HXX71" s="82"/>
      <c r="HXY71" s="82"/>
      <c r="HXZ71" s="82"/>
      <c r="HYA71" s="82"/>
      <c r="HYB71" s="82"/>
      <c r="HYC71" s="82"/>
      <c r="HYD71" s="82"/>
      <c r="HYE71" s="82"/>
      <c r="HYF71" s="82"/>
      <c r="HYG71" s="82"/>
      <c r="HYH71" s="82"/>
      <c r="HYI71" s="82"/>
      <c r="HYJ71" s="82"/>
      <c r="HYK71" s="82"/>
      <c r="HYL71" s="82"/>
      <c r="HYM71" s="82"/>
      <c r="HYN71" s="82"/>
      <c r="HYO71" s="82"/>
      <c r="HYP71" s="82"/>
      <c r="HYQ71" s="82"/>
      <c r="HYR71" s="82"/>
      <c r="HYS71" s="82"/>
      <c r="HYT71" s="82"/>
      <c r="HYU71" s="82"/>
      <c r="HYV71" s="82"/>
      <c r="HYW71" s="82"/>
      <c r="HYX71" s="82"/>
      <c r="HYY71" s="82"/>
      <c r="HYZ71" s="82"/>
      <c r="HZA71" s="82"/>
      <c r="HZB71" s="82"/>
      <c r="HZC71" s="82"/>
      <c r="HZD71" s="82"/>
      <c r="HZE71" s="82"/>
      <c r="HZF71" s="82"/>
      <c r="HZG71" s="82"/>
      <c r="HZH71" s="82"/>
      <c r="HZI71" s="82"/>
      <c r="HZJ71" s="82"/>
      <c r="HZK71" s="82"/>
      <c r="HZL71" s="82"/>
      <c r="HZM71" s="82"/>
      <c r="HZN71" s="82"/>
      <c r="HZO71" s="82"/>
      <c r="HZP71" s="82"/>
      <c r="HZQ71" s="82"/>
      <c r="HZR71" s="82"/>
      <c r="HZS71" s="82"/>
      <c r="HZT71" s="82"/>
      <c r="HZU71" s="82"/>
      <c r="HZV71" s="82"/>
      <c r="HZW71" s="82"/>
      <c r="HZX71" s="82"/>
      <c r="HZY71" s="82"/>
      <c r="HZZ71" s="82"/>
      <c r="IAA71" s="82"/>
      <c r="IAB71" s="82"/>
      <c r="IAC71" s="82"/>
      <c r="IAD71" s="82"/>
      <c r="IAE71" s="82"/>
      <c r="IAF71" s="82"/>
      <c r="IAG71" s="82"/>
      <c r="IAH71" s="82"/>
      <c r="IAI71" s="82"/>
      <c r="IAJ71" s="82"/>
      <c r="IAK71" s="82"/>
      <c r="IAL71" s="82"/>
      <c r="IAM71" s="82"/>
      <c r="IAN71" s="82"/>
      <c r="IAO71" s="82"/>
      <c r="IAP71" s="82"/>
      <c r="IAQ71" s="82"/>
      <c r="IAR71" s="82"/>
      <c r="IAS71" s="82"/>
      <c r="IAT71" s="82"/>
      <c r="IAU71" s="82"/>
      <c r="IAV71" s="82"/>
      <c r="IAW71" s="82"/>
      <c r="IAX71" s="82"/>
      <c r="IAY71" s="82"/>
      <c r="IAZ71" s="82"/>
      <c r="IBA71" s="82"/>
      <c r="IBB71" s="82"/>
      <c r="IBC71" s="82"/>
      <c r="IBD71" s="82"/>
      <c r="IBE71" s="82"/>
      <c r="IBF71" s="82"/>
      <c r="IBG71" s="82"/>
      <c r="IBH71" s="82"/>
      <c r="IBI71" s="82"/>
      <c r="IBJ71" s="82"/>
      <c r="IBK71" s="82"/>
      <c r="IBL71" s="82"/>
      <c r="IBM71" s="82"/>
      <c r="IBN71" s="82"/>
      <c r="IBO71" s="82"/>
      <c r="IBP71" s="82"/>
      <c r="IBQ71" s="82"/>
      <c r="IBR71" s="82"/>
      <c r="IBS71" s="82"/>
      <c r="IBT71" s="82"/>
      <c r="IBU71" s="82"/>
      <c r="IBV71" s="82"/>
      <c r="IBW71" s="82"/>
      <c r="IBX71" s="82"/>
      <c r="IBY71" s="82"/>
      <c r="IBZ71" s="82"/>
      <c r="ICA71" s="82"/>
      <c r="ICB71" s="82"/>
      <c r="ICC71" s="82"/>
      <c r="ICD71" s="82"/>
      <c r="ICE71" s="82"/>
      <c r="ICF71" s="82"/>
      <c r="ICG71" s="82"/>
      <c r="ICH71" s="82"/>
      <c r="ICI71" s="82"/>
      <c r="ICJ71" s="82"/>
      <c r="ICK71" s="82"/>
      <c r="ICL71" s="82"/>
      <c r="ICM71" s="82"/>
      <c r="ICN71" s="82"/>
      <c r="ICO71" s="82"/>
      <c r="ICP71" s="82"/>
      <c r="ICQ71" s="82"/>
      <c r="ICR71" s="82"/>
      <c r="ICS71" s="82"/>
      <c r="ICT71" s="82"/>
      <c r="ICU71" s="82"/>
      <c r="ICV71" s="82"/>
      <c r="ICW71" s="82"/>
      <c r="ICX71" s="82"/>
      <c r="ICY71" s="82"/>
      <c r="ICZ71" s="82"/>
      <c r="IDA71" s="82"/>
      <c r="IDB71" s="82"/>
      <c r="IDC71" s="82"/>
      <c r="IDD71" s="82"/>
      <c r="IDE71" s="82"/>
      <c r="IDF71" s="82"/>
      <c r="IDG71" s="82"/>
      <c r="IDH71" s="82"/>
      <c r="IDI71" s="82"/>
      <c r="IDJ71" s="82"/>
      <c r="IDK71" s="82"/>
      <c r="IDL71" s="82"/>
      <c r="IDM71" s="82"/>
      <c r="IDN71" s="82"/>
      <c r="IDO71" s="82"/>
      <c r="IDP71" s="82"/>
      <c r="IDQ71" s="82"/>
      <c r="IDR71" s="82"/>
      <c r="IDS71" s="82"/>
      <c r="IDT71" s="82"/>
      <c r="IDU71" s="82"/>
      <c r="IDV71" s="82"/>
      <c r="IDW71" s="82"/>
      <c r="IDX71" s="82"/>
      <c r="IDY71" s="82"/>
      <c r="IDZ71" s="82"/>
      <c r="IEA71" s="82"/>
      <c r="IEB71" s="82"/>
      <c r="IEC71" s="82"/>
      <c r="IED71" s="82"/>
      <c r="IEE71" s="82"/>
      <c r="IEF71" s="82"/>
      <c r="IEG71" s="82"/>
      <c r="IEH71" s="82"/>
      <c r="IEI71" s="82"/>
      <c r="IEJ71" s="82"/>
      <c r="IEK71" s="82"/>
      <c r="IEL71" s="82"/>
      <c r="IEM71" s="82"/>
      <c r="IEN71" s="82"/>
      <c r="IEO71" s="82"/>
      <c r="IEP71" s="82"/>
      <c r="IEQ71" s="82"/>
      <c r="IER71" s="82"/>
      <c r="IES71" s="82"/>
      <c r="IET71" s="82"/>
      <c r="IEU71" s="82"/>
      <c r="IEV71" s="82"/>
      <c r="IEW71" s="82"/>
      <c r="IEX71" s="82"/>
      <c r="IEY71" s="82"/>
      <c r="IEZ71" s="82"/>
      <c r="IFA71" s="82"/>
      <c r="IFB71" s="82"/>
      <c r="IFC71" s="82"/>
      <c r="IFD71" s="82"/>
      <c r="IFE71" s="82"/>
      <c r="IFF71" s="82"/>
      <c r="IFG71" s="82"/>
      <c r="IFH71" s="82"/>
      <c r="IFI71" s="82"/>
      <c r="IFJ71" s="82"/>
      <c r="IFK71" s="82"/>
      <c r="IFL71" s="82"/>
      <c r="IFM71" s="82"/>
      <c r="IFN71" s="82"/>
      <c r="IFO71" s="82"/>
      <c r="IFP71" s="82"/>
      <c r="IFQ71" s="82"/>
      <c r="IFR71" s="82"/>
      <c r="IFS71" s="82"/>
      <c r="IFT71" s="82"/>
      <c r="IFU71" s="82"/>
      <c r="IFV71" s="82"/>
      <c r="IFW71" s="82"/>
      <c r="IFX71" s="82"/>
      <c r="IFY71" s="82"/>
      <c r="IFZ71" s="82"/>
      <c r="IGA71" s="82"/>
      <c r="IGB71" s="82"/>
      <c r="IGC71" s="82"/>
      <c r="IGD71" s="82"/>
      <c r="IGE71" s="82"/>
      <c r="IGF71" s="82"/>
      <c r="IGG71" s="82"/>
      <c r="IGH71" s="82"/>
      <c r="IGI71" s="82"/>
      <c r="IGJ71" s="82"/>
      <c r="IGK71" s="82"/>
      <c r="IGL71" s="82"/>
      <c r="IGM71" s="82"/>
      <c r="IGN71" s="82"/>
      <c r="IGO71" s="82"/>
      <c r="IGP71" s="82"/>
      <c r="IGQ71" s="82"/>
      <c r="IGR71" s="82"/>
      <c r="IGS71" s="82"/>
      <c r="IGT71" s="82"/>
      <c r="IGU71" s="82"/>
      <c r="IGV71" s="82"/>
      <c r="IGW71" s="82"/>
      <c r="IGX71" s="82"/>
      <c r="IGY71" s="82"/>
      <c r="IGZ71" s="82"/>
      <c r="IHA71" s="82"/>
      <c r="IHB71" s="82"/>
      <c r="IHC71" s="82"/>
      <c r="IHD71" s="82"/>
      <c r="IHE71" s="82"/>
      <c r="IHF71" s="82"/>
      <c r="IHG71" s="82"/>
      <c r="IHH71" s="82"/>
      <c r="IHI71" s="82"/>
      <c r="IHJ71" s="82"/>
      <c r="IHK71" s="82"/>
      <c r="IHL71" s="82"/>
      <c r="IHM71" s="82"/>
      <c r="IHN71" s="82"/>
      <c r="IHO71" s="82"/>
      <c r="IHP71" s="82"/>
      <c r="IHQ71" s="82"/>
      <c r="IHR71" s="82"/>
      <c r="IHS71" s="82"/>
      <c r="IHT71" s="82"/>
      <c r="IHU71" s="82"/>
      <c r="IHV71" s="82"/>
      <c r="IHW71" s="82"/>
      <c r="IHX71" s="82"/>
      <c r="IHY71" s="82"/>
      <c r="IHZ71" s="82"/>
      <c r="IIA71" s="82"/>
      <c r="IIB71" s="82"/>
      <c r="IIC71" s="82"/>
      <c r="IID71" s="82"/>
      <c r="IIE71" s="82"/>
      <c r="IIF71" s="82"/>
      <c r="IIG71" s="82"/>
      <c r="IIH71" s="82"/>
      <c r="III71" s="82"/>
      <c r="IIJ71" s="82"/>
      <c r="IIK71" s="82"/>
      <c r="IIL71" s="82"/>
      <c r="IIM71" s="82"/>
      <c r="IIN71" s="82"/>
      <c r="IIO71" s="82"/>
      <c r="IIP71" s="82"/>
      <c r="IIQ71" s="82"/>
      <c r="IIR71" s="82"/>
      <c r="IIS71" s="82"/>
      <c r="IIT71" s="82"/>
      <c r="IIU71" s="82"/>
      <c r="IIV71" s="82"/>
      <c r="IIW71" s="82"/>
      <c r="IIX71" s="82"/>
      <c r="IIY71" s="82"/>
      <c r="IIZ71" s="82"/>
      <c r="IJA71" s="82"/>
      <c r="IJB71" s="82"/>
      <c r="IJC71" s="82"/>
      <c r="IJD71" s="82"/>
      <c r="IJE71" s="82"/>
      <c r="IJF71" s="82"/>
      <c r="IJG71" s="82"/>
      <c r="IJH71" s="82"/>
      <c r="IJI71" s="82"/>
      <c r="IJJ71" s="82"/>
      <c r="IJK71" s="82"/>
      <c r="IJL71" s="82"/>
      <c r="IJM71" s="82"/>
      <c r="IJN71" s="82"/>
      <c r="IJO71" s="82"/>
      <c r="IJP71" s="82"/>
      <c r="IJQ71" s="82"/>
      <c r="IJR71" s="82"/>
      <c r="IJS71" s="82"/>
      <c r="IJT71" s="82"/>
      <c r="IJU71" s="82"/>
      <c r="IJV71" s="82"/>
      <c r="IJW71" s="82"/>
      <c r="IJX71" s="82"/>
      <c r="IJY71" s="82"/>
      <c r="IJZ71" s="82"/>
      <c r="IKA71" s="82"/>
      <c r="IKB71" s="82"/>
      <c r="IKC71" s="82"/>
      <c r="IKD71" s="82"/>
      <c r="IKE71" s="82"/>
      <c r="IKF71" s="82"/>
      <c r="IKG71" s="82"/>
      <c r="IKH71" s="82"/>
      <c r="IKI71" s="82"/>
      <c r="IKJ71" s="82"/>
      <c r="IKK71" s="82"/>
      <c r="IKL71" s="82"/>
      <c r="IKM71" s="82"/>
      <c r="IKN71" s="82"/>
      <c r="IKO71" s="82"/>
      <c r="IKP71" s="82"/>
      <c r="IKQ71" s="82"/>
      <c r="IKR71" s="82"/>
      <c r="IKS71" s="82"/>
      <c r="IKT71" s="82"/>
      <c r="IKU71" s="82"/>
      <c r="IKV71" s="82"/>
      <c r="IKW71" s="82"/>
      <c r="IKX71" s="82"/>
      <c r="IKY71" s="82"/>
      <c r="IKZ71" s="82"/>
      <c r="ILA71" s="82"/>
      <c r="ILB71" s="82"/>
      <c r="ILC71" s="82"/>
      <c r="ILD71" s="82"/>
      <c r="ILE71" s="82"/>
      <c r="ILF71" s="82"/>
      <c r="ILG71" s="82"/>
      <c r="ILH71" s="82"/>
      <c r="ILI71" s="82"/>
      <c r="ILJ71" s="82"/>
      <c r="ILK71" s="82"/>
      <c r="ILL71" s="82"/>
      <c r="ILM71" s="82"/>
      <c r="ILN71" s="82"/>
      <c r="ILO71" s="82"/>
      <c r="ILP71" s="82"/>
      <c r="ILQ71" s="82"/>
      <c r="ILR71" s="82"/>
      <c r="ILS71" s="82"/>
      <c r="ILT71" s="82"/>
      <c r="ILU71" s="82"/>
      <c r="ILV71" s="82"/>
      <c r="ILW71" s="82"/>
      <c r="ILX71" s="82"/>
      <c r="ILY71" s="82"/>
      <c r="ILZ71" s="82"/>
      <c r="IMA71" s="82"/>
      <c r="IMB71" s="82"/>
      <c r="IMC71" s="82"/>
      <c r="IMD71" s="82"/>
      <c r="IME71" s="82"/>
      <c r="IMF71" s="82"/>
      <c r="IMG71" s="82"/>
      <c r="IMH71" s="82"/>
      <c r="IMI71" s="82"/>
      <c r="IMJ71" s="82"/>
      <c r="IMK71" s="82"/>
      <c r="IML71" s="82"/>
      <c r="IMM71" s="82"/>
      <c r="IMN71" s="82"/>
      <c r="IMO71" s="82"/>
      <c r="IMP71" s="82"/>
      <c r="IMQ71" s="82"/>
      <c r="IMR71" s="82"/>
      <c r="IMS71" s="82"/>
      <c r="IMT71" s="82"/>
      <c r="IMU71" s="82"/>
      <c r="IMV71" s="82"/>
      <c r="IMW71" s="82"/>
      <c r="IMX71" s="82"/>
      <c r="IMY71" s="82"/>
      <c r="IMZ71" s="82"/>
      <c r="INA71" s="82"/>
      <c r="INB71" s="82"/>
      <c r="INC71" s="82"/>
      <c r="IND71" s="82"/>
      <c r="INE71" s="82"/>
      <c r="INF71" s="82"/>
      <c r="ING71" s="82"/>
      <c r="INH71" s="82"/>
      <c r="INI71" s="82"/>
      <c r="INJ71" s="82"/>
      <c r="INK71" s="82"/>
      <c r="INL71" s="82"/>
      <c r="INM71" s="82"/>
      <c r="INN71" s="82"/>
      <c r="INO71" s="82"/>
      <c r="INP71" s="82"/>
      <c r="INQ71" s="82"/>
      <c r="INR71" s="82"/>
      <c r="INS71" s="82"/>
      <c r="INT71" s="82"/>
      <c r="INU71" s="82"/>
      <c r="INV71" s="82"/>
      <c r="INW71" s="82"/>
      <c r="INX71" s="82"/>
      <c r="INY71" s="82"/>
      <c r="INZ71" s="82"/>
      <c r="IOA71" s="82"/>
      <c r="IOB71" s="82"/>
      <c r="IOC71" s="82"/>
      <c r="IOD71" s="82"/>
      <c r="IOE71" s="82"/>
      <c r="IOF71" s="82"/>
      <c r="IOG71" s="82"/>
      <c r="IOH71" s="82"/>
      <c r="IOI71" s="82"/>
      <c r="IOJ71" s="82"/>
      <c r="IOK71" s="82"/>
      <c r="IOL71" s="82"/>
      <c r="IOM71" s="82"/>
      <c r="ION71" s="82"/>
      <c r="IOO71" s="82"/>
      <c r="IOP71" s="82"/>
      <c r="IOQ71" s="82"/>
      <c r="IOR71" s="82"/>
      <c r="IOS71" s="82"/>
      <c r="IOT71" s="82"/>
      <c r="IOU71" s="82"/>
      <c r="IOV71" s="82"/>
      <c r="IOW71" s="82"/>
      <c r="IOX71" s="82"/>
      <c r="IOY71" s="82"/>
      <c r="IOZ71" s="82"/>
      <c r="IPA71" s="82"/>
      <c r="IPB71" s="82"/>
      <c r="IPC71" s="82"/>
      <c r="IPD71" s="82"/>
      <c r="IPE71" s="82"/>
      <c r="IPF71" s="82"/>
      <c r="IPG71" s="82"/>
      <c r="IPH71" s="82"/>
      <c r="IPI71" s="82"/>
      <c r="IPJ71" s="82"/>
      <c r="IPK71" s="82"/>
      <c r="IPL71" s="82"/>
      <c r="IPM71" s="82"/>
      <c r="IPN71" s="82"/>
      <c r="IPO71" s="82"/>
      <c r="IPP71" s="82"/>
      <c r="IPQ71" s="82"/>
      <c r="IPR71" s="82"/>
      <c r="IPS71" s="82"/>
      <c r="IPT71" s="82"/>
      <c r="IPU71" s="82"/>
      <c r="IPV71" s="82"/>
      <c r="IPW71" s="82"/>
      <c r="IPX71" s="82"/>
      <c r="IPY71" s="82"/>
      <c r="IPZ71" s="82"/>
      <c r="IQA71" s="82"/>
      <c r="IQB71" s="82"/>
      <c r="IQC71" s="82"/>
      <c r="IQD71" s="82"/>
      <c r="IQE71" s="82"/>
      <c r="IQF71" s="82"/>
      <c r="IQG71" s="82"/>
      <c r="IQH71" s="82"/>
      <c r="IQI71" s="82"/>
      <c r="IQJ71" s="82"/>
      <c r="IQK71" s="82"/>
      <c r="IQL71" s="82"/>
      <c r="IQM71" s="82"/>
      <c r="IQN71" s="82"/>
      <c r="IQO71" s="82"/>
      <c r="IQP71" s="82"/>
      <c r="IQQ71" s="82"/>
      <c r="IQR71" s="82"/>
      <c r="IQS71" s="82"/>
      <c r="IQT71" s="82"/>
      <c r="IQU71" s="82"/>
      <c r="IQV71" s="82"/>
      <c r="IQW71" s="82"/>
      <c r="IQX71" s="82"/>
      <c r="IQY71" s="82"/>
      <c r="IQZ71" s="82"/>
      <c r="IRA71" s="82"/>
      <c r="IRB71" s="82"/>
      <c r="IRC71" s="82"/>
      <c r="IRD71" s="82"/>
      <c r="IRE71" s="82"/>
      <c r="IRF71" s="82"/>
      <c r="IRG71" s="82"/>
      <c r="IRH71" s="82"/>
      <c r="IRI71" s="82"/>
      <c r="IRJ71" s="82"/>
      <c r="IRK71" s="82"/>
      <c r="IRL71" s="82"/>
      <c r="IRM71" s="82"/>
      <c r="IRN71" s="82"/>
      <c r="IRO71" s="82"/>
      <c r="IRP71" s="82"/>
      <c r="IRQ71" s="82"/>
      <c r="IRR71" s="82"/>
      <c r="IRS71" s="82"/>
      <c r="IRT71" s="82"/>
      <c r="IRU71" s="82"/>
      <c r="IRV71" s="82"/>
      <c r="IRW71" s="82"/>
      <c r="IRX71" s="82"/>
      <c r="IRY71" s="82"/>
      <c r="IRZ71" s="82"/>
      <c r="ISA71" s="82"/>
      <c r="ISB71" s="82"/>
      <c r="ISC71" s="82"/>
      <c r="ISD71" s="82"/>
      <c r="ISE71" s="82"/>
      <c r="ISF71" s="82"/>
      <c r="ISG71" s="82"/>
      <c r="ISH71" s="82"/>
      <c r="ISI71" s="82"/>
      <c r="ISJ71" s="82"/>
      <c r="ISK71" s="82"/>
      <c r="ISL71" s="82"/>
      <c r="ISM71" s="82"/>
      <c r="ISN71" s="82"/>
      <c r="ISO71" s="82"/>
      <c r="ISP71" s="82"/>
      <c r="ISQ71" s="82"/>
      <c r="ISR71" s="82"/>
      <c r="ISS71" s="82"/>
      <c r="IST71" s="82"/>
      <c r="ISU71" s="82"/>
      <c r="ISV71" s="82"/>
      <c r="ISW71" s="82"/>
      <c r="ISX71" s="82"/>
      <c r="ISY71" s="82"/>
      <c r="ISZ71" s="82"/>
      <c r="ITA71" s="82"/>
      <c r="ITB71" s="82"/>
      <c r="ITC71" s="82"/>
      <c r="ITD71" s="82"/>
      <c r="ITE71" s="82"/>
      <c r="ITF71" s="82"/>
      <c r="ITG71" s="82"/>
      <c r="ITH71" s="82"/>
      <c r="ITI71" s="82"/>
      <c r="ITJ71" s="82"/>
      <c r="ITK71" s="82"/>
      <c r="ITL71" s="82"/>
      <c r="ITM71" s="82"/>
      <c r="ITN71" s="82"/>
      <c r="ITO71" s="82"/>
      <c r="ITP71" s="82"/>
      <c r="ITQ71" s="82"/>
      <c r="ITR71" s="82"/>
      <c r="ITS71" s="82"/>
      <c r="ITT71" s="82"/>
      <c r="ITU71" s="82"/>
      <c r="ITV71" s="82"/>
      <c r="ITW71" s="82"/>
      <c r="ITX71" s="82"/>
      <c r="ITY71" s="82"/>
      <c r="ITZ71" s="82"/>
      <c r="IUA71" s="82"/>
      <c r="IUB71" s="82"/>
      <c r="IUC71" s="82"/>
      <c r="IUD71" s="82"/>
      <c r="IUE71" s="82"/>
      <c r="IUF71" s="82"/>
      <c r="IUG71" s="82"/>
      <c r="IUH71" s="82"/>
      <c r="IUI71" s="82"/>
      <c r="IUJ71" s="82"/>
      <c r="IUK71" s="82"/>
      <c r="IUL71" s="82"/>
      <c r="IUM71" s="82"/>
      <c r="IUN71" s="82"/>
      <c r="IUO71" s="82"/>
      <c r="IUP71" s="82"/>
      <c r="IUQ71" s="82"/>
      <c r="IUR71" s="82"/>
      <c r="IUS71" s="82"/>
      <c r="IUT71" s="82"/>
      <c r="IUU71" s="82"/>
      <c r="IUV71" s="82"/>
      <c r="IUW71" s="82"/>
      <c r="IUX71" s="82"/>
      <c r="IUY71" s="82"/>
      <c r="IUZ71" s="82"/>
      <c r="IVA71" s="82"/>
      <c r="IVB71" s="82"/>
      <c r="IVC71" s="82"/>
      <c r="IVD71" s="82"/>
      <c r="IVE71" s="82"/>
      <c r="IVF71" s="82"/>
      <c r="IVG71" s="82"/>
      <c r="IVH71" s="82"/>
      <c r="IVI71" s="82"/>
      <c r="IVJ71" s="82"/>
      <c r="IVK71" s="82"/>
      <c r="IVL71" s="82"/>
      <c r="IVM71" s="82"/>
      <c r="IVN71" s="82"/>
      <c r="IVO71" s="82"/>
      <c r="IVP71" s="82"/>
      <c r="IVQ71" s="82"/>
      <c r="IVR71" s="82"/>
      <c r="IVS71" s="82"/>
      <c r="IVT71" s="82"/>
      <c r="IVU71" s="82"/>
      <c r="IVV71" s="82"/>
      <c r="IVW71" s="82"/>
      <c r="IVX71" s="82"/>
      <c r="IVY71" s="82"/>
      <c r="IVZ71" s="82"/>
      <c r="IWA71" s="82"/>
      <c r="IWB71" s="82"/>
      <c r="IWC71" s="82"/>
      <c r="IWD71" s="82"/>
      <c r="IWE71" s="82"/>
      <c r="IWF71" s="82"/>
      <c r="IWG71" s="82"/>
      <c r="IWH71" s="82"/>
      <c r="IWI71" s="82"/>
      <c r="IWJ71" s="82"/>
      <c r="IWK71" s="82"/>
      <c r="IWL71" s="82"/>
      <c r="IWM71" s="82"/>
      <c r="IWN71" s="82"/>
      <c r="IWO71" s="82"/>
      <c r="IWP71" s="82"/>
      <c r="IWQ71" s="82"/>
      <c r="IWR71" s="82"/>
      <c r="IWS71" s="82"/>
      <c r="IWT71" s="82"/>
      <c r="IWU71" s="82"/>
      <c r="IWV71" s="82"/>
      <c r="IWW71" s="82"/>
      <c r="IWX71" s="82"/>
      <c r="IWY71" s="82"/>
      <c r="IWZ71" s="82"/>
      <c r="IXA71" s="82"/>
      <c r="IXB71" s="82"/>
      <c r="IXC71" s="82"/>
      <c r="IXD71" s="82"/>
      <c r="IXE71" s="82"/>
      <c r="IXF71" s="82"/>
      <c r="IXG71" s="82"/>
      <c r="IXH71" s="82"/>
      <c r="IXI71" s="82"/>
      <c r="IXJ71" s="82"/>
      <c r="IXK71" s="82"/>
      <c r="IXL71" s="82"/>
      <c r="IXM71" s="82"/>
      <c r="IXN71" s="82"/>
      <c r="IXO71" s="82"/>
      <c r="IXP71" s="82"/>
      <c r="IXQ71" s="82"/>
      <c r="IXR71" s="82"/>
      <c r="IXS71" s="82"/>
      <c r="IXT71" s="82"/>
      <c r="IXU71" s="82"/>
      <c r="IXV71" s="82"/>
      <c r="IXW71" s="82"/>
      <c r="IXX71" s="82"/>
      <c r="IXY71" s="82"/>
      <c r="IXZ71" s="82"/>
      <c r="IYA71" s="82"/>
      <c r="IYB71" s="82"/>
      <c r="IYC71" s="82"/>
      <c r="IYD71" s="82"/>
      <c r="IYE71" s="82"/>
      <c r="IYF71" s="82"/>
      <c r="IYG71" s="82"/>
      <c r="IYH71" s="82"/>
      <c r="IYI71" s="82"/>
      <c r="IYJ71" s="82"/>
      <c r="IYK71" s="82"/>
      <c r="IYL71" s="82"/>
      <c r="IYM71" s="82"/>
      <c r="IYN71" s="82"/>
      <c r="IYO71" s="82"/>
      <c r="IYP71" s="82"/>
      <c r="IYQ71" s="82"/>
      <c r="IYR71" s="82"/>
      <c r="IYS71" s="82"/>
      <c r="IYT71" s="82"/>
      <c r="IYU71" s="82"/>
      <c r="IYV71" s="82"/>
      <c r="IYW71" s="82"/>
      <c r="IYX71" s="82"/>
      <c r="IYY71" s="82"/>
      <c r="IYZ71" s="82"/>
      <c r="IZA71" s="82"/>
      <c r="IZB71" s="82"/>
      <c r="IZC71" s="82"/>
      <c r="IZD71" s="82"/>
      <c r="IZE71" s="82"/>
      <c r="IZF71" s="82"/>
      <c r="IZG71" s="82"/>
      <c r="IZH71" s="82"/>
      <c r="IZI71" s="82"/>
      <c r="IZJ71" s="82"/>
      <c r="IZK71" s="82"/>
      <c r="IZL71" s="82"/>
      <c r="IZM71" s="82"/>
      <c r="IZN71" s="82"/>
      <c r="IZO71" s="82"/>
      <c r="IZP71" s="82"/>
      <c r="IZQ71" s="82"/>
      <c r="IZR71" s="82"/>
      <c r="IZS71" s="82"/>
      <c r="IZT71" s="82"/>
      <c r="IZU71" s="82"/>
      <c r="IZV71" s="82"/>
      <c r="IZW71" s="82"/>
      <c r="IZX71" s="82"/>
      <c r="IZY71" s="82"/>
      <c r="IZZ71" s="82"/>
      <c r="JAA71" s="82"/>
      <c r="JAB71" s="82"/>
      <c r="JAC71" s="82"/>
      <c r="JAD71" s="82"/>
      <c r="JAE71" s="82"/>
      <c r="JAF71" s="82"/>
      <c r="JAG71" s="82"/>
      <c r="JAH71" s="82"/>
      <c r="JAI71" s="82"/>
      <c r="JAJ71" s="82"/>
      <c r="JAK71" s="82"/>
      <c r="JAL71" s="82"/>
      <c r="JAM71" s="82"/>
      <c r="JAN71" s="82"/>
      <c r="JAO71" s="82"/>
      <c r="JAP71" s="82"/>
      <c r="JAQ71" s="82"/>
      <c r="JAR71" s="82"/>
      <c r="JAS71" s="82"/>
      <c r="JAT71" s="82"/>
      <c r="JAU71" s="82"/>
      <c r="JAV71" s="82"/>
      <c r="JAW71" s="82"/>
      <c r="JAX71" s="82"/>
      <c r="JAY71" s="82"/>
      <c r="JAZ71" s="82"/>
      <c r="JBA71" s="82"/>
      <c r="JBB71" s="82"/>
      <c r="JBC71" s="82"/>
      <c r="JBD71" s="82"/>
      <c r="JBE71" s="82"/>
      <c r="JBF71" s="82"/>
      <c r="JBG71" s="82"/>
      <c r="JBH71" s="82"/>
      <c r="JBI71" s="82"/>
      <c r="JBJ71" s="82"/>
      <c r="JBK71" s="82"/>
      <c r="JBL71" s="82"/>
      <c r="JBM71" s="82"/>
      <c r="JBN71" s="82"/>
      <c r="JBO71" s="82"/>
      <c r="JBP71" s="82"/>
      <c r="JBQ71" s="82"/>
      <c r="JBR71" s="82"/>
      <c r="JBS71" s="82"/>
      <c r="JBT71" s="82"/>
      <c r="JBU71" s="82"/>
      <c r="JBV71" s="82"/>
      <c r="JBW71" s="82"/>
      <c r="JBX71" s="82"/>
      <c r="JBY71" s="82"/>
      <c r="JBZ71" s="82"/>
      <c r="JCA71" s="82"/>
      <c r="JCB71" s="82"/>
      <c r="JCC71" s="82"/>
      <c r="JCD71" s="82"/>
      <c r="JCE71" s="82"/>
      <c r="JCF71" s="82"/>
      <c r="JCG71" s="82"/>
      <c r="JCH71" s="82"/>
      <c r="JCI71" s="82"/>
      <c r="JCJ71" s="82"/>
      <c r="JCK71" s="82"/>
      <c r="JCL71" s="82"/>
      <c r="JCM71" s="82"/>
      <c r="JCN71" s="82"/>
      <c r="JCO71" s="82"/>
      <c r="JCP71" s="82"/>
      <c r="JCQ71" s="82"/>
      <c r="JCR71" s="82"/>
      <c r="JCS71" s="82"/>
      <c r="JCT71" s="82"/>
      <c r="JCU71" s="82"/>
      <c r="JCV71" s="82"/>
      <c r="JCW71" s="82"/>
      <c r="JCX71" s="82"/>
      <c r="JCY71" s="82"/>
      <c r="JCZ71" s="82"/>
      <c r="JDA71" s="82"/>
      <c r="JDB71" s="82"/>
      <c r="JDC71" s="82"/>
      <c r="JDD71" s="82"/>
      <c r="JDE71" s="82"/>
      <c r="JDF71" s="82"/>
      <c r="JDG71" s="82"/>
      <c r="JDH71" s="82"/>
      <c r="JDI71" s="82"/>
      <c r="JDJ71" s="82"/>
      <c r="JDK71" s="82"/>
      <c r="JDL71" s="82"/>
      <c r="JDM71" s="82"/>
      <c r="JDN71" s="82"/>
      <c r="JDO71" s="82"/>
      <c r="JDP71" s="82"/>
      <c r="JDQ71" s="82"/>
      <c r="JDR71" s="82"/>
      <c r="JDS71" s="82"/>
      <c r="JDT71" s="82"/>
      <c r="JDU71" s="82"/>
      <c r="JDV71" s="82"/>
      <c r="JDW71" s="82"/>
      <c r="JDX71" s="82"/>
      <c r="JDY71" s="82"/>
      <c r="JDZ71" s="82"/>
      <c r="JEA71" s="82"/>
      <c r="JEB71" s="82"/>
      <c r="JEC71" s="82"/>
      <c r="JED71" s="82"/>
      <c r="JEE71" s="82"/>
      <c r="JEF71" s="82"/>
      <c r="JEG71" s="82"/>
      <c r="JEH71" s="82"/>
      <c r="JEI71" s="82"/>
      <c r="JEJ71" s="82"/>
      <c r="JEK71" s="82"/>
      <c r="JEL71" s="82"/>
      <c r="JEM71" s="82"/>
      <c r="JEN71" s="82"/>
      <c r="JEO71" s="82"/>
      <c r="JEP71" s="82"/>
      <c r="JEQ71" s="82"/>
      <c r="JER71" s="82"/>
      <c r="JES71" s="82"/>
      <c r="JET71" s="82"/>
      <c r="JEU71" s="82"/>
      <c r="JEV71" s="82"/>
      <c r="JEW71" s="82"/>
      <c r="JEX71" s="82"/>
      <c r="JEY71" s="82"/>
      <c r="JEZ71" s="82"/>
      <c r="JFA71" s="82"/>
      <c r="JFB71" s="82"/>
      <c r="JFC71" s="82"/>
      <c r="JFD71" s="82"/>
      <c r="JFE71" s="82"/>
      <c r="JFF71" s="82"/>
      <c r="JFG71" s="82"/>
      <c r="JFH71" s="82"/>
      <c r="JFI71" s="82"/>
      <c r="JFJ71" s="82"/>
      <c r="JFK71" s="82"/>
      <c r="JFL71" s="82"/>
      <c r="JFM71" s="82"/>
      <c r="JFN71" s="82"/>
      <c r="JFO71" s="82"/>
      <c r="JFP71" s="82"/>
      <c r="JFQ71" s="82"/>
      <c r="JFR71" s="82"/>
      <c r="JFS71" s="82"/>
      <c r="JFT71" s="82"/>
      <c r="JFU71" s="82"/>
      <c r="JFV71" s="82"/>
      <c r="JFW71" s="82"/>
      <c r="JFX71" s="82"/>
      <c r="JFY71" s="82"/>
      <c r="JFZ71" s="82"/>
      <c r="JGA71" s="82"/>
      <c r="JGB71" s="82"/>
      <c r="JGC71" s="82"/>
      <c r="JGD71" s="82"/>
      <c r="JGE71" s="82"/>
      <c r="JGF71" s="82"/>
      <c r="JGG71" s="82"/>
      <c r="JGH71" s="82"/>
      <c r="JGI71" s="82"/>
      <c r="JGJ71" s="82"/>
      <c r="JGK71" s="82"/>
      <c r="JGL71" s="82"/>
      <c r="JGM71" s="82"/>
      <c r="JGN71" s="82"/>
      <c r="JGO71" s="82"/>
      <c r="JGP71" s="82"/>
      <c r="JGQ71" s="82"/>
      <c r="JGR71" s="82"/>
      <c r="JGS71" s="82"/>
      <c r="JGT71" s="82"/>
      <c r="JGU71" s="82"/>
      <c r="JGV71" s="82"/>
      <c r="JGW71" s="82"/>
      <c r="JGX71" s="82"/>
      <c r="JGY71" s="82"/>
      <c r="JGZ71" s="82"/>
      <c r="JHA71" s="82"/>
      <c r="JHB71" s="82"/>
      <c r="JHC71" s="82"/>
      <c r="JHD71" s="82"/>
      <c r="JHE71" s="82"/>
      <c r="JHF71" s="82"/>
      <c r="JHG71" s="82"/>
      <c r="JHH71" s="82"/>
      <c r="JHI71" s="82"/>
      <c r="JHJ71" s="82"/>
      <c r="JHK71" s="82"/>
      <c r="JHL71" s="82"/>
      <c r="JHM71" s="82"/>
      <c r="JHN71" s="82"/>
      <c r="JHO71" s="82"/>
      <c r="JHP71" s="82"/>
      <c r="JHQ71" s="82"/>
      <c r="JHR71" s="82"/>
      <c r="JHS71" s="82"/>
      <c r="JHT71" s="82"/>
      <c r="JHU71" s="82"/>
      <c r="JHV71" s="82"/>
      <c r="JHW71" s="82"/>
      <c r="JHX71" s="82"/>
      <c r="JHY71" s="82"/>
      <c r="JHZ71" s="82"/>
      <c r="JIA71" s="82"/>
      <c r="JIB71" s="82"/>
      <c r="JIC71" s="82"/>
      <c r="JID71" s="82"/>
      <c r="JIE71" s="82"/>
      <c r="JIF71" s="82"/>
      <c r="JIG71" s="82"/>
      <c r="JIH71" s="82"/>
      <c r="JII71" s="82"/>
      <c r="JIJ71" s="82"/>
      <c r="JIK71" s="82"/>
      <c r="JIL71" s="82"/>
      <c r="JIM71" s="82"/>
      <c r="JIN71" s="82"/>
      <c r="JIO71" s="82"/>
      <c r="JIP71" s="82"/>
      <c r="JIQ71" s="82"/>
      <c r="JIR71" s="82"/>
      <c r="JIS71" s="82"/>
      <c r="JIT71" s="82"/>
      <c r="JIU71" s="82"/>
      <c r="JIV71" s="82"/>
      <c r="JIW71" s="82"/>
      <c r="JIX71" s="82"/>
      <c r="JIY71" s="82"/>
      <c r="JIZ71" s="82"/>
      <c r="JJA71" s="82"/>
      <c r="JJB71" s="82"/>
      <c r="JJC71" s="82"/>
      <c r="JJD71" s="82"/>
      <c r="JJE71" s="82"/>
      <c r="JJF71" s="82"/>
      <c r="JJG71" s="82"/>
      <c r="JJH71" s="82"/>
      <c r="JJI71" s="82"/>
      <c r="JJJ71" s="82"/>
      <c r="JJK71" s="82"/>
      <c r="JJL71" s="82"/>
      <c r="JJM71" s="82"/>
      <c r="JJN71" s="82"/>
      <c r="JJO71" s="82"/>
      <c r="JJP71" s="82"/>
      <c r="JJQ71" s="82"/>
      <c r="JJR71" s="82"/>
      <c r="JJS71" s="82"/>
      <c r="JJT71" s="82"/>
      <c r="JJU71" s="82"/>
      <c r="JJV71" s="82"/>
      <c r="JJW71" s="82"/>
      <c r="JJX71" s="82"/>
      <c r="JJY71" s="82"/>
      <c r="JJZ71" s="82"/>
      <c r="JKA71" s="82"/>
      <c r="JKB71" s="82"/>
      <c r="JKC71" s="82"/>
      <c r="JKD71" s="82"/>
      <c r="JKE71" s="82"/>
      <c r="JKF71" s="82"/>
      <c r="JKG71" s="82"/>
      <c r="JKH71" s="82"/>
      <c r="JKI71" s="82"/>
      <c r="JKJ71" s="82"/>
      <c r="JKK71" s="82"/>
      <c r="JKL71" s="82"/>
      <c r="JKM71" s="82"/>
      <c r="JKN71" s="82"/>
      <c r="JKO71" s="82"/>
      <c r="JKP71" s="82"/>
      <c r="JKQ71" s="82"/>
      <c r="JKR71" s="82"/>
      <c r="JKS71" s="82"/>
      <c r="JKT71" s="82"/>
      <c r="JKU71" s="82"/>
      <c r="JKV71" s="82"/>
      <c r="JKW71" s="82"/>
      <c r="JKX71" s="82"/>
      <c r="JKY71" s="82"/>
      <c r="JKZ71" s="82"/>
      <c r="JLA71" s="82"/>
      <c r="JLB71" s="82"/>
      <c r="JLC71" s="82"/>
      <c r="JLD71" s="82"/>
      <c r="JLE71" s="82"/>
      <c r="JLF71" s="82"/>
      <c r="JLG71" s="82"/>
      <c r="JLH71" s="82"/>
      <c r="JLI71" s="82"/>
      <c r="JLJ71" s="82"/>
      <c r="JLK71" s="82"/>
      <c r="JLL71" s="82"/>
      <c r="JLM71" s="82"/>
      <c r="JLN71" s="82"/>
      <c r="JLO71" s="82"/>
      <c r="JLP71" s="82"/>
      <c r="JLQ71" s="82"/>
      <c r="JLR71" s="82"/>
      <c r="JLS71" s="82"/>
      <c r="JLT71" s="82"/>
      <c r="JLU71" s="82"/>
      <c r="JLV71" s="82"/>
      <c r="JLW71" s="82"/>
      <c r="JLX71" s="82"/>
      <c r="JLY71" s="82"/>
      <c r="JLZ71" s="82"/>
      <c r="JMA71" s="82"/>
      <c r="JMB71" s="82"/>
      <c r="JMC71" s="82"/>
      <c r="JMD71" s="82"/>
      <c r="JME71" s="82"/>
      <c r="JMF71" s="82"/>
      <c r="JMG71" s="82"/>
      <c r="JMH71" s="82"/>
      <c r="JMI71" s="82"/>
      <c r="JMJ71" s="82"/>
      <c r="JMK71" s="82"/>
      <c r="JML71" s="82"/>
      <c r="JMM71" s="82"/>
      <c r="JMN71" s="82"/>
      <c r="JMO71" s="82"/>
      <c r="JMP71" s="82"/>
      <c r="JMQ71" s="82"/>
      <c r="JMR71" s="82"/>
      <c r="JMS71" s="82"/>
      <c r="JMT71" s="82"/>
      <c r="JMU71" s="82"/>
      <c r="JMV71" s="82"/>
      <c r="JMW71" s="82"/>
      <c r="JMX71" s="82"/>
      <c r="JMY71" s="82"/>
      <c r="JMZ71" s="82"/>
      <c r="JNA71" s="82"/>
      <c r="JNB71" s="82"/>
      <c r="JNC71" s="82"/>
      <c r="JND71" s="82"/>
      <c r="JNE71" s="82"/>
      <c r="JNF71" s="82"/>
      <c r="JNG71" s="82"/>
      <c r="JNH71" s="82"/>
      <c r="JNI71" s="82"/>
      <c r="JNJ71" s="82"/>
      <c r="JNK71" s="82"/>
      <c r="JNL71" s="82"/>
      <c r="JNM71" s="82"/>
      <c r="JNN71" s="82"/>
      <c r="JNO71" s="82"/>
      <c r="JNP71" s="82"/>
      <c r="JNQ71" s="82"/>
      <c r="JNR71" s="82"/>
      <c r="JNS71" s="82"/>
      <c r="JNT71" s="82"/>
      <c r="JNU71" s="82"/>
      <c r="JNV71" s="82"/>
      <c r="JNW71" s="82"/>
      <c r="JNX71" s="82"/>
      <c r="JNY71" s="82"/>
      <c r="JNZ71" s="82"/>
      <c r="JOA71" s="82"/>
      <c r="JOB71" s="82"/>
      <c r="JOC71" s="82"/>
      <c r="JOD71" s="82"/>
      <c r="JOE71" s="82"/>
      <c r="JOF71" s="82"/>
      <c r="JOG71" s="82"/>
      <c r="JOH71" s="82"/>
      <c r="JOI71" s="82"/>
      <c r="JOJ71" s="82"/>
      <c r="JOK71" s="82"/>
      <c r="JOL71" s="82"/>
      <c r="JOM71" s="82"/>
      <c r="JON71" s="82"/>
      <c r="JOO71" s="82"/>
      <c r="JOP71" s="82"/>
      <c r="JOQ71" s="82"/>
      <c r="JOR71" s="82"/>
      <c r="JOS71" s="82"/>
      <c r="JOT71" s="82"/>
      <c r="JOU71" s="82"/>
      <c r="JOV71" s="82"/>
      <c r="JOW71" s="82"/>
      <c r="JOX71" s="82"/>
      <c r="JOY71" s="82"/>
      <c r="JOZ71" s="82"/>
      <c r="JPA71" s="82"/>
      <c r="JPB71" s="82"/>
      <c r="JPC71" s="82"/>
      <c r="JPD71" s="82"/>
      <c r="JPE71" s="82"/>
      <c r="JPF71" s="82"/>
      <c r="JPG71" s="82"/>
      <c r="JPH71" s="82"/>
      <c r="JPI71" s="82"/>
      <c r="JPJ71" s="82"/>
      <c r="JPK71" s="82"/>
      <c r="JPL71" s="82"/>
      <c r="JPM71" s="82"/>
      <c r="JPN71" s="82"/>
      <c r="JPO71" s="82"/>
      <c r="JPP71" s="82"/>
      <c r="JPQ71" s="82"/>
      <c r="JPR71" s="82"/>
      <c r="JPS71" s="82"/>
      <c r="JPT71" s="82"/>
      <c r="JPU71" s="82"/>
      <c r="JPV71" s="82"/>
      <c r="JPW71" s="82"/>
      <c r="JPX71" s="82"/>
      <c r="JPY71" s="82"/>
      <c r="JPZ71" s="82"/>
      <c r="JQA71" s="82"/>
      <c r="JQB71" s="82"/>
      <c r="JQC71" s="82"/>
      <c r="JQD71" s="82"/>
      <c r="JQE71" s="82"/>
      <c r="JQF71" s="82"/>
      <c r="JQG71" s="82"/>
      <c r="JQH71" s="82"/>
      <c r="JQI71" s="82"/>
      <c r="JQJ71" s="82"/>
      <c r="JQK71" s="82"/>
      <c r="JQL71" s="82"/>
      <c r="JQM71" s="82"/>
      <c r="JQN71" s="82"/>
      <c r="JQO71" s="82"/>
      <c r="JQP71" s="82"/>
      <c r="JQQ71" s="82"/>
      <c r="JQR71" s="82"/>
      <c r="JQS71" s="82"/>
      <c r="JQT71" s="82"/>
      <c r="JQU71" s="82"/>
      <c r="JQV71" s="82"/>
      <c r="JQW71" s="82"/>
      <c r="JQX71" s="82"/>
      <c r="JQY71" s="82"/>
      <c r="JQZ71" s="82"/>
      <c r="JRA71" s="82"/>
      <c r="JRB71" s="82"/>
      <c r="JRC71" s="82"/>
      <c r="JRD71" s="82"/>
      <c r="JRE71" s="82"/>
      <c r="JRF71" s="82"/>
      <c r="JRG71" s="82"/>
      <c r="JRH71" s="82"/>
      <c r="JRI71" s="82"/>
      <c r="JRJ71" s="82"/>
      <c r="JRK71" s="82"/>
      <c r="JRL71" s="82"/>
      <c r="JRM71" s="82"/>
      <c r="JRN71" s="82"/>
      <c r="JRO71" s="82"/>
      <c r="JRP71" s="82"/>
      <c r="JRQ71" s="82"/>
      <c r="JRR71" s="82"/>
      <c r="JRS71" s="82"/>
      <c r="JRT71" s="82"/>
      <c r="JRU71" s="82"/>
      <c r="JRV71" s="82"/>
      <c r="JRW71" s="82"/>
      <c r="JRX71" s="82"/>
      <c r="JRY71" s="82"/>
      <c r="JRZ71" s="82"/>
      <c r="JSA71" s="82"/>
      <c r="JSB71" s="82"/>
      <c r="JSC71" s="82"/>
      <c r="JSD71" s="82"/>
      <c r="JSE71" s="82"/>
      <c r="JSF71" s="82"/>
      <c r="JSG71" s="82"/>
      <c r="JSH71" s="82"/>
      <c r="JSI71" s="82"/>
      <c r="JSJ71" s="82"/>
      <c r="JSK71" s="82"/>
      <c r="JSL71" s="82"/>
      <c r="JSM71" s="82"/>
      <c r="JSN71" s="82"/>
      <c r="JSO71" s="82"/>
      <c r="JSP71" s="82"/>
      <c r="JSQ71" s="82"/>
      <c r="JSR71" s="82"/>
      <c r="JSS71" s="82"/>
      <c r="JST71" s="82"/>
      <c r="JSU71" s="82"/>
      <c r="JSV71" s="82"/>
      <c r="JSW71" s="82"/>
      <c r="JSX71" s="82"/>
      <c r="JSY71" s="82"/>
      <c r="JSZ71" s="82"/>
      <c r="JTA71" s="82"/>
      <c r="JTB71" s="82"/>
      <c r="JTC71" s="82"/>
      <c r="JTD71" s="82"/>
      <c r="JTE71" s="82"/>
      <c r="JTF71" s="82"/>
      <c r="JTG71" s="82"/>
      <c r="JTH71" s="82"/>
      <c r="JTI71" s="82"/>
      <c r="JTJ71" s="82"/>
      <c r="JTK71" s="82"/>
      <c r="JTL71" s="82"/>
      <c r="JTM71" s="82"/>
      <c r="JTN71" s="82"/>
      <c r="JTO71" s="82"/>
      <c r="JTP71" s="82"/>
      <c r="JTQ71" s="82"/>
      <c r="JTR71" s="82"/>
      <c r="JTS71" s="82"/>
      <c r="JTT71" s="82"/>
      <c r="JTU71" s="82"/>
      <c r="JTV71" s="82"/>
      <c r="JTW71" s="82"/>
      <c r="JTX71" s="82"/>
      <c r="JTY71" s="82"/>
      <c r="JTZ71" s="82"/>
      <c r="JUA71" s="82"/>
      <c r="JUB71" s="82"/>
      <c r="JUC71" s="82"/>
      <c r="JUD71" s="82"/>
      <c r="JUE71" s="82"/>
      <c r="JUF71" s="82"/>
      <c r="JUG71" s="82"/>
      <c r="JUH71" s="82"/>
      <c r="JUI71" s="82"/>
      <c r="JUJ71" s="82"/>
      <c r="JUK71" s="82"/>
      <c r="JUL71" s="82"/>
      <c r="JUM71" s="82"/>
      <c r="JUN71" s="82"/>
      <c r="JUO71" s="82"/>
      <c r="JUP71" s="82"/>
      <c r="JUQ71" s="82"/>
      <c r="JUR71" s="82"/>
      <c r="JUS71" s="82"/>
      <c r="JUT71" s="82"/>
      <c r="JUU71" s="82"/>
      <c r="JUV71" s="82"/>
      <c r="JUW71" s="82"/>
      <c r="JUX71" s="82"/>
      <c r="JUY71" s="82"/>
      <c r="JUZ71" s="82"/>
      <c r="JVA71" s="82"/>
      <c r="JVB71" s="82"/>
      <c r="JVC71" s="82"/>
      <c r="JVD71" s="82"/>
      <c r="JVE71" s="82"/>
      <c r="JVF71" s="82"/>
      <c r="JVG71" s="82"/>
      <c r="JVH71" s="82"/>
      <c r="JVI71" s="82"/>
      <c r="JVJ71" s="82"/>
      <c r="JVK71" s="82"/>
      <c r="JVL71" s="82"/>
      <c r="JVM71" s="82"/>
      <c r="JVN71" s="82"/>
      <c r="JVO71" s="82"/>
      <c r="JVP71" s="82"/>
      <c r="JVQ71" s="82"/>
      <c r="JVR71" s="82"/>
      <c r="JVS71" s="82"/>
      <c r="JVT71" s="82"/>
      <c r="JVU71" s="82"/>
      <c r="JVV71" s="82"/>
      <c r="JVW71" s="82"/>
      <c r="JVX71" s="82"/>
      <c r="JVY71" s="82"/>
      <c r="JVZ71" s="82"/>
      <c r="JWA71" s="82"/>
      <c r="JWB71" s="82"/>
      <c r="JWC71" s="82"/>
      <c r="JWD71" s="82"/>
      <c r="JWE71" s="82"/>
      <c r="JWF71" s="82"/>
      <c r="JWG71" s="82"/>
      <c r="JWH71" s="82"/>
      <c r="JWI71" s="82"/>
      <c r="JWJ71" s="82"/>
      <c r="JWK71" s="82"/>
      <c r="JWL71" s="82"/>
      <c r="JWM71" s="82"/>
      <c r="JWN71" s="82"/>
      <c r="JWO71" s="82"/>
      <c r="JWP71" s="82"/>
      <c r="JWQ71" s="82"/>
      <c r="JWR71" s="82"/>
      <c r="JWS71" s="82"/>
      <c r="JWT71" s="82"/>
      <c r="JWU71" s="82"/>
      <c r="JWV71" s="82"/>
      <c r="JWW71" s="82"/>
      <c r="JWX71" s="82"/>
      <c r="JWY71" s="82"/>
      <c r="JWZ71" s="82"/>
      <c r="JXA71" s="82"/>
      <c r="JXB71" s="82"/>
      <c r="JXC71" s="82"/>
      <c r="JXD71" s="82"/>
      <c r="JXE71" s="82"/>
      <c r="JXF71" s="82"/>
      <c r="JXG71" s="82"/>
      <c r="JXH71" s="82"/>
      <c r="JXI71" s="82"/>
      <c r="JXJ71" s="82"/>
      <c r="JXK71" s="82"/>
      <c r="JXL71" s="82"/>
      <c r="JXM71" s="82"/>
      <c r="JXN71" s="82"/>
      <c r="JXO71" s="82"/>
      <c r="JXP71" s="82"/>
      <c r="JXQ71" s="82"/>
      <c r="JXR71" s="82"/>
      <c r="JXS71" s="82"/>
      <c r="JXT71" s="82"/>
      <c r="JXU71" s="82"/>
      <c r="JXV71" s="82"/>
      <c r="JXW71" s="82"/>
      <c r="JXX71" s="82"/>
      <c r="JXY71" s="82"/>
      <c r="JXZ71" s="82"/>
      <c r="JYA71" s="82"/>
      <c r="JYB71" s="82"/>
      <c r="JYC71" s="82"/>
      <c r="JYD71" s="82"/>
      <c r="JYE71" s="82"/>
      <c r="JYF71" s="82"/>
      <c r="JYG71" s="82"/>
      <c r="JYH71" s="82"/>
      <c r="JYI71" s="82"/>
      <c r="JYJ71" s="82"/>
      <c r="JYK71" s="82"/>
      <c r="JYL71" s="82"/>
      <c r="JYM71" s="82"/>
      <c r="JYN71" s="82"/>
      <c r="JYO71" s="82"/>
      <c r="JYP71" s="82"/>
      <c r="JYQ71" s="82"/>
      <c r="JYR71" s="82"/>
      <c r="JYS71" s="82"/>
      <c r="JYT71" s="82"/>
      <c r="JYU71" s="82"/>
      <c r="JYV71" s="82"/>
      <c r="JYW71" s="82"/>
      <c r="JYX71" s="82"/>
      <c r="JYY71" s="82"/>
      <c r="JYZ71" s="82"/>
      <c r="JZA71" s="82"/>
      <c r="JZB71" s="82"/>
      <c r="JZC71" s="82"/>
      <c r="JZD71" s="82"/>
      <c r="JZE71" s="82"/>
      <c r="JZF71" s="82"/>
      <c r="JZG71" s="82"/>
      <c r="JZH71" s="82"/>
      <c r="JZI71" s="82"/>
      <c r="JZJ71" s="82"/>
      <c r="JZK71" s="82"/>
      <c r="JZL71" s="82"/>
      <c r="JZM71" s="82"/>
      <c r="JZN71" s="82"/>
      <c r="JZO71" s="82"/>
      <c r="JZP71" s="82"/>
      <c r="JZQ71" s="82"/>
      <c r="JZR71" s="82"/>
      <c r="JZS71" s="82"/>
      <c r="JZT71" s="82"/>
      <c r="JZU71" s="82"/>
      <c r="JZV71" s="82"/>
      <c r="JZW71" s="82"/>
      <c r="JZX71" s="82"/>
      <c r="JZY71" s="82"/>
      <c r="JZZ71" s="82"/>
      <c r="KAA71" s="82"/>
      <c r="KAB71" s="82"/>
      <c r="KAC71" s="82"/>
      <c r="KAD71" s="82"/>
      <c r="KAE71" s="82"/>
      <c r="KAF71" s="82"/>
      <c r="KAG71" s="82"/>
      <c r="KAH71" s="82"/>
      <c r="KAI71" s="82"/>
      <c r="KAJ71" s="82"/>
      <c r="KAK71" s="82"/>
      <c r="KAL71" s="82"/>
      <c r="KAM71" s="82"/>
      <c r="KAN71" s="82"/>
      <c r="KAO71" s="82"/>
      <c r="KAP71" s="82"/>
      <c r="KAQ71" s="82"/>
      <c r="KAR71" s="82"/>
      <c r="KAS71" s="82"/>
      <c r="KAT71" s="82"/>
      <c r="KAU71" s="82"/>
      <c r="KAV71" s="82"/>
      <c r="KAW71" s="82"/>
      <c r="KAX71" s="82"/>
      <c r="KAY71" s="82"/>
      <c r="KAZ71" s="82"/>
      <c r="KBA71" s="82"/>
      <c r="KBB71" s="82"/>
      <c r="KBC71" s="82"/>
      <c r="KBD71" s="82"/>
      <c r="KBE71" s="82"/>
      <c r="KBF71" s="82"/>
      <c r="KBG71" s="82"/>
      <c r="KBH71" s="82"/>
      <c r="KBI71" s="82"/>
      <c r="KBJ71" s="82"/>
      <c r="KBK71" s="82"/>
      <c r="KBL71" s="82"/>
      <c r="KBM71" s="82"/>
      <c r="KBN71" s="82"/>
      <c r="KBO71" s="82"/>
      <c r="KBP71" s="82"/>
      <c r="KBQ71" s="82"/>
      <c r="KBR71" s="82"/>
      <c r="KBS71" s="82"/>
      <c r="KBT71" s="82"/>
      <c r="KBU71" s="82"/>
      <c r="KBV71" s="82"/>
      <c r="KBW71" s="82"/>
      <c r="KBX71" s="82"/>
      <c r="KBY71" s="82"/>
      <c r="KBZ71" s="82"/>
      <c r="KCA71" s="82"/>
      <c r="KCB71" s="82"/>
      <c r="KCC71" s="82"/>
      <c r="KCD71" s="82"/>
      <c r="KCE71" s="82"/>
      <c r="KCF71" s="82"/>
      <c r="KCG71" s="82"/>
      <c r="KCH71" s="82"/>
      <c r="KCI71" s="82"/>
      <c r="KCJ71" s="82"/>
      <c r="KCK71" s="82"/>
      <c r="KCL71" s="82"/>
      <c r="KCM71" s="82"/>
      <c r="KCN71" s="82"/>
      <c r="KCO71" s="82"/>
      <c r="KCP71" s="82"/>
      <c r="KCQ71" s="82"/>
      <c r="KCR71" s="82"/>
      <c r="KCS71" s="82"/>
      <c r="KCT71" s="82"/>
      <c r="KCU71" s="82"/>
      <c r="KCV71" s="82"/>
      <c r="KCW71" s="82"/>
      <c r="KCX71" s="82"/>
      <c r="KCY71" s="82"/>
      <c r="KCZ71" s="82"/>
      <c r="KDA71" s="82"/>
      <c r="KDB71" s="82"/>
      <c r="KDC71" s="82"/>
      <c r="KDD71" s="82"/>
      <c r="KDE71" s="82"/>
      <c r="KDF71" s="82"/>
      <c r="KDG71" s="82"/>
      <c r="KDH71" s="82"/>
      <c r="KDI71" s="82"/>
      <c r="KDJ71" s="82"/>
      <c r="KDK71" s="82"/>
      <c r="KDL71" s="82"/>
      <c r="KDM71" s="82"/>
      <c r="KDN71" s="82"/>
      <c r="KDO71" s="82"/>
      <c r="KDP71" s="82"/>
      <c r="KDQ71" s="82"/>
      <c r="KDR71" s="82"/>
      <c r="KDS71" s="82"/>
      <c r="KDT71" s="82"/>
      <c r="KDU71" s="82"/>
      <c r="KDV71" s="82"/>
      <c r="KDW71" s="82"/>
      <c r="KDX71" s="82"/>
      <c r="KDY71" s="82"/>
      <c r="KDZ71" s="82"/>
      <c r="KEA71" s="82"/>
      <c r="KEB71" s="82"/>
      <c r="KEC71" s="82"/>
      <c r="KED71" s="82"/>
      <c r="KEE71" s="82"/>
      <c r="KEF71" s="82"/>
      <c r="KEG71" s="82"/>
      <c r="KEH71" s="82"/>
      <c r="KEI71" s="82"/>
      <c r="KEJ71" s="82"/>
      <c r="KEK71" s="82"/>
      <c r="KEL71" s="82"/>
      <c r="KEM71" s="82"/>
      <c r="KEN71" s="82"/>
      <c r="KEO71" s="82"/>
      <c r="KEP71" s="82"/>
      <c r="KEQ71" s="82"/>
      <c r="KER71" s="82"/>
      <c r="KES71" s="82"/>
      <c r="KET71" s="82"/>
      <c r="KEU71" s="82"/>
      <c r="KEV71" s="82"/>
      <c r="KEW71" s="82"/>
      <c r="KEX71" s="82"/>
      <c r="KEY71" s="82"/>
      <c r="KEZ71" s="82"/>
      <c r="KFA71" s="82"/>
      <c r="KFB71" s="82"/>
      <c r="KFC71" s="82"/>
      <c r="KFD71" s="82"/>
      <c r="KFE71" s="82"/>
      <c r="KFF71" s="82"/>
      <c r="KFG71" s="82"/>
      <c r="KFH71" s="82"/>
      <c r="KFI71" s="82"/>
      <c r="KFJ71" s="82"/>
      <c r="KFK71" s="82"/>
      <c r="KFL71" s="82"/>
      <c r="KFM71" s="82"/>
      <c r="KFN71" s="82"/>
      <c r="KFO71" s="82"/>
      <c r="KFP71" s="82"/>
      <c r="KFQ71" s="82"/>
      <c r="KFR71" s="82"/>
      <c r="KFS71" s="82"/>
      <c r="KFT71" s="82"/>
      <c r="KFU71" s="82"/>
      <c r="KFV71" s="82"/>
      <c r="KFW71" s="82"/>
      <c r="KFX71" s="82"/>
      <c r="KFY71" s="82"/>
      <c r="KFZ71" s="82"/>
      <c r="KGA71" s="82"/>
      <c r="KGB71" s="82"/>
      <c r="KGC71" s="82"/>
      <c r="KGD71" s="82"/>
      <c r="KGE71" s="82"/>
      <c r="KGF71" s="82"/>
      <c r="KGG71" s="82"/>
      <c r="KGH71" s="82"/>
      <c r="KGI71" s="82"/>
      <c r="KGJ71" s="82"/>
      <c r="KGK71" s="82"/>
      <c r="KGL71" s="82"/>
      <c r="KGM71" s="82"/>
      <c r="KGN71" s="82"/>
      <c r="KGO71" s="82"/>
      <c r="KGP71" s="82"/>
      <c r="KGQ71" s="82"/>
      <c r="KGR71" s="82"/>
      <c r="KGS71" s="82"/>
      <c r="KGT71" s="82"/>
      <c r="KGU71" s="82"/>
      <c r="KGV71" s="82"/>
      <c r="KGW71" s="82"/>
      <c r="KGX71" s="82"/>
      <c r="KGY71" s="82"/>
      <c r="KGZ71" s="82"/>
      <c r="KHA71" s="82"/>
      <c r="KHB71" s="82"/>
      <c r="KHC71" s="82"/>
      <c r="KHD71" s="82"/>
      <c r="KHE71" s="82"/>
      <c r="KHF71" s="82"/>
      <c r="KHG71" s="82"/>
      <c r="KHH71" s="82"/>
      <c r="KHI71" s="82"/>
      <c r="KHJ71" s="82"/>
      <c r="KHK71" s="82"/>
      <c r="KHL71" s="82"/>
      <c r="KHM71" s="82"/>
      <c r="KHN71" s="82"/>
      <c r="KHO71" s="82"/>
      <c r="KHP71" s="82"/>
      <c r="KHQ71" s="82"/>
      <c r="KHR71" s="82"/>
      <c r="KHS71" s="82"/>
      <c r="KHT71" s="82"/>
      <c r="KHU71" s="82"/>
      <c r="KHV71" s="82"/>
      <c r="KHW71" s="82"/>
      <c r="KHX71" s="82"/>
      <c r="KHY71" s="82"/>
      <c r="KHZ71" s="82"/>
      <c r="KIA71" s="82"/>
      <c r="KIB71" s="82"/>
      <c r="KIC71" s="82"/>
      <c r="KID71" s="82"/>
      <c r="KIE71" s="82"/>
      <c r="KIF71" s="82"/>
      <c r="KIG71" s="82"/>
      <c r="KIH71" s="82"/>
      <c r="KII71" s="82"/>
      <c r="KIJ71" s="82"/>
      <c r="KIK71" s="82"/>
      <c r="KIL71" s="82"/>
      <c r="KIM71" s="82"/>
      <c r="KIN71" s="82"/>
      <c r="KIO71" s="82"/>
      <c r="KIP71" s="82"/>
      <c r="KIQ71" s="82"/>
      <c r="KIR71" s="82"/>
      <c r="KIS71" s="82"/>
      <c r="KIT71" s="82"/>
      <c r="KIU71" s="82"/>
      <c r="KIV71" s="82"/>
      <c r="KIW71" s="82"/>
      <c r="KIX71" s="82"/>
      <c r="KIY71" s="82"/>
      <c r="KIZ71" s="82"/>
      <c r="KJA71" s="82"/>
      <c r="KJB71" s="82"/>
      <c r="KJC71" s="82"/>
      <c r="KJD71" s="82"/>
      <c r="KJE71" s="82"/>
      <c r="KJF71" s="82"/>
      <c r="KJG71" s="82"/>
      <c r="KJH71" s="82"/>
      <c r="KJI71" s="82"/>
      <c r="KJJ71" s="82"/>
      <c r="KJK71" s="82"/>
      <c r="KJL71" s="82"/>
      <c r="KJM71" s="82"/>
      <c r="KJN71" s="82"/>
      <c r="KJO71" s="82"/>
      <c r="KJP71" s="82"/>
      <c r="KJQ71" s="82"/>
      <c r="KJR71" s="82"/>
      <c r="KJS71" s="82"/>
      <c r="KJT71" s="82"/>
      <c r="KJU71" s="82"/>
      <c r="KJV71" s="82"/>
      <c r="KJW71" s="82"/>
      <c r="KJX71" s="82"/>
      <c r="KJY71" s="82"/>
      <c r="KJZ71" s="82"/>
      <c r="KKA71" s="82"/>
      <c r="KKB71" s="82"/>
      <c r="KKC71" s="82"/>
      <c r="KKD71" s="82"/>
      <c r="KKE71" s="82"/>
      <c r="KKF71" s="82"/>
      <c r="KKG71" s="82"/>
      <c r="KKH71" s="82"/>
      <c r="KKI71" s="82"/>
      <c r="KKJ71" s="82"/>
      <c r="KKK71" s="82"/>
      <c r="KKL71" s="82"/>
      <c r="KKM71" s="82"/>
      <c r="KKN71" s="82"/>
      <c r="KKO71" s="82"/>
      <c r="KKP71" s="82"/>
      <c r="KKQ71" s="82"/>
      <c r="KKR71" s="82"/>
      <c r="KKS71" s="82"/>
      <c r="KKT71" s="82"/>
      <c r="KKU71" s="82"/>
      <c r="KKV71" s="82"/>
      <c r="KKW71" s="82"/>
      <c r="KKX71" s="82"/>
      <c r="KKY71" s="82"/>
      <c r="KKZ71" s="82"/>
      <c r="KLA71" s="82"/>
      <c r="KLB71" s="82"/>
      <c r="KLC71" s="82"/>
      <c r="KLD71" s="82"/>
      <c r="KLE71" s="82"/>
      <c r="KLF71" s="82"/>
      <c r="KLG71" s="82"/>
      <c r="KLH71" s="82"/>
      <c r="KLI71" s="82"/>
      <c r="KLJ71" s="82"/>
      <c r="KLK71" s="82"/>
      <c r="KLL71" s="82"/>
      <c r="KLM71" s="82"/>
      <c r="KLN71" s="82"/>
      <c r="KLO71" s="82"/>
      <c r="KLP71" s="82"/>
      <c r="KLQ71" s="82"/>
      <c r="KLR71" s="82"/>
      <c r="KLS71" s="82"/>
      <c r="KLT71" s="82"/>
      <c r="KLU71" s="82"/>
      <c r="KLV71" s="82"/>
      <c r="KLW71" s="82"/>
      <c r="KLX71" s="82"/>
      <c r="KLY71" s="82"/>
      <c r="KLZ71" s="82"/>
      <c r="KMA71" s="82"/>
      <c r="KMB71" s="82"/>
      <c r="KMC71" s="82"/>
      <c r="KMD71" s="82"/>
      <c r="KME71" s="82"/>
      <c r="KMF71" s="82"/>
      <c r="KMG71" s="82"/>
      <c r="KMH71" s="82"/>
      <c r="KMI71" s="82"/>
      <c r="KMJ71" s="82"/>
      <c r="KMK71" s="82"/>
      <c r="KML71" s="82"/>
      <c r="KMM71" s="82"/>
      <c r="KMN71" s="82"/>
      <c r="KMO71" s="82"/>
      <c r="KMP71" s="82"/>
      <c r="KMQ71" s="82"/>
      <c r="KMR71" s="82"/>
      <c r="KMS71" s="82"/>
      <c r="KMT71" s="82"/>
      <c r="KMU71" s="82"/>
      <c r="KMV71" s="82"/>
      <c r="KMW71" s="82"/>
      <c r="KMX71" s="82"/>
      <c r="KMY71" s="82"/>
      <c r="KMZ71" s="82"/>
      <c r="KNA71" s="82"/>
      <c r="KNB71" s="82"/>
      <c r="KNC71" s="82"/>
      <c r="KND71" s="82"/>
      <c r="KNE71" s="82"/>
      <c r="KNF71" s="82"/>
      <c r="KNG71" s="82"/>
      <c r="KNH71" s="82"/>
      <c r="KNI71" s="82"/>
      <c r="KNJ71" s="82"/>
      <c r="KNK71" s="82"/>
      <c r="KNL71" s="82"/>
      <c r="KNM71" s="82"/>
      <c r="KNN71" s="82"/>
      <c r="KNO71" s="82"/>
      <c r="KNP71" s="82"/>
      <c r="KNQ71" s="82"/>
      <c r="KNR71" s="82"/>
      <c r="KNS71" s="82"/>
      <c r="KNT71" s="82"/>
      <c r="KNU71" s="82"/>
      <c r="KNV71" s="82"/>
      <c r="KNW71" s="82"/>
      <c r="KNX71" s="82"/>
      <c r="KNY71" s="82"/>
      <c r="KNZ71" s="82"/>
      <c r="KOA71" s="82"/>
      <c r="KOB71" s="82"/>
      <c r="KOC71" s="82"/>
      <c r="KOD71" s="82"/>
      <c r="KOE71" s="82"/>
      <c r="KOF71" s="82"/>
      <c r="KOG71" s="82"/>
      <c r="KOH71" s="82"/>
      <c r="KOI71" s="82"/>
      <c r="KOJ71" s="82"/>
      <c r="KOK71" s="82"/>
      <c r="KOL71" s="82"/>
      <c r="KOM71" s="82"/>
      <c r="KON71" s="82"/>
      <c r="KOO71" s="82"/>
      <c r="KOP71" s="82"/>
      <c r="KOQ71" s="82"/>
      <c r="KOR71" s="82"/>
      <c r="KOS71" s="82"/>
      <c r="KOT71" s="82"/>
      <c r="KOU71" s="82"/>
      <c r="KOV71" s="82"/>
      <c r="KOW71" s="82"/>
      <c r="KOX71" s="82"/>
      <c r="KOY71" s="82"/>
      <c r="KOZ71" s="82"/>
      <c r="KPA71" s="82"/>
      <c r="KPB71" s="82"/>
      <c r="KPC71" s="82"/>
      <c r="KPD71" s="82"/>
      <c r="KPE71" s="82"/>
      <c r="KPF71" s="82"/>
      <c r="KPG71" s="82"/>
      <c r="KPH71" s="82"/>
      <c r="KPI71" s="82"/>
      <c r="KPJ71" s="82"/>
      <c r="KPK71" s="82"/>
      <c r="KPL71" s="82"/>
      <c r="KPM71" s="82"/>
      <c r="KPN71" s="82"/>
      <c r="KPO71" s="82"/>
      <c r="KPP71" s="82"/>
      <c r="KPQ71" s="82"/>
      <c r="KPR71" s="82"/>
      <c r="KPS71" s="82"/>
      <c r="KPT71" s="82"/>
      <c r="KPU71" s="82"/>
      <c r="KPV71" s="82"/>
      <c r="KPW71" s="82"/>
      <c r="KPX71" s="82"/>
      <c r="KPY71" s="82"/>
      <c r="KPZ71" s="82"/>
      <c r="KQA71" s="82"/>
      <c r="KQB71" s="82"/>
      <c r="KQC71" s="82"/>
      <c r="KQD71" s="82"/>
      <c r="KQE71" s="82"/>
      <c r="KQF71" s="82"/>
      <c r="KQG71" s="82"/>
      <c r="KQH71" s="82"/>
      <c r="KQI71" s="82"/>
      <c r="KQJ71" s="82"/>
      <c r="KQK71" s="82"/>
      <c r="KQL71" s="82"/>
      <c r="KQM71" s="82"/>
      <c r="KQN71" s="82"/>
      <c r="KQO71" s="82"/>
      <c r="KQP71" s="82"/>
      <c r="KQQ71" s="82"/>
      <c r="KQR71" s="82"/>
      <c r="KQS71" s="82"/>
      <c r="KQT71" s="82"/>
      <c r="KQU71" s="82"/>
      <c r="KQV71" s="82"/>
      <c r="KQW71" s="82"/>
      <c r="KQX71" s="82"/>
      <c r="KQY71" s="82"/>
      <c r="KQZ71" s="82"/>
      <c r="KRA71" s="82"/>
      <c r="KRB71" s="82"/>
      <c r="KRC71" s="82"/>
      <c r="KRD71" s="82"/>
      <c r="KRE71" s="82"/>
      <c r="KRF71" s="82"/>
      <c r="KRG71" s="82"/>
      <c r="KRH71" s="82"/>
      <c r="KRI71" s="82"/>
      <c r="KRJ71" s="82"/>
      <c r="KRK71" s="82"/>
      <c r="KRL71" s="82"/>
      <c r="KRM71" s="82"/>
      <c r="KRN71" s="82"/>
      <c r="KRO71" s="82"/>
      <c r="KRP71" s="82"/>
      <c r="KRQ71" s="82"/>
      <c r="KRR71" s="82"/>
      <c r="KRS71" s="82"/>
      <c r="KRT71" s="82"/>
      <c r="KRU71" s="82"/>
      <c r="KRV71" s="82"/>
      <c r="KRW71" s="82"/>
      <c r="KRX71" s="82"/>
      <c r="KRY71" s="82"/>
      <c r="KRZ71" s="82"/>
      <c r="KSA71" s="82"/>
      <c r="KSB71" s="82"/>
      <c r="KSC71" s="82"/>
      <c r="KSD71" s="82"/>
      <c r="KSE71" s="82"/>
      <c r="KSF71" s="82"/>
      <c r="KSG71" s="82"/>
      <c r="KSH71" s="82"/>
      <c r="KSI71" s="82"/>
      <c r="KSJ71" s="82"/>
      <c r="KSK71" s="82"/>
      <c r="KSL71" s="82"/>
      <c r="KSM71" s="82"/>
      <c r="KSN71" s="82"/>
      <c r="KSO71" s="82"/>
      <c r="KSP71" s="82"/>
      <c r="KSQ71" s="82"/>
      <c r="KSR71" s="82"/>
      <c r="KSS71" s="82"/>
      <c r="KST71" s="82"/>
      <c r="KSU71" s="82"/>
      <c r="KSV71" s="82"/>
      <c r="KSW71" s="82"/>
      <c r="KSX71" s="82"/>
      <c r="KSY71" s="82"/>
      <c r="KSZ71" s="82"/>
      <c r="KTA71" s="82"/>
      <c r="KTB71" s="82"/>
      <c r="KTC71" s="82"/>
      <c r="KTD71" s="82"/>
      <c r="KTE71" s="82"/>
      <c r="KTF71" s="82"/>
      <c r="KTG71" s="82"/>
      <c r="KTH71" s="82"/>
      <c r="KTI71" s="82"/>
      <c r="KTJ71" s="82"/>
      <c r="KTK71" s="82"/>
      <c r="KTL71" s="82"/>
      <c r="KTM71" s="82"/>
      <c r="KTN71" s="82"/>
      <c r="KTO71" s="82"/>
      <c r="KTP71" s="82"/>
      <c r="KTQ71" s="82"/>
      <c r="KTR71" s="82"/>
      <c r="KTS71" s="82"/>
      <c r="KTT71" s="82"/>
      <c r="KTU71" s="82"/>
      <c r="KTV71" s="82"/>
      <c r="KTW71" s="82"/>
      <c r="KTX71" s="82"/>
      <c r="KTY71" s="82"/>
      <c r="KTZ71" s="82"/>
      <c r="KUA71" s="82"/>
      <c r="KUB71" s="82"/>
      <c r="KUC71" s="82"/>
      <c r="KUD71" s="82"/>
      <c r="KUE71" s="82"/>
      <c r="KUF71" s="82"/>
      <c r="KUG71" s="82"/>
      <c r="KUH71" s="82"/>
      <c r="KUI71" s="82"/>
      <c r="KUJ71" s="82"/>
      <c r="KUK71" s="82"/>
      <c r="KUL71" s="82"/>
      <c r="KUM71" s="82"/>
      <c r="KUN71" s="82"/>
      <c r="KUO71" s="82"/>
      <c r="KUP71" s="82"/>
      <c r="KUQ71" s="82"/>
      <c r="KUR71" s="82"/>
      <c r="KUS71" s="82"/>
      <c r="KUT71" s="82"/>
      <c r="KUU71" s="82"/>
      <c r="KUV71" s="82"/>
      <c r="KUW71" s="82"/>
      <c r="KUX71" s="82"/>
      <c r="KUY71" s="82"/>
      <c r="KUZ71" s="82"/>
      <c r="KVA71" s="82"/>
      <c r="KVB71" s="82"/>
      <c r="KVC71" s="82"/>
      <c r="KVD71" s="82"/>
      <c r="KVE71" s="82"/>
      <c r="KVF71" s="82"/>
      <c r="KVG71" s="82"/>
      <c r="KVH71" s="82"/>
      <c r="KVI71" s="82"/>
      <c r="KVJ71" s="82"/>
      <c r="KVK71" s="82"/>
      <c r="KVL71" s="82"/>
      <c r="KVM71" s="82"/>
      <c r="KVN71" s="82"/>
      <c r="KVO71" s="82"/>
      <c r="KVP71" s="82"/>
      <c r="KVQ71" s="82"/>
      <c r="KVR71" s="82"/>
      <c r="KVS71" s="82"/>
      <c r="KVT71" s="82"/>
      <c r="KVU71" s="82"/>
      <c r="KVV71" s="82"/>
      <c r="KVW71" s="82"/>
      <c r="KVX71" s="82"/>
      <c r="KVY71" s="82"/>
      <c r="KVZ71" s="82"/>
      <c r="KWA71" s="82"/>
      <c r="KWB71" s="82"/>
      <c r="KWC71" s="82"/>
      <c r="KWD71" s="82"/>
      <c r="KWE71" s="82"/>
      <c r="KWF71" s="82"/>
      <c r="KWG71" s="82"/>
      <c r="KWH71" s="82"/>
      <c r="KWI71" s="82"/>
      <c r="KWJ71" s="82"/>
      <c r="KWK71" s="82"/>
      <c r="KWL71" s="82"/>
      <c r="KWM71" s="82"/>
      <c r="KWN71" s="82"/>
      <c r="KWO71" s="82"/>
      <c r="KWP71" s="82"/>
      <c r="KWQ71" s="82"/>
      <c r="KWR71" s="82"/>
      <c r="KWS71" s="82"/>
      <c r="KWT71" s="82"/>
      <c r="KWU71" s="82"/>
      <c r="KWV71" s="82"/>
      <c r="KWW71" s="82"/>
      <c r="KWX71" s="82"/>
      <c r="KWY71" s="82"/>
      <c r="KWZ71" s="82"/>
      <c r="KXA71" s="82"/>
      <c r="KXB71" s="82"/>
      <c r="KXC71" s="82"/>
      <c r="KXD71" s="82"/>
      <c r="KXE71" s="82"/>
      <c r="KXF71" s="82"/>
      <c r="KXG71" s="82"/>
      <c r="KXH71" s="82"/>
      <c r="KXI71" s="82"/>
      <c r="KXJ71" s="82"/>
      <c r="KXK71" s="82"/>
      <c r="KXL71" s="82"/>
      <c r="KXM71" s="82"/>
      <c r="KXN71" s="82"/>
      <c r="KXO71" s="82"/>
      <c r="KXP71" s="82"/>
      <c r="KXQ71" s="82"/>
      <c r="KXR71" s="82"/>
      <c r="KXS71" s="82"/>
      <c r="KXT71" s="82"/>
      <c r="KXU71" s="82"/>
      <c r="KXV71" s="82"/>
      <c r="KXW71" s="82"/>
      <c r="KXX71" s="82"/>
      <c r="KXY71" s="82"/>
      <c r="KXZ71" s="82"/>
      <c r="KYA71" s="82"/>
      <c r="KYB71" s="82"/>
      <c r="KYC71" s="82"/>
      <c r="KYD71" s="82"/>
      <c r="KYE71" s="82"/>
      <c r="KYF71" s="82"/>
      <c r="KYG71" s="82"/>
      <c r="KYH71" s="82"/>
      <c r="KYI71" s="82"/>
      <c r="KYJ71" s="82"/>
      <c r="KYK71" s="82"/>
      <c r="KYL71" s="82"/>
      <c r="KYM71" s="82"/>
      <c r="KYN71" s="82"/>
      <c r="KYO71" s="82"/>
      <c r="KYP71" s="82"/>
      <c r="KYQ71" s="82"/>
      <c r="KYR71" s="82"/>
      <c r="KYS71" s="82"/>
      <c r="KYT71" s="82"/>
      <c r="KYU71" s="82"/>
      <c r="KYV71" s="82"/>
      <c r="KYW71" s="82"/>
      <c r="KYX71" s="82"/>
      <c r="KYY71" s="82"/>
      <c r="KYZ71" s="82"/>
      <c r="KZA71" s="82"/>
      <c r="KZB71" s="82"/>
      <c r="KZC71" s="82"/>
      <c r="KZD71" s="82"/>
      <c r="KZE71" s="82"/>
      <c r="KZF71" s="82"/>
      <c r="KZG71" s="82"/>
      <c r="KZH71" s="82"/>
      <c r="KZI71" s="82"/>
      <c r="KZJ71" s="82"/>
      <c r="KZK71" s="82"/>
      <c r="KZL71" s="82"/>
      <c r="KZM71" s="82"/>
      <c r="KZN71" s="82"/>
      <c r="KZO71" s="82"/>
      <c r="KZP71" s="82"/>
      <c r="KZQ71" s="82"/>
      <c r="KZR71" s="82"/>
      <c r="KZS71" s="82"/>
      <c r="KZT71" s="82"/>
      <c r="KZU71" s="82"/>
      <c r="KZV71" s="82"/>
      <c r="KZW71" s="82"/>
      <c r="KZX71" s="82"/>
      <c r="KZY71" s="82"/>
      <c r="KZZ71" s="82"/>
      <c r="LAA71" s="82"/>
      <c r="LAB71" s="82"/>
      <c r="LAC71" s="82"/>
      <c r="LAD71" s="82"/>
      <c r="LAE71" s="82"/>
      <c r="LAF71" s="82"/>
      <c r="LAG71" s="82"/>
      <c r="LAH71" s="82"/>
      <c r="LAI71" s="82"/>
      <c r="LAJ71" s="82"/>
      <c r="LAK71" s="82"/>
      <c r="LAL71" s="82"/>
      <c r="LAM71" s="82"/>
      <c r="LAN71" s="82"/>
      <c r="LAO71" s="82"/>
      <c r="LAP71" s="82"/>
      <c r="LAQ71" s="82"/>
      <c r="LAR71" s="82"/>
      <c r="LAS71" s="82"/>
      <c r="LAT71" s="82"/>
      <c r="LAU71" s="82"/>
      <c r="LAV71" s="82"/>
      <c r="LAW71" s="82"/>
      <c r="LAX71" s="82"/>
      <c r="LAY71" s="82"/>
      <c r="LAZ71" s="82"/>
      <c r="LBA71" s="82"/>
      <c r="LBB71" s="82"/>
      <c r="LBC71" s="82"/>
      <c r="LBD71" s="82"/>
      <c r="LBE71" s="82"/>
      <c r="LBF71" s="82"/>
      <c r="LBG71" s="82"/>
      <c r="LBH71" s="82"/>
      <c r="LBI71" s="82"/>
      <c r="LBJ71" s="82"/>
      <c r="LBK71" s="82"/>
      <c r="LBL71" s="82"/>
      <c r="LBM71" s="82"/>
      <c r="LBN71" s="82"/>
      <c r="LBO71" s="82"/>
      <c r="LBP71" s="82"/>
      <c r="LBQ71" s="82"/>
      <c r="LBR71" s="82"/>
      <c r="LBS71" s="82"/>
      <c r="LBT71" s="82"/>
      <c r="LBU71" s="82"/>
      <c r="LBV71" s="82"/>
      <c r="LBW71" s="82"/>
      <c r="LBX71" s="82"/>
      <c r="LBY71" s="82"/>
      <c r="LBZ71" s="82"/>
      <c r="LCA71" s="82"/>
      <c r="LCB71" s="82"/>
      <c r="LCC71" s="82"/>
      <c r="LCD71" s="82"/>
      <c r="LCE71" s="82"/>
      <c r="LCF71" s="82"/>
      <c r="LCG71" s="82"/>
      <c r="LCH71" s="82"/>
      <c r="LCI71" s="82"/>
      <c r="LCJ71" s="82"/>
      <c r="LCK71" s="82"/>
      <c r="LCL71" s="82"/>
      <c r="LCM71" s="82"/>
      <c r="LCN71" s="82"/>
      <c r="LCO71" s="82"/>
      <c r="LCP71" s="82"/>
      <c r="LCQ71" s="82"/>
      <c r="LCR71" s="82"/>
      <c r="LCS71" s="82"/>
      <c r="LCT71" s="82"/>
      <c r="LCU71" s="82"/>
      <c r="LCV71" s="82"/>
      <c r="LCW71" s="82"/>
      <c r="LCX71" s="82"/>
      <c r="LCY71" s="82"/>
      <c r="LCZ71" s="82"/>
      <c r="LDA71" s="82"/>
      <c r="LDB71" s="82"/>
      <c r="LDC71" s="82"/>
      <c r="LDD71" s="82"/>
      <c r="LDE71" s="82"/>
      <c r="LDF71" s="82"/>
      <c r="LDG71" s="82"/>
      <c r="LDH71" s="82"/>
      <c r="LDI71" s="82"/>
      <c r="LDJ71" s="82"/>
      <c r="LDK71" s="82"/>
      <c r="LDL71" s="82"/>
      <c r="LDM71" s="82"/>
      <c r="LDN71" s="82"/>
      <c r="LDO71" s="82"/>
      <c r="LDP71" s="82"/>
      <c r="LDQ71" s="82"/>
      <c r="LDR71" s="82"/>
      <c r="LDS71" s="82"/>
      <c r="LDT71" s="82"/>
      <c r="LDU71" s="82"/>
      <c r="LDV71" s="82"/>
      <c r="LDW71" s="82"/>
      <c r="LDX71" s="82"/>
      <c r="LDY71" s="82"/>
      <c r="LDZ71" s="82"/>
      <c r="LEA71" s="82"/>
      <c r="LEB71" s="82"/>
      <c r="LEC71" s="82"/>
      <c r="LED71" s="82"/>
      <c r="LEE71" s="82"/>
      <c r="LEF71" s="82"/>
      <c r="LEG71" s="82"/>
      <c r="LEH71" s="82"/>
      <c r="LEI71" s="82"/>
      <c r="LEJ71" s="82"/>
      <c r="LEK71" s="82"/>
      <c r="LEL71" s="82"/>
      <c r="LEM71" s="82"/>
      <c r="LEN71" s="82"/>
      <c r="LEO71" s="82"/>
      <c r="LEP71" s="82"/>
      <c r="LEQ71" s="82"/>
      <c r="LER71" s="82"/>
      <c r="LES71" s="82"/>
      <c r="LET71" s="82"/>
      <c r="LEU71" s="82"/>
      <c r="LEV71" s="82"/>
      <c r="LEW71" s="82"/>
      <c r="LEX71" s="82"/>
      <c r="LEY71" s="82"/>
      <c r="LEZ71" s="82"/>
      <c r="LFA71" s="82"/>
      <c r="LFB71" s="82"/>
      <c r="LFC71" s="82"/>
      <c r="LFD71" s="82"/>
      <c r="LFE71" s="82"/>
      <c r="LFF71" s="82"/>
      <c r="LFG71" s="82"/>
      <c r="LFH71" s="82"/>
      <c r="LFI71" s="82"/>
      <c r="LFJ71" s="82"/>
      <c r="LFK71" s="82"/>
      <c r="LFL71" s="82"/>
      <c r="LFM71" s="82"/>
      <c r="LFN71" s="82"/>
      <c r="LFO71" s="82"/>
      <c r="LFP71" s="82"/>
      <c r="LFQ71" s="82"/>
      <c r="LFR71" s="82"/>
      <c r="LFS71" s="82"/>
      <c r="LFT71" s="82"/>
      <c r="LFU71" s="82"/>
      <c r="LFV71" s="82"/>
      <c r="LFW71" s="82"/>
      <c r="LFX71" s="82"/>
      <c r="LFY71" s="82"/>
      <c r="LFZ71" s="82"/>
      <c r="LGA71" s="82"/>
      <c r="LGB71" s="82"/>
      <c r="LGC71" s="82"/>
      <c r="LGD71" s="82"/>
      <c r="LGE71" s="82"/>
      <c r="LGF71" s="82"/>
      <c r="LGG71" s="82"/>
      <c r="LGH71" s="82"/>
      <c r="LGI71" s="82"/>
      <c r="LGJ71" s="82"/>
      <c r="LGK71" s="82"/>
      <c r="LGL71" s="82"/>
      <c r="LGM71" s="82"/>
      <c r="LGN71" s="82"/>
      <c r="LGO71" s="82"/>
      <c r="LGP71" s="82"/>
      <c r="LGQ71" s="82"/>
      <c r="LGR71" s="82"/>
      <c r="LGS71" s="82"/>
      <c r="LGT71" s="82"/>
      <c r="LGU71" s="82"/>
      <c r="LGV71" s="82"/>
      <c r="LGW71" s="82"/>
      <c r="LGX71" s="82"/>
      <c r="LGY71" s="82"/>
      <c r="LGZ71" s="82"/>
      <c r="LHA71" s="82"/>
      <c r="LHB71" s="82"/>
      <c r="LHC71" s="82"/>
      <c r="LHD71" s="82"/>
      <c r="LHE71" s="82"/>
      <c r="LHF71" s="82"/>
      <c r="LHG71" s="82"/>
      <c r="LHH71" s="82"/>
      <c r="LHI71" s="82"/>
      <c r="LHJ71" s="82"/>
      <c r="LHK71" s="82"/>
      <c r="LHL71" s="82"/>
      <c r="LHM71" s="82"/>
      <c r="LHN71" s="82"/>
      <c r="LHO71" s="82"/>
      <c r="LHP71" s="82"/>
      <c r="LHQ71" s="82"/>
      <c r="LHR71" s="82"/>
      <c r="LHS71" s="82"/>
      <c r="LHT71" s="82"/>
      <c r="LHU71" s="82"/>
      <c r="LHV71" s="82"/>
      <c r="LHW71" s="82"/>
      <c r="LHX71" s="82"/>
      <c r="LHY71" s="82"/>
      <c r="LHZ71" s="82"/>
      <c r="LIA71" s="82"/>
      <c r="LIB71" s="82"/>
      <c r="LIC71" s="82"/>
      <c r="LID71" s="82"/>
      <c r="LIE71" s="82"/>
      <c r="LIF71" s="82"/>
      <c r="LIG71" s="82"/>
      <c r="LIH71" s="82"/>
      <c r="LII71" s="82"/>
      <c r="LIJ71" s="82"/>
      <c r="LIK71" s="82"/>
      <c r="LIL71" s="82"/>
      <c r="LIM71" s="82"/>
      <c r="LIN71" s="82"/>
      <c r="LIO71" s="82"/>
      <c r="LIP71" s="82"/>
      <c r="LIQ71" s="82"/>
      <c r="LIR71" s="82"/>
      <c r="LIS71" s="82"/>
      <c r="LIT71" s="82"/>
      <c r="LIU71" s="82"/>
      <c r="LIV71" s="82"/>
      <c r="LIW71" s="82"/>
      <c r="LIX71" s="82"/>
      <c r="LIY71" s="82"/>
      <c r="LIZ71" s="82"/>
      <c r="LJA71" s="82"/>
      <c r="LJB71" s="82"/>
      <c r="LJC71" s="82"/>
      <c r="LJD71" s="82"/>
      <c r="LJE71" s="82"/>
      <c r="LJF71" s="82"/>
      <c r="LJG71" s="82"/>
      <c r="LJH71" s="82"/>
      <c r="LJI71" s="82"/>
      <c r="LJJ71" s="82"/>
      <c r="LJK71" s="82"/>
      <c r="LJL71" s="82"/>
      <c r="LJM71" s="82"/>
      <c r="LJN71" s="82"/>
      <c r="LJO71" s="82"/>
      <c r="LJP71" s="82"/>
      <c r="LJQ71" s="82"/>
      <c r="LJR71" s="82"/>
      <c r="LJS71" s="82"/>
      <c r="LJT71" s="82"/>
      <c r="LJU71" s="82"/>
      <c r="LJV71" s="82"/>
      <c r="LJW71" s="82"/>
      <c r="LJX71" s="82"/>
      <c r="LJY71" s="82"/>
      <c r="LJZ71" s="82"/>
      <c r="LKA71" s="82"/>
      <c r="LKB71" s="82"/>
      <c r="LKC71" s="82"/>
      <c r="LKD71" s="82"/>
      <c r="LKE71" s="82"/>
      <c r="LKF71" s="82"/>
      <c r="LKG71" s="82"/>
      <c r="LKH71" s="82"/>
      <c r="LKI71" s="82"/>
      <c r="LKJ71" s="82"/>
      <c r="LKK71" s="82"/>
      <c r="LKL71" s="82"/>
      <c r="LKM71" s="82"/>
      <c r="LKN71" s="82"/>
      <c r="LKO71" s="82"/>
      <c r="LKP71" s="82"/>
      <c r="LKQ71" s="82"/>
      <c r="LKR71" s="82"/>
      <c r="LKS71" s="82"/>
      <c r="LKT71" s="82"/>
      <c r="LKU71" s="82"/>
      <c r="LKV71" s="82"/>
      <c r="LKW71" s="82"/>
      <c r="LKX71" s="82"/>
      <c r="LKY71" s="82"/>
      <c r="LKZ71" s="82"/>
      <c r="LLA71" s="82"/>
      <c r="LLB71" s="82"/>
      <c r="LLC71" s="82"/>
      <c r="LLD71" s="82"/>
      <c r="LLE71" s="82"/>
      <c r="LLF71" s="82"/>
      <c r="LLG71" s="82"/>
      <c r="LLH71" s="82"/>
      <c r="LLI71" s="82"/>
      <c r="LLJ71" s="82"/>
      <c r="LLK71" s="82"/>
      <c r="LLL71" s="82"/>
      <c r="LLM71" s="82"/>
      <c r="LLN71" s="82"/>
      <c r="LLO71" s="82"/>
      <c r="LLP71" s="82"/>
      <c r="LLQ71" s="82"/>
      <c r="LLR71" s="82"/>
      <c r="LLS71" s="82"/>
      <c r="LLT71" s="82"/>
      <c r="LLU71" s="82"/>
      <c r="LLV71" s="82"/>
      <c r="LLW71" s="82"/>
      <c r="LLX71" s="82"/>
      <c r="LLY71" s="82"/>
      <c r="LLZ71" s="82"/>
      <c r="LMA71" s="82"/>
      <c r="LMB71" s="82"/>
      <c r="LMC71" s="82"/>
      <c r="LMD71" s="82"/>
      <c r="LME71" s="82"/>
      <c r="LMF71" s="82"/>
      <c r="LMG71" s="82"/>
      <c r="LMH71" s="82"/>
      <c r="LMI71" s="82"/>
      <c r="LMJ71" s="82"/>
      <c r="LMK71" s="82"/>
      <c r="LML71" s="82"/>
      <c r="LMM71" s="82"/>
      <c r="LMN71" s="82"/>
      <c r="LMO71" s="82"/>
      <c r="LMP71" s="82"/>
      <c r="LMQ71" s="82"/>
      <c r="LMR71" s="82"/>
      <c r="LMS71" s="82"/>
      <c r="LMT71" s="82"/>
      <c r="LMU71" s="82"/>
      <c r="LMV71" s="82"/>
      <c r="LMW71" s="82"/>
      <c r="LMX71" s="82"/>
      <c r="LMY71" s="82"/>
      <c r="LMZ71" s="82"/>
      <c r="LNA71" s="82"/>
      <c r="LNB71" s="82"/>
      <c r="LNC71" s="82"/>
      <c r="LND71" s="82"/>
      <c r="LNE71" s="82"/>
      <c r="LNF71" s="82"/>
      <c r="LNG71" s="82"/>
      <c r="LNH71" s="82"/>
      <c r="LNI71" s="82"/>
      <c r="LNJ71" s="82"/>
      <c r="LNK71" s="82"/>
      <c r="LNL71" s="82"/>
      <c r="LNM71" s="82"/>
      <c r="LNN71" s="82"/>
      <c r="LNO71" s="82"/>
      <c r="LNP71" s="82"/>
      <c r="LNQ71" s="82"/>
      <c r="LNR71" s="82"/>
      <c r="LNS71" s="82"/>
      <c r="LNT71" s="82"/>
      <c r="LNU71" s="82"/>
      <c r="LNV71" s="82"/>
      <c r="LNW71" s="82"/>
      <c r="LNX71" s="82"/>
      <c r="LNY71" s="82"/>
      <c r="LNZ71" s="82"/>
      <c r="LOA71" s="82"/>
      <c r="LOB71" s="82"/>
      <c r="LOC71" s="82"/>
      <c r="LOD71" s="82"/>
      <c r="LOE71" s="82"/>
      <c r="LOF71" s="82"/>
      <c r="LOG71" s="82"/>
      <c r="LOH71" s="82"/>
      <c r="LOI71" s="82"/>
      <c r="LOJ71" s="82"/>
      <c r="LOK71" s="82"/>
      <c r="LOL71" s="82"/>
      <c r="LOM71" s="82"/>
      <c r="LON71" s="82"/>
      <c r="LOO71" s="82"/>
      <c r="LOP71" s="82"/>
      <c r="LOQ71" s="82"/>
      <c r="LOR71" s="82"/>
      <c r="LOS71" s="82"/>
      <c r="LOT71" s="82"/>
      <c r="LOU71" s="82"/>
      <c r="LOV71" s="82"/>
      <c r="LOW71" s="82"/>
      <c r="LOX71" s="82"/>
      <c r="LOY71" s="82"/>
      <c r="LOZ71" s="82"/>
      <c r="LPA71" s="82"/>
      <c r="LPB71" s="82"/>
      <c r="LPC71" s="82"/>
      <c r="LPD71" s="82"/>
      <c r="LPE71" s="82"/>
      <c r="LPF71" s="82"/>
      <c r="LPG71" s="82"/>
      <c r="LPH71" s="82"/>
      <c r="LPI71" s="82"/>
      <c r="LPJ71" s="82"/>
      <c r="LPK71" s="82"/>
      <c r="LPL71" s="82"/>
      <c r="LPM71" s="82"/>
      <c r="LPN71" s="82"/>
      <c r="LPO71" s="82"/>
      <c r="LPP71" s="82"/>
      <c r="LPQ71" s="82"/>
      <c r="LPR71" s="82"/>
      <c r="LPS71" s="82"/>
      <c r="LPT71" s="82"/>
      <c r="LPU71" s="82"/>
      <c r="LPV71" s="82"/>
      <c r="LPW71" s="82"/>
      <c r="LPX71" s="82"/>
      <c r="LPY71" s="82"/>
      <c r="LPZ71" s="82"/>
      <c r="LQA71" s="82"/>
      <c r="LQB71" s="82"/>
      <c r="LQC71" s="82"/>
      <c r="LQD71" s="82"/>
      <c r="LQE71" s="82"/>
      <c r="LQF71" s="82"/>
      <c r="LQG71" s="82"/>
      <c r="LQH71" s="82"/>
      <c r="LQI71" s="82"/>
      <c r="LQJ71" s="82"/>
      <c r="LQK71" s="82"/>
      <c r="LQL71" s="82"/>
      <c r="LQM71" s="82"/>
      <c r="LQN71" s="82"/>
      <c r="LQO71" s="82"/>
      <c r="LQP71" s="82"/>
      <c r="LQQ71" s="82"/>
      <c r="LQR71" s="82"/>
      <c r="LQS71" s="82"/>
      <c r="LQT71" s="82"/>
      <c r="LQU71" s="82"/>
      <c r="LQV71" s="82"/>
      <c r="LQW71" s="82"/>
      <c r="LQX71" s="82"/>
      <c r="LQY71" s="82"/>
      <c r="LQZ71" s="82"/>
      <c r="LRA71" s="82"/>
      <c r="LRB71" s="82"/>
      <c r="LRC71" s="82"/>
      <c r="LRD71" s="82"/>
      <c r="LRE71" s="82"/>
      <c r="LRF71" s="82"/>
      <c r="LRG71" s="82"/>
      <c r="LRH71" s="82"/>
      <c r="LRI71" s="82"/>
      <c r="LRJ71" s="82"/>
      <c r="LRK71" s="82"/>
      <c r="LRL71" s="82"/>
      <c r="LRM71" s="82"/>
      <c r="LRN71" s="82"/>
      <c r="LRO71" s="82"/>
      <c r="LRP71" s="82"/>
      <c r="LRQ71" s="82"/>
      <c r="LRR71" s="82"/>
      <c r="LRS71" s="82"/>
      <c r="LRT71" s="82"/>
      <c r="LRU71" s="82"/>
      <c r="LRV71" s="82"/>
      <c r="LRW71" s="82"/>
      <c r="LRX71" s="82"/>
      <c r="LRY71" s="82"/>
      <c r="LRZ71" s="82"/>
      <c r="LSA71" s="82"/>
      <c r="LSB71" s="82"/>
      <c r="LSC71" s="82"/>
      <c r="LSD71" s="82"/>
      <c r="LSE71" s="82"/>
      <c r="LSF71" s="82"/>
      <c r="LSG71" s="82"/>
      <c r="LSH71" s="82"/>
      <c r="LSI71" s="82"/>
      <c r="LSJ71" s="82"/>
      <c r="LSK71" s="82"/>
      <c r="LSL71" s="82"/>
      <c r="LSM71" s="82"/>
      <c r="LSN71" s="82"/>
      <c r="LSO71" s="82"/>
      <c r="LSP71" s="82"/>
      <c r="LSQ71" s="82"/>
      <c r="LSR71" s="82"/>
      <c r="LSS71" s="82"/>
      <c r="LST71" s="82"/>
      <c r="LSU71" s="82"/>
      <c r="LSV71" s="82"/>
      <c r="LSW71" s="82"/>
      <c r="LSX71" s="82"/>
      <c r="LSY71" s="82"/>
      <c r="LSZ71" s="82"/>
      <c r="LTA71" s="82"/>
      <c r="LTB71" s="82"/>
      <c r="LTC71" s="82"/>
      <c r="LTD71" s="82"/>
      <c r="LTE71" s="82"/>
      <c r="LTF71" s="82"/>
      <c r="LTG71" s="82"/>
      <c r="LTH71" s="82"/>
      <c r="LTI71" s="82"/>
      <c r="LTJ71" s="82"/>
      <c r="LTK71" s="82"/>
      <c r="LTL71" s="82"/>
      <c r="LTM71" s="82"/>
      <c r="LTN71" s="82"/>
      <c r="LTO71" s="82"/>
      <c r="LTP71" s="82"/>
      <c r="LTQ71" s="82"/>
      <c r="LTR71" s="82"/>
      <c r="LTS71" s="82"/>
      <c r="LTT71" s="82"/>
      <c r="LTU71" s="82"/>
      <c r="LTV71" s="82"/>
      <c r="LTW71" s="82"/>
      <c r="LTX71" s="82"/>
      <c r="LTY71" s="82"/>
      <c r="LTZ71" s="82"/>
      <c r="LUA71" s="82"/>
      <c r="LUB71" s="82"/>
      <c r="LUC71" s="82"/>
      <c r="LUD71" s="82"/>
      <c r="LUE71" s="82"/>
      <c r="LUF71" s="82"/>
      <c r="LUG71" s="82"/>
      <c r="LUH71" s="82"/>
      <c r="LUI71" s="82"/>
      <c r="LUJ71" s="82"/>
      <c r="LUK71" s="82"/>
      <c r="LUL71" s="82"/>
      <c r="LUM71" s="82"/>
      <c r="LUN71" s="82"/>
      <c r="LUO71" s="82"/>
      <c r="LUP71" s="82"/>
      <c r="LUQ71" s="82"/>
      <c r="LUR71" s="82"/>
      <c r="LUS71" s="82"/>
      <c r="LUT71" s="82"/>
      <c r="LUU71" s="82"/>
      <c r="LUV71" s="82"/>
      <c r="LUW71" s="82"/>
      <c r="LUX71" s="82"/>
      <c r="LUY71" s="82"/>
      <c r="LUZ71" s="82"/>
      <c r="LVA71" s="82"/>
      <c r="LVB71" s="82"/>
      <c r="LVC71" s="82"/>
      <c r="LVD71" s="82"/>
      <c r="LVE71" s="82"/>
      <c r="LVF71" s="82"/>
      <c r="LVG71" s="82"/>
      <c r="LVH71" s="82"/>
      <c r="LVI71" s="82"/>
      <c r="LVJ71" s="82"/>
      <c r="LVK71" s="82"/>
      <c r="LVL71" s="82"/>
      <c r="LVM71" s="82"/>
      <c r="LVN71" s="82"/>
      <c r="LVO71" s="82"/>
      <c r="LVP71" s="82"/>
      <c r="LVQ71" s="82"/>
      <c r="LVR71" s="82"/>
      <c r="LVS71" s="82"/>
      <c r="LVT71" s="82"/>
      <c r="LVU71" s="82"/>
      <c r="LVV71" s="82"/>
      <c r="LVW71" s="82"/>
      <c r="LVX71" s="82"/>
      <c r="LVY71" s="82"/>
      <c r="LVZ71" s="82"/>
      <c r="LWA71" s="82"/>
      <c r="LWB71" s="82"/>
      <c r="LWC71" s="82"/>
      <c r="LWD71" s="82"/>
      <c r="LWE71" s="82"/>
      <c r="LWF71" s="82"/>
      <c r="LWG71" s="82"/>
      <c r="LWH71" s="82"/>
      <c r="LWI71" s="82"/>
      <c r="LWJ71" s="82"/>
      <c r="LWK71" s="82"/>
      <c r="LWL71" s="82"/>
      <c r="LWM71" s="82"/>
      <c r="LWN71" s="82"/>
      <c r="LWO71" s="82"/>
      <c r="LWP71" s="82"/>
      <c r="LWQ71" s="82"/>
      <c r="LWR71" s="82"/>
      <c r="LWS71" s="82"/>
      <c r="LWT71" s="82"/>
      <c r="LWU71" s="82"/>
      <c r="LWV71" s="82"/>
      <c r="LWW71" s="82"/>
      <c r="LWX71" s="82"/>
      <c r="LWY71" s="82"/>
      <c r="LWZ71" s="82"/>
      <c r="LXA71" s="82"/>
      <c r="LXB71" s="82"/>
      <c r="LXC71" s="82"/>
      <c r="LXD71" s="82"/>
      <c r="LXE71" s="82"/>
      <c r="LXF71" s="82"/>
      <c r="LXG71" s="82"/>
      <c r="LXH71" s="82"/>
      <c r="LXI71" s="82"/>
      <c r="LXJ71" s="82"/>
      <c r="LXK71" s="82"/>
      <c r="LXL71" s="82"/>
      <c r="LXM71" s="82"/>
      <c r="LXN71" s="82"/>
      <c r="LXO71" s="82"/>
      <c r="LXP71" s="82"/>
      <c r="LXQ71" s="82"/>
      <c r="LXR71" s="82"/>
      <c r="LXS71" s="82"/>
      <c r="LXT71" s="82"/>
      <c r="LXU71" s="82"/>
      <c r="LXV71" s="82"/>
      <c r="LXW71" s="82"/>
      <c r="LXX71" s="82"/>
      <c r="LXY71" s="82"/>
      <c r="LXZ71" s="82"/>
      <c r="LYA71" s="82"/>
      <c r="LYB71" s="82"/>
      <c r="LYC71" s="82"/>
      <c r="LYD71" s="82"/>
      <c r="LYE71" s="82"/>
      <c r="LYF71" s="82"/>
      <c r="LYG71" s="82"/>
      <c r="LYH71" s="82"/>
      <c r="LYI71" s="82"/>
      <c r="LYJ71" s="82"/>
      <c r="LYK71" s="82"/>
      <c r="LYL71" s="82"/>
      <c r="LYM71" s="82"/>
      <c r="LYN71" s="82"/>
      <c r="LYO71" s="82"/>
      <c r="LYP71" s="82"/>
      <c r="LYQ71" s="82"/>
      <c r="LYR71" s="82"/>
      <c r="LYS71" s="82"/>
      <c r="LYT71" s="82"/>
      <c r="LYU71" s="82"/>
      <c r="LYV71" s="82"/>
      <c r="LYW71" s="82"/>
      <c r="LYX71" s="82"/>
      <c r="LYY71" s="82"/>
      <c r="LYZ71" s="82"/>
      <c r="LZA71" s="82"/>
      <c r="LZB71" s="82"/>
      <c r="LZC71" s="82"/>
      <c r="LZD71" s="82"/>
      <c r="LZE71" s="82"/>
      <c r="LZF71" s="82"/>
      <c r="LZG71" s="82"/>
      <c r="LZH71" s="82"/>
      <c r="LZI71" s="82"/>
      <c r="LZJ71" s="82"/>
      <c r="LZK71" s="82"/>
      <c r="LZL71" s="82"/>
      <c r="LZM71" s="82"/>
      <c r="LZN71" s="82"/>
      <c r="LZO71" s="82"/>
      <c r="LZP71" s="82"/>
      <c r="LZQ71" s="82"/>
      <c r="LZR71" s="82"/>
      <c r="LZS71" s="82"/>
      <c r="LZT71" s="82"/>
      <c r="LZU71" s="82"/>
      <c r="LZV71" s="82"/>
      <c r="LZW71" s="82"/>
      <c r="LZX71" s="82"/>
      <c r="LZY71" s="82"/>
      <c r="LZZ71" s="82"/>
      <c r="MAA71" s="82"/>
      <c r="MAB71" s="82"/>
      <c r="MAC71" s="82"/>
      <c r="MAD71" s="82"/>
      <c r="MAE71" s="82"/>
      <c r="MAF71" s="82"/>
      <c r="MAG71" s="82"/>
      <c r="MAH71" s="82"/>
      <c r="MAI71" s="82"/>
      <c r="MAJ71" s="82"/>
      <c r="MAK71" s="82"/>
      <c r="MAL71" s="82"/>
      <c r="MAM71" s="82"/>
      <c r="MAN71" s="82"/>
      <c r="MAO71" s="82"/>
      <c r="MAP71" s="82"/>
      <c r="MAQ71" s="82"/>
      <c r="MAR71" s="82"/>
      <c r="MAS71" s="82"/>
      <c r="MAT71" s="82"/>
      <c r="MAU71" s="82"/>
      <c r="MAV71" s="82"/>
      <c r="MAW71" s="82"/>
      <c r="MAX71" s="82"/>
      <c r="MAY71" s="82"/>
      <c r="MAZ71" s="82"/>
      <c r="MBA71" s="82"/>
      <c r="MBB71" s="82"/>
      <c r="MBC71" s="82"/>
      <c r="MBD71" s="82"/>
      <c r="MBE71" s="82"/>
      <c r="MBF71" s="82"/>
      <c r="MBG71" s="82"/>
      <c r="MBH71" s="82"/>
      <c r="MBI71" s="82"/>
      <c r="MBJ71" s="82"/>
      <c r="MBK71" s="82"/>
      <c r="MBL71" s="82"/>
      <c r="MBM71" s="82"/>
      <c r="MBN71" s="82"/>
      <c r="MBO71" s="82"/>
      <c r="MBP71" s="82"/>
      <c r="MBQ71" s="82"/>
      <c r="MBR71" s="82"/>
      <c r="MBS71" s="82"/>
      <c r="MBT71" s="82"/>
      <c r="MBU71" s="82"/>
      <c r="MBV71" s="82"/>
      <c r="MBW71" s="82"/>
      <c r="MBX71" s="82"/>
      <c r="MBY71" s="82"/>
      <c r="MBZ71" s="82"/>
      <c r="MCA71" s="82"/>
      <c r="MCB71" s="82"/>
      <c r="MCC71" s="82"/>
      <c r="MCD71" s="82"/>
      <c r="MCE71" s="82"/>
      <c r="MCF71" s="82"/>
      <c r="MCG71" s="82"/>
      <c r="MCH71" s="82"/>
      <c r="MCI71" s="82"/>
      <c r="MCJ71" s="82"/>
      <c r="MCK71" s="82"/>
      <c r="MCL71" s="82"/>
      <c r="MCM71" s="82"/>
      <c r="MCN71" s="82"/>
      <c r="MCO71" s="82"/>
      <c r="MCP71" s="82"/>
      <c r="MCQ71" s="82"/>
      <c r="MCR71" s="82"/>
      <c r="MCS71" s="82"/>
      <c r="MCT71" s="82"/>
      <c r="MCU71" s="82"/>
      <c r="MCV71" s="82"/>
      <c r="MCW71" s="82"/>
      <c r="MCX71" s="82"/>
      <c r="MCY71" s="82"/>
      <c r="MCZ71" s="82"/>
      <c r="MDA71" s="82"/>
      <c r="MDB71" s="82"/>
      <c r="MDC71" s="82"/>
      <c r="MDD71" s="82"/>
      <c r="MDE71" s="82"/>
      <c r="MDF71" s="82"/>
      <c r="MDG71" s="82"/>
      <c r="MDH71" s="82"/>
      <c r="MDI71" s="82"/>
      <c r="MDJ71" s="82"/>
      <c r="MDK71" s="82"/>
      <c r="MDL71" s="82"/>
      <c r="MDM71" s="82"/>
      <c r="MDN71" s="82"/>
      <c r="MDO71" s="82"/>
      <c r="MDP71" s="82"/>
      <c r="MDQ71" s="82"/>
      <c r="MDR71" s="82"/>
      <c r="MDS71" s="82"/>
      <c r="MDT71" s="82"/>
      <c r="MDU71" s="82"/>
      <c r="MDV71" s="82"/>
      <c r="MDW71" s="82"/>
      <c r="MDX71" s="82"/>
      <c r="MDY71" s="82"/>
      <c r="MDZ71" s="82"/>
      <c r="MEA71" s="82"/>
      <c r="MEB71" s="82"/>
      <c r="MEC71" s="82"/>
      <c r="MED71" s="82"/>
      <c r="MEE71" s="82"/>
      <c r="MEF71" s="82"/>
      <c r="MEG71" s="82"/>
      <c r="MEH71" s="82"/>
      <c r="MEI71" s="82"/>
      <c r="MEJ71" s="82"/>
      <c r="MEK71" s="82"/>
      <c r="MEL71" s="82"/>
      <c r="MEM71" s="82"/>
      <c r="MEN71" s="82"/>
      <c r="MEO71" s="82"/>
      <c r="MEP71" s="82"/>
      <c r="MEQ71" s="82"/>
      <c r="MER71" s="82"/>
      <c r="MES71" s="82"/>
      <c r="MET71" s="82"/>
      <c r="MEU71" s="82"/>
      <c r="MEV71" s="82"/>
      <c r="MEW71" s="82"/>
      <c r="MEX71" s="82"/>
      <c r="MEY71" s="82"/>
      <c r="MEZ71" s="82"/>
      <c r="MFA71" s="82"/>
      <c r="MFB71" s="82"/>
      <c r="MFC71" s="82"/>
      <c r="MFD71" s="82"/>
      <c r="MFE71" s="82"/>
      <c r="MFF71" s="82"/>
      <c r="MFG71" s="82"/>
      <c r="MFH71" s="82"/>
      <c r="MFI71" s="82"/>
      <c r="MFJ71" s="82"/>
      <c r="MFK71" s="82"/>
      <c r="MFL71" s="82"/>
      <c r="MFM71" s="82"/>
      <c r="MFN71" s="82"/>
      <c r="MFO71" s="82"/>
      <c r="MFP71" s="82"/>
      <c r="MFQ71" s="82"/>
      <c r="MFR71" s="82"/>
      <c r="MFS71" s="82"/>
      <c r="MFT71" s="82"/>
      <c r="MFU71" s="82"/>
      <c r="MFV71" s="82"/>
      <c r="MFW71" s="82"/>
      <c r="MFX71" s="82"/>
      <c r="MFY71" s="82"/>
      <c r="MFZ71" s="82"/>
      <c r="MGA71" s="82"/>
      <c r="MGB71" s="82"/>
      <c r="MGC71" s="82"/>
      <c r="MGD71" s="82"/>
      <c r="MGE71" s="82"/>
      <c r="MGF71" s="82"/>
      <c r="MGG71" s="82"/>
      <c r="MGH71" s="82"/>
      <c r="MGI71" s="82"/>
      <c r="MGJ71" s="82"/>
      <c r="MGK71" s="82"/>
      <c r="MGL71" s="82"/>
      <c r="MGM71" s="82"/>
      <c r="MGN71" s="82"/>
      <c r="MGO71" s="82"/>
      <c r="MGP71" s="82"/>
      <c r="MGQ71" s="82"/>
      <c r="MGR71" s="82"/>
      <c r="MGS71" s="82"/>
      <c r="MGT71" s="82"/>
      <c r="MGU71" s="82"/>
      <c r="MGV71" s="82"/>
      <c r="MGW71" s="82"/>
      <c r="MGX71" s="82"/>
      <c r="MGY71" s="82"/>
      <c r="MGZ71" s="82"/>
      <c r="MHA71" s="82"/>
      <c r="MHB71" s="82"/>
      <c r="MHC71" s="82"/>
      <c r="MHD71" s="82"/>
      <c r="MHE71" s="82"/>
      <c r="MHF71" s="82"/>
      <c r="MHG71" s="82"/>
      <c r="MHH71" s="82"/>
      <c r="MHI71" s="82"/>
      <c r="MHJ71" s="82"/>
      <c r="MHK71" s="82"/>
      <c r="MHL71" s="82"/>
      <c r="MHM71" s="82"/>
      <c r="MHN71" s="82"/>
      <c r="MHO71" s="82"/>
      <c r="MHP71" s="82"/>
      <c r="MHQ71" s="82"/>
      <c r="MHR71" s="82"/>
      <c r="MHS71" s="82"/>
      <c r="MHT71" s="82"/>
      <c r="MHU71" s="82"/>
      <c r="MHV71" s="82"/>
      <c r="MHW71" s="82"/>
      <c r="MHX71" s="82"/>
      <c r="MHY71" s="82"/>
      <c r="MHZ71" s="82"/>
      <c r="MIA71" s="82"/>
      <c r="MIB71" s="82"/>
      <c r="MIC71" s="82"/>
      <c r="MID71" s="82"/>
      <c r="MIE71" s="82"/>
      <c r="MIF71" s="82"/>
      <c r="MIG71" s="82"/>
      <c r="MIH71" s="82"/>
      <c r="MII71" s="82"/>
      <c r="MIJ71" s="82"/>
      <c r="MIK71" s="82"/>
      <c r="MIL71" s="82"/>
      <c r="MIM71" s="82"/>
      <c r="MIN71" s="82"/>
      <c r="MIO71" s="82"/>
      <c r="MIP71" s="82"/>
      <c r="MIQ71" s="82"/>
      <c r="MIR71" s="82"/>
      <c r="MIS71" s="82"/>
      <c r="MIT71" s="82"/>
      <c r="MIU71" s="82"/>
      <c r="MIV71" s="82"/>
      <c r="MIW71" s="82"/>
      <c r="MIX71" s="82"/>
      <c r="MIY71" s="82"/>
      <c r="MIZ71" s="82"/>
      <c r="MJA71" s="82"/>
      <c r="MJB71" s="82"/>
      <c r="MJC71" s="82"/>
      <c r="MJD71" s="82"/>
      <c r="MJE71" s="82"/>
      <c r="MJF71" s="82"/>
      <c r="MJG71" s="82"/>
      <c r="MJH71" s="82"/>
      <c r="MJI71" s="82"/>
      <c r="MJJ71" s="82"/>
      <c r="MJK71" s="82"/>
      <c r="MJL71" s="82"/>
      <c r="MJM71" s="82"/>
      <c r="MJN71" s="82"/>
      <c r="MJO71" s="82"/>
      <c r="MJP71" s="82"/>
      <c r="MJQ71" s="82"/>
      <c r="MJR71" s="82"/>
      <c r="MJS71" s="82"/>
      <c r="MJT71" s="82"/>
      <c r="MJU71" s="82"/>
      <c r="MJV71" s="82"/>
      <c r="MJW71" s="82"/>
      <c r="MJX71" s="82"/>
      <c r="MJY71" s="82"/>
      <c r="MJZ71" s="82"/>
      <c r="MKA71" s="82"/>
      <c r="MKB71" s="82"/>
      <c r="MKC71" s="82"/>
      <c r="MKD71" s="82"/>
      <c r="MKE71" s="82"/>
      <c r="MKF71" s="82"/>
      <c r="MKG71" s="82"/>
      <c r="MKH71" s="82"/>
      <c r="MKI71" s="82"/>
      <c r="MKJ71" s="82"/>
      <c r="MKK71" s="82"/>
      <c r="MKL71" s="82"/>
      <c r="MKM71" s="82"/>
      <c r="MKN71" s="82"/>
      <c r="MKO71" s="82"/>
      <c r="MKP71" s="82"/>
      <c r="MKQ71" s="82"/>
      <c r="MKR71" s="82"/>
      <c r="MKS71" s="82"/>
      <c r="MKT71" s="82"/>
      <c r="MKU71" s="82"/>
      <c r="MKV71" s="82"/>
      <c r="MKW71" s="82"/>
      <c r="MKX71" s="82"/>
      <c r="MKY71" s="82"/>
      <c r="MKZ71" s="82"/>
      <c r="MLA71" s="82"/>
      <c r="MLB71" s="82"/>
      <c r="MLC71" s="82"/>
      <c r="MLD71" s="82"/>
      <c r="MLE71" s="82"/>
      <c r="MLF71" s="82"/>
      <c r="MLG71" s="82"/>
      <c r="MLH71" s="82"/>
      <c r="MLI71" s="82"/>
      <c r="MLJ71" s="82"/>
      <c r="MLK71" s="82"/>
      <c r="MLL71" s="82"/>
      <c r="MLM71" s="82"/>
      <c r="MLN71" s="82"/>
      <c r="MLO71" s="82"/>
      <c r="MLP71" s="82"/>
      <c r="MLQ71" s="82"/>
      <c r="MLR71" s="82"/>
      <c r="MLS71" s="82"/>
      <c r="MLT71" s="82"/>
      <c r="MLU71" s="82"/>
      <c r="MLV71" s="82"/>
      <c r="MLW71" s="82"/>
      <c r="MLX71" s="82"/>
      <c r="MLY71" s="82"/>
      <c r="MLZ71" s="82"/>
      <c r="MMA71" s="82"/>
      <c r="MMB71" s="82"/>
      <c r="MMC71" s="82"/>
      <c r="MMD71" s="82"/>
      <c r="MME71" s="82"/>
      <c r="MMF71" s="82"/>
      <c r="MMG71" s="82"/>
      <c r="MMH71" s="82"/>
      <c r="MMI71" s="82"/>
      <c r="MMJ71" s="82"/>
      <c r="MMK71" s="82"/>
      <c r="MML71" s="82"/>
      <c r="MMM71" s="82"/>
      <c r="MMN71" s="82"/>
      <c r="MMO71" s="82"/>
      <c r="MMP71" s="82"/>
      <c r="MMQ71" s="82"/>
      <c r="MMR71" s="82"/>
      <c r="MMS71" s="82"/>
      <c r="MMT71" s="82"/>
      <c r="MMU71" s="82"/>
      <c r="MMV71" s="82"/>
      <c r="MMW71" s="82"/>
      <c r="MMX71" s="82"/>
      <c r="MMY71" s="82"/>
      <c r="MMZ71" s="82"/>
      <c r="MNA71" s="82"/>
      <c r="MNB71" s="82"/>
      <c r="MNC71" s="82"/>
      <c r="MND71" s="82"/>
      <c r="MNE71" s="82"/>
      <c r="MNF71" s="82"/>
      <c r="MNG71" s="82"/>
      <c r="MNH71" s="82"/>
      <c r="MNI71" s="82"/>
      <c r="MNJ71" s="82"/>
      <c r="MNK71" s="82"/>
      <c r="MNL71" s="82"/>
      <c r="MNM71" s="82"/>
      <c r="MNN71" s="82"/>
      <c r="MNO71" s="82"/>
      <c r="MNP71" s="82"/>
      <c r="MNQ71" s="82"/>
      <c r="MNR71" s="82"/>
      <c r="MNS71" s="82"/>
      <c r="MNT71" s="82"/>
      <c r="MNU71" s="82"/>
      <c r="MNV71" s="82"/>
      <c r="MNW71" s="82"/>
      <c r="MNX71" s="82"/>
      <c r="MNY71" s="82"/>
      <c r="MNZ71" s="82"/>
      <c r="MOA71" s="82"/>
      <c r="MOB71" s="82"/>
      <c r="MOC71" s="82"/>
      <c r="MOD71" s="82"/>
      <c r="MOE71" s="82"/>
      <c r="MOF71" s="82"/>
      <c r="MOG71" s="82"/>
      <c r="MOH71" s="82"/>
      <c r="MOI71" s="82"/>
      <c r="MOJ71" s="82"/>
      <c r="MOK71" s="82"/>
      <c r="MOL71" s="82"/>
      <c r="MOM71" s="82"/>
      <c r="MON71" s="82"/>
      <c r="MOO71" s="82"/>
      <c r="MOP71" s="82"/>
      <c r="MOQ71" s="82"/>
      <c r="MOR71" s="82"/>
      <c r="MOS71" s="82"/>
      <c r="MOT71" s="82"/>
      <c r="MOU71" s="82"/>
      <c r="MOV71" s="82"/>
      <c r="MOW71" s="82"/>
      <c r="MOX71" s="82"/>
      <c r="MOY71" s="82"/>
      <c r="MOZ71" s="82"/>
      <c r="MPA71" s="82"/>
      <c r="MPB71" s="82"/>
      <c r="MPC71" s="82"/>
      <c r="MPD71" s="82"/>
      <c r="MPE71" s="82"/>
      <c r="MPF71" s="82"/>
      <c r="MPG71" s="82"/>
      <c r="MPH71" s="82"/>
      <c r="MPI71" s="82"/>
      <c r="MPJ71" s="82"/>
      <c r="MPK71" s="82"/>
      <c r="MPL71" s="82"/>
      <c r="MPM71" s="82"/>
      <c r="MPN71" s="82"/>
      <c r="MPO71" s="82"/>
      <c r="MPP71" s="82"/>
      <c r="MPQ71" s="82"/>
      <c r="MPR71" s="82"/>
      <c r="MPS71" s="82"/>
      <c r="MPT71" s="82"/>
      <c r="MPU71" s="82"/>
      <c r="MPV71" s="82"/>
      <c r="MPW71" s="82"/>
      <c r="MPX71" s="82"/>
      <c r="MPY71" s="82"/>
      <c r="MPZ71" s="82"/>
      <c r="MQA71" s="82"/>
      <c r="MQB71" s="82"/>
      <c r="MQC71" s="82"/>
      <c r="MQD71" s="82"/>
      <c r="MQE71" s="82"/>
      <c r="MQF71" s="82"/>
      <c r="MQG71" s="82"/>
      <c r="MQH71" s="82"/>
      <c r="MQI71" s="82"/>
      <c r="MQJ71" s="82"/>
      <c r="MQK71" s="82"/>
      <c r="MQL71" s="82"/>
      <c r="MQM71" s="82"/>
      <c r="MQN71" s="82"/>
      <c r="MQO71" s="82"/>
      <c r="MQP71" s="82"/>
      <c r="MQQ71" s="82"/>
      <c r="MQR71" s="82"/>
      <c r="MQS71" s="82"/>
      <c r="MQT71" s="82"/>
      <c r="MQU71" s="82"/>
      <c r="MQV71" s="82"/>
      <c r="MQW71" s="82"/>
      <c r="MQX71" s="82"/>
      <c r="MQY71" s="82"/>
      <c r="MQZ71" s="82"/>
      <c r="MRA71" s="82"/>
      <c r="MRB71" s="82"/>
      <c r="MRC71" s="82"/>
      <c r="MRD71" s="82"/>
      <c r="MRE71" s="82"/>
      <c r="MRF71" s="82"/>
      <c r="MRG71" s="82"/>
      <c r="MRH71" s="82"/>
      <c r="MRI71" s="82"/>
      <c r="MRJ71" s="82"/>
      <c r="MRK71" s="82"/>
      <c r="MRL71" s="82"/>
      <c r="MRM71" s="82"/>
      <c r="MRN71" s="82"/>
      <c r="MRO71" s="82"/>
      <c r="MRP71" s="82"/>
      <c r="MRQ71" s="82"/>
      <c r="MRR71" s="82"/>
      <c r="MRS71" s="82"/>
      <c r="MRT71" s="82"/>
      <c r="MRU71" s="82"/>
      <c r="MRV71" s="82"/>
      <c r="MRW71" s="82"/>
      <c r="MRX71" s="82"/>
      <c r="MRY71" s="82"/>
      <c r="MRZ71" s="82"/>
      <c r="MSA71" s="82"/>
      <c r="MSB71" s="82"/>
      <c r="MSC71" s="82"/>
      <c r="MSD71" s="82"/>
      <c r="MSE71" s="82"/>
      <c r="MSF71" s="82"/>
      <c r="MSG71" s="82"/>
      <c r="MSH71" s="82"/>
      <c r="MSI71" s="82"/>
      <c r="MSJ71" s="82"/>
      <c r="MSK71" s="82"/>
      <c r="MSL71" s="82"/>
      <c r="MSM71" s="82"/>
      <c r="MSN71" s="82"/>
      <c r="MSO71" s="82"/>
      <c r="MSP71" s="82"/>
      <c r="MSQ71" s="82"/>
      <c r="MSR71" s="82"/>
      <c r="MSS71" s="82"/>
      <c r="MST71" s="82"/>
      <c r="MSU71" s="82"/>
      <c r="MSV71" s="82"/>
      <c r="MSW71" s="82"/>
      <c r="MSX71" s="82"/>
      <c r="MSY71" s="82"/>
      <c r="MSZ71" s="82"/>
      <c r="MTA71" s="82"/>
      <c r="MTB71" s="82"/>
      <c r="MTC71" s="82"/>
      <c r="MTD71" s="82"/>
      <c r="MTE71" s="82"/>
      <c r="MTF71" s="82"/>
      <c r="MTG71" s="82"/>
      <c r="MTH71" s="82"/>
      <c r="MTI71" s="82"/>
      <c r="MTJ71" s="82"/>
      <c r="MTK71" s="82"/>
      <c r="MTL71" s="82"/>
      <c r="MTM71" s="82"/>
      <c r="MTN71" s="82"/>
      <c r="MTO71" s="82"/>
      <c r="MTP71" s="82"/>
      <c r="MTQ71" s="82"/>
      <c r="MTR71" s="82"/>
      <c r="MTS71" s="82"/>
      <c r="MTT71" s="82"/>
      <c r="MTU71" s="82"/>
      <c r="MTV71" s="82"/>
      <c r="MTW71" s="82"/>
      <c r="MTX71" s="82"/>
      <c r="MTY71" s="82"/>
      <c r="MTZ71" s="82"/>
      <c r="MUA71" s="82"/>
      <c r="MUB71" s="82"/>
      <c r="MUC71" s="82"/>
      <c r="MUD71" s="82"/>
      <c r="MUE71" s="82"/>
      <c r="MUF71" s="82"/>
      <c r="MUG71" s="82"/>
      <c r="MUH71" s="82"/>
      <c r="MUI71" s="82"/>
      <c r="MUJ71" s="82"/>
      <c r="MUK71" s="82"/>
      <c r="MUL71" s="82"/>
      <c r="MUM71" s="82"/>
      <c r="MUN71" s="82"/>
      <c r="MUO71" s="82"/>
      <c r="MUP71" s="82"/>
      <c r="MUQ71" s="82"/>
      <c r="MUR71" s="82"/>
      <c r="MUS71" s="82"/>
      <c r="MUT71" s="82"/>
      <c r="MUU71" s="82"/>
      <c r="MUV71" s="82"/>
      <c r="MUW71" s="82"/>
      <c r="MUX71" s="82"/>
      <c r="MUY71" s="82"/>
      <c r="MUZ71" s="82"/>
      <c r="MVA71" s="82"/>
      <c r="MVB71" s="82"/>
      <c r="MVC71" s="82"/>
      <c r="MVD71" s="82"/>
      <c r="MVE71" s="82"/>
      <c r="MVF71" s="82"/>
      <c r="MVG71" s="82"/>
      <c r="MVH71" s="82"/>
      <c r="MVI71" s="82"/>
      <c r="MVJ71" s="82"/>
      <c r="MVK71" s="82"/>
      <c r="MVL71" s="82"/>
      <c r="MVM71" s="82"/>
      <c r="MVN71" s="82"/>
      <c r="MVO71" s="82"/>
      <c r="MVP71" s="82"/>
      <c r="MVQ71" s="82"/>
      <c r="MVR71" s="82"/>
      <c r="MVS71" s="82"/>
      <c r="MVT71" s="82"/>
      <c r="MVU71" s="82"/>
      <c r="MVV71" s="82"/>
      <c r="MVW71" s="82"/>
      <c r="MVX71" s="82"/>
      <c r="MVY71" s="82"/>
      <c r="MVZ71" s="82"/>
      <c r="MWA71" s="82"/>
      <c r="MWB71" s="82"/>
      <c r="MWC71" s="82"/>
      <c r="MWD71" s="82"/>
      <c r="MWE71" s="82"/>
      <c r="MWF71" s="82"/>
      <c r="MWG71" s="82"/>
      <c r="MWH71" s="82"/>
      <c r="MWI71" s="82"/>
      <c r="MWJ71" s="82"/>
      <c r="MWK71" s="82"/>
      <c r="MWL71" s="82"/>
      <c r="MWM71" s="82"/>
      <c r="MWN71" s="82"/>
      <c r="MWO71" s="82"/>
      <c r="MWP71" s="82"/>
      <c r="MWQ71" s="82"/>
      <c r="MWR71" s="82"/>
      <c r="MWS71" s="82"/>
      <c r="MWT71" s="82"/>
      <c r="MWU71" s="82"/>
      <c r="MWV71" s="82"/>
      <c r="MWW71" s="82"/>
      <c r="MWX71" s="82"/>
      <c r="MWY71" s="82"/>
      <c r="MWZ71" s="82"/>
      <c r="MXA71" s="82"/>
      <c r="MXB71" s="82"/>
      <c r="MXC71" s="82"/>
      <c r="MXD71" s="82"/>
      <c r="MXE71" s="82"/>
      <c r="MXF71" s="82"/>
      <c r="MXG71" s="82"/>
      <c r="MXH71" s="82"/>
      <c r="MXI71" s="82"/>
      <c r="MXJ71" s="82"/>
      <c r="MXK71" s="82"/>
      <c r="MXL71" s="82"/>
      <c r="MXM71" s="82"/>
      <c r="MXN71" s="82"/>
      <c r="MXO71" s="82"/>
      <c r="MXP71" s="82"/>
      <c r="MXQ71" s="82"/>
      <c r="MXR71" s="82"/>
      <c r="MXS71" s="82"/>
      <c r="MXT71" s="82"/>
      <c r="MXU71" s="82"/>
      <c r="MXV71" s="82"/>
      <c r="MXW71" s="82"/>
      <c r="MXX71" s="82"/>
      <c r="MXY71" s="82"/>
      <c r="MXZ71" s="82"/>
      <c r="MYA71" s="82"/>
      <c r="MYB71" s="82"/>
      <c r="MYC71" s="82"/>
      <c r="MYD71" s="82"/>
      <c r="MYE71" s="82"/>
      <c r="MYF71" s="82"/>
      <c r="MYG71" s="82"/>
      <c r="MYH71" s="82"/>
      <c r="MYI71" s="82"/>
      <c r="MYJ71" s="82"/>
      <c r="MYK71" s="82"/>
      <c r="MYL71" s="82"/>
      <c r="MYM71" s="82"/>
      <c r="MYN71" s="82"/>
      <c r="MYO71" s="82"/>
      <c r="MYP71" s="82"/>
      <c r="MYQ71" s="82"/>
      <c r="MYR71" s="82"/>
      <c r="MYS71" s="82"/>
      <c r="MYT71" s="82"/>
      <c r="MYU71" s="82"/>
      <c r="MYV71" s="82"/>
      <c r="MYW71" s="82"/>
      <c r="MYX71" s="82"/>
      <c r="MYY71" s="82"/>
      <c r="MYZ71" s="82"/>
      <c r="MZA71" s="82"/>
      <c r="MZB71" s="82"/>
      <c r="MZC71" s="82"/>
      <c r="MZD71" s="82"/>
      <c r="MZE71" s="82"/>
      <c r="MZF71" s="82"/>
      <c r="MZG71" s="82"/>
      <c r="MZH71" s="82"/>
      <c r="MZI71" s="82"/>
      <c r="MZJ71" s="82"/>
      <c r="MZK71" s="82"/>
      <c r="MZL71" s="82"/>
      <c r="MZM71" s="82"/>
      <c r="MZN71" s="82"/>
      <c r="MZO71" s="82"/>
      <c r="MZP71" s="82"/>
      <c r="MZQ71" s="82"/>
      <c r="MZR71" s="82"/>
      <c r="MZS71" s="82"/>
      <c r="MZT71" s="82"/>
      <c r="MZU71" s="82"/>
      <c r="MZV71" s="82"/>
      <c r="MZW71" s="82"/>
      <c r="MZX71" s="82"/>
      <c r="MZY71" s="82"/>
      <c r="MZZ71" s="82"/>
      <c r="NAA71" s="82"/>
      <c r="NAB71" s="82"/>
      <c r="NAC71" s="82"/>
      <c r="NAD71" s="82"/>
      <c r="NAE71" s="82"/>
      <c r="NAF71" s="82"/>
      <c r="NAG71" s="82"/>
      <c r="NAH71" s="82"/>
      <c r="NAI71" s="82"/>
      <c r="NAJ71" s="82"/>
      <c r="NAK71" s="82"/>
      <c r="NAL71" s="82"/>
      <c r="NAM71" s="82"/>
      <c r="NAN71" s="82"/>
      <c r="NAO71" s="82"/>
      <c r="NAP71" s="82"/>
      <c r="NAQ71" s="82"/>
      <c r="NAR71" s="82"/>
      <c r="NAS71" s="82"/>
      <c r="NAT71" s="82"/>
      <c r="NAU71" s="82"/>
      <c r="NAV71" s="82"/>
      <c r="NAW71" s="82"/>
      <c r="NAX71" s="82"/>
      <c r="NAY71" s="82"/>
      <c r="NAZ71" s="82"/>
      <c r="NBA71" s="82"/>
      <c r="NBB71" s="82"/>
      <c r="NBC71" s="82"/>
      <c r="NBD71" s="82"/>
      <c r="NBE71" s="82"/>
      <c r="NBF71" s="82"/>
      <c r="NBG71" s="82"/>
      <c r="NBH71" s="82"/>
      <c r="NBI71" s="82"/>
      <c r="NBJ71" s="82"/>
      <c r="NBK71" s="82"/>
      <c r="NBL71" s="82"/>
      <c r="NBM71" s="82"/>
      <c r="NBN71" s="82"/>
      <c r="NBO71" s="82"/>
      <c r="NBP71" s="82"/>
      <c r="NBQ71" s="82"/>
      <c r="NBR71" s="82"/>
      <c r="NBS71" s="82"/>
      <c r="NBT71" s="82"/>
      <c r="NBU71" s="82"/>
      <c r="NBV71" s="82"/>
      <c r="NBW71" s="82"/>
      <c r="NBX71" s="82"/>
      <c r="NBY71" s="82"/>
      <c r="NBZ71" s="82"/>
      <c r="NCA71" s="82"/>
      <c r="NCB71" s="82"/>
      <c r="NCC71" s="82"/>
      <c r="NCD71" s="82"/>
      <c r="NCE71" s="82"/>
      <c r="NCF71" s="82"/>
      <c r="NCG71" s="82"/>
      <c r="NCH71" s="82"/>
      <c r="NCI71" s="82"/>
      <c r="NCJ71" s="82"/>
      <c r="NCK71" s="82"/>
      <c r="NCL71" s="82"/>
      <c r="NCM71" s="82"/>
      <c r="NCN71" s="82"/>
      <c r="NCO71" s="82"/>
      <c r="NCP71" s="82"/>
      <c r="NCQ71" s="82"/>
      <c r="NCR71" s="82"/>
      <c r="NCS71" s="82"/>
      <c r="NCT71" s="82"/>
      <c r="NCU71" s="82"/>
      <c r="NCV71" s="82"/>
      <c r="NCW71" s="82"/>
      <c r="NCX71" s="82"/>
      <c r="NCY71" s="82"/>
      <c r="NCZ71" s="82"/>
      <c r="NDA71" s="82"/>
      <c r="NDB71" s="82"/>
      <c r="NDC71" s="82"/>
      <c r="NDD71" s="82"/>
      <c r="NDE71" s="82"/>
      <c r="NDF71" s="82"/>
      <c r="NDG71" s="82"/>
      <c r="NDH71" s="82"/>
      <c r="NDI71" s="82"/>
      <c r="NDJ71" s="82"/>
      <c r="NDK71" s="82"/>
      <c r="NDL71" s="82"/>
      <c r="NDM71" s="82"/>
      <c r="NDN71" s="82"/>
      <c r="NDO71" s="82"/>
      <c r="NDP71" s="82"/>
      <c r="NDQ71" s="82"/>
      <c r="NDR71" s="82"/>
      <c r="NDS71" s="82"/>
      <c r="NDT71" s="82"/>
      <c r="NDU71" s="82"/>
      <c r="NDV71" s="82"/>
      <c r="NDW71" s="82"/>
      <c r="NDX71" s="82"/>
      <c r="NDY71" s="82"/>
      <c r="NDZ71" s="82"/>
      <c r="NEA71" s="82"/>
      <c r="NEB71" s="82"/>
      <c r="NEC71" s="82"/>
      <c r="NED71" s="82"/>
      <c r="NEE71" s="82"/>
      <c r="NEF71" s="82"/>
      <c r="NEG71" s="82"/>
      <c r="NEH71" s="82"/>
      <c r="NEI71" s="82"/>
      <c r="NEJ71" s="82"/>
      <c r="NEK71" s="82"/>
      <c r="NEL71" s="82"/>
      <c r="NEM71" s="82"/>
      <c r="NEN71" s="82"/>
      <c r="NEO71" s="82"/>
      <c r="NEP71" s="82"/>
      <c r="NEQ71" s="82"/>
      <c r="NER71" s="82"/>
      <c r="NES71" s="82"/>
      <c r="NET71" s="82"/>
      <c r="NEU71" s="82"/>
      <c r="NEV71" s="82"/>
      <c r="NEW71" s="82"/>
      <c r="NEX71" s="82"/>
      <c r="NEY71" s="82"/>
      <c r="NEZ71" s="82"/>
      <c r="NFA71" s="82"/>
      <c r="NFB71" s="82"/>
      <c r="NFC71" s="82"/>
      <c r="NFD71" s="82"/>
      <c r="NFE71" s="82"/>
      <c r="NFF71" s="82"/>
      <c r="NFG71" s="82"/>
      <c r="NFH71" s="82"/>
      <c r="NFI71" s="82"/>
      <c r="NFJ71" s="82"/>
      <c r="NFK71" s="82"/>
      <c r="NFL71" s="82"/>
      <c r="NFM71" s="82"/>
      <c r="NFN71" s="82"/>
      <c r="NFO71" s="82"/>
      <c r="NFP71" s="82"/>
      <c r="NFQ71" s="82"/>
      <c r="NFR71" s="82"/>
      <c r="NFS71" s="82"/>
      <c r="NFT71" s="82"/>
      <c r="NFU71" s="82"/>
      <c r="NFV71" s="82"/>
      <c r="NFW71" s="82"/>
      <c r="NFX71" s="82"/>
      <c r="NFY71" s="82"/>
      <c r="NFZ71" s="82"/>
      <c r="NGA71" s="82"/>
      <c r="NGB71" s="82"/>
      <c r="NGC71" s="82"/>
      <c r="NGD71" s="82"/>
      <c r="NGE71" s="82"/>
      <c r="NGF71" s="82"/>
      <c r="NGG71" s="82"/>
      <c r="NGH71" s="82"/>
      <c r="NGI71" s="82"/>
      <c r="NGJ71" s="82"/>
      <c r="NGK71" s="82"/>
      <c r="NGL71" s="82"/>
      <c r="NGM71" s="82"/>
      <c r="NGN71" s="82"/>
      <c r="NGO71" s="82"/>
      <c r="NGP71" s="82"/>
      <c r="NGQ71" s="82"/>
      <c r="NGR71" s="82"/>
      <c r="NGS71" s="82"/>
      <c r="NGT71" s="82"/>
      <c r="NGU71" s="82"/>
      <c r="NGV71" s="82"/>
      <c r="NGW71" s="82"/>
      <c r="NGX71" s="82"/>
      <c r="NGY71" s="82"/>
      <c r="NGZ71" s="82"/>
      <c r="NHA71" s="82"/>
      <c r="NHB71" s="82"/>
      <c r="NHC71" s="82"/>
      <c r="NHD71" s="82"/>
      <c r="NHE71" s="82"/>
      <c r="NHF71" s="82"/>
      <c r="NHG71" s="82"/>
      <c r="NHH71" s="82"/>
      <c r="NHI71" s="82"/>
      <c r="NHJ71" s="82"/>
      <c r="NHK71" s="82"/>
      <c r="NHL71" s="82"/>
      <c r="NHM71" s="82"/>
      <c r="NHN71" s="82"/>
      <c r="NHO71" s="82"/>
      <c r="NHP71" s="82"/>
      <c r="NHQ71" s="82"/>
      <c r="NHR71" s="82"/>
      <c r="NHS71" s="82"/>
      <c r="NHT71" s="82"/>
      <c r="NHU71" s="82"/>
      <c r="NHV71" s="82"/>
      <c r="NHW71" s="82"/>
      <c r="NHX71" s="82"/>
      <c r="NHY71" s="82"/>
      <c r="NHZ71" s="82"/>
      <c r="NIA71" s="82"/>
      <c r="NIB71" s="82"/>
      <c r="NIC71" s="82"/>
      <c r="NID71" s="82"/>
      <c r="NIE71" s="82"/>
      <c r="NIF71" s="82"/>
      <c r="NIG71" s="82"/>
      <c r="NIH71" s="82"/>
      <c r="NII71" s="82"/>
      <c r="NIJ71" s="82"/>
      <c r="NIK71" s="82"/>
      <c r="NIL71" s="82"/>
      <c r="NIM71" s="82"/>
      <c r="NIN71" s="82"/>
      <c r="NIO71" s="82"/>
      <c r="NIP71" s="82"/>
      <c r="NIQ71" s="82"/>
      <c r="NIR71" s="82"/>
      <c r="NIS71" s="82"/>
      <c r="NIT71" s="82"/>
      <c r="NIU71" s="82"/>
      <c r="NIV71" s="82"/>
      <c r="NIW71" s="82"/>
      <c r="NIX71" s="82"/>
      <c r="NIY71" s="82"/>
      <c r="NIZ71" s="82"/>
      <c r="NJA71" s="82"/>
      <c r="NJB71" s="82"/>
      <c r="NJC71" s="82"/>
      <c r="NJD71" s="82"/>
      <c r="NJE71" s="82"/>
      <c r="NJF71" s="82"/>
      <c r="NJG71" s="82"/>
      <c r="NJH71" s="82"/>
      <c r="NJI71" s="82"/>
      <c r="NJJ71" s="82"/>
      <c r="NJK71" s="82"/>
      <c r="NJL71" s="82"/>
      <c r="NJM71" s="82"/>
      <c r="NJN71" s="82"/>
      <c r="NJO71" s="82"/>
      <c r="NJP71" s="82"/>
      <c r="NJQ71" s="82"/>
      <c r="NJR71" s="82"/>
      <c r="NJS71" s="82"/>
      <c r="NJT71" s="82"/>
      <c r="NJU71" s="82"/>
      <c r="NJV71" s="82"/>
      <c r="NJW71" s="82"/>
      <c r="NJX71" s="82"/>
      <c r="NJY71" s="82"/>
      <c r="NJZ71" s="82"/>
      <c r="NKA71" s="82"/>
      <c r="NKB71" s="82"/>
      <c r="NKC71" s="82"/>
      <c r="NKD71" s="82"/>
      <c r="NKE71" s="82"/>
      <c r="NKF71" s="82"/>
      <c r="NKG71" s="82"/>
      <c r="NKH71" s="82"/>
      <c r="NKI71" s="82"/>
      <c r="NKJ71" s="82"/>
      <c r="NKK71" s="82"/>
      <c r="NKL71" s="82"/>
      <c r="NKM71" s="82"/>
      <c r="NKN71" s="82"/>
      <c r="NKO71" s="82"/>
      <c r="NKP71" s="82"/>
      <c r="NKQ71" s="82"/>
      <c r="NKR71" s="82"/>
      <c r="NKS71" s="82"/>
      <c r="NKT71" s="82"/>
      <c r="NKU71" s="82"/>
      <c r="NKV71" s="82"/>
      <c r="NKW71" s="82"/>
      <c r="NKX71" s="82"/>
      <c r="NKY71" s="82"/>
      <c r="NKZ71" s="82"/>
      <c r="NLA71" s="82"/>
      <c r="NLB71" s="82"/>
      <c r="NLC71" s="82"/>
      <c r="NLD71" s="82"/>
      <c r="NLE71" s="82"/>
      <c r="NLF71" s="82"/>
      <c r="NLG71" s="82"/>
      <c r="NLH71" s="82"/>
      <c r="NLI71" s="82"/>
      <c r="NLJ71" s="82"/>
      <c r="NLK71" s="82"/>
      <c r="NLL71" s="82"/>
      <c r="NLM71" s="82"/>
      <c r="NLN71" s="82"/>
      <c r="NLO71" s="82"/>
      <c r="NLP71" s="82"/>
      <c r="NLQ71" s="82"/>
      <c r="NLR71" s="82"/>
      <c r="NLS71" s="82"/>
      <c r="NLT71" s="82"/>
      <c r="NLU71" s="82"/>
      <c r="NLV71" s="82"/>
      <c r="NLW71" s="82"/>
      <c r="NLX71" s="82"/>
      <c r="NLY71" s="82"/>
      <c r="NLZ71" s="82"/>
      <c r="NMA71" s="82"/>
      <c r="NMB71" s="82"/>
      <c r="NMC71" s="82"/>
      <c r="NMD71" s="82"/>
      <c r="NME71" s="82"/>
      <c r="NMF71" s="82"/>
      <c r="NMG71" s="82"/>
      <c r="NMH71" s="82"/>
      <c r="NMI71" s="82"/>
      <c r="NMJ71" s="82"/>
      <c r="NMK71" s="82"/>
      <c r="NML71" s="82"/>
      <c r="NMM71" s="82"/>
      <c r="NMN71" s="82"/>
      <c r="NMO71" s="82"/>
      <c r="NMP71" s="82"/>
      <c r="NMQ71" s="82"/>
      <c r="NMR71" s="82"/>
      <c r="NMS71" s="82"/>
      <c r="NMT71" s="82"/>
      <c r="NMU71" s="82"/>
      <c r="NMV71" s="82"/>
      <c r="NMW71" s="82"/>
      <c r="NMX71" s="82"/>
      <c r="NMY71" s="82"/>
      <c r="NMZ71" s="82"/>
      <c r="NNA71" s="82"/>
      <c r="NNB71" s="82"/>
      <c r="NNC71" s="82"/>
      <c r="NND71" s="82"/>
      <c r="NNE71" s="82"/>
      <c r="NNF71" s="82"/>
      <c r="NNG71" s="82"/>
      <c r="NNH71" s="82"/>
      <c r="NNI71" s="82"/>
      <c r="NNJ71" s="82"/>
      <c r="NNK71" s="82"/>
      <c r="NNL71" s="82"/>
      <c r="NNM71" s="82"/>
      <c r="NNN71" s="82"/>
      <c r="NNO71" s="82"/>
      <c r="NNP71" s="82"/>
      <c r="NNQ71" s="82"/>
      <c r="NNR71" s="82"/>
      <c r="NNS71" s="82"/>
      <c r="NNT71" s="82"/>
      <c r="NNU71" s="82"/>
      <c r="NNV71" s="82"/>
      <c r="NNW71" s="82"/>
      <c r="NNX71" s="82"/>
      <c r="NNY71" s="82"/>
      <c r="NNZ71" s="82"/>
      <c r="NOA71" s="82"/>
      <c r="NOB71" s="82"/>
      <c r="NOC71" s="82"/>
      <c r="NOD71" s="82"/>
      <c r="NOE71" s="82"/>
      <c r="NOF71" s="82"/>
      <c r="NOG71" s="82"/>
      <c r="NOH71" s="82"/>
      <c r="NOI71" s="82"/>
      <c r="NOJ71" s="82"/>
      <c r="NOK71" s="82"/>
      <c r="NOL71" s="82"/>
      <c r="NOM71" s="82"/>
      <c r="NON71" s="82"/>
      <c r="NOO71" s="82"/>
      <c r="NOP71" s="82"/>
      <c r="NOQ71" s="82"/>
      <c r="NOR71" s="82"/>
      <c r="NOS71" s="82"/>
      <c r="NOT71" s="82"/>
      <c r="NOU71" s="82"/>
      <c r="NOV71" s="82"/>
      <c r="NOW71" s="82"/>
      <c r="NOX71" s="82"/>
      <c r="NOY71" s="82"/>
      <c r="NOZ71" s="82"/>
      <c r="NPA71" s="82"/>
      <c r="NPB71" s="82"/>
      <c r="NPC71" s="82"/>
      <c r="NPD71" s="82"/>
      <c r="NPE71" s="82"/>
      <c r="NPF71" s="82"/>
      <c r="NPG71" s="82"/>
      <c r="NPH71" s="82"/>
      <c r="NPI71" s="82"/>
      <c r="NPJ71" s="82"/>
      <c r="NPK71" s="82"/>
      <c r="NPL71" s="82"/>
      <c r="NPM71" s="82"/>
      <c r="NPN71" s="82"/>
      <c r="NPO71" s="82"/>
      <c r="NPP71" s="82"/>
      <c r="NPQ71" s="82"/>
      <c r="NPR71" s="82"/>
      <c r="NPS71" s="82"/>
      <c r="NPT71" s="82"/>
      <c r="NPU71" s="82"/>
      <c r="NPV71" s="82"/>
      <c r="NPW71" s="82"/>
      <c r="NPX71" s="82"/>
      <c r="NPY71" s="82"/>
      <c r="NPZ71" s="82"/>
      <c r="NQA71" s="82"/>
      <c r="NQB71" s="82"/>
      <c r="NQC71" s="82"/>
      <c r="NQD71" s="82"/>
      <c r="NQE71" s="82"/>
      <c r="NQF71" s="82"/>
      <c r="NQG71" s="82"/>
      <c r="NQH71" s="82"/>
      <c r="NQI71" s="82"/>
      <c r="NQJ71" s="82"/>
      <c r="NQK71" s="82"/>
      <c r="NQL71" s="82"/>
      <c r="NQM71" s="82"/>
      <c r="NQN71" s="82"/>
      <c r="NQO71" s="82"/>
      <c r="NQP71" s="82"/>
      <c r="NQQ71" s="82"/>
      <c r="NQR71" s="82"/>
      <c r="NQS71" s="82"/>
      <c r="NQT71" s="82"/>
      <c r="NQU71" s="82"/>
      <c r="NQV71" s="82"/>
      <c r="NQW71" s="82"/>
      <c r="NQX71" s="82"/>
      <c r="NQY71" s="82"/>
      <c r="NQZ71" s="82"/>
      <c r="NRA71" s="82"/>
      <c r="NRB71" s="82"/>
      <c r="NRC71" s="82"/>
      <c r="NRD71" s="82"/>
      <c r="NRE71" s="82"/>
      <c r="NRF71" s="82"/>
      <c r="NRG71" s="82"/>
      <c r="NRH71" s="82"/>
      <c r="NRI71" s="82"/>
      <c r="NRJ71" s="82"/>
      <c r="NRK71" s="82"/>
      <c r="NRL71" s="82"/>
      <c r="NRM71" s="82"/>
      <c r="NRN71" s="82"/>
      <c r="NRO71" s="82"/>
      <c r="NRP71" s="82"/>
      <c r="NRQ71" s="82"/>
      <c r="NRR71" s="82"/>
      <c r="NRS71" s="82"/>
      <c r="NRT71" s="82"/>
      <c r="NRU71" s="82"/>
      <c r="NRV71" s="82"/>
      <c r="NRW71" s="82"/>
      <c r="NRX71" s="82"/>
      <c r="NRY71" s="82"/>
      <c r="NRZ71" s="82"/>
      <c r="NSA71" s="82"/>
      <c r="NSB71" s="82"/>
      <c r="NSC71" s="82"/>
      <c r="NSD71" s="82"/>
      <c r="NSE71" s="82"/>
      <c r="NSF71" s="82"/>
      <c r="NSG71" s="82"/>
      <c r="NSH71" s="82"/>
      <c r="NSI71" s="82"/>
      <c r="NSJ71" s="82"/>
      <c r="NSK71" s="82"/>
      <c r="NSL71" s="82"/>
      <c r="NSM71" s="82"/>
      <c r="NSN71" s="82"/>
      <c r="NSO71" s="82"/>
      <c r="NSP71" s="82"/>
      <c r="NSQ71" s="82"/>
      <c r="NSR71" s="82"/>
      <c r="NSS71" s="82"/>
      <c r="NST71" s="82"/>
      <c r="NSU71" s="82"/>
      <c r="NSV71" s="82"/>
      <c r="NSW71" s="82"/>
      <c r="NSX71" s="82"/>
      <c r="NSY71" s="82"/>
      <c r="NSZ71" s="82"/>
      <c r="NTA71" s="82"/>
      <c r="NTB71" s="82"/>
      <c r="NTC71" s="82"/>
      <c r="NTD71" s="82"/>
      <c r="NTE71" s="82"/>
      <c r="NTF71" s="82"/>
      <c r="NTG71" s="82"/>
      <c r="NTH71" s="82"/>
      <c r="NTI71" s="82"/>
      <c r="NTJ71" s="82"/>
      <c r="NTK71" s="82"/>
      <c r="NTL71" s="82"/>
      <c r="NTM71" s="82"/>
      <c r="NTN71" s="82"/>
      <c r="NTO71" s="82"/>
      <c r="NTP71" s="82"/>
      <c r="NTQ71" s="82"/>
      <c r="NTR71" s="82"/>
      <c r="NTS71" s="82"/>
      <c r="NTT71" s="82"/>
      <c r="NTU71" s="82"/>
      <c r="NTV71" s="82"/>
      <c r="NTW71" s="82"/>
      <c r="NTX71" s="82"/>
      <c r="NTY71" s="82"/>
      <c r="NTZ71" s="82"/>
      <c r="NUA71" s="82"/>
      <c r="NUB71" s="82"/>
      <c r="NUC71" s="82"/>
      <c r="NUD71" s="82"/>
      <c r="NUE71" s="82"/>
      <c r="NUF71" s="82"/>
      <c r="NUG71" s="82"/>
      <c r="NUH71" s="82"/>
      <c r="NUI71" s="82"/>
      <c r="NUJ71" s="82"/>
      <c r="NUK71" s="82"/>
      <c r="NUL71" s="82"/>
      <c r="NUM71" s="82"/>
      <c r="NUN71" s="82"/>
      <c r="NUO71" s="82"/>
      <c r="NUP71" s="82"/>
      <c r="NUQ71" s="82"/>
      <c r="NUR71" s="82"/>
      <c r="NUS71" s="82"/>
      <c r="NUT71" s="82"/>
      <c r="NUU71" s="82"/>
      <c r="NUV71" s="82"/>
      <c r="NUW71" s="82"/>
      <c r="NUX71" s="82"/>
      <c r="NUY71" s="82"/>
      <c r="NUZ71" s="82"/>
      <c r="NVA71" s="82"/>
      <c r="NVB71" s="82"/>
      <c r="NVC71" s="82"/>
      <c r="NVD71" s="82"/>
      <c r="NVE71" s="82"/>
      <c r="NVF71" s="82"/>
      <c r="NVG71" s="82"/>
      <c r="NVH71" s="82"/>
      <c r="NVI71" s="82"/>
      <c r="NVJ71" s="82"/>
      <c r="NVK71" s="82"/>
      <c r="NVL71" s="82"/>
      <c r="NVM71" s="82"/>
      <c r="NVN71" s="82"/>
      <c r="NVO71" s="82"/>
      <c r="NVP71" s="82"/>
      <c r="NVQ71" s="82"/>
      <c r="NVR71" s="82"/>
      <c r="NVS71" s="82"/>
      <c r="NVT71" s="82"/>
      <c r="NVU71" s="82"/>
      <c r="NVV71" s="82"/>
      <c r="NVW71" s="82"/>
      <c r="NVX71" s="82"/>
      <c r="NVY71" s="82"/>
      <c r="NVZ71" s="82"/>
      <c r="NWA71" s="82"/>
      <c r="NWB71" s="82"/>
      <c r="NWC71" s="82"/>
      <c r="NWD71" s="82"/>
      <c r="NWE71" s="82"/>
      <c r="NWF71" s="82"/>
      <c r="NWG71" s="82"/>
      <c r="NWH71" s="82"/>
      <c r="NWI71" s="82"/>
      <c r="NWJ71" s="82"/>
      <c r="NWK71" s="82"/>
      <c r="NWL71" s="82"/>
      <c r="NWM71" s="82"/>
      <c r="NWN71" s="82"/>
      <c r="NWO71" s="82"/>
      <c r="NWP71" s="82"/>
      <c r="NWQ71" s="82"/>
      <c r="NWR71" s="82"/>
      <c r="NWS71" s="82"/>
      <c r="NWT71" s="82"/>
      <c r="NWU71" s="82"/>
      <c r="NWV71" s="82"/>
      <c r="NWW71" s="82"/>
      <c r="NWX71" s="82"/>
      <c r="NWY71" s="82"/>
      <c r="NWZ71" s="82"/>
      <c r="NXA71" s="82"/>
      <c r="NXB71" s="82"/>
      <c r="NXC71" s="82"/>
      <c r="NXD71" s="82"/>
      <c r="NXE71" s="82"/>
      <c r="NXF71" s="82"/>
      <c r="NXG71" s="82"/>
      <c r="NXH71" s="82"/>
      <c r="NXI71" s="82"/>
      <c r="NXJ71" s="82"/>
      <c r="NXK71" s="82"/>
      <c r="NXL71" s="82"/>
      <c r="NXM71" s="82"/>
      <c r="NXN71" s="82"/>
      <c r="NXO71" s="82"/>
      <c r="NXP71" s="82"/>
      <c r="NXQ71" s="82"/>
      <c r="NXR71" s="82"/>
      <c r="NXS71" s="82"/>
      <c r="NXT71" s="82"/>
      <c r="NXU71" s="82"/>
      <c r="NXV71" s="82"/>
      <c r="NXW71" s="82"/>
      <c r="NXX71" s="82"/>
      <c r="NXY71" s="82"/>
      <c r="NXZ71" s="82"/>
      <c r="NYA71" s="82"/>
      <c r="NYB71" s="82"/>
      <c r="NYC71" s="82"/>
      <c r="NYD71" s="82"/>
      <c r="NYE71" s="82"/>
      <c r="NYF71" s="82"/>
      <c r="NYG71" s="82"/>
      <c r="NYH71" s="82"/>
      <c r="NYI71" s="82"/>
      <c r="NYJ71" s="82"/>
      <c r="NYK71" s="82"/>
      <c r="NYL71" s="82"/>
      <c r="NYM71" s="82"/>
      <c r="NYN71" s="82"/>
      <c r="NYO71" s="82"/>
      <c r="NYP71" s="82"/>
      <c r="NYQ71" s="82"/>
      <c r="NYR71" s="82"/>
      <c r="NYS71" s="82"/>
      <c r="NYT71" s="82"/>
      <c r="NYU71" s="82"/>
      <c r="NYV71" s="82"/>
      <c r="NYW71" s="82"/>
      <c r="NYX71" s="82"/>
      <c r="NYY71" s="82"/>
      <c r="NYZ71" s="82"/>
      <c r="NZA71" s="82"/>
      <c r="NZB71" s="82"/>
      <c r="NZC71" s="82"/>
      <c r="NZD71" s="82"/>
      <c r="NZE71" s="82"/>
      <c r="NZF71" s="82"/>
      <c r="NZG71" s="82"/>
      <c r="NZH71" s="82"/>
      <c r="NZI71" s="82"/>
      <c r="NZJ71" s="82"/>
      <c r="NZK71" s="82"/>
      <c r="NZL71" s="82"/>
      <c r="NZM71" s="82"/>
      <c r="NZN71" s="82"/>
      <c r="NZO71" s="82"/>
      <c r="NZP71" s="82"/>
      <c r="NZQ71" s="82"/>
      <c r="NZR71" s="82"/>
      <c r="NZS71" s="82"/>
      <c r="NZT71" s="82"/>
      <c r="NZU71" s="82"/>
      <c r="NZV71" s="82"/>
      <c r="NZW71" s="82"/>
      <c r="NZX71" s="82"/>
      <c r="NZY71" s="82"/>
      <c r="NZZ71" s="82"/>
      <c r="OAA71" s="82"/>
      <c r="OAB71" s="82"/>
      <c r="OAC71" s="82"/>
      <c r="OAD71" s="82"/>
      <c r="OAE71" s="82"/>
      <c r="OAF71" s="82"/>
      <c r="OAG71" s="82"/>
      <c r="OAH71" s="82"/>
      <c r="OAI71" s="82"/>
      <c r="OAJ71" s="82"/>
      <c r="OAK71" s="82"/>
      <c r="OAL71" s="82"/>
      <c r="OAM71" s="82"/>
      <c r="OAN71" s="82"/>
      <c r="OAO71" s="82"/>
      <c r="OAP71" s="82"/>
      <c r="OAQ71" s="82"/>
      <c r="OAR71" s="82"/>
      <c r="OAS71" s="82"/>
      <c r="OAT71" s="82"/>
      <c r="OAU71" s="82"/>
      <c r="OAV71" s="82"/>
      <c r="OAW71" s="82"/>
      <c r="OAX71" s="82"/>
      <c r="OAY71" s="82"/>
      <c r="OAZ71" s="82"/>
      <c r="OBA71" s="82"/>
      <c r="OBB71" s="82"/>
      <c r="OBC71" s="82"/>
      <c r="OBD71" s="82"/>
      <c r="OBE71" s="82"/>
      <c r="OBF71" s="82"/>
      <c r="OBG71" s="82"/>
      <c r="OBH71" s="82"/>
      <c r="OBI71" s="82"/>
      <c r="OBJ71" s="82"/>
      <c r="OBK71" s="82"/>
      <c r="OBL71" s="82"/>
      <c r="OBM71" s="82"/>
      <c r="OBN71" s="82"/>
      <c r="OBO71" s="82"/>
      <c r="OBP71" s="82"/>
      <c r="OBQ71" s="82"/>
      <c r="OBR71" s="82"/>
      <c r="OBS71" s="82"/>
      <c r="OBT71" s="82"/>
      <c r="OBU71" s="82"/>
      <c r="OBV71" s="82"/>
      <c r="OBW71" s="82"/>
      <c r="OBX71" s="82"/>
      <c r="OBY71" s="82"/>
      <c r="OBZ71" s="82"/>
      <c r="OCA71" s="82"/>
      <c r="OCB71" s="82"/>
      <c r="OCC71" s="82"/>
      <c r="OCD71" s="82"/>
      <c r="OCE71" s="82"/>
      <c r="OCF71" s="82"/>
      <c r="OCG71" s="82"/>
      <c r="OCH71" s="82"/>
      <c r="OCI71" s="82"/>
      <c r="OCJ71" s="82"/>
      <c r="OCK71" s="82"/>
      <c r="OCL71" s="82"/>
      <c r="OCM71" s="82"/>
      <c r="OCN71" s="82"/>
      <c r="OCO71" s="82"/>
      <c r="OCP71" s="82"/>
      <c r="OCQ71" s="82"/>
      <c r="OCR71" s="82"/>
      <c r="OCS71" s="82"/>
      <c r="OCT71" s="82"/>
      <c r="OCU71" s="82"/>
      <c r="OCV71" s="82"/>
      <c r="OCW71" s="82"/>
      <c r="OCX71" s="82"/>
      <c r="OCY71" s="82"/>
      <c r="OCZ71" s="82"/>
      <c r="ODA71" s="82"/>
      <c r="ODB71" s="82"/>
      <c r="ODC71" s="82"/>
      <c r="ODD71" s="82"/>
      <c r="ODE71" s="82"/>
      <c r="ODF71" s="82"/>
      <c r="ODG71" s="82"/>
      <c r="ODH71" s="82"/>
      <c r="ODI71" s="82"/>
      <c r="ODJ71" s="82"/>
      <c r="ODK71" s="82"/>
      <c r="ODL71" s="82"/>
      <c r="ODM71" s="82"/>
      <c r="ODN71" s="82"/>
      <c r="ODO71" s="82"/>
      <c r="ODP71" s="82"/>
      <c r="ODQ71" s="82"/>
      <c r="ODR71" s="82"/>
      <c r="ODS71" s="82"/>
      <c r="ODT71" s="82"/>
      <c r="ODU71" s="82"/>
      <c r="ODV71" s="82"/>
      <c r="ODW71" s="82"/>
      <c r="ODX71" s="82"/>
      <c r="ODY71" s="82"/>
      <c r="ODZ71" s="82"/>
      <c r="OEA71" s="82"/>
      <c r="OEB71" s="82"/>
      <c r="OEC71" s="82"/>
      <c r="OED71" s="82"/>
      <c r="OEE71" s="82"/>
      <c r="OEF71" s="82"/>
      <c r="OEG71" s="82"/>
      <c r="OEH71" s="82"/>
      <c r="OEI71" s="82"/>
      <c r="OEJ71" s="82"/>
      <c r="OEK71" s="82"/>
      <c r="OEL71" s="82"/>
      <c r="OEM71" s="82"/>
      <c r="OEN71" s="82"/>
      <c r="OEO71" s="82"/>
      <c r="OEP71" s="82"/>
      <c r="OEQ71" s="82"/>
      <c r="OER71" s="82"/>
      <c r="OES71" s="82"/>
      <c r="OET71" s="82"/>
      <c r="OEU71" s="82"/>
      <c r="OEV71" s="82"/>
      <c r="OEW71" s="82"/>
      <c r="OEX71" s="82"/>
      <c r="OEY71" s="82"/>
      <c r="OEZ71" s="82"/>
      <c r="OFA71" s="82"/>
      <c r="OFB71" s="82"/>
      <c r="OFC71" s="82"/>
      <c r="OFD71" s="82"/>
      <c r="OFE71" s="82"/>
      <c r="OFF71" s="82"/>
      <c r="OFG71" s="82"/>
      <c r="OFH71" s="82"/>
      <c r="OFI71" s="82"/>
      <c r="OFJ71" s="82"/>
      <c r="OFK71" s="82"/>
      <c r="OFL71" s="82"/>
      <c r="OFM71" s="82"/>
      <c r="OFN71" s="82"/>
      <c r="OFO71" s="82"/>
      <c r="OFP71" s="82"/>
      <c r="OFQ71" s="82"/>
      <c r="OFR71" s="82"/>
      <c r="OFS71" s="82"/>
      <c r="OFT71" s="82"/>
      <c r="OFU71" s="82"/>
      <c r="OFV71" s="82"/>
      <c r="OFW71" s="82"/>
      <c r="OFX71" s="82"/>
      <c r="OFY71" s="82"/>
      <c r="OFZ71" s="82"/>
      <c r="OGA71" s="82"/>
      <c r="OGB71" s="82"/>
      <c r="OGC71" s="82"/>
      <c r="OGD71" s="82"/>
      <c r="OGE71" s="82"/>
      <c r="OGF71" s="82"/>
      <c r="OGG71" s="82"/>
      <c r="OGH71" s="82"/>
      <c r="OGI71" s="82"/>
      <c r="OGJ71" s="82"/>
      <c r="OGK71" s="82"/>
      <c r="OGL71" s="82"/>
      <c r="OGM71" s="82"/>
      <c r="OGN71" s="82"/>
      <c r="OGO71" s="82"/>
      <c r="OGP71" s="82"/>
      <c r="OGQ71" s="82"/>
      <c r="OGR71" s="82"/>
      <c r="OGS71" s="82"/>
      <c r="OGT71" s="82"/>
      <c r="OGU71" s="82"/>
      <c r="OGV71" s="82"/>
      <c r="OGW71" s="82"/>
      <c r="OGX71" s="82"/>
      <c r="OGY71" s="82"/>
      <c r="OGZ71" s="82"/>
      <c r="OHA71" s="82"/>
      <c r="OHB71" s="82"/>
      <c r="OHC71" s="82"/>
      <c r="OHD71" s="82"/>
      <c r="OHE71" s="82"/>
      <c r="OHF71" s="82"/>
      <c r="OHG71" s="82"/>
      <c r="OHH71" s="82"/>
      <c r="OHI71" s="82"/>
      <c r="OHJ71" s="82"/>
      <c r="OHK71" s="82"/>
      <c r="OHL71" s="82"/>
      <c r="OHM71" s="82"/>
      <c r="OHN71" s="82"/>
      <c r="OHO71" s="82"/>
      <c r="OHP71" s="82"/>
      <c r="OHQ71" s="82"/>
      <c r="OHR71" s="82"/>
      <c r="OHS71" s="82"/>
      <c r="OHT71" s="82"/>
      <c r="OHU71" s="82"/>
      <c r="OHV71" s="82"/>
      <c r="OHW71" s="82"/>
      <c r="OHX71" s="82"/>
      <c r="OHY71" s="82"/>
      <c r="OHZ71" s="82"/>
      <c r="OIA71" s="82"/>
      <c r="OIB71" s="82"/>
      <c r="OIC71" s="82"/>
      <c r="OID71" s="82"/>
      <c r="OIE71" s="82"/>
      <c r="OIF71" s="82"/>
      <c r="OIG71" s="82"/>
      <c r="OIH71" s="82"/>
      <c r="OII71" s="82"/>
      <c r="OIJ71" s="82"/>
      <c r="OIK71" s="82"/>
      <c r="OIL71" s="82"/>
      <c r="OIM71" s="82"/>
      <c r="OIN71" s="82"/>
      <c r="OIO71" s="82"/>
      <c r="OIP71" s="82"/>
      <c r="OIQ71" s="82"/>
      <c r="OIR71" s="82"/>
      <c r="OIS71" s="82"/>
      <c r="OIT71" s="82"/>
      <c r="OIU71" s="82"/>
      <c r="OIV71" s="82"/>
      <c r="OIW71" s="82"/>
      <c r="OIX71" s="82"/>
      <c r="OIY71" s="82"/>
      <c r="OIZ71" s="82"/>
      <c r="OJA71" s="82"/>
      <c r="OJB71" s="82"/>
      <c r="OJC71" s="82"/>
      <c r="OJD71" s="82"/>
      <c r="OJE71" s="82"/>
      <c r="OJF71" s="82"/>
      <c r="OJG71" s="82"/>
      <c r="OJH71" s="82"/>
      <c r="OJI71" s="82"/>
      <c r="OJJ71" s="82"/>
      <c r="OJK71" s="82"/>
      <c r="OJL71" s="82"/>
      <c r="OJM71" s="82"/>
      <c r="OJN71" s="82"/>
      <c r="OJO71" s="82"/>
      <c r="OJP71" s="82"/>
      <c r="OJQ71" s="82"/>
      <c r="OJR71" s="82"/>
      <c r="OJS71" s="82"/>
      <c r="OJT71" s="82"/>
      <c r="OJU71" s="82"/>
      <c r="OJV71" s="82"/>
      <c r="OJW71" s="82"/>
      <c r="OJX71" s="82"/>
      <c r="OJY71" s="82"/>
      <c r="OJZ71" s="82"/>
      <c r="OKA71" s="82"/>
      <c r="OKB71" s="82"/>
      <c r="OKC71" s="82"/>
      <c r="OKD71" s="82"/>
      <c r="OKE71" s="82"/>
      <c r="OKF71" s="82"/>
      <c r="OKG71" s="82"/>
      <c r="OKH71" s="82"/>
      <c r="OKI71" s="82"/>
      <c r="OKJ71" s="82"/>
      <c r="OKK71" s="82"/>
      <c r="OKL71" s="82"/>
      <c r="OKM71" s="82"/>
      <c r="OKN71" s="82"/>
      <c r="OKO71" s="82"/>
      <c r="OKP71" s="82"/>
      <c r="OKQ71" s="82"/>
      <c r="OKR71" s="82"/>
      <c r="OKS71" s="82"/>
      <c r="OKT71" s="82"/>
      <c r="OKU71" s="82"/>
      <c r="OKV71" s="82"/>
      <c r="OKW71" s="82"/>
      <c r="OKX71" s="82"/>
      <c r="OKY71" s="82"/>
      <c r="OKZ71" s="82"/>
      <c r="OLA71" s="82"/>
      <c r="OLB71" s="82"/>
      <c r="OLC71" s="82"/>
      <c r="OLD71" s="82"/>
      <c r="OLE71" s="82"/>
      <c r="OLF71" s="82"/>
      <c r="OLG71" s="82"/>
      <c r="OLH71" s="82"/>
      <c r="OLI71" s="82"/>
      <c r="OLJ71" s="82"/>
      <c r="OLK71" s="82"/>
      <c r="OLL71" s="82"/>
      <c r="OLM71" s="82"/>
      <c r="OLN71" s="82"/>
      <c r="OLO71" s="82"/>
      <c r="OLP71" s="82"/>
      <c r="OLQ71" s="82"/>
      <c r="OLR71" s="82"/>
      <c r="OLS71" s="82"/>
      <c r="OLT71" s="82"/>
      <c r="OLU71" s="82"/>
      <c r="OLV71" s="82"/>
      <c r="OLW71" s="82"/>
      <c r="OLX71" s="82"/>
      <c r="OLY71" s="82"/>
      <c r="OLZ71" s="82"/>
      <c r="OMA71" s="82"/>
      <c r="OMB71" s="82"/>
      <c r="OMC71" s="82"/>
      <c r="OMD71" s="82"/>
      <c r="OME71" s="82"/>
      <c r="OMF71" s="82"/>
      <c r="OMG71" s="82"/>
      <c r="OMH71" s="82"/>
      <c r="OMI71" s="82"/>
      <c r="OMJ71" s="82"/>
      <c r="OMK71" s="82"/>
      <c r="OML71" s="82"/>
      <c r="OMM71" s="82"/>
      <c r="OMN71" s="82"/>
      <c r="OMO71" s="82"/>
      <c r="OMP71" s="82"/>
      <c r="OMQ71" s="82"/>
      <c r="OMR71" s="82"/>
      <c r="OMS71" s="82"/>
      <c r="OMT71" s="82"/>
      <c r="OMU71" s="82"/>
      <c r="OMV71" s="82"/>
      <c r="OMW71" s="82"/>
      <c r="OMX71" s="82"/>
      <c r="OMY71" s="82"/>
      <c r="OMZ71" s="82"/>
      <c r="ONA71" s="82"/>
      <c r="ONB71" s="82"/>
      <c r="ONC71" s="82"/>
      <c r="OND71" s="82"/>
      <c r="ONE71" s="82"/>
      <c r="ONF71" s="82"/>
      <c r="ONG71" s="82"/>
      <c r="ONH71" s="82"/>
      <c r="ONI71" s="82"/>
      <c r="ONJ71" s="82"/>
      <c r="ONK71" s="82"/>
      <c r="ONL71" s="82"/>
      <c r="ONM71" s="82"/>
      <c r="ONN71" s="82"/>
      <c r="ONO71" s="82"/>
      <c r="ONP71" s="82"/>
      <c r="ONQ71" s="82"/>
      <c r="ONR71" s="82"/>
      <c r="ONS71" s="82"/>
      <c r="ONT71" s="82"/>
      <c r="ONU71" s="82"/>
      <c r="ONV71" s="82"/>
      <c r="ONW71" s="82"/>
      <c r="ONX71" s="82"/>
      <c r="ONY71" s="82"/>
      <c r="ONZ71" s="82"/>
      <c r="OOA71" s="82"/>
      <c r="OOB71" s="82"/>
      <c r="OOC71" s="82"/>
      <c r="OOD71" s="82"/>
      <c r="OOE71" s="82"/>
      <c r="OOF71" s="82"/>
      <c r="OOG71" s="82"/>
      <c r="OOH71" s="82"/>
      <c r="OOI71" s="82"/>
      <c r="OOJ71" s="82"/>
      <c r="OOK71" s="82"/>
      <c r="OOL71" s="82"/>
      <c r="OOM71" s="82"/>
      <c r="OON71" s="82"/>
      <c r="OOO71" s="82"/>
      <c r="OOP71" s="82"/>
      <c r="OOQ71" s="82"/>
      <c r="OOR71" s="82"/>
      <c r="OOS71" s="82"/>
      <c r="OOT71" s="82"/>
      <c r="OOU71" s="82"/>
      <c r="OOV71" s="82"/>
      <c r="OOW71" s="82"/>
      <c r="OOX71" s="82"/>
      <c r="OOY71" s="82"/>
      <c r="OOZ71" s="82"/>
      <c r="OPA71" s="82"/>
      <c r="OPB71" s="82"/>
      <c r="OPC71" s="82"/>
      <c r="OPD71" s="82"/>
      <c r="OPE71" s="82"/>
      <c r="OPF71" s="82"/>
      <c r="OPG71" s="82"/>
      <c r="OPH71" s="82"/>
      <c r="OPI71" s="82"/>
      <c r="OPJ71" s="82"/>
      <c r="OPK71" s="82"/>
      <c r="OPL71" s="82"/>
      <c r="OPM71" s="82"/>
      <c r="OPN71" s="82"/>
      <c r="OPO71" s="82"/>
      <c r="OPP71" s="82"/>
      <c r="OPQ71" s="82"/>
      <c r="OPR71" s="82"/>
      <c r="OPS71" s="82"/>
      <c r="OPT71" s="82"/>
      <c r="OPU71" s="82"/>
      <c r="OPV71" s="82"/>
      <c r="OPW71" s="82"/>
      <c r="OPX71" s="82"/>
      <c r="OPY71" s="82"/>
      <c r="OPZ71" s="82"/>
      <c r="OQA71" s="82"/>
      <c r="OQB71" s="82"/>
      <c r="OQC71" s="82"/>
      <c r="OQD71" s="82"/>
      <c r="OQE71" s="82"/>
      <c r="OQF71" s="82"/>
      <c r="OQG71" s="82"/>
      <c r="OQH71" s="82"/>
      <c r="OQI71" s="82"/>
      <c r="OQJ71" s="82"/>
      <c r="OQK71" s="82"/>
      <c r="OQL71" s="82"/>
      <c r="OQM71" s="82"/>
      <c r="OQN71" s="82"/>
      <c r="OQO71" s="82"/>
      <c r="OQP71" s="82"/>
      <c r="OQQ71" s="82"/>
      <c r="OQR71" s="82"/>
      <c r="OQS71" s="82"/>
      <c r="OQT71" s="82"/>
      <c r="OQU71" s="82"/>
      <c r="OQV71" s="82"/>
      <c r="OQW71" s="82"/>
      <c r="OQX71" s="82"/>
      <c r="OQY71" s="82"/>
      <c r="OQZ71" s="82"/>
      <c r="ORA71" s="82"/>
      <c r="ORB71" s="82"/>
      <c r="ORC71" s="82"/>
      <c r="ORD71" s="82"/>
      <c r="ORE71" s="82"/>
      <c r="ORF71" s="82"/>
      <c r="ORG71" s="82"/>
      <c r="ORH71" s="82"/>
      <c r="ORI71" s="82"/>
      <c r="ORJ71" s="82"/>
      <c r="ORK71" s="82"/>
      <c r="ORL71" s="82"/>
      <c r="ORM71" s="82"/>
      <c r="ORN71" s="82"/>
      <c r="ORO71" s="82"/>
      <c r="ORP71" s="82"/>
      <c r="ORQ71" s="82"/>
      <c r="ORR71" s="82"/>
      <c r="ORS71" s="82"/>
      <c r="ORT71" s="82"/>
      <c r="ORU71" s="82"/>
      <c r="ORV71" s="82"/>
      <c r="ORW71" s="82"/>
      <c r="ORX71" s="82"/>
      <c r="ORY71" s="82"/>
      <c r="ORZ71" s="82"/>
      <c r="OSA71" s="82"/>
      <c r="OSB71" s="82"/>
      <c r="OSC71" s="82"/>
      <c r="OSD71" s="82"/>
      <c r="OSE71" s="82"/>
      <c r="OSF71" s="82"/>
      <c r="OSG71" s="82"/>
      <c r="OSH71" s="82"/>
      <c r="OSI71" s="82"/>
      <c r="OSJ71" s="82"/>
      <c r="OSK71" s="82"/>
      <c r="OSL71" s="82"/>
      <c r="OSM71" s="82"/>
      <c r="OSN71" s="82"/>
      <c r="OSO71" s="82"/>
      <c r="OSP71" s="82"/>
      <c r="OSQ71" s="82"/>
      <c r="OSR71" s="82"/>
      <c r="OSS71" s="82"/>
      <c r="OST71" s="82"/>
      <c r="OSU71" s="82"/>
      <c r="OSV71" s="82"/>
      <c r="OSW71" s="82"/>
      <c r="OSX71" s="82"/>
      <c r="OSY71" s="82"/>
      <c r="OSZ71" s="82"/>
      <c r="OTA71" s="82"/>
      <c r="OTB71" s="82"/>
      <c r="OTC71" s="82"/>
      <c r="OTD71" s="82"/>
      <c r="OTE71" s="82"/>
      <c r="OTF71" s="82"/>
      <c r="OTG71" s="82"/>
      <c r="OTH71" s="82"/>
      <c r="OTI71" s="82"/>
      <c r="OTJ71" s="82"/>
      <c r="OTK71" s="82"/>
      <c r="OTL71" s="82"/>
      <c r="OTM71" s="82"/>
      <c r="OTN71" s="82"/>
      <c r="OTO71" s="82"/>
      <c r="OTP71" s="82"/>
      <c r="OTQ71" s="82"/>
      <c r="OTR71" s="82"/>
      <c r="OTS71" s="82"/>
      <c r="OTT71" s="82"/>
      <c r="OTU71" s="82"/>
      <c r="OTV71" s="82"/>
      <c r="OTW71" s="82"/>
      <c r="OTX71" s="82"/>
      <c r="OTY71" s="82"/>
      <c r="OTZ71" s="82"/>
      <c r="OUA71" s="82"/>
      <c r="OUB71" s="82"/>
      <c r="OUC71" s="82"/>
      <c r="OUD71" s="82"/>
      <c r="OUE71" s="82"/>
      <c r="OUF71" s="82"/>
      <c r="OUG71" s="82"/>
      <c r="OUH71" s="82"/>
      <c r="OUI71" s="82"/>
      <c r="OUJ71" s="82"/>
      <c r="OUK71" s="82"/>
      <c r="OUL71" s="82"/>
      <c r="OUM71" s="82"/>
      <c r="OUN71" s="82"/>
      <c r="OUO71" s="82"/>
      <c r="OUP71" s="82"/>
      <c r="OUQ71" s="82"/>
      <c r="OUR71" s="82"/>
      <c r="OUS71" s="82"/>
      <c r="OUT71" s="82"/>
      <c r="OUU71" s="82"/>
      <c r="OUV71" s="82"/>
      <c r="OUW71" s="82"/>
      <c r="OUX71" s="82"/>
      <c r="OUY71" s="82"/>
      <c r="OUZ71" s="82"/>
      <c r="OVA71" s="82"/>
      <c r="OVB71" s="82"/>
      <c r="OVC71" s="82"/>
      <c r="OVD71" s="82"/>
      <c r="OVE71" s="82"/>
      <c r="OVF71" s="82"/>
      <c r="OVG71" s="82"/>
      <c r="OVH71" s="82"/>
      <c r="OVI71" s="82"/>
      <c r="OVJ71" s="82"/>
      <c r="OVK71" s="82"/>
      <c r="OVL71" s="82"/>
      <c r="OVM71" s="82"/>
      <c r="OVN71" s="82"/>
      <c r="OVO71" s="82"/>
      <c r="OVP71" s="82"/>
      <c r="OVQ71" s="82"/>
      <c r="OVR71" s="82"/>
      <c r="OVS71" s="82"/>
      <c r="OVT71" s="82"/>
      <c r="OVU71" s="82"/>
      <c r="OVV71" s="82"/>
      <c r="OVW71" s="82"/>
      <c r="OVX71" s="82"/>
      <c r="OVY71" s="82"/>
      <c r="OVZ71" s="82"/>
      <c r="OWA71" s="82"/>
      <c r="OWB71" s="82"/>
      <c r="OWC71" s="82"/>
      <c r="OWD71" s="82"/>
      <c r="OWE71" s="82"/>
      <c r="OWF71" s="82"/>
      <c r="OWG71" s="82"/>
      <c r="OWH71" s="82"/>
      <c r="OWI71" s="82"/>
      <c r="OWJ71" s="82"/>
      <c r="OWK71" s="82"/>
      <c r="OWL71" s="82"/>
      <c r="OWM71" s="82"/>
      <c r="OWN71" s="82"/>
      <c r="OWO71" s="82"/>
      <c r="OWP71" s="82"/>
      <c r="OWQ71" s="82"/>
      <c r="OWR71" s="82"/>
      <c r="OWS71" s="82"/>
      <c r="OWT71" s="82"/>
      <c r="OWU71" s="82"/>
      <c r="OWV71" s="82"/>
      <c r="OWW71" s="82"/>
      <c r="OWX71" s="82"/>
      <c r="OWY71" s="82"/>
      <c r="OWZ71" s="82"/>
      <c r="OXA71" s="82"/>
      <c r="OXB71" s="82"/>
      <c r="OXC71" s="82"/>
      <c r="OXD71" s="82"/>
      <c r="OXE71" s="82"/>
      <c r="OXF71" s="82"/>
      <c r="OXG71" s="82"/>
      <c r="OXH71" s="82"/>
      <c r="OXI71" s="82"/>
      <c r="OXJ71" s="82"/>
      <c r="OXK71" s="82"/>
      <c r="OXL71" s="82"/>
      <c r="OXM71" s="82"/>
      <c r="OXN71" s="82"/>
      <c r="OXO71" s="82"/>
      <c r="OXP71" s="82"/>
      <c r="OXQ71" s="82"/>
      <c r="OXR71" s="82"/>
      <c r="OXS71" s="82"/>
      <c r="OXT71" s="82"/>
      <c r="OXU71" s="82"/>
      <c r="OXV71" s="82"/>
      <c r="OXW71" s="82"/>
      <c r="OXX71" s="82"/>
      <c r="OXY71" s="82"/>
      <c r="OXZ71" s="82"/>
      <c r="OYA71" s="82"/>
      <c r="OYB71" s="82"/>
      <c r="OYC71" s="82"/>
      <c r="OYD71" s="82"/>
      <c r="OYE71" s="82"/>
      <c r="OYF71" s="82"/>
      <c r="OYG71" s="82"/>
      <c r="OYH71" s="82"/>
      <c r="OYI71" s="82"/>
      <c r="OYJ71" s="82"/>
      <c r="OYK71" s="82"/>
      <c r="OYL71" s="82"/>
      <c r="OYM71" s="82"/>
      <c r="OYN71" s="82"/>
      <c r="OYO71" s="82"/>
      <c r="OYP71" s="82"/>
      <c r="OYQ71" s="82"/>
      <c r="OYR71" s="82"/>
      <c r="OYS71" s="82"/>
      <c r="OYT71" s="82"/>
      <c r="OYU71" s="82"/>
      <c r="OYV71" s="82"/>
      <c r="OYW71" s="82"/>
      <c r="OYX71" s="82"/>
      <c r="OYY71" s="82"/>
      <c r="OYZ71" s="82"/>
      <c r="OZA71" s="82"/>
      <c r="OZB71" s="82"/>
      <c r="OZC71" s="82"/>
      <c r="OZD71" s="82"/>
      <c r="OZE71" s="82"/>
      <c r="OZF71" s="82"/>
      <c r="OZG71" s="82"/>
      <c r="OZH71" s="82"/>
      <c r="OZI71" s="82"/>
      <c r="OZJ71" s="82"/>
      <c r="OZK71" s="82"/>
      <c r="OZL71" s="82"/>
      <c r="OZM71" s="82"/>
      <c r="OZN71" s="82"/>
      <c r="OZO71" s="82"/>
      <c r="OZP71" s="82"/>
      <c r="OZQ71" s="82"/>
      <c r="OZR71" s="82"/>
      <c r="OZS71" s="82"/>
      <c r="OZT71" s="82"/>
      <c r="OZU71" s="82"/>
      <c r="OZV71" s="82"/>
      <c r="OZW71" s="82"/>
      <c r="OZX71" s="82"/>
      <c r="OZY71" s="82"/>
      <c r="OZZ71" s="82"/>
      <c r="PAA71" s="82"/>
      <c r="PAB71" s="82"/>
      <c r="PAC71" s="82"/>
      <c r="PAD71" s="82"/>
      <c r="PAE71" s="82"/>
      <c r="PAF71" s="82"/>
      <c r="PAG71" s="82"/>
      <c r="PAH71" s="82"/>
      <c r="PAI71" s="82"/>
      <c r="PAJ71" s="82"/>
      <c r="PAK71" s="82"/>
      <c r="PAL71" s="82"/>
      <c r="PAM71" s="82"/>
      <c r="PAN71" s="82"/>
      <c r="PAO71" s="82"/>
      <c r="PAP71" s="82"/>
      <c r="PAQ71" s="82"/>
      <c r="PAR71" s="82"/>
      <c r="PAS71" s="82"/>
      <c r="PAT71" s="82"/>
      <c r="PAU71" s="82"/>
      <c r="PAV71" s="82"/>
      <c r="PAW71" s="82"/>
      <c r="PAX71" s="82"/>
      <c r="PAY71" s="82"/>
      <c r="PAZ71" s="82"/>
      <c r="PBA71" s="82"/>
      <c r="PBB71" s="82"/>
      <c r="PBC71" s="82"/>
      <c r="PBD71" s="82"/>
      <c r="PBE71" s="82"/>
      <c r="PBF71" s="82"/>
      <c r="PBG71" s="82"/>
      <c r="PBH71" s="82"/>
      <c r="PBI71" s="82"/>
      <c r="PBJ71" s="82"/>
      <c r="PBK71" s="82"/>
      <c r="PBL71" s="82"/>
      <c r="PBM71" s="82"/>
      <c r="PBN71" s="82"/>
      <c r="PBO71" s="82"/>
      <c r="PBP71" s="82"/>
      <c r="PBQ71" s="82"/>
      <c r="PBR71" s="82"/>
      <c r="PBS71" s="82"/>
      <c r="PBT71" s="82"/>
      <c r="PBU71" s="82"/>
      <c r="PBV71" s="82"/>
      <c r="PBW71" s="82"/>
      <c r="PBX71" s="82"/>
      <c r="PBY71" s="82"/>
      <c r="PBZ71" s="82"/>
      <c r="PCA71" s="82"/>
      <c r="PCB71" s="82"/>
      <c r="PCC71" s="82"/>
      <c r="PCD71" s="82"/>
      <c r="PCE71" s="82"/>
      <c r="PCF71" s="82"/>
      <c r="PCG71" s="82"/>
      <c r="PCH71" s="82"/>
      <c r="PCI71" s="82"/>
      <c r="PCJ71" s="82"/>
      <c r="PCK71" s="82"/>
      <c r="PCL71" s="82"/>
      <c r="PCM71" s="82"/>
      <c r="PCN71" s="82"/>
      <c r="PCO71" s="82"/>
      <c r="PCP71" s="82"/>
      <c r="PCQ71" s="82"/>
      <c r="PCR71" s="82"/>
      <c r="PCS71" s="82"/>
      <c r="PCT71" s="82"/>
      <c r="PCU71" s="82"/>
      <c r="PCV71" s="82"/>
      <c r="PCW71" s="82"/>
      <c r="PCX71" s="82"/>
      <c r="PCY71" s="82"/>
      <c r="PCZ71" s="82"/>
      <c r="PDA71" s="82"/>
      <c r="PDB71" s="82"/>
      <c r="PDC71" s="82"/>
      <c r="PDD71" s="82"/>
      <c r="PDE71" s="82"/>
      <c r="PDF71" s="82"/>
      <c r="PDG71" s="82"/>
      <c r="PDH71" s="82"/>
      <c r="PDI71" s="82"/>
      <c r="PDJ71" s="82"/>
      <c r="PDK71" s="82"/>
      <c r="PDL71" s="82"/>
      <c r="PDM71" s="82"/>
      <c r="PDN71" s="82"/>
      <c r="PDO71" s="82"/>
      <c r="PDP71" s="82"/>
      <c r="PDQ71" s="82"/>
      <c r="PDR71" s="82"/>
      <c r="PDS71" s="82"/>
      <c r="PDT71" s="82"/>
      <c r="PDU71" s="82"/>
      <c r="PDV71" s="82"/>
      <c r="PDW71" s="82"/>
      <c r="PDX71" s="82"/>
      <c r="PDY71" s="82"/>
      <c r="PDZ71" s="82"/>
      <c r="PEA71" s="82"/>
      <c r="PEB71" s="82"/>
      <c r="PEC71" s="82"/>
      <c r="PED71" s="82"/>
      <c r="PEE71" s="82"/>
      <c r="PEF71" s="82"/>
      <c r="PEG71" s="82"/>
      <c r="PEH71" s="82"/>
      <c r="PEI71" s="82"/>
      <c r="PEJ71" s="82"/>
      <c r="PEK71" s="82"/>
      <c r="PEL71" s="82"/>
      <c r="PEM71" s="82"/>
      <c r="PEN71" s="82"/>
      <c r="PEO71" s="82"/>
      <c r="PEP71" s="82"/>
      <c r="PEQ71" s="82"/>
      <c r="PER71" s="82"/>
      <c r="PES71" s="82"/>
      <c r="PET71" s="82"/>
      <c r="PEU71" s="82"/>
      <c r="PEV71" s="82"/>
      <c r="PEW71" s="82"/>
      <c r="PEX71" s="82"/>
      <c r="PEY71" s="82"/>
      <c r="PEZ71" s="82"/>
      <c r="PFA71" s="82"/>
      <c r="PFB71" s="82"/>
      <c r="PFC71" s="82"/>
      <c r="PFD71" s="82"/>
      <c r="PFE71" s="82"/>
      <c r="PFF71" s="82"/>
      <c r="PFG71" s="82"/>
      <c r="PFH71" s="82"/>
      <c r="PFI71" s="82"/>
      <c r="PFJ71" s="82"/>
      <c r="PFK71" s="82"/>
      <c r="PFL71" s="82"/>
      <c r="PFM71" s="82"/>
      <c r="PFN71" s="82"/>
      <c r="PFO71" s="82"/>
      <c r="PFP71" s="82"/>
      <c r="PFQ71" s="82"/>
      <c r="PFR71" s="82"/>
      <c r="PFS71" s="82"/>
      <c r="PFT71" s="82"/>
      <c r="PFU71" s="82"/>
      <c r="PFV71" s="82"/>
      <c r="PFW71" s="82"/>
      <c r="PFX71" s="82"/>
      <c r="PFY71" s="82"/>
      <c r="PFZ71" s="82"/>
      <c r="PGA71" s="82"/>
      <c r="PGB71" s="82"/>
      <c r="PGC71" s="82"/>
      <c r="PGD71" s="82"/>
      <c r="PGE71" s="82"/>
      <c r="PGF71" s="82"/>
      <c r="PGG71" s="82"/>
      <c r="PGH71" s="82"/>
      <c r="PGI71" s="82"/>
      <c r="PGJ71" s="82"/>
      <c r="PGK71" s="82"/>
      <c r="PGL71" s="82"/>
      <c r="PGM71" s="82"/>
      <c r="PGN71" s="82"/>
      <c r="PGO71" s="82"/>
      <c r="PGP71" s="82"/>
      <c r="PGQ71" s="82"/>
      <c r="PGR71" s="82"/>
      <c r="PGS71" s="82"/>
      <c r="PGT71" s="82"/>
      <c r="PGU71" s="82"/>
      <c r="PGV71" s="82"/>
      <c r="PGW71" s="82"/>
      <c r="PGX71" s="82"/>
      <c r="PGY71" s="82"/>
      <c r="PGZ71" s="82"/>
      <c r="PHA71" s="82"/>
      <c r="PHB71" s="82"/>
      <c r="PHC71" s="82"/>
      <c r="PHD71" s="82"/>
      <c r="PHE71" s="82"/>
      <c r="PHF71" s="82"/>
      <c r="PHG71" s="82"/>
      <c r="PHH71" s="82"/>
      <c r="PHI71" s="82"/>
      <c r="PHJ71" s="82"/>
      <c r="PHK71" s="82"/>
      <c r="PHL71" s="82"/>
      <c r="PHM71" s="82"/>
      <c r="PHN71" s="82"/>
      <c r="PHO71" s="82"/>
      <c r="PHP71" s="82"/>
      <c r="PHQ71" s="82"/>
      <c r="PHR71" s="82"/>
      <c r="PHS71" s="82"/>
      <c r="PHT71" s="82"/>
      <c r="PHU71" s="82"/>
      <c r="PHV71" s="82"/>
      <c r="PHW71" s="82"/>
      <c r="PHX71" s="82"/>
      <c r="PHY71" s="82"/>
      <c r="PHZ71" s="82"/>
      <c r="PIA71" s="82"/>
      <c r="PIB71" s="82"/>
      <c r="PIC71" s="82"/>
      <c r="PID71" s="82"/>
      <c r="PIE71" s="82"/>
      <c r="PIF71" s="82"/>
      <c r="PIG71" s="82"/>
      <c r="PIH71" s="82"/>
      <c r="PII71" s="82"/>
      <c r="PIJ71" s="82"/>
      <c r="PIK71" s="82"/>
      <c r="PIL71" s="82"/>
      <c r="PIM71" s="82"/>
      <c r="PIN71" s="82"/>
      <c r="PIO71" s="82"/>
      <c r="PIP71" s="82"/>
      <c r="PIQ71" s="82"/>
      <c r="PIR71" s="82"/>
      <c r="PIS71" s="82"/>
      <c r="PIT71" s="82"/>
      <c r="PIU71" s="82"/>
      <c r="PIV71" s="82"/>
      <c r="PIW71" s="82"/>
      <c r="PIX71" s="82"/>
      <c r="PIY71" s="82"/>
      <c r="PIZ71" s="82"/>
      <c r="PJA71" s="82"/>
      <c r="PJB71" s="82"/>
      <c r="PJC71" s="82"/>
      <c r="PJD71" s="82"/>
      <c r="PJE71" s="82"/>
      <c r="PJF71" s="82"/>
      <c r="PJG71" s="82"/>
      <c r="PJH71" s="82"/>
      <c r="PJI71" s="82"/>
      <c r="PJJ71" s="82"/>
      <c r="PJK71" s="82"/>
      <c r="PJL71" s="82"/>
      <c r="PJM71" s="82"/>
      <c r="PJN71" s="82"/>
      <c r="PJO71" s="82"/>
      <c r="PJP71" s="82"/>
      <c r="PJQ71" s="82"/>
      <c r="PJR71" s="82"/>
      <c r="PJS71" s="82"/>
      <c r="PJT71" s="82"/>
      <c r="PJU71" s="82"/>
      <c r="PJV71" s="82"/>
      <c r="PJW71" s="82"/>
      <c r="PJX71" s="82"/>
      <c r="PJY71" s="82"/>
      <c r="PJZ71" s="82"/>
      <c r="PKA71" s="82"/>
      <c r="PKB71" s="82"/>
      <c r="PKC71" s="82"/>
      <c r="PKD71" s="82"/>
      <c r="PKE71" s="82"/>
      <c r="PKF71" s="82"/>
      <c r="PKG71" s="82"/>
      <c r="PKH71" s="82"/>
      <c r="PKI71" s="82"/>
      <c r="PKJ71" s="82"/>
      <c r="PKK71" s="82"/>
      <c r="PKL71" s="82"/>
      <c r="PKM71" s="82"/>
      <c r="PKN71" s="82"/>
      <c r="PKO71" s="82"/>
      <c r="PKP71" s="82"/>
      <c r="PKQ71" s="82"/>
      <c r="PKR71" s="82"/>
      <c r="PKS71" s="82"/>
      <c r="PKT71" s="82"/>
      <c r="PKU71" s="82"/>
      <c r="PKV71" s="82"/>
      <c r="PKW71" s="82"/>
      <c r="PKX71" s="82"/>
      <c r="PKY71" s="82"/>
      <c r="PKZ71" s="82"/>
      <c r="PLA71" s="82"/>
      <c r="PLB71" s="82"/>
      <c r="PLC71" s="82"/>
      <c r="PLD71" s="82"/>
      <c r="PLE71" s="82"/>
      <c r="PLF71" s="82"/>
      <c r="PLG71" s="82"/>
      <c r="PLH71" s="82"/>
      <c r="PLI71" s="82"/>
      <c r="PLJ71" s="82"/>
      <c r="PLK71" s="82"/>
      <c r="PLL71" s="82"/>
      <c r="PLM71" s="82"/>
      <c r="PLN71" s="82"/>
      <c r="PLO71" s="82"/>
      <c r="PLP71" s="82"/>
      <c r="PLQ71" s="82"/>
      <c r="PLR71" s="82"/>
      <c r="PLS71" s="82"/>
      <c r="PLT71" s="82"/>
      <c r="PLU71" s="82"/>
      <c r="PLV71" s="82"/>
      <c r="PLW71" s="82"/>
      <c r="PLX71" s="82"/>
      <c r="PLY71" s="82"/>
      <c r="PLZ71" s="82"/>
      <c r="PMA71" s="82"/>
      <c r="PMB71" s="82"/>
      <c r="PMC71" s="82"/>
      <c r="PMD71" s="82"/>
      <c r="PME71" s="82"/>
      <c r="PMF71" s="82"/>
      <c r="PMG71" s="82"/>
      <c r="PMH71" s="82"/>
      <c r="PMI71" s="82"/>
      <c r="PMJ71" s="82"/>
      <c r="PMK71" s="82"/>
      <c r="PML71" s="82"/>
      <c r="PMM71" s="82"/>
      <c r="PMN71" s="82"/>
      <c r="PMO71" s="82"/>
      <c r="PMP71" s="82"/>
      <c r="PMQ71" s="82"/>
      <c r="PMR71" s="82"/>
      <c r="PMS71" s="82"/>
      <c r="PMT71" s="82"/>
      <c r="PMU71" s="82"/>
      <c r="PMV71" s="82"/>
      <c r="PMW71" s="82"/>
      <c r="PMX71" s="82"/>
      <c r="PMY71" s="82"/>
      <c r="PMZ71" s="82"/>
      <c r="PNA71" s="82"/>
      <c r="PNB71" s="82"/>
      <c r="PNC71" s="82"/>
      <c r="PND71" s="82"/>
      <c r="PNE71" s="82"/>
      <c r="PNF71" s="82"/>
      <c r="PNG71" s="82"/>
      <c r="PNH71" s="82"/>
      <c r="PNI71" s="82"/>
      <c r="PNJ71" s="82"/>
      <c r="PNK71" s="82"/>
      <c r="PNL71" s="82"/>
      <c r="PNM71" s="82"/>
      <c r="PNN71" s="82"/>
      <c r="PNO71" s="82"/>
      <c r="PNP71" s="82"/>
      <c r="PNQ71" s="82"/>
      <c r="PNR71" s="82"/>
      <c r="PNS71" s="82"/>
      <c r="PNT71" s="82"/>
      <c r="PNU71" s="82"/>
      <c r="PNV71" s="82"/>
      <c r="PNW71" s="82"/>
      <c r="PNX71" s="82"/>
      <c r="PNY71" s="82"/>
      <c r="PNZ71" s="82"/>
      <c r="POA71" s="82"/>
      <c r="POB71" s="82"/>
      <c r="POC71" s="82"/>
      <c r="POD71" s="82"/>
      <c r="POE71" s="82"/>
      <c r="POF71" s="82"/>
      <c r="POG71" s="82"/>
      <c r="POH71" s="82"/>
      <c r="POI71" s="82"/>
      <c r="POJ71" s="82"/>
      <c r="POK71" s="82"/>
      <c r="POL71" s="82"/>
      <c r="POM71" s="82"/>
      <c r="PON71" s="82"/>
      <c r="POO71" s="82"/>
      <c r="POP71" s="82"/>
      <c r="POQ71" s="82"/>
      <c r="POR71" s="82"/>
      <c r="POS71" s="82"/>
      <c r="POT71" s="82"/>
      <c r="POU71" s="82"/>
      <c r="POV71" s="82"/>
      <c r="POW71" s="82"/>
      <c r="POX71" s="82"/>
      <c r="POY71" s="82"/>
      <c r="POZ71" s="82"/>
      <c r="PPA71" s="82"/>
      <c r="PPB71" s="82"/>
      <c r="PPC71" s="82"/>
      <c r="PPD71" s="82"/>
      <c r="PPE71" s="82"/>
      <c r="PPF71" s="82"/>
      <c r="PPG71" s="82"/>
      <c r="PPH71" s="82"/>
      <c r="PPI71" s="82"/>
      <c r="PPJ71" s="82"/>
      <c r="PPK71" s="82"/>
      <c r="PPL71" s="82"/>
      <c r="PPM71" s="82"/>
      <c r="PPN71" s="82"/>
      <c r="PPO71" s="82"/>
      <c r="PPP71" s="82"/>
      <c r="PPQ71" s="82"/>
      <c r="PPR71" s="82"/>
      <c r="PPS71" s="82"/>
      <c r="PPT71" s="82"/>
      <c r="PPU71" s="82"/>
      <c r="PPV71" s="82"/>
      <c r="PPW71" s="82"/>
      <c r="PPX71" s="82"/>
      <c r="PPY71" s="82"/>
      <c r="PPZ71" s="82"/>
      <c r="PQA71" s="82"/>
      <c r="PQB71" s="82"/>
      <c r="PQC71" s="82"/>
      <c r="PQD71" s="82"/>
      <c r="PQE71" s="82"/>
      <c r="PQF71" s="82"/>
      <c r="PQG71" s="82"/>
      <c r="PQH71" s="82"/>
      <c r="PQI71" s="82"/>
      <c r="PQJ71" s="82"/>
      <c r="PQK71" s="82"/>
      <c r="PQL71" s="82"/>
      <c r="PQM71" s="82"/>
      <c r="PQN71" s="82"/>
      <c r="PQO71" s="82"/>
      <c r="PQP71" s="82"/>
      <c r="PQQ71" s="82"/>
      <c r="PQR71" s="82"/>
      <c r="PQS71" s="82"/>
      <c r="PQT71" s="82"/>
      <c r="PQU71" s="82"/>
      <c r="PQV71" s="82"/>
      <c r="PQW71" s="82"/>
      <c r="PQX71" s="82"/>
      <c r="PQY71" s="82"/>
      <c r="PQZ71" s="82"/>
      <c r="PRA71" s="82"/>
      <c r="PRB71" s="82"/>
      <c r="PRC71" s="82"/>
      <c r="PRD71" s="82"/>
      <c r="PRE71" s="82"/>
      <c r="PRF71" s="82"/>
      <c r="PRG71" s="82"/>
      <c r="PRH71" s="82"/>
      <c r="PRI71" s="82"/>
      <c r="PRJ71" s="82"/>
      <c r="PRK71" s="82"/>
      <c r="PRL71" s="82"/>
      <c r="PRM71" s="82"/>
      <c r="PRN71" s="82"/>
      <c r="PRO71" s="82"/>
      <c r="PRP71" s="82"/>
      <c r="PRQ71" s="82"/>
      <c r="PRR71" s="82"/>
      <c r="PRS71" s="82"/>
      <c r="PRT71" s="82"/>
      <c r="PRU71" s="82"/>
      <c r="PRV71" s="82"/>
      <c r="PRW71" s="82"/>
      <c r="PRX71" s="82"/>
      <c r="PRY71" s="82"/>
      <c r="PRZ71" s="82"/>
      <c r="PSA71" s="82"/>
      <c r="PSB71" s="82"/>
      <c r="PSC71" s="82"/>
      <c r="PSD71" s="82"/>
      <c r="PSE71" s="82"/>
      <c r="PSF71" s="82"/>
      <c r="PSG71" s="82"/>
      <c r="PSH71" s="82"/>
      <c r="PSI71" s="82"/>
      <c r="PSJ71" s="82"/>
      <c r="PSK71" s="82"/>
      <c r="PSL71" s="82"/>
      <c r="PSM71" s="82"/>
      <c r="PSN71" s="82"/>
      <c r="PSO71" s="82"/>
      <c r="PSP71" s="82"/>
      <c r="PSQ71" s="82"/>
      <c r="PSR71" s="82"/>
      <c r="PSS71" s="82"/>
      <c r="PST71" s="82"/>
      <c r="PSU71" s="82"/>
      <c r="PSV71" s="82"/>
      <c r="PSW71" s="82"/>
      <c r="PSX71" s="82"/>
      <c r="PSY71" s="82"/>
      <c r="PSZ71" s="82"/>
      <c r="PTA71" s="82"/>
      <c r="PTB71" s="82"/>
      <c r="PTC71" s="82"/>
      <c r="PTD71" s="82"/>
      <c r="PTE71" s="82"/>
      <c r="PTF71" s="82"/>
      <c r="PTG71" s="82"/>
      <c r="PTH71" s="82"/>
      <c r="PTI71" s="82"/>
      <c r="PTJ71" s="82"/>
      <c r="PTK71" s="82"/>
      <c r="PTL71" s="82"/>
      <c r="PTM71" s="82"/>
      <c r="PTN71" s="82"/>
      <c r="PTO71" s="82"/>
      <c r="PTP71" s="82"/>
      <c r="PTQ71" s="82"/>
      <c r="PTR71" s="82"/>
      <c r="PTS71" s="82"/>
      <c r="PTT71" s="82"/>
      <c r="PTU71" s="82"/>
      <c r="PTV71" s="82"/>
      <c r="PTW71" s="82"/>
      <c r="PTX71" s="82"/>
      <c r="PTY71" s="82"/>
      <c r="PTZ71" s="82"/>
      <c r="PUA71" s="82"/>
      <c r="PUB71" s="82"/>
      <c r="PUC71" s="82"/>
      <c r="PUD71" s="82"/>
      <c r="PUE71" s="82"/>
      <c r="PUF71" s="82"/>
      <c r="PUG71" s="82"/>
      <c r="PUH71" s="82"/>
      <c r="PUI71" s="82"/>
      <c r="PUJ71" s="82"/>
      <c r="PUK71" s="82"/>
      <c r="PUL71" s="82"/>
      <c r="PUM71" s="82"/>
      <c r="PUN71" s="82"/>
      <c r="PUO71" s="82"/>
      <c r="PUP71" s="82"/>
      <c r="PUQ71" s="82"/>
      <c r="PUR71" s="82"/>
      <c r="PUS71" s="82"/>
      <c r="PUT71" s="82"/>
      <c r="PUU71" s="82"/>
      <c r="PUV71" s="82"/>
      <c r="PUW71" s="82"/>
      <c r="PUX71" s="82"/>
      <c r="PUY71" s="82"/>
      <c r="PUZ71" s="82"/>
      <c r="PVA71" s="82"/>
      <c r="PVB71" s="82"/>
      <c r="PVC71" s="82"/>
      <c r="PVD71" s="82"/>
      <c r="PVE71" s="82"/>
      <c r="PVF71" s="82"/>
      <c r="PVG71" s="82"/>
      <c r="PVH71" s="82"/>
      <c r="PVI71" s="82"/>
      <c r="PVJ71" s="82"/>
      <c r="PVK71" s="82"/>
      <c r="PVL71" s="82"/>
      <c r="PVM71" s="82"/>
      <c r="PVN71" s="82"/>
      <c r="PVO71" s="82"/>
      <c r="PVP71" s="82"/>
      <c r="PVQ71" s="82"/>
      <c r="PVR71" s="82"/>
      <c r="PVS71" s="82"/>
      <c r="PVT71" s="82"/>
      <c r="PVU71" s="82"/>
      <c r="PVV71" s="82"/>
      <c r="PVW71" s="82"/>
      <c r="PVX71" s="82"/>
      <c r="PVY71" s="82"/>
      <c r="PVZ71" s="82"/>
      <c r="PWA71" s="82"/>
      <c r="PWB71" s="82"/>
      <c r="PWC71" s="82"/>
      <c r="PWD71" s="82"/>
      <c r="PWE71" s="82"/>
      <c r="PWF71" s="82"/>
      <c r="PWG71" s="82"/>
      <c r="PWH71" s="82"/>
      <c r="PWI71" s="82"/>
      <c r="PWJ71" s="82"/>
      <c r="PWK71" s="82"/>
      <c r="PWL71" s="82"/>
      <c r="PWM71" s="82"/>
      <c r="PWN71" s="82"/>
      <c r="PWO71" s="82"/>
      <c r="PWP71" s="82"/>
      <c r="PWQ71" s="82"/>
      <c r="PWR71" s="82"/>
      <c r="PWS71" s="82"/>
      <c r="PWT71" s="82"/>
      <c r="PWU71" s="82"/>
      <c r="PWV71" s="82"/>
      <c r="PWW71" s="82"/>
      <c r="PWX71" s="82"/>
      <c r="PWY71" s="82"/>
      <c r="PWZ71" s="82"/>
      <c r="PXA71" s="82"/>
      <c r="PXB71" s="82"/>
      <c r="PXC71" s="82"/>
      <c r="PXD71" s="82"/>
      <c r="PXE71" s="82"/>
      <c r="PXF71" s="82"/>
      <c r="PXG71" s="82"/>
      <c r="PXH71" s="82"/>
      <c r="PXI71" s="82"/>
      <c r="PXJ71" s="82"/>
      <c r="PXK71" s="82"/>
      <c r="PXL71" s="82"/>
      <c r="PXM71" s="82"/>
      <c r="PXN71" s="82"/>
      <c r="PXO71" s="82"/>
      <c r="PXP71" s="82"/>
      <c r="PXQ71" s="82"/>
      <c r="PXR71" s="82"/>
      <c r="PXS71" s="82"/>
      <c r="PXT71" s="82"/>
      <c r="PXU71" s="82"/>
      <c r="PXV71" s="82"/>
      <c r="PXW71" s="82"/>
      <c r="PXX71" s="82"/>
      <c r="PXY71" s="82"/>
      <c r="PXZ71" s="82"/>
      <c r="PYA71" s="82"/>
      <c r="PYB71" s="82"/>
      <c r="PYC71" s="82"/>
      <c r="PYD71" s="82"/>
      <c r="PYE71" s="82"/>
      <c r="PYF71" s="82"/>
      <c r="PYG71" s="82"/>
      <c r="PYH71" s="82"/>
      <c r="PYI71" s="82"/>
      <c r="PYJ71" s="82"/>
      <c r="PYK71" s="82"/>
      <c r="PYL71" s="82"/>
      <c r="PYM71" s="82"/>
      <c r="PYN71" s="82"/>
      <c r="PYO71" s="82"/>
      <c r="PYP71" s="82"/>
      <c r="PYQ71" s="82"/>
      <c r="PYR71" s="82"/>
      <c r="PYS71" s="82"/>
      <c r="PYT71" s="82"/>
      <c r="PYU71" s="82"/>
      <c r="PYV71" s="82"/>
      <c r="PYW71" s="82"/>
      <c r="PYX71" s="82"/>
      <c r="PYY71" s="82"/>
      <c r="PYZ71" s="82"/>
      <c r="PZA71" s="82"/>
      <c r="PZB71" s="82"/>
      <c r="PZC71" s="82"/>
      <c r="PZD71" s="82"/>
      <c r="PZE71" s="82"/>
      <c r="PZF71" s="82"/>
      <c r="PZG71" s="82"/>
      <c r="PZH71" s="82"/>
      <c r="PZI71" s="82"/>
      <c r="PZJ71" s="82"/>
      <c r="PZK71" s="82"/>
      <c r="PZL71" s="82"/>
      <c r="PZM71" s="82"/>
      <c r="PZN71" s="82"/>
      <c r="PZO71" s="82"/>
      <c r="PZP71" s="82"/>
      <c r="PZQ71" s="82"/>
      <c r="PZR71" s="82"/>
      <c r="PZS71" s="82"/>
      <c r="PZT71" s="82"/>
      <c r="PZU71" s="82"/>
      <c r="PZV71" s="82"/>
      <c r="PZW71" s="82"/>
      <c r="PZX71" s="82"/>
      <c r="PZY71" s="82"/>
      <c r="PZZ71" s="82"/>
      <c r="QAA71" s="82"/>
      <c r="QAB71" s="82"/>
      <c r="QAC71" s="82"/>
      <c r="QAD71" s="82"/>
      <c r="QAE71" s="82"/>
      <c r="QAF71" s="82"/>
      <c r="QAG71" s="82"/>
      <c r="QAH71" s="82"/>
      <c r="QAI71" s="82"/>
      <c r="QAJ71" s="82"/>
      <c r="QAK71" s="82"/>
      <c r="QAL71" s="82"/>
      <c r="QAM71" s="82"/>
      <c r="QAN71" s="82"/>
      <c r="QAO71" s="82"/>
      <c r="QAP71" s="82"/>
      <c r="QAQ71" s="82"/>
      <c r="QAR71" s="82"/>
      <c r="QAS71" s="82"/>
      <c r="QAT71" s="82"/>
      <c r="QAU71" s="82"/>
      <c r="QAV71" s="82"/>
      <c r="QAW71" s="82"/>
      <c r="QAX71" s="82"/>
      <c r="QAY71" s="82"/>
      <c r="QAZ71" s="82"/>
      <c r="QBA71" s="82"/>
      <c r="QBB71" s="82"/>
      <c r="QBC71" s="82"/>
      <c r="QBD71" s="82"/>
      <c r="QBE71" s="82"/>
      <c r="QBF71" s="82"/>
      <c r="QBG71" s="82"/>
      <c r="QBH71" s="82"/>
      <c r="QBI71" s="82"/>
      <c r="QBJ71" s="82"/>
      <c r="QBK71" s="82"/>
      <c r="QBL71" s="82"/>
      <c r="QBM71" s="82"/>
      <c r="QBN71" s="82"/>
      <c r="QBO71" s="82"/>
      <c r="QBP71" s="82"/>
      <c r="QBQ71" s="82"/>
      <c r="QBR71" s="82"/>
      <c r="QBS71" s="82"/>
      <c r="QBT71" s="82"/>
      <c r="QBU71" s="82"/>
      <c r="QBV71" s="82"/>
      <c r="QBW71" s="82"/>
      <c r="QBX71" s="82"/>
      <c r="QBY71" s="82"/>
      <c r="QBZ71" s="82"/>
      <c r="QCA71" s="82"/>
      <c r="QCB71" s="82"/>
      <c r="QCC71" s="82"/>
      <c r="QCD71" s="82"/>
      <c r="QCE71" s="82"/>
      <c r="QCF71" s="82"/>
      <c r="QCG71" s="82"/>
      <c r="QCH71" s="82"/>
      <c r="QCI71" s="82"/>
      <c r="QCJ71" s="82"/>
      <c r="QCK71" s="82"/>
      <c r="QCL71" s="82"/>
      <c r="QCM71" s="82"/>
      <c r="QCN71" s="82"/>
      <c r="QCO71" s="82"/>
      <c r="QCP71" s="82"/>
      <c r="QCQ71" s="82"/>
      <c r="QCR71" s="82"/>
      <c r="QCS71" s="82"/>
      <c r="QCT71" s="82"/>
      <c r="QCU71" s="82"/>
      <c r="QCV71" s="82"/>
      <c r="QCW71" s="82"/>
      <c r="QCX71" s="82"/>
      <c r="QCY71" s="82"/>
      <c r="QCZ71" s="82"/>
      <c r="QDA71" s="82"/>
      <c r="QDB71" s="82"/>
      <c r="QDC71" s="82"/>
      <c r="QDD71" s="82"/>
      <c r="QDE71" s="82"/>
      <c r="QDF71" s="82"/>
      <c r="QDG71" s="82"/>
      <c r="QDH71" s="82"/>
      <c r="QDI71" s="82"/>
      <c r="QDJ71" s="82"/>
      <c r="QDK71" s="82"/>
      <c r="QDL71" s="82"/>
      <c r="QDM71" s="82"/>
      <c r="QDN71" s="82"/>
      <c r="QDO71" s="82"/>
      <c r="QDP71" s="82"/>
      <c r="QDQ71" s="82"/>
      <c r="QDR71" s="82"/>
      <c r="QDS71" s="82"/>
      <c r="QDT71" s="82"/>
      <c r="QDU71" s="82"/>
      <c r="QDV71" s="82"/>
      <c r="QDW71" s="82"/>
      <c r="QDX71" s="82"/>
      <c r="QDY71" s="82"/>
      <c r="QDZ71" s="82"/>
      <c r="QEA71" s="82"/>
      <c r="QEB71" s="82"/>
      <c r="QEC71" s="82"/>
      <c r="QED71" s="82"/>
      <c r="QEE71" s="82"/>
      <c r="QEF71" s="82"/>
      <c r="QEG71" s="82"/>
      <c r="QEH71" s="82"/>
      <c r="QEI71" s="82"/>
      <c r="QEJ71" s="82"/>
      <c r="QEK71" s="82"/>
      <c r="QEL71" s="82"/>
      <c r="QEM71" s="82"/>
      <c r="QEN71" s="82"/>
      <c r="QEO71" s="82"/>
      <c r="QEP71" s="82"/>
      <c r="QEQ71" s="82"/>
      <c r="QER71" s="82"/>
      <c r="QES71" s="82"/>
      <c r="QET71" s="82"/>
      <c r="QEU71" s="82"/>
      <c r="QEV71" s="82"/>
      <c r="QEW71" s="82"/>
      <c r="QEX71" s="82"/>
      <c r="QEY71" s="82"/>
      <c r="QEZ71" s="82"/>
      <c r="QFA71" s="82"/>
      <c r="QFB71" s="82"/>
      <c r="QFC71" s="82"/>
      <c r="QFD71" s="82"/>
      <c r="QFE71" s="82"/>
      <c r="QFF71" s="82"/>
      <c r="QFG71" s="82"/>
      <c r="QFH71" s="82"/>
      <c r="QFI71" s="82"/>
      <c r="QFJ71" s="82"/>
      <c r="QFK71" s="82"/>
      <c r="QFL71" s="82"/>
      <c r="QFM71" s="82"/>
      <c r="QFN71" s="82"/>
      <c r="QFO71" s="82"/>
      <c r="QFP71" s="82"/>
      <c r="QFQ71" s="82"/>
      <c r="QFR71" s="82"/>
      <c r="QFS71" s="82"/>
      <c r="QFT71" s="82"/>
      <c r="QFU71" s="82"/>
      <c r="QFV71" s="82"/>
      <c r="QFW71" s="82"/>
      <c r="QFX71" s="82"/>
      <c r="QFY71" s="82"/>
      <c r="QFZ71" s="82"/>
      <c r="QGA71" s="82"/>
      <c r="QGB71" s="82"/>
      <c r="QGC71" s="82"/>
      <c r="QGD71" s="82"/>
      <c r="QGE71" s="82"/>
      <c r="QGF71" s="82"/>
      <c r="QGG71" s="82"/>
      <c r="QGH71" s="82"/>
      <c r="QGI71" s="82"/>
      <c r="QGJ71" s="82"/>
      <c r="QGK71" s="82"/>
      <c r="QGL71" s="82"/>
      <c r="QGM71" s="82"/>
      <c r="QGN71" s="82"/>
      <c r="QGO71" s="82"/>
      <c r="QGP71" s="82"/>
      <c r="QGQ71" s="82"/>
      <c r="QGR71" s="82"/>
      <c r="QGS71" s="82"/>
      <c r="QGT71" s="82"/>
      <c r="QGU71" s="82"/>
      <c r="QGV71" s="82"/>
      <c r="QGW71" s="82"/>
      <c r="QGX71" s="82"/>
      <c r="QGY71" s="82"/>
      <c r="QGZ71" s="82"/>
      <c r="QHA71" s="82"/>
      <c r="QHB71" s="82"/>
      <c r="QHC71" s="82"/>
      <c r="QHD71" s="82"/>
      <c r="QHE71" s="82"/>
      <c r="QHF71" s="82"/>
      <c r="QHG71" s="82"/>
      <c r="QHH71" s="82"/>
      <c r="QHI71" s="82"/>
      <c r="QHJ71" s="82"/>
      <c r="QHK71" s="82"/>
      <c r="QHL71" s="82"/>
      <c r="QHM71" s="82"/>
      <c r="QHN71" s="82"/>
      <c r="QHO71" s="82"/>
      <c r="QHP71" s="82"/>
      <c r="QHQ71" s="82"/>
      <c r="QHR71" s="82"/>
      <c r="QHS71" s="82"/>
      <c r="QHT71" s="82"/>
      <c r="QHU71" s="82"/>
      <c r="QHV71" s="82"/>
      <c r="QHW71" s="82"/>
      <c r="QHX71" s="82"/>
      <c r="QHY71" s="82"/>
      <c r="QHZ71" s="82"/>
      <c r="QIA71" s="82"/>
      <c r="QIB71" s="82"/>
      <c r="QIC71" s="82"/>
      <c r="QID71" s="82"/>
      <c r="QIE71" s="82"/>
      <c r="QIF71" s="82"/>
      <c r="QIG71" s="82"/>
      <c r="QIH71" s="82"/>
      <c r="QII71" s="82"/>
      <c r="QIJ71" s="82"/>
      <c r="QIK71" s="82"/>
      <c r="QIL71" s="82"/>
      <c r="QIM71" s="82"/>
      <c r="QIN71" s="82"/>
      <c r="QIO71" s="82"/>
      <c r="QIP71" s="82"/>
      <c r="QIQ71" s="82"/>
      <c r="QIR71" s="82"/>
      <c r="QIS71" s="82"/>
      <c r="QIT71" s="82"/>
      <c r="QIU71" s="82"/>
      <c r="QIV71" s="82"/>
      <c r="QIW71" s="82"/>
      <c r="QIX71" s="82"/>
      <c r="QIY71" s="82"/>
      <c r="QIZ71" s="82"/>
      <c r="QJA71" s="82"/>
      <c r="QJB71" s="82"/>
      <c r="QJC71" s="82"/>
      <c r="QJD71" s="82"/>
      <c r="QJE71" s="82"/>
      <c r="QJF71" s="82"/>
      <c r="QJG71" s="82"/>
      <c r="QJH71" s="82"/>
      <c r="QJI71" s="82"/>
      <c r="QJJ71" s="82"/>
      <c r="QJK71" s="82"/>
      <c r="QJL71" s="82"/>
      <c r="QJM71" s="82"/>
      <c r="QJN71" s="82"/>
      <c r="QJO71" s="82"/>
      <c r="QJP71" s="82"/>
      <c r="QJQ71" s="82"/>
      <c r="QJR71" s="82"/>
      <c r="QJS71" s="82"/>
      <c r="QJT71" s="82"/>
      <c r="QJU71" s="82"/>
      <c r="QJV71" s="82"/>
      <c r="QJW71" s="82"/>
      <c r="QJX71" s="82"/>
      <c r="QJY71" s="82"/>
      <c r="QJZ71" s="82"/>
      <c r="QKA71" s="82"/>
      <c r="QKB71" s="82"/>
      <c r="QKC71" s="82"/>
      <c r="QKD71" s="82"/>
      <c r="QKE71" s="82"/>
      <c r="QKF71" s="82"/>
      <c r="QKG71" s="82"/>
      <c r="QKH71" s="82"/>
      <c r="QKI71" s="82"/>
      <c r="QKJ71" s="82"/>
      <c r="QKK71" s="82"/>
      <c r="QKL71" s="82"/>
      <c r="QKM71" s="82"/>
      <c r="QKN71" s="82"/>
      <c r="QKO71" s="82"/>
      <c r="QKP71" s="82"/>
      <c r="QKQ71" s="82"/>
      <c r="QKR71" s="82"/>
      <c r="QKS71" s="82"/>
      <c r="QKT71" s="82"/>
      <c r="QKU71" s="82"/>
      <c r="QKV71" s="82"/>
      <c r="QKW71" s="82"/>
      <c r="QKX71" s="82"/>
      <c r="QKY71" s="82"/>
      <c r="QKZ71" s="82"/>
      <c r="QLA71" s="82"/>
      <c r="QLB71" s="82"/>
      <c r="QLC71" s="82"/>
      <c r="QLD71" s="82"/>
      <c r="QLE71" s="82"/>
      <c r="QLF71" s="82"/>
      <c r="QLG71" s="82"/>
      <c r="QLH71" s="82"/>
      <c r="QLI71" s="82"/>
      <c r="QLJ71" s="82"/>
      <c r="QLK71" s="82"/>
      <c r="QLL71" s="82"/>
      <c r="QLM71" s="82"/>
      <c r="QLN71" s="82"/>
      <c r="QLO71" s="82"/>
      <c r="QLP71" s="82"/>
      <c r="QLQ71" s="82"/>
      <c r="QLR71" s="82"/>
      <c r="QLS71" s="82"/>
      <c r="QLT71" s="82"/>
      <c r="QLU71" s="82"/>
      <c r="QLV71" s="82"/>
      <c r="QLW71" s="82"/>
      <c r="QLX71" s="82"/>
      <c r="QLY71" s="82"/>
      <c r="QLZ71" s="82"/>
      <c r="QMA71" s="82"/>
      <c r="QMB71" s="82"/>
      <c r="QMC71" s="82"/>
      <c r="QMD71" s="82"/>
      <c r="QME71" s="82"/>
      <c r="QMF71" s="82"/>
      <c r="QMG71" s="82"/>
      <c r="QMH71" s="82"/>
      <c r="QMI71" s="82"/>
      <c r="QMJ71" s="82"/>
      <c r="QMK71" s="82"/>
      <c r="QML71" s="82"/>
      <c r="QMM71" s="82"/>
      <c r="QMN71" s="82"/>
      <c r="QMO71" s="82"/>
      <c r="QMP71" s="82"/>
      <c r="QMQ71" s="82"/>
      <c r="QMR71" s="82"/>
      <c r="QMS71" s="82"/>
      <c r="QMT71" s="82"/>
      <c r="QMU71" s="82"/>
      <c r="QMV71" s="82"/>
      <c r="QMW71" s="82"/>
      <c r="QMX71" s="82"/>
      <c r="QMY71" s="82"/>
      <c r="QMZ71" s="82"/>
      <c r="QNA71" s="82"/>
      <c r="QNB71" s="82"/>
      <c r="QNC71" s="82"/>
      <c r="QND71" s="82"/>
      <c r="QNE71" s="82"/>
      <c r="QNF71" s="82"/>
      <c r="QNG71" s="82"/>
      <c r="QNH71" s="82"/>
      <c r="QNI71" s="82"/>
      <c r="QNJ71" s="82"/>
      <c r="QNK71" s="82"/>
      <c r="QNL71" s="82"/>
      <c r="QNM71" s="82"/>
      <c r="QNN71" s="82"/>
      <c r="QNO71" s="82"/>
      <c r="QNP71" s="82"/>
      <c r="QNQ71" s="82"/>
      <c r="QNR71" s="82"/>
      <c r="QNS71" s="82"/>
      <c r="QNT71" s="82"/>
      <c r="QNU71" s="82"/>
      <c r="QNV71" s="82"/>
      <c r="QNW71" s="82"/>
      <c r="QNX71" s="82"/>
      <c r="QNY71" s="82"/>
      <c r="QNZ71" s="82"/>
      <c r="QOA71" s="82"/>
      <c r="QOB71" s="82"/>
      <c r="QOC71" s="82"/>
      <c r="QOD71" s="82"/>
      <c r="QOE71" s="82"/>
      <c r="QOF71" s="82"/>
      <c r="QOG71" s="82"/>
      <c r="QOH71" s="82"/>
      <c r="QOI71" s="82"/>
      <c r="QOJ71" s="82"/>
      <c r="QOK71" s="82"/>
      <c r="QOL71" s="82"/>
      <c r="QOM71" s="82"/>
      <c r="QON71" s="82"/>
      <c r="QOO71" s="82"/>
      <c r="QOP71" s="82"/>
      <c r="QOQ71" s="82"/>
      <c r="QOR71" s="82"/>
      <c r="QOS71" s="82"/>
      <c r="QOT71" s="82"/>
      <c r="QOU71" s="82"/>
      <c r="QOV71" s="82"/>
      <c r="QOW71" s="82"/>
      <c r="QOX71" s="82"/>
      <c r="QOY71" s="82"/>
      <c r="QOZ71" s="82"/>
      <c r="QPA71" s="82"/>
      <c r="QPB71" s="82"/>
      <c r="QPC71" s="82"/>
      <c r="QPD71" s="82"/>
      <c r="QPE71" s="82"/>
      <c r="QPF71" s="82"/>
      <c r="QPG71" s="82"/>
      <c r="QPH71" s="82"/>
      <c r="QPI71" s="82"/>
      <c r="QPJ71" s="82"/>
      <c r="QPK71" s="82"/>
      <c r="QPL71" s="82"/>
      <c r="QPM71" s="82"/>
      <c r="QPN71" s="82"/>
      <c r="QPO71" s="82"/>
      <c r="QPP71" s="82"/>
      <c r="QPQ71" s="82"/>
      <c r="QPR71" s="82"/>
      <c r="QPS71" s="82"/>
      <c r="QPT71" s="82"/>
      <c r="QPU71" s="82"/>
      <c r="QPV71" s="82"/>
      <c r="QPW71" s="82"/>
      <c r="QPX71" s="82"/>
      <c r="QPY71" s="82"/>
      <c r="QPZ71" s="82"/>
      <c r="QQA71" s="82"/>
      <c r="QQB71" s="82"/>
      <c r="QQC71" s="82"/>
      <c r="QQD71" s="82"/>
      <c r="QQE71" s="82"/>
      <c r="QQF71" s="82"/>
      <c r="QQG71" s="82"/>
      <c r="QQH71" s="82"/>
      <c r="QQI71" s="82"/>
      <c r="QQJ71" s="82"/>
      <c r="QQK71" s="82"/>
      <c r="QQL71" s="82"/>
      <c r="QQM71" s="82"/>
      <c r="QQN71" s="82"/>
      <c r="QQO71" s="82"/>
      <c r="QQP71" s="82"/>
      <c r="QQQ71" s="82"/>
      <c r="QQR71" s="82"/>
      <c r="QQS71" s="82"/>
      <c r="QQT71" s="82"/>
      <c r="QQU71" s="82"/>
      <c r="QQV71" s="82"/>
      <c r="QQW71" s="82"/>
      <c r="QQX71" s="82"/>
      <c r="QQY71" s="82"/>
      <c r="QQZ71" s="82"/>
      <c r="QRA71" s="82"/>
      <c r="QRB71" s="82"/>
      <c r="QRC71" s="82"/>
      <c r="QRD71" s="82"/>
      <c r="QRE71" s="82"/>
      <c r="QRF71" s="82"/>
      <c r="QRG71" s="82"/>
      <c r="QRH71" s="82"/>
      <c r="QRI71" s="82"/>
      <c r="QRJ71" s="82"/>
      <c r="QRK71" s="82"/>
      <c r="QRL71" s="82"/>
      <c r="QRM71" s="82"/>
      <c r="QRN71" s="82"/>
      <c r="QRO71" s="82"/>
      <c r="QRP71" s="82"/>
      <c r="QRQ71" s="82"/>
      <c r="QRR71" s="82"/>
      <c r="QRS71" s="82"/>
      <c r="QRT71" s="82"/>
      <c r="QRU71" s="82"/>
      <c r="QRV71" s="82"/>
      <c r="QRW71" s="82"/>
      <c r="QRX71" s="82"/>
      <c r="QRY71" s="82"/>
      <c r="QRZ71" s="82"/>
      <c r="QSA71" s="82"/>
      <c r="QSB71" s="82"/>
      <c r="QSC71" s="82"/>
      <c r="QSD71" s="82"/>
      <c r="QSE71" s="82"/>
      <c r="QSF71" s="82"/>
      <c r="QSG71" s="82"/>
      <c r="QSH71" s="82"/>
      <c r="QSI71" s="82"/>
      <c r="QSJ71" s="82"/>
      <c r="QSK71" s="82"/>
      <c r="QSL71" s="82"/>
      <c r="QSM71" s="82"/>
      <c r="QSN71" s="82"/>
      <c r="QSO71" s="82"/>
      <c r="QSP71" s="82"/>
      <c r="QSQ71" s="82"/>
      <c r="QSR71" s="82"/>
      <c r="QSS71" s="82"/>
      <c r="QST71" s="82"/>
      <c r="QSU71" s="82"/>
      <c r="QSV71" s="82"/>
      <c r="QSW71" s="82"/>
      <c r="QSX71" s="82"/>
      <c r="QSY71" s="82"/>
      <c r="QSZ71" s="82"/>
      <c r="QTA71" s="82"/>
      <c r="QTB71" s="82"/>
      <c r="QTC71" s="82"/>
      <c r="QTD71" s="82"/>
      <c r="QTE71" s="82"/>
      <c r="QTF71" s="82"/>
      <c r="QTG71" s="82"/>
      <c r="QTH71" s="82"/>
      <c r="QTI71" s="82"/>
      <c r="QTJ71" s="82"/>
      <c r="QTK71" s="82"/>
      <c r="QTL71" s="82"/>
      <c r="QTM71" s="82"/>
      <c r="QTN71" s="82"/>
      <c r="QTO71" s="82"/>
      <c r="QTP71" s="82"/>
      <c r="QTQ71" s="82"/>
      <c r="QTR71" s="82"/>
      <c r="QTS71" s="82"/>
      <c r="QTT71" s="82"/>
      <c r="QTU71" s="82"/>
      <c r="QTV71" s="82"/>
      <c r="QTW71" s="82"/>
      <c r="QTX71" s="82"/>
      <c r="QTY71" s="82"/>
      <c r="QTZ71" s="82"/>
      <c r="QUA71" s="82"/>
      <c r="QUB71" s="82"/>
      <c r="QUC71" s="82"/>
      <c r="QUD71" s="82"/>
      <c r="QUE71" s="82"/>
      <c r="QUF71" s="82"/>
      <c r="QUG71" s="82"/>
      <c r="QUH71" s="82"/>
      <c r="QUI71" s="82"/>
      <c r="QUJ71" s="82"/>
      <c r="QUK71" s="82"/>
      <c r="QUL71" s="82"/>
      <c r="QUM71" s="82"/>
      <c r="QUN71" s="82"/>
      <c r="QUO71" s="82"/>
      <c r="QUP71" s="82"/>
      <c r="QUQ71" s="82"/>
      <c r="QUR71" s="82"/>
      <c r="QUS71" s="82"/>
      <c r="QUT71" s="82"/>
      <c r="QUU71" s="82"/>
      <c r="QUV71" s="82"/>
      <c r="QUW71" s="82"/>
      <c r="QUX71" s="82"/>
      <c r="QUY71" s="82"/>
      <c r="QUZ71" s="82"/>
      <c r="QVA71" s="82"/>
      <c r="QVB71" s="82"/>
      <c r="QVC71" s="82"/>
      <c r="QVD71" s="82"/>
      <c r="QVE71" s="82"/>
      <c r="QVF71" s="82"/>
      <c r="QVG71" s="82"/>
      <c r="QVH71" s="82"/>
      <c r="QVI71" s="82"/>
      <c r="QVJ71" s="82"/>
      <c r="QVK71" s="82"/>
      <c r="QVL71" s="82"/>
      <c r="QVM71" s="82"/>
      <c r="QVN71" s="82"/>
      <c r="QVO71" s="82"/>
      <c r="QVP71" s="82"/>
      <c r="QVQ71" s="82"/>
      <c r="QVR71" s="82"/>
      <c r="QVS71" s="82"/>
      <c r="QVT71" s="82"/>
      <c r="QVU71" s="82"/>
      <c r="QVV71" s="82"/>
      <c r="QVW71" s="82"/>
      <c r="QVX71" s="82"/>
      <c r="QVY71" s="82"/>
      <c r="QVZ71" s="82"/>
      <c r="QWA71" s="82"/>
      <c r="QWB71" s="82"/>
      <c r="QWC71" s="82"/>
      <c r="QWD71" s="82"/>
      <c r="QWE71" s="82"/>
      <c r="QWF71" s="82"/>
      <c r="QWG71" s="82"/>
      <c r="QWH71" s="82"/>
      <c r="QWI71" s="82"/>
      <c r="QWJ71" s="82"/>
      <c r="QWK71" s="82"/>
      <c r="QWL71" s="82"/>
      <c r="QWM71" s="82"/>
      <c r="QWN71" s="82"/>
      <c r="QWO71" s="82"/>
      <c r="QWP71" s="82"/>
      <c r="QWQ71" s="82"/>
      <c r="QWR71" s="82"/>
      <c r="QWS71" s="82"/>
      <c r="QWT71" s="82"/>
      <c r="QWU71" s="82"/>
      <c r="QWV71" s="82"/>
      <c r="QWW71" s="82"/>
      <c r="QWX71" s="82"/>
      <c r="QWY71" s="82"/>
      <c r="QWZ71" s="82"/>
      <c r="QXA71" s="82"/>
      <c r="QXB71" s="82"/>
      <c r="QXC71" s="82"/>
      <c r="QXD71" s="82"/>
      <c r="QXE71" s="82"/>
      <c r="QXF71" s="82"/>
      <c r="QXG71" s="82"/>
      <c r="QXH71" s="82"/>
      <c r="QXI71" s="82"/>
      <c r="QXJ71" s="82"/>
      <c r="QXK71" s="82"/>
      <c r="QXL71" s="82"/>
      <c r="QXM71" s="82"/>
      <c r="QXN71" s="82"/>
      <c r="QXO71" s="82"/>
      <c r="QXP71" s="82"/>
      <c r="QXQ71" s="82"/>
      <c r="QXR71" s="82"/>
      <c r="QXS71" s="82"/>
      <c r="QXT71" s="82"/>
      <c r="QXU71" s="82"/>
      <c r="QXV71" s="82"/>
      <c r="QXW71" s="82"/>
      <c r="QXX71" s="82"/>
      <c r="QXY71" s="82"/>
      <c r="QXZ71" s="82"/>
      <c r="QYA71" s="82"/>
      <c r="QYB71" s="82"/>
      <c r="QYC71" s="82"/>
      <c r="QYD71" s="82"/>
      <c r="QYE71" s="82"/>
      <c r="QYF71" s="82"/>
      <c r="QYG71" s="82"/>
      <c r="QYH71" s="82"/>
      <c r="QYI71" s="82"/>
      <c r="QYJ71" s="82"/>
      <c r="QYK71" s="82"/>
      <c r="QYL71" s="82"/>
      <c r="QYM71" s="82"/>
      <c r="QYN71" s="82"/>
      <c r="QYO71" s="82"/>
      <c r="QYP71" s="82"/>
      <c r="QYQ71" s="82"/>
      <c r="QYR71" s="82"/>
      <c r="QYS71" s="82"/>
      <c r="QYT71" s="82"/>
      <c r="QYU71" s="82"/>
      <c r="QYV71" s="82"/>
      <c r="QYW71" s="82"/>
      <c r="QYX71" s="82"/>
      <c r="QYY71" s="82"/>
      <c r="QYZ71" s="82"/>
      <c r="QZA71" s="82"/>
      <c r="QZB71" s="82"/>
      <c r="QZC71" s="82"/>
      <c r="QZD71" s="82"/>
      <c r="QZE71" s="82"/>
      <c r="QZF71" s="82"/>
      <c r="QZG71" s="82"/>
      <c r="QZH71" s="82"/>
      <c r="QZI71" s="82"/>
      <c r="QZJ71" s="82"/>
      <c r="QZK71" s="82"/>
      <c r="QZL71" s="82"/>
      <c r="QZM71" s="82"/>
      <c r="QZN71" s="82"/>
      <c r="QZO71" s="82"/>
      <c r="QZP71" s="82"/>
      <c r="QZQ71" s="82"/>
      <c r="QZR71" s="82"/>
      <c r="QZS71" s="82"/>
      <c r="QZT71" s="82"/>
      <c r="QZU71" s="82"/>
      <c r="QZV71" s="82"/>
      <c r="QZW71" s="82"/>
      <c r="QZX71" s="82"/>
      <c r="QZY71" s="82"/>
      <c r="QZZ71" s="82"/>
      <c r="RAA71" s="82"/>
      <c r="RAB71" s="82"/>
      <c r="RAC71" s="82"/>
      <c r="RAD71" s="82"/>
      <c r="RAE71" s="82"/>
      <c r="RAF71" s="82"/>
      <c r="RAG71" s="82"/>
      <c r="RAH71" s="82"/>
      <c r="RAI71" s="82"/>
      <c r="RAJ71" s="82"/>
      <c r="RAK71" s="82"/>
      <c r="RAL71" s="82"/>
      <c r="RAM71" s="82"/>
      <c r="RAN71" s="82"/>
      <c r="RAO71" s="82"/>
      <c r="RAP71" s="82"/>
      <c r="RAQ71" s="82"/>
      <c r="RAR71" s="82"/>
      <c r="RAS71" s="82"/>
      <c r="RAT71" s="82"/>
      <c r="RAU71" s="82"/>
      <c r="RAV71" s="82"/>
      <c r="RAW71" s="82"/>
      <c r="RAX71" s="82"/>
      <c r="RAY71" s="82"/>
      <c r="RAZ71" s="82"/>
      <c r="RBA71" s="82"/>
      <c r="RBB71" s="82"/>
      <c r="RBC71" s="82"/>
      <c r="RBD71" s="82"/>
      <c r="RBE71" s="82"/>
      <c r="RBF71" s="82"/>
      <c r="RBG71" s="82"/>
      <c r="RBH71" s="82"/>
      <c r="RBI71" s="82"/>
      <c r="RBJ71" s="82"/>
      <c r="RBK71" s="82"/>
      <c r="RBL71" s="82"/>
      <c r="RBM71" s="82"/>
      <c r="RBN71" s="82"/>
      <c r="RBO71" s="82"/>
      <c r="RBP71" s="82"/>
      <c r="RBQ71" s="82"/>
      <c r="RBR71" s="82"/>
      <c r="RBS71" s="82"/>
      <c r="RBT71" s="82"/>
      <c r="RBU71" s="82"/>
      <c r="RBV71" s="82"/>
      <c r="RBW71" s="82"/>
      <c r="RBX71" s="82"/>
      <c r="RBY71" s="82"/>
      <c r="RBZ71" s="82"/>
      <c r="RCA71" s="82"/>
      <c r="RCB71" s="82"/>
      <c r="RCC71" s="82"/>
      <c r="RCD71" s="82"/>
      <c r="RCE71" s="82"/>
      <c r="RCF71" s="82"/>
      <c r="RCG71" s="82"/>
      <c r="RCH71" s="82"/>
      <c r="RCI71" s="82"/>
      <c r="RCJ71" s="82"/>
      <c r="RCK71" s="82"/>
      <c r="RCL71" s="82"/>
      <c r="RCM71" s="82"/>
      <c r="RCN71" s="82"/>
      <c r="RCO71" s="82"/>
      <c r="RCP71" s="82"/>
      <c r="RCQ71" s="82"/>
      <c r="RCR71" s="82"/>
      <c r="RCS71" s="82"/>
      <c r="RCT71" s="82"/>
      <c r="RCU71" s="82"/>
      <c r="RCV71" s="82"/>
      <c r="RCW71" s="82"/>
      <c r="RCX71" s="82"/>
      <c r="RCY71" s="82"/>
      <c r="RCZ71" s="82"/>
      <c r="RDA71" s="82"/>
      <c r="RDB71" s="82"/>
      <c r="RDC71" s="82"/>
      <c r="RDD71" s="82"/>
      <c r="RDE71" s="82"/>
      <c r="RDF71" s="82"/>
      <c r="RDG71" s="82"/>
      <c r="RDH71" s="82"/>
      <c r="RDI71" s="82"/>
      <c r="RDJ71" s="82"/>
      <c r="RDK71" s="82"/>
      <c r="RDL71" s="82"/>
      <c r="RDM71" s="82"/>
      <c r="RDN71" s="82"/>
      <c r="RDO71" s="82"/>
      <c r="RDP71" s="82"/>
      <c r="RDQ71" s="82"/>
      <c r="RDR71" s="82"/>
      <c r="RDS71" s="82"/>
      <c r="RDT71" s="82"/>
      <c r="RDU71" s="82"/>
      <c r="RDV71" s="82"/>
      <c r="RDW71" s="82"/>
      <c r="RDX71" s="82"/>
      <c r="RDY71" s="82"/>
      <c r="RDZ71" s="82"/>
      <c r="REA71" s="82"/>
      <c r="REB71" s="82"/>
      <c r="REC71" s="82"/>
      <c r="RED71" s="82"/>
      <c r="REE71" s="82"/>
      <c r="REF71" s="82"/>
      <c r="REG71" s="82"/>
      <c r="REH71" s="82"/>
      <c r="REI71" s="82"/>
      <c r="REJ71" s="82"/>
      <c r="REK71" s="82"/>
      <c r="REL71" s="82"/>
      <c r="REM71" s="82"/>
      <c r="REN71" s="82"/>
      <c r="REO71" s="82"/>
      <c r="REP71" s="82"/>
      <c r="REQ71" s="82"/>
      <c r="RER71" s="82"/>
      <c r="RES71" s="82"/>
      <c r="RET71" s="82"/>
      <c r="REU71" s="82"/>
      <c r="REV71" s="82"/>
      <c r="REW71" s="82"/>
      <c r="REX71" s="82"/>
      <c r="REY71" s="82"/>
      <c r="REZ71" s="82"/>
      <c r="RFA71" s="82"/>
      <c r="RFB71" s="82"/>
      <c r="RFC71" s="82"/>
      <c r="RFD71" s="82"/>
      <c r="RFE71" s="82"/>
      <c r="RFF71" s="82"/>
      <c r="RFG71" s="82"/>
      <c r="RFH71" s="82"/>
      <c r="RFI71" s="82"/>
      <c r="RFJ71" s="82"/>
      <c r="RFK71" s="82"/>
      <c r="RFL71" s="82"/>
      <c r="RFM71" s="82"/>
      <c r="RFN71" s="82"/>
      <c r="RFO71" s="82"/>
      <c r="RFP71" s="82"/>
      <c r="RFQ71" s="82"/>
      <c r="RFR71" s="82"/>
      <c r="RFS71" s="82"/>
      <c r="RFT71" s="82"/>
      <c r="RFU71" s="82"/>
      <c r="RFV71" s="82"/>
      <c r="RFW71" s="82"/>
      <c r="RFX71" s="82"/>
      <c r="RFY71" s="82"/>
      <c r="RFZ71" s="82"/>
      <c r="RGA71" s="82"/>
      <c r="RGB71" s="82"/>
      <c r="RGC71" s="82"/>
      <c r="RGD71" s="82"/>
      <c r="RGE71" s="82"/>
      <c r="RGF71" s="82"/>
      <c r="RGG71" s="82"/>
      <c r="RGH71" s="82"/>
      <c r="RGI71" s="82"/>
      <c r="RGJ71" s="82"/>
      <c r="RGK71" s="82"/>
      <c r="RGL71" s="82"/>
      <c r="RGM71" s="82"/>
      <c r="RGN71" s="82"/>
      <c r="RGO71" s="82"/>
      <c r="RGP71" s="82"/>
      <c r="RGQ71" s="82"/>
      <c r="RGR71" s="82"/>
      <c r="RGS71" s="82"/>
      <c r="RGT71" s="82"/>
      <c r="RGU71" s="82"/>
      <c r="RGV71" s="82"/>
      <c r="RGW71" s="82"/>
      <c r="RGX71" s="82"/>
      <c r="RGY71" s="82"/>
      <c r="RGZ71" s="82"/>
      <c r="RHA71" s="82"/>
      <c r="RHB71" s="82"/>
      <c r="RHC71" s="82"/>
      <c r="RHD71" s="82"/>
      <c r="RHE71" s="82"/>
      <c r="RHF71" s="82"/>
      <c r="RHG71" s="82"/>
      <c r="RHH71" s="82"/>
      <c r="RHI71" s="82"/>
      <c r="RHJ71" s="82"/>
      <c r="RHK71" s="82"/>
      <c r="RHL71" s="82"/>
      <c r="RHM71" s="82"/>
      <c r="RHN71" s="82"/>
      <c r="RHO71" s="82"/>
      <c r="RHP71" s="82"/>
      <c r="RHQ71" s="82"/>
      <c r="RHR71" s="82"/>
      <c r="RHS71" s="82"/>
      <c r="RHT71" s="82"/>
      <c r="RHU71" s="82"/>
      <c r="RHV71" s="82"/>
      <c r="RHW71" s="82"/>
      <c r="RHX71" s="82"/>
      <c r="RHY71" s="82"/>
      <c r="RHZ71" s="82"/>
      <c r="RIA71" s="82"/>
      <c r="RIB71" s="82"/>
      <c r="RIC71" s="82"/>
      <c r="RID71" s="82"/>
      <c r="RIE71" s="82"/>
      <c r="RIF71" s="82"/>
      <c r="RIG71" s="82"/>
      <c r="RIH71" s="82"/>
      <c r="RII71" s="82"/>
      <c r="RIJ71" s="82"/>
      <c r="RIK71" s="82"/>
      <c r="RIL71" s="82"/>
      <c r="RIM71" s="82"/>
      <c r="RIN71" s="82"/>
      <c r="RIO71" s="82"/>
      <c r="RIP71" s="82"/>
      <c r="RIQ71" s="82"/>
      <c r="RIR71" s="82"/>
      <c r="RIS71" s="82"/>
      <c r="RIT71" s="82"/>
      <c r="RIU71" s="82"/>
      <c r="RIV71" s="82"/>
      <c r="RIW71" s="82"/>
      <c r="RIX71" s="82"/>
      <c r="RIY71" s="82"/>
      <c r="RIZ71" s="82"/>
      <c r="RJA71" s="82"/>
      <c r="RJB71" s="82"/>
      <c r="RJC71" s="82"/>
      <c r="RJD71" s="82"/>
      <c r="RJE71" s="82"/>
      <c r="RJF71" s="82"/>
      <c r="RJG71" s="82"/>
      <c r="RJH71" s="82"/>
      <c r="RJI71" s="82"/>
      <c r="RJJ71" s="82"/>
      <c r="RJK71" s="82"/>
      <c r="RJL71" s="82"/>
      <c r="RJM71" s="82"/>
      <c r="RJN71" s="82"/>
      <c r="RJO71" s="82"/>
      <c r="RJP71" s="82"/>
      <c r="RJQ71" s="82"/>
      <c r="RJR71" s="82"/>
      <c r="RJS71" s="82"/>
      <c r="RJT71" s="82"/>
      <c r="RJU71" s="82"/>
      <c r="RJV71" s="82"/>
      <c r="RJW71" s="82"/>
      <c r="RJX71" s="82"/>
      <c r="RJY71" s="82"/>
      <c r="RJZ71" s="82"/>
      <c r="RKA71" s="82"/>
      <c r="RKB71" s="82"/>
      <c r="RKC71" s="82"/>
      <c r="RKD71" s="82"/>
      <c r="RKE71" s="82"/>
      <c r="RKF71" s="82"/>
      <c r="RKG71" s="82"/>
      <c r="RKH71" s="82"/>
      <c r="RKI71" s="82"/>
      <c r="RKJ71" s="82"/>
      <c r="RKK71" s="82"/>
      <c r="RKL71" s="82"/>
      <c r="RKM71" s="82"/>
      <c r="RKN71" s="82"/>
      <c r="RKO71" s="82"/>
      <c r="RKP71" s="82"/>
      <c r="RKQ71" s="82"/>
      <c r="RKR71" s="82"/>
      <c r="RKS71" s="82"/>
      <c r="RKT71" s="82"/>
      <c r="RKU71" s="82"/>
      <c r="RKV71" s="82"/>
      <c r="RKW71" s="82"/>
      <c r="RKX71" s="82"/>
      <c r="RKY71" s="82"/>
      <c r="RKZ71" s="82"/>
      <c r="RLA71" s="82"/>
      <c r="RLB71" s="82"/>
      <c r="RLC71" s="82"/>
      <c r="RLD71" s="82"/>
      <c r="RLE71" s="82"/>
      <c r="RLF71" s="82"/>
      <c r="RLG71" s="82"/>
      <c r="RLH71" s="82"/>
      <c r="RLI71" s="82"/>
      <c r="RLJ71" s="82"/>
      <c r="RLK71" s="82"/>
      <c r="RLL71" s="82"/>
      <c r="RLM71" s="82"/>
      <c r="RLN71" s="82"/>
      <c r="RLO71" s="82"/>
      <c r="RLP71" s="82"/>
      <c r="RLQ71" s="82"/>
      <c r="RLR71" s="82"/>
      <c r="RLS71" s="82"/>
      <c r="RLT71" s="82"/>
      <c r="RLU71" s="82"/>
      <c r="RLV71" s="82"/>
      <c r="RLW71" s="82"/>
      <c r="RLX71" s="82"/>
      <c r="RLY71" s="82"/>
      <c r="RLZ71" s="82"/>
      <c r="RMA71" s="82"/>
      <c r="RMB71" s="82"/>
      <c r="RMC71" s="82"/>
      <c r="RMD71" s="82"/>
      <c r="RME71" s="82"/>
      <c r="RMF71" s="82"/>
      <c r="RMG71" s="82"/>
      <c r="RMH71" s="82"/>
      <c r="RMI71" s="82"/>
      <c r="RMJ71" s="82"/>
      <c r="RMK71" s="82"/>
      <c r="RML71" s="82"/>
      <c r="RMM71" s="82"/>
      <c r="RMN71" s="82"/>
      <c r="RMO71" s="82"/>
      <c r="RMP71" s="82"/>
      <c r="RMQ71" s="82"/>
      <c r="RMR71" s="82"/>
      <c r="RMS71" s="82"/>
      <c r="RMT71" s="82"/>
      <c r="RMU71" s="82"/>
      <c r="RMV71" s="82"/>
      <c r="RMW71" s="82"/>
      <c r="RMX71" s="82"/>
      <c r="RMY71" s="82"/>
      <c r="RMZ71" s="82"/>
      <c r="RNA71" s="82"/>
      <c r="RNB71" s="82"/>
      <c r="RNC71" s="82"/>
      <c r="RND71" s="82"/>
      <c r="RNE71" s="82"/>
      <c r="RNF71" s="82"/>
      <c r="RNG71" s="82"/>
      <c r="RNH71" s="82"/>
      <c r="RNI71" s="82"/>
      <c r="RNJ71" s="82"/>
      <c r="RNK71" s="82"/>
      <c r="RNL71" s="82"/>
      <c r="RNM71" s="82"/>
      <c r="RNN71" s="82"/>
      <c r="RNO71" s="82"/>
      <c r="RNP71" s="82"/>
      <c r="RNQ71" s="82"/>
      <c r="RNR71" s="82"/>
      <c r="RNS71" s="82"/>
      <c r="RNT71" s="82"/>
      <c r="RNU71" s="82"/>
      <c r="RNV71" s="82"/>
      <c r="RNW71" s="82"/>
      <c r="RNX71" s="82"/>
      <c r="RNY71" s="82"/>
      <c r="RNZ71" s="82"/>
      <c r="ROA71" s="82"/>
      <c r="ROB71" s="82"/>
      <c r="ROC71" s="82"/>
      <c r="ROD71" s="82"/>
      <c r="ROE71" s="82"/>
      <c r="ROF71" s="82"/>
      <c r="ROG71" s="82"/>
      <c r="ROH71" s="82"/>
      <c r="ROI71" s="82"/>
      <c r="ROJ71" s="82"/>
      <c r="ROK71" s="82"/>
      <c r="ROL71" s="82"/>
      <c r="ROM71" s="82"/>
      <c r="RON71" s="82"/>
      <c r="ROO71" s="82"/>
      <c r="ROP71" s="82"/>
      <c r="ROQ71" s="82"/>
      <c r="ROR71" s="82"/>
      <c r="ROS71" s="82"/>
      <c r="ROT71" s="82"/>
      <c r="ROU71" s="82"/>
      <c r="ROV71" s="82"/>
      <c r="ROW71" s="82"/>
      <c r="ROX71" s="82"/>
      <c r="ROY71" s="82"/>
      <c r="ROZ71" s="82"/>
      <c r="RPA71" s="82"/>
      <c r="RPB71" s="82"/>
      <c r="RPC71" s="82"/>
      <c r="RPD71" s="82"/>
      <c r="RPE71" s="82"/>
      <c r="RPF71" s="82"/>
      <c r="RPG71" s="82"/>
      <c r="RPH71" s="82"/>
      <c r="RPI71" s="82"/>
      <c r="RPJ71" s="82"/>
      <c r="RPK71" s="82"/>
      <c r="RPL71" s="82"/>
      <c r="RPM71" s="82"/>
      <c r="RPN71" s="82"/>
      <c r="RPO71" s="82"/>
      <c r="RPP71" s="82"/>
      <c r="RPQ71" s="82"/>
      <c r="RPR71" s="82"/>
      <c r="RPS71" s="82"/>
      <c r="RPT71" s="82"/>
      <c r="RPU71" s="82"/>
      <c r="RPV71" s="82"/>
      <c r="RPW71" s="82"/>
      <c r="RPX71" s="82"/>
      <c r="RPY71" s="82"/>
      <c r="RPZ71" s="82"/>
      <c r="RQA71" s="82"/>
      <c r="RQB71" s="82"/>
      <c r="RQC71" s="82"/>
      <c r="RQD71" s="82"/>
      <c r="RQE71" s="82"/>
      <c r="RQF71" s="82"/>
      <c r="RQG71" s="82"/>
      <c r="RQH71" s="82"/>
      <c r="RQI71" s="82"/>
      <c r="RQJ71" s="82"/>
      <c r="RQK71" s="82"/>
      <c r="RQL71" s="82"/>
      <c r="RQM71" s="82"/>
      <c r="RQN71" s="82"/>
      <c r="RQO71" s="82"/>
      <c r="RQP71" s="82"/>
      <c r="RQQ71" s="82"/>
      <c r="RQR71" s="82"/>
      <c r="RQS71" s="82"/>
      <c r="RQT71" s="82"/>
      <c r="RQU71" s="82"/>
      <c r="RQV71" s="82"/>
      <c r="RQW71" s="82"/>
      <c r="RQX71" s="82"/>
      <c r="RQY71" s="82"/>
      <c r="RQZ71" s="82"/>
      <c r="RRA71" s="82"/>
      <c r="RRB71" s="82"/>
      <c r="RRC71" s="82"/>
      <c r="RRD71" s="82"/>
      <c r="RRE71" s="82"/>
      <c r="RRF71" s="82"/>
      <c r="RRG71" s="82"/>
      <c r="RRH71" s="82"/>
      <c r="RRI71" s="82"/>
      <c r="RRJ71" s="82"/>
      <c r="RRK71" s="82"/>
      <c r="RRL71" s="82"/>
      <c r="RRM71" s="82"/>
      <c r="RRN71" s="82"/>
      <c r="RRO71" s="82"/>
      <c r="RRP71" s="82"/>
      <c r="RRQ71" s="82"/>
      <c r="RRR71" s="82"/>
      <c r="RRS71" s="82"/>
      <c r="RRT71" s="82"/>
      <c r="RRU71" s="82"/>
      <c r="RRV71" s="82"/>
      <c r="RRW71" s="82"/>
      <c r="RRX71" s="82"/>
      <c r="RRY71" s="82"/>
      <c r="RRZ71" s="82"/>
      <c r="RSA71" s="82"/>
      <c r="RSB71" s="82"/>
      <c r="RSC71" s="82"/>
      <c r="RSD71" s="82"/>
      <c r="RSE71" s="82"/>
      <c r="RSF71" s="82"/>
      <c r="RSG71" s="82"/>
      <c r="RSH71" s="82"/>
      <c r="RSI71" s="82"/>
      <c r="RSJ71" s="82"/>
      <c r="RSK71" s="82"/>
      <c r="RSL71" s="82"/>
      <c r="RSM71" s="82"/>
      <c r="RSN71" s="82"/>
      <c r="RSO71" s="82"/>
      <c r="RSP71" s="82"/>
      <c r="RSQ71" s="82"/>
      <c r="RSR71" s="82"/>
      <c r="RSS71" s="82"/>
      <c r="RST71" s="82"/>
      <c r="RSU71" s="82"/>
      <c r="RSV71" s="82"/>
      <c r="RSW71" s="82"/>
      <c r="RSX71" s="82"/>
      <c r="RSY71" s="82"/>
      <c r="RSZ71" s="82"/>
      <c r="RTA71" s="82"/>
      <c r="RTB71" s="82"/>
      <c r="RTC71" s="82"/>
      <c r="RTD71" s="82"/>
      <c r="RTE71" s="82"/>
      <c r="RTF71" s="82"/>
      <c r="RTG71" s="82"/>
      <c r="RTH71" s="82"/>
      <c r="RTI71" s="82"/>
      <c r="RTJ71" s="82"/>
      <c r="RTK71" s="82"/>
      <c r="RTL71" s="82"/>
      <c r="RTM71" s="82"/>
      <c r="RTN71" s="82"/>
      <c r="RTO71" s="82"/>
      <c r="RTP71" s="82"/>
      <c r="RTQ71" s="82"/>
      <c r="RTR71" s="82"/>
      <c r="RTS71" s="82"/>
      <c r="RTT71" s="82"/>
      <c r="RTU71" s="82"/>
      <c r="RTV71" s="82"/>
      <c r="RTW71" s="82"/>
      <c r="RTX71" s="82"/>
      <c r="RTY71" s="82"/>
      <c r="RTZ71" s="82"/>
      <c r="RUA71" s="82"/>
      <c r="RUB71" s="82"/>
      <c r="RUC71" s="82"/>
      <c r="RUD71" s="82"/>
      <c r="RUE71" s="82"/>
      <c r="RUF71" s="82"/>
      <c r="RUG71" s="82"/>
      <c r="RUH71" s="82"/>
      <c r="RUI71" s="82"/>
      <c r="RUJ71" s="82"/>
      <c r="RUK71" s="82"/>
      <c r="RUL71" s="82"/>
      <c r="RUM71" s="82"/>
      <c r="RUN71" s="82"/>
      <c r="RUO71" s="82"/>
      <c r="RUP71" s="82"/>
      <c r="RUQ71" s="82"/>
      <c r="RUR71" s="82"/>
      <c r="RUS71" s="82"/>
      <c r="RUT71" s="82"/>
      <c r="RUU71" s="82"/>
      <c r="RUV71" s="82"/>
      <c r="RUW71" s="82"/>
      <c r="RUX71" s="82"/>
      <c r="RUY71" s="82"/>
      <c r="RUZ71" s="82"/>
      <c r="RVA71" s="82"/>
      <c r="RVB71" s="82"/>
      <c r="RVC71" s="82"/>
      <c r="RVD71" s="82"/>
      <c r="RVE71" s="82"/>
      <c r="RVF71" s="82"/>
      <c r="RVG71" s="82"/>
      <c r="RVH71" s="82"/>
      <c r="RVI71" s="82"/>
      <c r="RVJ71" s="82"/>
      <c r="RVK71" s="82"/>
      <c r="RVL71" s="82"/>
      <c r="RVM71" s="82"/>
      <c r="RVN71" s="82"/>
      <c r="RVO71" s="82"/>
      <c r="RVP71" s="82"/>
      <c r="RVQ71" s="82"/>
      <c r="RVR71" s="82"/>
      <c r="RVS71" s="82"/>
      <c r="RVT71" s="82"/>
      <c r="RVU71" s="82"/>
      <c r="RVV71" s="82"/>
      <c r="RVW71" s="82"/>
      <c r="RVX71" s="82"/>
      <c r="RVY71" s="82"/>
      <c r="RVZ71" s="82"/>
      <c r="RWA71" s="82"/>
      <c r="RWB71" s="82"/>
      <c r="RWC71" s="82"/>
      <c r="RWD71" s="82"/>
      <c r="RWE71" s="82"/>
      <c r="RWF71" s="82"/>
      <c r="RWG71" s="82"/>
      <c r="RWH71" s="82"/>
      <c r="RWI71" s="82"/>
      <c r="RWJ71" s="82"/>
      <c r="RWK71" s="82"/>
      <c r="RWL71" s="82"/>
      <c r="RWM71" s="82"/>
      <c r="RWN71" s="82"/>
      <c r="RWO71" s="82"/>
      <c r="RWP71" s="82"/>
      <c r="RWQ71" s="82"/>
      <c r="RWR71" s="82"/>
      <c r="RWS71" s="82"/>
      <c r="RWT71" s="82"/>
      <c r="RWU71" s="82"/>
      <c r="RWV71" s="82"/>
      <c r="RWW71" s="82"/>
      <c r="RWX71" s="82"/>
      <c r="RWY71" s="82"/>
      <c r="RWZ71" s="82"/>
      <c r="RXA71" s="82"/>
      <c r="RXB71" s="82"/>
      <c r="RXC71" s="82"/>
      <c r="RXD71" s="82"/>
      <c r="RXE71" s="82"/>
      <c r="RXF71" s="82"/>
      <c r="RXG71" s="82"/>
      <c r="RXH71" s="82"/>
      <c r="RXI71" s="82"/>
      <c r="RXJ71" s="82"/>
      <c r="RXK71" s="82"/>
      <c r="RXL71" s="82"/>
      <c r="RXM71" s="82"/>
      <c r="RXN71" s="82"/>
      <c r="RXO71" s="82"/>
      <c r="RXP71" s="82"/>
      <c r="RXQ71" s="82"/>
      <c r="RXR71" s="82"/>
      <c r="RXS71" s="82"/>
      <c r="RXT71" s="82"/>
      <c r="RXU71" s="82"/>
      <c r="RXV71" s="82"/>
      <c r="RXW71" s="82"/>
      <c r="RXX71" s="82"/>
      <c r="RXY71" s="82"/>
      <c r="RXZ71" s="82"/>
      <c r="RYA71" s="82"/>
      <c r="RYB71" s="82"/>
      <c r="RYC71" s="82"/>
      <c r="RYD71" s="82"/>
      <c r="RYE71" s="82"/>
      <c r="RYF71" s="82"/>
      <c r="RYG71" s="82"/>
      <c r="RYH71" s="82"/>
      <c r="RYI71" s="82"/>
      <c r="RYJ71" s="82"/>
      <c r="RYK71" s="82"/>
      <c r="RYL71" s="82"/>
      <c r="RYM71" s="82"/>
      <c r="RYN71" s="82"/>
      <c r="RYO71" s="82"/>
      <c r="RYP71" s="82"/>
      <c r="RYQ71" s="82"/>
      <c r="RYR71" s="82"/>
      <c r="RYS71" s="82"/>
      <c r="RYT71" s="82"/>
      <c r="RYU71" s="82"/>
      <c r="RYV71" s="82"/>
      <c r="RYW71" s="82"/>
      <c r="RYX71" s="82"/>
      <c r="RYY71" s="82"/>
      <c r="RYZ71" s="82"/>
      <c r="RZA71" s="82"/>
      <c r="RZB71" s="82"/>
      <c r="RZC71" s="82"/>
      <c r="RZD71" s="82"/>
      <c r="RZE71" s="82"/>
      <c r="RZF71" s="82"/>
      <c r="RZG71" s="82"/>
      <c r="RZH71" s="82"/>
      <c r="RZI71" s="82"/>
      <c r="RZJ71" s="82"/>
      <c r="RZK71" s="82"/>
      <c r="RZL71" s="82"/>
      <c r="RZM71" s="82"/>
      <c r="RZN71" s="82"/>
      <c r="RZO71" s="82"/>
      <c r="RZP71" s="82"/>
      <c r="RZQ71" s="82"/>
      <c r="RZR71" s="82"/>
      <c r="RZS71" s="82"/>
      <c r="RZT71" s="82"/>
      <c r="RZU71" s="82"/>
      <c r="RZV71" s="82"/>
      <c r="RZW71" s="82"/>
      <c r="RZX71" s="82"/>
      <c r="RZY71" s="82"/>
      <c r="RZZ71" s="82"/>
      <c r="SAA71" s="82"/>
      <c r="SAB71" s="82"/>
      <c r="SAC71" s="82"/>
      <c r="SAD71" s="82"/>
      <c r="SAE71" s="82"/>
      <c r="SAF71" s="82"/>
      <c r="SAG71" s="82"/>
      <c r="SAH71" s="82"/>
      <c r="SAI71" s="82"/>
      <c r="SAJ71" s="82"/>
      <c r="SAK71" s="82"/>
      <c r="SAL71" s="82"/>
      <c r="SAM71" s="82"/>
      <c r="SAN71" s="82"/>
      <c r="SAO71" s="82"/>
      <c r="SAP71" s="82"/>
      <c r="SAQ71" s="82"/>
      <c r="SAR71" s="82"/>
      <c r="SAS71" s="82"/>
      <c r="SAT71" s="82"/>
      <c r="SAU71" s="82"/>
      <c r="SAV71" s="82"/>
      <c r="SAW71" s="82"/>
      <c r="SAX71" s="82"/>
      <c r="SAY71" s="82"/>
      <c r="SAZ71" s="82"/>
      <c r="SBA71" s="82"/>
      <c r="SBB71" s="82"/>
      <c r="SBC71" s="82"/>
      <c r="SBD71" s="82"/>
      <c r="SBE71" s="82"/>
      <c r="SBF71" s="82"/>
      <c r="SBG71" s="82"/>
      <c r="SBH71" s="82"/>
      <c r="SBI71" s="82"/>
      <c r="SBJ71" s="82"/>
      <c r="SBK71" s="82"/>
      <c r="SBL71" s="82"/>
      <c r="SBM71" s="82"/>
      <c r="SBN71" s="82"/>
      <c r="SBO71" s="82"/>
      <c r="SBP71" s="82"/>
      <c r="SBQ71" s="82"/>
      <c r="SBR71" s="82"/>
      <c r="SBS71" s="82"/>
      <c r="SBT71" s="82"/>
      <c r="SBU71" s="82"/>
      <c r="SBV71" s="82"/>
      <c r="SBW71" s="82"/>
      <c r="SBX71" s="82"/>
      <c r="SBY71" s="82"/>
      <c r="SBZ71" s="82"/>
      <c r="SCA71" s="82"/>
      <c r="SCB71" s="82"/>
      <c r="SCC71" s="82"/>
      <c r="SCD71" s="82"/>
      <c r="SCE71" s="82"/>
      <c r="SCF71" s="82"/>
      <c r="SCG71" s="82"/>
      <c r="SCH71" s="82"/>
      <c r="SCI71" s="82"/>
      <c r="SCJ71" s="82"/>
      <c r="SCK71" s="82"/>
      <c r="SCL71" s="82"/>
      <c r="SCM71" s="82"/>
      <c r="SCN71" s="82"/>
      <c r="SCO71" s="82"/>
      <c r="SCP71" s="82"/>
      <c r="SCQ71" s="82"/>
      <c r="SCR71" s="82"/>
      <c r="SCS71" s="82"/>
      <c r="SCT71" s="82"/>
      <c r="SCU71" s="82"/>
      <c r="SCV71" s="82"/>
      <c r="SCW71" s="82"/>
      <c r="SCX71" s="82"/>
      <c r="SCY71" s="82"/>
      <c r="SCZ71" s="82"/>
      <c r="SDA71" s="82"/>
      <c r="SDB71" s="82"/>
      <c r="SDC71" s="82"/>
      <c r="SDD71" s="82"/>
      <c r="SDE71" s="82"/>
      <c r="SDF71" s="82"/>
      <c r="SDG71" s="82"/>
      <c r="SDH71" s="82"/>
      <c r="SDI71" s="82"/>
      <c r="SDJ71" s="82"/>
      <c r="SDK71" s="82"/>
      <c r="SDL71" s="82"/>
      <c r="SDM71" s="82"/>
      <c r="SDN71" s="82"/>
      <c r="SDO71" s="82"/>
      <c r="SDP71" s="82"/>
      <c r="SDQ71" s="82"/>
      <c r="SDR71" s="82"/>
      <c r="SDS71" s="82"/>
      <c r="SDT71" s="82"/>
      <c r="SDU71" s="82"/>
      <c r="SDV71" s="82"/>
      <c r="SDW71" s="82"/>
      <c r="SDX71" s="82"/>
      <c r="SDY71" s="82"/>
      <c r="SDZ71" s="82"/>
      <c r="SEA71" s="82"/>
      <c r="SEB71" s="82"/>
      <c r="SEC71" s="82"/>
      <c r="SED71" s="82"/>
      <c r="SEE71" s="82"/>
      <c r="SEF71" s="82"/>
      <c r="SEG71" s="82"/>
      <c r="SEH71" s="82"/>
      <c r="SEI71" s="82"/>
      <c r="SEJ71" s="82"/>
      <c r="SEK71" s="82"/>
      <c r="SEL71" s="82"/>
      <c r="SEM71" s="82"/>
      <c r="SEN71" s="82"/>
      <c r="SEO71" s="82"/>
      <c r="SEP71" s="82"/>
      <c r="SEQ71" s="82"/>
      <c r="SER71" s="82"/>
      <c r="SES71" s="82"/>
      <c r="SET71" s="82"/>
      <c r="SEU71" s="82"/>
      <c r="SEV71" s="82"/>
      <c r="SEW71" s="82"/>
      <c r="SEX71" s="82"/>
      <c r="SEY71" s="82"/>
      <c r="SEZ71" s="82"/>
      <c r="SFA71" s="82"/>
      <c r="SFB71" s="82"/>
      <c r="SFC71" s="82"/>
      <c r="SFD71" s="82"/>
      <c r="SFE71" s="82"/>
      <c r="SFF71" s="82"/>
      <c r="SFG71" s="82"/>
      <c r="SFH71" s="82"/>
      <c r="SFI71" s="82"/>
      <c r="SFJ71" s="82"/>
      <c r="SFK71" s="82"/>
      <c r="SFL71" s="82"/>
      <c r="SFM71" s="82"/>
      <c r="SFN71" s="82"/>
      <c r="SFO71" s="82"/>
      <c r="SFP71" s="82"/>
      <c r="SFQ71" s="82"/>
      <c r="SFR71" s="82"/>
      <c r="SFS71" s="82"/>
      <c r="SFT71" s="82"/>
      <c r="SFU71" s="82"/>
      <c r="SFV71" s="82"/>
      <c r="SFW71" s="82"/>
      <c r="SFX71" s="82"/>
      <c r="SFY71" s="82"/>
      <c r="SFZ71" s="82"/>
      <c r="SGA71" s="82"/>
      <c r="SGB71" s="82"/>
      <c r="SGC71" s="82"/>
      <c r="SGD71" s="82"/>
      <c r="SGE71" s="82"/>
      <c r="SGF71" s="82"/>
      <c r="SGG71" s="82"/>
      <c r="SGH71" s="82"/>
      <c r="SGI71" s="82"/>
      <c r="SGJ71" s="82"/>
      <c r="SGK71" s="82"/>
      <c r="SGL71" s="82"/>
      <c r="SGM71" s="82"/>
      <c r="SGN71" s="82"/>
      <c r="SGO71" s="82"/>
      <c r="SGP71" s="82"/>
      <c r="SGQ71" s="82"/>
      <c r="SGR71" s="82"/>
      <c r="SGS71" s="82"/>
      <c r="SGT71" s="82"/>
      <c r="SGU71" s="82"/>
      <c r="SGV71" s="82"/>
      <c r="SGW71" s="82"/>
      <c r="SGX71" s="82"/>
      <c r="SGY71" s="82"/>
      <c r="SGZ71" s="82"/>
      <c r="SHA71" s="82"/>
      <c r="SHB71" s="82"/>
      <c r="SHC71" s="82"/>
      <c r="SHD71" s="82"/>
      <c r="SHE71" s="82"/>
      <c r="SHF71" s="82"/>
      <c r="SHG71" s="82"/>
      <c r="SHH71" s="82"/>
      <c r="SHI71" s="82"/>
      <c r="SHJ71" s="82"/>
      <c r="SHK71" s="82"/>
      <c r="SHL71" s="82"/>
      <c r="SHM71" s="82"/>
      <c r="SHN71" s="82"/>
      <c r="SHO71" s="82"/>
      <c r="SHP71" s="82"/>
      <c r="SHQ71" s="82"/>
      <c r="SHR71" s="82"/>
      <c r="SHS71" s="82"/>
      <c r="SHT71" s="82"/>
      <c r="SHU71" s="82"/>
      <c r="SHV71" s="82"/>
      <c r="SHW71" s="82"/>
      <c r="SHX71" s="82"/>
      <c r="SHY71" s="82"/>
      <c r="SHZ71" s="82"/>
      <c r="SIA71" s="82"/>
      <c r="SIB71" s="82"/>
      <c r="SIC71" s="82"/>
      <c r="SID71" s="82"/>
      <c r="SIE71" s="82"/>
      <c r="SIF71" s="82"/>
      <c r="SIG71" s="82"/>
      <c r="SIH71" s="82"/>
      <c r="SII71" s="82"/>
      <c r="SIJ71" s="82"/>
      <c r="SIK71" s="82"/>
      <c r="SIL71" s="82"/>
      <c r="SIM71" s="82"/>
      <c r="SIN71" s="82"/>
      <c r="SIO71" s="82"/>
      <c r="SIP71" s="82"/>
      <c r="SIQ71" s="82"/>
      <c r="SIR71" s="82"/>
      <c r="SIS71" s="82"/>
      <c r="SIT71" s="82"/>
      <c r="SIU71" s="82"/>
      <c r="SIV71" s="82"/>
      <c r="SIW71" s="82"/>
      <c r="SIX71" s="82"/>
      <c r="SIY71" s="82"/>
      <c r="SIZ71" s="82"/>
      <c r="SJA71" s="82"/>
      <c r="SJB71" s="82"/>
      <c r="SJC71" s="82"/>
      <c r="SJD71" s="82"/>
      <c r="SJE71" s="82"/>
      <c r="SJF71" s="82"/>
      <c r="SJG71" s="82"/>
      <c r="SJH71" s="82"/>
      <c r="SJI71" s="82"/>
      <c r="SJJ71" s="82"/>
      <c r="SJK71" s="82"/>
      <c r="SJL71" s="82"/>
      <c r="SJM71" s="82"/>
      <c r="SJN71" s="82"/>
      <c r="SJO71" s="82"/>
      <c r="SJP71" s="82"/>
      <c r="SJQ71" s="82"/>
      <c r="SJR71" s="82"/>
      <c r="SJS71" s="82"/>
      <c r="SJT71" s="82"/>
      <c r="SJU71" s="82"/>
      <c r="SJV71" s="82"/>
      <c r="SJW71" s="82"/>
      <c r="SJX71" s="82"/>
      <c r="SJY71" s="82"/>
      <c r="SJZ71" s="82"/>
      <c r="SKA71" s="82"/>
      <c r="SKB71" s="82"/>
      <c r="SKC71" s="82"/>
      <c r="SKD71" s="82"/>
      <c r="SKE71" s="82"/>
      <c r="SKF71" s="82"/>
      <c r="SKG71" s="82"/>
      <c r="SKH71" s="82"/>
      <c r="SKI71" s="82"/>
      <c r="SKJ71" s="82"/>
      <c r="SKK71" s="82"/>
      <c r="SKL71" s="82"/>
      <c r="SKM71" s="82"/>
      <c r="SKN71" s="82"/>
      <c r="SKO71" s="82"/>
      <c r="SKP71" s="82"/>
      <c r="SKQ71" s="82"/>
      <c r="SKR71" s="82"/>
      <c r="SKS71" s="82"/>
      <c r="SKT71" s="82"/>
      <c r="SKU71" s="82"/>
      <c r="SKV71" s="82"/>
      <c r="SKW71" s="82"/>
      <c r="SKX71" s="82"/>
      <c r="SKY71" s="82"/>
      <c r="SKZ71" s="82"/>
      <c r="SLA71" s="82"/>
      <c r="SLB71" s="82"/>
      <c r="SLC71" s="82"/>
      <c r="SLD71" s="82"/>
      <c r="SLE71" s="82"/>
      <c r="SLF71" s="82"/>
      <c r="SLG71" s="82"/>
      <c r="SLH71" s="82"/>
      <c r="SLI71" s="82"/>
      <c r="SLJ71" s="82"/>
      <c r="SLK71" s="82"/>
      <c r="SLL71" s="82"/>
      <c r="SLM71" s="82"/>
      <c r="SLN71" s="82"/>
      <c r="SLO71" s="82"/>
      <c r="SLP71" s="82"/>
      <c r="SLQ71" s="82"/>
      <c r="SLR71" s="82"/>
      <c r="SLS71" s="82"/>
      <c r="SLT71" s="82"/>
      <c r="SLU71" s="82"/>
      <c r="SLV71" s="82"/>
      <c r="SLW71" s="82"/>
      <c r="SLX71" s="82"/>
      <c r="SLY71" s="82"/>
      <c r="SLZ71" s="82"/>
      <c r="SMA71" s="82"/>
      <c r="SMB71" s="82"/>
      <c r="SMC71" s="82"/>
      <c r="SMD71" s="82"/>
      <c r="SME71" s="82"/>
      <c r="SMF71" s="82"/>
      <c r="SMG71" s="82"/>
      <c r="SMH71" s="82"/>
      <c r="SMI71" s="82"/>
      <c r="SMJ71" s="82"/>
      <c r="SMK71" s="82"/>
      <c r="SML71" s="82"/>
      <c r="SMM71" s="82"/>
      <c r="SMN71" s="82"/>
      <c r="SMO71" s="82"/>
      <c r="SMP71" s="82"/>
      <c r="SMQ71" s="82"/>
      <c r="SMR71" s="82"/>
      <c r="SMS71" s="82"/>
      <c r="SMT71" s="82"/>
      <c r="SMU71" s="82"/>
      <c r="SMV71" s="82"/>
      <c r="SMW71" s="82"/>
      <c r="SMX71" s="82"/>
      <c r="SMY71" s="82"/>
      <c r="SMZ71" s="82"/>
      <c r="SNA71" s="82"/>
      <c r="SNB71" s="82"/>
      <c r="SNC71" s="82"/>
      <c r="SND71" s="82"/>
      <c r="SNE71" s="82"/>
      <c r="SNF71" s="82"/>
      <c r="SNG71" s="82"/>
      <c r="SNH71" s="82"/>
      <c r="SNI71" s="82"/>
      <c r="SNJ71" s="82"/>
      <c r="SNK71" s="82"/>
      <c r="SNL71" s="82"/>
      <c r="SNM71" s="82"/>
      <c r="SNN71" s="82"/>
      <c r="SNO71" s="82"/>
      <c r="SNP71" s="82"/>
      <c r="SNQ71" s="82"/>
      <c r="SNR71" s="82"/>
      <c r="SNS71" s="82"/>
      <c r="SNT71" s="82"/>
      <c r="SNU71" s="82"/>
      <c r="SNV71" s="82"/>
      <c r="SNW71" s="82"/>
      <c r="SNX71" s="82"/>
      <c r="SNY71" s="82"/>
      <c r="SNZ71" s="82"/>
      <c r="SOA71" s="82"/>
      <c r="SOB71" s="82"/>
      <c r="SOC71" s="82"/>
      <c r="SOD71" s="82"/>
      <c r="SOE71" s="82"/>
      <c r="SOF71" s="82"/>
      <c r="SOG71" s="82"/>
      <c r="SOH71" s="82"/>
      <c r="SOI71" s="82"/>
      <c r="SOJ71" s="82"/>
      <c r="SOK71" s="82"/>
      <c r="SOL71" s="82"/>
      <c r="SOM71" s="82"/>
      <c r="SON71" s="82"/>
      <c r="SOO71" s="82"/>
      <c r="SOP71" s="82"/>
      <c r="SOQ71" s="82"/>
      <c r="SOR71" s="82"/>
      <c r="SOS71" s="82"/>
      <c r="SOT71" s="82"/>
      <c r="SOU71" s="82"/>
      <c r="SOV71" s="82"/>
      <c r="SOW71" s="82"/>
      <c r="SOX71" s="82"/>
      <c r="SOY71" s="82"/>
      <c r="SOZ71" s="82"/>
      <c r="SPA71" s="82"/>
      <c r="SPB71" s="82"/>
      <c r="SPC71" s="82"/>
      <c r="SPD71" s="82"/>
      <c r="SPE71" s="82"/>
      <c r="SPF71" s="82"/>
      <c r="SPG71" s="82"/>
      <c r="SPH71" s="82"/>
      <c r="SPI71" s="82"/>
      <c r="SPJ71" s="82"/>
      <c r="SPK71" s="82"/>
      <c r="SPL71" s="82"/>
      <c r="SPM71" s="82"/>
      <c r="SPN71" s="82"/>
      <c r="SPO71" s="82"/>
      <c r="SPP71" s="82"/>
      <c r="SPQ71" s="82"/>
      <c r="SPR71" s="82"/>
      <c r="SPS71" s="82"/>
      <c r="SPT71" s="82"/>
      <c r="SPU71" s="82"/>
      <c r="SPV71" s="82"/>
      <c r="SPW71" s="82"/>
      <c r="SPX71" s="82"/>
      <c r="SPY71" s="82"/>
      <c r="SPZ71" s="82"/>
      <c r="SQA71" s="82"/>
      <c r="SQB71" s="82"/>
      <c r="SQC71" s="82"/>
      <c r="SQD71" s="82"/>
      <c r="SQE71" s="82"/>
      <c r="SQF71" s="82"/>
      <c r="SQG71" s="82"/>
      <c r="SQH71" s="82"/>
      <c r="SQI71" s="82"/>
      <c r="SQJ71" s="82"/>
      <c r="SQK71" s="82"/>
      <c r="SQL71" s="82"/>
      <c r="SQM71" s="82"/>
      <c r="SQN71" s="82"/>
      <c r="SQO71" s="82"/>
      <c r="SQP71" s="82"/>
      <c r="SQQ71" s="82"/>
      <c r="SQR71" s="82"/>
      <c r="SQS71" s="82"/>
      <c r="SQT71" s="82"/>
      <c r="SQU71" s="82"/>
      <c r="SQV71" s="82"/>
      <c r="SQW71" s="82"/>
      <c r="SQX71" s="82"/>
      <c r="SQY71" s="82"/>
      <c r="SQZ71" s="82"/>
      <c r="SRA71" s="82"/>
      <c r="SRB71" s="82"/>
      <c r="SRC71" s="82"/>
      <c r="SRD71" s="82"/>
      <c r="SRE71" s="82"/>
      <c r="SRF71" s="82"/>
      <c r="SRG71" s="82"/>
      <c r="SRH71" s="82"/>
      <c r="SRI71" s="82"/>
      <c r="SRJ71" s="82"/>
      <c r="SRK71" s="82"/>
      <c r="SRL71" s="82"/>
      <c r="SRM71" s="82"/>
      <c r="SRN71" s="82"/>
      <c r="SRO71" s="82"/>
      <c r="SRP71" s="82"/>
      <c r="SRQ71" s="82"/>
      <c r="SRR71" s="82"/>
      <c r="SRS71" s="82"/>
      <c r="SRT71" s="82"/>
      <c r="SRU71" s="82"/>
      <c r="SRV71" s="82"/>
      <c r="SRW71" s="82"/>
      <c r="SRX71" s="82"/>
      <c r="SRY71" s="82"/>
      <c r="SRZ71" s="82"/>
      <c r="SSA71" s="82"/>
      <c r="SSB71" s="82"/>
      <c r="SSC71" s="82"/>
      <c r="SSD71" s="82"/>
      <c r="SSE71" s="82"/>
      <c r="SSF71" s="82"/>
      <c r="SSG71" s="82"/>
      <c r="SSH71" s="82"/>
      <c r="SSI71" s="82"/>
      <c r="SSJ71" s="82"/>
      <c r="SSK71" s="82"/>
      <c r="SSL71" s="82"/>
      <c r="SSM71" s="82"/>
      <c r="SSN71" s="82"/>
      <c r="SSO71" s="82"/>
      <c r="SSP71" s="82"/>
      <c r="SSQ71" s="82"/>
      <c r="SSR71" s="82"/>
      <c r="SSS71" s="82"/>
      <c r="SST71" s="82"/>
      <c r="SSU71" s="82"/>
      <c r="SSV71" s="82"/>
      <c r="SSW71" s="82"/>
      <c r="SSX71" s="82"/>
      <c r="SSY71" s="82"/>
      <c r="SSZ71" s="82"/>
      <c r="STA71" s="82"/>
      <c r="STB71" s="82"/>
      <c r="STC71" s="82"/>
      <c r="STD71" s="82"/>
      <c r="STE71" s="82"/>
      <c r="STF71" s="82"/>
      <c r="STG71" s="82"/>
      <c r="STH71" s="82"/>
      <c r="STI71" s="82"/>
      <c r="STJ71" s="82"/>
      <c r="STK71" s="82"/>
      <c r="STL71" s="82"/>
      <c r="STM71" s="82"/>
      <c r="STN71" s="82"/>
      <c r="STO71" s="82"/>
      <c r="STP71" s="82"/>
      <c r="STQ71" s="82"/>
      <c r="STR71" s="82"/>
      <c r="STS71" s="82"/>
      <c r="STT71" s="82"/>
      <c r="STU71" s="82"/>
      <c r="STV71" s="82"/>
      <c r="STW71" s="82"/>
      <c r="STX71" s="82"/>
      <c r="STY71" s="82"/>
      <c r="STZ71" s="82"/>
      <c r="SUA71" s="82"/>
      <c r="SUB71" s="82"/>
      <c r="SUC71" s="82"/>
      <c r="SUD71" s="82"/>
      <c r="SUE71" s="82"/>
      <c r="SUF71" s="82"/>
      <c r="SUG71" s="82"/>
      <c r="SUH71" s="82"/>
      <c r="SUI71" s="82"/>
      <c r="SUJ71" s="82"/>
      <c r="SUK71" s="82"/>
      <c r="SUL71" s="82"/>
      <c r="SUM71" s="82"/>
      <c r="SUN71" s="82"/>
      <c r="SUO71" s="82"/>
      <c r="SUP71" s="82"/>
      <c r="SUQ71" s="82"/>
      <c r="SUR71" s="82"/>
      <c r="SUS71" s="82"/>
      <c r="SUT71" s="82"/>
      <c r="SUU71" s="82"/>
      <c r="SUV71" s="82"/>
      <c r="SUW71" s="82"/>
      <c r="SUX71" s="82"/>
      <c r="SUY71" s="82"/>
      <c r="SUZ71" s="82"/>
      <c r="SVA71" s="82"/>
      <c r="SVB71" s="82"/>
      <c r="SVC71" s="82"/>
      <c r="SVD71" s="82"/>
      <c r="SVE71" s="82"/>
      <c r="SVF71" s="82"/>
      <c r="SVG71" s="82"/>
      <c r="SVH71" s="82"/>
      <c r="SVI71" s="82"/>
      <c r="SVJ71" s="82"/>
      <c r="SVK71" s="82"/>
      <c r="SVL71" s="82"/>
      <c r="SVM71" s="82"/>
      <c r="SVN71" s="82"/>
      <c r="SVO71" s="82"/>
      <c r="SVP71" s="82"/>
      <c r="SVQ71" s="82"/>
      <c r="SVR71" s="82"/>
      <c r="SVS71" s="82"/>
      <c r="SVT71" s="82"/>
      <c r="SVU71" s="82"/>
      <c r="SVV71" s="82"/>
      <c r="SVW71" s="82"/>
      <c r="SVX71" s="82"/>
      <c r="SVY71" s="82"/>
      <c r="SVZ71" s="82"/>
      <c r="SWA71" s="82"/>
      <c r="SWB71" s="82"/>
      <c r="SWC71" s="82"/>
      <c r="SWD71" s="82"/>
      <c r="SWE71" s="82"/>
      <c r="SWF71" s="82"/>
      <c r="SWG71" s="82"/>
      <c r="SWH71" s="82"/>
      <c r="SWI71" s="82"/>
      <c r="SWJ71" s="82"/>
      <c r="SWK71" s="82"/>
      <c r="SWL71" s="82"/>
      <c r="SWM71" s="82"/>
      <c r="SWN71" s="82"/>
      <c r="SWO71" s="82"/>
      <c r="SWP71" s="82"/>
      <c r="SWQ71" s="82"/>
      <c r="SWR71" s="82"/>
      <c r="SWS71" s="82"/>
      <c r="SWT71" s="82"/>
      <c r="SWU71" s="82"/>
      <c r="SWV71" s="82"/>
      <c r="SWW71" s="82"/>
      <c r="SWX71" s="82"/>
      <c r="SWY71" s="82"/>
      <c r="SWZ71" s="82"/>
      <c r="SXA71" s="82"/>
      <c r="SXB71" s="82"/>
      <c r="SXC71" s="82"/>
      <c r="SXD71" s="82"/>
      <c r="SXE71" s="82"/>
      <c r="SXF71" s="82"/>
      <c r="SXG71" s="82"/>
      <c r="SXH71" s="82"/>
      <c r="SXI71" s="82"/>
      <c r="SXJ71" s="82"/>
      <c r="SXK71" s="82"/>
      <c r="SXL71" s="82"/>
      <c r="SXM71" s="82"/>
      <c r="SXN71" s="82"/>
      <c r="SXO71" s="82"/>
      <c r="SXP71" s="82"/>
      <c r="SXQ71" s="82"/>
      <c r="SXR71" s="82"/>
      <c r="SXS71" s="82"/>
      <c r="SXT71" s="82"/>
      <c r="SXU71" s="82"/>
      <c r="SXV71" s="82"/>
      <c r="SXW71" s="82"/>
      <c r="SXX71" s="82"/>
      <c r="SXY71" s="82"/>
      <c r="SXZ71" s="82"/>
      <c r="SYA71" s="82"/>
      <c r="SYB71" s="82"/>
      <c r="SYC71" s="82"/>
      <c r="SYD71" s="82"/>
      <c r="SYE71" s="82"/>
      <c r="SYF71" s="82"/>
      <c r="SYG71" s="82"/>
      <c r="SYH71" s="82"/>
      <c r="SYI71" s="82"/>
      <c r="SYJ71" s="82"/>
      <c r="SYK71" s="82"/>
      <c r="SYL71" s="82"/>
      <c r="SYM71" s="82"/>
      <c r="SYN71" s="82"/>
      <c r="SYO71" s="82"/>
      <c r="SYP71" s="82"/>
      <c r="SYQ71" s="82"/>
      <c r="SYR71" s="82"/>
      <c r="SYS71" s="82"/>
      <c r="SYT71" s="82"/>
      <c r="SYU71" s="82"/>
      <c r="SYV71" s="82"/>
      <c r="SYW71" s="82"/>
      <c r="SYX71" s="82"/>
      <c r="SYY71" s="82"/>
      <c r="SYZ71" s="82"/>
      <c r="SZA71" s="82"/>
      <c r="SZB71" s="82"/>
      <c r="SZC71" s="82"/>
      <c r="SZD71" s="82"/>
      <c r="SZE71" s="82"/>
      <c r="SZF71" s="82"/>
      <c r="SZG71" s="82"/>
      <c r="SZH71" s="82"/>
      <c r="SZI71" s="82"/>
      <c r="SZJ71" s="82"/>
      <c r="SZK71" s="82"/>
      <c r="SZL71" s="82"/>
      <c r="SZM71" s="82"/>
      <c r="SZN71" s="82"/>
      <c r="SZO71" s="82"/>
      <c r="SZP71" s="82"/>
      <c r="SZQ71" s="82"/>
      <c r="SZR71" s="82"/>
      <c r="SZS71" s="82"/>
      <c r="SZT71" s="82"/>
      <c r="SZU71" s="82"/>
      <c r="SZV71" s="82"/>
      <c r="SZW71" s="82"/>
      <c r="SZX71" s="82"/>
      <c r="SZY71" s="82"/>
      <c r="SZZ71" s="82"/>
      <c r="TAA71" s="82"/>
      <c r="TAB71" s="82"/>
      <c r="TAC71" s="82"/>
      <c r="TAD71" s="82"/>
      <c r="TAE71" s="82"/>
      <c r="TAF71" s="82"/>
      <c r="TAG71" s="82"/>
      <c r="TAH71" s="82"/>
      <c r="TAI71" s="82"/>
      <c r="TAJ71" s="82"/>
      <c r="TAK71" s="82"/>
      <c r="TAL71" s="82"/>
      <c r="TAM71" s="82"/>
      <c r="TAN71" s="82"/>
      <c r="TAO71" s="82"/>
      <c r="TAP71" s="82"/>
      <c r="TAQ71" s="82"/>
      <c r="TAR71" s="82"/>
      <c r="TAS71" s="82"/>
      <c r="TAT71" s="82"/>
      <c r="TAU71" s="82"/>
      <c r="TAV71" s="82"/>
      <c r="TAW71" s="82"/>
      <c r="TAX71" s="82"/>
      <c r="TAY71" s="82"/>
      <c r="TAZ71" s="82"/>
      <c r="TBA71" s="82"/>
      <c r="TBB71" s="82"/>
      <c r="TBC71" s="82"/>
      <c r="TBD71" s="82"/>
      <c r="TBE71" s="82"/>
      <c r="TBF71" s="82"/>
      <c r="TBG71" s="82"/>
      <c r="TBH71" s="82"/>
      <c r="TBI71" s="82"/>
      <c r="TBJ71" s="82"/>
      <c r="TBK71" s="82"/>
      <c r="TBL71" s="82"/>
      <c r="TBM71" s="82"/>
      <c r="TBN71" s="82"/>
      <c r="TBO71" s="82"/>
      <c r="TBP71" s="82"/>
      <c r="TBQ71" s="82"/>
      <c r="TBR71" s="82"/>
      <c r="TBS71" s="82"/>
      <c r="TBT71" s="82"/>
      <c r="TBU71" s="82"/>
      <c r="TBV71" s="82"/>
      <c r="TBW71" s="82"/>
      <c r="TBX71" s="82"/>
      <c r="TBY71" s="82"/>
      <c r="TBZ71" s="82"/>
      <c r="TCA71" s="82"/>
      <c r="TCB71" s="82"/>
      <c r="TCC71" s="82"/>
      <c r="TCD71" s="82"/>
      <c r="TCE71" s="82"/>
      <c r="TCF71" s="82"/>
      <c r="TCG71" s="82"/>
      <c r="TCH71" s="82"/>
      <c r="TCI71" s="82"/>
      <c r="TCJ71" s="82"/>
      <c r="TCK71" s="82"/>
      <c r="TCL71" s="82"/>
      <c r="TCM71" s="82"/>
      <c r="TCN71" s="82"/>
      <c r="TCO71" s="82"/>
      <c r="TCP71" s="82"/>
      <c r="TCQ71" s="82"/>
      <c r="TCR71" s="82"/>
      <c r="TCS71" s="82"/>
      <c r="TCT71" s="82"/>
      <c r="TCU71" s="82"/>
      <c r="TCV71" s="82"/>
      <c r="TCW71" s="82"/>
      <c r="TCX71" s="82"/>
      <c r="TCY71" s="82"/>
      <c r="TCZ71" s="82"/>
      <c r="TDA71" s="82"/>
      <c r="TDB71" s="82"/>
      <c r="TDC71" s="82"/>
      <c r="TDD71" s="82"/>
      <c r="TDE71" s="82"/>
      <c r="TDF71" s="82"/>
      <c r="TDG71" s="82"/>
      <c r="TDH71" s="82"/>
      <c r="TDI71" s="82"/>
      <c r="TDJ71" s="82"/>
      <c r="TDK71" s="82"/>
      <c r="TDL71" s="82"/>
      <c r="TDM71" s="82"/>
      <c r="TDN71" s="82"/>
      <c r="TDO71" s="82"/>
      <c r="TDP71" s="82"/>
      <c r="TDQ71" s="82"/>
      <c r="TDR71" s="82"/>
      <c r="TDS71" s="82"/>
      <c r="TDT71" s="82"/>
      <c r="TDU71" s="82"/>
      <c r="TDV71" s="82"/>
      <c r="TDW71" s="82"/>
      <c r="TDX71" s="82"/>
      <c r="TDY71" s="82"/>
      <c r="TDZ71" s="82"/>
      <c r="TEA71" s="82"/>
      <c r="TEB71" s="82"/>
      <c r="TEC71" s="82"/>
      <c r="TED71" s="82"/>
      <c r="TEE71" s="82"/>
      <c r="TEF71" s="82"/>
      <c r="TEG71" s="82"/>
      <c r="TEH71" s="82"/>
      <c r="TEI71" s="82"/>
      <c r="TEJ71" s="82"/>
      <c r="TEK71" s="82"/>
      <c r="TEL71" s="82"/>
      <c r="TEM71" s="82"/>
      <c r="TEN71" s="82"/>
      <c r="TEO71" s="82"/>
      <c r="TEP71" s="82"/>
      <c r="TEQ71" s="82"/>
      <c r="TER71" s="82"/>
      <c r="TES71" s="82"/>
      <c r="TET71" s="82"/>
      <c r="TEU71" s="82"/>
      <c r="TEV71" s="82"/>
      <c r="TEW71" s="82"/>
      <c r="TEX71" s="82"/>
      <c r="TEY71" s="82"/>
      <c r="TEZ71" s="82"/>
      <c r="TFA71" s="82"/>
      <c r="TFB71" s="82"/>
      <c r="TFC71" s="82"/>
      <c r="TFD71" s="82"/>
      <c r="TFE71" s="82"/>
      <c r="TFF71" s="82"/>
      <c r="TFG71" s="82"/>
      <c r="TFH71" s="82"/>
      <c r="TFI71" s="82"/>
      <c r="TFJ71" s="82"/>
      <c r="TFK71" s="82"/>
      <c r="TFL71" s="82"/>
      <c r="TFM71" s="82"/>
      <c r="TFN71" s="82"/>
      <c r="TFO71" s="82"/>
      <c r="TFP71" s="82"/>
      <c r="TFQ71" s="82"/>
      <c r="TFR71" s="82"/>
      <c r="TFS71" s="82"/>
      <c r="TFT71" s="82"/>
      <c r="TFU71" s="82"/>
      <c r="TFV71" s="82"/>
      <c r="TFW71" s="82"/>
      <c r="TFX71" s="82"/>
      <c r="TFY71" s="82"/>
      <c r="TFZ71" s="82"/>
      <c r="TGA71" s="82"/>
      <c r="TGB71" s="82"/>
      <c r="TGC71" s="82"/>
      <c r="TGD71" s="82"/>
      <c r="TGE71" s="82"/>
      <c r="TGF71" s="82"/>
      <c r="TGG71" s="82"/>
      <c r="TGH71" s="82"/>
      <c r="TGI71" s="82"/>
      <c r="TGJ71" s="82"/>
      <c r="TGK71" s="82"/>
      <c r="TGL71" s="82"/>
      <c r="TGM71" s="82"/>
      <c r="TGN71" s="82"/>
      <c r="TGO71" s="82"/>
      <c r="TGP71" s="82"/>
      <c r="TGQ71" s="82"/>
      <c r="TGR71" s="82"/>
      <c r="TGS71" s="82"/>
      <c r="TGT71" s="82"/>
      <c r="TGU71" s="82"/>
      <c r="TGV71" s="82"/>
      <c r="TGW71" s="82"/>
      <c r="TGX71" s="82"/>
      <c r="TGY71" s="82"/>
      <c r="TGZ71" s="82"/>
      <c r="THA71" s="82"/>
      <c r="THB71" s="82"/>
      <c r="THC71" s="82"/>
      <c r="THD71" s="82"/>
      <c r="THE71" s="82"/>
      <c r="THF71" s="82"/>
      <c r="THG71" s="82"/>
      <c r="THH71" s="82"/>
      <c r="THI71" s="82"/>
      <c r="THJ71" s="82"/>
      <c r="THK71" s="82"/>
      <c r="THL71" s="82"/>
      <c r="THM71" s="82"/>
      <c r="THN71" s="82"/>
      <c r="THO71" s="82"/>
      <c r="THP71" s="82"/>
      <c r="THQ71" s="82"/>
      <c r="THR71" s="82"/>
      <c r="THS71" s="82"/>
      <c r="THT71" s="82"/>
      <c r="THU71" s="82"/>
      <c r="THV71" s="82"/>
      <c r="THW71" s="82"/>
      <c r="THX71" s="82"/>
      <c r="THY71" s="82"/>
      <c r="THZ71" s="82"/>
      <c r="TIA71" s="82"/>
      <c r="TIB71" s="82"/>
      <c r="TIC71" s="82"/>
      <c r="TID71" s="82"/>
      <c r="TIE71" s="82"/>
      <c r="TIF71" s="82"/>
      <c r="TIG71" s="82"/>
      <c r="TIH71" s="82"/>
      <c r="TII71" s="82"/>
      <c r="TIJ71" s="82"/>
      <c r="TIK71" s="82"/>
      <c r="TIL71" s="82"/>
      <c r="TIM71" s="82"/>
      <c r="TIN71" s="82"/>
      <c r="TIO71" s="82"/>
      <c r="TIP71" s="82"/>
      <c r="TIQ71" s="82"/>
      <c r="TIR71" s="82"/>
      <c r="TIS71" s="82"/>
      <c r="TIT71" s="82"/>
      <c r="TIU71" s="82"/>
      <c r="TIV71" s="82"/>
      <c r="TIW71" s="82"/>
      <c r="TIX71" s="82"/>
      <c r="TIY71" s="82"/>
      <c r="TIZ71" s="82"/>
      <c r="TJA71" s="82"/>
      <c r="TJB71" s="82"/>
      <c r="TJC71" s="82"/>
      <c r="TJD71" s="82"/>
      <c r="TJE71" s="82"/>
      <c r="TJF71" s="82"/>
      <c r="TJG71" s="82"/>
      <c r="TJH71" s="82"/>
      <c r="TJI71" s="82"/>
      <c r="TJJ71" s="82"/>
      <c r="TJK71" s="82"/>
      <c r="TJL71" s="82"/>
      <c r="TJM71" s="82"/>
      <c r="TJN71" s="82"/>
      <c r="TJO71" s="82"/>
      <c r="TJP71" s="82"/>
      <c r="TJQ71" s="82"/>
      <c r="TJR71" s="82"/>
      <c r="TJS71" s="82"/>
      <c r="TJT71" s="82"/>
      <c r="TJU71" s="82"/>
      <c r="TJV71" s="82"/>
      <c r="TJW71" s="82"/>
      <c r="TJX71" s="82"/>
      <c r="TJY71" s="82"/>
      <c r="TJZ71" s="82"/>
      <c r="TKA71" s="82"/>
      <c r="TKB71" s="82"/>
      <c r="TKC71" s="82"/>
      <c r="TKD71" s="82"/>
      <c r="TKE71" s="82"/>
      <c r="TKF71" s="82"/>
      <c r="TKG71" s="82"/>
      <c r="TKH71" s="82"/>
      <c r="TKI71" s="82"/>
      <c r="TKJ71" s="82"/>
      <c r="TKK71" s="82"/>
      <c r="TKL71" s="82"/>
      <c r="TKM71" s="82"/>
      <c r="TKN71" s="82"/>
      <c r="TKO71" s="82"/>
      <c r="TKP71" s="82"/>
      <c r="TKQ71" s="82"/>
      <c r="TKR71" s="82"/>
      <c r="TKS71" s="82"/>
      <c r="TKT71" s="82"/>
      <c r="TKU71" s="82"/>
      <c r="TKV71" s="82"/>
      <c r="TKW71" s="82"/>
      <c r="TKX71" s="82"/>
      <c r="TKY71" s="82"/>
      <c r="TKZ71" s="82"/>
      <c r="TLA71" s="82"/>
      <c r="TLB71" s="82"/>
      <c r="TLC71" s="82"/>
      <c r="TLD71" s="82"/>
      <c r="TLE71" s="82"/>
      <c r="TLF71" s="82"/>
      <c r="TLG71" s="82"/>
      <c r="TLH71" s="82"/>
      <c r="TLI71" s="82"/>
      <c r="TLJ71" s="82"/>
      <c r="TLK71" s="82"/>
      <c r="TLL71" s="82"/>
      <c r="TLM71" s="82"/>
      <c r="TLN71" s="82"/>
      <c r="TLO71" s="82"/>
      <c r="TLP71" s="82"/>
      <c r="TLQ71" s="82"/>
      <c r="TLR71" s="82"/>
      <c r="TLS71" s="82"/>
      <c r="TLT71" s="82"/>
      <c r="TLU71" s="82"/>
      <c r="TLV71" s="82"/>
      <c r="TLW71" s="82"/>
      <c r="TLX71" s="82"/>
      <c r="TLY71" s="82"/>
      <c r="TLZ71" s="82"/>
      <c r="TMA71" s="82"/>
      <c r="TMB71" s="82"/>
      <c r="TMC71" s="82"/>
      <c r="TMD71" s="82"/>
      <c r="TME71" s="82"/>
      <c r="TMF71" s="82"/>
      <c r="TMG71" s="82"/>
      <c r="TMH71" s="82"/>
      <c r="TMI71" s="82"/>
      <c r="TMJ71" s="82"/>
      <c r="TMK71" s="82"/>
      <c r="TML71" s="82"/>
      <c r="TMM71" s="82"/>
      <c r="TMN71" s="82"/>
      <c r="TMO71" s="82"/>
      <c r="TMP71" s="82"/>
      <c r="TMQ71" s="82"/>
      <c r="TMR71" s="82"/>
      <c r="TMS71" s="82"/>
      <c r="TMT71" s="82"/>
      <c r="TMU71" s="82"/>
      <c r="TMV71" s="82"/>
      <c r="TMW71" s="82"/>
      <c r="TMX71" s="82"/>
      <c r="TMY71" s="82"/>
      <c r="TMZ71" s="82"/>
      <c r="TNA71" s="82"/>
      <c r="TNB71" s="82"/>
      <c r="TNC71" s="82"/>
      <c r="TND71" s="82"/>
      <c r="TNE71" s="82"/>
      <c r="TNF71" s="82"/>
      <c r="TNG71" s="82"/>
      <c r="TNH71" s="82"/>
      <c r="TNI71" s="82"/>
      <c r="TNJ71" s="82"/>
      <c r="TNK71" s="82"/>
      <c r="TNL71" s="82"/>
      <c r="TNM71" s="82"/>
      <c r="TNN71" s="82"/>
      <c r="TNO71" s="82"/>
      <c r="TNP71" s="82"/>
      <c r="TNQ71" s="82"/>
      <c r="TNR71" s="82"/>
      <c r="TNS71" s="82"/>
      <c r="TNT71" s="82"/>
      <c r="TNU71" s="82"/>
      <c r="TNV71" s="82"/>
      <c r="TNW71" s="82"/>
      <c r="TNX71" s="82"/>
      <c r="TNY71" s="82"/>
      <c r="TNZ71" s="82"/>
      <c r="TOA71" s="82"/>
      <c r="TOB71" s="82"/>
      <c r="TOC71" s="82"/>
      <c r="TOD71" s="82"/>
      <c r="TOE71" s="82"/>
      <c r="TOF71" s="82"/>
      <c r="TOG71" s="82"/>
      <c r="TOH71" s="82"/>
      <c r="TOI71" s="82"/>
      <c r="TOJ71" s="82"/>
      <c r="TOK71" s="82"/>
      <c r="TOL71" s="82"/>
      <c r="TOM71" s="82"/>
      <c r="TON71" s="82"/>
      <c r="TOO71" s="82"/>
      <c r="TOP71" s="82"/>
      <c r="TOQ71" s="82"/>
      <c r="TOR71" s="82"/>
      <c r="TOS71" s="82"/>
      <c r="TOT71" s="82"/>
      <c r="TOU71" s="82"/>
      <c r="TOV71" s="82"/>
      <c r="TOW71" s="82"/>
      <c r="TOX71" s="82"/>
      <c r="TOY71" s="82"/>
      <c r="TOZ71" s="82"/>
      <c r="TPA71" s="82"/>
      <c r="TPB71" s="82"/>
      <c r="TPC71" s="82"/>
      <c r="TPD71" s="82"/>
      <c r="TPE71" s="82"/>
      <c r="TPF71" s="82"/>
      <c r="TPG71" s="82"/>
      <c r="TPH71" s="82"/>
      <c r="TPI71" s="82"/>
      <c r="TPJ71" s="82"/>
      <c r="TPK71" s="82"/>
      <c r="TPL71" s="82"/>
      <c r="TPM71" s="82"/>
      <c r="TPN71" s="82"/>
      <c r="TPO71" s="82"/>
      <c r="TPP71" s="82"/>
      <c r="TPQ71" s="82"/>
      <c r="TPR71" s="82"/>
      <c r="TPS71" s="82"/>
      <c r="TPT71" s="82"/>
      <c r="TPU71" s="82"/>
      <c r="TPV71" s="82"/>
      <c r="TPW71" s="82"/>
      <c r="TPX71" s="82"/>
      <c r="TPY71" s="82"/>
      <c r="TPZ71" s="82"/>
      <c r="TQA71" s="82"/>
      <c r="TQB71" s="82"/>
      <c r="TQC71" s="82"/>
      <c r="TQD71" s="82"/>
      <c r="TQE71" s="82"/>
      <c r="TQF71" s="82"/>
      <c r="TQG71" s="82"/>
      <c r="TQH71" s="82"/>
      <c r="TQI71" s="82"/>
      <c r="TQJ71" s="82"/>
      <c r="TQK71" s="82"/>
      <c r="TQL71" s="82"/>
      <c r="TQM71" s="82"/>
      <c r="TQN71" s="82"/>
      <c r="TQO71" s="82"/>
      <c r="TQP71" s="82"/>
      <c r="TQQ71" s="82"/>
      <c r="TQR71" s="82"/>
      <c r="TQS71" s="82"/>
      <c r="TQT71" s="82"/>
      <c r="TQU71" s="82"/>
      <c r="TQV71" s="82"/>
      <c r="TQW71" s="82"/>
      <c r="TQX71" s="82"/>
      <c r="TQY71" s="82"/>
      <c r="TQZ71" s="82"/>
      <c r="TRA71" s="82"/>
      <c r="TRB71" s="82"/>
      <c r="TRC71" s="82"/>
      <c r="TRD71" s="82"/>
      <c r="TRE71" s="82"/>
      <c r="TRF71" s="82"/>
      <c r="TRG71" s="82"/>
      <c r="TRH71" s="82"/>
      <c r="TRI71" s="82"/>
      <c r="TRJ71" s="82"/>
      <c r="TRK71" s="82"/>
      <c r="TRL71" s="82"/>
      <c r="TRM71" s="82"/>
      <c r="TRN71" s="82"/>
      <c r="TRO71" s="82"/>
      <c r="TRP71" s="82"/>
      <c r="TRQ71" s="82"/>
      <c r="TRR71" s="82"/>
      <c r="TRS71" s="82"/>
      <c r="TRT71" s="82"/>
      <c r="TRU71" s="82"/>
      <c r="TRV71" s="82"/>
      <c r="TRW71" s="82"/>
      <c r="TRX71" s="82"/>
      <c r="TRY71" s="82"/>
      <c r="TRZ71" s="82"/>
      <c r="TSA71" s="82"/>
      <c r="TSB71" s="82"/>
      <c r="TSC71" s="82"/>
      <c r="TSD71" s="82"/>
      <c r="TSE71" s="82"/>
      <c r="TSF71" s="82"/>
      <c r="TSG71" s="82"/>
      <c r="TSH71" s="82"/>
      <c r="TSI71" s="82"/>
      <c r="TSJ71" s="82"/>
      <c r="TSK71" s="82"/>
      <c r="TSL71" s="82"/>
      <c r="TSM71" s="82"/>
      <c r="TSN71" s="82"/>
      <c r="TSO71" s="82"/>
      <c r="TSP71" s="82"/>
      <c r="TSQ71" s="82"/>
      <c r="TSR71" s="82"/>
      <c r="TSS71" s="82"/>
      <c r="TST71" s="82"/>
      <c r="TSU71" s="82"/>
      <c r="TSV71" s="82"/>
      <c r="TSW71" s="82"/>
      <c r="TSX71" s="82"/>
      <c r="TSY71" s="82"/>
      <c r="TSZ71" s="82"/>
      <c r="TTA71" s="82"/>
      <c r="TTB71" s="82"/>
      <c r="TTC71" s="82"/>
      <c r="TTD71" s="82"/>
      <c r="TTE71" s="82"/>
      <c r="TTF71" s="82"/>
      <c r="TTG71" s="82"/>
      <c r="TTH71" s="82"/>
      <c r="TTI71" s="82"/>
      <c r="TTJ71" s="82"/>
      <c r="TTK71" s="82"/>
      <c r="TTL71" s="82"/>
      <c r="TTM71" s="82"/>
      <c r="TTN71" s="82"/>
      <c r="TTO71" s="82"/>
      <c r="TTP71" s="82"/>
      <c r="TTQ71" s="82"/>
      <c r="TTR71" s="82"/>
      <c r="TTS71" s="82"/>
      <c r="TTT71" s="82"/>
      <c r="TTU71" s="82"/>
      <c r="TTV71" s="82"/>
      <c r="TTW71" s="82"/>
      <c r="TTX71" s="82"/>
      <c r="TTY71" s="82"/>
      <c r="TTZ71" s="82"/>
      <c r="TUA71" s="82"/>
      <c r="TUB71" s="82"/>
      <c r="TUC71" s="82"/>
      <c r="TUD71" s="82"/>
      <c r="TUE71" s="82"/>
      <c r="TUF71" s="82"/>
      <c r="TUG71" s="82"/>
      <c r="TUH71" s="82"/>
      <c r="TUI71" s="82"/>
      <c r="TUJ71" s="82"/>
      <c r="TUK71" s="82"/>
      <c r="TUL71" s="82"/>
      <c r="TUM71" s="82"/>
      <c r="TUN71" s="82"/>
      <c r="TUO71" s="82"/>
      <c r="TUP71" s="82"/>
      <c r="TUQ71" s="82"/>
      <c r="TUR71" s="82"/>
      <c r="TUS71" s="82"/>
      <c r="TUT71" s="82"/>
      <c r="TUU71" s="82"/>
      <c r="TUV71" s="82"/>
      <c r="TUW71" s="82"/>
      <c r="TUX71" s="82"/>
      <c r="TUY71" s="82"/>
      <c r="TUZ71" s="82"/>
      <c r="TVA71" s="82"/>
      <c r="TVB71" s="82"/>
      <c r="TVC71" s="82"/>
      <c r="TVD71" s="82"/>
      <c r="TVE71" s="82"/>
      <c r="TVF71" s="82"/>
      <c r="TVG71" s="82"/>
      <c r="TVH71" s="82"/>
      <c r="TVI71" s="82"/>
      <c r="TVJ71" s="82"/>
      <c r="TVK71" s="82"/>
      <c r="TVL71" s="82"/>
      <c r="TVM71" s="82"/>
      <c r="TVN71" s="82"/>
      <c r="TVO71" s="82"/>
      <c r="TVP71" s="82"/>
      <c r="TVQ71" s="82"/>
      <c r="TVR71" s="82"/>
      <c r="TVS71" s="82"/>
      <c r="TVT71" s="82"/>
      <c r="TVU71" s="82"/>
      <c r="TVV71" s="82"/>
      <c r="TVW71" s="82"/>
      <c r="TVX71" s="82"/>
      <c r="TVY71" s="82"/>
      <c r="TVZ71" s="82"/>
      <c r="TWA71" s="82"/>
      <c r="TWB71" s="82"/>
      <c r="TWC71" s="82"/>
      <c r="TWD71" s="82"/>
      <c r="TWE71" s="82"/>
      <c r="TWF71" s="82"/>
      <c r="TWG71" s="82"/>
      <c r="TWH71" s="82"/>
      <c r="TWI71" s="82"/>
      <c r="TWJ71" s="82"/>
      <c r="TWK71" s="82"/>
      <c r="TWL71" s="82"/>
      <c r="TWM71" s="82"/>
      <c r="TWN71" s="82"/>
      <c r="TWO71" s="82"/>
      <c r="TWP71" s="82"/>
      <c r="TWQ71" s="82"/>
      <c r="TWR71" s="82"/>
      <c r="TWS71" s="82"/>
      <c r="TWT71" s="82"/>
      <c r="TWU71" s="82"/>
      <c r="TWV71" s="82"/>
      <c r="TWW71" s="82"/>
      <c r="TWX71" s="82"/>
      <c r="TWY71" s="82"/>
      <c r="TWZ71" s="82"/>
      <c r="TXA71" s="82"/>
      <c r="TXB71" s="82"/>
      <c r="TXC71" s="82"/>
      <c r="TXD71" s="82"/>
      <c r="TXE71" s="82"/>
      <c r="TXF71" s="82"/>
      <c r="TXG71" s="82"/>
      <c r="TXH71" s="82"/>
      <c r="TXI71" s="82"/>
      <c r="TXJ71" s="82"/>
      <c r="TXK71" s="82"/>
      <c r="TXL71" s="82"/>
      <c r="TXM71" s="82"/>
      <c r="TXN71" s="82"/>
      <c r="TXO71" s="82"/>
      <c r="TXP71" s="82"/>
      <c r="TXQ71" s="82"/>
      <c r="TXR71" s="82"/>
      <c r="TXS71" s="82"/>
      <c r="TXT71" s="82"/>
      <c r="TXU71" s="82"/>
      <c r="TXV71" s="82"/>
      <c r="TXW71" s="82"/>
      <c r="TXX71" s="82"/>
      <c r="TXY71" s="82"/>
      <c r="TXZ71" s="82"/>
      <c r="TYA71" s="82"/>
      <c r="TYB71" s="82"/>
      <c r="TYC71" s="82"/>
      <c r="TYD71" s="82"/>
      <c r="TYE71" s="82"/>
      <c r="TYF71" s="82"/>
      <c r="TYG71" s="82"/>
      <c r="TYH71" s="82"/>
      <c r="TYI71" s="82"/>
      <c r="TYJ71" s="82"/>
      <c r="TYK71" s="82"/>
      <c r="TYL71" s="82"/>
      <c r="TYM71" s="82"/>
      <c r="TYN71" s="82"/>
      <c r="TYO71" s="82"/>
      <c r="TYP71" s="82"/>
      <c r="TYQ71" s="82"/>
      <c r="TYR71" s="82"/>
      <c r="TYS71" s="82"/>
      <c r="TYT71" s="82"/>
      <c r="TYU71" s="82"/>
      <c r="TYV71" s="82"/>
      <c r="TYW71" s="82"/>
      <c r="TYX71" s="82"/>
      <c r="TYY71" s="82"/>
      <c r="TYZ71" s="82"/>
      <c r="TZA71" s="82"/>
      <c r="TZB71" s="82"/>
      <c r="TZC71" s="82"/>
      <c r="TZD71" s="82"/>
      <c r="TZE71" s="82"/>
      <c r="TZF71" s="82"/>
      <c r="TZG71" s="82"/>
      <c r="TZH71" s="82"/>
      <c r="TZI71" s="82"/>
      <c r="TZJ71" s="82"/>
      <c r="TZK71" s="82"/>
      <c r="TZL71" s="82"/>
      <c r="TZM71" s="82"/>
      <c r="TZN71" s="82"/>
      <c r="TZO71" s="82"/>
      <c r="TZP71" s="82"/>
      <c r="TZQ71" s="82"/>
      <c r="TZR71" s="82"/>
      <c r="TZS71" s="82"/>
      <c r="TZT71" s="82"/>
      <c r="TZU71" s="82"/>
      <c r="TZV71" s="82"/>
      <c r="TZW71" s="82"/>
      <c r="TZX71" s="82"/>
      <c r="TZY71" s="82"/>
      <c r="TZZ71" s="82"/>
      <c r="UAA71" s="82"/>
      <c r="UAB71" s="82"/>
      <c r="UAC71" s="82"/>
      <c r="UAD71" s="82"/>
      <c r="UAE71" s="82"/>
      <c r="UAF71" s="82"/>
      <c r="UAG71" s="82"/>
      <c r="UAH71" s="82"/>
      <c r="UAI71" s="82"/>
      <c r="UAJ71" s="82"/>
      <c r="UAK71" s="82"/>
      <c r="UAL71" s="82"/>
      <c r="UAM71" s="82"/>
      <c r="UAN71" s="82"/>
      <c r="UAO71" s="82"/>
      <c r="UAP71" s="82"/>
      <c r="UAQ71" s="82"/>
      <c r="UAR71" s="82"/>
      <c r="UAS71" s="82"/>
      <c r="UAT71" s="82"/>
      <c r="UAU71" s="82"/>
      <c r="UAV71" s="82"/>
      <c r="UAW71" s="82"/>
      <c r="UAX71" s="82"/>
      <c r="UAY71" s="82"/>
      <c r="UAZ71" s="82"/>
      <c r="UBA71" s="82"/>
      <c r="UBB71" s="82"/>
      <c r="UBC71" s="82"/>
      <c r="UBD71" s="82"/>
      <c r="UBE71" s="82"/>
      <c r="UBF71" s="82"/>
      <c r="UBG71" s="82"/>
      <c r="UBH71" s="82"/>
      <c r="UBI71" s="82"/>
      <c r="UBJ71" s="82"/>
      <c r="UBK71" s="82"/>
      <c r="UBL71" s="82"/>
      <c r="UBM71" s="82"/>
      <c r="UBN71" s="82"/>
      <c r="UBO71" s="82"/>
      <c r="UBP71" s="82"/>
      <c r="UBQ71" s="82"/>
      <c r="UBR71" s="82"/>
      <c r="UBS71" s="82"/>
      <c r="UBT71" s="82"/>
      <c r="UBU71" s="82"/>
      <c r="UBV71" s="82"/>
      <c r="UBW71" s="82"/>
      <c r="UBX71" s="82"/>
      <c r="UBY71" s="82"/>
      <c r="UBZ71" s="82"/>
      <c r="UCA71" s="82"/>
      <c r="UCB71" s="82"/>
      <c r="UCC71" s="82"/>
      <c r="UCD71" s="82"/>
      <c r="UCE71" s="82"/>
      <c r="UCF71" s="82"/>
      <c r="UCG71" s="82"/>
      <c r="UCH71" s="82"/>
      <c r="UCI71" s="82"/>
      <c r="UCJ71" s="82"/>
      <c r="UCK71" s="82"/>
      <c r="UCL71" s="82"/>
      <c r="UCM71" s="82"/>
      <c r="UCN71" s="82"/>
      <c r="UCO71" s="82"/>
      <c r="UCP71" s="82"/>
      <c r="UCQ71" s="82"/>
      <c r="UCR71" s="82"/>
      <c r="UCS71" s="82"/>
      <c r="UCT71" s="82"/>
      <c r="UCU71" s="82"/>
      <c r="UCV71" s="82"/>
      <c r="UCW71" s="82"/>
      <c r="UCX71" s="82"/>
      <c r="UCY71" s="82"/>
      <c r="UCZ71" s="82"/>
      <c r="UDA71" s="82"/>
      <c r="UDB71" s="82"/>
      <c r="UDC71" s="82"/>
      <c r="UDD71" s="82"/>
      <c r="UDE71" s="82"/>
      <c r="UDF71" s="82"/>
      <c r="UDG71" s="82"/>
      <c r="UDH71" s="82"/>
      <c r="UDI71" s="82"/>
      <c r="UDJ71" s="82"/>
      <c r="UDK71" s="82"/>
      <c r="UDL71" s="82"/>
      <c r="UDM71" s="82"/>
      <c r="UDN71" s="82"/>
      <c r="UDO71" s="82"/>
      <c r="UDP71" s="82"/>
      <c r="UDQ71" s="82"/>
      <c r="UDR71" s="82"/>
      <c r="UDS71" s="82"/>
      <c r="UDT71" s="82"/>
      <c r="UDU71" s="82"/>
      <c r="UDV71" s="82"/>
      <c r="UDW71" s="82"/>
      <c r="UDX71" s="82"/>
      <c r="UDY71" s="82"/>
      <c r="UDZ71" s="82"/>
      <c r="UEA71" s="82"/>
      <c r="UEB71" s="82"/>
      <c r="UEC71" s="82"/>
      <c r="UED71" s="82"/>
      <c r="UEE71" s="82"/>
      <c r="UEF71" s="82"/>
      <c r="UEG71" s="82"/>
      <c r="UEH71" s="82"/>
      <c r="UEI71" s="82"/>
      <c r="UEJ71" s="82"/>
      <c r="UEK71" s="82"/>
      <c r="UEL71" s="82"/>
      <c r="UEM71" s="82"/>
      <c r="UEN71" s="82"/>
      <c r="UEO71" s="82"/>
      <c r="UEP71" s="82"/>
      <c r="UEQ71" s="82"/>
      <c r="UER71" s="82"/>
      <c r="UES71" s="82"/>
      <c r="UET71" s="82"/>
      <c r="UEU71" s="82"/>
      <c r="UEV71" s="82"/>
      <c r="UEW71" s="82"/>
      <c r="UEX71" s="82"/>
      <c r="UEY71" s="82"/>
      <c r="UEZ71" s="82"/>
      <c r="UFA71" s="82"/>
      <c r="UFB71" s="82"/>
      <c r="UFC71" s="82"/>
      <c r="UFD71" s="82"/>
      <c r="UFE71" s="82"/>
      <c r="UFF71" s="82"/>
      <c r="UFG71" s="82"/>
      <c r="UFH71" s="82"/>
      <c r="UFI71" s="82"/>
      <c r="UFJ71" s="82"/>
      <c r="UFK71" s="82"/>
      <c r="UFL71" s="82"/>
      <c r="UFM71" s="82"/>
      <c r="UFN71" s="82"/>
      <c r="UFO71" s="82"/>
      <c r="UFP71" s="82"/>
      <c r="UFQ71" s="82"/>
      <c r="UFR71" s="82"/>
      <c r="UFS71" s="82"/>
      <c r="UFT71" s="82"/>
      <c r="UFU71" s="82"/>
      <c r="UFV71" s="82"/>
      <c r="UFW71" s="82"/>
      <c r="UFX71" s="82"/>
      <c r="UFY71" s="82"/>
      <c r="UFZ71" s="82"/>
      <c r="UGA71" s="82"/>
      <c r="UGB71" s="82"/>
      <c r="UGC71" s="82"/>
      <c r="UGD71" s="82"/>
      <c r="UGE71" s="82"/>
      <c r="UGF71" s="82"/>
      <c r="UGG71" s="82"/>
      <c r="UGH71" s="82"/>
      <c r="UGI71" s="82"/>
      <c r="UGJ71" s="82"/>
      <c r="UGK71" s="82"/>
      <c r="UGL71" s="82"/>
      <c r="UGM71" s="82"/>
      <c r="UGN71" s="82"/>
      <c r="UGO71" s="82"/>
      <c r="UGP71" s="82"/>
      <c r="UGQ71" s="82"/>
      <c r="UGR71" s="82"/>
      <c r="UGS71" s="82"/>
      <c r="UGT71" s="82"/>
      <c r="UGU71" s="82"/>
      <c r="UGV71" s="82"/>
      <c r="UGW71" s="82"/>
      <c r="UGX71" s="82"/>
      <c r="UGY71" s="82"/>
      <c r="UGZ71" s="82"/>
      <c r="UHA71" s="82"/>
      <c r="UHB71" s="82"/>
      <c r="UHC71" s="82"/>
      <c r="UHD71" s="82"/>
      <c r="UHE71" s="82"/>
      <c r="UHF71" s="82"/>
      <c r="UHG71" s="82"/>
      <c r="UHH71" s="82"/>
      <c r="UHI71" s="82"/>
      <c r="UHJ71" s="82"/>
      <c r="UHK71" s="82"/>
      <c r="UHL71" s="82"/>
      <c r="UHM71" s="82"/>
      <c r="UHN71" s="82"/>
      <c r="UHO71" s="82"/>
      <c r="UHP71" s="82"/>
      <c r="UHQ71" s="82"/>
      <c r="UHR71" s="82"/>
      <c r="UHS71" s="82"/>
      <c r="UHT71" s="82"/>
      <c r="UHU71" s="82"/>
      <c r="UHV71" s="82"/>
      <c r="UHW71" s="82"/>
      <c r="UHX71" s="82"/>
      <c r="UHY71" s="82"/>
      <c r="UHZ71" s="82"/>
      <c r="UIA71" s="82"/>
      <c r="UIB71" s="82"/>
      <c r="UIC71" s="82"/>
      <c r="UID71" s="82"/>
      <c r="UIE71" s="82"/>
      <c r="UIF71" s="82"/>
      <c r="UIG71" s="82"/>
      <c r="UIH71" s="82"/>
      <c r="UII71" s="82"/>
      <c r="UIJ71" s="82"/>
      <c r="UIK71" s="82"/>
      <c r="UIL71" s="82"/>
      <c r="UIM71" s="82"/>
      <c r="UIN71" s="82"/>
      <c r="UIO71" s="82"/>
      <c r="UIP71" s="82"/>
      <c r="UIQ71" s="82"/>
      <c r="UIR71" s="82"/>
      <c r="UIS71" s="82"/>
      <c r="UIT71" s="82"/>
      <c r="UIU71" s="82"/>
      <c r="UIV71" s="82"/>
      <c r="UIW71" s="82"/>
      <c r="UIX71" s="82"/>
      <c r="UIY71" s="82"/>
      <c r="UIZ71" s="82"/>
      <c r="UJA71" s="82"/>
      <c r="UJB71" s="82"/>
      <c r="UJC71" s="82"/>
      <c r="UJD71" s="82"/>
      <c r="UJE71" s="82"/>
      <c r="UJF71" s="82"/>
      <c r="UJG71" s="82"/>
      <c r="UJH71" s="82"/>
      <c r="UJI71" s="82"/>
      <c r="UJJ71" s="82"/>
      <c r="UJK71" s="82"/>
      <c r="UJL71" s="82"/>
      <c r="UJM71" s="82"/>
      <c r="UJN71" s="82"/>
      <c r="UJO71" s="82"/>
      <c r="UJP71" s="82"/>
      <c r="UJQ71" s="82"/>
      <c r="UJR71" s="82"/>
      <c r="UJS71" s="82"/>
      <c r="UJT71" s="82"/>
      <c r="UJU71" s="82"/>
      <c r="UJV71" s="82"/>
      <c r="UJW71" s="82"/>
      <c r="UJX71" s="82"/>
      <c r="UJY71" s="82"/>
      <c r="UJZ71" s="82"/>
      <c r="UKA71" s="82"/>
      <c r="UKB71" s="82"/>
      <c r="UKC71" s="82"/>
      <c r="UKD71" s="82"/>
      <c r="UKE71" s="82"/>
      <c r="UKF71" s="82"/>
      <c r="UKG71" s="82"/>
      <c r="UKH71" s="82"/>
      <c r="UKI71" s="82"/>
      <c r="UKJ71" s="82"/>
      <c r="UKK71" s="82"/>
      <c r="UKL71" s="82"/>
      <c r="UKM71" s="82"/>
      <c r="UKN71" s="82"/>
      <c r="UKO71" s="82"/>
      <c r="UKP71" s="82"/>
      <c r="UKQ71" s="82"/>
      <c r="UKR71" s="82"/>
      <c r="UKS71" s="82"/>
      <c r="UKT71" s="82"/>
      <c r="UKU71" s="82"/>
      <c r="UKV71" s="82"/>
      <c r="UKW71" s="82"/>
      <c r="UKX71" s="82"/>
      <c r="UKY71" s="82"/>
      <c r="UKZ71" s="82"/>
      <c r="ULA71" s="82"/>
      <c r="ULB71" s="82"/>
      <c r="ULC71" s="82"/>
      <c r="ULD71" s="82"/>
      <c r="ULE71" s="82"/>
      <c r="ULF71" s="82"/>
      <c r="ULG71" s="82"/>
      <c r="ULH71" s="82"/>
      <c r="ULI71" s="82"/>
      <c r="ULJ71" s="82"/>
      <c r="ULK71" s="82"/>
      <c r="ULL71" s="82"/>
      <c r="ULM71" s="82"/>
      <c r="ULN71" s="82"/>
      <c r="ULO71" s="82"/>
      <c r="ULP71" s="82"/>
      <c r="ULQ71" s="82"/>
      <c r="ULR71" s="82"/>
      <c r="ULS71" s="82"/>
      <c r="ULT71" s="82"/>
      <c r="ULU71" s="82"/>
      <c r="ULV71" s="82"/>
      <c r="ULW71" s="82"/>
      <c r="ULX71" s="82"/>
      <c r="ULY71" s="82"/>
      <c r="ULZ71" s="82"/>
      <c r="UMA71" s="82"/>
      <c r="UMB71" s="82"/>
      <c r="UMC71" s="82"/>
      <c r="UMD71" s="82"/>
      <c r="UME71" s="82"/>
      <c r="UMF71" s="82"/>
      <c r="UMG71" s="82"/>
      <c r="UMH71" s="82"/>
      <c r="UMI71" s="82"/>
      <c r="UMJ71" s="82"/>
      <c r="UMK71" s="82"/>
      <c r="UML71" s="82"/>
      <c r="UMM71" s="82"/>
      <c r="UMN71" s="82"/>
      <c r="UMO71" s="82"/>
      <c r="UMP71" s="82"/>
      <c r="UMQ71" s="82"/>
      <c r="UMR71" s="82"/>
      <c r="UMS71" s="82"/>
      <c r="UMT71" s="82"/>
      <c r="UMU71" s="82"/>
      <c r="UMV71" s="82"/>
      <c r="UMW71" s="82"/>
      <c r="UMX71" s="82"/>
      <c r="UMY71" s="82"/>
      <c r="UMZ71" s="82"/>
      <c r="UNA71" s="82"/>
      <c r="UNB71" s="82"/>
      <c r="UNC71" s="82"/>
      <c r="UND71" s="82"/>
      <c r="UNE71" s="82"/>
      <c r="UNF71" s="82"/>
      <c r="UNG71" s="82"/>
      <c r="UNH71" s="82"/>
      <c r="UNI71" s="82"/>
      <c r="UNJ71" s="82"/>
      <c r="UNK71" s="82"/>
      <c r="UNL71" s="82"/>
      <c r="UNM71" s="82"/>
      <c r="UNN71" s="82"/>
      <c r="UNO71" s="82"/>
      <c r="UNP71" s="82"/>
      <c r="UNQ71" s="82"/>
      <c r="UNR71" s="82"/>
      <c r="UNS71" s="82"/>
      <c r="UNT71" s="82"/>
      <c r="UNU71" s="82"/>
      <c r="UNV71" s="82"/>
      <c r="UNW71" s="82"/>
      <c r="UNX71" s="82"/>
      <c r="UNY71" s="82"/>
      <c r="UNZ71" s="82"/>
      <c r="UOA71" s="82"/>
      <c r="UOB71" s="82"/>
      <c r="UOC71" s="82"/>
      <c r="UOD71" s="82"/>
      <c r="UOE71" s="82"/>
      <c r="UOF71" s="82"/>
      <c r="UOG71" s="82"/>
      <c r="UOH71" s="82"/>
      <c r="UOI71" s="82"/>
      <c r="UOJ71" s="82"/>
      <c r="UOK71" s="82"/>
      <c r="UOL71" s="82"/>
      <c r="UOM71" s="82"/>
      <c r="UON71" s="82"/>
      <c r="UOO71" s="82"/>
      <c r="UOP71" s="82"/>
      <c r="UOQ71" s="82"/>
      <c r="UOR71" s="82"/>
      <c r="UOS71" s="82"/>
      <c r="UOT71" s="82"/>
      <c r="UOU71" s="82"/>
      <c r="UOV71" s="82"/>
      <c r="UOW71" s="82"/>
      <c r="UOX71" s="82"/>
      <c r="UOY71" s="82"/>
      <c r="UOZ71" s="82"/>
      <c r="UPA71" s="82"/>
      <c r="UPB71" s="82"/>
      <c r="UPC71" s="82"/>
      <c r="UPD71" s="82"/>
      <c r="UPE71" s="82"/>
      <c r="UPF71" s="82"/>
      <c r="UPG71" s="82"/>
      <c r="UPH71" s="82"/>
      <c r="UPI71" s="82"/>
      <c r="UPJ71" s="82"/>
      <c r="UPK71" s="82"/>
      <c r="UPL71" s="82"/>
      <c r="UPM71" s="82"/>
      <c r="UPN71" s="82"/>
      <c r="UPO71" s="82"/>
      <c r="UPP71" s="82"/>
      <c r="UPQ71" s="82"/>
      <c r="UPR71" s="82"/>
      <c r="UPS71" s="82"/>
      <c r="UPT71" s="82"/>
      <c r="UPU71" s="82"/>
      <c r="UPV71" s="82"/>
      <c r="UPW71" s="82"/>
      <c r="UPX71" s="82"/>
      <c r="UPY71" s="82"/>
      <c r="UPZ71" s="82"/>
      <c r="UQA71" s="82"/>
      <c r="UQB71" s="82"/>
      <c r="UQC71" s="82"/>
      <c r="UQD71" s="82"/>
      <c r="UQE71" s="82"/>
      <c r="UQF71" s="82"/>
      <c r="UQG71" s="82"/>
      <c r="UQH71" s="82"/>
      <c r="UQI71" s="82"/>
      <c r="UQJ71" s="82"/>
      <c r="UQK71" s="82"/>
      <c r="UQL71" s="82"/>
      <c r="UQM71" s="82"/>
      <c r="UQN71" s="82"/>
      <c r="UQO71" s="82"/>
      <c r="UQP71" s="82"/>
      <c r="UQQ71" s="82"/>
      <c r="UQR71" s="82"/>
      <c r="UQS71" s="82"/>
      <c r="UQT71" s="82"/>
      <c r="UQU71" s="82"/>
      <c r="UQV71" s="82"/>
      <c r="UQW71" s="82"/>
      <c r="UQX71" s="82"/>
      <c r="UQY71" s="82"/>
      <c r="UQZ71" s="82"/>
      <c r="URA71" s="82"/>
      <c r="URB71" s="82"/>
      <c r="URC71" s="82"/>
      <c r="URD71" s="82"/>
      <c r="URE71" s="82"/>
      <c r="URF71" s="82"/>
      <c r="URG71" s="82"/>
      <c r="URH71" s="82"/>
      <c r="URI71" s="82"/>
      <c r="URJ71" s="82"/>
      <c r="URK71" s="82"/>
      <c r="URL71" s="82"/>
      <c r="URM71" s="82"/>
      <c r="URN71" s="82"/>
      <c r="URO71" s="82"/>
      <c r="URP71" s="82"/>
      <c r="URQ71" s="82"/>
      <c r="URR71" s="82"/>
      <c r="URS71" s="82"/>
      <c r="URT71" s="82"/>
      <c r="URU71" s="82"/>
      <c r="URV71" s="82"/>
      <c r="URW71" s="82"/>
      <c r="URX71" s="82"/>
      <c r="URY71" s="82"/>
      <c r="URZ71" s="82"/>
      <c r="USA71" s="82"/>
      <c r="USB71" s="82"/>
      <c r="USC71" s="82"/>
      <c r="USD71" s="82"/>
      <c r="USE71" s="82"/>
      <c r="USF71" s="82"/>
      <c r="USG71" s="82"/>
      <c r="USH71" s="82"/>
      <c r="USI71" s="82"/>
      <c r="USJ71" s="82"/>
      <c r="USK71" s="82"/>
      <c r="USL71" s="82"/>
      <c r="USM71" s="82"/>
      <c r="USN71" s="82"/>
      <c r="USO71" s="82"/>
      <c r="USP71" s="82"/>
      <c r="USQ71" s="82"/>
      <c r="USR71" s="82"/>
      <c r="USS71" s="82"/>
      <c r="UST71" s="82"/>
      <c r="USU71" s="82"/>
      <c r="USV71" s="82"/>
      <c r="USW71" s="82"/>
      <c r="USX71" s="82"/>
      <c r="USY71" s="82"/>
      <c r="USZ71" s="82"/>
      <c r="UTA71" s="82"/>
      <c r="UTB71" s="82"/>
      <c r="UTC71" s="82"/>
      <c r="UTD71" s="82"/>
      <c r="UTE71" s="82"/>
      <c r="UTF71" s="82"/>
      <c r="UTG71" s="82"/>
      <c r="UTH71" s="82"/>
      <c r="UTI71" s="82"/>
      <c r="UTJ71" s="82"/>
      <c r="UTK71" s="82"/>
      <c r="UTL71" s="82"/>
      <c r="UTM71" s="82"/>
      <c r="UTN71" s="82"/>
      <c r="UTO71" s="82"/>
      <c r="UTP71" s="82"/>
      <c r="UTQ71" s="82"/>
      <c r="UTR71" s="82"/>
      <c r="UTS71" s="82"/>
      <c r="UTT71" s="82"/>
      <c r="UTU71" s="82"/>
      <c r="UTV71" s="82"/>
      <c r="UTW71" s="82"/>
      <c r="UTX71" s="82"/>
      <c r="UTY71" s="82"/>
      <c r="UTZ71" s="82"/>
      <c r="UUA71" s="82"/>
      <c r="UUB71" s="82"/>
      <c r="UUC71" s="82"/>
      <c r="UUD71" s="82"/>
      <c r="UUE71" s="82"/>
      <c r="UUF71" s="82"/>
      <c r="UUG71" s="82"/>
      <c r="UUH71" s="82"/>
      <c r="UUI71" s="82"/>
      <c r="UUJ71" s="82"/>
      <c r="UUK71" s="82"/>
      <c r="UUL71" s="82"/>
      <c r="UUM71" s="82"/>
      <c r="UUN71" s="82"/>
      <c r="UUO71" s="82"/>
      <c r="UUP71" s="82"/>
      <c r="UUQ71" s="82"/>
      <c r="UUR71" s="82"/>
      <c r="UUS71" s="82"/>
      <c r="UUT71" s="82"/>
      <c r="UUU71" s="82"/>
      <c r="UUV71" s="82"/>
      <c r="UUW71" s="82"/>
      <c r="UUX71" s="82"/>
      <c r="UUY71" s="82"/>
      <c r="UUZ71" s="82"/>
      <c r="UVA71" s="82"/>
      <c r="UVB71" s="82"/>
      <c r="UVC71" s="82"/>
      <c r="UVD71" s="82"/>
      <c r="UVE71" s="82"/>
      <c r="UVF71" s="82"/>
      <c r="UVG71" s="82"/>
      <c r="UVH71" s="82"/>
      <c r="UVI71" s="82"/>
      <c r="UVJ71" s="82"/>
      <c r="UVK71" s="82"/>
      <c r="UVL71" s="82"/>
      <c r="UVM71" s="82"/>
      <c r="UVN71" s="82"/>
      <c r="UVO71" s="82"/>
      <c r="UVP71" s="82"/>
      <c r="UVQ71" s="82"/>
      <c r="UVR71" s="82"/>
      <c r="UVS71" s="82"/>
      <c r="UVT71" s="82"/>
      <c r="UVU71" s="82"/>
      <c r="UVV71" s="82"/>
      <c r="UVW71" s="82"/>
      <c r="UVX71" s="82"/>
      <c r="UVY71" s="82"/>
      <c r="UVZ71" s="82"/>
      <c r="UWA71" s="82"/>
      <c r="UWB71" s="82"/>
      <c r="UWC71" s="82"/>
      <c r="UWD71" s="82"/>
      <c r="UWE71" s="82"/>
      <c r="UWF71" s="82"/>
      <c r="UWG71" s="82"/>
      <c r="UWH71" s="82"/>
      <c r="UWI71" s="82"/>
      <c r="UWJ71" s="82"/>
      <c r="UWK71" s="82"/>
      <c r="UWL71" s="82"/>
      <c r="UWM71" s="82"/>
      <c r="UWN71" s="82"/>
      <c r="UWO71" s="82"/>
      <c r="UWP71" s="82"/>
      <c r="UWQ71" s="82"/>
      <c r="UWR71" s="82"/>
      <c r="UWS71" s="82"/>
      <c r="UWT71" s="82"/>
      <c r="UWU71" s="82"/>
      <c r="UWV71" s="82"/>
      <c r="UWW71" s="82"/>
      <c r="UWX71" s="82"/>
      <c r="UWY71" s="82"/>
      <c r="UWZ71" s="82"/>
      <c r="UXA71" s="82"/>
      <c r="UXB71" s="82"/>
      <c r="UXC71" s="82"/>
      <c r="UXD71" s="82"/>
      <c r="UXE71" s="82"/>
      <c r="UXF71" s="82"/>
      <c r="UXG71" s="82"/>
      <c r="UXH71" s="82"/>
      <c r="UXI71" s="82"/>
      <c r="UXJ71" s="82"/>
      <c r="UXK71" s="82"/>
      <c r="UXL71" s="82"/>
      <c r="UXM71" s="82"/>
      <c r="UXN71" s="82"/>
      <c r="UXO71" s="82"/>
      <c r="UXP71" s="82"/>
      <c r="UXQ71" s="82"/>
      <c r="UXR71" s="82"/>
      <c r="UXS71" s="82"/>
      <c r="UXT71" s="82"/>
      <c r="UXU71" s="82"/>
      <c r="UXV71" s="82"/>
      <c r="UXW71" s="82"/>
      <c r="UXX71" s="82"/>
      <c r="UXY71" s="82"/>
      <c r="UXZ71" s="82"/>
      <c r="UYA71" s="82"/>
      <c r="UYB71" s="82"/>
      <c r="UYC71" s="82"/>
      <c r="UYD71" s="82"/>
      <c r="UYE71" s="82"/>
      <c r="UYF71" s="82"/>
      <c r="UYG71" s="82"/>
      <c r="UYH71" s="82"/>
      <c r="UYI71" s="82"/>
      <c r="UYJ71" s="82"/>
      <c r="UYK71" s="82"/>
      <c r="UYL71" s="82"/>
      <c r="UYM71" s="82"/>
      <c r="UYN71" s="82"/>
      <c r="UYO71" s="82"/>
      <c r="UYP71" s="82"/>
      <c r="UYQ71" s="82"/>
      <c r="UYR71" s="82"/>
      <c r="UYS71" s="82"/>
      <c r="UYT71" s="82"/>
      <c r="UYU71" s="82"/>
      <c r="UYV71" s="82"/>
      <c r="UYW71" s="82"/>
      <c r="UYX71" s="82"/>
      <c r="UYY71" s="82"/>
      <c r="UYZ71" s="82"/>
      <c r="UZA71" s="82"/>
      <c r="UZB71" s="82"/>
      <c r="UZC71" s="82"/>
      <c r="UZD71" s="82"/>
      <c r="UZE71" s="82"/>
      <c r="UZF71" s="82"/>
      <c r="UZG71" s="82"/>
      <c r="UZH71" s="82"/>
      <c r="UZI71" s="82"/>
      <c r="UZJ71" s="82"/>
      <c r="UZK71" s="82"/>
      <c r="UZL71" s="82"/>
      <c r="UZM71" s="82"/>
      <c r="UZN71" s="82"/>
      <c r="UZO71" s="82"/>
      <c r="UZP71" s="82"/>
      <c r="UZQ71" s="82"/>
      <c r="UZR71" s="82"/>
      <c r="UZS71" s="82"/>
      <c r="UZT71" s="82"/>
      <c r="UZU71" s="82"/>
      <c r="UZV71" s="82"/>
      <c r="UZW71" s="82"/>
      <c r="UZX71" s="82"/>
      <c r="UZY71" s="82"/>
      <c r="UZZ71" s="82"/>
      <c r="VAA71" s="82"/>
      <c r="VAB71" s="82"/>
      <c r="VAC71" s="82"/>
      <c r="VAD71" s="82"/>
      <c r="VAE71" s="82"/>
      <c r="VAF71" s="82"/>
      <c r="VAG71" s="82"/>
      <c r="VAH71" s="82"/>
      <c r="VAI71" s="82"/>
      <c r="VAJ71" s="82"/>
      <c r="VAK71" s="82"/>
      <c r="VAL71" s="82"/>
      <c r="VAM71" s="82"/>
      <c r="VAN71" s="82"/>
      <c r="VAO71" s="82"/>
      <c r="VAP71" s="82"/>
      <c r="VAQ71" s="82"/>
      <c r="VAR71" s="82"/>
      <c r="VAS71" s="82"/>
      <c r="VAT71" s="82"/>
      <c r="VAU71" s="82"/>
      <c r="VAV71" s="82"/>
      <c r="VAW71" s="82"/>
      <c r="VAX71" s="82"/>
      <c r="VAY71" s="82"/>
      <c r="VAZ71" s="82"/>
      <c r="VBA71" s="82"/>
      <c r="VBB71" s="82"/>
      <c r="VBC71" s="82"/>
      <c r="VBD71" s="82"/>
      <c r="VBE71" s="82"/>
      <c r="VBF71" s="82"/>
      <c r="VBG71" s="82"/>
      <c r="VBH71" s="82"/>
      <c r="VBI71" s="82"/>
      <c r="VBJ71" s="82"/>
      <c r="VBK71" s="82"/>
      <c r="VBL71" s="82"/>
      <c r="VBM71" s="82"/>
      <c r="VBN71" s="82"/>
      <c r="VBO71" s="82"/>
      <c r="VBP71" s="82"/>
      <c r="VBQ71" s="82"/>
      <c r="VBR71" s="82"/>
      <c r="VBS71" s="82"/>
      <c r="VBT71" s="82"/>
      <c r="VBU71" s="82"/>
      <c r="VBV71" s="82"/>
      <c r="VBW71" s="82"/>
      <c r="VBX71" s="82"/>
      <c r="VBY71" s="82"/>
      <c r="VBZ71" s="82"/>
      <c r="VCA71" s="82"/>
      <c r="VCB71" s="82"/>
      <c r="VCC71" s="82"/>
      <c r="VCD71" s="82"/>
      <c r="VCE71" s="82"/>
      <c r="VCF71" s="82"/>
      <c r="VCG71" s="82"/>
      <c r="VCH71" s="82"/>
      <c r="VCI71" s="82"/>
      <c r="VCJ71" s="82"/>
      <c r="VCK71" s="82"/>
      <c r="VCL71" s="82"/>
      <c r="VCM71" s="82"/>
      <c r="VCN71" s="82"/>
      <c r="VCO71" s="82"/>
      <c r="VCP71" s="82"/>
      <c r="VCQ71" s="82"/>
      <c r="VCR71" s="82"/>
      <c r="VCS71" s="82"/>
      <c r="VCT71" s="82"/>
      <c r="VCU71" s="82"/>
      <c r="VCV71" s="82"/>
      <c r="VCW71" s="82"/>
      <c r="VCX71" s="82"/>
      <c r="VCY71" s="82"/>
      <c r="VCZ71" s="82"/>
      <c r="VDA71" s="82"/>
      <c r="VDB71" s="82"/>
      <c r="VDC71" s="82"/>
      <c r="VDD71" s="82"/>
      <c r="VDE71" s="82"/>
      <c r="VDF71" s="82"/>
      <c r="VDG71" s="82"/>
      <c r="VDH71" s="82"/>
      <c r="VDI71" s="82"/>
      <c r="VDJ71" s="82"/>
      <c r="VDK71" s="82"/>
      <c r="VDL71" s="82"/>
      <c r="VDM71" s="82"/>
      <c r="VDN71" s="82"/>
      <c r="VDO71" s="82"/>
      <c r="VDP71" s="82"/>
      <c r="VDQ71" s="82"/>
      <c r="VDR71" s="82"/>
      <c r="VDS71" s="82"/>
      <c r="VDT71" s="82"/>
      <c r="VDU71" s="82"/>
      <c r="VDV71" s="82"/>
      <c r="VDW71" s="82"/>
      <c r="VDX71" s="82"/>
      <c r="VDY71" s="82"/>
      <c r="VDZ71" s="82"/>
      <c r="VEA71" s="82"/>
      <c r="VEB71" s="82"/>
      <c r="VEC71" s="82"/>
      <c r="VED71" s="82"/>
      <c r="VEE71" s="82"/>
      <c r="VEF71" s="82"/>
      <c r="VEG71" s="82"/>
      <c r="VEH71" s="82"/>
      <c r="VEI71" s="82"/>
      <c r="VEJ71" s="82"/>
      <c r="VEK71" s="82"/>
      <c r="VEL71" s="82"/>
      <c r="VEM71" s="82"/>
      <c r="VEN71" s="82"/>
      <c r="VEO71" s="82"/>
      <c r="VEP71" s="82"/>
      <c r="VEQ71" s="82"/>
      <c r="VER71" s="82"/>
      <c r="VES71" s="82"/>
      <c r="VET71" s="82"/>
      <c r="VEU71" s="82"/>
      <c r="VEV71" s="82"/>
      <c r="VEW71" s="82"/>
      <c r="VEX71" s="82"/>
      <c r="VEY71" s="82"/>
      <c r="VEZ71" s="82"/>
      <c r="VFA71" s="82"/>
      <c r="VFB71" s="82"/>
      <c r="VFC71" s="82"/>
      <c r="VFD71" s="82"/>
      <c r="VFE71" s="82"/>
      <c r="VFF71" s="82"/>
      <c r="VFG71" s="82"/>
      <c r="VFH71" s="82"/>
      <c r="VFI71" s="82"/>
      <c r="VFJ71" s="82"/>
      <c r="VFK71" s="82"/>
      <c r="VFL71" s="82"/>
      <c r="VFM71" s="82"/>
      <c r="VFN71" s="82"/>
      <c r="VFO71" s="82"/>
      <c r="VFP71" s="82"/>
      <c r="VFQ71" s="82"/>
      <c r="VFR71" s="82"/>
      <c r="VFS71" s="82"/>
      <c r="VFT71" s="82"/>
      <c r="VFU71" s="82"/>
      <c r="VFV71" s="82"/>
      <c r="VFW71" s="82"/>
      <c r="VFX71" s="82"/>
      <c r="VFY71" s="82"/>
      <c r="VFZ71" s="82"/>
      <c r="VGA71" s="82"/>
      <c r="VGB71" s="82"/>
      <c r="VGC71" s="82"/>
      <c r="VGD71" s="82"/>
      <c r="VGE71" s="82"/>
      <c r="VGF71" s="82"/>
      <c r="VGG71" s="82"/>
      <c r="VGH71" s="82"/>
      <c r="VGI71" s="82"/>
      <c r="VGJ71" s="82"/>
      <c r="VGK71" s="82"/>
      <c r="VGL71" s="82"/>
      <c r="VGM71" s="82"/>
      <c r="VGN71" s="82"/>
      <c r="VGO71" s="82"/>
      <c r="VGP71" s="82"/>
      <c r="VGQ71" s="82"/>
      <c r="VGR71" s="82"/>
      <c r="VGS71" s="82"/>
      <c r="VGT71" s="82"/>
      <c r="VGU71" s="82"/>
      <c r="VGV71" s="82"/>
      <c r="VGW71" s="82"/>
      <c r="VGX71" s="82"/>
      <c r="VGY71" s="82"/>
      <c r="VGZ71" s="82"/>
      <c r="VHA71" s="82"/>
      <c r="VHB71" s="82"/>
      <c r="VHC71" s="82"/>
      <c r="VHD71" s="82"/>
      <c r="VHE71" s="82"/>
      <c r="VHF71" s="82"/>
      <c r="VHG71" s="82"/>
      <c r="VHH71" s="82"/>
      <c r="VHI71" s="82"/>
      <c r="VHJ71" s="82"/>
      <c r="VHK71" s="82"/>
      <c r="VHL71" s="82"/>
      <c r="VHM71" s="82"/>
      <c r="VHN71" s="82"/>
      <c r="VHO71" s="82"/>
      <c r="VHP71" s="82"/>
      <c r="VHQ71" s="82"/>
      <c r="VHR71" s="82"/>
      <c r="VHS71" s="82"/>
      <c r="VHT71" s="82"/>
      <c r="VHU71" s="82"/>
      <c r="VHV71" s="82"/>
      <c r="VHW71" s="82"/>
      <c r="VHX71" s="82"/>
      <c r="VHY71" s="82"/>
      <c r="VHZ71" s="82"/>
      <c r="VIA71" s="82"/>
      <c r="VIB71" s="82"/>
      <c r="VIC71" s="82"/>
      <c r="VID71" s="82"/>
      <c r="VIE71" s="82"/>
      <c r="VIF71" s="82"/>
      <c r="VIG71" s="82"/>
      <c r="VIH71" s="82"/>
      <c r="VII71" s="82"/>
      <c r="VIJ71" s="82"/>
      <c r="VIK71" s="82"/>
      <c r="VIL71" s="82"/>
      <c r="VIM71" s="82"/>
      <c r="VIN71" s="82"/>
      <c r="VIO71" s="82"/>
      <c r="VIP71" s="82"/>
      <c r="VIQ71" s="82"/>
      <c r="VIR71" s="82"/>
      <c r="VIS71" s="82"/>
      <c r="VIT71" s="82"/>
      <c r="VIU71" s="82"/>
      <c r="VIV71" s="82"/>
      <c r="VIW71" s="82"/>
      <c r="VIX71" s="82"/>
      <c r="VIY71" s="82"/>
      <c r="VIZ71" s="82"/>
      <c r="VJA71" s="82"/>
      <c r="VJB71" s="82"/>
      <c r="VJC71" s="82"/>
      <c r="VJD71" s="82"/>
      <c r="VJE71" s="82"/>
      <c r="VJF71" s="82"/>
      <c r="VJG71" s="82"/>
      <c r="VJH71" s="82"/>
      <c r="VJI71" s="82"/>
      <c r="VJJ71" s="82"/>
      <c r="VJK71" s="82"/>
      <c r="VJL71" s="82"/>
      <c r="VJM71" s="82"/>
      <c r="VJN71" s="82"/>
      <c r="VJO71" s="82"/>
      <c r="VJP71" s="82"/>
      <c r="VJQ71" s="82"/>
      <c r="VJR71" s="82"/>
      <c r="VJS71" s="82"/>
      <c r="VJT71" s="82"/>
      <c r="VJU71" s="82"/>
      <c r="VJV71" s="82"/>
      <c r="VJW71" s="82"/>
      <c r="VJX71" s="82"/>
      <c r="VJY71" s="82"/>
      <c r="VJZ71" s="82"/>
      <c r="VKA71" s="82"/>
      <c r="VKB71" s="82"/>
      <c r="VKC71" s="82"/>
      <c r="VKD71" s="82"/>
      <c r="VKE71" s="82"/>
      <c r="VKF71" s="82"/>
      <c r="VKG71" s="82"/>
      <c r="VKH71" s="82"/>
      <c r="VKI71" s="82"/>
      <c r="VKJ71" s="82"/>
      <c r="VKK71" s="82"/>
      <c r="VKL71" s="82"/>
      <c r="VKM71" s="82"/>
      <c r="VKN71" s="82"/>
      <c r="VKO71" s="82"/>
      <c r="VKP71" s="82"/>
      <c r="VKQ71" s="82"/>
      <c r="VKR71" s="82"/>
      <c r="VKS71" s="82"/>
      <c r="VKT71" s="82"/>
      <c r="VKU71" s="82"/>
      <c r="VKV71" s="82"/>
      <c r="VKW71" s="82"/>
      <c r="VKX71" s="82"/>
      <c r="VKY71" s="82"/>
      <c r="VKZ71" s="82"/>
      <c r="VLA71" s="82"/>
      <c r="VLB71" s="82"/>
      <c r="VLC71" s="82"/>
      <c r="VLD71" s="82"/>
      <c r="VLE71" s="82"/>
      <c r="VLF71" s="82"/>
      <c r="VLG71" s="82"/>
      <c r="VLH71" s="82"/>
      <c r="VLI71" s="82"/>
      <c r="VLJ71" s="82"/>
      <c r="VLK71" s="82"/>
      <c r="VLL71" s="82"/>
      <c r="VLM71" s="82"/>
      <c r="VLN71" s="82"/>
      <c r="VLO71" s="82"/>
      <c r="VLP71" s="82"/>
      <c r="VLQ71" s="82"/>
      <c r="VLR71" s="82"/>
      <c r="VLS71" s="82"/>
      <c r="VLT71" s="82"/>
      <c r="VLU71" s="82"/>
      <c r="VLV71" s="82"/>
      <c r="VLW71" s="82"/>
      <c r="VLX71" s="82"/>
      <c r="VLY71" s="82"/>
      <c r="VLZ71" s="82"/>
      <c r="VMA71" s="82"/>
      <c r="VMB71" s="82"/>
      <c r="VMC71" s="82"/>
      <c r="VMD71" s="82"/>
      <c r="VME71" s="82"/>
      <c r="VMF71" s="82"/>
      <c r="VMG71" s="82"/>
      <c r="VMH71" s="82"/>
      <c r="VMI71" s="82"/>
      <c r="VMJ71" s="82"/>
      <c r="VMK71" s="82"/>
      <c r="VML71" s="82"/>
      <c r="VMM71" s="82"/>
      <c r="VMN71" s="82"/>
      <c r="VMO71" s="82"/>
      <c r="VMP71" s="82"/>
      <c r="VMQ71" s="82"/>
      <c r="VMR71" s="82"/>
      <c r="VMS71" s="82"/>
      <c r="VMT71" s="82"/>
      <c r="VMU71" s="82"/>
      <c r="VMV71" s="82"/>
      <c r="VMW71" s="82"/>
      <c r="VMX71" s="82"/>
      <c r="VMY71" s="82"/>
      <c r="VMZ71" s="82"/>
      <c r="VNA71" s="82"/>
      <c r="VNB71" s="82"/>
      <c r="VNC71" s="82"/>
      <c r="VND71" s="82"/>
      <c r="VNE71" s="82"/>
      <c r="VNF71" s="82"/>
      <c r="VNG71" s="82"/>
      <c r="VNH71" s="82"/>
      <c r="VNI71" s="82"/>
      <c r="VNJ71" s="82"/>
      <c r="VNK71" s="82"/>
      <c r="VNL71" s="82"/>
      <c r="VNM71" s="82"/>
      <c r="VNN71" s="82"/>
      <c r="VNO71" s="82"/>
      <c r="VNP71" s="82"/>
      <c r="VNQ71" s="82"/>
      <c r="VNR71" s="82"/>
      <c r="VNS71" s="82"/>
      <c r="VNT71" s="82"/>
      <c r="VNU71" s="82"/>
      <c r="VNV71" s="82"/>
      <c r="VNW71" s="82"/>
      <c r="VNX71" s="82"/>
      <c r="VNY71" s="82"/>
      <c r="VNZ71" s="82"/>
      <c r="VOA71" s="82"/>
      <c r="VOB71" s="82"/>
      <c r="VOC71" s="82"/>
      <c r="VOD71" s="82"/>
      <c r="VOE71" s="82"/>
      <c r="VOF71" s="82"/>
      <c r="VOG71" s="82"/>
      <c r="VOH71" s="82"/>
      <c r="VOI71" s="82"/>
      <c r="VOJ71" s="82"/>
      <c r="VOK71" s="82"/>
      <c r="VOL71" s="82"/>
      <c r="VOM71" s="82"/>
      <c r="VON71" s="82"/>
      <c r="VOO71" s="82"/>
      <c r="VOP71" s="82"/>
      <c r="VOQ71" s="82"/>
      <c r="VOR71" s="82"/>
      <c r="VOS71" s="82"/>
      <c r="VOT71" s="82"/>
      <c r="VOU71" s="82"/>
      <c r="VOV71" s="82"/>
      <c r="VOW71" s="82"/>
      <c r="VOX71" s="82"/>
      <c r="VOY71" s="82"/>
      <c r="VOZ71" s="82"/>
      <c r="VPA71" s="82"/>
      <c r="VPB71" s="82"/>
      <c r="VPC71" s="82"/>
      <c r="VPD71" s="82"/>
      <c r="VPE71" s="82"/>
      <c r="VPF71" s="82"/>
      <c r="VPG71" s="82"/>
      <c r="VPH71" s="82"/>
      <c r="VPI71" s="82"/>
      <c r="VPJ71" s="82"/>
      <c r="VPK71" s="82"/>
      <c r="VPL71" s="82"/>
      <c r="VPM71" s="82"/>
      <c r="VPN71" s="82"/>
      <c r="VPO71" s="82"/>
      <c r="VPP71" s="82"/>
      <c r="VPQ71" s="82"/>
      <c r="VPR71" s="82"/>
      <c r="VPS71" s="82"/>
      <c r="VPT71" s="82"/>
      <c r="VPU71" s="82"/>
      <c r="VPV71" s="82"/>
      <c r="VPW71" s="82"/>
      <c r="VPX71" s="82"/>
      <c r="VPY71" s="82"/>
      <c r="VPZ71" s="82"/>
      <c r="VQA71" s="82"/>
      <c r="VQB71" s="82"/>
      <c r="VQC71" s="82"/>
      <c r="VQD71" s="82"/>
      <c r="VQE71" s="82"/>
      <c r="VQF71" s="82"/>
      <c r="VQG71" s="82"/>
      <c r="VQH71" s="82"/>
      <c r="VQI71" s="82"/>
      <c r="VQJ71" s="82"/>
      <c r="VQK71" s="82"/>
      <c r="VQL71" s="82"/>
      <c r="VQM71" s="82"/>
      <c r="VQN71" s="82"/>
      <c r="VQO71" s="82"/>
      <c r="VQP71" s="82"/>
      <c r="VQQ71" s="82"/>
      <c r="VQR71" s="82"/>
      <c r="VQS71" s="82"/>
      <c r="VQT71" s="82"/>
      <c r="VQU71" s="82"/>
      <c r="VQV71" s="82"/>
      <c r="VQW71" s="82"/>
      <c r="VQX71" s="82"/>
      <c r="VQY71" s="82"/>
      <c r="VQZ71" s="82"/>
      <c r="VRA71" s="82"/>
      <c r="VRB71" s="82"/>
      <c r="VRC71" s="82"/>
      <c r="VRD71" s="82"/>
      <c r="VRE71" s="82"/>
      <c r="VRF71" s="82"/>
      <c r="VRG71" s="82"/>
      <c r="VRH71" s="82"/>
      <c r="VRI71" s="82"/>
      <c r="VRJ71" s="82"/>
      <c r="VRK71" s="82"/>
      <c r="VRL71" s="82"/>
      <c r="VRM71" s="82"/>
      <c r="VRN71" s="82"/>
      <c r="VRO71" s="82"/>
      <c r="VRP71" s="82"/>
      <c r="VRQ71" s="82"/>
      <c r="VRR71" s="82"/>
      <c r="VRS71" s="82"/>
      <c r="VRT71" s="82"/>
      <c r="VRU71" s="82"/>
      <c r="VRV71" s="82"/>
      <c r="VRW71" s="82"/>
      <c r="VRX71" s="82"/>
      <c r="VRY71" s="82"/>
      <c r="VRZ71" s="82"/>
      <c r="VSA71" s="82"/>
      <c r="VSB71" s="82"/>
      <c r="VSC71" s="82"/>
      <c r="VSD71" s="82"/>
      <c r="VSE71" s="82"/>
      <c r="VSF71" s="82"/>
      <c r="VSG71" s="82"/>
      <c r="VSH71" s="82"/>
      <c r="VSI71" s="82"/>
      <c r="VSJ71" s="82"/>
      <c r="VSK71" s="82"/>
      <c r="VSL71" s="82"/>
      <c r="VSM71" s="82"/>
      <c r="VSN71" s="82"/>
      <c r="VSO71" s="82"/>
      <c r="VSP71" s="82"/>
      <c r="VSQ71" s="82"/>
      <c r="VSR71" s="82"/>
      <c r="VSS71" s="82"/>
      <c r="VST71" s="82"/>
      <c r="VSU71" s="82"/>
      <c r="VSV71" s="82"/>
      <c r="VSW71" s="82"/>
      <c r="VSX71" s="82"/>
      <c r="VSY71" s="82"/>
      <c r="VSZ71" s="82"/>
      <c r="VTA71" s="82"/>
      <c r="VTB71" s="82"/>
      <c r="VTC71" s="82"/>
      <c r="VTD71" s="82"/>
      <c r="VTE71" s="82"/>
      <c r="VTF71" s="82"/>
      <c r="VTG71" s="82"/>
      <c r="VTH71" s="82"/>
      <c r="VTI71" s="82"/>
      <c r="VTJ71" s="82"/>
      <c r="VTK71" s="82"/>
      <c r="VTL71" s="82"/>
      <c r="VTM71" s="82"/>
      <c r="VTN71" s="82"/>
      <c r="VTO71" s="82"/>
      <c r="VTP71" s="82"/>
      <c r="VTQ71" s="82"/>
      <c r="VTR71" s="82"/>
      <c r="VTS71" s="82"/>
      <c r="VTT71" s="82"/>
      <c r="VTU71" s="82"/>
      <c r="VTV71" s="82"/>
      <c r="VTW71" s="82"/>
      <c r="VTX71" s="82"/>
      <c r="VTY71" s="82"/>
      <c r="VTZ71" s="82"/>
      <c r="VUA71" s="82"/>
      <c r="VUB71" s="82"/>
      <c r="VUC71" s="82"/>
      <c r="VUD71" s="82"/>
      <c r="VUE71" s="82"/>
      <c r="VUF71" s="82"/>
      <c r="VUG71" s="82"/>
      <c r="VUH71" s="82"/>
      <c r="VUI71" s="82"/>
      <c r="VUJ71" s="82"/>
      <c r="VUK71" s="82"/>
      <c r="VUL71" s="82"/>
      <c r="VUM71" s="82"/>
      <c r="VUN71" s="82"/>
      <c r="VUO71" s="82"/>
      <c r="VUP71" s="82"/>
      <c r="VUQ71" s="82"/>
      <c r="VUR71" s="82"/>
      <c r="VUS71" s="82"/>
      <c r="VUT71" s="82"/>
      <c r="VUU71" s="82"/>
      <c r="VUV71" s="82"/>
      <c r="VUW71" s="82"/>
      <c r="VUX71" s="82"/>
      <c r="VUY71" s="82"/>
      <c r="VUZ71" s="82"/>
      <c r="VVA71" s="82"/>
      <c r="VVB71" s="82"/>
      <c r="VVC71" s="82"/>
      <c r="VVD71" s="82"/>
      <c r="VVE71" s="82"/>
      <c r="VVF71" s="82"/>
      <c r="VVG71" s="82"/>
      <c r="VVH71" s="82"/>
      <c r="VVI71" s="82"/>
      <c r="VVJ71" s="82"/>
      <c r="VVK71" s="82"/>
      <c r="VVL71" s="82"/>
      <c r="VVM71" s="82"/>
      <c r="VVN71" s="82"/>
      <c r="VVO71" s="82"/>
      <c r="VVP71" s="82"/>
      <c r="VVQ71" s="82"/>
      <c r="VVR71" s="82"/>
      <c r="VVS71" s="82"/>
      <c r="VVT71" s="82"/>
      <c r="VVU71" s="82"/>
      <c r="VVV71" s="82"/>
      <c r="VVW71" s="82"/>
      <c r="VVX71" s="82"/>
      <c r="VVY71" s="82"/>
      <c r="VVZ71" s="82"/>
      <c r="VWA71" s="82"/>
      <c r="VWB71" s="82"/>
      <c r="VWC71" s="82"/>
      <c r="VWD71" s="82"/>
      <c r="VWE71" s="82"/>
      <c r="VWF71" s="82"/>
      <c r="VWG71" s="82"/>
      <c r="VWH71" s="82"/>
      <c r="VWI71" s="82"/>
      <c r="VWJ71" s="82"/>
      <c r="VWK71" s="82"/>
      <c r="VWL71" s="82"/>
      <c r="VWM71" s="82"/>
      <c r="VWN71" s="82"/>
      <c r="VWO71" s="82"/>
      <c r="VWP71" s="82"/>
      <c r="VWQ71" s="82"/>
      <c r="VWR71" s="82"/>
      <c r="VWS71" s="82"/>
      <c r="VWT71" s="82"/>
      <c r="VWU71" s="82"/>
      <c r="VWV71" s="82"/>
      <c r="VWW71" s="82"/>
      <c r="VWX71" s="82"/>
      <c r="VWY71" s="82"/>
      <c r="VWZ71" s="82"/>
      <c r="VXA71" s="82"/>
      <c r="VXB71" s="82"/>
      <c r="VXC71" s="82"/>
      <c r="VXD71" s="82"/>
      <c r="VXE71" s="82"/>
      <c r="VXF71" s="82"/>
      <c r="VXG71" s="82"/>
      <c r="VXH71" s="82"/>
      <c r="VXI71" s="82"/>
      <c r="VXJ71" s="82"/>
      <c r="VXK71" s="82"/>
      <c r="VXL71" s="82"/>
      <c r="VXM71" s="82"/>
      <c r="VXN71" s="82"/>
      <c r="VXO71" s="82"/>
      <c r="VXP71" s="82"/>
      <c r="VXQ71" s="82"/>
      <c r="VXR71" s="82"/>
      <c r="VXS71" s="82"/>
      <c r="VXT71" s="82"/>
      <c r="VXU71" s="82"/>
      <c r="VXV71" s="82"/>
      <c r="VXW71" s="82"/>
      <c r="VXX71" s="82"/>
      <c r="VXY71" s="82"/>
      <c r="VXZ71" s="82"/>
      <c r="VYA71" s="82"/>
      <c r="VYB71" s="82"/>
      <c r="VYC71" s="82"/>
      <c r="VYD71" s="82"/>
      <c r="VYE71" s="82"/>
      <c r="VYF71" s="82"/>
      <c r="VYG71" s="82"/>
      <c r="VYH71" s="82"/>
      <c r="VYI71" s="82"/>
      <c r="VYJ71" s="82"/>
      <c r="VYK71" s="82"/>
      <c r="VYL71" s="82"/>
      <c r="VYM71" s="82"/>
      <c r="VYN71" s="82"/>
      <c r="VYO71" s="82"/>
      <c r="VYP71" s="82"/>
      <c r="VYQ71" s="82"/>
      <c r="VYR71" s="82"/>
      <c r="VYS71" s="82"/>
      <c r="VYT71" s="82"/>
      <c r="VYU71" s="82"/>
      <c r="VYV71" s="82"/>
      <c r="VYW71" s="82"/>
      <c r="VYX71" s="82"/>
      <c r="VYY71" s="82"/>
      <c r="VYZ71" s="82"/>
      <c r="VZA71" s="82"/>
      <c r="VZB71" s="82"/>
      <c r="VZC71" s="82"/>
      <c r="VZD71" s="82"/>
      <c r="VZE71" s="82"/>
      <c r="VZF71" s="82"/>
      <c r="VZG71" s="82"/>
      <c r="VZH71" s="82"/>
      <c r="VZI71" s="82"/>
      <c r="VZJ71" s="82"/>
      <c r="VZK71" s="82"/>
      <c r="VZL71" s="82"/>
      <c r="VZM71" s="82"/>
      <c r="VZN71" s="82"/>
      <c r="VZO71" s="82"/>
      <c r="VZP71" s="82"/>
      <c r="VZQ71" s="82"/>
      <c r="VZR71" s="82"/>
      <c r="VZS71" s="82"/>
      <c r="VZT71" s="82"/>
      <c r="VZU71" s="82"/>
      <c r="VZV71" s="82"/>
      <c r="VZW71" s="82"/>
      <c r="VZX71" s="82"/>
      <c r="VZY71" s="82"/>
      <c r="VZZ71" s="82"/>
      <c r="WAA71" s="82"/>
      <c r="WAB71" s="82"/>
      <c r="WAC71" s="82"/>
      <c r="WAD71" s="82"/>
      <c r="WAE71" s="82"/>
      <c r="WAF71" s="82"/>
      <c r="WAG71" s="82"/>
      <c r="WAH71" s="82"/>
      <c r="WAI71" s="82"/>
      <c r="WAJ71" s="82"/>
      <c r="WAK71" s="82"/>
      <c r="WAL71" s="82"/>
      <c r="WAM71" s="82"/>
      <c r="WAN71" s="82"/>
      <c r="WAO71" s="82"/>
      <c r="WAP71" s="82"/>
      <c r="WAQ71" s="82"/>
      <c r="WAR71" s="82"/>
      <c r="WAS71" s="82"/>
      <c r="WAT71" s="82"/>
      <c r="WAU71" s="82"/>
      <c r="WAV71" s="82"/>
      <c r="WAW71" s="82"/>
      <c r="WAX71" s="82"/>
      <c r="WAY71" s="82"/>
      <c r="WAZ71" s="82"/>
      <c r="WBA71" s="82"/>
      <c r="WBB71" s="82"/>
      <c r="WBC71" s="82"/>
      <c r="WBD71" s="82"/>
      <c r="WBE71" s="82"/>
      <c r="WBF71" s="82"/>
      <c r="WBG71" s="82"/>
      <c r="WBH71" s="82"/>
      <c r="WBI71" s="82"/>
      <c r="WBJ71" s="82"/>
      <c r="WBK71" s="82"/>
      <c r="WBL71" s="82"/>
      <c r="WBM71" s="82"/>
      <c r="WBN71" s="82"/>
      <c r="WBO71" s="82"/>
      <c r="WBP71" s="82"/>
      <c r="WBQ71" s="82"/>
      <c r="WBR71" s="82"/>
      <c r="WBS71" s="82"/>
      <c r="WBT71" s="82"/>
      <c r="WBU71" s="82"/>
      <c r="WBV71" s="82"/>
      <c r="WBW71" s="82"/>
      <c r="WBX71" s="82"/>
      <c r="WBY71" s="82"/>
      <c r="WBZ71" s="82"/>
      <c r="WCA71" s="82"/>
      <c r="WCB71" s="82"/>
      <c r="WCC71" s="82"/>
      <c r="WCD71" s="82"/>
      <c r="WCE71" s="82"/>
      <c r="WCF71" s="82"/>
      <c r="WCG71" s="82"/>
      <c r="WCH71" s="82"/>
      <c r="WCI71" s="82"/>
      <c r="WCJ71" s="82"/>
      <c r="WCK71" s="82"/>
      <c r="WCL71" s="82"/>
      <c r="WCM71" s="82"/>
      <c r="WCN71" s="82"/>
      <c r="WCO71" s="82"/>
      <c r="WCP71" s="82"/>
      <c r="WCQ71" s="82"/>
      <c r="WCR71" s="82"/>
      <c r="WCS71" s="82"/>
      <c r="WCT71" s="82"/>
      <c r="WCU71" s="82"/>
      <c r="WCV71" s="82"/>
      <c r="WCW71" s="82"/>
      <c r="WCX71" s="82"/>
      <c r="WCY71" s="82"/>
      <c r="WCZ71" s="82"/>
      <c r="WDA71" s="82"/>
      <c r="WDB71" s="82"/>
      <c r="WDC71" s="82"/>
      <c r="WDD71" s="82"/>
      <c r="WDE71" s="82"/>
      <c r="WDF71" s="82"/>
      <c r="WDG71" s="82"/>
      <c r="WDH71" s="82"/>
      <c r="WDI71" s="82"/>
      <c r="WDJ71" s="82"/>
      <c r="WDK71" s="82"/>
      <c r="WDL71" s="82"/>
      <c r="WDM71" s="82"/>
      <c r="WDN71" s="82"/>
      <c r="WDO71" s="82"/>
      <c r="WDP71" s="82"/>
      <c r="WDQ71" s="82"/>
      <c r="WDR71" s="82"/>
      <c r="WDS71" s="82"/>
      <c r="WDT71" s="82"/>
      <c r="WDU71" s="82"/>
      <c r="WDV71" s="82"/>
      <c r="WDW71" s="82"/>
      <c r="WDX71" s="82"/>
      <c r="WDY71" s="82"/>
      <c r="WDZ71" s="82"/>
      <c r="WEA71" s="82"/>
      <c r="WEB71" s="82"/>
      <c r="WEC71" s="82"/>
      <c r="WED71" s="82"/>
      <c r="WEE71" s="82"/>
      <c r="WEF71" s="82"/>
      <c r="WEG71" s="82"/>
      <c r="WEH71" s="82"/>
      <c r="WEI71" s="82"/>
      <c r="WEJ71" s="82"/>
      <c r="WEK71" s="82"/>
      <c r="WEL71" s="82"/>
      <c r="WEM71" s="82"/>
      <c r="WEN71" s="82"/>
      <c r="WEO71" s="82"/>
      <c r="WEP71" s="82"/>
      <c r="WEQ71" s="82"/>
      <c r="WER71" s="82"/>
      <c r="WES71" s="82"/>
      <c r="WET71" s="82"/>
      <c r="WEU71" s="82"/>
      <c r="WEV71" s="82"/>
      <c r="WEW71" s="82"/>
      <c r="WEX71" s="82"/>
      <c r="WEY71" s="82"/>
      <c r="WEZ71" s="82"/>
      <c r="WFA71" s="82"/>
      <c r="WFB71" s="82"/>
      <c r="WFC71" s="82"/>
      <c r="WFD71" s="82"/>
      <c r="WFE71" s="82"/>
      <c r="WFF71" s="82"/>
      <c r="WFG71" s="82"/>
      <c r="WFH71" s="82"/>
      <c r="WFI71" s="82"/>
      <c r="WFJ71" s="82"/>
      <c r="WFK71" s="82"/>
      <c r="WFL71" s="82"/>
      <c r="WFM71" s="82"/>
      <c r="WFN71" s="82"/>
      <c r="WFO71" s="82"/>
      <c r="WFP71" s="82"/>
      <c r="WFQ71" s="82"/>
      <c r="WFR71" s="82"/>
      <c r="WFS71" s="82"/>
      <c r="WFT71" s="82"/>
      <c r="WFU71" s="82"/>
      <c r="WFV71" s="82"/>
      <c r="WFW71" s="82"/>
      <c r="WFX71" s="82"/>
      <c r="WFY71" s="82"/>
      <c r="WFZ71" s="82"/>
      <c r="WGA71" s="82"/>
      <c r="WGB71" s="82"/>
      <c r="WGC71" s="82"/>
      <c r="WGD71" s="82"/>
      <c r="WGE71" s="82"/>
      <c r="WGF71" s="82"/>
      <c r="WGG71" s="82"/>
      <c r="WGH71" s="82"/>
      <c r="WGI71" s="82"/>
      <c r="WGJ71" s="82"/>
      <c r="WGK71" s="82"/>
      <c r="WGL71" s="82"/>
      <c r="WGM71" s="82"/>
      <c r="WGN71" s="82"/>
      <c r="WGO71" s="82"/>
      <c r="WGP71" s="82"/>
      <c r="WGQ71" s="82"/>
      <c r="WGR71" s="82"/>
      <c r="WGS71" s="82"/>
      <c r="WGT71" s="82"/>
      <c r="WGU71" s="82"/>
      <c r="WGV71" s="82"/>
      <c r="WGW71" s="82"/>
      <c r="WGX71" s="82"/>
      <c r="WGY71" s="82"/>
      <c r="WGZ71" s="82"/>
      <c r="WHA71" s="82"/>
      <c r="WHB71" s="82"/>
      <c r="WHC71" s="82"/>
      <c r="WHD71" s="82"/>
      <c r="WHE71" s="82"/>
      <c r="WHF71" s="82"/>
      <c r="WHG71" s="82"/>
      <c r="WHH71" s="82"/>
      <c r="WHI71" s="82"/>
      <c r="WHJ71" s="82"/>
      <c r="WHK71" s="82"/>
      <c r="WHL71" s="82"/>
      <c r="WHM71" s="82"/>
      <c r="WHN71" s="82"/>
      <c r="WHO71" s="82"/>
      <c r="WHP71" s="82"/>
      <c r="WHQ71" s="82"/>
      <c r="WHR71" s="82"/>
      <c r="WHS71" s="82"/>
      <c r="WHT71" s="82"/>
      <c r="WHU71" s="82"/>
      <c r="WHV71" s="82"/>
      <c r="WHW71" s="82"/>
      <c r="WHX71" s="82"/>
      <c r="WHY71" s="82"/>
      <c r="WHZ71" s="82"/>
      <c r="WIA71" s="82"/>
      <c r="WIB71" s="82"/>
      <c r="WIC71" s="82"/>
      <c r="WID71" s="82"/>
      <c r="WIE71" s="82"/>
      <c r="WIF71" s="82"/>
      <c r="WIG71" s="82"/>
      <c r="WIH71" s="82"/>
      <c r="WII71" s="82"/>
      <c r="WIJ71" s="82"/>
      <c r="WIK71" s="82"/>
      <c r="WIL71" s="82"/>
      <c r="WIM71" s="82"/>
      <c r="WIN71" s="82"/>
      <c r="WIO71" s="82"/>
      <c r="WIP71" s="82"/>
      <c r="WIQ71" s="82"/>
      <c r="WIR71" s="82"/>
      <c r="WIS71" s="82"/>
      <c r="WIT71" s="82"/>
      <c r="WIU71" s="82"/>
      <c r="WIV71" s="82"/>
      <c r="WIW71" s="82"/>
      <c r="WIX71" s="82"/>
      <c r="WIY71" s="82"/>
      <c r="WIZ71" s="82"/>
      <c r="WJA71" s="82"/>
      <c r="WJB71" s="82"/>
      <c r="WJC71" s="82"/>
      <c r="WJD71" s="82"/>
      <c r="WJE71" s="82"/>
      <c r="WJF71" s="82"/>
      <c r="WJG71" s="82"/>
      <c r="WJH71" s="82"/>
      <c r="WJI71" s="82"/>
      <c r="WJJ71" s="82"/>
      <c r="WJK71" s="82"/>
      <c r="WJL71" s="82"/>
      <c r="WJM71" s="82"/>
      <c r="WJN71" s="82"/>
      <c r="WJO71" s="82"/>
      <c r="WJP71" s="82"/>
      <c r="WJQ71" s="82"/>
      <c r="WJR71" s="82"/>
      <c r="WJS71" s="82"/>
      <c r="WJT71" s="82"/>
      <c r="WJU71" s="82"/>
      <c r="WJV71" s="82"/>
      <c r="WJW71" s="82"/>
      <c r="WJX71" s="82"/>
      <c r="WJY71" s="82"/>
      <c r="WJZ71" s="82"/>
      <c r="WKA71" s="82"/>
      <c r="WKB71" s="82"/>
      <c r="WKC71" s="82"/>
      <c r="WKD71" s="82"/>
      <c r="WKE71" s="82"/>
      <c r="WKF71" s="82"/>
      <c r="WKG71" s="82"/>
      <c r="WKH71" s="82"/>
      <c r="WKI71" s="82"/>
      <c r="WKJ71" s="82"/>
      <c r="WKK71" s="82"/>
      <c r="WKL71" s="82"/>
      <c r="WKM71" s="82"/>
      <c r="WKN71" s="82"/>
      <c r="WKO71" s="82"/>
      <c r="WKP71" s="82"/>
      <c r="WKQ71" s="82"/>
      <c r="WKR71" s="82"/>
      <c r="WKS71" s="82"/>
      <c r="WKT71" s="82"/>
      <c r="WKU71" s="82"/>
      <c r="WKV71" s="82"/>
      <c r="WKW71" s="82"/>
      <c r="WKX71" s="82"/>
      <c r="WKY71" s="82"/>
      <c r="WKZ71" s="82"/>
      <c r="WLA71" s="82"/>
      <c r="WLB71" s="82"/>
      <c r="WLC71" s="82"/>
      <c r="WLD71" s="82"/>
      <c r="WLE71" s="82"/>
      <c r="WLF71" s="82"/>
      <c r="WLG71" s="82"/>
      <c r="WLH71" s="82"/>
      <c r="WLI71" s="82"/>
      <c r="WLJ71" s="82"/>
      <c r="WLK71" s="82"/>
      <c r="WLL71" s="82"/>
      <c r="WLM71" s="82"/>
      <c r="WLN71" s="82"/>
      <c r="WLO71" s="82"/>
      <c r="WLP71" s="82"/>
      <c r="WLQ71" s="82"/>
      <c r="WLR71" s="82"/>
      <c r="WLS71" s="82"/>
      <c r="WLT71" s="82"/>
      <c r="WLU71" s="82"/>
      <c r="WLV71" s="82"/>
      <c r="WLW71" s="82"/>
      <c r="WLX71" s="82"/>
      <c r="WLY71" s="82"/>
      <c r="WLZ71" s="82"/>
      <c r="WMA71" s="82"/>
      <c r="WMB71" s="82"/>
      <c r="WMC71" s="82"/>
      <c r="WMD71" s="82"/>
      <c r="WME71" s="82"/>
      <c r="WMF71" s="82"/>
      <c r="WMG71" s="82"/>
      <c r="WMH71" s="82"/>
      <c r="WMI71" s="82"/>
      <c r="WMJ71" s="82"/>
      <c r="WMK71" s="82"/>
      <c r="WML71" s="82"/>
      <c r="WMM71" s="82"/>
      <c r="WMN71" s="82"/>
      <c r="WMO71" s="82"/>
      <c r="WMP71" s="82"/>
      <c r="WMQ71" s="82"/>
      <c r="WMR71" s="82"/>
      <c r="WMS71" s="82"/>
      <c r="WMT71" s="82"/>
      <c r="WMU71" s="82"/>
      <c r="WMV71" s="82"/>
      <c r="WMW71" s="82"/>
      <c r="WMX71" s="82"/>
      <c r="WMY71" s="82"/>
      <c r="WMZ71" s="82"/>
      <c r="WNA71" s="82"/>
      <c r="WNB71" s="82"/>
      <c r="WNC71" s="82"/>
      <c r="WND71" s="82"/>
      <c r="WNE71" s="82"/>
      <c r="WNF71" s="82"/>
      <c r="WNG71" s="82"/>
      <c r="WNH71" s="82"/>
      <c r="WNI71" s="82"/>
      <c r="WNJ71" s="82"/>
      <c r="WNK71" s="82"/>
      <c r="WNL71" s="82"/>
      <c r="WNM71" s="82"/>
      <c r="WNN71" s="82"/>
      <c r="WNO71" s="82"/>
      <c r="WNP71" s="82"/>
      <c r="WNQ71" s="82"/>
      <c r="WNR71" s="82"/>
      <c r="WNS71" s="82"/>
      <c r="WNT71" s="82"/>
      <c r="WNU71" s="82"/>
      <c r="WNV71" s="82"/>
      <c r="WNW71" s="82"/>
      <c r="WNX71" s="82"/>
      <c r="WNY71" s="82"/>
      <c r="WNZ71" s="82"/>
      <c r="WOA71" s="82"/>
      <c r="WOB71" s="82"/>
      <c r="WOC71" s="82"/>
      <c r="WOD71" s="82"/>
      <c r="WOE71" s="82"/>
      <c r="WOF71" s="82"/>
      <c r="WOG71" s="82"/>
      <c r="WOH71" s="82"/>
      <c r="WOI71" s="82"/>
      <c r="WOJ71" s="82"/>
      <c r="WOK71" s="82"/>
      <c r="WOL71" s="82"/>
      <c r="WOM71" s="82"/>
      <c r="WON71" s="82"/>
      <c r="WOO71" s="82"/>
      <c r="WOP71" s="82"/>
      <c r="WOQ71" s="82"/>
      <c r="WOR71" s="82"/>
      <c r="WOS71" s="82"/>
      <c r="WOT71" s="82"/>
      <c r="WOU71" s="82"/>
      <c r="WOV71" s="82"/>
      <c r="WOW71" s="82"/>
      <c r="WOX71" s="82"/>
      <c r="WOY71" s="82"/>
      <c r="WOZ71" s="82"/>
      <c r="WPA71" s="82"/>
      <c r="WPB71" s="82"/>
      <c r="WPC71" s="82"/>
      <c r="WPD71" s="82"/>
      <c r="WPE71" s="82"/>
      <c r="WPF71" s="82"/>
      <c r="WPG71" s="82"/>
      <c r="WPH71" s="82"/>
      <c r="WPI71" s="82"/>
      <c r="WPJ71" s="82"/>
      <c r="WPK71" s="82"/>
      <c r="WPL71" s="82"/>
      <c r="WPM71" s="82"/>
      <c r="WPN71" s="82"/>
      <c r="WPO71" s="82"/>
      <c r="WPP71" s="82"/>
      <c r="WPQ71" s="82"/>
      <c r="WPR71" s="82"/>
      <c r="WPS71" s="82"/>
      <c r="WPT71" s="82"/>
      <c r="WPU71" s="82"/>
      <c r="WPV71" s="82"/>
      <c r="WPW71" s="82"/>
      <c r="WPX71" s="82"/>
      <c r="WPY71" s="82"/>
      <c r="WPZ71" s="82"/>
      <c r="WQA71" s="82"/>
      <c r="WQB71" s="82"/>
      <c r="WQC71" s="82"/>
      <c r="WQD71" s="82"/>
      <c r="WQE71" s="82"/>
      <c r="WQF71" s="82"/>
      <c r="WQG71" s="82"/>
      <c r="WQH71" s="82"/>
      <c r="WQI71" s="82"/>
      <c r="WQJ71" s="82"/>
      <c r="WQK71" s="82"/>
      <c r="WQL71" s="82"/>
      <c r="WQM71" s="82"/>
      <c r="WQN71" s="82"/>
      <c r="WQO71" s="82"/>
      <c r="WQP71" s="82"/>
      <c r="WQQ71" s="82"/>
      <c r="WQR71" s="82"/>
      <c r="WQS71" s="82"/>
      <c r="WQT71" s="82"/>
      <c r="WQU71" s="82"/>
      <c r="WQV71" s="82"/>
      <c r="WQW71" s="82"/>
      <c r="WQX71" s="82"/>
      <c r="WQY71" s="82"/>
      <c r="WQZ71" s="82"/>
      <c r="WRA71" s="82"/>
      <c r="WRB71" s="82"/>
      <c r="WRC71" s="82"/>
      <c r="WRD71" s="82"/>
      <c r="WRE71" s="82"/>
      <c r="WRF71" s="82"/>
      <c r="WRG71" s="82"/>
      <c r="WRH71" s="82"/>
      <c r="WRI71" s="82"/>
      <c r="WRJ71" s="82"/>
      <c r="WRK71" s="82"/>
      <c r="WRL71" s="82"/>
      <c r="WRM71" s="82"/>
      <c r="WRN71" s="82"/>
      <c r="WRO71" s="82"/>
      <c r="WRP71" s="82"/>
      <c r="WRQ71" s="82"/>
      <c r="WRR71" s="82"/>
      <c r="WRS71" s="82"/>
      <c r="WRT71" s="82"/>
      <c r="WRU71" s="82"/>
      <c r="WRV71" s="82"/>
      <c r="WRW71" s="82"/>
      <c r="WRX71" s="82"/>
      <c r="WRY71" s="82"/>
      <c r="WRZ71" s="82"/>
      <c r="WSA71" s="82"/>
      <c r="WSB71" s="82"/>
      <c r="WSC71" s="82"/>
      <c r="WSD71" s="82"/>
      <c r="WSE71" s="82"/>
      <c r="WSF71" s="82"/>
      <c r="WSG71" s="82"/>
      <c r="WSH71" s="82"/>
      <c r="WSI71" s="82"/>
      <c r="WSJ71" s="82"/>
      <c r="WSK71" s="82"/>
      <c r="WSL71" s="82"/>
      <c r="WSM71" s="82"/>
      <c r="WSN71" s="82"/>
      <c r="WSO71" s="82"/>
      <c r="WSP71" s="82"/>
      <c r="WSQ71" s="82"/>
      <c r="WSR71" s="82"/>
      <c r="WSS71" s="82"/>
      <c r="WST71" s="82"/>
      <c r="WSU71" s="82"/>
      <c r="WSV71" s="82"/>
      <c r="WSW71" s="82"/>
      <c r="WSX71" s="82"/>
      <c r="WSY71" s="82"/>
      <c r="WSZ71" s="82"/>
      <c r="WTA71" s="82"/>
      <c r="WTB71" s="82"/>
      <c r="WTC71" s="82"/>
      <c r="WTD71" s="82"/>
      <c r="WTE71" s="82"/>
      <c r="WTF71" s="82"/>
      <c r="WTG71" s="82"/>
      <c r="WTH71" s="82"/>
      <c r="WTI71" s="82"/>
      <c r="WTJ71" s="82"/>
      <c r="WTK71" s="82"/>
      <c r="WTL71" s="82"/>
      <c r="WTM71" s="82"/>
      <c r="WTN71" s="82"/>
      <c r="WTO71" s="82"/>
      <c r="WTP71" s="82"/>
      <c r="WTQ71" s="82"/>
      <c r="WTR71" s="82"/>
      <c r="WTS71" s="82"/>
      <c r="WTT71" s="82"/>
      <c r="WTU71" s="82"/>
      <c r="WTV71" s="82"/>
      <c r="WTW71" s="82"/>
      <c r="WTX71" s="82"/>
      <c r="WTY71" s="82"/>
      <c r="WTZ71" s="82"/>
      <c r="WUA71" s="82"/>
      <c r="WUB71" s="82"/>
      <c r="WUC71" s="82"/>
      <c r="WUD71" s="82"/>
      <c r="WUE71" s="82"/>
      <c r="WUF71" s="82"/>
      <c r="WUG71" s="82"/>
      <c r="WUH71" s="82"/>
      <c r="WUI71" s="82"/>
      <c r="WUJ71" s="82"/>
      <c r="WUK71" s="82"/>
      <c r="WUL71" s="82"/>
      <c r="WUM71" s="82"/>
      <c r="WUN71" s="82"/>
      <c r="WUO71" s="82"/>
      <c r="WUP71" s="82"/>
      <c r="WUQ71" s="82"/>
      <c r="WUR71" s="82"/>
      <c r="WUS71" s="82"/>
      <c r="WUT71" s="82"/>
      <c r="WUU71" s="82"/>
      <c r="WUV71" s="82"/>
      <c r="WUW71" s="82"/>
      <c r="WUX71" s="82"/>
      <c r="WUY71" s="82"/>
      <c r="WUZ71" s="82"/>
      <c r="WVA71" s="82"/>
      <c r="WVB71" s="82"/>
      <c r="WVC71" s="82"/>
      <c r="WVD71" s="82"/>
      <c r="WVE71" s="82"/>
      <c r="WVF71" s="82"/>
      <c r="WVG71" s="82"/>
      <c r="WVH71" s="82"/>
      <c r="WVI71" s="82"/>
      <c r="WVJ71" s="82"/>
      <c r="WVK71" s="82"/>
      <c r="WVL71" s="82"/>
      <c r="WVM71" s="82"/>
      <c r="WVN71" s="82"/>
      <c r="WVO71" s="82"/>
      <c r="WVP71" s="82"/>
      <c r="WVQ71" s="82"/>
      <c r="WVR71" s="82"/>
      <c r="WVS71" s="82"/>
      <c r="WVT71" s="82"/>
      <c r="WVU71" s="82"/>
      <c r="WVV71" s="82"/>
      <c r="WVW71" s="82"/>
      <c r="WVX71" s="82"/>
      <c r="WVY71" s="82"/>
      <c r="WVZ71" s="82"/>
      <c r="WWA71" s="82"/>
      <c r="WWB71" s="82"/>
      <c r="WWC71" s="82"/>
      <c r="WWD71" s="82"/>
      <c r="WWE71" s="82"/>
      <c r="WWF71" s="82"/>
      <c r="WWG71" s="82"/>
      <c r="WWH71" s="82"/>
      <c r="WWI71" s="82"/>
      <c r="WWJ71" s="82"/>
      <c r="WWK71" s="82"/>
      <c r="WWL71" s="82"/>
      <c r="WWM71" s="82"/>
      <c r="WWN71" s="82"/>
      <c r="WWO71" s="82"/>
      <c r="WWP71" s="82"/>
      <c r="WWQ71" s="82"/>
      <c r="WWR71" s="82"/>
      <c r="WWS71" s="82"/>
      <c r="WWT71" s="82"/>
      <c r="WWU71" s="82"/>
      <c r="WWV71" s="82"/>
      <c r="WWW71" s="82"/>
      <c r="WWX71" s="82"/>
      <c r="WWY71" s="82"/>
      <c r="WWZ71" s="82"/>
      <c r="WXA71" s="82"/>
      <c r="WXB71" s="82"/>
      <c r="WXC71" s="82"/>
      <c r="WXD71" s="82"/>
      <c r="WXE71" s="82"/>
      <c r="WXF71" s="82"/>
      <c r="WXG71" s="82"/>
      <c r="WXH71" s="82"/>
      <c r="WXI71" s="82"/>
      <c r="WXJ71" s="82"/>
      <c r="WXK71" s="82"/>
      <c r="WXL71" s="82"/>
      <c r="WXM71" s="82"/>
      <c r="WXN71" s="82"/>
      <c r="WXO71" s="82"/>
      <c r="WXP71" s="82"/>
      <c r="WXQ71" s="82"/>
      <c r="WXR71" s="82"/>
      <c r="WXS71" s="82"/>
      <c r="WXT71" s="82"/>
      <c r="WXU71" s="82"/>
      <c r="WXV71" s="82"/>
      <c r="WXW71" s="82"/>
      <c r="WXX71" s="82"/>
      <c r="WXY71" s="82"/>
      <c r="WXZ71" s="82"/>
      <c r="WYA71" s="82"/>
      <c r="WYB71" s="82"/>
      <c r="WYC71" s="82"/>
      <c r="WYD71" s="82"/>
      <c r="WYE71" s="82"/>
      <c r="WYF71" s="82"/>
      <c r="WYG71" s="82"/>
      <c r="WYH71" s="82"/>
      <c r="WYI71" s="82"/>
      <c r="WYJ71" s="82"/>
      <c r="WYK71" s="82"/>
      <c r="WYL71" s="82"/>
      <c r="WYM71" s="82"/>
      <c r="WYN71" s="82"/>
      <c r="WYO71" s="82"/>
      <c r="WYP71" s="82"/>
      <c r="WYQ71" s="82"/>
      <c r="WYR71" s="82"/>
      <c r="WYS71" s="82"/>
      <c r="WYT71" s="82"/>
      <c r="WYU71" s="82"/>
      <c r="WYV71" s="82"/>
      <c r="WYW71" s="82"/>
      <c r="WYX71" s="82"/>
      <c r="WYY71" s="82"/>
      <c r="WYZ71" s="82"/>
      <c r="WZA71" s="82"/>
      <c r="WZB71" s="82"/>
      <c r="WZC71" s="82"/>
      <c r="WZD71" s="82"/>
      <c r="WZE71" s="82"/>
      <c r="WZF71" s="82"/>
      <c r="WZG71" s="82"/>
      <c r="WZH71" s="82"/>
      <c r="WZI71" s="82"/>
      <c r="WZJ71" s="82"/>
      <c r="WZK71" s="82"/>
      <c r="WZL71" s="82"/>
      <c r="WZM71" s="82"/>
      <c r="WZN71" s="82"/>
      <c r="WZO71" s="82"/>
      <c r="WZP71" s="82"/>
      <c r="WZQ71" s="82"/>
      <c r="WZR71" s="82"/>
      <c r="WZS71" s="82"/>
      <c r="WZT71" s="82"/>
      <c r="WZU71" s="82"/>
      <c r="WZV71" s="82"/>
      <c r="WZW71" s="82"/>
      <c r="WZX71" s="82"/>
      <c r="WZY71" s="82"/>
      <c r="WZZ71" s="82"/>
      <c r="XAA71" s="82"/>
      <c r="XAB71" s="82"/>
      <c r="XAC71" s="82"/>
      <c r="XAD71" s="82"/>
      <c r="XAE71" s="82"/>
      <c r="XAF71" s="82"/>
      <c r="XAG71" s="82"/>
      <c r="XAH71" s="82"/>
      <c r="XAI71" s="82"/>
      <c r="XAJ71" s="82"/>
      <c r="XAK71" s="82"/>
      <c r="XAL71" s="82"/>
      <c r="XAM71" s="82"/>
      <c r="XAN71" s="82"/>
      <c r="XAO71" s="82"/>
      <c r="XAP71" s="82"/>
      <c r="XAQ71" s="82"/>
      <c r="XAR71" s="82"/>
      <c r="XAS71" s="82"/>
      <c r="XAT71" s="82"/>
      <c r="XAU71" s="82"/>
      <c r="XAV71" s="82"/>
      <c r="XAW71" s="82"/>
      <c r="XAX71" s="82"/>
      <c r="XAY71" s="82"/>
      <c r="XAZ71" s="82"/>
      <c r="XBA71" s="82"/>
      <c r="XBB71" s="82"/>
      <c r="XBC71" s="82"/>
      <c r="XBD71" s="82"/>
      <c r="XBE71" s="82"/>
      <c r="XBF71" s="82"/>
      <c r="XBG71" s="82"/>
      <c r="XBH71" s="82"/>
      <c r="XBI71" s="82"/>
      <c r="XBJ71" s="82"/>
      <c r="XBK71" s="82"/>
      <c r="XBL71" s="82"/>
      <c r="XBM71" s="82"/>
      <c r="XBN71" s="82"/>
      <c r="XBO71" s="82"/>
      <c r="XBP71" s="82"/>
      <c r="XBQ71" s="82"/>
      <c r="XBR71" s="82"/>
      <c r="XBS71" s="82"/>
      <c r="XBT71" s="82"/>
      <c r="XBU71" s="82"/>
      <c r="XBV71" s="82"/>
      <c r="XBW71" s="82"/>
      <c r="XBX71" s="82"/>
      <c r="XBY71" s="82"/>
      <c r="XBZ71" s="82"/>
      <c r="XCA71" s="82"/>
      <c r="XCB71" s="82"/>
      <c r="XCC71" s="82"/>
      <c r="XCD71" s="82"/>
      <c r="XCE71" s="82"/>
      <c r="XCF71" s="82"/>
      <c r="XCG71" s="82"/>
      <c r="XCH71" s="82"/>
      <c r="XCI71" s="82"/>
      <c r="XCJ71" s="82"/>
      <c r="XCK71" s="82"/>
      <c r="XCL71" s="82"/>
      <c r="XCM71" s="82"/>
      <c r="XCN71" s="82"/>
      <c r="XCO71" s="82"/>
      <c r="XCP71" s="82"/>
      <c r="XCQ71" s="82"/>
      <c r="XCR71" s="82"/>
      <c r="XCS71" s="82"/>
      <c r="XCT71" s="82"/>
      <c r="XCU71" s="82"/>
      <c r="XCV71" s="82"/>
      <c r="XCW71" s="82"/>
      <c r="XCX71" s="82"/>
      <c r="XCY71" s="82"/>
      <c r="XCZ71" s="82"/>
      <c r="XDA71" s="82"/>
      <c r="XDB71" s="82"/>
      <c r="XDC71" s="82"/>
      <c r="XDD71" s="82"/>
      <c r="XDE71" s="82"/>
      <c r="XDF71" s="82"/>
      <c r="XDG71" s="82"/>
      <c r="XDH71" s="82"/>
      <c r="XDI71" s="82"/>
      <c r="XDJ71" s="82"/>
      <c r="XDK71" s="82"/>
      <c r="XDL71" s="82"/>
      <c r="XDM71" s="82"/>
      <c r="XDN71" s="82"/>
      <c r="XDO71" s="82"/>
      <c r="XDP71" s="82"/>
      <c r="XDQ71" s="82"/>
      <c r="XDR71" s="82"/>
      <c r="XDS71" s="82"/>
      <c r="XDT71" s="82"/>
      <c r="XDU71" s="82"/>
      <c r="XDV71" s="82"/>
      <c r="XDW71" s="82"/>
      <c r="XDX71" s="82"/>
      <c r="XDY71" s="82"/>
      <c r="XDZ71" s="82"/>
      <c r="XEA71" s="82"/>
      <c r="XEB71" s="82"/>
      <c r="XEC71" s="82"/>
      <c r="XED71" s="82"/>
      <c r="XEE71" s="82"/>
      <c r="XEF71" s="82"/>
      <c r="XEG71" s="82"/>
      <c r="XEH71" s="82"/>
      <c r="XEI71" s="82"/>
      <c r="XEJ71" s="82"/>
      <c r="XEK71" s="82"/>
      <c r="XEL71" s="82"/>
      <c r="XEM71" s="82"/>
      <c r="XEN71" s="82"/>
      <c r="XEO71" s="82"/>
      <c r="XEP71" s="82"/>
      <c r="XEQ71" s="82"/>
      <c r="XER71" s="82"/>
      <c r="XES71" s="82"/>
      <c r="XET71" s="82"/>
      <c r="XEU71" s="82"/>
      <c r="XEV71" s="82"/>
      <c r="XEW71" s="82"/>
      <c r="XEX71" s="82"/>
      <c r="XEY71" s="82"/>
      <c r="XEZ71" s="82"/>
      <c r="XFA71" s="82"/>
      <c r="XFB71" s="82"/>
      <c r="XFC71" s="82"/>
      <c r="XFD71" s="82"/>
    </row>
    <row r="72" spans="1:16384" ht="13.5" customHeight="1" x14ac:dyDescent="0.2">
      <c r="A72" s="79">
        <v>47131803</v>
      </c>
      <c r="B72" s="69" t="str">
        <f t="shared" ca="1" si="3"/>
        <v>Desinfectantes para uso doméstico</v>
      </c>
      <c r="C72" s="68" t="s">
        <v>16986</v>
      </c>
      <c r="D72" s="68">
        <v>40</v>
      </c>
      <c r="E72" s="71">
        <v>1593</v>
      </c>
      <c r="F72" s="70">
        <f t="shared" ca="1" si="4"/>
        <v>63720</v>
      </c>
      <c r="G72" s="45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  <c r="DP72" s="82"/>
      <c r="DQ72" s="82"/>
      <c r="DR72" s="82"/>
      <c r="DS72" s="82"/>
      <c r="DT72" s="82"/>
      <c r="DU72" s="82"/>
      <c r="DV72" s="82"/>
      <c r="DW72" s="82"/>
      <c r="DX72" s="82"/>
      <c r="DY72" s="82"/>
      <c r="DZ72" s="82"/>
      <c r="EA72" s="82"/>
      <c r="EB72" s="82"/>
      <c r="EC72" s="82"/>
      <c r="ED72" s="82"/>
      <c r="EE72" s="82"/>
      <c r="EF72" s="82"/>
      <c r="EG72" s="82"/>
      <c r="EH72" s="82"/>
      <c r="EI72" s="82"/>
      <c r="EJ72" s="82"/>
      <c r="EK72" s="82"/>
      <c r="EL72" s="82"/>
      <c r="EM72" s="82"/>
      <c r="EN72" s="82"/>
      <c r="EO72" s="82"/>
      <c r="EP72" s="82"/>
      <c r="EQ72" s="82"/>
      <c r="ER72" s="82"/>
      <c r="ES72" s="82"/>
      <c r="ET72" s="82"/>
      <c r="EU72" s="82"/>
      <c r="EV72" s="82"/>
      <c r="EW72" s="82"/>
      <c r="EX72" s="82"/>
      <c r="EY72" s="82"/>
      <c r="EZ72" s="82"/>
      <c r="FA72" s="82"/>
      <c r="FB72" s="82"/>
      <c r="FC72" s="82"/>
      <c r="FD72" s="82"/>
      <c r="FE72" s="82"/>
      <c r="FF72" s="82"/>
      <c r="FG72" s="82"/>
      <c r="FH72" s="82"/>
      <c r="FI72" s="82"/>
      <c r="FJ72" s="82"/>
      <c r="FK72" s="82"/>
      <c r="FL72" s="82"/>
      <c r="FM72" s="82"/>
      <c r="FN72" s="82"/>
      <c r="FO72" s="82"/>
      <c r="FP72" s="82"/>
      <c r="FQ72" s="82"/>
      <c r="FR72" s="82"/>
      <c r="FS72" s="82"/>
      <c r="FT72" s="82"/>
      <c r="FU72" s="82"/>
      <c r="FV72" s="82"/>
      <c r="FW72" s="82"/>
      <c r="FX72" s="82"/>
      <c r="FY72" s="82"/>
      <c r="FZ72" s="82"/>
      <c r="GA72" s="82"/>
      <c r="GB72" s="82"/>
      <c r="GC72" s="82"/>
      <c r="GD72" s="82"/>
      <c r="GE72" s="82"/>
      <c r="GF72" s="82"/>
      <c r="GG72" s="82"/>
      <c r="GH72" s="82"/>
      <c r="GI72" s="82"/>
      <c r="GJ72" s="82"/>
      <c r="GK72" s="82"/>
      <c r="GL72" s="82"/>
      <c r="GM72" s="82"/>
      <c r="GN72" s="82"/>
      <c r="GO72" s="82"/>
      <c r="GP72" s="82"/>
      <c r="GQ72" s="82"/>
      <c r="GR72" s="82"/>
      <c r="GS72" s="82"/>
      <c r="GT72" s="82"/>
      <c r="GU72" s="82"/>
      <c r="GV72" s="82"/>
      <c r="GW72" s="82"/>
      <c r="GX72" s="82"/>
      <c r="GY72" s="82"/>
      <c r="GZ72" s="82"/>
      <c r="HA72" s="82"/>
      <c r="HB72" s="82"/>
      <c r="HC72" s="82"/>
      <c r="HD72" s="82"/>
      <c r="HE72" s="82"/>
      <c r="HF72" s="82"/>
      <c r="HG72" s="82"/>
      <c r="HH72" s="82"/>
      <c r="HI72" s="82"/>
      <c r="HJ72" s="82"/>
      <c r="HK72" s="82"/>
      <c r="HL72" s="82"/>
      <c r="HM72" s="82"/>
      <c r="HN72" s="82"/>
      <c r="HO72" s="82"/>
      <c r="HP72" s="82"/>
      <c r="HQ72" s="82"/>
      <c r="HR72" s="82"/>
      <c r="HS72" s="82"/>
      <c r="HT72" s="82"/>
      <c r="HU72" s="82"/>
      <c r="HV72" s="82"/>
      <c r="HW72" s="82"/>
      <c r="HX72" s="82"/>
      <c r="HY72" s="82"/>
      <c r="HZ72" s="82"/>
      <c r="IA72" s="82"/>
      <c r="IB72" s="82"/>
      <c r="IC72" s="82"/>
      <c r="ID72" s="82"/>
      <c r="IE72" s="82"/>
      <c r="IF72" s="82"/>
      <c r="IG72" s="82"/>
      <c r="IH72" s="82"/>
      <c r="II72" s="82"/>
      <c r="IJ72" s="82"/>
      <c r="IK72" s="82"/>
      <c r="IL72" s="82"/>
      <c r="IM72" s="82"/>
      <c r="IN72" s="82"/>
      <c r="IO72" s="82"/>
      <c r="IP72" s="82"/>
      <c r="IQ72" s="82"/>
      <c r="IR72" s="82"/>
      <c r="IS72" s="82"/>
      <c r="IT72" s="82"/>
      <c r="IU72" s="82"/>
      <c r="IV72" s="82"/>
      <c r="IW72" s="82"/>
      <c r="IX72" s="82"/>
      <c r="IY72" s="82"/>
      <c r="IZ72" s="82"/>
      <c r="JA72" s="82"/>
      <c r="JB72" s="82"/>
      <c r="JC72" s="82"/>
      <c r="JD72" s="82"/>
      <c r="JE72" s="82"/>
      <c r="JF72" s="82"/>
      <c r="JG72" s="82"/>
      <c r="JH72" s="82"/>
      <c r="JI72" s="82"/>
      <c r="JJ72" s="82"/>
      <c r="JK72" s="82"/>
      <c r="JL72" s="82"/>
      <c r="JM72" s="82"/>
      <c r="JN72" s="82"/>
      <c r="JO72" s="82"/>
      <c r="JP72" s="82"/>
      <c r="JQ72" s="82"/>
      <c r="JR72" s="82"/>
      <c r="JS72" s="82"/>
      <c r="JT72" s="82"/>
      <c r="JU72" s="82"/>
      <c r="JV72" s="82"/>
      <c r="JW72" s="82"/>
      <c r="JX72" s="82"/>
      <c r="JY72" s="82"/>
      <c r="JZ72" s="82"/>
      <c r="KA72" s="82"/>
      <c r="KB72" s="82"/>
      <c r="KC72" s="82"/>
      <c r="KD72" s="82"/>
      <c r="KE72" s="82"/>
      <c r="KF72" s="82"/>
      <c r="KG72" s="82"/>
      <c r="KH72" s="82"/>
      <c r="KI72" s="82"/>
      <c r="KJ72" s="82"/>
      <c r="KK72" s="82"/>
      <c r="KL72" s="82"/>
      <c r="KM72" s="82"/>
      <c r="KN72" s="82"/>
      <c r="KO72" s="82"/>
      <c r="KP72" s="82"/>
      <c r="KQ72" s="82"/>
      <c r="KR72" s="82"/>
      <c r="KS72" s="82"/>
      <c r="KT72" s="82"/>
      <c r="KU72" s="82"/>
      <c r="KV72" s="82"/>
      <c r="KW72" s="82"/>
      <c r="KX72" s="82"/>
      <c r="KY72" s="82"/>
      <c r="KZ72" s="82"/>
      <c r="LA72" s="82"/>
      <c r="LB72" s="82"/>
      <c r="LC72" s="82"/>
      <c r="LD72" s="82"/>
      <c r="LE72" s="82"/>
      <c r="LF72" s="82"/>
      <c r="LG72" s="82"/>
      <c r="LH72" s="82"/>
      <c r="LI72" s="82"/>
      <c r="LJ72" s="82"/>
      <c r="LK72" s="82"/>
      <c r="LL72" s="82"/>
      <c r="LM72" s="82"/>
      <c r="LN72" s="82"/>
      <c r="LO72" s="82"/>
      <c r="LP72" s="82"/>
      <c r="LQ72" s="82"/>
      <c r="LR72" s="82"/>
      <c r="LS72" s="82"/>
      <c r="LT72" s="82"/>
      <c r="LU72" s="82"/>
      <c r="LV72" s="82"/>
      <c r="LW72" s="82"/>
      <c r="LX72" s="82"/>
      <c r="LY72" s="82"/>
      <c r="LZ72" s="82"/>
      <c r="MA72" s="82"/>
      <c r="MB72" s="82"/>
      <c r="MC72" s="82"/>
      <c r="MD72" s="82"/>
      <c r="ME72" s="82"/>
      <c r="MF72" s="82"/>
      <c r="MG72" s="82"/>
      <c r="MH72" s="82"/>
      <c r="MI72" s="82"/>
      <c r="MJ72" s="82"/>
      <c r="MK72" s="82"/>
      <c r="ML72" s="82"/>
      <c r="MM72" s="82"/>
      <c r="MN72" s="82"/>
      <c r="MO72" s="82"/>
      <c r="MP72" s="82"/>
      <c r="MQ72" s="82"/>
      <c r="MR72" s="82"/>
      <c r="MS72" s="82"/>
      <c r="MT72" s="82"/>
      <c r="MU72" s="82"/>
      <c r="MV72" s="82"/>
      <c r="MW72" s="82"/>
      <c r="MX72" s="82"/>
      <c r="MY72" s="82"/>
      <c r="MZ72" s="82"/>
      <c r="NA72" s="82"/>
      <c r="NB72" s="82"/>
      <c r="NC72" s="82"/>
      <c r="ND72" s="82"/>
      <c r="NE72" s="82"/>
      <c r="NF72" s="82"/>
      <c r="NG72" s="82"/>
      <c r="NH72" s="82"/>
      <c r="NI72" s="82"/>
      <c r="NJ72" s="82"/>
      <c r="NK72" s="82"/>
      <c r="NL72" s="82"/>
      <c r="NM72" s="82"/>
      <c r="NN72" s="82"/>
      <c r="NO72" s="82"/>
      <c r="NP72" s="82"/>
      <c r="NQ72" s="82"/>
      <c r="NR72" s="82"/>
      <c r="NS72" s="82"/>
      <c r="NT72" s="82"/>
      <c r="NU72" s="82"/>
      <c r="NV72" s="82"/>
      <c r="NW72" s="82"/>
      <c r="NX72" s="82"/>
      <c r="NY72" s="82"/>
      <c r="NZ72" s="82"/>
      <c r="OA72" s="82"/>
      <c r="OB72" s="82"/>
      <c r="OC72" s="82"/>
      <c r="OD72" s="82"/>
      <c r="OE72" s="82"/>
      <c r="OF72" s="82"/>
      <c r="OG72" s="82"/>
      <c r="OH72" s="82"/>
      <c r="OI72" s="82"/>
      <c r="OJ72" s="82"/>
      <c r="OK72" s="82"/>
      <c r="OL72" s="82"/>
      <c r="OM72" s="82"/>
      <c r="ON72" s="82"/>
      <c r="OO72" s="82"/>
      <c r="OP72" s="82"/>
      <c r="OQ72" s="82"/>
      <c r="OR72" s="82"/>
      <c r="OS72" s="82"/>
      <c r="OT72" s="82"/>
      <c r="OU72" s="82"/>
      <c r="OV72" s="82"/>
      <c r="OW72" s="82"/>
      <c r="OX72" s="82"/>
      <c r="OY72" s="82"/>
      <c r="OZ72" s="82"/>
      <c r="PA72" s="82"/>
      <c r="PB72" s="82"/>
      <c r="PC72" s="82"/>
      <c r="PD72" s="82"/>
      <c r="PE72" s="82"/>
      <c r="PF72" s="82"/>
      <c r="PG72" s="82"/>
      <c r="PH72" s="82"/>
      <c r="PI72" s="82"/>
      <c r="PJ72" s="82"/>
      <c r="PK72" s="82"/>
      <c r="PL72" s="82"/>
      <c r="PM72" s="82"/>
      <c r="PN72" s="82"/>
      <c r="PO72" s="82"/>
      <c r="PP72" s="82"/>
      <c r="PQ72" s="82"/>
      <c r="PR72" s="82"/>
      <c r="PS72" s="82"/>
      <c r="PT72" s="82"/>
      <c r="PU72" s="82"/>
      <c r="PV72" s="82"/>
      <c r="PW72" s="82"/>
      <c r="PX72" s="82"/>
      <c r="PY72" s="82"/>
      <c r="PZ72" s="82"/>
      <c r="QA72" s="82"/>
      <c r="QB72" s="82"/>
      <c r="QC72" s="82"/>
      <c r="QD72" s="82"/>
      <c r="QE72" s="82"/>
      <c r="QF72" s="82"/>
      <c r="QG72" s="82"/>
      <c r="QH72" s="82"/>
      <c r="QI72" s="82"/>
      <c r="QJ72" s="82"/>
      <c r="QK72" s="82"/>
      <c r="QL72" s="82"/>
      <c r="QM72" s="82"/>
      <c r="QN72" s="82"/>
      <c r="QO72" s="82"/>
      <c r="QP72" s="82"/>
      <c r="QQ72" s="82"/>
      <c r="QR72" s="82"/>
      <c r="QS72" s="82"/>
      <c r="QT72" s="82"/>
      <c r="QU72" s="82"/>
      <c r="QV72" s="82"/>
      <c r="QW72" s="82"/>
      <c r="QX72" s="82"/>
      <c r="QY72" s="82"/>
      <c r="QZ72" s="82"/>
      <c r="RA72" s="82"/>
      <c r="RB72" s="82"/>
      <c r="RC72" s="82"/>
      <c r="RD72" s="82"/>
      <c r="RE72" s="82"/>
      <c r="RF72" s="82"/>
      <c r="RG72" s="82"/>
      <c r="RH72" s="82"/>
      <c r="RI72" s="82"/>
      <c r="RJ72" s="82"/>
      <c r="RK72" s="82"/>
      <c r="RL72" s="82"/>
      <c r="RM72" s="82"/>
      <c r="RN72" s="82"/>
      <c r="RO72" s="82"/>
      <c r="RP72" s="82"/>
      <c r="RQ72" s="82"/>
      <c r="RR72" s="82"/>
      <c r="RS72" s="82"/>
      <c r="RT72" s="82"/>
      <c r="RU72" s="82"/>
      <c r="RV72" s="82"/>
      <c r="RW72" s="82"/>
      <c r="RX72" s="82"/>
      <c r="RY72" s="82"/>
      <c r="RZ72" s="82"/>
      <c r="SA72" s="82"/>
      <c r="SB72" s="82"/>
      <c r="SC72" s="82"/>
      <c r="SD72" s="82"/>
      <c r="SE72" s="82"/>
      <c r="SF72" s="82"/>
      <c r="SG72" s="82"/>
      <c r="SH72" s="82"/>
      <c r="SI72" s="82"/>
      <c r="SJ72" s="82"/>
      <c r="SK72" s="82"/>
      <c r="SL72" s="82"/>
      <c r="SM72" s="82"/>
      <c r="SN72" s="82"/>
      <c r="SO72" s="82"/>
      <c r="SP72" s="82"/>
      <c r="SQ72" s="82"/>
      <c r="SR72" s="82"/>
      <c r="SS72" s="82"/>
      <c r="ST72" s="82"/>
      <c r="SU72" s="82"/>
      <c r="SV72" s="82"/>
      <c r="SW72" s="82"/>
      <c r="SX72" s="82"/>
      <c r="SY72" s="82"/>
      <c r="SZ72" s="82"/>
      <c r="TA72" s="82"/>
      <c r="TB72" s="82"/>
      <c r="TC72" s="82"/>
      <c r="TD72" s="82"/>
      <c r="TE72" s="82"/>
      <c r="TF72" s="82"/>
      <c r="TG72" s="82"/>
      <c r="TH72" s="82"/>
      <c r="TI72" s="82"/>
      <c r="TJ72" s="82"/>
      <c r="TK72" s="82"/>
      <c r="TL72" s="82"/>
      <c r="TM72" s="82"/>
      <c r="TN72" s="82"/>
      <c r="TO72" s="82"/>
      <c r="TP72" s="82"/>
      <c r="TQ72" s="82"/>
      <c r="TR72" s="82"/>
      <c r="TS72" s="82"/>
      <c r="TT72" s="82"/>
      <c r="TU72" s="82"/>
      <c r="TV72" s="82"/>
      <c r="TW72" s="82"/>
      <c r="TX72" s="82"/>
      <c r="TY72" s="82"/>
      <c r="TZ72" s="82"/>
      <c r="UA72" s="82"/>
      <c r="UB72" s="82"/>
      <c r="UC72" s="82"/>
      <c r="UD72" s="82"/>
      <c r="UE72" s="82"/>
      <c r="UF72" s="82"/>
      <c r="UG72" s="82"/>
      <c r="UH72" s="82"/>
      <c r="UI72" s="82"/>
      <c r="UJ72" s="82"/>
      <c r="UK72" s="82"/>
      <c r="UL72" s="82"/>
      <c r="UM72" s="82"/>
      <c r="UN72" s="82"/>
      <c r="UO72" s="82"/>
      <c r="UP72" s="82"/>
      <c r="UQ72" s="82"/>
      <c r="UR72" s="82"/>
      <c r="US72" s="82"/>
      <c r="UT72" s="82"/>
      <c r="UU72" s="82"/>
      <c r="UV72" s="82"/>
      <c r="UW72" s="82"/>
      <c r="UX72" s="82"/>
      <c r="UY72" s="82"/>
      <c r="UZ72" s="82"/>
      <c r="VA72" s="82"/>
      <c r="VB72" s="82"/>
      <c r="VC72" s="82"/>
      <c r="VD72" s="82"/>
      <c r="VE72" s="82"/>
      <c r="VF72" s="82"/>
      <c r="VG72" s="82"/>
      <c r="VH72" s="82"/>
      <c r="VI72" s="82"/>
      <c r="VJ72" s="82"/>
      <c r="VK72" s="82"/>
      <c r="VL72" s="82"/>
      <c r="VM72" s="82"/>
      <c r="VN72" s="82"/>
      <c r="VO72" s="82"/>
      <c r="VP72" s="82"/>
      <c r="VQ72" s="82"/>
      <c r="VR72" s="82"/>
      <c r="VS72" s="82"/>
      <c r="VT72" s="82"/>
      <c r="VU72" s="82"/>
      <c r="VV72" s="82"/>
      <c r="VW72" s="82"/>
      <c r="VX72" s="82"/>
      <c r="VY72" s="82"/>
      <c r="VZ72" s="82"/>
      <c r="WA72" s="82"/>
      <c r="WB72" s="82"/>
      <c r="WC72" s="82"/>
      <c r="WD72" s="82"/>
      <c r="WE72" s="82"/>
      <c r="WF72" s="82"/>
      <c r="WG72" s="82"/>
      <c r="WH72" s="82"/>
      <c r="WI72" s="82"/>
      <c r="WJ72" s="82"/>
      <c r="WK72" s="82"/>
      <c r="WL72" s="82"/>
      <c r="WM72" s="82"/>
      <c r="WN72" s="82"/>
      <c r="WO72" s="82"/>
      <c r="WP72" s="82"/>
      <c r="WQ72" s="82"/>
      <c r="WR72" s="82"/>
      <c r="WS72" s="82"/>
      <c r="WT72" s="82"/>
      <c r="WU72" s="82"/>
      <c r="WV72" s="82"/>
      <c r="WW72" s="82"/>
      <c r="WX72" s="82"/>
      <c r="WY72" s="82"/>
      <c r="WZ72" s="82"/>
      <c r="XA72" s="82"/>
      <c r="XB72" s="82"/>
      <c r="XC72" s="82"/>
      <c r="XD72" s="82"/>
      <c r="XE72" s="82"/>
      <c r="XF72" s="82"/>
      <c r="XG72" s="82"/>
      <c r="XH72" s="82"/>
      <c r="XI72" s="82"/>
      <c r="XJ72" s="82"/>
      <c r="XK72" s="82"/>
      <c r="XL72" s="82"/>
      <c r="XM72" s="82"/>
      <c r="XN72" s="82"/>
      <c r="XO72" s="82"/>
      <c r="XP72" s="82"/>
      <c r="XQ72" s="82"/>
      <c r="XR72" s="82"/>
      <c r="XS72" s="82"/>
      <c r="XT72" s="82"/>
      <c r="XU72" s="82"/>
      <c r="XV72" s="82"/>
      <c r="XW72" s="82"/>
      <c r="XX72" s="82"/>
      <c r="XY72" s="82"/>
      <c r="XZ72" s="82"/>
      <c r="YA72" s="82"/>
      <c r="YB72" s="82"/>
      <c r="YC72" s="82"/>
      <c r="YD72" s="82"/>
      <c r="YE72" s="82"/>
      <c r="YF72" s="82"/>
      <c r="YG72" s="82"/>
      <c r="YH72" s="82"/>
      <c r="YI72" s="82"/>
      <c r="YJ72" s="82"/>
      <c r="YK72" s="82"/>
      <c r="YL72" s="82"/>
      <c r="YM72" s="82"/>
      <c r="YN72" s="82"/>
      <c r="YO72" s="82"/>
      <c r="YP72" s="82"/>
      <c r="YQ72" s="82"/>
      <c r="YR72" s="82"/>
      <c r="YS72" s="82"/>
      <c r="YT72" s="82"/>
      <c r="YU72" s="82"/>
      <c r="YV72" s="82"/>
      <c r="YW72" s="82"/>
      <c r="YX72" s="82"/>
      <c r="YY72" s="82"/>
      <c r="YZ72" s="82"/>
      <c r="ZA72" s="82"/>
      <c r="ZB72" s="82"/>
      <c r="ZC72" s="82"/>
      <c r="ZD72" s="82"/>
      <c r="ZE72" s="82"/>
      <c r="ZF72" s="82"/>
      <c r="ZG72" s="82"/>
      <c r="ZH72" s="82"/>
      <c r="ZI72" s="82"/>
      <c r="ZJ72" s="82"/>
      <c r="ZK72" s="82"/>
      <c r="ZL72" s="82"/>
      <c r="ZM72" s="82"/>
      <c r="ZN72" s="82"/>
      <c r="ZO72" s="82"/>
      <c r="ZP72" s="82"/>
      <c r="ZQ72" s="82"/>
      <c r="ZR72" s="82"/>
      <c r="ZS72" s="82"/>
      <c r="ZT72" s="82"/>
      <c r="ZU72" s="82"/>
      <c r="ZV72" s="82"/>
      <c r="ZW72" s="82"/>
      <c r="ZX72" s="82"/>
      <c r="ZY72" s="82"/>
      <c r="ZZ72" s="82"/>
      <c r="AAA72" s="82"/>
      <c r="AAB72" s="82"/>
      <c r="AAC72" s="82"/>
      <c r="AAD72" s="82"/>
      <c r="AAE72" s="82"/>
      <c r="AAF72" s="82"/>
      <c r="AAG72" s="82"/>
      <c r="AAH72" s="82"/>
      <c r="AAI72" s="82"/>
      <c r="AAJ72" s="82"/>
      <c r="AAK72" s="82"/>
      <c r="AAL72" s="82"/>
      <c r="AAM72" s="82"/>
      <c r="AAN72" s="82"/>
      <c r="AAO72" s="82"/>
      <c r="AAP72" s="82"/>
      <c r="AAQ72" s="82"/>
      <c r="AAR72" s="82"/>
      <c r="AAS72" s="82"/>
      <c r="AAT72" s="82"/>
      <c r="AAU72" s="82"/>
      <c r="AAV72" s="82"/>
      <c r="AAW72" s="82"/>
      <c r="AAX72" s="82"/>
      <c r="AAY72" s="82"/>
      <c r="AAZ72" s="82"/>
      <c r="ABA72" s="82"/>
      <c r="ABB72" s="82"/>
      <c r="ABC72" s="82"/>
      <c r="ABD72" s="82"/>
      <c r="ABE72" s="82"/>
      <c r="ABF72" s="82"/>
      <c r="ABG72" s="82"/>
      <c r="ABH72" s="82"/>
      <c r="ABI72" s="82"/>
      <c r="ABJ72" s="82"/>
      <c r="ABK72" s="82"/>
      <c r="ABL72" s="82"/>
      <c r="ABM72" s="82"/>
      <c r="ABN72" s="82"/>
      <c r="ABO72" s="82"/>
      <c r="ABP72" s="82"/>
      <c r="ABQ72" s="82"/>
      <c r="ABR72" s="82"/>
      <c r="ABS72" s="82"/>
      <c r="ABT72" s="82"/>
      <c r="ABU72" s="82"/>
      <c r="ABV72" s="82"/>
      <c r="ABW72" s="82"/>
      <c r="ABX72" s="82"/>
      <c r="ABY72" s="82"/>
      <c r="ABZ72" s="82"/>
      <c r="ACA72" s="82"/>
      <c r="ACB72" s="82"/>
      <c r="ACC72" s="82"/>
      <c r="ACD72" s="82"/>
      <c r="ACE72" s="82"/>
      <c r="ACF72" s="82"/>
      <c r="ACG72" s="82"/>
      <c r="ACH72" s="82"/>
      <c r="ACI72" s="82"/>
      <c r="ACJ72" s="82"/>
      <c r="ACK72" s="82"/>
      <c r="ACL72" s="82"/>
      <c r="ACM72" s="82"/>
      <c r="ACN72" s="82"/>
      <c r="ACO72" s="82"/>
      <c r="ACP72" s="82"/>
      <c r="ACQ72" s="82"/>
      <c r="ACR72" s="82"/>
      <c r="ACS72" s="82"/>
      <c r="ACT72" s="82"/>
      <c r="ACU72" s="82"/>
      <c r="ACV72" s="82"/>
      <c r="ACW72" s="82"/>
      <c r="ACX72" s="82"/>
      <c r="ACY72" s="82"/>
      <c r="ACZ72" s="82"/>
      <c r="ADA72" s="82"/>
      <c r="ADB72" s="82"/>
      <c r="ADC72" s="82"/>
      <c r="ADD72" s="82"/>
      <c r="ADE72" s="82"/>
      <c r="ADF72" s="82"/>
      <c r="ADG72" s="82"/>
      <c r="ADH72" s="82"/>
      <c r="ADI72" s="82"/>
      <c r="ADJ72" s="82"/>
      <c r="ADK72" s="82"/>
      <c r="ADL72" s="82"/>
      <c r="ADM72" s="82"/>
      <c r="ADN72" s="82"/>
      <c r="ADO72" s="82"/>
      <c r="ADP72" s="82"/>
      <c r="ADQ72" s="82"/>
      <c r="ADR72" s="82"/>
      <c r="ADS72" s="82"/>
      <c r="ADT72" s="82"/>
      <c r="ADU72" s="82"/>
      <c r="ADV72" s="82"/>
      <c r="ADW72" s="82"/>
      <c r="ADX72" s="82"/>
      <c r="ADY72" s="82"/>
      <c r="ADZ72" s="82"/>
      <c r="AEA72" s="82"/>
      <c r="AEB72" s="82"/>
      <c r="AEC72" s="82"/>
      <c r="AED72" s="82"/>
      <c r="AEE72" s="82"/>
      <c r="AEF72" s="82"/>
      <c r="AEG72" s="82"/>
      <c r="AEH72" s="82"/>
      <c r="AEI72" s="82"/>
      <c r="AEJ72" s="82"/>
      <c r="AEK72" s="82"/>
      <c r="AEL72" s="82"/>
      <c r="AEM72" s="82"/>
      <c r="AEN72" s="82"/>
      <c r="AEO72" s="82"/>
      <c r="AEP72" s="82"/>
      <c r="AEQ72" s="82"/>
      <c r="AER72" s="82"/>
      <c r="AES72" s="82"/>
      <c r="AET72" s="82"/>
      <c r="AEU72" s="82"/>
      <c r="AEV72" s="82"/>
      <c r="AEW72" s="82"/>
      <c r="AEX72" s="82"/>
      <c r="AEY72" s="82"/>
      <c r="AEZ72" s="82"/>
      <c r="AFA72" s="82"/>
      <c r="AFB72" s="82"/>
      <c r="AFC72" s="82"/>
      <c r="AFD72" s="82"/>
      <c r="AFE72" s="82"/>
      <c r="AFF72" s="82"/>
      <c r="AFG72" s="82"/>
      <c r="AFH72" s="82"/>
      <c r="AFI72" s="82"/>
      <c r="AFJ72" s="82"/>
      <c r="AFK72" s="82"/>
      <c r="AFL72" s="82"/>
      <c r="AFM72" s="82"/>
      <c r="AFN72" s="82"/>
      <c r="AFO72" s="82"/>
      <c r="AFP72" s="82"/>
      <c r="AFQ72" s="82"/>
      <c r="AFR72" s="82"/>
      <c r="AFS72" s="82"/>
      <c r="AFT72" s="82"/>
      <c r="AFU72" s="82"/>
      <c r="AFV72" s="82"/>
      <c r="AFW72" s="82"/>
      <c r="AFX72" s="82"/>
      <c r="AFY72" s="82"/>
      <c r="AFZ72" s="82"/>
      <c r="AGA72" s="82"/>
      <c r="AGB72" s="82"/>
      <c r="AGC72" s="82"/>
      <c r="AGD72" s="82"/>
      <c r="AGE72" s="82"/>
      <c r="AGF72" s="82"/>
      <c r="AGG72" s="82"/>
      <c r="AGH72" s="82"/>
      <c r="AGI72" s="82"/>
      <c r="AGJ72" s="82"/>
      <c r="AGK72" s="82"/>
      <c r="AGL72" s="82"/>
      <c r="AGM72" s="82"/>
      <c r="AGN72" s="82"/>
      <c r="AGO72" s="82"/>
      <c r="AGP72" s="82"/>
      <c r="AGQ72" s="82"/>
      <c r="AGR72" s="82"/>
      <c r="AGS72" s="82"/>
      <c r="AGT72" s="82"/>
      <c r="AGU72" s="82"/>
      <c r="AGV72" s="82"/>
      <c r="AGW72" s="82"/>
      <c r="AGX72" s="82"/>
      <c r="AGY72" s="82"/>
      <c r="AGZ72" s="82"/>
      <c r="AHA72" s="82"/>
      <c r="AHB72" s="82"/>
      <c r="AHC72" s="82"/>
      <c r="AHD72" s="82"/>
      <c r="AHE72" s="82"/>
      <c r="AHF72" s="82"/>
      <c r="AHG72" s="82"/>
      <c r="AHH72" s="82"/>
      <c r="AHI72" s="82"/>
      <c r="AHJ72" s="82"/>
      <c r="AHK72" s="82"/>
      <c r="AHL72" s="82"/>
      <c r="AHM72" s="82"/>
      <c r="AHN72" s="82"/>
      <c r="AHO72" s="82"/>
      <c r="AHP72" s="82"/>
      <c r="AHQ72" s="82"/>
      <c r="AHR72" s="82"/>
      <c r="AHS72" s="82"/>
      <c r="AHT72" s="82"/>
      <c r="AHU72" s="82"/>
      <c r="AHV72" s="82"/>
      <c r="AHW72" s="82"/>
      <c r="AHX72" s="82"/>
      <c r="AHY72" s="82"/>
      <c r="AHZ72" s="82"/>
      <c r="AIA72" s="82"/>
      <c r="AIB72" s="82"/>
      <c r="AIC72" s="82"/>
      <c r="AID72" s="82"/>
      <c r="AIE72" s="82"/>
      <c r="AIF72" s="82"/>
      <c r="AIG72" s="82"/>
      <c r="AIH72" s="82"/>
      <c r="AII72" s="82"/>
      <c r="AIJ72" s="82"/>
      <c r="AIK72" s="82"/>
      <c r="AIL72" s="82"/>
      <c r="AIM72" s="82"/>
      <c r="AIN72" s="82"/>
      <c r="AIO72" s="82"/>
      <c r="AIP72" s="82"/>
      <c r="AIQ72" s="82"/>
      <c r="AIR72" s="82"/>
      <c r="AIS72" s="82"/>
      <c r="AIT72" s="82"/>
      <c r="AIU72" s="82"/>
      <c r="AIV72" s="82"/>
      <c r="AIW72" s="82"/>
      <c r="AIX72" s="82"/>
      <c r="AIY72" s="82"/>
      <c r="AIZ72" s="82"/>
      <c r="AJA72" s="82"/>
      <c r="AJB72" s="82"/>
      <c r="AJC72" s="82"/>
      <c r="AJD72" s="82"/>
      <c r="AJE72" s="82"/>
      <c r="AJF72" s="82"/>
      <c r="AJG72" s="82"/>
      <c r="AJH72" s="82"/>
      <c r="AJI72" s="82"/>
      <c r="AJJ72" s="82"/>
      <c r="AJK72" s="82"/>
      <c r="AJL72" s="82"/>
      <c r="AJM72" s="82"/>
      <c r="AJN72" s="82"/>
      <c r="AJO72" s="82"/>
      <c r="AJP72" s="82"/>
      <c r="AJQ72" s="82"/>
      <c r="AJR72" s="82"/>
      <c r="AJS72" s="82"/>
      <c r="AJT72" s="82"/>
      <c r="AJU72" s="82"/>
      <c r="AJV72" s="82"/>
      <c r="AJW72" s="82"/>
      <c r="AJX72" s="82"/>
      <c r="AJY72" s="82"/>
      <c r="AJZ72" s="82"/>
      <c r="AKA72" s="82"/>
      <c r="AKB72" s="82"/>
      <c r="AKC72" s="82"/>
      <c r="AKD72" s="82"/>
      <c r="AKE72" s="82"/>
      <c r="AKF72" s="82"/>
      <c r="AKG72" s="82"/>
      <c r="AKH72" s="82"/>
      <c r="AKI72" s="82"/>
      <c r="AKJ72" s="82"/>
      <c r="AKK72" s="82"/>
      <c r="AKL72" s="82"/>
      <c r="AKM72" s="82"/>
      <c r="AKN72" s="82"/>
      <c r="AKO72" s="82"/>
      <c r="AKP72" s="82"/>
      <c r="AKQ72" s="82"/>
      <c r="AKR72" s="82"/>
      <c r="AKS72" s="82"/>
      <c r="AKT72" s="82"/>
      <c r="AKU72" s="82"/>
      <c r="AKV72" s="82"/>
      <c r="AKW72" s="82"/>
      <c r="AKX72" s="82"/>
      <c r="AKY72" s="82"/>
      <c r="AKZ72" s="82"/>
      <c r="ALA72" s="82"/>
      <c r="ALB72" s="82"/>
      <c r="ALC72" s="82"/>
      <c r="ALD72" s="82"/>
      <c r="ALE72" s="82"/>
      <c r="ALF72" s="82"/>
      <c r="ALG72" s="82"/>
      <c r="ALH72" s="82"/>
      <c r="ALI72" s="82"/>
      <c r="ALJ72" s="82"/>
      <c r="ALK72" s="82"/>
      <c r="ALL72" s="82"/>
      <c r="ALM72" s="82"/>
      <c r="ALN72" s="82"/>
      <c r="ALO72" s="82"/>
      <c r="ALP72" s="82"/>
      <c r="ALQ72" s="82"/>
      <c r="ALR72" s="82"/>
      <c r="ALS72" s="82"/>
      <c r="ALT72" s="82"/>
      <c r="ALU72" s="82"/>
      <c r="ALV72" s="82"/>
      <c r="ALW72" s="82"/>
      <c r="ALX72" s="82"/>
      <c r="ALY72" s="82"/>
      <c r="ALZ72" s="82"/>
      <c r="AMA72" s="82"/>
      <c r="AMB72" s="82"/>
      <c r="AMC72" s="82"/>
      <c r="AMD72" s="82"/>
      <c r="AME72" s="82"/>
      <c r="AMF72" s="82"/>
      <c r="AMG72" s="82"/>
      <c r="AMH72" s="82"/>
      <c r="AMI72" s="82"/>
      <c r="AMJ72" s="82"/>
      <c r="AMK72" s="82"/>
      <c r="AML72" s="82"/>
      <c r="AMM72" s="82"/>
      <c r="AMN72" s="82"/>
      <c r="AMO72" s="82"/>
      <c r="AMP72" s="82"/>
      <c r="AMQ72" s="82"/>
      <c r="AMR72" s="82"/>
      <c r="AMS72" s="82"/>
      <c r="AMT72" s="82"/>
      <c r="AMU72" s="82"/>
      <c r="AMV72" s="82"/>
      <c r="AMW72" s="82"/>
      <c r="AMX72" s="82"/>
      <c r="AMY72" s="82"/>
      <c r="AMZ72" s="82"/>
      <c r="ANA72" s="82"/>
      <c r="ANB72" s="82"/>
      <c r="ANC72" s="82"/>
      <c r="AND72" s="82"/>
      <c r="ANE72" s="82"/>
      <c r="ANF72" s="82"/>
      <c r="ANG72" s="82"/>
      <c r="ANH72" s="82"/>
      <c r="ANI72" s="82"/>
      <c r="ANJ72" s="82"/>
      <c r="ANK72" s="82"/>
      <c r="ANL72" s="82"/>
      <c r="ANM72" s="82"/>
      <c r="ANN72" s="82"/>
      <c r="ANO72" s="82"/>
      <c r="ANP72" s="82"/>
      <c r="ANQ72" s="82"/>
      <c r="ANR72" s="82"/>
      <c r="ANS72" s="82"/>
      <c r="ANT72" s="82"/>
      <c r="ANU72" s="82"/>
      <c r="ANV72" s="82"/>
      <c r="ANW72" s="82"/>
      <c r="ANX72" s="82"/>
      <c r="ANY72" s="82"/>
      <c r="ANZ72" s="82"/>
      <c r="AOA72" s="82"/>
      <c r="AOB72" s="82"/>
      <c r="AOC72" s="82"/>
      <c r="AOD72" s="82"/>
      <c r="AOE72" s="82"/>
      <c r="AOF72" s="82"/>
      <c r="AOG72" s="82"/>
      <c r="AOH72" s="82"/>
      <c r="AOI72" s="82"/>
      <c r="AOJ72" s="82"/>
      <c r="AOK72" s="82"/>
      <c r="AOL72" s="82"/>
      <c r="AOM72" s="82"/>
      <c r="AON72" s="82"/>
      <c r="AOO72" s="82"/>
      <c r="AOP72" s="82"/>
      <c r="AOQ72" s="82"/>
      <c r="AOR72" s="82"/>
      <c r="AOS72" s="82"/>
      <c r="AOT72" s="82"/>
      <c r="AOU72" s="82"/>
      <c r="AOV72" s="82"/>
      <c r="AOW72" s="82"/>
      <c r="AOX72" s="82"/>
      <c r="AOY72" s="82"/>
      <c r="AOZ72" s="82"/>
      <c r="APA72" s="82"/>
      <c r="APB72" s="82"/>
      <c r="APC72" s="82"/>
      <c r="APD72" s="82"/>
      <c r="APE72" s="82"/>
      <c r="APF72" s="82"/>
      <c r="APG72" s="82"/>
      <c r="APH72" s="82"/>
      <c r="API72" s="82"/>
      <c r="APJ72" s="82"/>
      <c r="APK72" s="82"/>
      <c r="APL72" s="82"/>
      <c r="APM72" s="82"/>
      <c r="APN72" s="82"/>
      <c r="APO72" s="82"/>
      <c r="APP72" s="82"/>
      <c r="APQ72" s="82"/>
      <c r="APR72" s="82"/>
      <c r="APS72" s="82"/>
      <c r="APT72" s="82"/>
      <c r="APU72" s="82"/>
      <c r="APV72" s="82"/>
      <c r="APW72" s="82"/>
      <c r="APX72" s="82"/>
      <c r="APY72" s="82"/>
      <c r="APZ72" s="82"/>
      <c r="AQA72" s="82"/>
      <c r="AQB72" s="82"/>
      <c r="AQC72" s="82"/>
      <c r="AQD72" s="82"/>
      <c r="AQE72" s="82"/>
      <c r="AQF72" s="82"/>
      <c r="AQG72" s="82"/>
      <c r="AQH72" s="82"/>
      <c r="AQI72" s="82"/>
      <c r="AQJ72" s="82"/>
      <c r="AQK72" s="82"/>
      <c r="AQL72" s="82"/>
      <c r="AQM72" s="82"/>
      <c r="AQN72" s="82"/>
      <c r="AQO72" s="82"/>
      <c r="AQP72" s="82"/>
      <c r="AQQ72" s="82"/>
      <c r="AQR72" s="82"/>
      <c r="AQS72" s="82"/>
      <c r="AQT72" s="82"/>
      <c r="AQU72" s="82"/>
      <c r="AQV72" s="82"/>
      <c r="AQW72" s="82"/>
      <c r="AQX72" s="82"/>
      <c r="AQY72" s="82"/>
      <c r="AQZ72" s="82"/>
      <c r="ARA72" s="82"/>
      <c r="ARB72" s="82"/>
      <c r="ARC72" s="82"/>
      <c r="ARD72" s="82"/>
      <c r="ARE72" s="82"/>
      <c r="ARF72" s="82"/>
      <c r="ARG72" s="82"/>
      <c r="ARH72" s="82"/>
      <c r="ARI72" s="82"/>
      <c r="ARJ72" s="82"/>
      <c r="ARK72" s="82"/>
      <c r="ARL72" s="82"/>
      <c r="ARM72" s="82"/>
      <c r="ARN72" s="82"/>
      <c r="ARO72" s="82"/>
      <c r="ARP72" s="82"/>
      <c r="ARQ72" s="82"/>
      <c r="ARR72" s="82"/>
      <c r="ARS72" s="82"/>
      <c r="ART72" s="82"/>
      <c r="ARU72" s="82"/>
      <c r="ARV72" s="82"/>
      <c r="ARW72" s="82"/>
      <c r="ARX72" s="82"/>
      <c r="ARY72" s="82"/>
      <c r="ARZ72" s="82"/>
      <c r="ASA72" s="82"/>
      <c r="ASB72" s="82"/>
      <c r="ASC72" s="82"/>
      <c r="ASD72" s="82"/>
      <c r="ASE72" s="82"/>
      <c r="ASF72" s="82"/>
      <c r="ASG72" s="82"/>
      <c r="ASH72" s="82"/>
      <c r="ASI72" s="82"/>
      <c r="ASJ72" s="82"/>
      <c r="ASK72" s="82"/>
      <c r="ASL72" s="82"/>
      <c r="ASM72" s="82"/>
      <c r="ASN72" s="82"/>
      <c r="ASO72" s="82"/>
      <c r="ASP72" s="82"/>
      <c r="ASQ72" s="82"/>
      <c r="ASR72" s="82"/>
      <c r="ASS72" s="82"/>
      <c r="AST72" s="82"/>
      <c r="ASU72" s="82"/>
      <c r="ASV72" s="82"/>
      <c r="ASW72" s="82"/>
      <c r="ASX72" s="82"/>
      <c r="ASY72" s="82"/>
      <c r="ASZ72" s="82"/>
      <c r="ATA72" s="82"/>
      <c r="ATB72" s="82"/>
      <c r="ATC72" s="82"/>
      <c r="ATD72" s="82"/>
      <c r="ATE72" s="82"/>
      <c r="ATF72" s="82"/>
      <c r="ATG72" s="82"/>
      <c r="ATH72" s="82"/>
      <c r="ATI72" s="82"/>
      <c r="ATJ72" s="82"/>
      <c r="ATK72" s="82"/>
      <c r="ATL72" s="82"/>
      <c r="ATM72" s="82"/>
      <c r="ATN72" s="82"/>
      <c r="ATO72" s="82"/>
      <c r="ATP72" s="82"/>
      <c r="ATQ72" s="82"/>
      <c r="ATR72" s="82"/>
      <c r="ATS72" s="82"/>
      <c r="ATT72" s="82"/>
      <c r="ATU72" s="82"/>
      <c r="ATV72" s="82"/>
      <c r="ATW72" s="82"/>
      <c r="ATX72" s="82"/>
      <c r="ATY72" s="82"/>
      <c r="ATZ72" s="82"/>
      <c r="AUA72" s="82"/>
      <c r="AUB72" s="82"/>
      <c r="AUC72" s="82"/>
      <c r="AUD72" s="82"/>
      <c r="AUE72" s="82"/>
      <c r="AUF72" s="82"/>
      <c r="AUG72" s="82"/>
      <c r="AUH72" s="82"/>
      <c r="AUI72" s="82"/>
      <c r="AUJ72" s="82"/>
      <c r="AUK72" s="82"/>
      <c r="AUL72" s="82"/>
      <c r="AUM72" s="82"/>
      <c r="AUN72" s="82"/>
      <c r="AUO72" s="82"/>
      <c r="AUP72" s="82"/>
      <c r="AUQ72" s="82"/>
      <c r="AUR72" s="82"/>
      <c r="AUS72" s="82"/>
      <c r="AUT72" s="82"/>
      <c r="AUU72" s="82"/>
      <c r="AUV72" s="82"/>
      <c r="AUW72" s="82"/>
      <c r="AUX72" s="82"/>
      <c r="AUY72" s="82"/>
      <c r="AUZ72" s="82"/>
      <c r="AVA72" s="82"/>
      <c r="AVB72" s="82"/>
      <c r="AVC72" s="82"/>
      <c r="AVD72" s="82"/>
      <c r="AVE72" s="82"/>
      <c r="AVF72" s="82"/>
      <c r="AVG72" s="82"/>
      <c r="AVH72" s="82"/>
      <c r="AVI72" s="82"/>
      <c r="AVJ72" s="82"/>
      <c r="AVK72" s="82"/>
      <c r="AVL72" s="82"/>
      <c r="AVM72" s="82"/>
      <c r="AVN72" s="82"/>
      <c r="AVO72" s="82"/>
      <c r="AVP72" s="82"/>
      <c r="AVQ72" s="82"/>
      <c r="AVR72" s="82"/>
      <c r="AVS72" s="82"/>
      <c r="AVT72" s="82"/>
      <c r="AVU72" s="82"/>
      <c r="AVV72" s="82"/>
      <c r="AVW72" s="82"/>
      <c r="AVX72" s="82"/>
      <c r="AVY72" s="82"/>
      <c r="AVZ72" s="82"/>
      <c r="AWA72" s="82"/>
      <c r="AWB72" s="82"/>
      <c r="AWC72" s="82"/>
      <c r="AWD72" s="82"/>
      <c r="AWE72" s="82"/>
      <c r="AWF72" s="82"/>
      <c r="AWG72" s="82"/>
      <c r="AWH72" s="82"/>
      <c r="AWI72" s="82"/>
      <c r="AWJ72" s="82"/>
      <c r="AWK72" s="82"/>
      <c r="AWL72" s="82"/>
      <c r="AWM72" s="82"/>
      <c r="AWN72" s="82"/>
      <c r="AWO72" s="82"/>
      <c r="AWP72" s="82"/>
      <c r="AWQ72" s="82"/>
      <c r="AWR72" s="82"/>
      <c r="AWS72" s="82"/>
      <c r="AWT72" s="82"/>
      <c r="AWU72" s="82"/>
      <c r="AWV72" s="82"/>
      <c r="AWW72" s="82"/>
      <c r="AWX72" s="82"/>
      <c r="AWY72" s="82"/>
      <c r="AWZ72" s="82"/>
      <c r="AXA72" s="82"/>
      <c r="AXB72" s="82"/>
      <c r="AXC72" s="82"/>
      <c r="AXD72" s="82"/>
      <c r="AXE72" s="82"/>
      <c r="AXF72" s="82"/>
      <c r="AXG72" s="82"/>
      <c r="AXH72" s="82"/>
      <c r="AXI72" s="82"/>
      <c r="AXJ72" s="82"/>
      <c r="AXK72" s="82"/>
      <c r="AXL72" s="82"/>
      <c r="AXM72" s="82"/>
      <c r="AXN72" s="82"/>
      <c r="AXO72" s="82"/>
      <c r="AXP72" s="82"/>
      <c r="AXQ72" s="82"/>
      <c r="AXR72" s="82"/>
      <c r="AXS72" s="82"/>
      <c r="AXT72" s="82"/>
      <c r="AXU72" s="82"/>
      <c r="AXV72" s="82"/>
      <c r="AXW72" s="82"/>
      <c r="AXX72" s="82"/>
      <c r="AXY72" s="82"/>
      <c r="AXZ72" s="82"/>
      <c r="AYA72" s="82"/>
      <c r="AYB72" s="82"/>
      <c r="AYC72" s="82"/>
      <c r="AYD72" s="82"/>
      <c r="AYE72" s="82"/>
      <c r="AYF72" s="82"/>
      <c r="AYG72" s="82"/>
      <c r="AYH72" s="82"/>
      <c r="AYI72" s="82"/>
      <c r="AYJ72" s="82"/>
      <c r="AYK72" s="82"/>
      <c r="AYL72" s="82"/>
      <c r="AYM72" s="82"/>
      <c r="AYN72" s="82"/>
      <c r="AYO72" s="82"/>
      <c r="AYP72" s="82"/>
      <c r="AYQ72" s="82"/>
      <c r="AYR72" s="82"/>
      <c r="AYS72" s="82"/>
      <c r="AYT72" s="82"/>
      <c r="AYU72" s="82"/>
      <c r="AYV72" s="82"/>
      <c r="AYW72" s="82"/>
      <c r="AYX72" s="82"/>
      <c r="AYY72" s="82"/>
      <c r="AYZ72" s="82"/>
      <c r="AZA72" s="82"/>
      <c r="AZB72" s="82"/>
      <c r="AZC72" s="82"/>
      <c r="AZD72" s="82"/>
      <c r="AZE72" s="82"/>
      <c r="AZF72" s="82"/>
      <c r="AZG72" s="82"/>
      <c r="AZH72" s="82"/>
      <c r="AZI72" s="82"/>
      <c r="AZJ72" s="82"/>
      <c r="AZK72" s="82"/>
      <c r="AZL72" s="82"/>
      <c r="AZM72" s="82"/>
      <c r="AZN72" s="82"/>
      <c r="AZO72" s="82"/>
      <c r="AZP72" s="82"/>
      <c r="AZQ72" s="82"/>
      <c r="AZR72" s="82"/>
      <c r="AZS72" s="82"/>
      <c r="AZT72" s="82"/>
      <c r="AZU72" s="82"/>
      <c r="AZV72" s="82"/>
      <c r="AZW72" s="82"/>
      <c r="AZX72" s="82"/>
      <c r="AZY72" s="82"/>
      <c r="AZZ72" s="82"/>
      <c r="BAA72" s="82"/>
      <c r="BAB72" s="82"/>
      <c r="BAC72" s="82"/>
      <c r="BAD72" s="82"/>
      <c r="BAE72" s="82"/>
      <c r="BAF72" s="82"/>
      <c r="BAG72" s="82"/>
      <c r="BAH72" s="82"/>
      <c r="BAI72" s="82"/>
      <c r="BAJ72" s="82"/>
      <c r="BAK72" s="82"/>
      <c r="BAL72" s="82"/>
      <c r="BAM72" s="82"/>
      <c r="BAN72" s="82"/>
      <c r="BAO72" s="82"/>
      <c r="BAP72" s="82"/>
      <c r="BAQ72" s="82"/>
      <c r="BAR72" s="82"/>
      <c r="BAS72" s="82"/>
      <c r="BAT72" s="82"/>
      <c r="BAU72" s="82"/>
      <c r="BAV72" s="82"/>
      <c r="BAW72" s="82"/>
      <c r="BAX72" s="82"/>
      <c r="BAY72" s="82"/>
      <c r="BAZ72" s="82"/>
      <c r="BBA72" s="82"/>
      <c r="BBB72" s="82"/>
      <c r="BBC72" s="82"/>
      <c r="BBD72" s="82"/>
      <c r="BBE72" s="82"/>
      <c r="BBF72" s="82"/>
      <c r="BBG72" s="82"/>
      <c r="BBH72" s="82"/>
      <c r="BBI72" s="82"/>
      <c r="BBJ72" s="82"/>
      <c r="BBK72" s="82"/>
      <c r="BBL72" s="82"/>
      <c r="BBM72" s="82"/>
      <c r="BBN72" s="82"/>
      <c r="BBO72" s="82"/>
      <c r="BBP72" s="82"/>
      <c r="BBQ72" s="82"/>
      <c r="BBR72" s="82"/>
      <c r="BBS72" s="82"/>
      <c r="BBT72" s="82"/>
      <c r="BBU72" s="82"/>
      <c r="BBV72" s="82"/>
      <c r="BBW72" s="82"/>
      <c r="BBX72" s="82"/>
      <c r="BBY72" s="82"/>
      <c r="BBZ72" s="82"/>
      <c r="BCA72" s="82"/>
      <c r="BCB72" s="82"/>
      <c r="BCC72" s="82"/>
      <c r="BCD72" s="82"/>
      <c r="BCE72" s="82"/>
      <c r="BCF72" s="82"/>
      <c r="BCG72" s="82"/>
      <c r="BCH72" s="82"/>
      <c r="BCI72" s="82"/>
      <c r="BCJ72" s="82"/>
      <c r="BCK72" s="82"/>
      <c r="BCL72" s="82"/>
      <c r="BCM72" s="82"/>
      <c r="BCN72" s="82"/>
      <c r="BCO72" s="82"/>
      <c r="BCP72" s="82"/>
      <c r="BCQ72" s="82"/>
      <c r="BCR72" s="82"/>
      <c r="BCS72" s="82"/>
      <c r="BCT72" s="82"/>
      <c r="BCU72" s="82"/>
      <c r="BCV72" s="82"/>
      <c r="BCW72" s="82"/>
      <c r="BCX72" s="82"/>
      <c r="BCY72" s="82"/>
      <c r="BCZ72" s="82"/>
      <c r="BDA72" s="82"/>
      <c r="BDB72" s="82"/>
      <c r="BDC72" s="82"/>
      <c r="BDD72" s="82"/>
      <c r="BDE72" s="82"/>
      <c r="BDF72" s="82"/>
      <c r="BDG72" s="82"/>
      <c r="BDH72" s="82"/>
      <c r="BDI72" s="82"/>
      <c r="BDJ72" s="82"/>
      <c r="BDK72" s="82"/>
      <c r="BDL72" s="82"/>
      <c r="BDM72" s="82"/>
      <c r="BDN72" s="82"/>
      <c r="BDO72" s="82"/>
      <c r="BDP72" s="82"/>
      <c r="BDQ72" s="82"/>
      <c r="BDR72" s="82"/>
      <c r="BDS72" s="82"/>
      <c r="BDT72" s="82"/>
      <c r="BDU72" s="82"/>
      <c r="BDV72" s="82"/>
      <c r="BDW72" s="82"/>
      <c r="BDX72" s="82"/>
      <c r="BDY72" s="82"/>
      <c r="BDZ72" s="82"/>
      <c r="BEA72" s="82"/>
      <c r="BEB72" s="82"/>
      <c r="BEC72" s="82"/>
      <c r="BED72" s="82"/>
      <c r="BEE72" s="82"/>
      <c r="BEF72" s="82"/>
      <c r="BEG72" s="82"/>
      <c r="BEH72" s="82"/>
      <c r="BEI72" s="82"/>
      <c r="BEJ72" s="82"/>
      <c r="BEK72" s="82"/>
      <c r="BEL72" s="82"/>
      <c r="BEM72" s="82"/>
      <c r="BEN72" s="82"/>
      <c r="BEO72" s="82"/>
      <c r="BEP72" s="82"/>
      <c r="BEQ72" s="82"/>
      <c r="BER72" s="82"/>
      <c r="BES72" s="82"/>
      <c r="BET72" s="82"/>
      <c r="BEU72" s="82"/>
      <c r="BEV72" s="82"/>
      <c r="BEW72" s="82"/>
      <c r="BEX72" s="82"/>
      <c r="BEY72" s="82"/>
      <c r="BEZ72" s="82"/>
      <c r="BFA72" s="82"/>
      <c r="BFB72" s="82"/>
      <c r="BFC72" s="82"/>
      <c r="BFD72" s="82"/>
      <c r="BFE72" s="82"/>
      <c r="BFF72" s="82"/>
      <c r="BFG72" s="82"/>
      <c r="BFH72" s="82"/>
      <c r="BFI72" s="82"/>
      <c r="BFJ72" s="82"/>
      <c r="BFK72" s="82"/>
      <c r="BFL72" s="82"/>
      <c r="BFM72" s="82"/>
      <c r="BFN72" s="82"/>
      <c r="BFO72" s="82"/>
      <c r="BFP72" s="82"/>
      <c r="BFQ72" s="82"/>
      <c r="BFR72" s="82"/>
      <c r="BFS72" s="82"/>
      <c r="BFT72" s="82"/>
      <c r="BFU72" s="82"/>
      <c r="BFV72" s="82"/>
      <c r="BFW72" s="82"/>
      <c r="BFX72" s="82"/>
      <c r="BFY72" s="82"/>
      <c r="BFZ72" s="82"/>
      <c r="BGA72" s="82"/>
      <c r="BGB72" s="82"/>
      <c r="BGC72" s="82"/>
      <c r="BGD72" s="82"/>
      <c r="BGE72" s="82"/>
      <c r="BGF72" s="82"/>
      <c r="BGG72" s="82"/>
      <c r="BGH72" s="82"/>
      <c r="BGI72" s="82"/>
      <c r="BGJ72" s="82"/>
      <c r="BGK72" s="82"/>
      <c r="BGL72" s="82"/>
      <c r="BGM72" s="82"/>
      <c r="BGN72" s="82"/>
      <c r="BGO72" s="82"/>
      <c r="BGP72" s="82"/>
      <c r="BGQ72" s="82"/>
      <c r="BGR72" s="82"/>
      <c r="BGS72" s="82"/>
      <c r="BGT72" s="82"/>
      <c r="BGU72" s="82"/>
      <c r="BGV72" s="82"/>
      <c r="BGW72" s="82"/>
      <c r="BGX72" s="82"/>
      <c r="BGY72" s="82"/>
      <c r="BGZ72" s="82"/>
      <c r="BHA72" s="82"/>
      <c r="BHB72" s="82"/>
      <c r="BHC72" s="82"/>
      <c r="BHD72" s="82"/>
      <c r="BHE72" s="82"/>
      <c r="BHF72" s="82"/>
      <c r="BHG72" s="82"/>
      <c r="BHH72" s="82"/>
      <c r="BHI72" s="82"/>
      <c r="BHJ72" s="82"/>
      <c r="BHK72" s="82"/>
      <c r="BHL72" s="82"/>
      <c r="BHM72" s="82"/>
      <c r="BHN72" s="82"/>
      <c r="BHO72" s="82"/>
      <c r="BHP72" s="82"/>
      <c r="BHQ72" s="82"/>
      <c r="BHR72" s="82"/>
      <c r="BHS72" s="82"/>
      <c r="BHT72" s="82"/>
      <c r="BHU72" s="82"/>
      <c r="BHV72" s="82"/>
      <c r="BHW72" s="82"/>
      <c r="BHX72" s="82"/>
      <c r="BHY72" s="82"/>
      <c r="BHZ72" s="82"/>
      <c r="BIA72" s="82"/>
      <c r="BIB72" s="82"/>
      <c r="BIC72" s="82"/>
      <c r="BID72" s="82"/>
      <c r="BIE72" s="82"/>
      <c r="BIF72" s="82"/>
      <c r="BIG72" s="82"/>
      <c r="BIH72" s="82"/>
      <c r="BII72" s="82"/>
      <c r="BIJ72" s="82"/>
      <c r="BIK72" s="82"/>
      <c r="BIL72" s="82"/>
      <c r="BIM72" s="82"/>
      <c r="BIN72" s="82"/>
      <c r="BIO72" s="82"/>
      <c r="BIP72" s="82"/>
      <c r="BIQ72" s="82"/>
      <c r="BIR72" s="82"/>
      <c r="BIS72" s="82"/>
      <c r="BIT72" s="82"/>
      <c r="BIU72" s="82"/>
      <c r="BIV72" s="82"/>
      <c r="BIW72" s="82"/>
      <c r="BIX72" s="82"/>
      <c r="BIY72" s="82"/>
      <c r="BIZ72" s="82"/>
      <c r="BJA72" s="82"/>
      <c r="BJB72" s="82"/>
      <c r="BJC72" s="82"/>
      <c r="BJD72" s="82"/>
      <c r="BJE72" s="82"/>
      <c r="BJF72" s="82"/>
      <c r="BJG72" s="82"/>
      <c r="BJH72" s="82"/>
      <c r="BJI72" s="82"/>
      <c r="BJJ72" s="82"/>
      <c r="BJK72" s="82"/>
      <c r="BJL72" s="82"/>
      <c r="BJM72" s="82"/>
      <c r="BJN72" s="82"/>
      <c r="BJO72" s="82"/>
      <c r="BJP72" s="82"/>
      <c r="BJQ72" s="82"/>
      <c r="BJR72" s="82"/>
      <c r="BJS72" s="82"/>
      <c r="BJT72" s="82"/>
      <c r="BJU72" s="82"/>
      <c r="BJV72" s="82"/>
      <c r="BJW72" s="82"/>
      <c r="BJX72" s="82"/>
      <c r="BJY72" s="82"/>
      <c r="BJZ72" s="82"/>
      <c r="BKA72" s="82"/>
      <c r="BKB72" s="82"/>
      <c r="BKC72" s="82"/>
      <c r="BKD72" s="82"/>
      <c r="BKE72" s="82"/>
      <c r="BKF72" s="82"/>
      <c r="BKG72" s="82"/>
      <c r="BKH72" s="82"/>
      <c r="BKI72" s="82"/>
      <c r="BKJ72" s="82"/>
      <c r="BKK72" s="82"/>
      <c r="BKL72" s="82"/>
      <c r="BKM72" s="82"/>
      <c r="BKN72" s="82"/>
      <c r="BKO72" s="82"/>
      <c r="BKP72" s="82"/>
      <c r="BKQ72" s="82"/>
      <c r="BKR72" s="82"/>
      <c r="BKS72" s="82"/>
      <c r="BKT72" s="82"/>
      <c r="BKU72" s="82"/>
      <c r="BKV72" s="82"/>
      <c r="BKW72" s="82"/>
      <c r="BKX72" s="82"/>
      <c r="BKY72" s="82"/>
      <c r="BKZ72" s="82"/>
      <c r="BLA72" s="82"/>
      <c r="BLB72" s="82"/>
      <c r="BLC72" s="82"/>
      <c r="BLD72" s="82"/>
      <c r="BLE72" s="82"/>
      <c r="BLF72" s="82"/>
      <c r="BLG72" s="82"/>
      <c r="BLH72" s="82"/>
      <c r="BLI72" s="82"/>
      <c r="BLJ72" s="82"/>
      <c r="BLK72" s="82"/>
      <c r="BLL72" s="82"/>
      <c r="BLM72" s="82"/>
      <c r="BLN72" s="82"/>
      <c r="BLO72" s="82"/>
      <c r="BLP72" s="82"/>
      <c r="BLQ72" s="82"/>
      <c r="BLR72" s="82"/>
      <c r="BLS72" s="82"/>
      <c r="BLT72" s="82"/>
      <c r="BLU72" s="82"/>
      <c r="BLV72" s="82"/>
      <c r="BLW72" s="82"/>
      <c r="BLX72" s="82"/>
      <c r="BLY72" s="82"/>
      <c r="BLZ72" s="82"/>
      <c r="BMA72" s="82"/>
      <c r="BMB72" s="82"/>
      <c r="BMC72" s="82"/>
      <c r="BMD72" s="82"/>
      <c r="BME72" s="82"/>
      <c r="BMF72" s="82"/>
      <c r="BMG72" s="82"/>
      <c r="BMH72" s="82"/>
      <c r="BMI72" s="82"/>
      <c r="BMJ72" s="82"/>
      <c r="BMK72" s="82"/>
      <c r="BML72" s="82"/>
      <c r="BMM72" s="82"/>
      <c r="BMN72" s="82"/>
      <c r="BMO72" s="82"/>
      <c r="BMP72" s="82"/>
      <c r="BMQ72" s="82"/>
      <c r="BMR72" s="82"/>
      <c r="BMS72" s="82"/>
      <c r="BMT72" s="82"/>
      <c r="BMU72" s="82"/>
      <c r="BMV72" s="82"/>
      <c r="BMW72" s="82"/>
      <c r="BMX72" s="82"/>
      <c r="BMY72" s="82"/>
      <c r="BMZ72" s="82"/>
      <c r="BNA72" s="82"/>
      <c r="BNB72" s="82"/>
      <c r="BNC72" s="82"/>
      <c r="BND72" s="82"/>
      <c r="BNE72" s="82"/>
      <c r="BNF72" s="82"/>
      <c r="BNG72" s="82"/>
      <c r="BNH72" s="82"/>
      <c r="BNI72" s="82"/>
      <c r="BNJ72" s="82"/>
      <c r="BNK72" s="82"/>
      <c r="BNL72" s="82"/>
      <c r="BNM72" s="82"/>
      <c r="BNN72" s="82"/>
      <c r="BNO72" s="82"/>
      <c r="BNP72" s="82"/>
      <c r="BNQ72" s="82"/>
      <c r="BNR72" s="82"/>
      <c r="BNS72" s="82"/>
      <c r="BNT72" s="82"/>
      <c r="BNU72" s="82"/>
      <c r="BNV72" s="82"/>
      <c r="BNW72" s="82"/>
      <c r="BNX72" s="82"/>
      <c r="BNY72" s="82"/>
      <c r="BNZ72" s="82"/>
      <c r="BOA72" s="82"/>
      <c r="BOB72" s="82"/>
      <c r="BOC72" s="82"/>
      <c r="BOD72" s="82"/>
      <c r="BOE72" s="82"/>
      <c r="BOF72" s="82"/>
      <c r="BOG72" s="82"/>
      <c r="BOH72" s="82"/>
      <c r="BOI72" s="82"/>
      <c r="BOJ72" s="82"/>
      <c r="BOK72" s="82"/>
      <c r="BOL72" s="82"/>
      <c r="BOM72" s="82"/>
      <c r="BON72" s="82"/>
      <c r="BOO72" s="82"/>
      <c r="BOP72" s="82"/>
      <c r="BOQ72" s="82"/>
      <c r="BOR72" s="82"/>
      <c r="BOS72" s="82"/>
      <c r="BOT72" s="82"/>
      <c r="BOU72" s="82"/>
      <c r="BOV72" s="82"/>
      <c r="BOW72" s="82"/>
      <c r="BOX72" s="82"/>
      <c r="BOY72" s="82"/>
      <c r="BOZ72" s="82"/>
      <c r="BPA72" s="82"/>
      <c r="BPB72" s="82"/>
      <c r="BPC72" s="82"/>
      <c r="BPD72" s="82"/>
      <c r="BPE72" s="82"/>
      <c r="BPF72" s="82"/>
      <c r="BPG72" s="82"/>
      <c r="BPH72" s="82"/>
      <c r="BPI72" s="82"/>
      <c r="BPJ72" s="82"/>
      <c r="BPK72" s="82"/>
      <c r="BPL72" s="82"/>
      <c r="BPM72" s="82"/>
      <c r="BPN72" s="82"/>
      <c r="BPO72" s="82"/>
      <c r="BPP72" s="82"/>
      <c r="BPQ72" s="82"/>
      <c r="BPR72" s="82"/>
      <c r="BPS72" s="82"/>
      <c r="BPT72" s="82"/>
      <c r="BPU72" s="82"/>
      <c r="BPV72" s="82"/>
      <c r="BPW72" s="82"/>
      <c r="BPX72" s="82"/>
      <c r="BPY72" s="82"/>
      <c r="BPZ72" s="82"/>
      <c r="BQA72" s="82"/>
      <c r="BQB72" s="82"/>
      <c r="BQC72" s="82"/>
      <c r="BQD72" s="82"/>
      <c r="BQE72" s="82"/>
      <c r="BQF72" s="82"/>
      <c r="BQG72" s="82"/>
      <c r="BQH72" s="82"/>
      <c r="BQI72" s="82"/>
      <c r="BQJ72" s="82"/>
      <c r="BQK72" s="82"/>
      <c r="BQL72" s="82"/>
      <c r="BQM72" s="82"/>
      <c r="BQN72" s="82"/>
      <c r="BQO72" s="82"/>
      <c r="BQP72" s="82"/>
      <c r="BQQ72" s="82"/>
      <c r="BQR72" s="82"/>
      <c r="BQS72" s="82"/>
      <c r="BQT72" s="82"/>
      <c r="BQU72" s="82"/>
      <c r="BQV72" s="82"/>
      <c r="BQW72" s="82"/>
      <c r="BQX72" s="82"/>
      <c r="BQY72" s="82"/>
      <c r="BQZ72" s="82"/>
      <c r="BRA72" s="82"/>
      <c r="BRB72" s="82"/>
      <c r="BRC72" s="82"/>
      <c r="BRD72" s="82"/>
      <c r="BRE72" s="82"/>
      <c r="BRF72" s="82"/>
      <c r="BRG72" s="82"/>
      <c r="BRH72" s="82"/>
      <c r="BRI72" s="82"/>
      <c r="BRJ72" s="82"/>
      <c r="BRK72" s="82"/>
      <c r="BRL72" s="82"/>
      <c r="BRM72" s="82"/>
      <c r="BRN72" s="82"/>
      <c r="BRO72" s="82"/>
      <c r="BRP72" s="82"/>
      <c r="BRQ72" s="82"/>
      <c r="BRR72" s="82"/>
      <c r="BRS72" s="82"/>
      <c r="BRT72" s="82"/>
      <c r="BRU72" s="82"/>
      <c r="BRV72" s="82"/>
      <c r="BRW72" s="82"/>
      <c r="BRX72" s="82"/>
      <c r="BRY72" s="82"/>
      <c r="BRZ72" s="82"/>
      <c r="BSA72" s="82"/>
      <c r="BSB72" s="82"/>
      <c r="BSC72" s="82"/>
      <c r="BSD72" s="82"/>
      <c r="BSE72" s="82"/>
      <c r="BSF72" s="82"/>
      <c r="BSG72" s="82"/>
      <c r="BSH72" s="82"/>
      <c r="BSI72" s="82"/>
      <c r="BSJ72" s="82"/>
      <c r="BSK72" s="82"/>
      <c r="BSL72" s="82"/>
      <c r="BSM72" s="82"/>
      <c r="BSN72" s="82"/>
      <c r="BSO72" s="82"/>
      <c r="BSP72" s="82"/>
      <c r="BSQ72" s="82"/>
      <c r="BSR72" s="82"/>
      <c r="BSS72" s="82"/>
      <c r="BST72" s="82"/>
      <c r="BSU72" s="82"/>
      <c r="BSV72" s="82"/>
      <c r="BSW72" s="82"/>
      <c r="BSX72" s="82"/>
      <c r="BSY72" s="82"/>
      <c r="BSZ72" s="82"/>
      <c r="BTA72" s="82"/>
      <c r="BTB72" s="82"/>
      <c r="BTC72" s="82"/>
      <c r="BTD72" s="82"/>
      <c r="BTE72" s="82"/>
      <c r="BTF72" s="82"/>
      <c r="BTG72" s="82"/>
      <c r="BTH72" s="82"/>
      <c r="BTI72" s="82"/>
      <c r="BTJ72" s="82"/>
      <c r="BTK72" s="82"/>
      <c r="BTL72" s="82"/>
      <c r="BTM72" s="82"/>
      <c r="BTN72" s="82"/>
      <c r="BTO72" s="82"/>
      <c r="BTP72" s="82"/>
      <c r="BTQ72" s="82"/>
      <c r="BTR72" s="82"/>
      <c r="BTS72" s="82"/>
      <c r="BTT72" s="82"/>
      <c r="BTU72" s="82"/>
      <c r="BTV72" s="82"/>
      <c r="BTW72" s="82"/>
      <c r="BTX72" s="82"/>
      <c r="BTY72" s="82"/>
      <c r="BTZ72" s="82"/>
      <c r="BUA72" s="82"/>
      <c r="BUB72" s="82"/>
      <c r="BUC72" s="82"/>
      <c r="BUD72" s="82"/>
      <c r="BUE72" s="82"/>
      <c r="BUF72" s="82"/>
      <c r="BUG72" s="82"/>
      <c r="BUH72" s="82"/>
      <c r="BUI72" s="82"/>
      <c r="BUJ72" s="82"/>
      <c r="BUK72" s="82"/>
      <c r="BUL72" s="82"/>
      <c r="BUM72" s="82"/>
      <c r="BUN72" s="82"/>
      <c r="BUO72" s="82"/>
      <c r="BUP72" s="82"/>
      <c r="BUQ72" s="82"/>
      <c r="BUR72" s="82"/>
      <c r="BUS72" s="82"/>
      <c r="BUT72" s="82"/>
      <c r="BUU72" s="82"/>
      <c r="BUV72" s="82"/>
      <c r="BUW72" s="82"/>
      <c r="BUX72" s="82"/>
      <c r="BUY72" s="82"/>
      <c r="BUZ72" s="82"/>
      <c r="BVA72" s="82"/>
      <c r="BVB72" s="82"/>
      <c r="BVC72" s="82"/>
      <c r="BVD72" s="82"/>
      <c r="BVE72" s="82"/>
      <c r="BVF72" s="82"/>
      <c r="BVG72" s="82"/>
      <c r="BVH72" s="82"/>
      <c r="BVI72" s="82"/>
      <c r="BVJ72" s="82"/>
      <c r="BVK72" s="82"/>
      <c r="BVL72" s="82"/>
      <c r="BVM72" s="82"/>
      <c r="BVN72" s="82"/>
      <c r="BVO72" s="82"/>
      <c r="BVP72" s="82"/>
      <c r="BVQ72" s="82"/>
      <c r="BVR72" s="82"/>
      <c r="BVS72" s="82"/>
      <c r="BVT72" s="82"/>
      <c r="BVU72" s="82"/>
      <c r="BVV72" s="82"/>
      <c r="BVW72" s="82"/>
      <c r="BVX72" s="82"/>
      <c r="BVY72" s="82"/>
      <c r="BVZ72" s="82"/>
      <c r="BWA72" s="82"/>
      <c r="BWB72" s="82"/>
      <c r="BWC72" s="82"/>
      <c r="BWD72" s="82"/>
      <c r="BWE72" s="82"/>
      <c r="BWF72" s="82"/>
      <c r="BWG72" s="82"/>
      <c r="BWH72" s="82"/>
      <c r="BWI72" s="82"/>
      <c r="BWJ72" s="82"/>
      <c r="BWK72" s="82"/>
      <c r="BWL72" s="82"/>
      <c r="BWM72" s="82"/>
      <c r="BWN72" s="82"/>
      <c r="BWO72" s="82"/>
      <c r="BWP72" s="82"/>
      <c r="BWQ72" s="82"/>
      <c r="BWR72" s="82"/>
      <c r="BWS72" s="82"/>
      <c r="BWT72" s="82"/>
      <c r="BWU72" s="82"/>
      <c r="BWV72" s="82"/>
      <c r="BWW72" s="82"/>
      <c r="BWX72" s="82"/>
      <c r="BWY72" s="82"/>
      <c r="BWZ72" s="82"/>
      <c r="BXA72" s="82"/>
      <c r="BXB72" s="82"/>
      <c r="BXC72" s="82"/>
      <c r="BXD72" s="82"/>
      <c r="BXE72" s="82"/>
      <c r="BXF72" s="82"/>
      <c r="BXG72" s="82"/>
      <c r="BXH72" s="82"/>
      <c r="BXI72" s="82"/>
      <c r="BXJ72" s="82"/>
      <c r="BXK72" s="82"/>
      <c r="BXL72" s="82"/>
      <c r="BXM72" s="82"/>
      <c r="BXN72" s="82"/>
      <c r="BXO72" s="82"/>
      <c r="BXP72" s="82"/>
      <c r="BXQ72" s="82"/>
      <c r="BXR72" s="82"/>
      <c r="BXS72" s="82"/>
      <c r="BXT72" s="82"/>
      <c r="BXU72" s="82"/>
      <c r="BXV72" s="82"/>
      <c r="BXW72" s="82"/>
      <c r="BXX72" s="82"/>
      <c r="BXY72" s="82"/>
      <c r="BXZ72" s="82"/>
      <c r="BYA72" s="82"/>
      <c r="BYB72" s="82"/>
      <c r="BYC72" s="82"/>
      <c r="BYD72" s="82"/>
      <c r="BYE72" s="82"/>
      <c r="BYF72" s="82"/>
      <c r="BYG72" s="82"/>
      <c r="BYH72" s="82"/>
      <c r="BYI72" s="82"/>
      <c r="BYJ72" s="82"/>
      <c r="BYK72" s="82"/>
      <c r="BYL72" s="82"/>
      <c r="BYM72" s="82"/>
      <c r="BYN72" s="82"/>
      <c r="BYO72" s="82"/>
      <c r="BYP72" s="82"/>
      <c r="BYQ72" s="82"/>
      <c r="BYR72" s="82"/>
      <c r="BYS72" s="82"/>
      <c r="BYT72" s="82"/>
      <c r="BYU72" s="82"/>
      <c r="BYV72" s="82"/>
      <c r="BYW72" s="82"/>
      <c r="BYX72" s="82"/>
      <c r="BYY72" s="82"/>
      <c r="BYZ72" s="82"/>
      <c r="BZA72" s="82"/>
      <c r="BZB72" s="82"/>
      <c r="BZC72" s="82"/>
      <c r="BZD72" s="82"/>
      <c r="BZE72" s="82"/>
      <c r="BZF72" s="82"/>
      <c r="BZG72" s="82"/>
      <c r="BZH72" s="82"/>
      <c r="BZI72" s="82"/>
      <c r="BZJ72" s="82"/>
      <c r="BZK72" s="82"/>
      <c r="BZL72" s="82"/>
      <c r="BZM72" s="82"/>
      <c r="BZN72" s="82"/>
      <c r="BZO72" s="82"/>
      <c r="BZP72" s="82"/>
      <c r="BZQ72" s="82"/>
      <c r="BZR72" s="82"/>
      <c r="BZS72" s="82"/>
      <c r="BZT72" s="82"/>
      <c r="BZU72" s="82"/>
      <c r="BZV72" s="82"/>
      <c r="BZW72" s="82"/>
      <c r="BZX72" s="82"/>
      <c r="BZY72" s="82"/>
      <c r="BZZ72" s="82"/>
      <c r="CAA72" s="82"/>
      <c r="CAB72" s="82"/>
      <c r="CAC72" s="82"/>
      <c r="CAD72" s="82"/>
      <c r="CAE72" s="82"/>
      <c r="CAF72" s="82"/>
      <c r="CAG72" s="82"/>
      <c r="CAH72" s="82"/>
      <c r="CAI72" s="82"/>
      <c r="CAJ72" s="82"/>
      <c r="CAK72" s="82"/>
      <c r="CAL72" s="82"/>
      <c r="CAM72" s="82"/>
      <c r="CAN72" s="82"/>
      <c r="CAO72" s="82"/>
      <c r="CAP72" s="82"/>
      <c r="CAQ72" s="82"/>
      <c r="CAR72" s="82"/>
      <c r="CAS72" s="82"/>
      <c r="CAT72" s="82"/>
      <c r="CAU72" s="82"/>
      <c r="CAV72" s="82"/>
      <c r="CAW72" s="82"/>
      <c r="CAX72" s="82"/>
      <c r="CAY72" s="82"/>
      <c r="CAZ72" s="82"/>
      <c r="CBA72" s="82"/>
      <c r="CBB72" s="82"/>
      <c r="CBC72" s="82"/>
      <c r="CBD72" s="82"/>
      <c r="CBE72" s="82"/>
      <c r="CBF72" s="82"/>
      <c r="CBG72" s="82"/>
      <c r="CBH72" s="82"/>
      <c r="CBI72" s="82"/>
      <c r="CBJ72" s="82"/>
      <c r="CBK72" s="82"/>
      <c r="CBL72" s="82"/>
      <c r="CBM72" s="82"/>
      <c r="CBN72" s="82"/>
      <c r="CBO72" s="82"/>
      <c r="CBP72" s="82"/>
      <c r="CBQ72" s="82"/>
      <c r="CBR72" s="82"/>
      <c r="CBS72" s="82"/>
      <c r="CBT72" s="82"/>
      <c r="CBU72" s="82"/>
      <c r="CBV72" s="82"/>
      <c r="CBW72" s="82"/>
      <c r="CBX72" s="82"/>
      <c r="CBY72" s="82"/>
      <c r="CBZ72" s="82"/>
      <c r="CCA72" s="82"/>
      <c r="CCB72" s="82"/>
      <c r="CCC72" s="82"/>
      <c r="CCD72" s="82"/>
      <c r="CCE72" s="82"/>
      <c r="CCF72" s="82"/>
      <c r="CCG72" s="82"/>
      <c r="CCH72" s="82"/>
      <c r="CCI72" s="82"/>
      <c r="CCJ72" s="82"/>
      <c r="CCK72" s="82"/>
      <c r="CCL72" s="82"/>
      <c r="CCM72" s="82"/>
      <c r="CCN72" s="82"/>
      <c r="CCO72" s="82"/>
      <c r="CCP72" s="82"/>
      <c r="CCQ72" s="82"/>
      <c r="CCR72" s="82"/>
      <c r="CCS72" s="82"/>
      <c r="CCT72" s="82"/>
      <c r="CCU72" s="82"/>
      <c r="CCV72" s="82"/>
      <c r="CCW72" s="82"/>
      <c r="CCX72" s="82"/>
      <c r="CCY72" s="82"/>
      <c r="CCZ72" s="82"/>
      <c r="CDA72" s="82"/>
      <c r="CDB72" s="82"/>
      <c r="CDC72" s="82"/>
      <c r="CDD72" s="82"/>
      <c r="CDE72" s="82"/>
      <c r="CDF72" s="82"/>
      <c r="CDG72" s="82"/>
      <c r="CDH72" s="82"/>
      <c r="CDI72" s="82"/>
      <c r="CDJ72" s="82"/>
      <c r="CDK72" s="82"/>
      <c r="CDL72" s="82"/>
      <c r="CDM72" s="82"/>
      <c r="CDN72" s="82"/>
      <c r="CDO72" s="82"/>
      <c r="CDP72" s="82"/>
      <c r="CDQ72" s="82"/>
      <c r="CDR72" s="82"/>
      <c r="CDS72" s="82"/>
      <c r="CDT72" s="82"/>
      <c r="CDU72" s="82"/>
      <c r="CDV72" s="82"/>
      <c r="CDW72" s="82"/>
      <c r="CDX72" s="82"/>
      <c r="CDY72" s="82"/>
      <c r="CDZ72" s="82"/>
      <c r="CEA72" s="82"/>
      <c r="CEB72" s="82"/>
      <c r="CEC72" s="82"/>
      <c r="CED72" s="82"/>
      <c r="CEE72" s="82"/>
      <c r="CEF72" s="82"/>
      <c r="CEG72" s="82"/>
      <c r="CEH72" s="82"/>
      <c r="CEI72" s="82"/>
      <c r="CEJ72" s="82"/>
      <c r="CEK72" s="82"/>
      <c r="CEL72" s="82"/>
      <c r="CEM72" s="82"/>
      <c r="CEN72" s="82"/>
      <c r="CEO72" s="82"/>
      <c r="CEP72" s="82"/>
      <c r="CEQ72" s="82"/>
      <c r="CER72" s="82"/>
      <c r="CES72" s="82"/>
      <c r="CET72" s="82"/>
      <c r="CEU72" s="82"/>
      <c r="CEV72" s="82"/>
      <c r="CEW72" s="82"/>
      <c r="CEX72" s="82"/>
      <c r="CEY72" s="82"/>
      <c r="CEZ72" s="82"/>
      <c r="CFA72" s="82"/>
      <c r="CFB72" s="82"/>
      <c r="CFC72" s="82"/>
      <c r="CFD72" s="82"/>
      <c r="CFE72" s="82"/>
      <c r="CFF72" s="82"/>
      <c r="CFG72" s="82"/>
      <c r="CFH72" s="82"/>
      <c r="CFI72" s="82"/>
      <c r="CFJ72" s="82"/>
      <c r="CFK72" s="82"/>
      <c r="CFL72" s="82"/>
      <c r="CFM72" s="82"/>
      <c r="CFN72" s="82"/>
      <c r="CFO72" s="82"/>
      <c r="CFP72" s="82"/>
      <c r="CFQ72" s="82"/>
      <c r="CFR72" s="82"/>
      <c r="CFS72" s="82"/>
      <c r="CFT72" s="82"/>
      <c r="CFU72" s="82"/>
      <c r="CFV72" s="82"/>
      <c r="CFW72" s="82"/>
      <c r="CFX72" s="82"/>
      <c r="CFY72" s="82"/>
      <c r="CFZ72" s="82"/>
      <c r="CGA72" s="82"/>
      <c r="CGB72" s="82"/>
      <c r="CGC72" s="82"/>
      <c r="CGD72" s="82"/>
      <c r="CGE72" s="82"/>
      <c r="CGF72" s="82"/>
      <c r="CGG72" s="82"/>
      <c r="CGH72" s="82"/>
      <c r="CGI72" s="82"/>
      <c r="CGJ72" s="82"/>
      <c r="CGK72" s="82"/>
      <c r="CGL72" s="82"/>
      <c r="CGM72" s="82"/>
      <c r="CGN72" s="82"/>
      <c r="CGO72" s="82"/>
      <c r="CGP72" s="82"/>
      <c r="CGQ72" s="82"/>
      <c r="CGR72" s="82"/>
      <c r="CGS72" s="82"/>
      <c r="CGT72" s="82"/>
      <c r="CGU72" s="82"/>
      <c r="CGV72" s="82"/>
      <c r="CGW72" s="82"/>
      <c r="CGX72" s="82"/>
      <c r="CGY72" s="82"/>
      <c r="CGZ72" s="82"/>
      <c r="CHA72" s="82"/>
      <c r="CHB72" s="82"/>
      <c r="CHC72" s="82"/>
      <c r="CHD72" s="82"/>
      <c r="CHE72" s="82"/>
      <c r="CHF72" s="82"/>
      <c r="CHG72" s="82"/>
      <c r="CHH72" s="82"/>
      <c r="CHI72" s="82"/>
      <c r="CHJ72" s="82"/>
      <c r="CHK72" s="82"/>
      <c r="CHL72" s="82"/>
      <c r="CHM72" s="82"/>
      <c r="CHN72" s="82"/>
      <c r="CHO72" s="82"/>
      <c r="CHP72" s="82"/>
      <c r="CHQ72" s="82"/>
      <c r="CHR72" s="82"/>
      <c r="CHS72" s="82"/>
      <c r="CHT72" s="82"/>
      <c r="CHU72" s="82"/>
      <c r="CHV72" s="82"/>
      <c r="CHW72" s="82"/>
      <c r="CHX72" s="82"/>
      <c r="CHY72" s="82"/>
      <c r="CHZ72" s="82"/>
      <c r="CIA72" s="82"/>
      <c r="CIB72" s="82"/>
      <c r="CIC72" s="82"/>
      <c r="CID72" s="82"/>
      <c r="CIE72" s="82"/>
      <c r="CIF72" s="82"/>
      <c r="CIG72" s="82"/>
      <c r="CIH72" s="82"/>
      <c r="CII72" s="82"/>
      <c r="CIJ72" s="82"/>
      <c r="CIK72" s="82"/>
      <c r="CIL72" s="82"/>
      <c r="CIM72" s="82"/>
      <c r="CIN72" s="82"/>
      <c r="CIO72" s="82"/>
      <c r="CIP72" s="82"/>
      <c r="CIQ72" s="82"/>
      <c r="CIR72" s="82"/>
      <c r="CIS72" s="82"/>
      <c r="CIT72" s="82"/>
      <c r="CIU72" s="82"/>
      <c r="CIV72" s="82"/>
      <c r="CIW72" s="82"/>
      <c r="CIX72" s="82"/>
      <c r="CIY72" s="82"/>
      <c r="CIZ72" s="82"/>
      <c r="CJA72" s="82"/>
      <c r="CJB72" s="82"/>
      <c r="CJC72" s="82"/>
      <c r="CJD72" s="82"/>
      <c r="CJE72" s="82"/>
      <c r="CJF72" s="82"/>
      <c r="CJG72" s="82"/>
      <c r="CJH72" s="82"/>
      <c r="CJI72" s="82"/>
      <c r="CJJ72" s="82"/>
      <c r="CJK72" s="82"/>
      <c r="CJL72" s="82"/>
      <c r="CJM72" s="82"/>
      <c r="CJN72" s="82"/>
      <c r="CJO72" s="82"/>
      <c r="CJP72" s="82"/>
      <c r="CJQ72" s="82"/>
      <c r="CJR72" s="82"/>
      <c r="CJS72" s="82"/>
      <c r="CJT72" s="82"/>
      <c r="CJU72" s="82"/>
      <c r="CJV72" s="82"/>
      <c r="CJW72" s="82"/>
      <c r="CJX72" s="82"/>
      <c r="CJY72" s="82"/>
      <c r="CJZ72" s="82"/>
      <c r="CKA72" s="82"/>
      <c r="CKB72" s="82"/>
      <c r="CKC72" s="82"/>
      <c r="CKD72" s="82"/>
      <c r="CKE72" s="82"/>
      <c r="CKF72" s="82"/>
      <c r="CKG72" s="82"/>
      <c r="CKH72" s="82"/>
      <c r="CKI72" s="82"/>
      <c r="CKJ72" s="82"/>
      <c r="CKK72" s="82"/>
      <c r="CKL72" s="82"/>
      <c r="CKM72" s="82"/>
      <c r="CKN72" s="82"/>
      <c r="CKO72" s="82"/>
      <c r="CKP72" s="82"/>
      <c r="CKQ72" s="82"/>
      <c r="CKR72" s="82"/>
      <c r="CKS72" s="82"/>
      <c r="CKT72" s="82"/>
      <c r="CKU72" s="82"/>
      <c r="CKV72" s="82"/>
      <c r="CKW72" s="82"/>
      <c r="CKX72" s="82"/>
      <c r="CKY72" s="82"/>
      <c r="CKZ72" s="82"/>
      <c r="CLA72" s="82"/>
      <c r="CLB72" s="82"/>
      <c r="CLC72" s="82"/>
      <c r="CLD72" s="82"/>
      <c r="CLE72" s="82"/>
      <c r="CLF72" s="82"/>
      <c r="CLG72" s="82"/>
      <c r="CLH72" s="82"/>
      <c r="CLI72" s="82"/>
      <c r="CLJ72" s="82"/>
      <c r="CLK72" s="82"/>
      <c r="CLL72" s="82"/>
      <c r="CLM72" s="82"/>
      <c r="CLN72" s="82"/>
      <c r="CLO72" s="82"/>
      <c r="CLP72" s="82"/>
      <c r="CLQ72" s="82"/>
      <c r="CLR72" s="82"/>
      <c r="CLS72" s="82"/>
      <c r="CLT72" s="82"/>
      <c r="CLU72" s="82"/>
      <c r="CLV72" s="82"/>
      <c r="CLW72" s="82"/>
      <c r="CLX72" s="82"/>
      <c r="CLY72" s="82"/>
      <c r="CLZ72" s="82"/>
      <c r="CMA72" s="82"/>
      <c r="CMB72" s="82"/>
      <c r="CMC72" s="82"/>
      <c r="CMD72" s="82"/>
      <c r="CME72" s="82"/>
      <c r="CMF72" s="82"/>
      <c r="CMG72" s="82"/>
      <c r="CMH72" s="82"/>
      <c r="CMI72" s="82"/>
      <c r="CMJ72" s="82"/>
      <c r="CMK72" s="82"/>
      <c r="CML72" s="82"/>
      <c r="CMM72" s="82"/>
      <c r="CMN72" s="82"/>
      <c r="CMO72" s="82"/>
      <c r="CMP72" s="82"/>
      <c r="CMQ72" s="82"/>
      <c r="CMR72" s="82"/>
      <c r="CMS72" s="82"/>
      <c r="CMT72" s="82"/>
      <c r="CMU72" s="82"/>
      <c r="CMV72" s="82"/>
      <c r="CMW72" s="82"/>
      <c r="CMX72" s="82"/>
      <c r="CMY72" s="82"/>
      <c r="CMZ72" s="82"/>
      <c r="CNA72" s="82"/>
      <c r="CNB72" s="82"/>
      <c r="CNC72" s="82"/>
      <c r="CND72" s="82"/>
      <c r="CNE72" s="82"/>
      <c r="CNF72" s="82"/>
      <c r="CNG72" s="82"/>
      <c r="CNH72" s="82"/>
      <c r="CNI72" s="82"/>
      <c r="CNJ72" s="82"/>
      <c r="CNK72" s="82"/>
      <c r="CNL72" s="82"/>
      <c r="CNM72" s="82"/>
      <c r="CNN72" s="82"/>
      <c r="CNO72" s="82"/>
      <c r="CNP72" s="82"/>
      <c r="CNQ72" s="82"/>
      <c r="CNR72" s="82"/>
      <c r="CNS72" s="82"/>
      <c r="CNT72" s="82"/>
      <c r="CNU72" s="82"/>
      <c r="CNV72" s="82"/>
      <c r="CNW72" s="82"/>
      <c r="CNX72" s="82"/>
      <c r="CNY72" s="82"/>
      <c r="CNZ72" s="82"/>
      <c r="COA72" s="82"/>
      <c r="COB72" s="82"/>
      <c r="COC72" s="82"/>
      <c r="COD72" s="82"/>
      <c r="COE72" s="82"/>
      <c r="COF72" s="82"/>
      <c r="COG72" s="82"/>
      <c r="COH72" s="82"/>
      <c r="COI72" s="82"/>
      <c r="COJ72" s="82"/>
      <c r="COK72" s="82"/>
      <c r="COL72" s="82"/>
      <c r="COM72" s="82"/>
      <c r="CON72" s="82"/>
      <c r="COO72" s="82"/>
      <c r="COP72" s="82"/>
      <c r="COQ72" s="82"/>
      <c r="COR72" s="82"/>
      <c r="COS72" s="82"/>
      <c r="COT72" s="82"/>
      <c r="COU72" s="82"/>
      <c r="COV72" s="82"/>
      <c r="COW72" s="82"/>
      <c r="COX72" s="82"/>
      <c r="COY72" s="82"/>
      <c r="COZ72" s="82"/>
      <c r="CPA72" s="82"/>
      <c r="CPB72" s="82"/>
      <c r="CPC72" s="82"/>
      <c r="CPD72" s="82"/>
      <c r="CPE72" s="82"/>
      <c r="CPF72" s="82"/>
      <c r="CPG72" s="82"/>
      <c r="CPH72" s="82"/>
      <c r="CPI72" s="82"/>
      <c r="CPJ72" s="82"/>
      <c r="CPK72" s="82"/>
      <c r="CPL72" s="82"/>
      <c r="CPM72" s="82"/>
      <c r="CPN72" s="82"/>
      <c r="CPO72" s="82"/>
      <c r="CPP72" s="82"/>
      <c r="CPQ72" s="82"/>
      <c r="CPR72" s="82"/>
      <c r="CPS72" s="82"/>
      <c r="CPT72" s="82"/>
      <c r="CPU72" s="82"/>
      <c r="CPV72" s="82"/>
      <c r="CPW72" s="82"/>
      <c r="CPX72" s="82"/>
      <c r="CPY72" s="82"/>
      <c r="CPZ72" s="82"/>
      <c r="CQA72" s="82"/>
      <c r="CQB72" s="82"/>
      <c r="CQC72" s="82"/>
      <c r="CQD72" s="82"/>
      <c r="CQE72" s="82"/>
      <c r="CQF72" s="82"/>
      <c r="CQG72" s="82"/>
      <c r="CQH72" s="82"/>
      <c r="CQI72" s="82"/>
      <c r="CQJ72" s="82"/>
      <c r="CQK72" s="82"/>
      <c r="CQL72" s="82"/>
      <c r="CQM72" s="82"/>
      <c r="CQN72" s="82"/>
      <c r="CQO72" s="82"/>
      <c r="CQP72" s="82"/>
      <c r="CQQ72" s="82"/>
      <c r="CQR72" s="82"/>
      <c r="CQS72" s="82"/>
      <c r="CQT72" s="82"/>
      <c r="CQU72" s="82"/>
      <c r="CQV72" s="82"/>
      <c r="CQW72" s="82"/>
      <c r="CQX72" s="82"/>
      <c r="CQY72" s="82"/>
      <c r="CQZ72" s="82"/>
      <c r="CRA72" s="82"/>
      <c r="CRB72" s="82"/>
      <c r="CRC72" s="82"/>
      <c r="CRD72" s="82"/>
      <c r="CRE72" s="82"/>
      <c r="CRF72" s="82"/>
      <c r="CRG72" s="82"/>
      <c r="CRH72" s="82"/>
      <c r="CRI72" s="82"/>
      <c r="CRJ72" s="82"/>
      <c r="CRK72" s="82"/>
      <c r="CRL72" s="82"/>
      <c r="CRM72" s="82"/>
      <c r="CRN72" s="82"/>
      <c r="CRO72" s="82"/>
      <c r="CRP72" s="82"/>
      <c r="CRQ72" s="82"/>
      <c r="CRR72" s="82"/>
      <c r="CRS72" s="82"/>
      <c r="CRT72" s="82"/>
      <c r="CRU72" s="82"/>
      <c r="CRV72" s="82"/>
      <c r="CRW72" s="82"/>
      <c r="CRX72" s="82"/>
      <c r="CRY72" s="82"/>
      <c r="CRZ72" s="82"/>
      <c r="CSA72" s="82"/>
      <c r="CSB72" s="82"/>
      <c r="CSC72" s="82"/>
      <c r="CSD72" s="82"/>
      <c r="CSE72" s="82"/>
      <c r="CSF72" s="82"/>
      <c r="CSG72" s="82"/>
      <c r="CSH72" s="82"/>
      <c r="CSI72" s="82"/>
      <c r="CSJ72" s="82"/>
      <c r="CSK72" s="82"/>
      <c r="CSL72" s="82"/>
      <c r="CSM72" s="82"/>
      <c r="CSN72" s="82"/>
      <c r="CSO72" s="82"/>
      <c r="CSP72" s="82"/>
      <c r="CSQ72" s="82"/>
      <c r="CSR72" s="82"/>
      <c r="CSS72" s="82"/>
      <c r="CST72" s="82"/>
      <c r="CSU72" s="82"/>
      <c r="CSV72" s="82"/>
      <c r="CSW72" s="82"/>
      <c r="CSX72" s="82"/>
      <c r="CSY72" s="82"/>
      <c r="CSZ72" s="82"/>
      <c r="CTA72" s="82"/>
      <c r="CTB72" s="82"/>
      <c r="CTC72" s="82"/>
      <c r="CTD72" s="82"/>
      <c r="CTE72" s="82"/>
      <c r="CTF72" s="82"/>
      <c r="CTG72" s="82"/>
      <c r="CTH72" s="82"/>
      <c r="CTI72" s="82"/>
      <c r="CTJ72" s="82"/>
      <c r="CTK72" s="82"/>
      <c r="CTL72" s="82"/>
      <c r="CTM72" s="82"/>
      <c r="CTN72" s="82"/>
      <c r="CTO72" s="82"/>
      <c r="CTP72" s="82"/>
      <c r="CTQ72" s="82"/>
      <c r="CTR72" s="82"/>
      <c r="CTS72" s="82"/>
      <c r="CTT72" s="82"/>
      <c r="CTU72" s="82"/>
      <c r="CTV72" s="82"/>
      <c r="CTW72" s="82"/>
      <c r="CTX72" s="82"/>
      <c r="CTY72" s="82"/>
      <c r="CTZ72" s="82"/>
      <c r="CUA72" s="82"/>
      <c r="CUB72" s="82"/>
      <c r="CUC72" s="82"/>
      <c r="CUD72" s="82"/>
      <c r="CUE72" s="82"/>
      <c r="CUF72" s="82"/>
      <c r="CUG72" s="82"/>
      <c r="CUH72" s="82"/>
      <c r="CUI72" s="82"/>
      <c r="CUJ72" s="82"/>
      <c r="CUK72" s="82"/>
      <c r="CUL72" s="82"/>
      <c r="CUM72" s="82"/>
      <c r="CUN72" s="82"/>
      <c r="CUO72" s="82"/>
      <c r="CUP72" s="82"/>
      <c r="CUQ72" s="82"/>
      <c r="CUR72" s="82"/>
      <c r="CUS72" s="82"/>
      <c r="CUT72" s="82"/>
      <c r="CUU72" s="82"/>
      <c r="CUV72" s="82"/>
      <c r="CUW72" s="82"/>
      <c r="CUX72" s="82"/>
      <c r="CUY72" s="82"/>
      <c r="CUZ72" s="82"/>
      <c r="CVA72" s="82"/>
      <c r="CVB72" s="82"/>
      <c r="CVC72" s="82"/>
      <c r="CVD72" s="82"/>
      <c r="CVE72" s="82"/>
      <c r="CVF72" s="82"/>
      <c r="CVG72" s="82"/>
      <c r="CVH72" s="82"/>
      <c r="CVI72" s="82"/>
      <c r="CVJ72" s="82"/>
      <c r="CVK72" s="82"/>
      <c r="CVL72" s="82"/>
      <c r="CVM72" s="82"/>
      <c r="CVN72" s="82"/>
      <c r="CVO72" s="82"/>
      <c r="CVP72" s="82"/>
      <c r="CVQ72" s="82"/>
      <c r="CVR72" s="82"/>
      <c r="CVS72" s="82"/>
      <c r="CVT72" s="82"/>
      <c r="CVU72" s="82"/>
      <c r="CVV72" s="82"/>
      <c r="CVW72" s="82"/>
      <c r="CVX72" s="82"/>
      <c r="CVY72" s="82"/>
      <c r="CVZ72" s="82"/>
      <c r="CWA72" s="82"/>
      <c r="CWB72" s="82"/>
      <c r="CWC72" s="82"/>
      <c r="CWD72" s="82"/>
      <c r="CWE72" s="82"/>
      <c r="CWF72" s="82"/>
      <c r="CWG72" s="82"/>
      <c r="CWH72" s="82"/>
      <c r="CWI72" s="82"/>
      <c r="CWJ72" s="82"/>
      <c r="CWK72" s="82"/>
      <c r="CWL72" s="82"/>
      <c r="CWM72" s="82"/>
      <c r="CWN72" s="82"/>
      <c r="CWO72" s="82"/>
      <c r="CWP72" s="82"/>
      <c r="CWQ72" s="82"/>
      <c r="CWR72" s="82"/>
      <c r="CWS72" s="82"/>
      <c r="CWT72" s="82"/>
      <c r="CWU72" s="82"/>
      <c r="CWV72" s="82"/>
      <c r="CWW72" s="82"/>
      <c r="CWX72" s="82"/>
      <c r="CWY72" s="82"/>
      <c r="CWZ72" s="82"/>
      <c r="CXA72" s="82"/>
      <c r="CXB72" s="82"/>
      <c r="CXC72" s="82"/>
      <c r="CXD72" s="82"/>
      <c r="CXE72" s="82"/>
      <c r="CXF72" s="82"/>
      <c r="CXG72" s="82"/>
      <c r="CXH72" s="82"/>
      <c r="CXI72" s="82"/>
      <c r="CXJ72" s="82"/>
      <c r="CXK72" s="82"/>
      <c r="CXL72" s="82"/>
      <c r="CXM72" s="82"/>
      <c r="CXN72" s="82"/>
      <c r="CXO72" s="82"/>
      <c r="CXP72" s="82"/>
      <c r="CXQ72" s="82"/>
      <c r="CXR72" s="82"/>
      <c r="CXS72" s="82"/>
      <c r="CXT72" s="82"/>
      <c r="CXU72" s="82"/>
      <c r="CXV72" s="82"/>
      <c r="CXW72" s="82"/>
      <c r="CXX72" s="82"/>
      <c r="CXY72" s="82"/>
      <c r="CXZ72" s="82"/>
      <c r="CYA72" s="82"/>
      <c r="CYB72" s="82"/>
      <c r="CYC72" s="82"/>
      <c r="CYD72" s="82"/>
      <c r="CYE72" s="82"/>
      <c r="CYF72" s="82"/>
      <c r="CYG72" s="82"/>
      <c r="CYH72" s="82"/>
      <c r="CYI72" s="82"/>
      <c r="CYJ72" s="82"/>
      <c r="CYK72" s="82"/>
      <c r="CYL72" s="82"/>
      <c r="CYM72" s="82"/>
      <c r="CYN72" s="82"/>
      <c r="CYO72" s="82"/>
      <c r="CYP72" s="82"/>
      <c r="CYQ72" s="82"/>
      <c r="CYR72" s="82"/>
      <c r="CYS72" s="82"/>
      <c r="CYT72" s="82"/>
      <c r="CYU72" s="82"/>
      <c r="CYV72" s="82"/>
      <c r="CYW72" s="82"/>
      <c r="CYX72" s="82"/>
      <c r="CYY72" s="82"/>
      <c r="CYZ72" s="82"/>
      <c r="CZA72" s="82"/>
      <c r="CZB72" s="82"/>
      <c r="CZC72" s="82"/>
      <c r="CZD72" s="82"/>
      <c r="CZE72" s="82"/>
      <c r="CZF72" s="82"/>
      <c r="CZG72" s="82"/>
      <c r="CZH72" s="82"/>
      <c r="CZI72" s="82"/>
      <c r="CZJ72" s="82"/>
      <c r="CZK72" s="82"/>
      <c r="CZL72" s="82"/>
      <c r="CZM72" s="82"/>
      <c r="CZN72" s="82"/>
      <c r="CZO72" s="82"/>
      <c r="CZP72" s="82"/>
      <c r="CZQ72" s="82"/>
      <c r="CZR72" s="82"/>
      <c r="CZS72" s="82"/>
      <c r="CZT72" s="82"/>
      <c r="CZU72" s="82"/>
      <c r="CZV72" s="82"/>
      <c r="CZW72" s="82"/>
      <c r="CZX72" s="82"/>
      <c r="CZY72" s="82"/>
      <c r="CZZ72" s="82"/>
      <c r="DAA72" s="82"/>
      <c r="DAB72" s="82"/>
      <c r="DAC72" s="82"/>
      <c r="DAD72" s="82"/>
      <c r="DAE72" s="82"/>
      <c r="DAF72" s="82"/>
      <c r="DAG72" s="82"/>
      <c r="DAH72" s="82"/>
      <c r="DAI72" s="82"/>
      <c r="DAJ72" s="82"/>
      <c r="DAK72" s="82"/>
      <c r="DAL72" s="82"/>
      <c r="DAM72" s="82"/>
      <c r="DAN72" s="82"/>
      <c r="DAO72" s="82"/>
      <c r="DAP72" s="82"/>
      <c r="DAQ72" s="82"/>
      <c r="DAR72" s="82"/>
      <c r="DAS72" s="82"/>
      <c r="DAT72" s="82"/>
      <c r="DAU72" s="82"/>
      <c r="DAV72" s="82"/>
      <c r="DAW72" s="82"/>
      <c r="DAX72" s="82"/>
      <c r="DAY72" s="82"/>
      <c r="DAZ72" s="82"/>
      <c r="DBA72" s="82"/>
      <c r="DBB72" s="82"/>
      <c r="DBC72" s="82"/>
      <c r="DBD72" s="82"/>
      <c r="DBE72" s="82"/>
      <c r="DBF72" s="82"/>
      <c r="DBG72" s="82"/>
      <c r="DBH72" s="82"/>
      <c r="DBI72" s="82"/>
      <c r="DBJ72" s="82"/>
      <c r="DBK72" s="82"/>
      <c r="DBL72" s="82"/>
      <c r="DBM72" s="82"/>
      <c r="DBN72" s="82"/>
      <c r="DBO72" s="82"/>
      <c r="DBP72" s="82"/>
      <c r="DBQ72" s="82"/>
      <c r="DBR72" s="82"/>
      <c r="DBS72" s="82"/>
      <c r="DBT72" s="82"/>
      <c r="DBU72" s="82"/>
      <c r="DBV72" s="82"/>
      <c r="DBW72" s="82"/>
      <c r="DBX72" s="82"/>
      <c r="DBY72" s="82"/>
      <c r="DBZ72" s="82"/>
      <c r="DCA72" s="82"/>
      <c r="DCB72" s="82"/>
      <c r="DCC72" s="82"/>
      <c r="DCD72" s="82"/>
      <c r="DCE72" s="82"/>
      <c r="DCF72" s="82"/>
      <c r="DCG72" s="82"/>
      <c r="DCH72" s="82"/>
      <c r="DCI72" s="82"/>
      <c r="DCJ72" s="82"/>
      <c r="DCK72" s="82"/>
      <c r="DCL72" s="82"/>
      <c r="DCM72" s="82"/>
      <c r="DCN72" s="82"/>
      <c r="DCO72" s="82"/>
      <c r="DCP72" s="82"/>
      <c r="DCQ72" s="82"/>
      <c r="DCR72" s="82"/>
      <c r="DCS72" s="82"/>
      <c r="DCT72" s="82"/>
      <c r="DCU72" s="82"/>
      <c r="DCV72" s="82"/>
      <c r="DCW72" s="82"/>
      <c r="DCX72" s="82"/>
      <c r="DCY72" s="82"/>
      <c r="DCZ72" s="82"/>
      <c r="DDA72" s="82"/>
      <c r="DDB72" s="82"/>
      <c r="DDC72" s="82"/>
      <c r="DDD72" s="82"/>
      <c r="DDE72" s="82"/>
      <c r="DDF72" s="82"/>
      <c r="DDG72" s="82"/>
      <c r="DDH72" s="82"/>
      <c r="DDI72" s="82"/>
      <c r="DDJ72" s="82"/>
      <c r="DDK72" s="82"/>
      <c r="DDL72" s="82"/>
      <c r="DDM72" s="82"/>
      <c r="DDN72" s="82"/>
      <c r="DDO72" s="82"/>
      <c r="DDP72" s="82"/>
      <c r="DDQ72" s="82"/>
      <c r="DDR72" s="82"/>
      <c r="DDS72" s="82"/>
      <c r="DDT72" s="82"/>
      <c r="DDU72" s="82"/>
      <c r="DDV72" s="82"/>
      <c r="DDW72" s="82"/>
      <c r="DDX72" s="82"/>
      <c r="DDY72" s="82"/>
      <c r="DDZ72" s="82"/>
      <c r="DEA72" s="82"/>
      <c r="DEB72" s="82"/>
      <c r="DEC72" s="82"/>
      <c r="DED72" s="82"/>
      <c r="DEE72" s="82"/>
      <c r="DEF72" s="82"/>
      <c r="DEG72" s="82"/>
      <c r="DEH72" s="82"/>
      <c r="DEI72" s="82"/>
      <c r="DEJ72" s="82"/>
      <c r="DEK72" s="82"/>
      <c r="DEL72" s="82"/>
      <c r="DEM72" s="82"/>
      <c r="DEN72" s="82"/>
      <c r="DEO72" s="82"/>
      <c r="DEP72" s="82"/>
      <c r="DEQ72" s="82"/>
      <c r="DER72" s="82"/>
      <c r="DES72" s="82"/>
      <c r="DET72" s="82"/>
      <c r="DEU72" s="82"/>
      <c r="DEV72" s="82"/>
      <c r="DEW72" s="82"/>
      <c r="DEX72" s="82"/>
      <c r="DEY72" s="82"/>
      <c r="DEZ72" s="82"/>
      <c r="DFA72" s="82"/>
      <c r="DFB72" s="82"/>
      <c r="DFC72" s="82"/>
      <c r="DFD72" s="82"/>
      <c r="DFE72" s="82"/>
      <c r="DFF72" s="82"/>
      <c r="DFG72" s="82"/>
      <c r="DFH72" s="82"/>
      <c r="DFI72" s="82"/>
      <c r="DFJ72" s="82"/>
      <c r="DFK72" s="82"/>
      <c r="DFL72" s="82"/>
      <c r="DFM72" s="82"/>
      <c r="DFN72" s="82"/>
      <c r="DFO72" s="82"/>
      <c r="DFP72" s="82"/>
      <c r="DFQ72" s="82"/>
      <c r="DFR72" s="82"/>
      <c r="DFS72" s="82"/>
      <c r="DFT72" s="82"/>
      <c r="DFU72" s="82"/>
      <c r="DFV72" s="82"/>
      <c r="DFW72" s="82"/>
      <c r="DFX72" s="82"/>
      <c r="DFY72" s="82"/>
      <c r="DFZ72" s="82"/>
      <c r="DGA72" s="82"/>
      <c r="DGB72" s="82"/>
      <c r="DGC72" s="82"/>
      <c r="DGD72" s="82"/>
      <c r="DGE72" s="82"/>
      <c r="DGF72" s="82"/>
      <c r="DGG72" s="82"/>
      <c r="DGH72" s="82"/>
      <c r="DGI72" s="82"/>
      <c r="DGJ72" s="82"/>
      <c r="DGK72" s="82"/>
      <c r="DGL72" s="82"/>
      <c r="DGM72" s="82"/>
      <c r="DGN72" s="82"/>
      <c r="DGO72" s="82"/>
      <c r="DGP72" s="82"/>
      <c r="DGQ72" s="82"/>
      <c r="DGR72" s="82"/>
      <c r="DGS72" s="82"/>
      <c r="DGT72" s="82"/>
      <c r="DGU72" s="82"/>
      <c r="DGV72" s="82"/>
      <c r="DGW72" s="82"/>
      <c r="DGX72" s="82"/>
      <c r="DGY72" s="82"/>
      <c r="DGZ72" s="82"/>
      <c r="DHA72" s="82"/>
      <c r="DHB72" s="82"/>
      <c r="DHC72" s="82"/>
      <c r="DHD72" s="82"/>
      <c r="DHE72" s="82"/>
      <c r="DHF72" s="82"/>
      <c r="DHG72" s="82"/>
      <c r="DHH72" s="82"/>
      <c r="DHI72" s="82"/>
      <c r="DHJ72" s="82"/>
      <c r="DHK72" s="82"/>
      <c r="DHL72" s="82"/>
      <c r="DHM72" s="82"/>
      <c r="DHN72" s="82"/>
      <c r="DHO72" s="82"/>
      <c r="DHP72" s="82"/>
      <c r="DHQ72" s="82"/>
      <c r="DHR72" s="82"/>
      <c r="DHS72" s="82"/>
      <c r="DHT72" s="82"/>
      <c r="DHU72" s="82"/>
      <c r="DHV72" s="82"/>
      <c r="DHW72" s="82"/>
      <c r="DHX72" s="82"/>
      <c r="DHY72" s="82"/>
      <c r="DHZ72" s="82"/>
      <c r="DIA72" s="82"/>
      <c r="DIB72" s="82"/>
      <c r="DIC72" s="82"/>
      <c r="DID72" s="82"/>
      <c r="DIE72" s="82"/>
      <c r="DIF72" s="82"/>
      <c r="DIG72" s="82"/>
      <c r="DIH72" s="82"/>
      <c r="DII72" s="82"/>
      <c r="DIJ72" s="82"/>
      <c r="DIK72" s="82"/>
      <c r="DIL72" s="82"/>
      <c r="DIM72" s="82"/>
      <c r="DIN72" s="82"/>
      <c r="DIO72" s="82"/>
      <c r="DIP72" s="82"/>
      <c r="DIQ72" s="82"/>
      <c r="DIR72" s="82"/>
      <c r="DIS72" s="82"/>
      <c r="DIT72" s="82"/>
      <c r="DIU72" s="82"/>
      <c r="DIV72" s="82"/>
      <c r="DIW72" s="82"/>
      <c r="DIX72" s="82"/>
      <c r="DIY72" s="82"/>
      <c r="DIZ72" s="82"/>
      <c r="DJA72" s="82"/>
      <c r="DJB72" s="82"/>
      <c r="DJC72" s="82"/>
      <c r="DJD72" s="82"/>
      <c r="DJE72" s="82"/>
      <c r="DJF72" s="82"/>
      <c r="DJG72" s="82"/>
      <c r="DJH72" s="82"/>
      <c r="DJI72" s="82"/>
      <c r="DJJ72" s="82"/>
      <c r="DJK72" s="82"/>
      <c r="DJL72" s="82"/>
      <c r="DJM72" s="82"/>
      <c r="DJN72" s="82"/>
      <c r="DJO72" s="82"/>
      <c r="DJP72" s="82"/>
      <c r="DJQ72" s="82"/>
      <c r="DJR72" s="82"/>
      <c r="DJS72" s="82"/>
      <c r="DJT72" s="82"/>
      <c r="DJU72" s="82"/>
      <c r="DJV72" s="82"/>
      <c r="DJW72" s="82"/>
      <c r="DJX72" s="82"/>
      <c r="DJY72" s="82"/>
      <c r="DJZ72" s="82"/>
      <c r="DKA72" s="82"/>
      <c r="DKB72" s="82"/>
      <c r="DKC72" s="82"/>
      <c r="DKD72" s="82"/>
      <c r="DKE72" s="82"/>
      <c r="DKF72" s="82"/>
      <c r="DKG72" s="82"/>
      <c r="DKH72" s="82"/>
      <c r="DKI72" s="82"/>
      <c r="DKJ72" s="82"/>
      <c r="DKK72" s="82"/>
      <c r="DKL72" s="82"/>
      <c r="DKM72" s="82"/>
      <c r="DKN72" s="82"/>
      <c r="DKO72" s="82"/>
      <c r="DKP72" s="82"/>
      <c r="DKQ72" s="82"/>
      <c r="DKR72" s="82"/>
      <c r="DKS72" s="82"/>
      <c r="DKT72" s="82"/>
      <c r="DKU72" s="82"/>
      <c r="DKV72" s="82"/>
      <c r="DKW72" s="82"/>
      <c r="DKX72" s="82"/>
      <c r="DKY72" s="82"/>
      <c r="DKZ72" s="82"/>
      <c r="DLA72" s="82"/>
      <c r="DLB72" s="82"/>
      <c r="DLC72" s="82"/>
      <c r="DLD72" s="82"/>
      <c r="DLE72" s="82"/>
      <c r="DLF72" s="82"/>
      <c r="DLG72" s="82"/>
      <c r="DLH72" s="82"/>
      <c r="DLI72" s="82"/>
      <c r="DLJ72" s="82"/>
      <c r="DLK72" s="82"/>
      <c r="DLL72" s="82"/>
      <c r="DLM72" s="82"/>
      <c r="DLN72" s="82"/>
      <c r="DLO72" s="82"/>
      <c r="DLP72" s="82"/>
      <c r="DLQ72" s="82"/>
      <c r="DLR72" s="82"/>
      <c r="DLS72" s="82"/>
      <c r="DLT72" s="82"/>
      <c r="DLU72" s="82"/>
      <c r="DLV72" s="82"/>
      <c r="DLW72" s="82"/>
      <c r="DLX72" s="82"/>
      <c r="DLY72" s="82"/>
      <c r="DLZ72" s="82"/>
      <c r="DMA72" s="82"/>
      <c r="DMB72" s="82"/>
      <c r="DMC72" s="82"/>
      <c r="DMD72" s="82"/>
      <c r="DME72" s="82"/>
      <c r="DMF72" s="82"/>
      <c r="DMG72" s="82"/>
      <c r="DMH72" s="82"/>
      <c r="DMI72" s="82"/>
      <c r="DMJ72" s="82"/>
      <c r="DMK72" s="82"/>
      <c r="DML72" s="82"/>
      <c r="DMM72" s="82"/>
      <c r="DMN72" s="82"/>
      <c r="DMO72" s="82"/>
      <c r="DMP72" s="82"/>
      <c r="DMQ72" s="82"/>
      <c r="DMR72" s="82"/>
      <c r="DMS72" s="82"/>
      <c r="DMT72" s="82"/>
      <c r="DMU72" s="82"/>
      <c r="DMV72" s="82"/>
      <c r="DMW72" s="82"/>
      <c r="DMX72" s="82"/>
      <c r="DMY72" s="82"/>
      <c r="DMZ72" s="82"/>
      <c r="DNA72" s="82"/>
      <c r="DNB72" s="82"/>
      <c r="DNC72" s="82"/>
      <c r="DND72" s="82"/>
      <c r="DNE72" s="82"/>
      <c r="DNF72" s="82"/>
      <c r="DNG72" s="82"/>
      <c r="DNH72" s="82"/>
      <c r="DNI72" s="82"/>
      <c r="DNJ72" s="82"/>
      <c r="DNK72" s="82"/>
      <c r="DNL72" s="82"/>
      <c r="DNM72" s="82"/>
      <c r="DNN72" s="82"/>
      <c r="DNO72" s="82"/>
      <c r="DNP72" s="82"/>
      <c r="DNQ72" s="82"/>
      <c r="DNR72" s="82"/>
      <c r="DNS72" s="82"/>
      <c r="DNT72" s="82"/>
      <c r="DNU72" s="82"/>
      <c r="DNV72" s="82"/>
      <c r="DNW72" s="82"/>
      <c r="DNX72" s="82"/>
      <c r="DNY72" s="82"/>
      <c r="DNZ72" s="82"/>
      <c r="DOA72" s="82"/>
      <c r="DOB72" s="82"/>
      <c r="DOC72" s="82"/>
      <c r="DOD72" s="82"/>
      <c r="DOE72" s="82"/>
      <c r="DOF72" s="82"/>
      <c r="DOG72" s="82"/>
      <c r="DOH72" s="82"/>
      <c r="DOI72" s="82"/>
      <c r="DOJ72" s="82"/>
      <c r="DOK72" s="82"/>
      <c r="DOL72" s="82"/>
      <c r="DOM72" s="82"/>
      <c r="DON72" s="82"/>
      <c r="DOO72" s="82"/>
      <c r="DOP72" s="82"/>
      <c r="DOQ72" s="82"/>
      <c r="DOR72" s="82"/>
      <c r="DOS72" s="82"/>
      <c r="DOT72" s="82"/>
      <c r="DOU72" s="82"/>
      <c r="DOV72" s="82"/>
      <c r="DOW72" s="82"/>
      <c r="DOX72" s="82"/>
      <c r="DOY72" s="82"/>
      <c r="DOZ72" s="82"/>
      <c r="DPA72" s="82"/>
      <c r="DPB72" s="82"/>
      <c r="DPC72" s="82"/>
      <c r="DPD72" s="82"/>
      <c r="DPE72" s="82"/>
      <c r="DPF72" s="82"/>
      <c r="DPG72" s="82"/>
      <c r="DPH72" s="82"/>
      <c r="DPI72" s="82"/>
      <c r="DPJ72" s="82"/>
      <c r="DPK72" s="82"/>
      <c r="DPL72" s="82"/>
      <c r="DPM72" s="82"/>
      <c r="DPN72" s="82"/>
      <c r="DPO72" s="82"/>
      <c r="DPP72" s="82"/>
      <c r="DPQ72" s="82"/>
      <c r="DPR72" s="82"/>
      <c r="DPS72" s="82"/>
      <c r="DPT72" s="82"/>
      <c r="DPU72" s="82"/>
      <c r="DPV72" s="82"/>
      <c r="DPW72" s="82"/>
      <c r="DPX72" s="82"/>
      <c r="DPY72" s="82"/>
      <c r="DPZ72" s="82"/>
      <c r="DQA72" s="82"/>
      <c r="DQB72" s="82"/>
      <c r="DQC72" s="82"/>
      <c r="DQD72" s="82"/>
      <c r="DQE72" s="82"/>
      <c r="DQF72" s="82"/>
      <c r="DQG72" s="82"/>
      <c r="DQH72" s="82"/>
      <c r="DQI72" s="82"/>
      <c r="DQJ72" s="82"/>
      <c r="DQK72" s="82"/>
      <c r="DQL72" s="82"/>
      <c r="DQM72" s="82"/>
      <c r="DQN72" s="82"/>
      <c r="DQO72" s="82"/>
      <c r="DQP72" s="82"/>
      <c r="DQQ72" s="82"/>
      <c r="DQR72" s="82"/>
      <c r="DQS72" s="82"/>
      <c r="DQT72" s="82"/>
      <c r="DQU72" s="82"/>
      <c r="DQV72" s="82"/>
      <c r="DQW72" s="82"/>
      <c r="DQX72" s="82"/>
      <c r="DQY72" s="82"/>
      <c r="DQZ72" s="82"/>
      <c r="DRA72" s="82"/>
      <c r="DRB72" s="82"/>
      <c r="DRC72" s="82"/>
      <c r="DRD72" s="82"/>
      <c r="DRE72" s="82"/>
      <c r="DRF72" s="82"/>
      <c r="DRG72" s="82"/>
      <c r="DRH72" s="82"/>
      <c r="DRI72" s="82"/>
      <c r="DRJ72" s="82"/>
      <c r="DRK72" s="82"/>
      <c r="DRL72" s="82"/>
      <c r="DRM72" s="82"/>
      <c r="DRN72" s="82"/>
      <c r="DRO72" s="82"/>
      <c r="DRP72" s="82"/>
      <c r="DRQ72" s="82"/>
      <c r="DRR72" s="82"/>
      <c r="DRS72" s="82"/>
      <c r="DRT72" s="82"/>
      <c r="DRU72" s="82"/>
      <c r="DRV72" s="82"/>
      <c r="DRW72" s="82"/>
      <c r="DRX72" s="82"/>
      <c r="DRY72" s="82"/>
      <c r="DRZ72" s="82"/>
      <c r="DSA72" s="82"/>
      <c r="DSB72" s="82"/>
      <c r="DSC72" s="82"/>
      <c r="DSD72" s="82"/>
      <c r="DSE72" s="82"/>
      <c r="DSF72" s="82"/>
      <c r="DSG72" s="82"/>
      <c r="DSH72" s="82"/>
      <c r="DSI72" s="82"/>
      <c r="DSJ72" s="82"/>
      <c r="DSK72" s="82"/>
      <c r="DSL72" s="82"/>
      <c r="DSM72" s="82"/>
      <c r="DSN72" s="82"/>
      <c r="DSO72" s="82"/>
      <c r="DSP72" s="82"/>
      <c r="DSQ72" s="82"/>
      <c r="DSR72" s="82"/>
      <c r="DSS72" s="82"/>
      <c r="DST72" s="82"/>
      <c r="DSU72" s="82"/>
      <c r="DSV72" s="82"/>
      <c r="DSW72" s="82"/>
      <c r="DSX72" s="82"/>
      <c r="DSY72" s="82"/>
      <c r="DSZ72" s="82"/>
      <c r="DTA72" s="82"/>
      <c r="DTB72" s="82"/>
      <c r="DTC72" s="82"/>
      <c r="DTD72" s="82"/>
      <c r="DTE72" s="82"/>
      <c r="DTF72" s="82"/>
      <c r="DTG72" s="82"/>
      <c r="DTH72" s="82"/>
      <c r="DTI72" s="82"/>
      <c r="DTJ72" s="82"/>
      <c r="DTK72" s="82"/>
      <c r="DTL72" s="82"/>
      <c r="DTM72" s="82"/>
      <c r="DTN72" s="82"/>
      <c r="DTO72" s="82"/>
      <c r="DTP72" s="82"/>
      <c r="DTQ72" s="82"/>
      <c r="DTR72" s="82"/>
      <c r="DTS72" s="82"/>
      <c r="DTT72" s="82"/>
      <c r="DTU72" s="82"/>
      <c r="DTV72" s="82"/>
      <c r="DTW72" s="82"/>
      <c r="DTX72" s="82"/>
      <c r="DTY72" s="82"/>
      <c r="DTZ72" s="82"/>
      <c r="DUA72" s="82"/>
      <c r="DUB72" s="82"/>
      <c r="DUC72" s="82"/>
      <c r="DUD72" s="82"/>
      <c r="DUE72" s="82"/>
      <c r="DUF72" s="82"/>
      <c r="DUG72" s="82"/>
      <c r="DUH72" s="82"/>
      <c r="DUI72" s="82"/>
      <c r="DUJ72" s="82"/>
      <c r="DUK72" s="82"/>
      <c r="DUL72" s="82"/>
      <c r="DUM72" s="82"/>
      <c r="DUN72" s="82"/>
      <c r="DUO72" s="82"/>
      <c r="DUP72" s="82"/>
      <c r="DUQ72" s="82"/>
      <c r="DUR72" s="82"/>
      <c r="DUS72" s="82"/>
      <c r="DUT72" s="82"/>
      <c r="DUU72" s="82"/>
      <c r="DUV72" s="82"/>
      <c r="DUW72" s="82"/>
      <c r="DUX72" s="82"/>
      <c r="DUY72" s="82"/>
      <c r="DUZ72" s="82"/>
      <c r="DVA72" s="82"/>
      <c r="DVB72" s="82"/>
      <c r="DVC72" s="82"/>
      <c r="DVD72" s="82"/>
      <c r="DVE72" s="82"/>
      <c r="DVF72" s="82"/>
      <c r="DVG72" s="82"/>
      <c r="DVH72" s="82"/>
      <c r="DVI72" s="82"/>
      <c r="DVJ72" s="82"/>
      <c r="DVK72" s="82"/>
      <c r="DVL72" s="82"/>
      <c r="DVM72" s="82"/>
      <c r="DVN72" s="82"/>
      <c r="DVO72" s="82"/>
      <c r="DVP72" s="82"/>
      <c r="DVQ72" s="82"/>
      <c r="DVR72" s="82"/>
      <c r="DVS72" s="82"/>
      <c r="DVT72" s="82"/>
      <c r="DVU72" s="82"/>
      <c r="DVV72" s="82"/>
      <c r="DVW72" s="82"/>
      <c r="DVX72" s="82"/>
      <c r="DVY72" s="82"/>
      <c r="DVZ72" s="82"/>
      <c r="DWA72" s="82"/>
      <c r="DWB72" s="82"/>
      <c r="DWC72" s="82"/>
      <c r="DWD72" s="82"/>
      <c r="DWE72" s="82"/>
      <c r="DWF72" s="82"/>
      <c r="DWG72" s="82"/>
      <c r="DWH72" s="82"/>
      <c r="DWI72" s="82"/>
      <c r="DWJ72" s="82"/>
      <c r="DWK72" s="82"/>
      <c r="DWL72" s="82"/>
      <c r="DWM72" s="82"/>
      <c r="DWN72" s="82"/>
      <c r="DWO72" s="82"/>
      <c r="DWP72" s="82"/>
      <c r="DWQ72" s="82"/>
      <c r="DWR72" s="82"/>
      <c r="DWS72" s="82"/>
      <c r="DWT72" s="82"/>
      <c r="DWU72" s="82"/>
      <c r="DWV72" s="82"/>
      <c r="DWW72" s="82"/>
      <c r="DWX72" s="82"/>
      <c r="DWY72" s="82"/>
      <c r="DWZ72" s="82"/>
      <c r="DXA72" s="82"/>
      <c r="DXB72" s="82"/>
      <c r="DXC72" s="82"/>
      <c r="DXD72" s="82"/>
      <c r="DXE72" s="82"/>
      <c r="DXF72" s="82"/>
      <c r="DXG72" s="82"/>
      <c r="DXH72" s="82"/>
      <c r="DXI72" s="82"/>
      <c r="DXJ72" s="82"/>
      <c r="DXK72" s="82"/>
      <c r="DXL72" s="82"/>
      <c r="DXM72" s="82"/>
      <c r="DXN72" s="82"/>
      <c r="DXO72" s="82"/>
      <c r="DXP72" s="82"/>
      <c r="DXQ72" s="82"/>
      <c r="DXR72" s="82"/>
      <c r="DXS72" s="82"/>
      <c r="DXT72" s="82"/>
      <c r="DXU72" s="82"/>
      <c r="DXV72" s="82"/>
      <c r="DXW72" s="82"/>
      <c r="DXX72" s="82"/>
      <c r="DXY72" s="82"/>
      <c r="DXZ72" s="82"/>
      <c r="DYA72" s="82"/>
      <c r="DYB72" s="82"/>
      <c r="DYC72" s="82"/>
      <c r="DYD72" s="82"/>
      <c r="DYE72" s="82"/>
      <c r="DYF72" s="82"/>
      <c r="DYG72" s="82"/>
      <c r="DYH72" s="82"/>
      <c r="DYI72" s="82"/>
      <c r="DYJ72" s="82"/>
      <c r="DYK72" s="82"/>
      <c r="DYL72" s="82"/>
      <c r="DYM72" s="82"/>
      <c r="DYN72" s="82"/>
      <c r="DYO72" s="82"/>
      <c r="DYP72" s="82"/>
      <c r="DYQ72" s="82"/>
      <c r="DYR72" s="82"/>
      <c r="DYS72" s="82"/>
      <c r="DYT72" s="82"/>
      <c r="DYU72" s="82"/>
      <c r="DYV72" s="82"/>
      <c r="DYW72" s="82"/>
      <c r="DYX72" s="82"/>
      <c r="DYY72" s="82"/>
      <c r="DYZ72" s="82"/>
      <c r="DZA72" s="82"/>
      <c r="DZB72" s="82"/>
      <c r="DZC72" s="82"/>
      <c r="DZD72" s="82"/>
      <c r="DZE72" s="82"/>
      <c r="DZF72" s="82"/>
      <c r="DZG72" s="82"/>
      <c r="DZH72" s="82"/>
      <c r="DZI72" s="82"/>
      <c r="DZJ72" s="82"/>
      <c r="DZK72" s="82"/>
      <c r="DZL72" s="82"/>
      <c r="DZM72" s="82"/>
      <c r="DZN72" s="82"/>
      <c r="DZO72" s="82"/>
      <c r="DZP72" s="82"/>
      <c r="DZQ72" s="82"/>
      <c r="DZR72" s="82"/>
      <c r="DZS72" s="82"/>
      <c r="DZT72" s="82"/>
      <c r="DZU72" s="82"/>
      <c r="DZV72" s="82"/>
      <c r="DZW72" s="82"/>
      <c r="DZX72" s="82"/>
      <c r="DZY72" s="82"/>
      <c r="DZZ72" s="82"/>
      <c r="EAA72" s="82"/>
      <c r="EAB72" s="82"/>
      <c r="EAC72" s="82"/>
      <c r="EAD72" s="82"/>
      <c r="EAE72" s="82"/>
      <c r="EAF72" s="82"/>
      <c r="EAG72" s="82"/>
      <c r="EAH72" s="82"/>
      <c r="EAI72" s="82"/>
      <c r="EAJ72" s="82"/>
      <c r="EAK72" s="82"/>
      <c r="EAL72" s="82"/>
      <c r="EAM72" s="82"/>
      <c r="EAN72" s="82"/>
      <c r="EAO72" s="82"/>
      <c r="EAP72" s="82"/>
      <c r="EAQ72" s="82"/>
      <c r="EAR72" s="82"/>
      <c r="EAS72" s="82"/>
      <c r="EAT72" s="82"/>
      <c r="EAU72" s="82"/>
      <c r="EAV72" s="82"/>
      <c r="EAW72" s="82"/>
      <c r="EAX72" s="82"/>
      <c r="EAY72" s="82"/>
      <c r="EAZ72" s="82"/>
      <c r="EBA72" s="82"/>
      <c r="EBB72" s="82"/>
      <c r="EBC72" s="82"/>
      <c r="EBD72" s="82"/>
      <c r="EBE72" s="82"/>
      <c r="EBF72" s="82"/>
      <c r="EBG72" s="82"/>
      <c r="EBH72" s="82"/>
      <c r="EBI72" s="82"/>
      <c r="EBJ72" s="82"/>
      <c r="EBK72" s="82"/>
      <c r="EBL72" s="82"/>
      <c r="EBM72" s="82"/>
      <c r="EBN72" s="82"/>
      <c r="EBO72" s="82"/>
      <c r="EBP72" s="82"/>
      <c r="EBQ72" s="82"/>
      <c r="EBR72" s="82"/>
      <c r="EBS72" s="82"/>
      <c r="EBT72" s="82"/>
      <c r="EBU72" s="82"/>
      <c r="EBV72" s="82"/>
      <c r="EBW72" s="82"/>
      <c r="EBX72" s="82"/>
      <c r="EBY72" s="82"/>
      <c r="EBZ72" s="82"/>
      <c r="ECA72" s="82"/>
      <c r="ECB72" s="82"/>
      <c r="ECC72" s="82"/>
      <c r="ECD72" s="82"/>
      <c r="ECE72" s="82"/>
      <c r="ECF72" s="82"/>
      <c r="ECG72" s="82"/>
      <c r="ECH72" s="82"/>
      <c r="ECI72" s="82"/>
      <c r="ECJ72" s="82"/>
      <c r="ECK72" s="82"/>
      <c r="ECL72" s="82"/>
      <c r="ECM72" s="82"/>
      <c r="ECN72" s="82"/>
      <c r="ECO72" s="82"/>
      <c r="ECP72" s="82"/>
      <c r="ECQ72" s="82"/>
      <c r="ECR72" s="82"/>
      <c r="ECS72" s="82"/>
      <c r="ECT72" s="82"/>
      <c r="ECU72" s="82"/>
      <c r="ECV72" s="82"/>
      <c r="ECW72" s="82"/>
      <c r="ECX72" s="82"/>
      <c r="ECY72" s="82"/>
      <c r="ECZ72" s="82"/>
      <c r="EDA72" s="82"/>
      <c r="EDB72" s="82"/>
      <c r="EDC72" s="82"/>
      <c r="EDD72" s="82"/>
      <c r="EDE72" s="82"/>
      <c r="EDF72" s="82"/>
      <c r="EDG72" s="82"/>
      <c r="EDH72" s="82"/>
      <c r="EDI72" s="82"/>
      <c r="EDJ72" s="82"/>
      <c r="EDK72" s="82"/>
      <c r="EDL72" s="82"/>
      <c r="EDM72" s="82"/>
      <c r="EDN72" s="82"/>
      <c r="EDO72" s="82"/>
      <c r="EDP72" s="82"/>
      <c r="EDQ72" s="82"/>
      <c r="EDR72" s="82"/>
      <c r="EDS72" s="82"/>
      <c r="EDT72" s="82"/>
      <c r="EDU72" s="82"/>
      <c r="EDV72" s="82"/>
      <c r="EDW72" s="82"/>
      <c r="EDX72" s="82"/>
      <c r="EDY72" s="82"/>
      <c r="EDZ72" s="82"/>
      <c r="EEA72" s="82"/>
      <c r="EEB72" s="82"/>
      <c r="EEC72" s="82"/>
      <c r="EED72" s="82"/>
      <c r="EEE72" s="82"/>
      <c r="EEF72" s="82"/>
      <c r="EEG72" s="82"/>
      <c r="EEH72" s="82"/>
      <c r="EEI72" s="82"/>
      <c r="EEJ72" s="82"/>
      <c r="EEK72" s="82"/>
      <c r="EEL72" s="82"/>
      <c r="EEM72" s="82"/>
      <c r="EEN72" s="82"/>
      <c r="EEO72" s="82"/>
      <c r="EEP72" s="82"/>
      <c r="EEQ72" s="82"/>
      <c r="EER72" s="82"/>
      <c r="EES72" s="82"/>
      <c r="EET72" s="82"/>
      <c r="EEU72" s="82"/>
      <c r="EEV72" s="82"/>
      <c r="EEW72" s="82"/>
      <c r="EEX72" s="82"/>
      <c r="EEY72" s="82"/>
      <c r="EEZ72" s="82"/>
      <c r="EFA72" s="82"/>
      <c r="EFB72" s="82"/>
      <c r="EFC72" s="82"/>
      <c r="EFD72" s="82"/>
      <c r="EFE72" s="82"/>
      <c r="EFF72" s="82"/>
      <c r="EFG72" s="82"/>
      <c r="EFH72" s="82"/>
      <c r="EFI72" s="82"/>
      <c r="EFJ72" s="82"/>
      <c r="EFK72" s="82"/>
      <c r="EFL72" s="82"/>
      <c r="EFM72" s="82"/>
      <c r="EFN72" s="82"/>
      <c r="EFO72" s="82"/>
      <c r="EFP72" s="82"/>
      <c r="EFQ72" s="82"/>
      <c r="EFR72" s="82"/>
      <c r="EFS72" s="82"/>
      <c r="EFT72" s="82"/>
      <c r="EFU72" s="82"/>
      <c r="EFV72" s="82"/>
      <c r="EFW72" s="82"/>
      <c r="EFX72" s="82"/>
      <c r="EFY72" s="82"/>
      <c r="EFZ72" s="82"/>
      <c r="EGA72" s="82"/>
      <c r="EGB72" s="82"/>
      <c r="EGC72" s="82"/>
      <c r="EGD72" s="82"/>
      <c r="EGE72" s="82"/>
      <c r="EGF72" s="82"/>
      <c r="EGG72" s="82"/>
      <c r="EGH72" s="82"/>
      <c r="EGI72" s="82"/>
      <c r="EGJ72" s="82"/>
      <c r="EGK72" s="82"/>
      <c r="EGL72" s="82"/>
      <c r="EGM72" s="82"/>
      <c r="EGN72" s="82"/>
      <c r="EGO72" s="82"/>
      <c r="EGP72" s="82"/>
      <c r="EGQ72" s="82"/>
      <c r="EGR72" s="82"/>
      <c r="EGS72" s="82"/>
      <c r="EGT72" s="82"/>
      <c r="EGU72" s="82"/>
      <c r="EGV72" s="82"/>
      <c r="EGW72" s="82"/>
      <c r="EGX72" s="82"/>
      <c r="EGY72" s="82"/>
      <c r="EGZ72" s="82"/>
      <c r="EHA72" s="82"/>
      <c r="EHB72" s="82"/>
      <c r="EHC72" s="82"/>
      <c r="EHD72" s="82"/>
      <c r="EHE72" s="82"/>
      <c r="EHF72" s="82"/>
      <c r="EHG72" s="82"/>
      <c r="EHH72" s="82"/>
      <c r="EHI72" s="82"/>
      <c r="EHJ72" s="82"/>
      <c r="EHK72" s="82"/>
      <c r="EHL72" s="82"/>
      <c r="EHM72" s="82"/>
      <c r="EHN72" s="82"/>
      <c r="EHO72" s="82"/>
      <c r="EHP72" s="82"/>
      <c r="EHQ72" s="82"/>
      <c r="EHR72" s="82"/>
      <c r="EHS72" s="82"/>
      <c r="EHT72" s="82"/>
      <c r="EHU72" s="82"/>
      <c r="EHV72" s="82"/>
      <c r="EHW72" s="82"/>
      <c r="EHX72" s="82"/>
      <c r="EHY72" s="82"/>
      <c r="EHZ72" s="82"/>
      <c r="EIA72" s="82"/>
      <c r="EIB72" s="82"/>
      <c r="EIC72" s="82"/>
      <c r="EID72" s="82"/>
      <c r="EIE72" s="82"/>
      <c r="EIF72" s="82"/>
      <c r="EIG72" s="82"/>
      <c r="EIH72" s="82"/>
      <c r="EII72" s="82"/>
      <c r="EIJ72" s="82"/>
      <c r="EIK72" s="82"/>
      <c r="EIL72" s="82"/>
      <c r="EIM72" s="82"/>
      <c r="EIN72" s="82"/>
      <c r="EIO72" s="82"/>
      <c r="EIP72" s="82"/>
      <c r="EIQ72" s="82"/>
      <c r="EIR72" s="82"/>
      <c r="EIS72" s="82"/>
      <c r="EIT72" s="82"/>
      <c r="EIU72" s="82"/>
      <c r="EIV72" s="82"/>
      <c r="EIW72" s="82"/>
      <c r="EIX72" s="82"/>
      <c r="EIY72" s="82"/>
      <c r="EIZ72" s="82"/>
      <c r="EJA72" s="82"/>
      <c r="EJB72" s="82"/>
      <c r="EJC72" s="82"/>
      <c r="EJD72" s="82"/>
      <c r="EJE72" s="82"/>
      <c r="EJF72" s="82"/>
      <c r="EJG72" s="82"/>
      <c r="EJH72" s="82"/>
      <c r="EJI72" s="82"/>
      <c r="EJJ72" s="82"/>
      <c r="EJK72" s="82"/>
      <c r="EJL72" s="82"/>
      <c r="EJM72" s="82"/>
      <c r="EJN72" s="82"/>
      <c r="EJO72" s="82"/>
      <c r="EJP72" s="82"/>
      <c r="EJQ72" s="82"/>
      <c r="EJR72" s="82"/>
      <c r="EJS72" s="82"/>
      <c r="EJT72" s="82"/>
      <c r="EJU72" s="82"/>
      <c r="EJV72" s="82"/>
      <c r="EJW72" s="82"/>
      <c r="EJX72" s="82"/>
      <c r="EJY72" s="82"/>
      <c r="EJZ72" s="82"/>
      <c r="EKA72" s="82"/>
      <c r="EKB72" s="82"/>
      <c r="EKC72" s="82"/>
      <c r="EKD72" s="82"/>
      <c r="EKE72" s="82"/>
      <c r="EKF72" s="82"/>
      <c r="EKG72" s="82"/>
      <c r="EKH72" s="82"/>
      <c r="EKI72" s="82"/>
      <c r="EKJ72" s="82"/>
      <c r="EKK72" s="82"/>
      <c r="EKL72" s="82"/>
      <c r="EKM72" s="82"/>
      <c r="EKN72" s="82"/>
      <c r="EKO72" s="82"/>
      <c r="EKP72" s="82"/>
      <c r="EKQ72" s="82"/>
      <c r="EKR72" s="82"/>
      <c r="EKS72" s="82"/>
      <c r="EKT72" s="82"/>
      <c r="EKU72" s="82"/>
      <c r="EKV72" s="82"/>
      <c r="EKW72" s="82"/>
      <c r="EKX72" s="82"/>
      <c r="EKY72" s="82"/>
      <c r="EKZ72" s="82"/>
      <c r="ELA72" s="82"/>
      <c r="ELB72" s="82"/>
      <c r="ELC72" s="82"/>
      <c r="ELD72" s="82"/>
      <c r="ELE72" s="82"/>
      <c r="ELF72" s="82"/>
      <c r="ELG72" s="82"/>
      <c r="ELH72" s="82"/>
      <c r="ELI72" s="82"/>
      <c r="ELJ72" s="82"/>
      <c r="ELK72" s="82"/>
      <c r="ELL72" s="82"/>
      <c r="ELM72" s="82"/>
      <c r="ELN72" s="82"/>
      <c r="ELO72" s="82"/>
      <c r="ELP72" s="82"/>
      <c r="ELQ72" s="82"/>
      <c r="ELR72" s="82"/>
      <c r="ELS72" s="82"/>
      <c r="ELT72" s="82"/>
      <c r="ELU72" s="82"/>
      <c r="ELV72" s="82"/>
      <c r="ELW72" s="82"/>
      <c r="ELX72" s="82"/>
      <c r="ELY72" s="82"/>
      <c r="ELZ72" s="82"/>
      <c r="EMA72" s="82"/>
      <c r="EMB72" s="82"/>
      <c r="EMC72" s="82"/>
      <c r="EMD72" s="82"/>
      <c r="EME72" s="82"/>
      <c r="EMF72" s="82"/>
      <c r="EMG72" s="82"/>
      <c r="EMH72" s="82"/>
      <c r="EMI72" s="82"/>
      <c r="EMJ72" s="82"/>
      <c r="EMK72" s="82"/>
      <c r="EML72" s="82"/>
      <c r="EMM72" s="82"/>
      <c r="EMN72" s="82"/>
      <c r="EMO72" s="82"/>
      <c r="EMP72" s="82"/>
      <c r="EMQ72" s="82"/>
      <c r="EMR72" s="82"/>
      <c r="EMS72" s="82"/>
      <c r="EMT72" s="82"/>
      <c r="EMU72" s="82"/>
      <c r="EMV72" s="82"/>
      <c r="EMW72" s="82"/>
      <c r="EMX72" s="82"/>
      <c r="EMY72" s="82"/>
      <c r="EMZ72" s="82"/>
      <c r="ENA72" s="82"/>
      <c r="ENB72" s="82"/>
      <c r="ENC72" s="82"/>
      <c r="END72" s="82"/>
      <c r="ENE72" s="82"/>
      <c r="ENF72" s="82"/>
      <c r="ENG72" s="82"/>
      <c r="ENH72" s="82"/>
      <c r="ENI72" s="82"/>
      <c r="ENJ72" s="82"/>
      <c r="ENK72" s="82"/>
      <c r="ENL72" s="82"/>
      <c r="ENM72" s="82"/>
      <c r="ENN72" s="82"/>
      <c r="ENO72" s="82"/>
      <c r="ENP72" s="82"/>
      <c r="ENQ72" s="82"/>
      <c r="ENR72" s="82"/>
      <c r="ENS72" s="82"/>
      <c r="ENT72" s="82"/>
      <c r="ENU72" s="82"/>
      <c r="ENV72" s="82"/>
      <c r="ENW72" s="82"/>
      <c r="ENX72" s="82"/>
      <c r="ENY72" s="82"/>
      <c r="ENZ72" s="82"/>
      <c r="EOA72" s="82"/>
      <c r="EOB72" s="82"/>
      <c r="EOC72" s="82"/>
      <c r="EOD72" s="82"/>
      <c r="EOE72" s="82"/>
      <c r="EOF72" s="82"/>
      <c r="EOG72" s="82"/>
      <c r="EOH72" s="82"/>
      <c r="EOI72" s="82"/>
      <c r="EOJ72" s="82"/>
      <c r="EOK72" s="82"/>
      <c r="EOL72" s="82"/>
      <c r="EOM72" s="82"/>
      <c r="EON72" s="82"/>
      <c r="EOO72" s="82"/>
      <c r="EOP72" s="82"/>
      <c r="EOQ72" s="82"/>
      <c r="EOR72" s="82"/>
      <c r="EOS72" s="82"/>
      <c r="EOT72" s="82"/>
      <c r="EOU72" s="82"/>
      <c r="EOV72" s="82"/>
      <c r="EOW72" s="82"/>
      <c r="EOX72" s="82"/>
      <c r="EOY72" s="82"/>
      <c r="EOZ72" s="82"/>
      <c r="EPA72" s="82"/>
      <c r="EPB72" s="82"/>
      <c r="EPC72" s="82"/>
      <c r="EPD72" s="82"/>
      <c r="EPE72" s="82"/>
      <c r="EPF72" s="82"/>
      <c r="EPG72" s="82"/>
      <c r="EPH72" s="82"/>
      <c r="EPI72" s="82"/>
      <c r="EPJ72" s="82"/>
      <c r="EPK72" s="82"/>
      <c r="EPL72" s="82"/>
      <c r="EPM72" s="82"/>
      <c r="EPN72" s="82"/>
      <c r="EPO72" s="82"/>
      <c r="EPP72" s="82"/>
      <c r="EPQ72" s="82"/>
      <c r="EPR72" s="82"/>
      <c r="EPS72" s="82"/>
      <c r="EPT72" s="82"/>
      <c r="EPU72" s="82"/>
      <c r="EPV72" s="82"/>
      <c r="EPW72" s="82"/>
      <c r="EPX72" s="82"/>
      <c r="EPY72" s="82"/>
      <c r="EPZ72" s="82"/>
      <c r="EQA72" s="82"/>
      <c r="EQB72" s="82"/>
      <c r="EQC72" s="82"/>
      <c r="EQD72" s="82"/>
      <c r="EQE72" s="82"/>
      <c r="EQF72" s="82"/>
      <c r="EQG72" s="82"/>
      <c r="EQH72" s="82"/>
      <c r="EQI72" s="82"/>
      <c r="EQJ72" s="82"/>
      <c r="EQK72" s="82"/>
      <c r="EQL72" s="82"/>
      <c r="EQM72" s="82"/>
      <c r="EQN72" s="82"/>
      <c r="EQO72" s="82"/>
      <c r="EQP72" s="82"/>
      <c r="EQQ72" s="82"/>
      <c r="EQR72" s="82"/>
      <c r="EQS72" s="82"/>
      <c r="EQT72" s="82"/>
      <c r="EQU72" s="82"/>
      <c r="EQV72" s="82"/>
      <c r="EQW72" s="82"/>
      <c r="EQX72" s="82"/>
      <c r="EQY72" s="82"/>
      <c r="EQZ72" s="82"/>
      <c r="ERA72" s="82"/>
      <c r="ERB72" s="82"/>
      <c r="ERC72" s="82"/>
      <c r="ERD72" s="82"/>
      <c r="ERE72" s="82"/>
      <c r="ERF72" s="82"/>
      <c r="ERG72" s="82"/>
      <c r="ERH72" s="82"/>
      <c r="ERI72" s="82"/>
      <c r="ERJ72" s="82"/>
      <c r="ERK72" s="82"/>
      <c r="ERL72" s="82"/>
      <c r="ERM72" s="82"/>
      <c r="ERN72" s="82"/>
      <c r="ERO72" s="82"/>
      <c r="ERP72" s="82"/>
      <c r="ERQ72" s="82"/>
      <c r="ERR72" s="82"/>
      <c r="ERS72" s="82"/>
      <c r="ERT72" s="82"/>
      <c r="ERU72" s="82"/>
      <c r="ERV72" s="82"/>
      <c r="ERW72" s="82"/>
      <c r="ERX72" s="82"/>
      <c r="ERY72" s="82"/>
      <c r="ERZ72" s="82"/>
      <c r="ESA72" s="82"/>
      <c r="ESB72" s="82"/>
      <c r="ESC72" s="82"/>
      <c r="ESD72" s="82"/>
      <c r="ESE72" s="82"/>
      <c r="ESF72" s="82"/>
      <c r="ESG72" s="82"/>
      <c r="ESH72" s="82"/>
      <c r="ESI72" s="82"/>
      <c r="ESJ72" s="82"/>
      <c r="ESK72" s="82"/>
      <c r="ESL72" s="82"/>
      <c r="ESM72" s="82"/>
      <c r="ESN72" s="82"/>
      <c r="ESO72" s="82"/>
      <c r="ESP72" s="82"/>
      <c r="ESQ72" s="82"/>
      <c r="ESR72" s="82"/>
      <c r="ESS72" s="82"/>
      <c r="EST72" s="82"/>
      <c r="ESU72" s="82"/>
      <c r="ESV72" s="82"/>
      <c r="ESW72" s="82"/>
      <c r="ESX72" s="82"/>
      <c r="ESY72" s="82"/>
      <c r="ESZ72" s="82"/>
      <c r="ETA72" s="82"/>
      <c r="ETB72" s="82"/>
      <c r="ETC72" s="82"/>
      <c r="ETD72" s="82"/>
      <c r="ETE72" s="82"/>
      <c r="ETF72" s="82"/>
      <c r="ETG72" s="82"/>
      <c r="ETH72" s="82"/>
      <c r="ETI72" s="82"/>
      <c r="ETJ72" s="82"/>
      <c r="ETK72" s="82"/>
      <c r="ETL72" s="82"/>
      <c r="ETM72" s="82"/>
      <c r="ETN72" s="82"/>
      <c r="ETO72" s="82"/>
      <c r="ETP72" s="82"/>
      <c r="ETQ72" s="82"/>
      <c r="ETR72" s="82"/>
      <c r="ETS72" s="82"/>
      <c r="ETT72" s="82"/>
      <c r="ETU72" s="82"/>
      <c r="ETV72" s="82"/>
      <c r="ETW72" s="82"/>
      <c r="ETX72" s="82"/>
      <c r="ETY72" s="82"/>
      <c r="ETZ72" s="82"/>
      <c r="EUA72" s="82"/>
      <c r="EUB72" s="82"/>
      <c r="EUC72" s="82"/>
      <c r="EUD72" s="82"/>
      <c r="EUE72" s="82"/>
      <c r="EUF72" s="82"/>
      <c r="EUG72" s="82"/>
      <c r="EUH72" s="82"/>
      <c r="EUI72" s="82"/>
      <c r="EUJ72" s="82"/>
      <c r="EUK72" s="82"/>
      <c r="EUL72" s="82"/>
      <c r="EUM72" s="82"/>
      <c r="EUN72" s="82"/>
      <c r="EUO72" s="82"/>
      <c r="EUP72" s="82"/>
      <c r="EUQ72" s="82"/>
      <c r="EUR72" s="82"/>
      <c r="EUS72" s="82"/>
      <c r="EUT72" s="82"/>
      <c r="EUU72" s="82"/>
      <c r="EUV72" s="82"/>
      <c r="EUW72" s="82"/>
      <c r="EUX72" s="82"/>
      <c r="EUY72" s="82"/>
      <c r="EUZ72" s="82"/>
      <c r="EVA72" s="82"/>
      <c r="EVB72" s="82"/>
      <c r="EVC72" s="82"/>
      <c r="EVD72" s="82"/>
      <c r="EVE72" s="82"/>
      <c r="EVF72" s="82"/>
      <c r="EVG72" s="82"/>
      <c r="EVH72" s="82"/>
      <c r="EVI72" s="82"/>
      <c r="EVJ72" s="82"/>
      <c r="EVK72" s="82"/>
      <c r="EVL72" s="82"/>
      <c r="EVM72" s="82"/>
      <c r="EVN72" s="82"/>
      <c r="EVO72" s="82"/>
      <c r="EVP72" s="82"/>
      <c r="EVQ72" s="82"/>
      <c r="EVR72" s="82"/>
      <c r="EVS72" s="82"/>
      <c r="EVT72" s="82"/>
      <c r="EVU72" s="82"/>
      <c r="EVV72" s="82"/>
      <c r="EVW72" s="82"/>
      <c r="EVX72" s="82"/>
      <c r="EVY72" s="82"/>
      <c r="EVZ72" s="82"/>
      <c r="EWA72" s="82"/>
      <c r="EWB72" s="82"/>
      <c r="EWC72" s="82"/>
      <c r="EWD72" s="82"/>
      <c r="EWE72" s="82"/>
      <c r="EWF72" s="82"/>
      <c r="EWG72" s="82"/>
      <c r="EWH72" s="82"/>
      <c r="EWI72" s="82"/>
      <c r="EWJ72" s="82"/>
      <c r="EWK72" s="82"/>
      <c r="EWL72" s="82"/>
      <c r="EWM72" s="82"/>
      <c r="EWN72" s="82"/>
      <c r="EWO72" s="82"/>
      <c r="EWP72" s="82"/>
      <c r="EWQ72" s="82"/>
      <c r="EWR72" s="82"/>
      <c r="EWS72" s="82"/>
      <c r="EWT72" s="82"/>
      <c r="EWU72" s="82"/>
      <c r="EWV72" s="82"/>
      <c r="EWW72" s="82"/>
      <c r="EWX72" s="82"/>
      <c r="EWY72" s="82"/>
      <c r="EWZ72" s="82"/>
      <c r="EXA72" s="82"/>
      <c r="EXB72" s="82"/>
      <c r="EXC72" s="82"/>
      <c r="EXD72" s="82"/>
      <c r="EXE72" s="82"/>
      <c r="EXF72" s="82"/>
      <c r="EXG72" s="82"/>
      <c r="EXH72" s="82"/>
      <c r="EXI72" s="82"/>
      <c r="EXJ72" s="82"/>
      <c r="EXK72" s="82"/>
      <c r="EXL72" s="82"/>
      <c r="EXM72" s="82"/>
      <c r="EXN72" s="82"/>
      <c r="EXO72" s="82"/>
      <c r="EXP72" s="82"/>
      <c r="EXQ72" s="82"/>
      <c r="EXR72" s="82"/>
      <c r="EXS72" s="82"/>
      <c r="EXT72" s="82"/>
      <c r="EXU72" s="82"/>
      <c r="EXV72" s="82"/>
      <c r="EXW72" s="82"/>
      <c r="EXX72" s="82"/>
      <c r="EXY72" s="82"/>
      <c r="EXZ72" s="82"/>
      <c r="EYA72" s="82"/>
      <c r="EYB72" s="82"/>
      <c r="EYC72" s="82"/>
      <c r="EYD72" s="82"/>
      <c r="EYE72" s="82"/>
      <c r="EYF72" s="82"/>
      <c r="EYG72" s="82"/>
      <c r="EYH72" s="82"/>
      <c r="EYI72" s="82"/>
      <c r="EYJ72" s="82"/>
      <c r="EYK72" s="82"/>
      <c r="EYL72" s="82"/>
      <c r="EYM72" s="82"/>
      <c r="EYN72" s="82"/>
      <c r="EYO72" s="82"/>
      <c r="EYP72" s="82"/>
      <c r="EYQ72" s="82"/>
      <c r="EYR72" s="82"/>
      <c r="EYS72" s="82"/>
      <c r="EYT72" s="82"/>
      <c r="EYU72" s="82"/>
      <c r="EYV72" s="82"/>
      <c r="EYW72" s="82"/>
      <c r="EYX72" s="82"/>
      <c r="EYY72" s="82"/>
      <c r="EYZ72" s="82"/>
      <c r="EZA72" s="82"/>
      <c r="EZB72" s="82"/>
      <c r="EZC72" s="82"/>
      <c r="EZD72" s="82"/>
      <c r="EZE72" s="82"/>
      <c r="EZF72" s="82"/>
      <c r="EZG72" s="82"/>
      <c r="EZH72" s="82"/>
      <c r="EZI72" s="82"/>
      <c r="EZJ72" s="82"/>
      <c r="EZK72" s="82"/>
      <c r="EZL72" s="82"/>
      <c r="EZM72" s="82"/>
      <c r="EZN72" s="82"/>
      <c r="EZO72" s="82"/>
      <c r="EZP72" s="82"/>
      <c r="EZQ72" s="82"/>
      <c r="EZR72" s="82"/>
      <c r="EZS72" s="82"/>
      <c r="EZT72" s="82"/>
      <c r="EZU72" s="82"/>
      <c r="EZV72" s="82"/>
      <c r="EZW72" s="82"/>
      <c r="EZX72" s="82"/>
      <c r="EZY72" s="82"/>
      <c r="EZZ72" s="82"/>
      <c r="FAA72" s="82"/>
      <c r="FAB72" s="82"/>
      <c r="FAC72" s="82"/>
      <c r="FAD72" s="82"/>
      <c r="FAE72" s="82"/>
      <c r="FAF72" s="82"/>
      <c r="FAG72" s="82"/>
      <c r="FAH72" s="82"/>
      <c r="FAI72" s="82"/>
      <c r="FAJ72" s="82"/>
      <c r="FAK72" s="82"/>
      <c r="FAL72" s="82"/>
      <c r="FAM72" s="82"/>
      <c r="FAN72" s="82"/>
      <c r="FAO72" s="82"/>
      <c r="FAP72" s="82"/>
      <c r="FAQ72" s="82"/>
      <c r="FAR72" s="82"/>
      <c r="FAS72" s="82"/>
      <c r="FAT72" s="82"/>
      <c r="FAU72" s="82"/>
      <c r="FAV72" s="82"/>
      <c r="FAW72" s="82"/>
      <c r="FAX72" s="82"/>
      <c r="FAY72" s="82"/>
      <c r="FAZ72" s="82"/>
      <c r="FBA72" s="82"/>
      <c r="FBB72" s="82"/>
      <c r="FBC72" s="82"/>
      <c r="FBD72" s="82"/>
      <c r="FBE72" s="82"/>
      <c r="FBF72" s="82"/>
      <c r="FBG72" s="82"/>
      <c r="FBH72" s="82"/>
      <c r="FBI72" s="82"/>
      <c r="FBJ72" s="82"/>
      <c r="FBK72" s="82"/>
      <c r="FBL72" s="82"/>
      <c r="FBM72" s="82"/>
      <c r="FBN72" s="82"/>
      <c r="FBO72" s="82"/>
      <c r="FBP72" s="82"/>
      <c r="FBQ72" s="82"/>
      <c r="FBR72" s="82"/>
      <c r="FBS72" s="82"/>
      <c r="FBT72" s="82"/>
      <c r="FBU72" s="82"/>
      <c r="FBV72" s="82"/>
      <c r="FBW72" s="82"/>
      <c r="FBX72" s="82"/>
      <c r="FBY72" s="82"/>
      <c r="FBZ72" s="82"/>
      <c r="FCA72" s="82"/>
      <c r="FCB72" s="82"/>
      <c r="FCC72" s="82"/>
      <c r="FCD72" s="82"/>
      <c r="FCE72" s="82"/>
      <c r="FCF72" s="82"/>
      <c r="FCG72" s="82"/>
      <c r="FCH72" s="82"/>
      <c r="FCI72" s="82"/>
      <c r="FCJ72" s="82"/>
      <c r="FCK72" s="82"/>
      <c r="FCL72" s="82"/>
      <c r="FCM72" s="82"/>
      <c r="FCN72" s="82"/>
      <c r="FCO72" s="82"/>
      <c r="FCP72" s="82"/>
      <c r="FCQ72" s="82"/>
      <c r="FCR72" s="82"/>
      <c r="FCS72" s="82"/>
      <c r="FCT72" s="82"/>
      <c r="FCU72" s="82"/>
      <c r="FCV72" s="82"/>
      <c r="FCW72" s="82"/>
      <c r="FCX72" s="82"/>
      <c r="FCY72" s="82"/>
      <c r="FCZ72" s="82"/>
      <c r="FDA72" s="82"/>
      <c r="FDB72" s="82"/>
      <c r="FDC72" s="82"/>
      <c r="FDD72" s="82"/>
      <c r="FDE72" s="82"/>
      <c r="FDF72" s="82"/>
      <c r="FDG72" s="82"/>
      <c r="FDH72" s="82"/>
      <c r="FDI72" s="82"/>
      <c r="FDJ72" s="82"/>
      <c r="FDK72" s="82"/>
      <c r="FDL72" s="82"/>
      <c r="FDM72" s="82"/>
      <c r="FDN72" s="82"/>
      <c r="FDO72" s="82"/>
      <c r="FDP72" s="82"/>
      <c r="FDQ72" s="82"/>
      <c r="FDR72" s="82"/>
      <c r="FDS72" s="82"/>
      <c r="FDT72" s="82"/>
      <c r="FDU72" s="82"/>
      <c r="FDV72" s="82"/>
      <c r="FDW72" s="82"/>
      <c r="FDX72" s="82"/>
      <c r="FDY72" s="82"/>
      <c r="FDZ72" s="82"/>
      <c r="FEA72" s="82"/>
      <c r="FEB72" s="82"/>
      <c r="FEC72" s="82"/>
      <c r="FED72" s="82"/>
      <c r="FEE72" s="82"/>
      <c r="FEF72" s="82"/>
      <c r="FEG72" s="82"/>
      <c r="FEH72" s="82"/>
      <c r="FEI72" s="82"/>
      <c r="FEJ72" s="82"/>
      <c r="FEK72" s="82"/>
      <c r="FEL72" s="82"/>
      <c r="FEM72" s="82"/>
      <c r="FEN72" s="82"/>
      <c r="FEO72" s="82"/>
      <c r="FEP72" s="82"/>
      <c r="FEQ72" s="82"/>
      <c r="FER72" s="82"/>
      <c r="FES72" s="82"/>
      <c r="FET72" s="82"/>
      <c r="FEU72" s="82"/>
      <c r="FEV72" s="82"/>
      <c r="FEW72" s="82"/>
      <c r="FEX72" s="82"/>
      <c r="FEY72" s="82"/>
      <c r="FEZ72" s="82"/>
      <c r="FFA72" s="82"/>
      <c r="FFB72" s="82"/>
      <c r="FFC72" s="82"/>
      <c r="FFD72" s="82"/>
      <c r="FFE72" s="82"/>
      <c r="FFF72" s="82"/>
      <c r="FFG72" s="82"/>
      <c r="FFH72" s="82"/>
      <c r="FFI72" s="82"/>
      <c r="FFJ72" s="82"/>
      <c r="FFK72" s="82"/>
      <c r="FFL72" s="82"/>
      <c r="FFM72" s="82"/>
      <c r="FFN72" s="82"/>
      <c r="FFO72" s="82"/>
      <c r="FFP72" s="82"/>
      <c r="FFQ72" s="82"/>
      <c r="FFR72" s="82"/>
      <c r="FFS72" s="82"/>
      <c r="FFT72" s="82"/>
      <c r="FFU72" s="82"/>
      <c r="FFV72" s="82"/>
      <c r="FFW72" s="82"/>
      <c r="FFX72" s="82"/>
      <c r="FFY72" s="82"/>
      <c r="FFZ72" s="82"/>
      <c r="FGA72" s="82"/>
      <c r="FGB72" s="82"/>
      <c r="FGC72" s="82"/>
      <c r="FGD72" s="82"/>
      <c r="FGE72" s="82"/>
      <c r="FGF72" s="82"/>
      <c r="FGG72" s="82"/>
      <c r="FGH72" s="82"/>
      <c r="FGI72" s="82"/>
      <c r="FGJ72" s="82"/>
      <c r="FGK72" s="82"/>
      <c r="FGL72" s="82"/>
      <c r="FGM72" s="82"/>
      <c r="FGN72" s="82"/>
      <c r="FGO72" s="82"/>
      <c r="FGP72" s="82"/>
      <c r="FGQ72" s="82"/>
      <c r="FGR72" s="82"/>
      <c r="FGS72" s="82"/>
      <c r="FGT72" s="82"/>
      <c r="FGU72" s="82"/>
      <c r="FGV72" s="82"/>
      <c r="FGW72" s="82"/>
      <c r="FGX72" s="82"/>
      <c r="FGY72" s="82"/>
      <c r="FGZ72" s="82"/>
      <c r="FHA72" s="82"/>
      <c r="FHB72" s="82"/>
      <c r="FHC72" s="82"/>
      <c r="FHD72" s="82"/>
      <c r="FHE72" s="82"/>
      <c r="FHF72" s="82"/>
      <c r="FHG72" s="82"/>
      <c r="FHH72" s="82"/>
      <c r="FHI72" s="82"/>
      <c r="FHJ72" s="82"/>
      <c r="FHK72" s="82"/>
      <c r="FHL72" s="82"/>
      <c r="FHM72" s="82"/>
      <c r="FHN72" s="82"/>
      <c r="FHO72" s="82"/>
      <c r="FHP72" s="82"/>
      <c r="FHQ72" s="82"/>
      <c r="FHR72" s="82"/>
      <c r="FHS72" s="82"/>
      <c r="FHT72" s="82"/>
      <c r="FHU72" s="82"/>
      <c r="FHV72" s="82"/>
      <c r="FHW72" s="82"/>
      <c r="FHX72" s="82"/>
      <c r="FHY72" s="82"/>
      <c r="FHZ72" s="82"/>
      <c r="FIA72" s="82"/>
      <c r="FIB72" s="82"/>
      <c r="FIC72" s="82"/>
      <c r="FID72" s="82"/>
      <c r="FIE72" s="82"/>
      <c r="FIF72" s="82"/>
      <c r="FIG72" s="82"/>
      <c r="FIH72" s="82"/>
      <c r="FII72" s="82"/>
      <c r="FIJ72" s="82"/>
      <c r="FIK72" s="82"/>
      <c r="FIL72" s="82"/>
      <c r="FIM72" s="82"/>
      <c r="FIN72" s="82"/>
      <c r="FIO72" s="82"/>
      <c r="FIP72" s="82"/>
      <c r="FIQ72" s="82"/>
      <c r="FIR72" s="82"/>
      <c r="FIS72" s="82"/>
      <c r="FIT72" s="82"/>
      <c r="FIU72" s="82"/>
      <c r="FIV72" s="82"/>
      <c r="FIW72" s="82"/>
      <c r="FIX72" s="82"/>
      <c r="FIY72" s="82"/>
      <c r="FIZ72" s="82"/>
      <c r="FJA72" s="82"/>
      <c r="FJB72" s="82"/>
      <c r="FJC72" s="82"/>
      <c r="FJD72" s="82"/>
      <c r="FJE72" s="82"/>
      <c r="FJF72" s="82"/>
      <c r="FJG72" s="82"/>
      <c r="FJH72" s="82"/>
      <c r="FJI72" s="82"/>
      <c r="FJJ72" s="82"/>
      <c r="FJK72" s="82"/>
      <c r="FJL72" s="82"/>
      <c r="FJM72" s="82"/>
      <c r="FJN72" s="82"/>
      <c r="FJO72" s="82"/>
      <c r="FJP72" s="82"/>
      <c r="FJQ72" s="82"/>
      <c r="FJR72" s="82"/>
      <c r="FJS72" s="82"/>
      <c r="FJT72" s="82"/>
      <c r="FJU72" s="82"/>
      <c r="FJV72" s="82"/>
      <c r="FJW72" s="82"/>
      <c r="FJX72" s="82"/>
      <c r="FJY72" s="82"/>
      <c r="FJZ72" s="82"/>
      <c r="FKA72" s="82"/>
      <c r="FKB72" s="82"/>
      <c r="FKC72" s="82"/>
      <c r="FKD72" s="82"/>
      <c r="FKE72" s="82"/>
      <c r="FKF72" s="82"/>
      <c r="FKG72" s="82"/>
      <c r="FKH72" s="82"/>
      <c r="FKI72" s="82"/>
      <c r="FKJ72" s="82"/>
      <c r="FKK72" s="82"/>
      <c r="FKL72" s="82"/>
      <c r="FKM72" s="82"/>
      <c r="FKN72" s="82"/>
      <c r="FKO72" s="82"/>
      <c r="FKP72" s="82"/>
      <c r="FKQ72" s="82"/>
      <c r="FKR72" s="82"/>
      <c r="FKS72" s="82"/>
      <c r="FKT72" s="82"/>
      <c r="FKU72" s="82"/>
      <c r="FKV72" s="82"/>
      <c r="FKW72" s="82"/>
      <c r="FKX72" s="82"/>
      <c r="FKY72" s="82"/>
      <c r="FKZ72" s="82"/>
      <c r="FLA72" s="82"/>
      <c r="FLB72" s="82"/>
      <c r="FLC72" s="82"/>
      <c r="FLD72" s="82"/>
      <c r="FLE72" s="82"/>
      <c r="FLF72" s="82"/>
      <c r="FLG72" s="82"/>
      <c r="FLH72" s="82"/>
      <c r="FLI72" s="82"/>
      <c r="FLJ72" s="82"/>
      <c r="FLK72" s="82"/>
      <c r="FLL72" s="82"/>
      <c r="FLM72" s="82"/>
      <c r="FLN72" s="82"/>
      <c r="FLO72" s="82"/>
      <c r="FLP72" s="82"/>
      <c r="FLQ72" s="82"/>
      <c r="FLR72" s="82"/>
      <c r="FLS72" s="82"/>
      <c r="FLT72" s="82"/>
      <c r="FLU72" s="82"/>
      <c r="FLV72" s="82"/>
      <c r="FLW72" s="82"/>
      <c r="FLX72" s="82"/>
      <c r="FLY72" s="82"/>
      <c r="FLZ72" s="82"/>
      <c r="FMA72" s="82"/>
      <c r="FMB72" s="82"/>
      <c r="FMC72" s="82"/>
      <c r="FMD72" s="82"/>
      <c r="FME72" s="82"/>
      <c r="FMF72" s="82"/>
      <c r="FMG72" s="82"/>
      <c r="FMH72" s="82"/>
      <c r="FMI72" s="82"/>
      <c r="FMJ72" s="82"/>
      <c r="FMK72" s="82"/>
      <c r="FML72" s="82"/>
      <c r="FMM72" s="82"/>
      <c r="FMN72" s="82"/>
      <c r="FMO72" s="82"/>
      <c r="FMP72" s="82"/>
      <c r="FMQ72" s="82"/>
      <c r="FMR72" s="82"/>
      <c r="FMS72" s="82"/>
      <c r="FMT72" s="82"/>
      <c r="FMU72" s="82"/>
      <c r="FMV72" s="82"/>
      <c r="FMW72" s="82"/>
      <c r="FMX72" s="82"/>
      <c r="FMY72" s="82"/>
      <c r="FMZ72" s="82"/>
      <c r="FNA72" s="82"/>
      <c r="FNB72" s="82"/>
      <c r="FNC72" s="82"/>
      <c r="FND72" s="82"/>
      <c r="FNE72" s="82"/>
      <c r="FNF72" s="82"/>
      <c r="FNG72" s="82"/>
      <c r="FNH72" s="82"/>
      <c r="FNI72" s="82"/>
      <c r="FNJ72" s="82"/>
      <c r="FNK72" s="82"/>
      <c r="FNL72" s="82"/>
      <c r="FNM72" s="82"/>
      <c r="FNN72" s="82"/>
      <c r="FNO72" s="82"/>
      <c r="FNP72" s="82"/>
      <c r="FNQ72" s="82"/>
      <c r="FNR72" s="82"/>
      <c r="FNS72" s="82"/>
      <c r="FNT72" s="82"/>
      <c r="FNU72" s="82"/>
      <c r="FNV72" s="82"/>
      <c r="FNW72" s="82"/>
      <c r="FNX72" s="82"/>
      <c r="FNY72" s="82"/>
      <c r="FNZ72" s="82"/>
      <c r="FOA72" s="82"/>
      <c r="FOB72" s="82"/>
      <c r="FOC72" s="82"/>
      <c r="FOD72" s="82"/>
      <c r="FOE72" s="82"/>
      <c r="FOF72" s="82"/>
      <c r="FOG72" s="82"/>
      <c r="FOH72" s="82"/>
      <c r="FOI72" s="82"/>
      <c r="FOJ72" s="82"/>
      <c r="FOK72" s="82"/>
      <c r="FOL72" s="82"/>
      <c r="FOM72" s="82"/>
      <c r="FON72" s="82"/>
      <c r="FOO72" s="82"/>
      <c r="FOP72" s="82"/>
      <c r="FOQ72" s="82"/>
      <c r="FOR72" s="82"/>
      <c r="FOS72" s="82"/>
      <c r="FOT72" s="82"/>
      <c r="FOU72" s="82"/>
      <c r="FOV72" s="82"/>
      <c r="FOW72" s="82"/>
      <c r="FOX72" s="82"/>
      <c r="FOY72" s="82"/>
      <c r="FOZ72" s="82"/>
      <c r="FPA72" s="82"/>
      <c r="FPB72" s="82"/>
      <c r="FPC72" s="82"/>
      <c r="FPD72" s="82"/>
      <c r="FPE72" s="82"/>
      <c r="FPF72" s="82"/>
      <c r="FPG72" s="82"/>
      <c r="FPH72" s="82"/>
      <c r="FPI72" s="82"/>
      <c r="FPJ72" s="82"/>
      <c r="FPK72" s="82"/>
      <c r="FPL72" s="82"/>
      <c r="FPM72" s="82"/>
      <c r="FPN72" s="82"/>
      <c r="FPO72" s="82"/>
      <c r="FPP72" s="82"/>
      <c r="FPQ72" s="82"/>
      <c r="FPR72" s="82"/>
      <c r="FPS72" s="82"/>
      <c r="FPT72" s="82"/>
      <c r="FPU72" s="82"/>
      <c r="FPV72" s="82"/>
      <c r="FPW72" s="82"/>
      <c r="FPX72" s="82"/>
      <c r="FPY72" s="82"/>
      <c r="FPZ72" s="82"/>
      <c r="FQA72" s="82"/>
      <c r="FQB72" s="82"/>
      <c r="FQC72" s="82"/>
      <c r="FQD72" s="82"/>
      <c r="FQE72" s="82"/>
      <c r="FQF72" s="82"/>
      <c r="FQG72" s="82"/>
      <c r="FQH72" s="82"/>
      <c r="FQI72" s="82"/>
      <c r="FQJ72" s="82"/>
      <c r="FQK72" s="82"/>
      <c r="FQL72" s="82"/>
      <c r="FQM72" s="82"/>
      <c r="FQN72" s="82"/>
      <c r="FQO72" s="82"/>
      <c r="FQP72" s="82"/>
      <c r="FQQ72" s="82"/>
      <c r="FQR72" s="82"/>
      <c r="FQS72" s="82"/>
      <c r="FQT72" s="82"/>
      <c r="FQU72" s="82"/>
      <c r="FQV72" s="82"/>
      <c r="FQW72" s="82"/>
      <c r="FQX72" s="82"/>
      <c r="FQY72" s="82"/>
      <c r="FQZ72" s="82"/>
      <c r="FRA72" s="82"/>
      <c r="FRB72" s="82"/>
      <c r="FRC72" s="82"/>
      <c r="FRD72" s="82"/>
      <c r="FRE72" s="82"/>
      <c r="FRF72" s="82"/>
      <c r="FRG72" s="82"/>
      <c r="FRH72" s="82"/>
      <c r="FRI72" s="82"/>
      <c r="FRJ72" s="82"/>
      <c r="FRK72" s="82"/>
      <c r="FRL72" s="82"/>
      <c r="FRM72" s="82"/>
      <c r="FRN72" s="82"/>
      <c r="FRO72" s="82"/>
      <c r="FRP72" s="82"/>
      <c r="FRQ72" s="82"/>
      <c r="FRR72" s="82"/>
      <c r="FRS72" s="82"/>
      <c r="FRT72" s="82"/>
      <c r="FRU72" s="82"/>
      <c r="FRV72" s="82"/>
      <c r="FRW72" s="82"/>
      <c r="FRX72" s="82"/>
      <c r="FRY72" s="82"/>
      <c r="FRZ72" s="82"/>
      <c r="FSA72" s="82"/>
      <c r="FSB72" s="82"/>
      <c r="FSC72" s="82"/>
      <c r="FSD72" s="82"/>
      <c r="FSE72" s="82"/>
      <c r="FSF72" s="82"/>
      <c r="FSG72" s="82"/>
      <c r="FSH72" s="82"/>
      <c r="FSI72" s="82"/>
      <c r="FSJ72" s="82"/>
      <c r="FSK72" s="82"/>
      <c r="FSL72" s="82"/>
      <c r="FSM72" s="82"/>
      <c r="FSN72" s="82"/>
      <c r="FSO72" s="82"/>
      <c r="FSP72" s="82"/>
      <c r="FSQ72" s="82"/>
      <c r="FSR72" s="82"/>
      <c r="FSS72" s="82"/>
      <c r="FST72" s="82"/>
      <c r="FSU72" s="82"/>
      <c r="FSV72" s="82"/>
      <c r="FSW72" s="82"/>
      <c r="FSX72" s="82"/>
      <c r="FSY72" s="82"/>
      <c r="FSZ72" s="82"/>
      <c r="FTA72" s="82"/>
      <c r="FTB72" s="82"/>
      <c r="FTC72" s="82"/>
      <c r="FTD72" s="82"/>
      <c r="FTE72" s="82"/>
      <c r="FTF72" s="82"/>
      <c r="FTG72" s="82"/>
      <c r="FTH72" s="82"/>
      <c r="FTI72" s="82"/>
      <c r="FTJ72" s="82"/>
      <c r="FTK72" s="82"/>
      <c r="FTL72" s="82"/>
      <c r="FTM72" s="82"/>
      <c r="FTN72" s="82"/>
      <c r="FTO72" s="82"/>
      <c r="FTP72" s="82"/>
      <c r="FTQ72" s="82"/>
      <c r="FTR72" s="82"/>
      <c r="FTS72" s="82"/>
      <c r="FTT72" s="82"/>
      <c r="FTU72" s="82"/>
      <c r="FTV72" s="82"/>
      <c r="FTW72" s="82"/>
      <c r="FTX72" s="82"/>
      <c r="FTY72" s="82"/>
      <c r="FTZ72" s="82"/>
      <c r="FUA72" s="82"/>
      <c r="FUB72" s="82"/>
      <c r="FUC72" s="82"/>
      <c r="FUD72" s="82"/>
      <c r="FUE72" s="82"/>
      <c r="FUF72" s="82"/>
      <c r="FUG72" s="82"/>
      <c r="FUH72" s="82"/>
      <c r="FUI72" s="82"/>
      <c r="FUJ72" s="82"/>
      <c r="FUK72" s="82"/>
      <c r="FUL72" s="82"/>
      <c r="FUM72" s="82"/>
      <c r="FUN72" s="82"/>
      <c r="FUO72" s="82"/>
      <c r="FUP72" s="82"/>
      <c r="FUQ72" s="82"/>
      <c r="FUR72" s="82"/>
      <c r="FUS72" s="82"/>
      <c r="FUT72" s="82"/>
      <c r="FUU72" s="82"/>
      <c r="FUV72" s="82"/>
      <c r="FUW72" s="82"/>
      <c r="FUX72" s="82"/>
      <c r="FUY72" s="82"/>
      <c r="FUZ72" s="82"/>
      <c r="FVA72" s="82"/>
      <c r="FVB72" s="82"/>
      <c r="FVC72" s="82"/>
      <c r="FVD72" s="82"/>
      <c r="FVE72" s="82"/>
      <c r="FVF72" s="82"/>
      <c r="FVG72" s="82"/>
      <c r="FVH72" s="82"/>
      <c r="FVI72" s="82"/>
      <c r="FVJ72" s="82"/>
      <c r="FVK72" s="82"/>
      <c r="FVL72" s="82"/>
      <c r="FVM72" s="82"/>
      <c r="FVN72" s="82"/>
      <c r="FVO72" s="82"/>
      <c r="FVP72" s="82"/>
      <c r="FVQ72" s="82"/>
      <c r="FVR72" s="82"/>
      <c r="FVS72" s="82"/>
      <c r="FVT72" s="82"/>
      <c r="FVU72" s="82"/>
      <c r="FVV72" s="82"/>
      <c r="FVW72" s="82"/>
      <c r="FVX72" s="82"/>
      <c r="FVY72" s="82"/>
      <c r="FVZ72" s="82"/>
      <c r="FWA72" s="82"/>
      <c r="FWB72" s="82"/>
      <c r="FWC72" s="82"/>
      <c r="FWD72" s="82"/>
      <c r="FWE72" s="82"/>
      <c r="FWF72" s="82"/>
      <c r="FWG72" s="82"/>
      <c r="FWH72" s="82"/>
      <c r="FWI72" s="82"/>
      <c r="FWJ72" s="82"/>
      <c r="FWK72" s="82"/>
      <c r="FWL72" s="82"/>
      <c r="FWM72" s="82"/>
      <c r="FWN72" s="82"/>
      <c r="FWO72" s="82"/>
      <c r="FWP72" s="82"/>
      <c r="FWQ72" s="82"/>
      <c r="FWR72" s="82"/>
      <c r="FWS72" s="82"/>
      <c r="FWT72" s="82"/>
      <c r="FWU72" s="82"/>
      <c r="FWV72" s="82"/>
      <c r="FWW72" s="82"/>
      <c r="FWX72" s="82"/>
      <c r="FWY72" s="82"/>
      <c r="FWZ72" s="82"/>
      <c r="FXA72" s="82"/>
      <c r="FXB72" s="82"/>
      <c r="FXC72" s="82"/>
      <c r="FXD72" s="82"/>
      <c r="FXE72" s="82"/>
      <c r="FXF72" s="82"/>
      <c r="FXG72" s="82"/>
      <c r="FXH72" s="82"/>
      <c r="FXI72" s="82"/>
      <c r="FXJ72" s="82"/>
      <c r="FXK72" s="82"/>
      <c r="FXL72" s="82"/>
      <c r="FXM72" s="82"/>
      <c r="FXN72" s="82"/>
      <c r="FXO72" s="82"/>
      <c r="FXP72" s="82"/>
      <c r="FXQ72" s="82"/>
      <c r="FXR72" s="82"/>
      <c r="FXS72" s="82"/>
      <c r="FXT72" s="82"/>
      <c r="FXU72" s="82"/>
      <c r="FXV72" s="82"/>
      <c r="FXW72" s="82"/>
      <c r="FXX72" s="82"/>
      <c r="FXY72" s="82"/>
      <c r="FXZ72" s="82"/>
      <c r="FYA72" s="82"/>
      <c r="FYB72" s="82"/>
      <c r="FYC72" s="82"/>
      <c r="FYD72" s="82"/>
      <c r="FYE72" s="82"/>
      <c r="FYF72" s="82"/>
      <c r="FYG72" s="82"/>
      <c r="FYH72" s="82"/>
      <c r="FYI72" s="82"/>
      <c r="FYJ72" s="82"/>
      <c r="FYK72" s="82"/>
      <c r="FYL72" s="82"/>
      <c r="FYM72" s="82"/>
      <c r="FYN72" s="82"/>
      <c r="FYO72" s="82"/>
      <c r="FYP72" s="82"/>
      <c r="FYQ72" s="82"/>
      <c r="FYR72" s="82"/>
      <c r="FYS72" s="82"/>
      <c r="FYT72" s="82"/>
      <c r="FYU72" s="82"/>
      <c r="FYV72" s="82"/>
      <c r="FYW72" s="82"/>
      <c r="FYX72" s="82"/>
      <c r="FYY72" s="82"/>
      <c r="FYZ72" s="82"/>
      <c r="FZA72" s="82"/>
      <c r="FZB72" s="82"/>
      <c r="FZC72" s="82"/>
      <c r="FZD72" s="82"/>
      <c r="FZE72" s="82"/>
      <c r="FZF72" s="82"/>
      <c r="FZG72" s="82"/>
      <c r="FZH72" s="82"/>
      <c r="FZI72" s="82"/>
      <c r="FZJ72" s="82"/>
      <c r="FZK72" s="82"/>
      <c r="FZL72" s="82"/>
      <c r="FZM72" s="82"/>
      <c r="FZN72" s="82"/>
      <c r="FZO72" s="82"/>
      <c r="FZP72" s="82"/>
      <c r="FZQ72" s="82"/>
      <c r="FZR72" s="82"/>
      <c r="FZS72" s="82"/>
      <c r="FZT72" s="82"/>
      <c r="FZU72" s="82"/>
      <c r="FZV72" s="82"/>
      <c r="FZW72" s="82"/>
      <c r="FZX72" s="82"/>
      <c r="FZY72" s="82"/>
      <c r="FZZ72" s="82"/>
      <c r="GAA72" s="82"/>
      <c r="GAB72" s="82"/>
      <c r="GAC72" s="82"/>
      <c r="GAD72" s="82"/>
      <c r="GAE72" s="82"/>
      <c r="GAF72" s="82"/>
      <c r="GAG72" s="82"/>
      <c r="GAH72" s="82"/>
      <c r="GAI72" s="82"/>
      <c r="GAJ72" s="82"/>
      <c r="GAK72" s="82"/>
      <c r="GAL72" s="82"/>
      <c r="GAM72" s="82"/>
      <c r="GAN72" s="82"/>
      <c r="GAO72" s="82"/>
      <c r="GAP72" s="82"/>
      <c r="GAQ72" s="82"/>
      <c r="GAR72" s="82"/>
      <c r="GAS72" s="82"/>
      <c r="GAT72" s="82"/>
      <c r="GAU72" s="82"/>
      <c r="GAV72" s="82"/>
      <c r="GAW72" s="82"/>
      <c r="GAX72" s="82"/>
      <c r="GAY72" s="82"/>
      <c r="GAZ72" s="82"/>
      <c r="GBA72" s="82"/>
      <c r="GBB72" s="82"/>
      <c r="GBC72" s="82"/>
      <c r="GBD72" s="82"/>
      <c r="GBE72" s="82"/>
      <c r="GBF72" s="82"/>
      <c r="GBG72" s="82"/>
      <c r="GBH72" s="82"/>
      <c r="GBI72" s="82"/>
      <c r="GBJ72" s="82"/>
      <c r="GBK72" s="82"/>
      <c r="GBL72" s="82"/>
      <c r="GBM72" s="82"/>
      <c r="GBN72" s="82"/>
      <c r="GBO72" s="82"/>
      <c r="GBP72" s="82"/>
      <c r="GBQ72" s="82"/>
      <c r="GBR72" s="82"/>
      <c r="GBS72" s="82"/>
      <c r="GBT72" s="82"/>
      <c r="GBU72" s="82"/>
      <c r="GBV72" s="82"/>
      <c r="GBW72" s="82"/>
      <c r="GBX72" s="82"/>
      <c r="GBY72" s="82"/>
      <c r="GBZ72" s="82"/>
      <c r="GCA72" s="82"/>
      <c r="GCB72" s="82"/>
      <c r="GCC72" s="82"/>
      <c r="GCD72" s="82"/>
      <c r="GCE72" s="82"/>
      <c r="GCF72" s="82"/>
      <c r="GCG72" s="82"/>
      <c r="GCH72" s="82"/>
      <c r="GCI72" s="82"/>
      <c r="GCJ72" s="82"/>
      <c r="GCK72" s="82"/>
      <c r="GCL72" s="82"/>
      <c r="GCM72" s="82"/>
      <c r="GCN72" s="82"/>
      <c r="GCO72" s="82"/>
      <c r="GCP72" s="82"/>
      <c r="GCQ72" s="82"/>
      <c r="GCR72" s="82"/>
      <c r="GCS72" s="82"/>
      <c r="GCT72" s="82"/>
      <c r="GCU72" s="82"/>
      <c r="GCV72" s="82"/>
      <c r="GCW72" s="82"/>
      <c r="GCX72" s="82"/>
      <c r="GCY72" s="82"/>
      <c r="GCZ72" s="82"/>
      <c r="GDA72" s="82"/>
      <c r="GDB72" s="82"/>
      <c r="GDC72" s="82"/>
      <c r="GDD72" s="82"/>
      <c r="GDE72" s="82"/>
      <c r="GDF72" s="82"/>
      <c r="GDG72" s="82"/>
      <c r="GDH72" s="82"/>
      <c r="GDI72" s="82"/>
      <c r="GDJ72" s="82"/>
      <c r="GDK72" s="82"/>
      <c r="GDL72" s="82"/>
      <c r="GDM72" s="82"/>
      <c r="GDN72" s="82"/>
      <c r="GDO72" s="82"/>
      <c r="GDP72" s="82"/>
      <c r="GDQ72" s="82"/>
      <c r="GDR72" s="82"/>
      <c r="GDS72" s="82"/>
      <c r="GDT72" s="82"/>
      <c r="GDU72" s="82"/>
      <c r="GDV72" s="82"/>
      <c r="GDW72" s="82"/>
      <c r="GDX72" s="82"/>
      <c r="GDY72" s="82"/>
      <c r="GDZ72" s="82"/>
      <c r="GEA72" s="82"/>
      <c r="GEB72" s="82"/>
      <c r="GEC72" s="82"/>
      <c r="GED72" s="82"/>
      <c r="GEE72" s="82"/>
      <c r="GEF72" s="82"/>
      <c r="GEG72" s="82"/>
      <c r="GEH72" s="82"/>
      <c r="GEI72" s="82"/>
      <c r="GEJ72" s="82"/>
      <c r="GEK72" s="82"/>
      <c r="GEL72" s="82"/>
      <c r="GEM72" s="82"/>
      <c r="GEN72" s="82"/>
      <c r="GEO72" s="82"/>
      <c r="GEP72" s="82"/>
      <c r="GEQ72" s="82"/>
      <c r="GER72" s="82"/>
      <c r="GES72" s="82"/>
      <c r="GET72" s="82"/>
      <c r="GEU72" s="82"/>
      <c r="GEV72" s="82"/>
      <c r="GEW72" s="82"/>
      <c r="GEX72" s="82"/>
      <c r="GEY72" s="82"/>
      <c r="GEZ72" s="82"/>
      <c r="GFA72" s="82"/>
      <c r="GFB72" s="82"/>
      <c r="GFC72" s="82"/>
      <c r="GFD72" s="82"/>
      <c r="GFE72" s="82"/>
      <c r="GFF72" s="82"/>
      <c r="GFG72" s="82"/>
      <c r="GFH72" s="82"/>
      <c r="GFI72" s="82"/>
      <c r="GFJ72" s="82"/>
      <c r="GFK72" s="82"/>
      <c r="GFL72" s="82"/>
      <c r="GFM72" s="82"/>
      <c r="GFN72" s="82"/>
      <c r="GFO72" s="82"/>
      <c r="GFP72" s="82"/>
      <c r="GFQ72" s="82"/>
      <c r="GFR72" s="82"/>
      <c r="GFS72" s="82"/>
      <c r="GFT72" s="82"/>
      <c r="GFU72" s="82"/>
      <c r="GFV72" s="82"/>
      <c r="GFW72" s="82"/>
      <c r="GFX72" s="82"/>
      <c r="GFY72" s="82"/>
      <c r="GFZ72" s="82"/>
      <c r="GGA72" s="82"/>
      <c r="GGB72" s="82"/>
      <c r="GGC72" s="82"/>
      <c r="GGD72" s="82"/>
      <c r="GGE72" s="82"/>
      <c r="GGF72" s="82"/>
      <c r="GGG72" s="82"/>
      <c r="GGH72" s="82"/>
      <c r="GGI72" s="82"/>
      <c r="GGJ72" s="82"/>
      <c r="GGK72" s="82"/>
      <c r="GGL72" s="82"/>
      <c r="GGM72" s="82"/>
      <c r="GGN72" s="82"/>
      <c r="GGO72" s="82"/>
      <c r="GGP72" s="82"/>
      <c r="GGQ72" s="82"/>
      <c r="GGR72" s="82"/>
      <c r="GGS72" s="82"/>
      <c r="GGT72" s="82"/>
      <c r="GGU72" s="82"/>
      <c r="GGV72" s="82"/>
      <c r="GGW72" s="82"/>
      <c r="GGX72" s="82"/>
      <c r="GGY72" s="82"/>
      <c r="GGZ72" s="82"/>
      <c r="GHA72" s="82"/>
      <c r="GHB72" s="82"/>
      <c r="GHC72" s="82"/>
      <c r="GHD72" s="82"/>
      <c r="GHE72" s="82"/>
      <c r="GHF72" s="82"/>
      <c r="GHG72" s="82"/>
      <c r="GHH72" s="82"/>
      <c r="GHI72" s="82"/>
      <c r="GHJ72" s="82"/>
      <c r="GHK72" s="82"/>
      <c r="GHL72" s="82"/>
      <c r="GHM72" s="82"/>
      <c r="GHN72" s="82"/>
      <c r="GHO72" s="82"/>
      <c r="GHP72" s="82"/>
      <c r="GHQ72" s="82"/>
      <c r="GHR72" s="82"/>
      <c r="GHS72" s="82"/>
      <c r="GHT72" s="82"/>
      <c r="GHU72" s="82"/>
      <c r="GHV72" s="82"/>
      <c r="GHW72" s="82"/>
      <c r="GHX72" s="82"/>
      <c r="GHY72" s="82"/>
      <c r="GHZ72" s="82"/>
      <c r="GIA72" s="82"/>
      <c r="GIB72" s="82"/>
      <c r="GIC72" s="82"/>
      <c r="GID72" s="82"/>
      <c r="GIE72" s="82"/>
      <c r="GIF72" s="82"/>
      <c r="GIG72" s="82"/>
      <c r="GIH72" s="82"/>
      <c r="GII72" s="82"/>
      <c r="GIJ72" s="82"/>
      <c r="GIK72" s="82"/>
      <c r="GIL72" s="82"/>
      <c r="GIM72" s="82"/>
      <c r="GIN72" s="82"/>
      <c r="GIO72" s="82"/>
      <c r="GIP72" s="82"/>
      <c r="GIQ72" s="82"/>
      <c r="GIR72" s="82"/>
      <c r="GIS72" s="82"/>
      <c r="GIT72" s="82"/>
      <c r="GIU72" s="82"/>
      <c r="GIV72" s="82"/>
      <c r="GIW72" s="82"/>
      <c r="GIX72" s="82"/>
      <c r="GIY72" s="82"/>
      <c r="GIZ72" s="82"/>
      <c r="GJA72" s="82"/>
      <c r="GJB72" s="82"/>
      <c r="GJC72" s="82"/>
      <c r="GJD72" s="82"/>
      <c r="GJE72" s="82"/>
      <c r="GJF72" s="82"/>
      <c r="GJG72" s="82"/>
      <c r="GJH72" s="82"/>
      <c r="GJI72" s="82"/>
      <c r="GJJ72" s="82"/>
      <c r="GJK72" s="82"/>
      <c r="GJL72" s="82"/>
      <c r="GJM72" s="82"/>
      <c r="GJN72" s="82"/>
      <c r="GJO72" s="82"/>
      <c r="GJP72" s="82"/>
      <c r="GJQ72" s="82"/>
      <c r="GJR72" s="82"/>
      <c r="GJS72" s="82"/>
      <c r="GJT72" s="82"/>
      <c r="GJU72" s="82"/>
      <c r="GJV72" s="82"/>
      <c r="GJW72" s="82"/>
      <c r="GJX72" s="82"/>
      <c r="GJY72" s="82"/>
      <c r="GJZ72" s="82"/>
      <c r="GKA72" s="82"/>
      <c r="GKB72" s="82"/>
      <c r="GKC72" s="82"/>
      <c r="GKD72" s="82"/>
      <c r="GKE72" s="82"/>
      <c r="GKF72" s="82"/>
      <c r="GKG72" s="82"/>
      <c r="GKH72" s="82"/>
      <c r="GKI72" s="82"/>
      <c r="GKJ72" s="82"/>
      <c r="GKK72" s="82"/>
      <c r="GKL72" s="82"/>
      <c r="GKM72" s="82"/>
      <c r="GKN72" s="82"/>
      <c r="GKO72" s="82"/>
      <c r="GKP72" s="82"/>
      <c r="GKQ72" s="82"/>
      <c r="GKR72" s="82"/>
      <c r="GKS72" s="82"/>
      <c r="GKT72" s="82"/>
      <c r="GKU72" s="82"/>
      <c r="GKV72" s="82"/>
      <c r="GKW72" s="82"/>
      <c r="GKX72" s="82"/>
      <c r="GKY72" s="82"/>
      <c r="GKZ72" s="82"/>
      <c r="GLA72" s="82"/>
      <c r="GLB72" s="82"/>
      <c r="GLC72" s="82"/>
      <c r="GLD72" s="82"/>
      <c r="GLE72" s="82"/>
      <c r="GLF72" s="82"/>
      <c r="GLG72" s="82"/>
      <c r="GLH72" s="82"/>
      <c r="GLI72" s="82"/>
      <c r="GLJ72" s="82"/>
      <c r="GLK72" s="82"/>
      <c r="GLL72" s="82"/>
      <c r="GLM72" s="82"/>
      <c r="GLN72" s="82"/>
      <c r="GLO72" s="82"/>
      <c r="GLP72" s="82"/>
      <c r="GLQ72" s="82"/>
      <c r="GLR72" s="82"/>
      <c r="GLS72" s="82"/>
      <c r="GLT72" s="82"/>
      <c r="GLU72" s="82"/>
      <c r="GLV72" s="82"/>
      <c r="GLW72" s="82"/>
      <c r="GLX72" s="82"/>
      <c r="GLY72" s="82"/>
      <c r="GLZ72" s="82"/>
      <c r="GMA72" s="82"/>
      <c r="GMB72" s="82"/>
      <c r="GMC72" s="82"/>
      <c r="GMD72" s="82"/>
      <c r="GME72" s="82"/>
      <c r="GMF72" s="82"/>
      <c r="GMG72" s="82"/>
      <c r="GMH72" s="82"/>
      <c r="GMI72" s="82"/>
      <c r="GMJ72" s="82"/>
      <c r="GMK72" s="82"/>
      <c r="GML72" s="82"/>
      <c r="GMM72" s="82"/>
      <c r="GMN72" s="82"/>
      <c r="GMO72" s="82"/>
      <c r="GMP72" s="82"/>
      <c r="GMQ72" s="82"/>
      <c r="GMR72" s="82"/>
      <c r="GMS72" s="82"/>
      <c r="GMT72" s="82"/>
      <c r="GMU72" s="82"/>
      <c r="GMV72" s="82"/>
      <c r="GMW72" s="82"/>
      <c r="GMX72" s="82"/>
      <c r="GMY72" s="82"/>
      <c r="GMZ72" s="82"/>
      <c r="GNA72" s="82"/>
      <c r="GNB72" s="82"/>
      <c r="GNC72" s="82"/>
      <c r="GND72" s="82"/>
      <c r="GNE72" s="82"/>
      <c r="GNF72" s="82"/>
      <c r="GNG72" s="82"/>
      <c r="GNH72" s="82"/>
      <c r="GNI72" s="82"/>
      <c r="GNJ72" s="82"/>
      <c r="GNK72" s="82"/>
      <c r="GNL72" s="82"/>
      <c r="GNM72" s="82"/>
      <c r="GNN72" s="82"/>
      <c r="GNO72" s="82"/>
      <c r="GNP72" s="82"/>
      <c r="GNQ72" s="82"/>
      <c r="GNR72" s="82"/>
      <c r="GNS72" s="82"/>
      <c r="GNT72" s="82"/>
      <c r="GNU72" s="82"/>
      <c r="GNV72" s="82"/>
      <c r="GNW72" s="82"/>
      <c r="GNX72" s="82"/>
      <c r="GNY72" s="82"/>
      <c r="GNZ72" s="82"/>
      <c r="GOA72" s="82"/>
      <c r="GOB72" s="82"/>
      <c r="GOC72" s="82"/>
      <c r="GOD72" s="82"/>
      <c r="GOE72" s="82"/>
      <c r="GOF72" s="82"/>
      <c r="GOG72" s="82"/>
      <c r="GOH72" s="82"/>
      <c r="GOI72" s="82"/>
      <c r="GOJ72" s="82"/>
      <c r="GOK72" s="82"/>
      <c r="GOL72" s="82"/>
      <c r="GOM72" s="82"/>
      <c r="GON72" s="82"/>
      <c r="GOO72" s="82"/>
      <c r="GOP72" s="82"/>
      <c r="GOQ72" s="82"/>
      <c r="GOR72" s="82"/>
      <c r="GOS72" s="82"/>
      <c r="GOT72" s="82"/>
      <c r="GOU72" s="82"/>
      <c r="GOV72" s="82"/>
      <c r="GOW72" s="82"/>
      <c r="GOX72" s="82"/>
      <c r="GOY72" s="82"/>
      <c r="GOZ72" s="82"/>
      <c r="GPA72" s="82"/>
      <c r="GPB72" s="82"/>
      <c r="GPC72" s="82"/>
      <c r="GPD72" s="82"/>
      <c r="GPE72" s="82"/>
      <c r="GPF72" s="82"/>
      <c r="GPG72" s="82"/>
      <c r="GPH72" s="82"/>
      <c r="GPI72" s="82"/>
      <c r="GPJ72" s="82"/>
      <c r="GPK72" s="82"/>
      <c r="GPL72" s="82"/>
      <c r="GPM72" s="82"/>
      <c r="GPN72" s="82"/>
      <c r="GPO72" s="82"/>
      <c r="GPP72" s="82"/>
      <c r="GPQ72" s="82"/>
      <c r="GPR72" s="82"/>
      <c r="GPS72" s="82"/>
      <c r="GPT72" s="82"/>
      <c r="GPU72" s="82"/>
      <c r="GPV72" s="82"/>
      <c r="GPW72" s="82"/>
      <c r="GPX72" s="82"/>
      <c r="GPY72" s="82"/>
      <c r="GPZ72" s="82"/>
      <c r="GQA72" s="82"/>
      <c r="GQB72" s="82"/>
      <c r="GQC72" s="82"/>
      <c r="GQD72" s="82"/>
      <c r="GQE72" s="82"/>
      <c r="GQF72" s="82"/>
      <c r="GQG72" s="82"/>
      <c r="GQH72" s="82"/>
      <c r="GQI72" s="82"/>
      <c r="GQJ72" s="82"/>
      <c r="GQK72" s="82"/>
      <c r="GQL72" s="82"/>
      <c r="GQM72" s="82"/>
      <c r="GQN72" s="82"/>
      <c r="GQO72" s="82"/>
      <c r="GQP72" s="82"/>
      <c r="GQQ72" s="82"/>
      <c r="GQR72" s="82"/>
      <c r="GQS72" s="82"/>
      <c r="GQT72" s="82"/>
      <c r="GQU72" s="82"/>
      <c r="GQV72" s="82"/>
      <c r="GQW72" s="82"/>
      <c r="GQX72" s="82"/>
      <c r="GQY72" s="82"/>
      <c r="GQZ72" s="82"/>
      <c r="GRA72" s="82"/>
      <c r="GRB72" s="82"/>
      <c r="GRC72" s="82"/>
      <c r="GRD72" s="82"/>
      <c r="GRE72" s="82"/>
      <c r="GRF72" s="82"/>
      <c r="GRG72" s="82"/>
      <c r="GRH72" s="82"/>
      <c r="GRI72" s="82"/>
      <c r="GRJ72" s="82"/>
      <c r="GRK72" s="82"/>
      <c r="GRL72" s="82"/>
      <c r="GRM72" s="82"/>
      <c r="GRN72" s="82"/>
      <c r="GRO72" s="82"/>
      <c r="GRP72" s="82"/>
      <c r="GRQ72" s="82"/>
      <c r="GRR72" s="82"/>
      <c r="GRS72" s="82"/>
      <c r="GRT72" s="82"/>
      <c r="GRU72" s="82"/>
      <c r="GRV72" s="82"/>
      <c r="GRW72" s="82"/>
      <c r="GRX72" s="82"/>
      <c r="GRY72" s="82"/>
      <c r="GRZ72" s="82"/>
      <c r="GSA72" s="82"/>
      <c r="GSB72" s="82"/>
      <c r="GSC72" s="82"/>
      <c r="GSD72" s="82"/>
      <c r="GSE72" s="82"/>
      <c r="GSF72" s="82"/>
      <c r="GSG72" s="82"/>
      <c r="GSH72" s="82"/>
      <c r="GSI72" s="82"/>
      <c r="GSJ72" s="82"/>
      <c r="GSK72" s="82"/>
      <c r="GSL72" s="82"/>
      <c r="GSM72" s="82"/>
      <c r="GSN72" s="82"/>
      <c r="GSO72" s="82"/>
      <c r="GSP72" s="82"/>
      <c r="GSQ72" s="82"/>
      <c r="GSR72" s="82"/>
      <c r="GSS72" s="82"/>
      <c r="GST72" s="82"/>
      <c r="GSU72" s="82"/>
      <c r="GSV72" s="82"/>
      <c r="GSW72" s="82"/>
      <c r="GSX72" s="82"/>
      <c r="GSY72" s="82"/>
      <c r="GSZ72" s="82"/>
      <c r="GTA72" s="82"/>
      <c r="GTB72" s="82"/>
      <c r="GTC72" s="82"/>
      <c r="GTD72" s="82"/>
      <c r="GTE72" s="82"/>
      <c r="GTF72" s="82"/>
      <c r="GTG72" s="82"/>
      <c r="GTH72" s="82"/>
      <c r="GTI72" s="82"/>
      <c r="GTJ72" s="82"/>
      <c r="GTK72" s="82"/>
      <c r="GTL72" s="82"/>
      <c r="GTM72" s="82"/>
      <c r="GTN72" s="82"/>
      <c r="GTO72" s="82"/>
      <c r="GTP72" s="82"/>
      <c r="GTQ72" s="82"/>
      <c r="GTR72" s="82"/>
      <c r="GTS72" s="82"/>
      <c r="GTT72" s="82"/>
      <c r="GTU72" s="82"/>
      <c r="GTV72" s="82"/>
      <c r="GTW72" s="82"/>
      <c r="GTX72" s="82"/>
      <c r="GTY72" s="82"/>
      <c r="GTZ72" s="82"/>
      <c r="GUA72" s="82"/>
      <c r="GUB72" s="82"/>
      <c r="GUC72" s="82"/>
      <c r="GUD72" s="82"/>
      <c r="GUE72" s="82"/>
      <c r="GUF72" s="82"/>
      <c r="GUG72" s="82"/>
      <c r="GUH72" s="82"/>
      <c r="GUI72" s="82"/>
      <c r="GUJ72" s="82"/>
      <c r="GUK72" s="82"/>
      <c r="GUL72" s="82"/>
      <c r="GUM72" s="82"/>
      <c r="GUN72" s="82"/>
      <c r="GUO72" s="82"/>
      <c r="GUP72" s="82"/>
      <c r="GUQ72" s="82"/>
      <c r="GUR72" s="82"/>
      <c r="GUS72" s="82"/>
      <c r="GUT72" s="82"/>
      <c r="GUU72" s="82"/>
      <c r="GUV72" s="82"/>
      <c r="GUW72" s="82"/>
      <c r="GUX72" s="82"/>
      <c r="GUY72" s="82"/>
      <c r="GUZ72" s="82"/>
      <c r="GVA72" s="82"/>
      <c r="GVB72" s="82"/>
      <c r="GVC72" s="82"/>
      <c r="GVD72" s="82"/>
      <c r="GVE72" s="82"/>
      <c r="GVF72" s="82"/>
      <c r="GVG72" s="82"/>
      <c r="GVH72" s="82"/>
      <c r="GVI72" s="82"/>
      <c r="GVJ72" s="82"/>
      <c r="GVK72" s="82"/>
      <c r="GVL72" s="82"/>
      <c r="GVM72" s="82"/>
      <c r="GVN72" s="82"/>
      <c r="GVO72" s="82"/>
      <c r="GVP72" s="82"/>
      <c r="GVQ72" s="82"/>
      <c r="GVR72" s="82"/>
      <c r="GVS72" s="82"/>
      <c r="GVT72" s="82"/>
      <c r="GVU72" s="82"/>
      <c r="GVV72" s="82"/>
      <c r="GVW72" s="82"/>
      <c r="GVX72" s="82"/>
      <c r="GVY72" s="82"/>
      <c r="GVZ72" s="82"/>
      <c r="GWA72" s="82"/>
      <c r="GWB72" s="82"/>
      <c r="GWC72" s="82"/>
      <c r="GWD72" s="82"/>
      <c r="GWE72" s="82"/>
      <c r="GWF72" s="82"/>
      <c r="GWG72" s="82"/>
      <c r="GWH72" s="82"/>
      <c r="GWI72" s="82"/>
      <c r="GWJ72" s="82"/>
      <c r="GWK72" s="82"/>
      <c r="GWL72" s="82"/>
      <c r="GWM72" s="82"/>
      <c r="GWN72" s="82"/>
      <c r="GWO72" s="82"/>
      <c r="GWP72" s="82"/>
      <c r="GWQ72" s="82"/>
      <c r="GWR72" s="82"/>
      <c r="GWS72" s="82"/>
      <c r="GWT72" s="82"/>
      <c r="GWU72" s="82"/>
      <c r="GWV72" s="82"/>
      <c r="GWW72" s="82"/>
      <c r="GWX72" s="82"/>
      <c r="GWY72" s="82"/>
      <c r="GWZ72" s="82"/>
      <c r="GXA72" s="82"/>
      <c r="GXB72" s="82"/>
      <c r="GXC72" s="82"/>
      <c r="GXD72" s="82"/>
      <c r="GXE72" s="82"/>
      <c r="GXF72" s="82"/>
      <c r="GXG72" s="82"/>
      <c r="GXH72" s="82"/>
      <c r="GXI72" s="82"/>
      <c r="GXJ72" s="82"/>
      <c r="GXK72" s="82"/>
      <c r="GXL72" s="82"/>
      <c r="GXM72" s="82"/>
      <c r="GXN72" s="82"/>
      <c r="GXO72" s="82"/>
      <c r="GXP72" s="82"/>
      <c r="GXQ72" s="82"/>
      <c r="GXR72" s="82"/>
      <c r="GXS72" s="82"/>
      <c r="GXT72" s="82"/>
      <c r="GXU72" s="82"/>
      <c r="GXV72" s="82"/>
      <c r="GXW72" s="82"/>
      <c r="GXX72" s="82"/>
      <c r="GXY72" s="82"/>
      <c r="GXZ72" s="82"/>
      <c r="GYA72" s="82"/>
      <c r="GYB72" s="82"/>
      <c r="GYC72" s="82"/>
      <c r="GYD72" s="82"/>
      <c r="GYE72" s="82"/>
      <c r="GYF72" s="82"/>
      <c r="GYG72" s="82"/>
      <c r="GYH72" s="82"/>
      <c r="GYI72" s="82"/>
      <c r="GYJ72" s="82"/>
      <c r="GYK72" s="82"/>
      <c r="GYL72" s="82"/>
      <c r="GYM72" s="82"/>
      <c r="GYN72" s="82"/>
      <c r="GYO72" s="82"/>
      <c r="GYP72" s="82"/>
      <c r="GYQ72" s="82"/>
      <c r="GYR72" s="82"/>
      <c r="GYS72" s="82"/>
      <c r="GYT72" s="82"/>
      <c r="GYU72" s="82"/>
      <c r="GYV72" s="82"/>
      <c r="GYW72" s="82"/>
      <c r="GYX72" s="82"/>
      <c r="GYY72" s="82"/>
      <c r="GYZ72" s="82"/>
      <c r="GZA72" s="82"/>
      <c r="GZB72" s="82"/>
      <c r="GZC72" s="82"/>
      <c r="GZD72" s="82"/>
      <c r="GZE72" s="82"/>
      <c r="GZF72" s="82"/>
      <c r="GZG72" s="82"/>
      <c r="GZH72" s="82"/>
      <c r="GZI72" s="82"/>
      <c r="GZJ72" s="82"/>
      <c r="GZK72" s="82"/>
      <c r="GZL72" s="82"/>
      <c r="GZM72" s="82"/>
      <c r="GZN72" s="82"/>
      <c r="GZO72" s="82"/>
      <c r="GZP72" s="82"/>
      <c r="GZQ72" s="82"/>
      <c r="GZR72" s="82"/>
      <c r="GZS72" s="82"/>
      <c r="GZT72" s="82"/>
      <c r="GZU72" s="82"/>
      <c r="GZV72" s="82"/>
      <c r="GZW72" s="82"/>
      <c r="GZX72" s="82"/>
      <c r="GZY72" s="82"/>
      <c r="GZZ72" s="82"/>
      <c r="HAA72" s="82"/>
      <c r="HAB72" s="82"/>
      <c r="HAC72" s="82"/>
      <c r="HAD72" s="82"/>
      <c r="HAE72" s="82"/>
      <c r="HAF72" s="82"/>
      <c r="HAG72" s="82"/>
      <c r="HAH72" s="82"/>
      <c r="HAI72" s="82"/>
      <c r="HAJ72" s="82"/>
      <c r="HAK72" s="82"/>
      <c r="HAL72" s="82"/>
      <c r="HAM72" s="82"/>
      <c r="HAN72" s="82"/>
      <c r="HAO72" s="82"/>
      <c r="HAP72" s="82"/>
      <c r="HAQ72" s="82"/>
      <c r="HAR72" s="82"/>
      <c r="HAS72" s="82"/>
      <c r="HAT72" s="82"/>
      <c r="HAU72" s="82"/>
      <c r="HAV72" s="82"/>
      <c r="HAW72" s="82"/>
      <c r="HAX72" s="82"/>
      <c r="HAY72" s="82"/>
      <c r="HAZ72" s="82"/>
      <c r="HBA72" s="82"/>
      <c r="HBB72" s="82"/>
      <c r="HBC72" s="82"/>
      <c r="HBD72" s="82"/>
      <c r="HBE72" s="82"/>
      <c r="HBF72" s="82"/>
      <c r="HBG72" s="82"/>
      <c r="HBH72" s="82"/>
      <c r="HBI72" s="82"/>
      <c r="HBJ72" s="82"/>
      <c r="HBK72" s="82"/>
      <c r="HBL72" s="82"/>
      <c r="HBM72" s="82"/>
      <c r="HBN72" s="82"/>
      <c r="HBO72" s="82"/>
      <c r="HBP72" s="82"/>
      <c r="HBQ72" s="82"/>
      <c r="HBR72" s="82"/>
      <c r="HBS72" s="82"/>
      <c r="HBT72" s="82"/>
      <c r="HBU72" s="82"/>
      <c r="HBV72" s="82"/>
      <c r="HBW72" s="82"/>
      <c r="HBX72" s="82"/>
      <c r="HBY72" s="82"/>
      <c r="HBZ72" s="82"/>
      <c r="HCA72" s="82"/>
      <c r="HCB72" s="82"/>
      <c r="HCC72" s="82"/>
      <c r="HCD72" s="82"/>
      <c r="HCE72" s="82"/>
      <c r="HCF72" s="82"/>
      <c r="HCG72" s="82"/>
      <c r="HCH72" s="82"/>
      <c r="HCI72" s="82"/>
      <c r="HCJ72" s="82"/>
      <c r="HCK72" s="82"/>
      <c r="HCL72" s="82"/>
      <c r="HCM72" s="82"/>
      <c r="HCN72" s="82"/>
      <c r="HCO72" s="82"/>
      <c r="HCP72" s="82"/>
      <c r="HCQ72" s="82"/>
      <c r="HCR72" s="82"/>
      <c r="HCS72" s="82"/>
      <c r="HCT72" s="82"/>
      <c r="HCU72" s="82"/>
      <c r="HCV72" s="82"/>
      <c r="HCW72" s="82"/>
      <c r="HCX72" s="82"/>
      <c r="HCY72" s="82"/>
      <c r="HCZ72" s="82"/>
      <c r="HDA72" s="82"/>
      <c r="HDB72" s="82"/>
      <c r="HDC72" s="82"/>
      <c r="HDD72" s="82"/>
      <c r="HDE72" s="82"/>
      <c r="HDF72" s="82"/>
      <c r="HDG72" s="82"/>
      <c r="HDH72" s="82"/>
      <c r="HDI72" s="82"/>
      <c r="HDJ72" s="82"/>
      <c r="HDK72" s="82"/>
      <c r="HDL72" s="82"/>
      <c r="HDM72" s="82"/>
      <c r="HDN72" s="82"/>
      <c r="HDO72" s="82"/>
      <c r="HDP72" s="82"/>
      <c r="HDQ72" s="82"/>
      <c r="HDR72" s="82"/>
      <c r="HDS72" s="82"/>
      <c r="HDT72" s="82"/>
      <c r="HDU72" s="82"/>
      <c r="HDV72" s="82"/>
      <c r="HDW72" s="82"/>
      <c r="HDX72" s="82"/>
      <c r="HDY72" s="82"/>
      <c r="HDZ72" s="82"/>
      <c r="HEA72" s="82"/>
      <c r="HEB72" s="82"/>
      <c r="HEC72" s="82"/>
      <c r="HED72" s="82"/>
      <c r="HEE72" s="82"/>
      <c r="HEF72" s="82"/>
      <c r="HEG72" s="82"/>
      <c r="HEH72" s="82"/>
      <c r="HEI72" s="82"/>
      <c r="HEJ72" s="82"/>
      <c r="HEK72" s="82"/>
      <c r="HEL72" s="82"/>
      <c r="HEM72" s="82"/>
      <c r="HEN72" s="82"/>
      <c r="HEO72" s="82"/>
      <c r="HEP72" s="82"/>
      <c r="HEQ72" s="82"/>
      <c r="HER72" s="82"/>
      <c r="HES72" s="82"/>
      <c r="HET72" s="82"/>
      <c r="HEU72" s="82"/>
      <c r="HEV72" s="82"/>
      <c r="HEW72" s="82"/>
      <c r="HEX72" s="82"/>
      <c r="HEY72" s="82"/>
      <c r="HEZ72" s="82"/>
      <c r="HFA72" s="82"/>
      <c r="HFB72" s="82"/>
      <c r="HFC72" s="82"/>
      <c r="HFD72" s="82"/>
      <c r="HFE72" s="82"/>
      <c r="HFF72" s="82"/>
      <c r="HFG72" s="82"/>
      <c r="HFH72" s="82"/>
      <c r="HFI72" s="82"/>
      <c r="HFJ72" s="82"/>
      <c r="HFK72" s="82"/>
      <c r="HFL72" s="82"/>
      <c r="HFM72" s="82"/>
      <c r="HFN72" s="82"/>
      <c r="HFO72" s="82"/>
      <c r="HFP72" s="82"/>
      <c r="HFQ72" s="82"/>
      <c r="HFR72" s="82"/>
      <c r="HFS72" s="82"/>
      <c r="HFT72" s="82"/>
      <c r="HFU72" s="82"/>
      <c r="HFV72" s="82"/>
      <c r="HFW72" s="82"/>
      <c r="HFX72" s="82"/>
      <c r="HFY72" s="82"/>
      <c r="HFZ72" s="82"/>
      <c r="HGA72" s="82"/>
      <c r="HGB72" s="82"/>
      <c r="HGC72" s="82"/>
      <c r="HGD72" s="82"/>
      <c r="HGE72" s="82"/>
      <c r="HGF72" s="82"/>
      <c r="HGG72" s="82"/>
      <c r="HGH72" s="82"/>
      <c r="HGI72" s="82"/>
      <c r="HGJ72" s="82"/>
      <c r="HGK72" s="82"/>
      <c r="HGL72" s="82"/>
      <c r="HGM72" s="82"/>
      <c r="HGN72" s="82"/>
      <c r="HGO72" s="82"/>
      <c r="HGP72" s="82"/>
      <c r="HGQ72" s="82"/>
      <c r="HGR72" s="82"/>
      <c r="HGS72" s="82"/>
      <c r="HGT72" s="82"/>
      <c r="HGU72" s="82"/>
      <c r="HGV72" s="82"/>
      <c r="HGW72" s="82"/>
      <c r="HGX72" s="82"/>
      <c r="HGY72" s="82"/>
      <c r="HGZ72" s="82"/>
      <c r="HHA72" s="82"/>
      <c r="HHB72" s="82"/>
      <c r="HHC72" s="82"/>
      <c r="HHD72" s="82"/>
      <c r="HHE72" s="82"/>
      <c r="HHF72" s="82"/>
      <c r="HHG72" s="82"/>
      <c r="HHH72" s="82"/>
      <c r="HHI72" s="82"/>
      <c r="HHJ72" s="82"/>
      <c r="HHK72" s="82"/>
      <c r="HHL72" s="82"/>
      <c r="HHM72" s="82"/>
      <c r="HHN72" s="82"/>
      <c r="HHO72" s="82"/>
      <c r="HHP72" s="82"/>
      <c r="HHQ72" s="82"/>
      <c r="HHR72" s="82"/>
      <c r="HHS72" s="82"/>
      <c r="HHT72" s="82"/>
      <c r="HHU72" s="82"/>
      <c r="HHV72" s="82"/>
      <c r="HHW72" s="82"/>
      <c r="HHX72" s="82"/>
      <c r="HHY72" s="82"/>
      <c r="HHZ72" s="82"/>
      <c r="HIA72" s="82"/>
      <c r="HIB72" s="82"/>
      <c r="HIC72" s="82"/>
      <c r="HID72" s="82"/>
      <c r="HIE72" s="82"/>
      <c r="HIF72" s="82"/>
      <c r="HIG72" s="82"/>
      <c r="HIH72" s="82"/>
      <c r="HII72" s="82"/>
      <c r="HIJ72" s="82"/>
      <c r="HIK72" s="82"/>
      <c r="HIL72" s="82"/>
      <c r="HIM72" s="82"/>
      <c r="HIN72" s="82"/>
      <c r="HIO72" s="82"/>
      <c r="HIP72" s="82"/>
      <c r="HIQ72" s="82"/>
      <c r="HIR72" s="82"/>
      <c r="HIS72" s="82"/>
      <c r="HIT72" s="82"/>
      <c r="HIU72" s="82"/>
      <c r="HIV72" s="82"/>
      <c r="HIW72" s="82"/>
      <c r="HIX72" s="82"/>
      <c r="HIY72" s="82"/>
      <c r="HIZ72" s="82"/>
      <c r="HJA72" s="82"/>
      <c r="HJB72" s="82"/>
      <c r="HJC72" s="82"/>
      <c r="HJD72" s="82"/>
      <c r="HJE72" s="82"/>
      <c r="HJF72" s="82"/>
      <c r="HJG72" s="82"/>
      <c r="HJH72" s="82"/>
      <c r="HJI72" s="82"/>
      <c r="HJJ72" s="82"/>
      <c r="HJK72" s="82"/>
      <c r="HJL72" s="82"/>
      <c r="HJM72" s="82"/>
      <c r="HJN72" s="82"/>
      <c r="HJO72" s="82"/>
      <c r="HJP72" s="82"/>
      <c r="HJQ72" s="82"/>
      <c r="HJR72" s="82"/>
      <c r="HJS72" s="82"/>
      <c r="HJT72" s="82"/>
      <c r="HJU72" s="82"/>
      <c r="HJV72" s="82"/>
      <c r="HJW72" s="82"/>
      <c r="HJX72" s="82"/>
      <c r="HJY72" s="82"/>
      <c r="HJZ72" s="82"/>
      <c r="HKA72" s="82"/>
      <c r="HKB72" s="82"/>
      <c r="HKC72" s="82"/>
      <c r="HKD72" s="82"/>
      <c r="HKE72" s="82"/>
      <c r="HKF72" s="82"/>
      <c r="HKG72" s="82"/>
      <c r="HKH72" s="82"/>
      <c r="HKI72" s="82"/>
      <c r="HKJ72" s="82"/>
      <c r="HKK72" s="82"/>
      <c r="HKL72" s="82"/>
      <c r="HKM72" s="82"/>
      <c r="HKN72" s="82"/>
      <c r="HKO72" s="82"/>
      <c r="HKP72" s="82"/>
      <c r="HKQ72" s="82"/>
      <c r="HKR72" s="82"/>
      <c r="HKS72" s="82"/>
      <c r="HKT72" s="82"/>
      <c r="HKU72" s="82"/>
      <c r="HKV72" s="82"/>
      <c r="HKW72" s="82"/>
      <c r="HKX72" s="82"/>
      <c r="HKY72" s="82"/>
      <c r="HKZ72" s="82"/>
      <c r="HLA72" s="82"/>
      <c r="HLB72" s="82"/>
      <c r="HLC72" s="82"/>
      <c r="HLD72" s="82"/>
      <c r="HLE72" s="82"/>
      <c r="HLF72" s="82"/>
      <c r="HLG72" s="82"/>
      <c r="HLH72" s="82"/>
      <c r="HLI72" s="82"/>
      <c r="HLJ72" s="82"/>
      <c r="HLK72" s="82"/>
      <c r="HLL72" s="82"/>
      <c r="HLM72" s="82"/>
      <c r="HLN72" s="82"/>
      <c r="HLO72" s="82"/>
      <c r="HLP72" s="82"/>
      <c r="HLQ72" s="82"/>
      <c r="HLR72" s="82"/>
      <c r="HLS72" s="82"/>
      <c r="HLT72" s="82"/>
      <c r="HLU72" s="82"/>
      <c r="HLV72" s="82"/>
      <c r="HLW72" s="82"/>
      <c r="HLX72" s="82"/>
      <c r="HLY72" s="82"/>
      <c r="HLZ72" s="82"/>
      <c r="HMA72" s="82"/>
      <c r="HMB72" s="82"/>
      <c r="HMC72" s="82"/>
      <c r="HMD72" s="82"/>
      <c r="HME72" s="82"/>
      <c r="HMF72" s="82"/>
      <c r="HMG72" s="82"/>
      <c r="HMH72" s="82"/>
      <c r="HMI72" s="82"/>
      <c r="HMJ72" s="82"/>
      <c r="HMK72" s="82"/>
      <c r="HML72" s="82"/>
      <c r="HMM72" s="82"/>
      <c r="HMN72" s="82"/>
      <c r="HMO72" s="82"/>
      <c r="HMP72" s="82"/>
      <c r="HMQ72" s="82"/>
      <c r="HMR72" s="82"/>
      <c r="HMS72" s="82"/>
      <c r="HMT72" s="82"/>
      <c r="HMU72" s="82"/>
      <c r="HMV72" s="82"/>
      <c r="HMW72" s="82"/>
      <c r="HMX72" s="82"/>
      <c r="HMY72" s="82"/>
      <c r="HMZ72" s="82"/>
      <c r="HNA72" s="82"/>
      <c r="HNB72" s="82"/>
      <c r="HNC72" s="82"/>
      <c r="HND72" s="82"/>
      <c r="HNE72" s="82"/>
      <c r="HNF72" s="82"/>
      <c r="HNG72" s="82"/>
      <c r="HNH72" s="82"/>
      <c r="HNI72" s="82"/>
      <c r="HNJ72" s="82"/>
      <c r="HNK72" s="82"/>
      <c r="HNL72" s="82"/>
      <c r="HNM72" s="82"/>
      <c r="HNN72" s="82"/>
      <c r="HNO72" s="82"/>
      <c r="HNP72" s="82"/>
      <c r="HNQ72" s="82"/>
      <c r="HNR72" s="82"/>
      <c r="HNS72" s="82"/>
      <c r="HNT72" s="82"/>
      <c r="HNU72" s="82"/>
      <c r="HNV72" s="82"/>
      <c r="HNW72" s="82"/>
      <c r="HNX72" s="82"/>
      <c r="HNY72" s="82"/>
      <c r="HNZ72" s="82"/>
      <c r="HOA72" s="82"/>
      <c r="HOB72" s="82"/>
      <c r="HOC72" s="82"/>
      <c r="HOD72" s="82"/>
      <c r="HOE72" s="82"/>
      <c r="HOF72" s="82"/>
      <c r="HOG72" s="82"/>
      <c r="HOH72" s="82"/>
      <c r="HOI72" s="82"/>
      <c r="HOJ72" s="82"/>
      <c r="HOK72" s="82"/>
      <c r="HOL72" s="82"/>
      <c r="HOM72" s="82"/>
      <c r="HON72" s="82"/>
      <c r="HOO72" s="82"/>
      <c r="HOP72" s="82"/>
      <c r="HOQ72" s="82"/>
      <c r="HOR72" s="82"/>
      <c r="HOS72" s="82"/>
      <c r="HOT72" s="82"/>
      <c r="HOU72" s="82"/>
      <c r="HOV72" s="82"/>
      <c r="HOW72" s="82"/>
      <c r="HOX72" s="82"/>
      <c r="HOY72" s="82"/>
      <c r="HOZ72" s="82"/>
      <c r="HPA72" s="82"/>
      <c r="HPB72" s="82"/>
      <c r="HPC72" s="82"/>
      <c r="HPD72" s="82"/>
      <c r="HPE72" s="82"/>
      <c r="HPF72" s="82"/>
      <c r="HPG72" s="82"/>
      <c r="HPH72" s="82"/>
      <c r="HPI72" s="82"/>
      <c r="HPJ72" s="82"/>
      <c r="HPK72" s="82"/>
      <c r="HPL72" s="82"/>
      <c r="HPM72" s="82"/>
      <c r="HPN72" s="82"/>
      <c r="HPO72" s="82"/>
      <c r="HPP72" s="82"/>
      <c r="HPQ72" s="82"/>
      <c r="HPR72" s="82"/>
      <c r="HPS72" s="82"/>
      <c r="HPT72" s="82"/>
      <c r="HPU72" s="82"/>
      <c r="HPV72" s="82"/>
      <c r="HPW72" s="82"/>
      <c r="HPX72" s="82"/>
      <c r="HPY72" s="82"/>
      <c r="HPZ72" s="82"/>
      <c r="HQA72" s="82"/>
      <c r="HQB72" s="82"/>
      <c r="HQC72" s="82"/>
      <c r="HQD72" s="82"/>
      <c r="HQE72" s="82"/>
      <c r="HQF72" s="82"/>
      <c r="HQG72" s="82"/>
      <c r="HQH72" s="82"/>
      <c r="HQI72" s="82"/>
      <c r="HQJ72" s="82"/>
      <c r="HQK72" s="82"/>
      <c r="HQL72" s="82"/>
      <c r="HQM72" s="82"/>
      <c r="HQN72" s="82"/>
      <c r="HQO72" s="82"/>
      <c r="HQP72" s="82"/>
      <c r="HQQ72" s="82"/>
      <c r="HQR72" s="82"/>
      <c r="HQS72" s="82"/>
      <c r="HQT72" s="82"/>
      <c r="HQU72" s="82"/>
      <c r="HQV72" s="82"/>
      <c r="HQW72" s="82"/>
      <c r="HQX72" s="82"/>
      <c r="HQY72" s="82"/>
      <c r="HQZ72" s="82"/>
      <c r="HRA72" s="82"/>
      <c r="HRB72" s="82"/>
      <c r="HRC72" s="82"/>
      <c r="HRD72" s="82"/>
      <c r="HRE72" s="82"/>
      <c r="HRF72" s="82"/>
      <c r="HRG72" s="82"/>
      <c r="HRH72" s="82"/>
      <c r="HRI72" s="82"/>
      <c r="HRJ72" s="82"/>
      <c r="HRK72" s="82"/>
      <c r="HRL72" s="82"/>
      <c r="HRM72" s="82"/>
      <c r="HRN72" s="82"/>
      <c r="HRO72" s="82"/>
      <c r="HRP72" s="82"/>
      <c r="HRQ72" s="82"/>
      <c r="HRR72" s="82"/>
      <c r="HRS72" s="82"/>
      <c r="HRT72" s="82"/>
      <c r="HRU72" s="82"/>
      <c r="HRV72" s="82"/>
      <c r="HRW72" s="82"/>
      <c r="HRX72" s="82"/>
      <c r="HRY72" s="82"/>
      <c r="HRZ72" s="82"/>
      <c r="HSA72" s="82"/>
      <c r="HSB72" s="82"/>
      <c r="HSC72" s="82"/>
      <c r="HSD72" s="82"/>
      <c r="HSE72" s="82"/>
      <c r="HSF72" s="82"/>
      <c r="HSG72" s="82"/>
      <c r="HSH72" s="82"/>
      <c r="HSI72" s="82"/>
      <c r="HSJ72" s="82"/>
      <c r="HSK72" s="82"/>
      <c r="HSL72" s="82"/>
      <c r="HSM72" s="82"/>
      <c r="HSN72" s="82"/>
      <c r="HSO72" s="82"/>
      <c r="HSP72" s="82"/>
      <c r="HSQ72" s="82"/>
      <c r="HSR72" s="82"/>
      <c r="HSS72" s="82"/>
      <c r="HST72" s="82"/>
      <c r="HSU72" s="82"/>
      <c r="HSV72" s="82"/>
      <c r="HSW72" s="82"/>
      <c r="HSX72" s="82"/>
      <c r="HSY72" s="82"/>
      <c r="HSZ72" s="82"/>
      <c r="HTA72" s="82"/>
      <c r="HTB72" s="82"/>
      <c r="HTC72" s="82"/>
      <c r="HTD72" s="82"/>
      <c r="HTE72" s="82"/>
      <c r="HTF72" s="82"/>
      <c r="HTG72" s="82"/>
      <c r="HTH72" s="82"/>
      <c r="HTI72" s="82"/>
      <c r="HTJ72" s="82"/>
      <c r="HTK72" s="82"/>
      <c r="HTL72" s="82"/>
      <c r="HTM72" s="82"/>
      <c r="HTN72" s="82"/>
      <c r="HTO72" s="82"/>
      <c r="HTP72" s="82"/>
      <c r="HTQ72" s="82"/>
      <c r="HTR72" s="82"/>
      <c r="HTS72" s="82"/>
      <c r="HTT72" s="82"/>
      <c r="HTU72" s="82"/>
      <c r="HTV72" s="82"/>
      <c r="HTW72" s="82"/>
      <c r="HTX72" s="82"/>
      <c r="HTY72" s="82"/>
      <c r="HTZ72" s="82"/>
      <c r="HUA72" s="82"/>
      <c r="HUB72" s="82"/>
      <c r="HUC72" s="82"/>
      <c r="HUD72" s="82"/>
      <c r="HUE72" s="82"/>
      <c r="HUF72" s="82"/>
      <c r="HUG72" s="82"/>
      <c r="HUH72" s="82"/>
      <c r="HUI72" s="82"/>
      <c r="HUJ72" s="82"/>
      <c r="HUK72" s="82"/>
      <c r="HUL72" s="82"/>
      <c r="HUM72" s="82"/>
      <c r="HUN72" s="82"/>
      <c r="HUO72" s="82"/>
      <c r="HUP72" s="82"/>
      <c r="HUQ72" s="82"/>
      <c r="HUR72" s="82"/>
      <c r="HUS72" s="82"/>
      <c r="HUT72" s="82"/>
      <c r="HUU72" s="82"/>
      <c r="HUV72" s="82"/>
      <c r="HUW72" s="82"/>
      <c r="HUX72" s="82"/>
      <c r="HUY72" s="82"/>
      <c r="HUZ72" s="82"/>
      <c r="HVA72" s="82"/>
      <c r="HVB72" s="82"/>
      <c r="HVC72" s="82"/>
      <c r="HVD72" s="82"/>
      <c r="HVE72" s="82"/>
      <c r="HVF72" s="82"/>
      <c r="HVG72" s="82"/>
      <c r="HVH72" s="82"/>
      <c r="HVI72" s="82"/>
      <c r="HVJ72" s="82"/>
      <c r="HVK72" s="82"/>
      <c r="HVL72" s="82"/>
      <c r="HVM72" s="82"/>
      <c r="HVN72" s="82"/>
      <c r="HVO72" s="82"/>
      <c r="HVP72" s="82"/>
      <c r="HVQ72" s="82"/>
      <c r="HVR72" s="82"/>
      <c r="HVS72" s="82"/>
      <c r="HVT72" s="82"/>
      <c r="HVU72" s="82"/>
      <c r="HVV72" s="82"/>
      <c r="HVW72" s="82"/>
      <c r="HVX72" s="82"/>
      <c r="HVY72" s="82"/>
      <c r="HVZ72" s="82"/>
      <c r="HWA72" s="82"/>
      <c r="HWB72" s="82"/>
      <c r="HWC72" s="82"/>
      <c r="HWD72" s="82"/>
      <c r="HWE72" s="82"/>
      <c r="HWF72" s="82"/>
      <c r="HWG72" s="82"/>
      <c r="HWH72" s="82"/>
      <c r="HWI72" s="82"/>
      <c r="HWJ72" s="82"/>
      <c r="HWK72" s="82"/>
      <c r="HWL72" s="82"/>
      <c r="HWM72" s="82"/>
      <c r="HWN72" s="82"/>
      <c r="HWO72" s="82"/>
      <c r="HWP72" s="82"/>
      <c r="HWQ72" s="82"/>
      <c r="HWR72" s="82"/>
      <c r="HWS72" s="82"/>
      <c r="HWT72" s="82"/>
      <c r="HWU72" s="82"/>
      <c r="HWV72" s="82"/>
      <c r="HWW72" s="82"/>
      <c r="HWX72" s="82"/>
      <c r="HWY72" s="82"/>
      <c r="HWZ72" s="82"/>
      <c r="HXA72" s="82"/>
      <c r="HXB72" s="82"/>
      <c r="HXC72" s="82"/>
      <c r="HXD72" s="82"/>
      <c r="HXE72" s="82"/>
      <c r="HXF72" s="82"/>
      <c r="HXG72" s="82"/>
      <c r="HXH72" s="82"/>
      <c r="HXI72" s="82"/>
      <c r="HXJ72" s="82"/>
      <c r="HXK72" s="82"/>
      <c r="HXL72" s="82"/>
      <c r="HXM72" s="82"/>
      <c r="HXN72" s="82"/>
      <c r="HXO72" s="82"/>
      <c r="HXP72" s="82"/>
      <c r="HXQ72" s="82"/>
      <c r="HXR72" s="82"/>
      <c r="HXS72" s="82"/>
      <c r="HXT72" s="82"/>
      <c r="HXU72" s="82"/>
      <c r="HXV72" s="82"/>
      <c r="HXW72" s="82"/>
      <c r="HXX72" s="82"/>
      <c r="HXY72" s="82"/>
      <c r="HXZ72" s="82"/>
      <c r="HYA72" s="82"/>
      <c r="HYB72" s="82"/>
      <c r="HYC72" s="82"/>
      <c r="HYD72" s="82"/>
      <c r="HYE72" s="82"/>
      <c r="HYF72" s="82"/>
      <c r="HYG72" s="82"/>
      <c r="HYH72" s="82"/>
      <c r="HYI72" s="82"/>
      <c r="HYJ72" s="82"/>
      <c r="HYK72" s="82"/>
      <c r="HYL72" s="82"/>
      <c r="HYM72" s="82"/>
      <c r="HYN72" s="82"/>
      <c r="HYO72" s="82"/>
      <c r="HYP72" s="82"/>
      <c r="HYQ72" s="82"/>
      <c r="HYR72" s="82"/>
      <c r="HYS72" s="82"/>
      <c r="HYT72" s="82"/>
      <c r="HYU72" s="82"/>
      <c r="HYV72" s="82"/>
      <c r="HYW72" s="82"/>
      <c r="HYX72" s="82"/>
      <c r="HYY72" s="82"/>
      <c r="HYZ72" s="82"/>
      <c r="HZA72" s="82"/>
      <c r="HZB72" s="82"/>
      <c r="HZC72" s="82"/>
      <c r="HZD72" s="82"/>
      <c r="HZE72" s="82"/>
      <c r="HZF72" s="82"/>
      <c r="HZG72" s="82"/>
      <c r="HZH72" s="82"/>
      <c r="HZI72" s="82"/>
      <c r="HZJ72" s="82"/>
      <c r="HZK72" s="82"/>
      <c r="HZL72" s="82"/>
      <c r="HZM72" s="82"/>
      <c r="HZN72" s="82"/>
      <c r="HZO72" s="82"/>
      <c r="HZP72" s="82"/>
      <c r="HZQ72" s="82"/>
      <c r="HZR72" s="82"/>
      <c r="HZS72" s="82"/>
      <c r="HZT72" s="82"/>
      <c r="HZU72" s="82"/>
      <c r="HZV72" s="82"/>
      <c r="HZW72" s="82"/>
      <c r="HZX72" s="82"/>
      <c r="HZY72" s="82"/>
      <c r="HZZ72" s="82"/>
      <c r="IAA72" s="82"/>
      <c r="IAB72" s="82"/>
      <c r="IAC72" s="82"/>
      <c r="IAD72" s="82"/>
      <c r="IAE72" s="82"/>
      <c r="IAF72" s="82"/>
      <c r="IAG72" s="82"/>
      <c r="IAH72" s="82"/>
      <c r="IAI72" s="82"/>
      <c r="IAJ72" s="82"/>
      <c r="IAK72" s="82"/>
      <c r="IAL72" s="82"/>
      <c r="IAM72" s="82"/>
      <c r="IAN72" s="82"/>
      <c r="IAO72" s="82"/>
      <c r="IAP72" s="82"/>
      <c r="IAQ72" s="82"/>
      <c r="IAR72" s="82"/>
      <c r="IAS72" s="82"/>
      <c r="IAT72" s="82"/>
      <c r="IAU72" s="82"/>
      <c r="IAV72" s="82"/>
      <c r="IAW72" s="82"/>
      <c r="IAX72" s="82"/>
      <c r="IAY72" s="82"/>
      <c r="IAZ72" s="82"/>
      <c r="IBA72" s="82"/>
      <c r="IBB72" s="82"/>
      <c r="IBC72" s="82"/>
      <c r="IBD72" s="82"/>
      <c r="IBE72" s="82"/>
      <c r="IBF72" s="82"/>
      <c r="IBG72" s="82"/>
      <c r="IBH72" s="82"/>
      <c r="IBI72" s="82"/>
      <c r="IBJ72" s="82"/>
      <c r="IBK72" s="82"/>
      <c r="IBL72" s="82"/>
      <c r="IBM72" s="82"/>
      <c r="IBN72" s="82"/>
      <c r="IBO72" s="82"/>
      <c r="IBP72" s="82"/>
      <c r="IBQ72" s="82"/>
      <c r="IBR72" s="82"/>
      <c r="IBS72" s="82"/>
      <c r="IBT72" s="82"/>
      <c r="IBU72" s="82"/>
      <c r="IBV72" s="82"/>
      <c r="IBW72" s="82"/>
      <c r="IBX72" s="82"/>
      <c r="IBY72" s="82"/>
      <c r="IBZ72" s="82"/>
      <c r="ICA72" s="82"/>
      <c r="ICB72" s="82"/>
      <c r="ICC72" s="82"/>
      <c r="ICD72" s="82"/>
      <c r="ICE72" s="82"/>
      <c r="ICF72" s="82"/>
      <c r="ICG72" s="82"/>
      <c r="ICH72" s="82"/>
      <c r="ICI72" s="82"/>
      <c r="ICJ72" s="82"/>
      <c r="ICK72" s="82"/>
      <c r="ICL72" s="82"/>
      <c r="ICM72" s="82"/>
      <c r="ICN72" s="82"/>
      <c r="ICO72" s="82"/>
      <c r="ICP72" s="82"/>
      <c r="ICQ72" s="82"/>
      <c r="ICR72" s="82"/>
      <c r="ICS72" s="82"/>
      <c r="ICT72" s="82"/>
      <c r="ICU72" s="82"/>
      <c r="ICV72" s="82"/>
      <c r="ICW72" s="82"/>
      <c r="ICX72" s="82"/>
      <c r="ICY72" s="82"/>
      <c r="ICZ72" s="82"/>
      <c r="IDA72" s="82"/>
      <c r="IDB72" s="82"/>
      <c r="IDC72" s="82"/>
      <c r="IDD72" s="82"/>
      <c r="IDE72" s="82"/>
      <c r="IDF72" s="82"/>
      <c r="IDG72" s="82"/>
      <c r="IDH72" s="82"/>
      <c r="IDI72" s="82"/>
      <c r="IDJ72" s="82"/>
      <c r="IDK72" s="82"/>
      <c r="IDL72" s="82"/>
      <c r="IDM72" s="82"/>
      <c r="IDN72" s="82"/>
      <c r="IDO72" s="82"/>
      <c r="IDP72" s="82"/>
      <c r="IDQ72" s="82"/>
      <c r="IDR72" s="82"/>
      <c r="IDS72" s="82"/>
      <c r="IDT72" s="82"/>
      <c r="IDU72" s="82"/>
      <c r="IDV72" s="82"/>
      <c r="IDW72" s="82"/>
      <c r="IDX72" s="82"/>
      <c r="IDY72" s="82"/>
      <c r="IDZ72" s="82"/>
      <c r="IEA72" s="82"/>
      <c r="IEB72" s="82"/>
      <c r="IEC72" s="82"/>
      <c r="IED72" s="82"/>
      <c r="IEE72" s="82"/>
      <c r="IEF72" s="82"/>
      <c r="IEG72" s="82"/>
      <c r="IEH72" s="82"/>
      <c r="IEI72" s="82"/>
      <c r="IEJ72" s="82"/>
      <c r="IEK72" s="82"/>
      <c r="IEL72" s="82"/>
      <c r="IEM72" s="82"/>
      <c r="IEN72" s="82"/>
      <c r="IEO72" s="82"/>
      <c r="IEP72" s="82"/>
      <c r="IEQ72" s="82"/>
      <c r="IER72" s="82"/>
      <c r="IES72" s="82"/>
      <c r="IET72" s="82"/>
      <c r="IEU72" s="82"/>
      <c r="IEV72" s="82"/>
      <c r="IEW72" s="82"/>
      <c r="IEX72" s="82"/>
      <c r="IEY72" s="82"/>
      <c r="IEZ72" s="82"/>
      <c r="IFA72" s="82"/>
      <c r="IFB72" s="82"/>
      <c r="IFC72" s="82"/>
      <c r="IFD72" s="82"/>
      <c r="IFE72" s="82"/>
      <c r="IFF72" s="82"/>
      <c r="IFG72" s="82"/>
      <c r="IFH72" s="82"/>
      <c r="IFI72" s="82"/>
      <c r="IFJ72" s="82"/>
      <c r="IFK72" s="82"/>
      <c r="IFL72" s="82"/>
      <c r="IFM72" s="82"/>
      <c r="IFN72" s="82"/>
      <c r="IFO72" s="82"/>
      <c r="IFP72" s="82"/>
      <c r="IFQ72" s="82"/>
      <c r="IFR72" s="82"/>
      <c r="IFS72" s="82"/>
      <c r="IFT72" s="82"/>
      <c r="IFU72" s="82"/>
      <c r="IFV72" s="82"/>
      <c r="IFW72" s="82"/>
      <c r="IFX72" s="82"/>
      <c r="IFY72" s="82"/>
      <c r="IFZ72" s="82"/>
      <c r="IGA72" s="82"/>
      <c r="IGB72" s="82"/>
      <c r="IGC72" s="82"/>
      <c r="IGD72" s="82"/>
      <c r="IGE72" s="82"/>
      <c r="IGF72" s="82"/>
      <c r="IGG72" s="82"/>
      <c r="IGH72" s="82"/>
      <c r="IGI72" s="82"/>
      <c r="IGJ72" s="82"/>
      <c r="IGK72" s="82"/>
      <c r="IGL72" s="82"/>
      <c r="IGM72" s="82"/>
      <c r="IGN72" s="82"/>
      <c r="IGO72" s="82"/>
      <c r="IGP72" s="82"/>
      <c r="IGQ72" s="82"/>
      <c r="IGR72" s="82"/>
      <c r="IGS72" s="82"/>
      <c r="IGT72" s="82"/>
      <c r="IGU72" s="82"/>
      <c r="IGV72" s="82"/>
      <c r="IGW72" s="82"/>
      <c r="IGX72" s="82"/>
      <c r="IGY72" s="82"/>
      <c r="IGZ72" s="82"/>
      <c r="IHA72" s="82"/>
      <c r="IHB72" s="82"/>
      <c r="IHC72" s="82"/>
      <c r="IHD72" s="82"/>
      <c r="IHE72" s="82"/>
      <c r="IHF72" s="82"/>
      <c r="IHG72" s="82"/>
      <c r="IHH72" s="82"/>
      <c r="IHI72" s="82"/>
      <c r="IHJ72" s="82"/>
      <c r="IHK72" s="82"/>
      <c r="IHL72" s="82"/>
      <c r="IHM72" s="82"/>
      <c r="IHN72" s="82"/>
      <c r="IHO72" s="82"/>
      <c r="IHP72" s="82"/>
      <c r="IHQ72" s="82"/>
      <c r="IHR72" s="82"/>
      <c r="IHS72" s="82"/>
      <c r="IHT72" s="82"/>
      <c r="IHU72" s="82"/>
      <c r="IHV72" s="82"/>
      <c r="IHW72" s="82"/>
      <c r="IHX72" s="82"/>
      <c r="IHY72" s="82"/>
      <c r="IHZ72" s="82"/>
      <c r="IIA72" s="82"/>
      <c r="IIB72" s="82"/>
      <c r="IIC72" s="82"/>
      <c r="IID72" s="82"/>
      <c r="IIE72" s="82"/>
      <c r="IIF72" s="82"/>
      <c r="IIG72" s="82"/>
      <c r="IIH72" s="82"/>
      <c r="III72" s="82"/>
      <c r="IIJ72" s="82"/>
      <c r="IIK72" s="82"/>
      <c r="IIL72" s="82"/>
      <c r="IIM72" s="82"/>
      <c r="IIN72" s="82"/>
      <c r="IIO72" s="82"/>
      <c r="IIP72" s="82"/>
      <c r="IIQ72" s="82"/>
      <c r="IIR72" s="82"/>
      <c r="IIS72" s="82"/>
      <c r="IIT72" s="82"/>
      <c r="IIU72" s="82"/>
      <c r="IIV72" s="82"/>
      <c r="IIW72" s="82"/>
      <c r="IIX72" s="82"/>
      <c r="IIY72" s="82"/>
      <c r="IIZ72" s="82"/>
      <c r="IJA72" s="82"/>
      <c r="IJB72" s="82"/>
      <c r="IJC72" s="82"/>
      <c r="IJD72" s="82"/>
      <c r="IJE72" s="82"/>
      <c r="IJF72" s="82"/>
      <c r="IJG72" s="82"/>
      <c r="IJH72" s="82"/>
      <c r="IJI72" s="82"/>
      <c r="IJJ72" s="82"/>
      <c r="IJK72" s="82"/>
      <c r="IJL72" s="82"/>
      <c r="IJM72" s="82"/>
      <c r="IJN72" s="82"/>
      <c r="IJO72" s="82"/>
      <c r="IJP72" s="82"/>
      <c r="IJQ72" s="82"/>
      <c r="IJR72" s="82"/>
      <c r="IJS72" s="82"/>
      <c r="IJT72" s="82"/>
      <c r="IJU72" s="82"/>
      <c r="IJV72" s="82"/>
      <c r="IJW72" s="82"/>
      <c r="IJX72" s="82"/>
      <c r="IJY72" s="82"/>
      <c r="IJZ72" s="82"/>
      <c r="IKA72" s="82"/>
      <c r="IKB72" s="82"/>
      <c r="IKC72" s="82"/>
      <c r="IKD72" s="82"/>
      <c r="IKE72" s="82"/>
      <c r="IKF72" s="82"/>
      <c r="IKG72" s="82"/>
      <c r="IKH72" s="82"/>
      <c r="IKI72" s="82"/>
      <c r="IKJ72" s="82"/>
      <c r="IKK72" s="82"/>
      <c r="IKL72" s="82"/>
      <c r="IKM72" s="82"/>
      <c r="IKN72" s="82"/>
      <c r="IKO72" s="82"/>
      <c r="IKP72" s="82"/>
      <c r="IKQ72" s="82"/>
      <c r="IKR72" s="82"/>
      <c r="IKS72" s="82"/>
      <c r="IKT72" s="82"/>
      <c r="IKU72" s="82"/>
      <c r="IKV72" s="82"/>
      <c r="IKW72" s="82"/>
      <c r="IKX72" s="82"/>
      <c r="IKY72" s="82"/>
      <c r="IKZ72" s="82"/>
      <c r="ILA72" s="82"/>
      <c r="ILB72" s="82"/>
      <c r="ILC72" s="82"/>
      <c r="ILD72" s="82"/>
      <c r="ILE72" s="82"/>
      <c r="ILF72" s="82"/>
      <c r="ILG72" s="82"/>
      <c r="ILH72" s="82"/>
      <c r="ILI72" s="82"/>
      <c r="ILJ72" s="82"/>
      <c r="ILK72" s="82"/>
      <c r="ILL72" s="82"/>
      <c r="ILM72" s="82"/>
      <c r="ILN72" s="82"/>
      <c r="ILO72" s="82"/>
      <c r="ILP72" s="82"/>
      <c r="ILQ72" s="82"/>
      <c r="ILR72" s="82"/>
      <c r="ILS72" s="82"/>
      <c r="ILT72" s="82"/>
      <c r="ILU72" s="82"/>
      <c r="ILV72" s="82"/>
      <c r="ILW72" s="82"/>
      <c r="ILX72" s="82"/>
      <c r="ILY72" s="82"/>
      <c r="ILZ72" s="82"/>
      <c r="IMA72" s="82"/>
      <c r="IMB72" s="82"/>
      <c r="IMC72" s="82"/>
      <c r="IMD72" s="82"/>
      <c r="IME72" s="82"/>
      <c r="IMF72" s="82"/>
      <c r="IMG72" s="82"/>
      <c r="IMH72" s="82"/>
      <c r="IMI72" s="82"/>
      <c r="IMJ72" s="82"/>
      <c r="IMK72" s="82"/>
      <c r="IML72" s="82"/>
      <c r="IMM72" s="82"/>
      <c r="IMN72" s="82"/>
      <c r="IMO72" s="82"/>
      <c r="IMP72" s="82"/>
      <c r="IMQ72" s="82"/>
      <c r="IMR72" s="82"/>
      <c r="IMS72" s="82"/>
      <c r="IMT72" s="82"/>
      <c r="IMU72" s="82"/>
      <c r="IMV72" s="82"/>
      <c r="IMW72" s="82"/>
      <c r="IMX72" s="82"/>
      <c r="IMY72" s="82"/>
      <c r="IMZ72" s="82"/>
      <c r="INA72" s="82"/>
      <c r="INB72" s="82"/>
      <c r="INC72" s="82"/>
      <c r="IND72" s="82"/>
      <c r="INE72" s="82"/>
      <c r="INF72" s="82"/>
      <c r="ING72" s="82"/>
      <c r="INH72" s="82"/>
      <c r="INI72" s="82"/>
      <c r="INJ72" s="82"/>
      <c r="INK72" s="82"/>
      <c r="INL72" s="82"/>
      <c r="INM72" s="82"/>
      <c r="INN72" s="82"/>
      <c r="INO72" s="82"/>
      <c r="INP72" s="82"/>
      <c r="INQ72" s="82"/>
      <c r="INR72" s="82"/>
      <c r="INS72" s="82"/>
      <c r="INT72" s="82"/>
      <c r="INU72" s="82"/>
      <c r="INV72" s="82"/>
      <c r="INW72" s="82"/>
      <c r="INX72" s="82"/>
      <c r="INY72" s="82"/>
      <c r="INZ72" s="82"/>
      <c r="IOA72" s="82"/>
      <c r="IOB72" s="82"/>
      <c r="IOC72" s="82"/>
      <c r="IOD72" s="82"/>
      <c r="IOE72" s="82"/>
      <c r="IOF72" s="82"/>
      <c r="IOG72" s="82"/>
      <c r="IOH72" s="82"/>
      <c r="IOI72" s="82"/>
      <c r="IOJ72" s="82"/>
      <c r="IOK72" s="82"/>
      <c r="IOL72" s="82"/>
      <c r="IOM72" s="82"/>
      <c r="ION72" s="82"/>
      <c r="IOO72" s="82"/>
      <c r="IOP72" s="82"/>
      <c r="IOQ72" s="82"/>
      <c r="IOR72" s="82"/>
      <c r="IOS72" s="82"/>
      <c r="IOT72" s="82"/>
      <c r="IOU72" s="82"/>
      <c r="IOV72" s="82"/>
      <c r="IOW72" s="82"/>
      <c r="IOX72" s="82"/>
      <c r="IOY72" s="82"/>
      <c r="IOZ72" s="82"/>
      <c r="IPA72" s="82"/>
      <c r="IPB72" s="82"/>
      <c r="IPC72" s="82"/>
      <c r="IPD72" s="82"/>
      <c r="IPE72" s="82"/>
      <c r="IPF72" s="82"/>
      <c r="IPG72" s="82"/>
      <c r="IPH72" s="82"/>
      <c r="IPI72" s="82"/>
      <c r="IPJ72" s="82"/>
      <c r="IPK72" s="82"/>
      <c r="IPL72" s="82"/>
      <c r="IPM72" s="82"/>
      <c r="IPN72" s="82"/>
      <c r="IPO72" s="82"/>
      <c r="IPP72" s="82"/>
      <c r="IPQ72" s="82"/>
      <c r="IPR72" s="82"/>
      <c r="IPS72" s="82"/>
      <c r="IPT72" s="82"/>
      <c r="IPU72" s="82"/>
      <c r="IPV72" s="82"/>
      <c r="IPW72" s="82"/>
      <c r="IPX72" s="82"/>
      <c r="IPY72" s="82"/>
      <c r="IPZ72" s="82"/>
      <c r="IQA72" s="82"/>
      <c r="IQB72" s="82"/>
      <c r="IQC72" s="82"/>
      <c r="IQD72" s="82"/>
      <c r="IQE72" s="82"/>
      <c r="IQF72" s="82"/>
      <c r="IQG72" s="82"/>
      <c r="IQH72" s="82"/>
      <c r="IQI72" s="82"/>
      <c r="IQJ72" s="82"/>
      <c r="IQK72" s="82"/>
      <c r="IQL72" s="82"/>
      <c r="IQM72" s="82"/>
      <c r="IQN72" s="82"/>
      <c r="IQO72" s="82"/>
      <c r="IQP72" s="82"/>
      <c r="IQQ72" s="82"/>
      <c r="IQR72" s="82"/>
      <c r="IQS72" s="82"/>
      <c r="IQT72" s="82"/>
      <c r="IQU72" s="82"/>
      <c r="IQV72" s="82"/>
      <c r="IQW72" s="82"/>
      <c r="IQX72" s="82"/>
      <c r="IQY72" s="82"/>
      <c r="IQZ72" s="82"/>
      <c r="IRA72" s="82"/>
      <c r="IRB72" s="82"/>
      <c r="IRC72" s="82"/>
      <c r="IRD72" s="82"/>
      <c r="IRE72" s="82"/>
      <c r="IRF72" s="82"/>
      <c r="IRG72" s="82"/>
      <c r="IRH72" s="82"/>
      <c r="IRI72" s="82"/>
      <c r="IRJ72" s="82"/>
      <c r="IRK72" s="82"/>
      <c r="IRL72" s="82"/>
      <c r="IRM72" s="82"/>
      <c r="IRN72" s="82"/>
      <c r="IRO72" s="82"/>
      <c r="IRP72" s="82"/>
      <c r="IRQ72" s="82"/>
      <c r="IRR72" s="82"/>
      <c r="IRS72" s="82"/>
      <c r="IRT72" s="82"/>
      <c r="IRU72" s="82"/>
      <c r="IRV72" s="82"/>
      <c r="IRW72" s="82"/>
      <c r="IRX72" s="82"/>
      <c r="IRY72" s="82"/>
      <c r="IRZ72" s="82"/>
      <c r="ISA72" s="82"/>
      <c r="ISB72" s="82"/>
      <c r="ISC72" s="82"/>
      <c r="ISD72" s="82"/>
      <c r="ISE72" s="82"/>
      <c r="ISF72" s="82"/>
      <c r="ISG72" s="82"/>
      <c r="ISH72" s="82"/>
      <c r="ISI72" s="82"/>
      <c r="ISJ72" s="82"/>
      <c r="ISK72" s="82"/>
      <c r="ISL72" s="82"/>
      <c r="ISM72" s="82"/>
      <c r="ISN72" s="82"/>
      <c r="ISO72" s="82"/>
      <c r="ISP72" s="82"/>
      <c r="ISQ72" s="82"/>
      <c r="ISR72" s="82"/>
      <c r="ISS72" s="82"/>
      <c r="IST72" s="82"/>
      <c r="ISU72" s="82"/>
      <c r="ISV72" s="82"/>
      <c r="ISW72" s="82"/>
      <c r="ISX72" s="82"/>
      <c r="ISY72" s="82"/>
      <c r="ISZ72" s="82"/>
      <c r="ITA72" s="82"/>
      <c r="ITB72" s="82"/>
      <c r="ITC72" s="82"/>
      <c r="ITD72" s="82"/>
      <c r="ITE72" s="82"/>
      <c r="ITF72" s="82"/>
      <c r="ITG72" s="82"/>
      <c r="ITH72" s="82"/>
      <c r="ITI72" s="82"/>
      <c r="ITJ72" s="82"/>
      <c r="ITK72" s="82"/>
      <c r="ITL72" s="82"/>
      <c r="ITM72" s="82"/>
      <c r="ITN72" s="82"/>
      <c r="ITO72" s="82"/>
      <c r="ITP72" s="82"/>
      <c r="ITQ72" s="82"/>
      <c r="ITR72" s="82"/>
      <c r="ITS72" s="82"/>
      <c r="ITT72" s="82"/>
      <c r="ITU72" s="82"/>
      <c r="ITV72" s="82"/>
      <c r="ITW72" s="82"/>
      <c r="ITX72" s="82"/>
      <c r="ITY72" s="82"/>
      <c r="ITZ72" s="82"/>
      <c r="IUA72" s="82"/>
      <c r="IUB72" s="82"/>
      <c r="IUC72" s="82"/>
      <c r="IUD72" s="82"/>
      <c r="IUE72" s="82"/>
      <c r="IUF72" s="82"/>
      <c r="IUG72" s="82"/>
      <c r="IUH72" s="82"/>
      <c r="IUI72" s="82"/>
      <c r="IUJ72" s="82"/>
      <c r="IUK72" s="82"/>
      <c r="IUL72" s="82"/>
      <c r="IUM72" s="82"/>
      <c r="IUN72" s="82"/>
      <c r="IUO72" s="82"/>
      <c r="IUP72" s="82"/>
      <c r="IUQ72" s="82"/>
      <c r="IUR72" s="82"/>
      <c r="IUS72" s="82"/>
      <c r="IUT72" s="82"/>
      <c r="IUU72" s="82"/>
      <c r="IUV72" s="82"/>
      <c r="IUW72" s="82"/>
      <c r="IUX72" s="82"/>
      <c r="IUY72" s="82"/>
      <c r="IUZ72" s="82"/>
      <c r="IVA72" s="82"/>
      <c r="IVB72" s="82"/>
      <c r="IVC72" s="82"/>
      <c r="IVD72" s="82"/>
      <c r="IVE72" s="82"/>
      <c r="IVF72" s="82"/>
      <c r="IVG72" s="82"/>
      <c r="IVH72" s="82"/>
      <c r="IVI72" s="82"/>
      <c r="IVJ72" s="82"/>
      <c r="IVK72" s="82"/>
      <c r="IVL72" s="82"/>
      <c r="IVM72" s="82"/>
      <c r="IVN72" s="82"/>
      <c r="IVO72" s="82"/>
      <c r="IVP72" s="82"/>
      <c r="IVQ72" s="82"/>
      <c r="IVR72" s="82"/>
      <c r="IVS72" s="82"/>
      <c r="IVT72" s="82"/>
      <c r="IVU72" s="82"/>
      <c r="IVV72" s="82"/>
      <c r="IVW72" s="82"/>
      <c r="IVX72" s="82"/>
      <c r="IVY72" s="82"/>
      <c r="IVZ72" s="82"/>
      <c r="IWA72" s="82"/>
      <c r="IWB72" s="82"/>
      <c r="IWC72" s="82"/>
      <c r="IWD72" s="82"/>
      <c r="IWE72" s="82"/>
      <c r="IWF72" s="82"/>
      <c r="IWG72" s="82"/>
      <c r="IWH72" s="82"/>
      <c r="IWI72" s="82"/>
      <c r="IWJ72" s="82"/>
      <c r="IWK72" s="82"/>
      <c r="IWL72" s="82"/>
      <c r="IWM72" s="82"/>
      <c r="IWN72" s="82"/>
      <c r="IWO72" s="82"/>
      <c r="IWP72" s="82"/>
      <c r="IWQ72" s="82"/>
      <c r="IWR72" s="82"/>
      <c r="IWS72" s="82"/>
      <c r="IWT72" s="82"/>
      <c r="IWU72" s="82"/>
      <c r="IWV72" s="82"/>
      <c r="IWW72" s="82"/>
      <c r="IWX72" s="82"/>
      <c r="IWY72" s="82"/>
      <c r="IWZ72" s="82"/>
      <c r="IXA72" s="82"/>
      <c r="IXB72" s="82"/>
      <c r="IXC72" s="82"/>
      <c r="IXD72" s="82"/>
      <c r="IXE72" s="82"/>
      <c r="IXF72" s="82"/>
      <c r="IXG72" s="82"/>
      <c r="IXH72" s="82"/>
      <c r="IXI72" s="82"/>
      <c r="IXJ72" s="82"/>
      <c r="IXK72" s="82"/>
      <c r="IXL72" s="82"/>
      <c r="IXM72" s="82"/>
      <c r="IXN72" s="82"/>
      <c r="IXO72" s="82"/>
      <c r="IXP72" s="82"/>
      <c r="IXQ72" s="82"/>
      <c r="IXR72" s="82"/>
      <c r="IXS72" s="82"/>
      <c r="IXT72" s="82"/>
      <c r="IXU72" s="82"/>
      <c r="IXV72" s="82"/>
      <c r="IXW72" s="82"/>
      <c r="IXX72" s="82"/>
      <c r="IXY72" s="82"/>
      <c r="IXZ72" s="82"/>
      <c r="IYA72" s="82"/>
      <c r="IYB72" s="82"/>
      <c r="IYC72" s="82"/>
      <c r="IYD72" s="82"/>
      <c r="IYE72" s="82"/>
      <c r="IYF72" s="82"/>
      <c r="IYG72" s="82"/>
      <c r="IYH72" s="82"/>
      <c r="IYI72" s="82"/>
      <c r="IYJ72" s="82"/>
      <c r="IYK72" s="82"/>
      <c r="IYL72" s="82"/>
      <c r="IYM72" s="82"/>
      <c r="IYN72" s="82"/>
      <c r="IYO72" s="82"/>
      <c r="IYP72" s="82"/>
      <c r="IYQ72" s="82"/>
      <c r="IYR72" s="82"/>
      <c r="IYS72" s="82"/>
      <c r="IYT72" s="82"/>
      <c r="IYU72" s="82"/>
      <c r="IYV72" s="82"/>
      <c r="IYW72" s="82"/>
      <c r="IYX72" s="82"/>
      <c r="IYY72" s="82"/>
      <c r="IYZ72" s="82"/>
      <c r="IZA72" s="82"/>
      <c r="IZB72" s="82"/>
      <c r="IZC72" s="82"/>
      <c r="IZD72" s="82"/>
      <c r="IZE72" s="82"/>
      <c r="IZF72" s="82"/>
      <c r="IZG72" s="82"/>
      <c r="IZH72" s="82"/>
      <c r="IZI72" s="82"/>
      <c r="IZJ72" s="82"/>
      <c r="IZK72" s="82"/>
      <c r="IZL72" s="82"/>
      <c r="IZM72" s="82"/>
      <c r="IZN72" s="82"/>
      <c r="IZO72" s="82"/>
      <c r="IZP72" s="82"/>
      <c r="IZQ72" s="82"/>
      <c r="IZR72" s="82"/>
      <c r="IZS72" s="82"/>
      <c r="IZT72" s="82"/>
      <c r="IZU72" s="82"/>
      <c r="IZV72" s="82"/>
      <c r="IZW72" s="82"/>
      <c r="IZX72" s="82"/>
      <c r="IZY72" s="82"/>
      <c r="IZZ72" s="82"/>
      <c r="JAA72" s="82"/>
      <c r="JAB72" s="82"/>
      <c r="JAC72" s="82"/>
      <c r="JAD72" s="82"/>
      <c r="JAE72" s="82"/>
      <c r="JAF72" s="82"/>
      <c r="JAG72" s="82"/>
      <c r="JAH72" s="82"/>
      <c r="JAI72" s="82"/>
      <c r="JAJ72" s="82"/>
      <c r="JAK72" s="82"/>
      <c r="JAL72" s="82"/>
      <c r="JAM72" s="82"/>
      <c r="JAN72" s="82"/>
      <c r="JAO72" s="82"/>
      <c r="JAP72" s="82"/>
      <c r="JAQ72" s="82"/>
      <c r="JAR72" s="82"/>
      <c r="JAS72" s="82"/>
      <c r="JAT72" s="82"/>
      <c r="JAU72" s="82"/>
      <c r="JAV72" s="82"/>
      <c r="JAW72" s="82"/>
      <c r="JAX72" s="82"/>
      <c r="JAY72" s="82"/>
      <c r="JAZ72" s="82"/>
      <c r="JBA72" s="82"/>
      <c r="JBB72" s="82"/>
      <c r="JBC72" s="82"/>
      <c r="JBD72" s="82"/>
      <c r="JBE72" s="82"/>
      <c r="JBF72" s="82"/>
      <c r="JBG72" s="82"/>
      <c r="JBH72" s="82"/>
      <c r="JBI72" s="82"/>
      <c r="JBJ72" s="82"/>
      <c r="JBK72" s="82"/>
      <c r="JBL72" s="82"/>
      <c r="JBM72" s="82"/>
      <c r="JBN72" s="82"/>
      <c r="JBO72" s="82"/>
      <c r="JBP72" s="82"/>
      <c r="JBQ72" s="82"/>
      <c r="JBR72" s="82"/>
      <c r="JBS72" s="82"/>
      <c r="JBT72" s="82"/>
      <c r="JBU72" s="82"/>
      <c r="JBV72" s="82"/>
      <c r="JBW72" s="82"/>
      <c r="JBX72" s="82"/>
      <c r="JBY72" s="82"/>
      <c r="JBZ72" s="82"/>
      <c r="JCA72" s="82"/>
      <c r="JCB72" s="82"/>
      <c r="JCC72" s="82"/>
      <c r="JCD72" s="82"/>
      <c r="JCE72" s="82"/>
      <c r="JCF72" s="82"/>
      <c r="JCG72" s="82"/>
      <c r="JCH72" s="82"/>
      <c r="JCI72" s="82"/>
      <c r="JCJ72" s="82"/>
      <c r="JCK72" s="82"/>
      <c r="JCL72" s="82"/>
      <c r="JCM72" s="82"/>
      <c r="JCN72" s="82"/>
      <c r="JCO72" s="82"/>
      <c r="JCP72" s="82"/>
      <c r="JCQ72" s="82"/>
      <c r="JCR72" s="82"/>
      <c r="JCS72" s="82"/>
      <c r="JCT72" s="82"/>
      <c r="JCU72" s="82"/>
      <c r="JCV72" s="82"/>
      <c r="JCW72" s="82"/>
      <c r="JCX72" s="82"/>
      <c r="JCY72" s="82"/>
      <c r="JCZ72" s="82"/>
      <c r="JDA72" s="82"/>
      <c r="JDB72" s="82"/>
      <c r="JDC72" s="82"/>
      <c r="JDD72" s="82"/>
      <c r="JDE72" s="82"/>
      <c r="JDF72" s="82"/>
      <c r="JDG72" s="82"/>
      <c r="JDH72" s="82"/>
      <c r="JDI72" s="82"/>
      <c r="JDJ72" s="82"/>
      <c r="JDK72" s="82"/>
      <c r="JDL72" s="82"/>
      <c r="JDM72" s="82"/>
      <c r="JDN72" s="82"/>
      <c r="JDO72" s="82"/>
      <c r="JDP72" s="82"/>
      <c r="JDQ72" s="82"/>
      <c r="JDR72" s="82"/>
      <c r="JDS72" s="82"/>
      <c r="JDT72" s="82"/>
      <c r="JDU72" s="82"/>
      <c r="JDV72" s="82"/>
      <c r="JDW72" s="82"/>
      <c r="JDX72" s="82"/>
      <c r="JDY72" s="82"/>
      <c r="JDZ72" s="82"/>
      <c r="JEA72" s="82"/>
      <c r="JEB72" s="82"/>
      <c r="JEC72" s="82"/>
      <c r="JED72" s="82"/>
      <c r="JEE72" s="82"/>
      <c r="JEF72" s="82"/>
      <c r="JEG72" s="82"/>
      <c r="JEH72" s="82"/>
      <c r="JEI72" s="82"/>
      <c r="JEJ72" s="82"/>
      <c r="JEK72" s="82"/>
      <c r="JEL72" s="82"/>
      <c r="JEM72" s="82"/>
      <c r="JEN72" s="82"/>
      <c r="JEO72" s="82"/>
      <c r="JEP72" s="82"/>
      <c r="JEQ72" s="82"/>
      <c r="JER72" s="82"/>
      <c r="JES72" s="82"/>
      <c r="JET72" s="82"/>
      <c r="JEU72" s="82"/>
      <c r="JEV72" s="82"/>
      <c r="JEW72" s="82"/>
      <c r="JEX72" s="82"/>
      <c r="JEY72" s="82"/>
      <c r="JEZ72" s="82"/>
      <c r="JFA72" s="82"/>
      <c r="JFB72" s="82"/>
      <c r="JFC72" s="82"/>
      <c r="JFD72" s="82"/>
      <c r="JFE72" s="82"/>
      <c r="JFF72" s="82"/>
      <c r="JFG72" s="82"/>
      <c r="JFH72" s="82"/>
      <c r="JFI72" s="82"/>
      <c r="JFJ72" s="82"/>
      <c r="JFK72" s="82"/>
      <c r="JFL72" s="82"/>
      <c r="JFM72" s="82"/>
      <c r="JFN72" s="82"/>
      <c r="JFO72" s="82"/>
      <c r="JFP72" s="82"/>
      <c r="JFQ72" s="82"/>
      <c r="JFR72" s="82"/>
      <c r="JFS72" s="82"/>
      <c r="JFT72" s="82"/>
      <c r="JFU72" s="82"/>
      <c r="JFV72" s="82"/>
      <c r="JFW72" s="82"/>
      <c r="JFX72" s="82"/>
      <c r="JFY72" s="82"/>
      <c r="JFZ72" s="82"/>
      <c r="JGA72" s="82"/>
      <c r="JGB72" s="82"/>
      <c r="JGC72" s="82"/>
      <c r="JGD72" s="82"/>
      <c r="JGE72" s="82"/>
      <c r="JGF72" s="82"/>
      <c r="JGG72" s="82"/>
      <c r="JGH72" s="82"/>
      <c r="JGI72" s="82"/>
      <c r="JGJ72" s="82"/>
      <c r="JGK72" s="82"/>
      <c r="JGL72" s="82"/>
      <c r="JGM72" s="82"/>
      <c r="JGN72" s="82"/>
      <c r="JGO72" s="82"/>
      <c r="JGP72" s="82"/>
      <c r="JGQ72" s="82"/>
      <c r="JGR72" s="82"/>
      <c r="JGS72" s="82"/>
      <c r="JGT72" s="82"/>
      <c r="JGU72" s="82"/>
      <c r="JGV72" s="82"/>
      <c r="JGW72" s="82"/>
      <c r="JGX72" s="82"/>
      <c r="JGY72" s="82"/>
      <c r="JGZ72" s="82"/>
      <c r="JHA72" s="82"/>
      <c r="JHB72" s="82"/>
      <c r="JHC72" s="82"/>
      <c r="JHD72" s="82"/>
      <c r="JHE72" s="82"/>
      <c r="JHF72" s="82"/>
      <c r="JHG72" s="82"/>
      <c r="JHH72" s="82"/>
      <c r="JHI72" s="82"/>
      <c r="JHJ72" s="82"/>
      <c r="JHK72" s="82"/>
      <c r="JHL72" s="82"/>
      <c r="JHM72" s="82"/>
      <c r="JHN72" s="82"/>
      <c r="JHO72" s="82"/>
      <c r="JHP72" s="82"/>
      <c r="JHQ72" s="82"/>
      <c r="JHR72" s="82"/>
      <c r="JHS72" s="82"/>
      <c r="JHT72" s="82"/>
      <c r="JHU72" s="82"/>
      <c r="JHV72" s="82"/>
      <c r="JHW72" s="82"/>
      <c r="JHX72" s="82"/>
      <c r="JHY72" s="82"/>
      <c r="JHZ72" s="82"/>
      <c r="JIA72" s="82"/>
      <c r="JIB72" s="82"/>
      <c r="JIC72" s="82"/>
      <c r="JID72" s="82"/>
      <c r="JIE72" s="82"/>
      <c r="JIF72" s="82"/>
      <c r="JIG72" s="82"/>
      <c r="JIH72" s="82"/>
      <c r="JII72" s="82"/>
      <c r="JIJ72" s="82"/>
      <c r="JIK72" s="82"/>
      <c r="JIL72" s="82"/>
      <c r="JIM72" s="82"/>
      <c r="JIN72" s="82"/>
      <c r="JIO72" s="82"/>
      <c r="JIP72" s="82"/>
      <c r="JIQ72" s="82"/>
      <c r="JIR72" s="82"/>
      <c r="JIS72" s="82"/>
      <c r="JIT72" s="82"/>
      <c r="JIU72" s="82"/>
      <c r="JIV72" s="82"/>
      <c r="JIW72" s="82"/>
      <c r="JIX72" s="82"/>
      <c r="JIY72" s="82"/>
      <c r="JIZ72" s="82"/>
      <c r="JJA72" s="82"/>
      <c r="JJB72" s="82"/>
      <c r="JJC72" s="82"/>
      <c r="JJD72" s="82"/>
      <c r="JJE72" s="82"/>
      <c r="JJF72" s="82"/>
      <c r="JJG72" s="82"/>
      <c r="JJH72" s="82"/>
      <c r="JJI72" s="82"/>
      <c r="JJJ72" s="82"/>
      <c r="JJK72" s="82"/>
      <c r="JJL72" s="82"/>
      <c r="JJM72" s="82"/>
      <c r="JJN72" s="82"/>
      <c r="JJO72" s="82"/>
      <c r="JJP72" s="82"/>
      <c r="JJQ72" s="82"/>
      <c r="JJR72" s="82"/>
      <c r="JJS72" s="82"/>
      <c r="JJT72" s="82"/>
      <c r="JJU72" s="82"/>
      <c r="JJV72" s="82"/>
      <c r="JJW72" s="82"/>
      <c r="JJX72" s="82"/>
      <c r="JJY72" s="82"/>
      <c r="JJZ72" s="82"/>
      <c r="JKA72" s="82"/>
      <c r="JKB72" s="82"/>
      <c r="JKC72" s="82"/>
      <c r="JKD72" s="82"/>
      <c r="JKE72" s="82"/>
      <c r="JKF72" s="82"/>
      <c r="JKG72" s="82"/>
      <c r="JKH72" s="82"/>
      <c r="JKI72" s="82"/>
      <c r="JKJ72" s="82"/>
      <c r="JKK72" s="82"/>
      <c r="JKL72" s="82"/>
      <c r="JKM72" s="82"/>
      <c r="JKN72" s="82"/>
      <c r="JKO72" s="82"/>
      <c r="JKP72" s="82"/>
      <c r="JKQ72" s="82"/>
      <c r="JKR72" s="82"/>
      <c r="JKS72" s="82"/>
      <c r="JKT72" s="82"/>
      <c r="JKU72" s="82"/>
      <c r="JKV72" s="82"/>
      <c r="JKW72" s="82"/>
      <c r="JKX72" s="82"/>
      <c r="JKY72" s="82"/>
      <c r="JKZ72" s="82"/>
      <c r="JLA72" s="82"/>
      <c r="JLB72" s="82"/>
      <c r="JLC72" s="82"/>
      <c r="JLD72" s="82"/>
      <c r="JLE72" s="82"/>
      <c r="JLF72" s="82"/>
      <c r="JLG72" s="82"/>
      <c r="JLH72" s="82"/>
      <c r="JLI72" s="82"/>
      <c r="JLJ72" s="82"/>
      <c r="JLK72" s="82"/>
      <c r="JLL72" s="82"/>
      <c r="JLM72" s="82"/>
      <c r="JLN72" s="82"/>
      <c r="JLO72" s="82"/>
      <c r="JLP72" s="82"/>
      <c r="JLQ72" s="82"/>
      <c r="JLR72" s="82"/>
      <c r="JLS72" s="82"/>
      <c r="JLT72" s="82"/>
      <c r="JLU72" s="82"/>
      <c r="JLV72" s="82"/>
      <c r="JLW72" s="82"/>
      <c r="JLX72" s="82"/>
      <c r="JLY72" s="82"/>
      <c r="JLZ72" s="82"/>
      <c r="JMA72" s="82"/>
      <c r="JMB72" s="82"/>
      <c r="JMC72" s="82"/>
      <c r="JMD72" s="82"/>
      <c r="JME72" s="82"/>
      <c r="JMF72" s="82"/>
      <c r="JMG72" s="82"/>
      <c r="JMH72" s="82"/>
      <c r="JMI72" s="82"/>
      <c r="JMJ72" s="82"/>
      <c r="JMK72" s="82"/>
      <c r="JML72" s="82"/>
      <c r="JMM72" s="82"/>
      <c r="JMN72" s="82"/>
      <c r="JMO72" s="82"/>
      <c r="JMP72" s="82"/>
      <c r="JMQ72" s="82"/>
      <c r="JMR72" s="82"/>
      <c r="JMS72" s="82"/>
      <c r="JMT72" s="82"/>
      <c r="JMU72" s="82"/>
      <c r="JMV72" s="82"/>
      <c r="JMW72" s="82"/>
      <c r="JMX72" s="82"/>
      <c r="JMY72" s="82"/>
      <c r="JMZ72" s="82"/>
      <c r="JNA72" s="82"/>
      <c r="JNB72" s="82"/>
      <c r="JNC72" s="82"/>
      <c r="JND72" s="82"/>
      <c r="JNE72" s="82"/>
      <c r="JNF72" s="82"/>
      <c r="JNG72" s="82"/>
      <c r="JNH72" s="82"/>
      <c r="JNI72" s="82"/>
      <c r="JNJ72" s="82"/>
      <c r="JNK72" s="82"/>
      <c r="JNL72" s="82"/>
      <c r="JNM72" s="82"/>
      <c r="JNN72" s="82"/>
      <c r="JNO72" s="82"/>
      <c r="JNP72" s="82"/>
      <c r="JNQ72" s="82"/>
      <c r="JNR72" s="82"/>
      <c r="JNS72" s="82"/>
      <c r="JNT72" s="82"/>
      <c r="JNU72" s="82"/>
      <c r="JNV72" s="82"/>
      <c r="JNW72" s="82"/>
      <c r="JNX72" s="82"/>
      <c r="JNY72" s="82"/>
      <c r="JNZ72" s="82"/>
      <c r="JOA72" s="82"/>
      <c r="JOB72" s="82"/>
      <c r="JOC72" s="82"/>
      <c r="JOD72" s="82"/>
      <c r="JOE72" s="82"/>
      <c r="JOF72" s="82"/>
      <c r="JOG72" s="82"/>
      <c r="JOH72" s="82"/>
      <c r="JOI72" s="82"/>
      <c r="JOJ72" s="82"/>
      <c r="JOK72" s="82"/>
      <c r="JOL72" s="82"/>
      <c r="JOM72" s="82"/>
      <c r="JON72" s="82"/>
      <c r="JOO72" s="82"/>
      <c r="JOP72" s="82"/>
      <c r="JOQ72" s="82"/>
      <c r="JOR72" s="82"/>
      <c r="JOS72" s="82"/>
      <c r="JOT72" s="82"/>
      <c r="JOU72" s="82"/>
      <c r="JOV72" s="82"/>
      <c r="JOW72" s="82"/>
      <c r="JOX72" s="82"/>
      <c r="JOY72" s="82"/>
      <c r="JOZ72" s="82"/>
      <c r="JPA72" s="82"/>
      <c r="JPB72" s="82"/>
      <c r="JPC72" s="82"/>
      <c r="JPD72" s="82"/>
      <c r="JPE72" s="82"/>
      <c r="JPF72" s="82"/>
      <c r="JPG72" s="82"/>
      <c r="JPH72" s="82"/>
      <c r="JPI72" s="82"/>
      <c r="JPJ72" s="82"/>
      <c r="JPK72" s="82"/>
      <c r="JPL72" s="82"/>
      <c r="JPM72" s="82"/>
      <c r="JPN72" s="82"/>
      <c r="JPO72" s="82"/>
      <c r="JPP72" s="82"/>
      <c r="JPQ72" s="82"/>
      <c r="JPR72" s="82"/>
      <c r="JPS72" s="82"/>
      <c r="JPT72" s="82"/>
      <c r="JPU72" s="82"/>
      <c r="JPV72" s="82"/>
      <c r="JPW72" s="82"/>
      <c r="JPX72" s="82"/>
      <c r="JPY72" s="82"/>
      <c r="JPZ72" s="82"/>
      <c r="JQA72" s="82"/>
      <c r="JQB72" s="82"/>
      <c r="JQC72" s="82"/>
      <c r="JQD72" s="82"/>
      <c r="JQE72" s="82"/>
      <c r="JQF72" s="82"/>
      <c r="JQG72" s="82"/>
      <c r="JQH72" s="82"/>
      <c r="JQI72" s="82"/>
      <c r="JQJ72" s="82"/>
      <c r="JQK72" s="82"/>
      <c r="JQL72" s="82"/>
      <c r="JQM72" s="82"/>
      <c r="JQN72" s="82"/>
      <c r="JQO72" s="82"/>
      <c r="JQP72" s="82"/>
      <c r="JQQ72" s="82"/>
      <c r="JQR72" s="82"/>
      <c r="JQS72" s="82"/>
      <c r="JQT72" s="82"/>
      <c r="JQU72" s="82"/>
      <c r="JQV72" s="82"/>
      <c r="JQW72" s="82"/>
      <c r="JQX72" s="82"/>
      <c r="JQY72" s="82"/>
      <c r="JQZ72" s="82"/>
      <c r="JRA72" s="82"/>
      <c r="JRB72" s="82"/>
      <c r="JRC72" s="82"/>
      <c r="JRD72" s="82"/>
      <c r="JRE72" s="82"/>
      <c r="JRF72" s="82"/>
      <c r="JRG72" s="82"/>
      <c r="JRH72" s="82"/>
      <c r="JRI72" s="82"/>
      <c r="JRJ72" s="82"/>
      <c r="JRK72" s="82"/>
      <c r="JRL72" s="82"/>
      <c r="JRM72" s="82"/>
      <c r="JRN72" s="82"/>
      <c r="JRO72" s="82"/>
      <c r="JRP72" s="82"/>
      <c r="JRQ72" s="82"/>
      <c r="JRR72" s="82"/>
      <c r="JRS72" s="82"/>
      <c r="JRT72" s="82"/>
      <c r="JRU72" s="82"/>
      <c r="JRV72" s="82"/>
      <c r="JRW72" s="82"/>
      <c r="JRX72" s="82"/>
      <c r="JRY72" s="82"/>
      <c r="JRZ72" s="82"/>
      <c r="JSA72" s="82"/>
      <c r="JSB72" s="82"/>
      <c r="JSC72" s="82"/>
      <c r="JSD72" s="82"/>
      <c r="JSE72" s="82"/>
      <c r="JSF72" s="82"/>
      <c r="JSG72" s="82"/>
      <c r="JSH72" s="82"/>
      <c r="JSI72" s="82"/>
      <c r="JSJ72" s="82"/>
      <c r="JSK72" s="82"/>
      <c r="JSL72" s="82"/>
      <c r="JSM72" s="82"/>
      <c r="JSN72" s="82"/>
      <c r="JSO72" s="82"/>
      <c r="JSP72" s="82"/>
      <c r="JSQ72" s="82"/>
      <c r="JSR72" s="82"/>
      <c r="JSS72" s="82"/>
      <c r="JST72" s="82"/>
      <c r="JSU72" s="82"/>
      <c r="JSV72" s="82"/>
      <c r="JSW72" s="82"/>
      <c r="JSX72" s="82"/>
      <c r="JSY72" s="82"/>
      <c r="JSZ72" s="82"/>
      <c r="JTA72" s="82"/>
      <c r="JTB72" s="82"/>
      <c r="JTC72" s="82"/>
      <c r="JTD72" s="82"/>
      <c r="JTE72" s="82"/>
      <c r="JTF72" s="82"/>
      <c r="JTG72" s="82"/>
      <c r="JTH72" s="82"/>
      <c r="JTI72" s="82"/>
      <c r="JTJ72" s="82"/>
      <c r="JTK72" s="82"/>
      <c r="JTL72" s="82"/>
      <c r="JTM72" s="82"/>
      <c r="JTN72" s="82"/>
      <c r="JTO72" s="82"/>
      <c r="JTP72" s="82"/>
      <c r="JTQ72" s="82"/>
      <c r="JTR72" s="82"/>
      <c r="JTS72" s="82"/>
      <c r="JTT72" s="82"/>
      <c r="JTU72" s="82"/>
      <c r="JTV72" s="82"/>
      <c r="JTW72" s="82"/>
      <c r="JTX72" s="82"/>
      <c r="JTY72" s="82"/>
      <c r="JTZ72" s="82"/>
      <c r="JUA72" s="82"/>
      <c r="JUB72" s="82"/>
      <c r="JUC72" s="82"/>
      <c r="JUD72" s="82"/>
      <c r="JUE72" s="82"/>
      <c r="JUF72" s="82"/>
      <c r="JUG72" s="82"/>
      <c r="JUH72" s="82"/>
      <c r="JUI72" s="82"/>
      <c r="JUJ72" s="82"/>
      <c r="JUK72" s="82"/>
      <c r="JUL72" s="82"/>
      <c r="JUM72" s="82"/>
      <c r="JUN72" s="82"/>
      <c r="JUO72" s="82"/>
      <c r="JUP72" s="82"/>
      <c r="JUQ72" s="82"/>
      <c r="JUR72" s="82"/>
      <c r="JUS72" s="82"/>
      <c r="JUT72" s="82"/>
      <c r="JUU72" s="82"/>
      <c r="JUV72" s="82"/>
      <c r="JUW72" s="82"/>
      <c r="JUX72" s="82"/>
      <c r="JUY72" s="82"/>
      <c r="JUZ72" s="82"/>
      <c r="JVA72" s="82"/>
      <c r="JVB72" s="82"/>
      <c r="JVC72" s="82"/>
      <c r="JVD72" s="82"/>
      <c r="JVE72" s="82"/>
      <c r="JVF72" s="82"/>
      <c r="JVG72" s="82"/>
      <c r="JVH72" s="82"/>
      <c r="JVI72" s="82"/>
      <c r="JVJ72" s="82"/>
      <c r="JVK72" s="82"/>
      <c r="JVL72" s="82"/>
      <c r="JVM72" s="82"/>
      <c r="JVN72" s="82"/>
      <c r="JVO72" s="82"/>
      <c r="JVP72" s="82"/>
      <c r="JVQ72" s="82"/>
      <c r="JVR72" s="82"/>
      <c r="JVS72" s="82"/>
      <c r="JVT72" s="82"/>
      <c r="JVU72" s="82"/>
      <c r="JVV72" s="82"/>
      <c r="JVW72" s="82"/>
      <c r="JVX72" s="82"/>
      <c r="JVY72" s="82"/>
      <c r="JVZ72" s="82"/>
      <c r="JWA72" s="82"/>
      <c r="JWB72" s="82"/>
      <c r="JWC72" s="82"/>
      <c r="JWD72" s="82"/>
      <c r="JWE72" s="82"/>
      <c r="JWF72" s="82"/>
      <c r="JWG72" s="82"/>
      <c r="JWH72" s="82"/>
      <c r="JWI72" s="82"/>
      <c r="JWJ72" s="82"/>
      <c r="JWK72" s="82"/>
      <c r="JWL72" s="82"/>
      <c r="JWM72" s="82"/>
      <c r="JWN72" s="82"/>
      <c r="JWO72" s="82"/>
      <c r="JWP72" s="82"/>
      <c r="JWQ72" s="82"/>
      <c r="JWR72" s="82"/>
      <c r="JWS72" s="82"/>
      <c r="JWT72" s="82"/>
      <c r="JWU72" s="82"/>
      <c r="JWV72" s="82"/>
      <c r="JWW72" s="82"/>
      <c r="JWX72" s="82"/>
      <c r="JWY72" s="82"/>
      <c r="JWZ72" s="82"/>
      <c r="JXA72" s="82"/>
      <c r="JXB72" s="82"/>
      <c r="JXC72" s="82"/>
      <c r="JXD72" s="82"/>
      <c r="JXE72" s="82"/>
      <c r="JXF72" s="82"/>
      <c r="JXG72" s="82"/>
      <c r="JXH72" s="82"/>
      <c r="JXI72" s="82"/>
      <c r="JXJ72" s="82"/>
      <c r="JXK72" s="82"/>
      <c r="JXL72" s="82"/>
      <c r="JXM72" s="82"/>
      <c r="JXN72" s="82"/>
      <c r="JXO72" s="82"/>
      <c r="JXP72" s="82"/>
      <c r="JXQ72" s="82"/>
      <c r="JXR72" s="82"/>
      <c r="JXS72" s="82"/>
      <c r="JXT72" s="82"/>
      <c r="JXU72" s="82"/>
      <c r="JXV72" s="82"/>
      <c r="JXW72" s="82"/>
      <c r="JXX72" s="82"/>
      <c r="JXY72" s="82"/>
      <c r="JXZ72" s="82"/>
      <c r="JYA72" s="82"/>
      <c r="JYB72" s="82"/>
      <c r="JYC72" s="82"/>
      <c r="JYD72" s="82"/>
      <c r="JYE72" s="82"/>
      <c r="JYF72" s="82"/>
      <c r="JYG72" s="82"/>
      <c r="JYH72" s="82"/>
      <c r="JYI72" s="82"/>
      <c r="JYJ72" s="82"/>
      <c r="JYK72" s="82"/>
      <c r="JYL72" s="82"/>
      <c r="JYM72" s="82"/>
      <c r="JYN72" s="82"/>
      <c r="JYO72" s="82"/>
      <c r="JYP72" s="82"/>
      <c r="JYQ72" s="82"/>
      <c r="JYR72" s="82"/>
      <c r="JYS72" s="82"/>
      <c r="JYT72" s="82"/>
      <c r="JYU72" s="82"/>
      <c r="JYV72" s="82"/>
      <c r="JYW72" s="82"/>
      <c r="JYX72" s="82"/>
      <c r="JYY72" s="82"/>
      <c r="JYZ72" s="82"/>
      <c r="JZA72" s="82"/>
      <c r="JZB72" s="82"/>
      <c r="JZC72" s="82"/>
      <c r="JZD72" s="82"/>
      <c r="JZE72" s="82"/>
      <c r="JZF72" s="82"/>
      <c r="JZG72" s="82"/>
      <c r="JZH72" s="82"/>
      <c r="JZI72" s="82"/>
      <c r="JZJ72" s="82"/>
      <c r="JZK72" s="82"/>
      <c r="JZL72" s="82"/>
      <c r="JZM72" s="82"/>
      <c r="JZN72" s="82"/>
      <c r="JZO72" s="82"/>
      <c r="JZP72" s="82"/>
      <c r="JZQ72" s="82"/>
      <c r="JZR72" s="82"/>
      <c r="JZS72" s="82"/>
      <c r="JZT72" s="82"/>
      <c r="JZU72" s="82"/>
      <c r="JZV72" s="82"/>
      <c r="JZW72" s="82"/>
      <c r="JZX72" s="82"/>
      <c r="JZY72" s="82"/>
      <c r="JZZ72" s="82"/>
      <c r="KAA72" s="82"/>
      <c r="KAB72" s="82"/>
      <c r="KAC72" s="82"/>
      <c r="KAD72" s="82"/>
      <c r="KAE72" s="82"/>
      <c r="KAF72" s="82"/>
      <c r="KAG72" s="82"/>
      <c r="KAH72" s="82"/>
      <c r="KAI72" s="82"/>
      <c r="KAJ72" s="82"/>
      <c r="KAK72" s="82"/>
      <c r="KAL72" s="82"/>
      <c r="KAM72" s="82"/>
      <c r="KAN72" s="82"/>
      <c r="KAO72" s="82"/>
      <c r="KAP72" s="82"/>
      <c r="KAQ72" s="82"/>
      <c r="KAR72" s="82"/>
      <c r="KAS72" s="82"/>
      <c r="KAT72" s="82"/>
      <c r="KAU72" s="82"/>
      <c r="KAV72" s="82"/>
      <c r="KAW72" s="82"/>
      <c r="KAX72" s="82"/>
      <c r="KAY72" s="82"/>
      <c r="KAZ72" s="82"/>
      <c r="KBA72" s="82"/>
      <c r="KBB72" s="82"/>
      <c r="KBC72" s="82"/>
      <c r="KBD72" s="82"/>
      <c r="KBE72" s="82"/>
      <c r="KBF72" s="82"/>
      <c r="KBG72" s="82"/>
      <c r="KBH72" s="82"/>
      <c r="KBI72" s="82"/>
      <c r="KBJ72" s="82"/>
      <c r="KBK72" s="82"/>
      <c r="KBL72" s="82"/>
      <c r="KBM72" s="82"/>
      <c r="KBN72" s="82"/>
      <c r="KBO72" s="82"/>
      <c r="KBP72" s="82"/>
      <c r="KBQ72" s="82"/>
      <c r="KBR72" s="82"/>
      <c r="KBS72" s="82"/>
      <c r="KBT72" s="82"/>
      <c r="KBU72" s="82"/>
      <c r="KBV72" s="82"/>
      <c r="KBW72" s="82"/>
      <c r="KBX72" s="82"/>
      <c r="KBY72" s="82"/>
      <c r="KBZ72" s="82"/>
      <c r="KCA72" s="82"/>
      <c r="KCB72" s="82"/>
      <c r="KCC72" s="82"/>
      <c r="KCD72" s="82"/>
      <c r="KCE72" s="82"/>
      <c r="KCF72" s="82"/>
      <c r="KCG72" s="82"/>
      <c r="KCH72" s="82"/>
      <c r="KCI72" s="82"/>
      <c r="KCJ72" s="82"/>
      <c r="KCK72" s="82"/>
      <c r="KCL72" s="82"/>
      <c r="KCM72" s="82"/>
      <c r="KCN72" s="82"/>
      <c r="KCO72" s="82"/>
      <c r="KCP72" s="82"/>
      <c r="KCQ72" s="82"/>
      <c r="KCR72" s="82"/>
      <c r="KCS72" s="82"/>
      <c r="KCT72" s="82"/>
      <c r="KCU72" s="82"/>
      <c r="KCV72" s="82"/>
      <c r="KCW72" s="82"/>
      <c r="KCX72" s="82"/>
      <c r="KCY72" s="82"/>
      <c r="KCZ72" s="82"/>
      <c r="KDA72" s="82"/>
      <c r="KDB72" s="82"/>
      <c r="KDC72" s="82"/>
      <c r="KDD72" s="82"/>
      <c r="KDE72" s="82"/>
      <c r="KDF72" s="82"/>
      <c r="KDG72" s="82"/>
      <c r="KDH72" s="82"/>
      <c r="KDI72" s="82"/>
      <c r="KDJ72" s="82"/>
      <c r="KDK72" s="82"/>
      <c r="KDL72" s="82"/>
      <c r="KDM72" s="82"/>
      <c r="KDN72" s="82"/>
      <c r="KDO72" s="82"/>
      <c r="KDP72" s="82"/>
      <c r="KDQ72" s="82"/>
      <c r="KDR72" s="82"/>
      <c r="KDS72" s="82"/>
      <c r="KDT72" s="82"/>
      <c r="KDU72" s="82"/>
      <c r="KDV72" s="82"/>
      <c r="KDW72" s="82"/>
      <c r="KDX72" s="82"/>
      <c r="KDY72" s="82"/>
      <c r="KDZ72" s="82"/>
      <c r="KEA72" s="82"/>
      <c r="KEB72" s="82"/>
      <c r="KEC72" s="82"/>
      <c r="KED72" s="82"/>
      <c r="KEE72" s="82"/>
      <c r="KEF72" s="82"/>
      <c r="KEG72" s="82"/>
      <c r="KEH72" s="82"/>
      <c r="KEI72" s="82"/>
      <c r="KEJ72" s="82"/>
      <c r="KEK72" s="82"/>
      <c r="KEL72" s="82"/>
      <c r="KEM72" s="82"/>
      <c r="KEN72" s="82"/>
      <c r="KEO72" s="82"/>
      <c r="KEP72" s="82"/>
      <c r="KEQ72" s="82"/>
      <c r="KER72" s="82"/>
      <c r="KES72" s="82"/>
      <c r="KET72" s="82"/>
      <c r="KEU72" s="82"/>
      <c r="KEV72" s="82"/>
      <c r="KEW72" s="82"/>
      <c r="KEX72" s="82"/>
      <c r="KEY72" s="82"/>
      <c r="KEZ72" s="82"/>
      <c r="KFA72" s="82"/>
      <c r="KFB72" s="82"/>
      <c r="KFC72" s="82"/>
      <c r="KFD72" s="82"/>
      <c r="KFE72" s="82"/>
      <c r="KFF72" s="82"/>
      <c r="KFG72" s="82"/>
      <c r="KFH72" s="82"/>
      <c r="KFI72" s="82"/>
      <c r="KFJ72" s="82"/>
      <c r="KFK72" s="82"/>
      <c r="KFL72" s="82"/>
      <c r="KFM72" s="82"/>
      <c r="KFN72" s="82"/>
      <c r="KFO72" s="82"/>
      <c r="KFP72" s="82"/>
      <c r="KFQ72" s="82"/>
      <c r="KFR72" s="82"/>
      <c r="KFS72" s="82"/>
      <c r="KFT72" s="82"/>
      <c r="KFU72" s="82"/>
      <c r="KFV72" s="82"/>
      <c r="KFW72" s="82"/>
      <c r="KFX72" s="82"/>
      <c r="KFY72" s="82"/>
      <c r="KFZ72" s="82"/>
      <c r="KGA72" s="82"/>
      <c r="KGB72" s="82"/>
      <c r="KGC72" s="82"/>
      <c r="KGD72" s="82"/>
      <c r="KGE72" s="82"/>
      <c r="KGF72" s="82"/>
      <c r="KGG72" s="82"/>
      <c r="KGH72" s="82"/>
      <c r="KGI72" s="82"/>
      <c r="KGJ72" s="82"/>
      <c r="KGK72" s="82"/>
      <c r="KGL72" s="82"/>
      <c r="KGM72" s="82"/>
      <c r="KGN72" s="82"/>
      <c r="KGO72" s="82"/>
      <c r="KGP72" s="82"/>
      <c r="KGQ72" s="82"/>
      <c r="KGR72" s="82"/>
      <c r="KGS72" s="82"/>
      <c r="KGT72" s="82"/>
      <c r="KGU72" s="82"/>
      <c r="KGV72" s="82"/>
      <c r="KGW72" s="82"/>
      <c r="KGX72" s="82"/>
      <c r="KGY72" s="82"/>
      <c r="KGZ72" s="82"/>
      <c r="KHA72" s="82"/>
      <c r="KHB72" s="82"/>
      <c r="KHC72" s="82"/>
      <c r="KHD72" s="82"/>
      <c r="KHE72" s="82"/>
      <c r="KHF72" s="82"/>
      <c r="KHG72" s="82"/>
      <c r="KHH72" s="82"/>
      <c r="KHI72" s="82"/>
      <c r="KHJ72" s="82"/>
      <c r="KHK72" s="82"/>
      <c r="KHL72" s="82"/>
      <c r="KHM72" s="82"/>
      <c r="KHN72" s="82"/>
      <c r="KHO72" s="82"/>
      <c r="KHP72" s="82"/>
      <c r="KHQ72" s="82"/>
      <c r="KHR72" s="82"/>
      <c r="KHS72" s="82"/>
      <c r="KHT72" s="82"/>
      <c r="KHU72" s="82"/>
      <c r="KHV72" s="82"/>
      <c r="KHW72" s="82"/>
      <c r="KHX72" s="82"/>
      <c r="KHY72" s="82"/>
      <c r="KHZ72" s="82"/>
      <c r="KIA72" s="82"/>
      <c r="KIB72" s="82"/>
      <c r="KIC72" s="82"/>
      <c r="KID72" s="82"/>
      <c r="KIE72" s="82"/>
      <c r="KIF72" s="82"/>
      <c r="KIG72" s="82"/>
      <c r="KIH72" s="82"/>
      <c r="KII72" s="82"/>
      <c r="KIJ72" s="82"/>
      <c r="KIK72" s="82"/>
      <c r="KIL72" s="82"/>
      <c r="KIM72" s="82"/>
      <c r="KIN72" s="82"/>
      <c r="KIO72" s="82"/>
      <c r="KIP72" s="82"/>
      <c r="KIQ72" s="82"/>
      <c r="KIR72" s="82"/>
      <c r="KIS72" s="82"/>
      <c r="KIT72" s="82"/>
      <c r="KIU72" s="82"/>
      <c r="KIV72" s="82"/>
      <c r="KIW72" s="82"/>
      <c r="KIX72" s="82"/>
      <c r="KIY72" s="82"/>
      <c r="KIZ72" s="82"/>
      <c r="KJA72" s="82"/>
      <c r="KJB72" s="82"/>
      <c r="KJC72" s="82"/>
      <c r="KJD72" s="82"/>
      <c r="KJE72" s="82"/>
      <c r="KJF72" s="82"/>
      <c r="KJG72" s="82"/>
      <c r="KJH72" s="82"/>
      <c r="KJI72" s="82"/>
      <c r="KJJ72" s="82"/>
      <c r="KJK72" s="82"/>
      <c r="KJL72" s="82"/>
      <c r="KJM72" s="82"/>
      <c r="KJN72" s="82"/>
      <c r="KJO72" s="82"/>
      <c r="KJP72" s="82"/>
      <c r="KJQ72" s="82"/>
      <c r="KJR72" s="82"/>
      <c r="KJS72" s="82"/>
      <c r="KJT72" s="82"/>
      <c r="KJU72" s="82"/>
      <c r="KJV72" s="82"/>
      <c r="KJW72" s="82"/>
      <c r="KJX72" s="82"/>
      <c r="KJY72" s="82"/>
      <c r="KJZ72" s="82"/>
      <c r="KKA72" s="82"/>
      <c r="KKB72" s="82"/>
      <c r="KKC72" s="82"/>
      <c r="KKD72" s="82"/>
      <c r="KKE72" s="82"/>
      <c r="KKF72" s="82"/>
      <c r="KKG72" s="82"/>
      <c r="KKH72" s="82"/>
      <c r="KKI72" s="82"/>
      <c r="KKJ72" s="82"/>
      <c r="KKK72" s="82"/>
      <c r="KKL72" s="82"/>
      <c r="KKM72" s="82"/>
      <c r="KKN72" s="82"/>
      <c r="KKO72" s="82"/>
      <c r="KKP72" s="82"/>
      <c r="KKQ72" s="82"/>
      <c r="KKR72" s="82"/>
      <c r="KKS72" s="82"/>
      <c r="KKT72" s="82"/>
      <c r="KKU72" s="82"/>
      <c r="KKV72" s="82"/>
      <c r="KKW72" s="82"/>
      <c r="KKX72" s="82"/>
      <c r="KKY72" s="82"/>
      <c r="KKZ72" s="82"/>
      <c r="KLA72" s="82"/>
      <c r="KLB72" s="82"/>
      <c r="KLC72" s="82"/>
      <c r="KLD72" s="82"/>
      <c r="KLE72" s="82"/>
      <c r="KLF72" s="82"/>
      <c r="KLG72" s="82"/>
      <c r="KLH72" s="82"/>
      <c r="KLI72" s="82"/>
      <c r="KLJ72" s="82"/>
      <c r="KLK72" s="82"/>
      <c r="KLL72" s="82"/>
      <c r="KLM72" s="82"/>
      <c r="KLN72" s="82"/>
      <c r="KLO72" s="82"/>
      <c r="KLP72" s="82"/>
      <c r="KLQ72" s="82"/>
      <c r="KLR72" s="82"/>
      <c r="KLS72" s="82"/>
      <c r="KLT72" s="82"/>
      <c r="KLU72" s="82"/>
      <c r="KLV72" s="82"/>
      <c r="KLW72" s="82"/>
      <c r="KLX72" s="82"/>
      <c r="KLY72" s="82"/>
      <c r="KLZ72" s="82"/>
      <c r="KMA72" s="82"/>
      <c r="KMB72" s="82"/>
      <c r="KMC72" s="82"/>
      <c r="KMD72" s="82"/>
      <c r="KME72" s="82"/>
      <c r="KMF72" s="82"/>
      <c r="KMG72" s="82"/>
      <c r="KMH72" s="82"/>
      <c r="KMI72" s="82"/>
      <c r="KMJ72" s="82"/>
      <c r="KMK72" s="82"/>
      <c r="KML72" s="82"/>
      <c r="KMM72" s="82"/>
      <c r="KMN72" s="82"/>
      <c r="KMO72" s="82"/>
      <c r="KMP72" s="82"/>
      <c r="KMQ72" s="82"/>
      <c r="KMR72" s="82"/>
      <c r="KMS72" s="82"/>
      <c r="KMT72" s="82"/>
      <c r="KMU72" s="82"/>
      <c r="KMV72" s="82"/>
      <c r="KMW72" s="82"/>
      <c r="KMX72" s="82"/>
      <c r="KMY72" s="82"/>
      <c r="KMZ72" s="82"/>
      <c r="KNA72" s="82"/>
      <c r="KNB72" s="82"/>
      <c r="KNC72" s="82"/>
      <c r="KND72" s="82"/>
      <c r="KNE72" s="82"/>
      <c r="KNF72" s="82"/>
      <c r="KNG72" s="82"/>
      <c r="KNH72" s="82"/>
      <c r="KNI72" s="82"/>
      <c r="KNJ72" s="82"/>
      <c r="KNK72" s="82"/>
      <c r="KNL72" s="82"/>
      <c r="KNM72" s="82"/>
      <c r="KNN72" s="82"/>
      <c r="KNO72" s="82"/>
      <c r="KNP72" s="82"/>
      <c r="KNQ72" s="82"/>
      <c r="KNR72" s="82"/>
      <c r="KNS72" s="82"/>
      <c r="KNT72" s="82"/>
      <c r="KNU72" s="82"/>
      <c r="KNV72" s="82"/>
      <c r="KNW72" s="82"/>
      <c r="KNX72" s="82"/>
      <c r="KNY72" s="82"/>
      <c r="KNZ72" s="82"/>
      <c r="KOA72" s="82"/>
      <c r="KOB72" s="82"/>
      <c r="KOC72" s="82"/>
      <c r="KOD72" s="82"/>
      <c r="KOE72" s="82"/>
      <c r="KOF72" s="82"/>
      <c r="KOG72" s="82"/>
      <c r="KOH72" s="82"/>
      <c r="KOI72" s="82"/>
      <c r="KOJ72" s="82"/>
      <c r="KOK72" s="82"/>
      <c r="KOL72" s="82"/>
      <c r="KOM72" s="82"/>
      <c r="KON72" s="82"/>
      <c r="KOO72" s="82"/>
      <c r="KOP72" s="82"/>
      <c r="KOQ72" s="82"/>
      <c r="KOR72" s="82"/>
      <c r="KOS72" s="82"/>
      <c r="KOT72" s="82"/>
      <c r="KOU72" s="82"/>
      <c r="KOV72" s="82"/>
      <c r="KOW72" s="82"/>
      <c r="KOX72" s="82"/>
      <c r="KOY72" s="82"/>
      <c r="KOZ72" s="82"/>
      <c r="KPA72" s="82"/>
      <c r="KPB72" s="82"/>
      <c r="KPC72" s="82"/>
      <c r="KPD72" s="82"/>
      <c r="KPE72" s="82"/>
      <c r="KPF72" s="82"/>
      <c r="KPG72" s="82"/>
      <c r="KPH72" s="82"/>
      <c r="KPI72" s="82"/>
      <c r="KPJ72" s="82"/>
      <c r="KPK72" s="82"/>
      <c r="KPL72" s="82"/>
      <c r="KPM72" s="82"/>
      <c r="KPN72" s="82"/>
      <c r="KPO72" s="82"/>
      <c r="KPP72" s="82"/>
      <c r="KPQ72" s="82"/>
      <c r="KPR72" s="82"/>
      <c r="KPS72" s="82"/>
      <c r="KPT72" s="82"/>
      <c r="KPU72" s="82"/>
      <c r="KPV72" s="82"/>
      <c r="KPW72" s="82"/>
      <c r="KPX72" s="82"/>
      <c r="KPY72" s="82"/>
      <c r="KPZ72" s="82"/>
      <c r="KQA72" s="82"/>
      <c r="KQB72" s="82"/>
      <c r="KQC72" s="82"/>
      <c r="KQD72" s="82"/>
      <c r="KQE72" s="82"/>
      <c r="KQF72" s="82"/>
      <c r="KQG72" s="82"/>
      <c r="KQH72" s="82"/>
      <c r="KQI72" s="82"/>
      <c r="KQJ72" s="82"/>
      <c r="KQK72" s="82"/>
      <c r="KQL72" s="82"/>
      <c r="KQM72" s="82"/>
      <c r="KQN72" s="82"/>
      <c r="KQO72" s="82"/>
      <c r="KQP72" s="82"/>
      <c r="KQQ72" s="82"/>
      <c r="KQR72" s="82"/>
      <c r="KQS72" s="82"/>
      <c r="KQT72" s="82"/>
      <c r="KQU72" s="82"/>
      <c r="KQV72" s="82"/>
      <c r="KQW72" s="82"/>
      <c r="KQX72" s="82"/>
      <c r="KQY72" s="82"/>
      <c r="KQZ72" s="82"/>
      <c r="KRA72" s="82"/>
      <c r="KRB72" s="82"/>
      <c r="KRC72" s="82"/>
      <c r="KRD72" s="82"/>
      <c r="KRE72" s="82"/>
      <c r="KRF72" s="82"/>
      <c r="KRG72" s="82"/>
      <c r="KRH72" s="82"/>
      <c r="KRI72" s="82"/>
      <c r="KRJ72" s="82"/>
      <c r="KRK72" s="82"/>
      <c r="KRL72" s="82"/>
      <c r="KRM72" s="82"/>
      <c r="KRN72" s="82"/>
      <c r="KRO72" s="82"/>
      <c r="KRP72" s="82"/>
      <c r="KRQ72" s="82"/>
      <c r="KRR72" s="82"/>
      <c r="KRS72" s="82"/>
      <c r="KRT72" s="82"/>
      <c r="KRU72" s="82"/>
      <c r="KRV72" s="82"/>
      <c r="KRW72" s="82"/>
      <c r="KRX72" s="82"/>
      <c r="KRY72" s="82"/>
      <c r="KRZ72" s="82"/>
      <c r="KSA72" s="82"/>
      <c r="KSB72" s="82"/>
      <c r="KSC72" s="82"/>
      <c r="KSD72" s="82"/>
      <c r="KSE72" s="82"/>
      <c r="KSF72" s="82"/>
      <c r="KSG72" s="82"/>
      <c r="KSH72" s="82"/>
      <c r="KSI72" s="82"/>
      <c r="KSJ72" s="82"/>
      <c r="KSK72" s="82"/>
      <c r="KSL72" s="82"/>
      <c r="KSM72" s="82"/>
      <c r="KSN72" s="82"/>
      <c r="KSO72" s="82"/>
      <c r="KSP72" s="82"/>
      <c r="KSQ72" s="82"/>
      <c r="KSR72" s="82"/>
      <c r="KSS72" s="82"/>
      <c r="KST72" s="82"/>
      <c r="KSU72" s="82"/>
      <c r="KSV72" s="82"/>
      <c r="KSW72" s="82"/>
      <c r="KSX72" s="82"/>
      <c r="KSY72" s="82"/>
      <c r="KSZ72" s="82"/>
      <c r="KTA72" s="82"/>
      <c r="KTB72" s="82"/>
      <c r="KTC72" s="82"/>
      <c r="KTD72" s="82"/>
      <c r="KTE72" s="82"/>
      <c r="KTF72" s="82"/>
      <c r="KTG72" s="82"/>
      <c r="KTH72" s="82"/>
      <c r="KTI72" s="82"/>
      <c r="KTJ72" s="82"/>
      <c r="KTK72" s="82"/>
      <c r="KTL72" s="82"/>
      <c r="KTM72" s="82"/>
      <c r="KTN72" s="82"/>
      <c r="KTO72" s="82"/>
      <c r="KTP72" s="82"/>
      <c r="KTQ72" s="82"/>
      <c r="KTR72" s="82"/>
      <c r="KTS72" s="82"/>
      <c r="KTT72" s="82"/>
      <c r="KTU72" s="82"/>
      <c r="KTV72" s="82"/>
      <c r="KTW72" s="82"/>
      <c r="KTX72" s="82"/>
      <c r="KTY72" s="82"/>
      <c r="KTZ72" s="82"/>
      <c r="KUA72" s="82"/>
      <c r="KUB72" s="82"/>
      <c r="KUC72" s="82"/>
      <c r="KUD72" s="82"/>
      <c r="KUE72" s="82"/>
      <c r="KUF72" s="82"/>
      <c r="KUG72" s="82"/>
      <c r="KUH72" s="82"/>
      <c r="KUI72" s="82"/>
      <c r="KUJ72" s="82"/>
      <c r="KUK72" s="82"/>
      <c r="KUL72" s="82"/>
      <c r="KUM72" s="82"/>
      <c r="KUN72" s="82"/>
      <c r="KUO72" s="82"/>
      <c r="KUP72" s="82"/>
      <c r="KUQ72" s="82"/>
      <c r="KUR72" s="82"/>
      <c r="KUS72" s="82"/>
      <c r="KUT72" s="82"/>
      <c r="KUU72" s="82"/>
      <c r="KUV72" s="82"/>
      <c r="KUW72" s="82"/>
      <c r="KUX72" s="82"/>
      <c r="KUY72" s="82"/>
      <c r="KUZ72" s="82"/>
      <c r="KVA72" s="82"/>
      <c r="KVB72" s="82"/>
      <c r="KVC72" s="82"/>
      <c r="KVD72" s="82"/>
      <c r="KVE72" s="82"/>
      <c r="KVF72" s="82"/>
      <c r="KVG72" s="82"/>
      <c r="KVH72" s="82"/>
      <c r="KVI72" s="82"/>
      <c r="KVJ72" s="82"/>
      <c r="KVK72" s="82"/>
      <c r="KVL72" s="82"/>
      <c r="KVM72" s="82"/>
      <c r="KVN72" s="82"/>
      <c r="KVO72" s="82"/>
      <c r="KVP72" s="82"/>
      <c r="KVQ72" s="82"/>
      <c r="KVR72" s="82"/>
      <c r="KVS72" s="82"/>
      <c r="KVT72" s="82"/>
      <c r="KVU72" s="82"/>
      <c r="KVV72" s="82"/>
      <c r="KVW72" s="82"/>
      <c r="KVX72" s="82"/>
      <c r="KVY72" s="82"/>
      <c r="KVZ72" s="82"/>
      <c r="KWA72" s="82"/>
      <c r="KWB72" s="82"/>
      <c r="KWC72" s="82"/>
      <c r="KWD72" s="82"/>
      <c r="KWE72" s="82"/>
      <c r="KWF72" s="82"/>
      <c r="KWG72" s="82"/>
      <c r="KWH72" s="82"/>
      <c r="KWI72" s="82"/>
      <c r="KWJ72" s="82"/>
      <c r="KWK72" s="82"/>
      <c r="KWL72" s="82"/>
      <c r="KWM72" s="82"/>
      <c r="KWN72" s="82"/>
      <c r="KWO72" s="82"/>
      <c r="KWP72" s="82"/>
      <c r="KWQ72" s="82"/>
      <c r="KWR72" s="82"/>
      <c r="KWS72" s="82"/>
      <c r="KWT72" s="82"/>
      <c r="KWU72" s="82"/>
      <c r="KWV72" s="82"/>
      <c r="KWW72" s="82"/>
      <c r="KWX72" s="82"/>
      <c r="KWY72" s="82"/>
      <c r="KWZ72" s="82"/>
      <c r="KXA72" s="82"/>
      <c r="KXB72" s="82"/>
      <c r="KXC72" s="82"/>
      <c r="KXD72" s="82"/>
      <c r="KXE72" s="82"/>
      <c r="KXF72" s="82"/>
      <c r="KXG72" s="82"/>
      <c r="KXH72" s="82"/>
      <c r="KXI72" s="82"/>
      <c r="KXJ72" s="82"/>
      <c r="KXK72" s="82"/>
      <c r="KXL72" s="82"/>
      <c r="KXM72" s="82"/>
      <c r="KXN72" s="82"/>
      <c r="KXO72" s="82"/>
      <c r="KXP72" s="82"/>
      <c r="KXQ72" s="82"/>
      <c r="KXR72" s="82"/>
      <c r="KXS72" s="82"/>
      <c r="KXT72" s="82"/>
      <c r="KXU72" s="82"/>
      <c r="KXV72" s="82"/>
      <c r="KXW72" s="82"/>
      <c r="KXX72" s="82"/>
      <c r="KXY72" s="82"/>
      <c r="KXZ72" s="82"/>
      <c r="KYA72" s="82"/>
      <c r="KYB72" s="82"/>
      <c r="KYC72" s="82"/>
      <c r="KYD72" s="82"/>
      <c r="KYE72" s="82"/>
      <c r="KYF72" s="82"/>
      <c r="KYG72" s="82"/>
      <c r="KYH72" s="82"/>
      <c r="KYI72" s="82"/>
      <c r="KYJ72" s="82"/>
      <c r="KYK72" s="82"/>
      <c r="KYL72" s="82"/>
      <c r="KYM72" s="82"/>
      <c r="KYN72" s="82"/>
      <c r="KYO72" s="82"/>
      <c r="KYP72" s="82"/>
      <c r="KYQ72" s="82"/>
      <c r="KYR72" s="82"/>
      <c r="KYS72" s="82"/>
      <c r="KYT72" s="82"/>
      <c r="KYU72" s="82"/>
      <c r="KYV72" s="82"/>
      <c r="KYW72" s="82"/>
      <c r="KYX72" s="82"/>
      <c r="KYY72" s="82"/>
      <c r="KYZ72" s="82"/>
      <c r="KZA72" s="82"/>
      <c r="KZB72" s="82"/>
      <c r="KZC72" s="82"/>
      <c r="KZD72" s="82"/>
      <c r="KZE72" s="82"/>
      <c r="KZF72" s="82"/>
      <c r="KZG72" s="82"/>
      <c r="KZH72" s="82"/>
      <c r="KZI72" s="82"/>
      <c r="KZJ72" s="82"/>
      <c r="KZK72" s="82"/>
      <c r="KZL72" s="82"/>
      <c r="KZM72" s="82"/>
      <c r="KZN72" s="82"/>
      <c r="KZO72" s="82"/>
      <c r="KZP72" s="82"/>
      <c r="KZQ72" s="82"/>
      <c r="KZR72" s="82"/>
      <c r="KZS72" s="82"/>
      <c r="KZT72" s="82"/>
      <c r="KZU72" s="82"/>
      <c r="KZV72" s="82"/>
      <c r="KZW72" s="82"/>
      <c r="KZX72" s="82"/>
      <c r="KZY72" s="82"/>
      <c r="KZZ72" s="82"/>
      <c r="LAA72" s="82"/>
      <c r="LAB72" s="82"/>
      <c r="LAC72" s="82"/>
      <c r="LAD72" s="82"/>
      <c r="LAE72" s="82"/>
      <c r="LAF72" s="82"/>
      <c r="LAG72" s="82"/>
      <c r="LAH72" s="82"/>
      <c r="LAI72" s="82"/>
      <c r="LAJ72" s="82"/>
      <c r="LAK72" s="82"/>
      <c r="LAL72" s="82"/>
      <c r="LAM72" s="82"/>
      <c r="LAN72" s="82"/>
      <c r="LAO72" s="82"/>
      <c r="LAP72" s="82"/>
      <c r="LAQ72" s="82"/>
      <c r="LAR72" s="82"/>
      <c r="LAS72" s="82"/>
      <c r="LAT72" s="82"/>
      <c r="LAU72" s="82"/>
      <c r="LAV72" s="82"/>
      <c r="LAW72" s="82"/>
      <c r="LAX72" s="82"/>
      <c r="LAY72" s="82"/>
      <c r="LAZ72" s="82"/>
      <c r="LBA72" s="82"/>
      <c r="LBB72" s="82"/>
      <c r="LBC72" s="82"/>
      <c r="LBD72" s="82"/>
      <c r="LBE72" s="82"/>
      <c r="LBF72" s="82"/>
      <c r="LBG72" s="82"/>
      <c r="LBH72" s="82"/>
      <c r="LBI72" s="82"/>
      <c r="LBJ72" s="82"/>
      <c r="LBK72" s="82"/>
      <c r="LBL72" s="82"/>
      <c r="LBM72" s="82"/>
      <c r="LBN72" s="82"/>
      <c r="LBO72" s="82"/>
      <c r="LBP72" s="82"/>
      <c r="LBQ72" s="82"/>
      <c r="LBR72" s="82"/>
      <c r="LBS72" s="82"/>
      <c r="LBT72" s="82"/>
      <c r="LBU72" s="82"/>
      <c r="LBV72" s="82"/>
      <c r="LBW72" s="82"/>
      <c r="LBX72" s="82"/>
      <c r="LBY72" s="82"/>
      <c r="LBZ72" s="82"/>
      <c r="LCA72" s="82"/>
      <c r="LCB72" s="82"/>
      <c r="LCC72" s="82"/>
      <c r="LCD72" s="82"/>
      <c r="LCE72" s="82"/>
      <c r="LCF72" s="82"/>
      <c r="LCG72" s="82"/>
      <c r="LCH72" s="82"/>
      <c r="LCI72" s="82"/>
      <c r="LCJ72" s="82"/>
      <c r="LCK72" s="82"/>
      <c r="LCL72" s="82"/>
      <c r="LCM72" s="82"/>
      <c r="LCN72" s="82"/>
      <c r="LCO72" s="82"/>
      <c r="LCP72" s="82"/>
      <c r="LCQ72" s="82"/>
      <c r="LCR72" s="82"/>
      <c r="LCS72" s="82"/>
      <c r="LCT72" s="82"/>
      <c r="LCU72" s="82"/>
      <c r="LCV72" s="82"/>
      <c r="LCW72" s="82"/>
      <c r="LCX72" s="82"/>
      <c r="LCY72" s="82"/>
      <c r="LCZ72" s="82"/>
      <c r="LDA72" s="82"/>
      <c r="LDB72" s="82"/>
      <c r="LDC72" s="82"/>
      <c r="LDD72" s="82"/>
      <c r="LDE72" s="82"/>
      <c r="LDF72" s="82"/>
      <c r="LDG72" s="82"/>
      <c r="LDH72" s="82"/>
      <c r="LDI72" s="82"/>
      <c r="LDJ72" s="82"/>
      <c r="LDK72" s="82"/>
      <c r="LDL72" s="82"/>
      <c r="LDM72" s="82"/>
      <c r="LDN72" s="82"/>
      <c r="LDO72" s="82"/>
      <c r="LDP72" s="82"/>
      <c r="LDQ72" s="82"/>
      <c r="LDR72" s="82"/>
      <c r="LDS72" s="82"/>
      <c r="LDT72" s="82"/>
      <c r="LDU72" s="82"/>
      <c r="LDV72" s="82"/>
      <c r="LDW72" s="82"/>
      <c r="LDX72" s="82"/>
      <c r="LDY72" s="82"/>
      <c r="LDZ72" s="82"/>
      <c r="LEA72" s="82"/>
      <c r="LEB72" s="82"/>
      <c r="LEC72" s="82"/>
      <c r="LED72" s="82"/>
      <c r="LEE72" s="82"/>
      <c r="LEF72" s="82"/>
      <c r="LEG72" s="82"/>
      <c r="LEH72" s="82"/>
      <c r="LEI72" s="82"/>
      <c r="LEJ72" s="82"/>
      <c r="LEK72" s="82"/>
      <c r="LEL72" s="82"/>
      <c r="LEM72" s="82"/>
      <c r="LEN72" s="82"/>
      <c r="LEO72" s="82"/>
      <c r="LEP72" s="82"/>
      <c r="LEQ72" s="82"/>
      <c r="LER72" s="82"/>
      <c r="LES72" s="82"/>
      <c r="LET72" s="82"/>
      <c r="LEU72" s="82"/>
      <c r="LEV72" s="82"/>
      <c r="LEW72" s="82"/>
      <c r="LEX72" s="82"/>
      <c r="LEY72" s="82"/>
      <c r="LEZ72" s="82"/>
      <c r="LFA72" s="82"/>
      <c r="LFB72" s="82"/>
      <c r="LFC72" s="82"/>
      <c r="LFD72" s="82"/>
      <c r="LFE72" s="82"/>
      <c r="LFF72" s="82"/>
      <c r="LFG72" s="82"/>
      <c r="LFH72" s="82"/>
      <c r="LFI72" s="82"/>
      <c r="LFJ72" s="82"/>
      <c r="LFK72" s="82"/>
      <c r="LFL72" s="82"/>
      <c r="LFM72" s="82"/>
      <c r="LFN72" s="82"/>
      <c r="LFO72" s="82"/>
      <c r="LFP72" s="82"/>
      <c r="LFQ72" s="82"/>
      <c r="LFR72" s="82"/>
      <c r="LFS72" s="82"/>
      <c r="LFT72" s="82"/>
      <c r="LFU72" s="82"/>
      <c r="LFV72" s="82"/>
      <c r="LFW72" s="82"/>
      <c r="LFX72" s="82"/>
      <c r="LFY72" s="82"/>
      <c r="LFZ72" s="82"/>
      <c r="LGA72" s="82"/>
      <c r="LGB72" s="82"/>
      <c r="LGC72" s="82"/>
      <c r="LGD72" s="82"/>
      <c r="LGE72" s="82"/>
      <c r="LGF72" s="82"/>
      <c r="LGG72" s="82"/>
      <c r="LGH72" s="82"/>
      <c r="LGI72" s="82"/>
      <c r="LGJ72" s="82"/>
      <c r="LGK72" s="82"/>
      <c r="LGL72" s="82"/>
      <c r="LGM72" s="82"/>
      <c r="LGN72" s="82"/>
      <c r="LGO72" s="82"/>
      <c r="LGP72" s="82"/>
      <c r="LGQ72" s="82"/>
      <c r="LGR72" s="82"/>
      <c r="LGS72" s="82"/>
      <c r="LGT72" s="82"/>
      <c r="LGU72" s="82"/>
      <c r="LGV72" s="82"/>
      <c r="LGW72" s="82"/>
      <c r="LGX72" s="82"/>
      <c r="LGY72" s="82"/>
      <c r="LGZ72" s="82"/>
      <c r="LHA72" s="82"/>
      <c r="LHB72" s="82"/>
      <c r="LHC72" s="82"/>
      <c r="LHD72" s="82"/>
      <c r="LHE72" s="82"/>
      <c r="LHF72" s="82"/>
      <c r="LHG72" s="82"/>
      <c r="LHH72" s="82"/>
      <c r="LHI72" s="82"/>
      <c r="LHJ72" s="82"/>
      <c r="LHK72" s="82"/>
      <c r="LHL72" s="82"/>
      <c r="LHM72" s="82"/>
      <c r="LHN72" s="82"/>
      <c r="LHO72" s="82"/>
      <c r="LHP72" s="82"/>
      <c r="LHQ72" s="82"/>
      <c r="LHR72" s="82"/>
      <c r="LHS72" s="82"/>
      <c r="LHT72" s="82"/>
      <c r="LHU72" s="82"/>
      <c r="LHV72" s="82"/>
      <c r="LHW72" s="82"/>
      <c r="LHX72" s="82"/>
      <c r="LHY72" s="82"/>
      <c r="LHZ72" s="82"/>
      <c r="LIA72" s="82"/>
      <c r="LIB72" s="82"/>
      <c r="LIC72" s="82"/>
      <c r="LID72" s="82"/>
      <c r="LIE72" s="82"/>
      <c r="LIF72" s="82"/>
      <c r="LIG72" s="82"/>
      <c r="LIH72" s="82"/>
      <c r="LII72" s="82"/>
      <c r="LIJ72" s="82"/>
      <c r="LIK72" s="82"/>
      <c r="LIL72" s="82"/>
      <c r="LIM72" s="82"/>
      <c r="LIN72" s="82"/>
      <c r="LIO72" s="82"/>
      <c r="LIP72" s="82"/>
      <c r="LIQ72" s="82"/>
      <c r="LIR72" s="82"/>
      <c r="LIS72" s="82"/>
      <c r="LIT72" s="82"/>
      <c r="LIU72" s="82"/>
      <c r="LIV72" s="82"/>
      <c r="LIW72" s="82"/>
      <c r="LIX72" s="82"/>
      <c r="LIY72" s="82"/>
      <c r="LIZ72" s="82"/>
      <c r="LJA72" s="82"/>
      <c r="LJB72" s="82"/>
      <c r="LJC72" s="82"/>
      <c r="LJD72" s="82"/>
      <c r="LJE72" s="82"/>
      <c r="LJF72" s="82"/>
      <c r="LJG72" s="82"/>
      <c r="LJH72" s="82"/>
      <c r="LJI72" s="82"/>
      <c r="LJJ72" s="82"/>
      <c r="LJK72" s="82"/>
      <c r="LJL72" s="82"/>
      <c r="LJM72" s="82"/>
      <c r="LJN72" s="82"/>
      <c r="LJO72" s="82"/>
      <c r="LJP72" s="82"/>
      <c r="LJQ72" s="82"/>
      <c r="LJR72" s="82"/>
      <c r="LJS72" s="82"/>
      <c r="LJT72" s="82"/>
      <c r="LJU72" s="82"/>
      <c r="LJV72" s="82"/>
      <c r="LJW72" s="82"/>
      <c r="LJX72" s="82"/>
      <c r="LJY72" s="82"/>
      <c r="LJZ72" s="82"/>
      <c r="LKA72" s="82"/>
      <c r="LKB72" s="82"/>
      <c r="LKC72" s="82"/>
      <c r="LKD72" s="82"/>
      <c r="LKE72" s="82"/>
      <c r="LKF72" s="82"/>
      <c r="LKG72" s="82"/>
      <c r="LKH72" s="82"/>
      <c r="LKI72" s="82"/>
      <c r="LKJ72" s="82"/>
      <c r="LKK72" s="82"/>
      <c r="LKL72" s="82"/>
      <c r="LKM72" s="82"/>
      <c r="LKN72" s="82"/>
      <c r="LKO72" s="82"/>
      <c r="LKP72" s="82"/>
      <c r="LKQ72" s="82"/>
      <c r="LKR72" s="82"/>
      <c r="LKS72" s="82"/>
      <c r="LKT72" s="82"/>
      <c r="LKU72" s="82"/>
      <c r="LKV72" s="82"/>
      <c r="LKW72" s="82"/>
      <c r="LKX72" s="82"/>
      <c r="LKY72" s="82"/>
      <c r="LKZ72" s="82"/>
      <c r="LLA72" s="82"/>
      <c r="LLB72" s="82"/>
      <c r="LLC72" s="82"/>
      <c r="LLD72" s="82"/>
      <c r="LLE72" s="82"/>
      <c r="LLF72" s="82"/>
      <c r="LLG72" s="82"/>
      <c r="LLH72" s="82"/>
      <c r="LLI72" s="82"/>
      <c r="LLJ72" s="82"/>
      <c r="LLK72" s="82"/>
      <c r="LLL72" s="82"/>
      <c r="LLM72" s="82"/>
      <c r="LLN72" s="82"/>
      <c r="LLO72" s="82"/>
      <c r="LLP72" s="82"/>
      <c r="LLQ72" s="82"/>
      <c r="LLR72" s="82"/>
      <c r="LLS72" s="82"/>
      <c r="LLT72" s="82"/>
      <c r="LLU72" s="82"/>
      <c r="LLV72" s="82"/>
      <c r="LLW72" s="82"/>
      <c r="LLX72" s="82"/>
      <c r="LLY72" s="82"/>
      <c r="LLZ72" s="82"/>
      <c r="LMA72" s="82"/>
      <c r="LMB72" s="82"/>
      <c r="LMC72" s="82"/>
      <c r="LMD72" s="82"/>
      <c r="LME72" s="82"/>
      <c r="LMF72" s="82"/>
      <c r="LMG72" s="82"/>
      <c r="LMH72" s="82"/>
      <c r="LMI72" s="82"/>
      <c r="LMJ72" s="82"/>
      <c r="LMK72" s="82"/>
      <c r="LML72" s="82"/>
      <c r="LMM72" s="82"/>
      <c r="LMN72" s="82"/>
      <c r="LMO72" s="82"/>
      <c r="LMP72" s="82"/>
      <c r="LMQ72" s="82"/>
      <c r="LMR72" s="82"/>
      <c r="LMS72" s="82"/>
      <c r="LMT72" s="82"/>
      <c r="LMU72" s="82"/>
      <c r="LMV72" s="82"/>
      <c r="LMW72" s="82"/>
      <c r="LMX72" s="82"/>
      <c r="LMY72" s="82"/>
      <c r="LMZ72" s="82"/>
      <c r="LNA72" s="82"/>
      <c r="LNB72" s="82"/>
      <c r="LNC72" s="82"/>
      <c r="LND72" s="82"/>
      <c r="LNE72" s="82"/>
      <c r="LNF72" s="82"/>
      <c r="LNG72" s="82"/>
      <c r="LNH72" s="82"/>
      <c r="LNI72" s="82"/>
      <c r="LNJ72" s="82"/>
      <c r="LNK72" s="82"/>
      <c r="LNL72" s="82"/>
      <c r="LNM72" s="82"/>
      <c r="LNN72" s="82"/>
      <c r="LNO72" s="82"/>
      <c r="LNP72" s="82"/>
      <c r="LNQ72" s="82"/>
      <c r="LNR72" s="82"/>
      <c r="LNS72" s="82"/>
      <c r="LNT72" s="82"/>
      <c r="LNU72" s="82"/>
      <c r="LNV72" s="82"/>
      <c r="LNW72" s="82"/>
      <c r="LNX72" s="82"/>
      <c r="LNY72" s="82"/>
      <c r="LNZ72" s="82"/>
      <c r="LOA72" s="82"/>
      <c r="LOB72" s="82"/>
      <c r="LOC72" s="82"/>
      <c r="LOD72" s="82"/>
      <c r="LOE72" s="82"/>
      <c r="LOF72" s="82"/>
      <c r="LOG72" s="82"/>
      <c r="LOH72" s="82"/>
      <c r="LOI72" s="82"/>
      <c r="LOJ72" s="82"/>
      <c r="LOK72" s="82"/>
      <c r="LOL72" s="82"/>
      <c r="LOM72" s="82"/>
      <c r="LON72" s="82"/>
      <c r="LOO72" s="82"/>
      <c r="LOP72" s="82"/>
      <c r="LOQ72" s="82"/>
      <c r="LOR72" s="82"/>
      <c r="LOS72" s="82"/>
      <c r="LOT72" s="82"/>
      <c r="LOU72" s="82"/>
      <c r="LOV72" s="82"/>
      <c r="LOW72" s="82"/>
      <c r="LOX72" s="82"/>
      <c r="LOY72" s="82"/>
      <c r="LOZ72" s="82"/>
      <c r="LPA72" s="82"/>
      <c r="LPB72" s="82"/>
      <c r="LPC72" s="82"/>
      <c r="LPD72" s="82"/>
      <c r="LPE72" s="82"/>
      <c r="LPF72" s="82"/>
      <c r="LPG72" s="82"/>
      <c r="LPH72" s="82"/>
      <c r="LPI72" s="82"/>
      <c r="LPJ72" s="82"/>
      <c r="LPK72" s="82"/>
      <c r="LPL72" s="82"/>
      <c r="LPM72" s="82"/>
      <c r="LPN72" s="82"/>
      <c r="LPO72" s="82"/>
      <c r="LPP72" s="82"/>
      <c r="LPQ72" s="82"/>
      <c r="LPR72" s="82"/>
      <c r="LPS72" s="82"/>
      <c r="LPT72" s="82"/>
      <c r="LPU72" s="82"/>
      <c r="LPV72" s="82"/>
      <c r="LPW72" s="82"/>
      <c r="LPX72" s="82"/>
      <c r="LPY72" s="82"/>
      <c r="LPZ72" s="82"/>
      <c r="LQA72" s="82"/>
      <c r="LQB72" s="82"/>
      <c r="LQC72" s="82"/>
      <c r="LQD72" s="82"/>
      <c r="LQE72" s="82"/>
      <c r="LQF72" s="82"/>
      <c r="LQG72" s="82"/>
      <c r="LQH72" s="82"/>
      <c r="LQI72" s="82"/>
      <c r="LQJ72" s="82"/>
      <c r="LQK72" s="82"/>
      <c r="LQL72" s="82"/>
      <c r="LQM72" s="82"/>
      <c r="LQN72" s="82"/>
      <c r="LQO72" s="82"/>
      <c r="LQP72" s="82"/>
      <c r="LQQ72" s="82"/>
      <c r="LQR72" s="82"/>
      <c r="LQS72" s="82"/>
      <c r="LQT72" s="82"/>
      <c r="LQU72" s="82"/>
      <c r="LQV72" s="82"/>
      <c r="LQW72" s="82"/>
      <c r="LQX72" s="82"/>
      <c r="LQY72" s="82"/>
      <c r="LQZ72" s="82"/>
      <c r="LRA72" s="82"/>
      <c r="LRB72" s="82"/>
      <c r="LRC72" s="82"/>
      <c r="LRD72" s="82"/>
      <c r="LRE72" s="82"/>
      <c r="LRF72" s="82"/>
      <c r="LRG72" s="82"/>
      <c r="LRH72" s="82"/>
      <c r="LRI72" s="82"/>
      <c r="LRJ72" s="82"/>
      <c r="LRK72" s="82"/>
      <c r="LRL72" s="82"/>
      <c r="LRM72" s="82"/>
      <c r="LRN72" s="82"/>
      <c r="LRO72" s="82"/>
      <c r="LRP72" s="82"/>
      <c r="LRQ72" s="82"/>
      <c r="LRR72" s="82"/>
      <c r="LRS72" s="82"/>
      <c r="LRT72" s="82"/>
      <c r="LRU72" s="82"/>
      <c r="LRV72" s="82"/>
      <c r="LRW72" s="82"/>
      <c r="LRX72" s="82"/>
      <c r="LRY72" s="82"/>
      <c r="LRZ72" s="82"/>
      <c r="LSA72" s="82"/>
      <c r="LSB72" s="82"/>
      <c r="LSC72" s="82"/>
      <c r="LSD72" s="82"/>
      <c r="LSE72" s="82"/>
      <c r="LSF72" s="82"/>
      <c r="LSG72" s="82"/>
      <c r="LSH72" s="82"/>
      <c r="LSI72" s="82"/>
      <c r="LSJ72" s="82"/>
      <c r="LSK72" s="82"/>
      <c r="LSL72" s="82"/>
      <c r="LSM72" s="82"/>
      <c r="LSN72" s="82"/>
      <c r="LSO72" s="82"/>
      <c r="LSP72" s="82"/>
      <c r="LSQ72" s="82"/>
      <c r="LSR72" s="82"/>
      <c r="LSS72" s="82"/>
      <c r="LST72" s="82"/>
      <c r="LSU72" s="82"/>
      <c r="LSV72" s="82"/>
      <c r="LSW72" s="82"/>
      <c r="LSX72" s="82"/>
      <c r="LSY72" s="82"/>
      <c r="LSZ72" s="82"/>
      <c r="LTA72" s="82"/>
      <c r="LTB72" s="82"/>
      <c r="LTC72" s="82"/>
      <c r="LTD72" s="82"/>
      <c r="LTE72" s="82"/>
      <c r="LTF72" s="82"/>
      <c r="LTG72" s="82"/>
      <c r="LTH72" s="82"/>
      <c r="LTI72" s="82"/>
      <c r="LTJ72" s="82"/>
      <c r="LTK72" s="82"/>
      <c r="LTL72" s="82"/>
      <c r="LTM72" s="82"/>
      <c r="LTN72" s="82"/>
      <c r="LTO72" s="82"/>
      <c r="LTP72" s="82"/>
      <c r="LTQ72" s="82"/>
      <c r="LTR72" s="82"/>
      <c r="LTS72" s="82"/>
      <c r="LTT72" s="82"/>
      <c r="LTU72" s="82"/>
      <c r="LTV72" s="82"/>
      <c r="LTW72" s="82"/>
      <c r="LTX72" s="82"/>
      <c r="LTY72" s="82"/>
      <c r="LTZ72" s="82"/>
      <c r="LUA72" s="82"/>
      <c r="LUB72" s="82"/>
      <c r="LUC72" s="82"/>
      <c r="LUD72" s="82"/>
      <c r="LUE72" s="82"/>
      <c r="LUF72" s="82"/>
      <c r="LUG72" s="82"/>
      <c r="LUH72" s="82"/>
      <c r="LUI72" s="82"/>
      <c r="LUJ72" s="82"/>
      <c r="LUK72" s="82"/>
      <c r="LUL72" s="82"/>
      <c r="LUM72" s="82"/>
      <c r="LUN72" s="82"/>
      <c r="LUO72" s="82"/>
      <c r="LUP72" s="82"/>
      <c r="LUQ72" s="82"/>
      <c r="LUR72" s="82"/>
      <c r="LUS72" s="82"/>
      <c r="LUT72" s="82"/>
      <c r="LUU72" s="82"/>
      <c r="LUV72" s="82"/>
      <c r="LUW72" s="82"/>
      <c r="LUX72" s="82"/>
      <c r="LUY72" s="82"/>
      <c r="LUZ72" s="82"/>
      <c r="LVA72" s="82"/>
      <c r="LVB72" s="82"/>
      <c r="LVC72" s="82"/>
      <c r="LVD72" s="82"/>
      <c r="LVE72" s="82"/>
      <c r="LVF72" s="82"/>
      <c r="LVG72" s="82"/>
      <c r="LVH72" s="82"/>
      <c r="LVI72" s="82"/>
      <c r="LVJ72" s="82"/>
      <c r="LVK72" s="82"/>
      <c r="LVL72" s="82"/>
      <c r="LVM72" s="82"/>
      <c r="LVN72" s="82"/>
      <c r="LVO72" s="82"/>
      <c r="LVP72" s="82"/>
      <c r="LVQ72" s="82"/>
      <c r="LVR72" s="82"/>
      <c r="LVS72" s="82"/>
      <c r="LVT72" s="82"/>
      <c r="LVU72" s="82"/>
      <c r="LVV72" s="82"/>
      <c r="LVW72" s="82"/>
      <c r="LVX72" s="82"/>
      <c r="LVY72" s="82"/>
      <c r="LVZ72" s="82"/>
      <c r="LWA72" s="82"/>
      <c r="LWB72" s="82"/>
      <c r="LWC72" s="82"/>
      <c r="LWD72" s="82"/>
      <c r="LWE72" s="82"/>
      <c r="LWF72" s="82"/>
      <c r="LWG72" s="82"/>
      <c r="LWH72" s="82"/>
      <c r="LWI72" s="82"/>
      <c r="LWJ72" s="82"/>
      <c r="LWK72" s="82"/>
      <c r="LWL72" s="82"/>
      <c r="LWM72" s="82"/>
      <c r="LWN72" s="82"/>
      <c r="LWO72" s="82"/>
      <c r="LWP72" s="82"/>
      <c r="LWQ72" s="82"/>
      <c r="LWR72" s="82"/>
      <c r="LWS72" s="82"/>
      <c r="LWT72" s="82"/>
      <c r="LWU72" s="82"/>
      <c r="LWV72" s="82"/>
      <c r="LWW72" s="82"/>
      <c r="LWX72" s="82"/>
      <c r="LWY72" s="82"/>
      <c r="LWZ72" s="82"/>
      <c r="LXA72" s="82"/>
      <c r="LXB72" s="82"/>
      <c r="LXC72" s="82"/>
      <c r="LXD72" s="82"/>
      <c r="LXE72" s="82"/>
      <c r="LXF72" s="82"/>
      <c r="LXG72" s="82"/>
      <c r="LXH72" s="82"/>
      <c r="LXI72" s="82"/>
      <c r="LXJ72" s="82"/>
      <c r="LXK72" s="82"/>
      <c r="LXL72" s="82"/>
      <c r="LXM72" s="82"/>
      <c r="LXN72" s="82"/>
      <c r="LXO72" s="82"/>
      <c r="LXP72" s="82"/>
      <c r="LXQ72" s="82"/>
      <c r="LXR72" s="82"/>
      <c r="LXS72" s="82"/>
      <c r="LXT72" s="82"/>
      <c r="LXU72" s="82"/>
      <c r="LXV72" s="82"/>
      <c r="LXW72" s="82"/>
      <c r="LXX72" s="82"/>
      <c r="LXY72" s="82"/>
      <c r="LXZ72" s="82"/>
      <c r="LYA72" s="82"/>
      <c r="LYB72" s="82"/>
      <c r="LYC72" s="82"/>
      <c r="LYD72" s="82"/>
      <c r="LYE72" s="82"/>
      <c r="LYF72" s="82"/>
      <c r="LYG72" s="82"/>
      <c r="LYH72" s="82"/>
      <c r="LYI72" s="82"/>
      <c r="LYJ72" s="82"/>
      <c r="LYK72" s="82"/>
      <c r="LYL72" s="82"/>
      <c r="LYM72" s="82"/>
      <c r="LYN72" s="82"/>
      <c r="LYO72" s="82"/>
      <c r="LYP72" s="82"/>
      <c r="LYQ72" s="82"/>
      <c r="LYR72" s="82"/>
      <c r="LYS72" s="82"/>
      <c r="LYT72" s="82"/>
      <c r="LYU72" s="82"/>
      <c r="LYV72" s="82"/>
      <c r="LYW72" s="82"/>
      <c r="LYX72" s="82"/>
      <c r="LYY72" s="82"/>
      <c r="LYZ72" s="82"/>
      <c r="LZA72" s="82"/>
      <c r="LZB72" s="82"/>
      <c r="LZC72" s="82"/>
      <c r="LZD72" s="82"/>
      <c r="LZE72" s="82"/>
      <c r="LZF72" s="82"/>
      <c r="LZG72" s="82"/>
      <c r="LZH72" s="82"/>
      <c r="LZI72" s="82"/>
      <c r="LZJ72" s="82"/>
      <c r="LZK72" s="82"/>
      <c r="LZL72" s="82"/>
      <c r="LZM72" s="82"/>
      <c r="LZN72" s="82"/>
      <c r="LZO72" s="82"/>
      <c r="LZP72" s="82"/>
      <c r="LZQ72" s="82"/>
      <c r="LZR72" s="82"/>
      <c r="LZS72" s="82"/>
      <c r="LZT72" s="82"/>
      <c r="LZU72" s="82"/>
      <c r="LZV72" s="82"/>
      <c r="LZW72" s="82"/>
      <c r="LZX72" s="82"/>
      <c r="LZY72" s="82"/>
      <c r="LZZ72" s="82"/>
      <c r="MAA72" s="82"/>
      <c r="MAB72" s="82"/>
      <c r="MAC72" s="82"/>
      <c r="MAD72" s="82"/>
      <c r="MAE72" s="82"/>
      <c r="MAF72" s="82"/>
      <c r="MAG72" s="82"/>
      <c r="MAH72" s="82"/>
      <c r="MAI72" s="82"/>
      <c r="MAJ72" s="82"/>
      <c r="MAK72" s="82"/>
      <c r="MAL72" s="82"/>
      <c r="MAM72" s="82"/>
      <c r="MAN72" s="82"/>
      <c r="MAO72" s="82"/>
      <c r="MAP72" s="82"/>
      <c r="MAQ72" s="82"/>
      <c r="MAR72" s="82"/>
      <c r="MAS72" s="82"/>
      <c r="MAT72" s="82"/>
      <c r="MAU72" s="82"/>
      <c r="MAV72" s="82"/>
      <c r="MAW72" s="82"/>
      <c r="MAX72" s="82"/>
      <c r="MAY72" s="82"/>
      <c r="MAZ72" s="82"/>
      <c r="MBA72" s="82"/>
      <c r="MBB72" s="82"/>
      <c r="MBC72" s="82"/>
      <c r="MBD72" s="82"/>
      <c r="MBE72" s="82"/>
      <c r="MBF72" s="82"/>
      <c r="MBG72" s="82"/>
      <c r="MBH72" s="82"/>
      <c r="MBI72" s="82"/>
      <c r="MBJ72" s="82"/>
      <c r="MBK72" s="82"/>
      <c r="MBL72" s="82"/>
      <c r="MBM72" s="82"/>
      <c r="MBN72" s="82"/>
      <c r="MBO72" s="82"/>
      <c r="MBP72" s="82"/>
      <c r="MBQ72" s="82"/>
      <c r="MBR72" s="82"/>
      <c r="MBS72" s="82"/>
      <c r="MBT72" s="82"/>
      <c r="MBU72" s="82"/>
      <c r="MBV72" s="82"/>
      <c r="MBW72" s="82"/>
      <c r="MBX72" s="82"/>
      <c r="MBY72" s="82"/>
      <c r="MBZ72" s="82"/>
      <c r="MCA72" s="82"/>
      <c r="MCB72" s="82"/>
      <c r="MCC72" s="82"/>
      <c r="MCD72" s="82"/>
      <c r="MCE72" s="82"/>
      <c r="MCF72" s="82"/>
      <c r="MCG72" s="82"/>
      <c r="MCH72" s="82"/>
      <c r="MCI72" s="82"/>
      <c r="MCJ72" s="82"/>
      <c r="MCK72" s="82"/>
      <c r="MCL72" s="82"/>
      <c r="MCM72" s="82"/>
      <c r="MCN72" s="82"/>
      <c r="MCO72" s="82"/>
      <c r="MCP72" s="82"/>
      <c r="MCQ72" s="82"/>
      <c r="MCR72" s="82"/>
      <c r="MCS72" s="82"/>
      <c r="MCT72" s="82"/>
      <c r="MCU72" s="82"/>
      <c r="MCV72" s="82"/>
      <c r="MCW72" s="82"/>
      <c r="MCX72" s="82"/>
      <c r="MCY72" s="82"/>
      <c r="MCZ72" s="82"/>
      <c r="MDA72" s="82"/>
      <c r="MDB72" s="82"/>
      <c r="MDC72" s="82"/>
      <c r="MDD72" s="82"/>
      <c r="MDE72" s="82"/>
      <c r="MDF72" s="82"/>
      <c r="MDG72" s="82"/>
      <c r="MDH72" s="82"/>
      <c r="MDI72" s="82"/>
      <c r="MDJ72" s="82"/>
      <c r="MDK72" s="82"/>
      <c r="MDL72" s="82"/>
      <c r="MDM72" s="82"/>
      <c r="MDN72" s="82"/>
      <c r="MDO72" s="82"/>
      <c r="MDP72" s="82"/>
      <c r="MDQ72" s="82"/>
      <c r="MDR72" s="82"/>
      <c r="MDS72" s="82"/>
      <c r="MDT72" s="82"/>
      <c r="MDU72" s="82"/>
      <c r="MDV72" s="82"/>
      <c r="MDW72" s="82"/>
      <c r="MDX72" s="82"/>
      <c r="MDY72" s="82"/>
      <c r="MDZ72" s="82"/>
      <c r="MEA72" s="82"/>
      <c r="MEB72" s="82"/>
      <c r="MEC72" s="82"/>
      <c r="MED72" s="82"/>
      <c r="MEE72" s="82"/>
      <c r="MEF72" s="82"/>
      <c r="MEG72" s="82"/>
      <c r="MEH72" s="82"/>
      <c r="MEI72" s="82"/>
      <c r="MEJ72" s="82"/>
      <c r="MEK72" s="82"/>
      <c r="MEL72" s="82"/>
      <c r="MEM72" s="82"/>
      <c r="MEN72" s="82"/>
      <c r="MEO72" s="82"/>
      <c r="MEP72" s="82"/>
      <c r="MEQ72" s="82"/>
      <c r="MER72" s="82"/>
      <c r="MES72" s="82"/>
      <c r="MET72" s="82"/>
      <c r="MEU72" s="82"/>
      <c r="MEV72" s="82"/>
      <c r="MEW72" s="82"/>
      <c r="MEX72" s="82"/>
      <c r="MEY72" s="82"/>
      <c r="MEZ72" s="82"/>
      <c r="MFA72" s="82"/>
      <c r="MFB72" s="82"/>
      <c r="MFC72" s="82"/>
      <c r="MFD72" s="82"/>
      <c r="MFE72" s="82"/>
      <c r="MFF72" s="82"/>
      <c r="MFG72" s="82"/>
      <c r="MFH72" s="82"/>
      <c r="MFI72" s="82"/>
      <c r="MFJ72" s="82"/>
      <c r="MFK72" s="82"/>
      <c r="MFL72" s="82"/>
      <c r="MFM72" s="82"/>
      <c r="MFN72" s="82"/>
      <c r="MFO72" s="82"/>
      <c r="MFP72" s="82"/>
      <c r="MFQ72" s="82"/>
      <c r="MFR72" s="82"/>
      <c r="MFS72" s="82"/>
      <c r="MFT72" s="82"/>
      <c r="MFU72" s="82"/>
      <c r="MFV72" s="82"/>
      <c r="MFW72" s="82"/>
      <c r="MFX72" s="82"/>
      <c r="MFY72" s="82"/>
      <c r="MFZ72" s="82"/>
      <c r="MGA72" s="82"/>
      <c r="MGB72" s="82"/>
      <c r="MGC72" s="82"/>
      <c r="MGD72" s="82"/>
      <c r="MGE72" s="82"/>
      <c r="MGF72" s="82"/>
      <c r="MGG72" s="82"/>
      <c r="MGH72" s="82"/>
      <c r="MGI72" s="82"/>
      <c r="MGJ72" s="82"/>
      <c r="MGK72" s="82"/>
      <c r="MGL72" s="82"/>
      <c r="MGM72" s="82"/>
      <c r="MGN72" s="82"/>
      <c r="MGO72" s="82"/>
      <c r="MGP72" s="82"/>
      <c r="MGQ72" s="82"/>
      <c r="MGR72" s="82"/>
      <c r="MGS72" s="82"/>
      <c r="MGT72" s="82"/>
      <c r="MGU72" s="82"/>
      <c r="MGV72" s="82"/>
      <c r="MGW72" s="82"/>
      <c r="MGX72" s="82"/>
      <c r="MGY72" s="82"/>
      <c r="MGZ72" s="82"/>
      <c r="MHA72" s="82"/>
      <c r="MHB72" s="82"/>
      <c r="MHC72" s="82"/>
      <c r="MHD72" s="82"/>
      <c r="MHE72" s="82"/>
      <c r="MHF72" s="82"/>
      <c r="MHG72" s="82"/>
      <c r="MHH72" s="82"/>
      <c r="MHI72" s="82"/>
      <c r="MHJ72" s="82"/>
      <c r="MHK72" s="82"/>
      <c r="MHL72" s="82"/>
      <c r="MHM72" s="82"/>
      <c r="MHN72" s="82"/>
      <c r="MHO72" s="82"/>
      <c r="MHP72" s="82"/>
      <c r="MHQ72" s="82"/>
      <c r="MHR72" s="82"/>
      <c r="MHS72" s="82"/>
      <c r="MHT72" s="82"/>
      <c r="MHU72" s="82"/>
      <c r="MHV72" s="82"/>
      <c r="MHW72" s="82"/>
      <c r="MHX72" s="82"/>
      <c r="MHY72" s="82"/>
      <c r="MHZ72" s="82"/>
      <c r="MIA72" s="82"/>
      <c r="MIB72" s="82"/>
      <c r="MIC72" s="82"/>
      <c r="MID72" s="82"/>
      <c r="MIE72" s="82"/>
      <c r="MIF72" s="82"/>
      <c r="MIG72" s="82"/>
      <c r="MIH72" s="82"/>
      <c r="MII72" s="82"/>
      <c r="MIJ72" s="82"/>
      <c r="MIK72" s="82"/>
      <c r="MIL72" s="82"/>
      <c r="MIM72" s="82"/>
      <c r="MIN72" s="82"/>
      <c r="MIO72" s="82"/>
      <c r="MIP72" s="82"/>
      <c r="MIQ72" s="82"/>
      <c r="MIR72" s="82"/>
      <c r="MIS72" s="82"/>
      <c r="MIT72" s="82"/>
      <c r="MIU72" s="82"/>
      <c r="MIV72" s="82"/>
      <c r="MIW72" s="82"/>
      <c r="MIX72" s="82"/>
      <c r="MIY72" s="82"/>
      <c r="MIZ72" s="82"/>
      <c r="MJA72" s="82"/>
      <c r="MJB72" s="82"/>
      <c r="MJC72" s="82"/>
      <c r="MJD72" s="82"/>
      <c r="MJE72" s="82"/>
      <c r="MJF72" s="82"/>
      <c r="MJG72" s="82"/>
      <c r="MJH72" s="82"/>
      <c r="MJI72" s="82"/>
      <c r="MJJ72" s="82"/>
      <c r="MJK72" s="82"/>
      <c r="MJL72" s="82"/>
      <c r="MJM72" s="82"/>
      <c r="MJN72" s="82"/>
      <c r="MJO72" s="82"/>
      <c r="MJP72" s="82"/>
      <c r="MJQ72" s="82"/>
      <c r="MJR72" s="82"/>
      <c r="MJS72" s="82"/>
      <c r="MJT72" s="82"/>
      <c r="MJU72" s="82"/>
      <c r="MJV72" s="82"/>
      <c r="MJW72" s="82"/>
      <c r="MJX72" s="82"/>
      <c r="MJY72" s="82"/>
      <c r="MJZ72" s="82"/>
      <c r="MKA72" s="82"/>
      <c r="MKB72" s="82"/>
      <c r="MKC72" s="82"/>
      <c r="MKD72" s="82"/>
      <c r="MKE72" s="82"/>
      <c r="MKF72" s="82"/>
      <c r="MKG72" s="82"/>
      <c r="MKH72" s="82"/>
      <c r="MKI72" s="82"/>
      <c r="MKJ72" s="82"/>
      <c r="MKK72" s="82"/>
      <c r="MKL72" s="82"/>
      <c r="MKM72" s="82"/>
      <c r="MKN72" s="82"/>
      <c r="MKO72" s="82"/>
      <c r="MKP72" s="82"/>
      <c r="MKQ72" s="82"/>
      <c r="MKR72" s="82"/>
      <c r="MKS72" s="82"/>
      <c r="MKT72" s="82"/>
      <c r="MKU72" s="82"/>
      <c r="MKV72" s="82"/>
      <c r="MKW72" s="82"/>
      <c r="MKX72" s="82"/>
      <c r="MKY72" s="82"/>
      <c r="MKZ72" s="82"/>
      <c r="MLA72" s="82"/>
      <c r="MLB72" s="82"/>
      <c r="MLC72" s="82"/>
      <c r="MLD72" s="82"/>
      <c r="MLE72" s="82"/>
      <c r="MLF72" s="82"/>
      <c r="MLG72" s="82"/>
      <c r="MLH72" s="82"/>
      <c r="MLI72" s="82"/>
      <c r="MLJ72" s="82"/>
      <c r="MLK72" s="82"/>
      <c r="MLL72" s="82"/>
      <c r="MLM72" s="82"/>
      <c r="MLN72" s="82"/>
      <c r="MLO72" s="82"/>
      <c r="MLP72" s="82"/>
      <c r="MLQ72" s="82"/>
      <c r="MLR72" s="82"/>
      <c r="MLS72" s="82"/>
      <c r="MLT72" s="82"/>
      <c r="MLU72" s="82"/>
      <c r="MLV72" s="82"/>
      <c r="MLW72" s="82"/>
      <c r="MLX72" s="82"/>
      <c r="MLY72" s="82"/>
      <c r="MLZ72" s="82"/>
      <c r="MMA72" s="82"/>
      <c r="MMB72" s="82"/>
      <c r="MMC72" s="82"/>
      <c r="MMD72" s="82"/>
      <c r="MME72" s="82"/>
      <c r="MMF72" s="82"/>
      <c r="MMG72" s="82"/>
      <c r="MMH72" s="82"/>
      <c r="MMI72" s="82"/>
      <c r="MMJ72" s="82"/>
      <c r="MMK72" s="82"/>
      <c r="MML72" s="82"/>
      <c r="MMM72" s="82"/>
      <c r="MMN72" s="82"/>
      <c r="MMO72" s="82"/>
      <c r="MMP72" s="82"/>
      <c r="MMQ72" s="82"/>
      <c r="MMR72" s="82"/>
      <c r="MMS72" s="82"/>
      <c r="MMT72" s="82"/>
      <c r="MMU72" s="82"/>
      <c r="MMV72" s="82"/>
      <c r="MMW72" s="82"/>
      <c r="MMX72" s="82"/>
      <c r="MMY72" s="82"/>
      <c r="MMZ72" s="82"/>
      <c r="MNA72" s="82"/>
      <c r="MNB72" s="82"/>
      <c r="MNC72" s="82"/>
      <c r="MND72" s="82"/>
      <c r="MNE72" s="82"/>
      <c r="MNF72" s="82"/>
      <c r="MNG72" s="82"/>
      <c r="MNH72" s="82"/>
      <c r="MNI72" s="82"/>
      <c r="MNJ72" s="82"/>
      <c r="MNK72" s="82"/>
      <c r="MNL72" s="82"/>
      <c r="MNM72" s="82"/>
      <c r="MNN72" s="82"/>
      <c r="MNO72" s="82"/>
      <c r="MNP72" s="82"/>
      <c r="MNQ72" s="82"/>
      <c r="MNR72" s="82"/>
      <c r="MNS72" s="82"/>
      <c r="MNT72" s="82"/>
      <c r="MNU72" s="82"/>
      <c r="MNV72" s="82"/>
      <c r="MNW72" s="82"/>
      <c r="MNX72" s="82"/>
      <c r="MNY72" s="82"/>
      <c r="MNZ72" s="82"/>
      <c r="MOA72" s="82"/>
      <c r="MOB72" s="82"/>
      <c r="MOC72" s="82"/>
      <c r="MOD72" s="82"/>
      <c r="MOE72" s="82"/>
      <c r="MOF72" s="82"/>
      <c r="MOG72" s="82"/>
      <c r="MOH72" s="82"/>
      <c r="MOI72" s="82"/>
      <c r="MOJ72" s="82"/>
      <c r="MOK72" s="82"/>
      <c r="MOL72" s="82"/>
      <c r="MOM72" s="82"/>
      <c r="MON72" s="82"/>
      <c r="MOO72" s="82"/>
      <c r="MOP72" s="82"/>
      <c r="MOQ72" s="82"/>
      <c r="MOR72" s="82"/>
      <c r="MOS72" s="82"/>
      <c r="MOT72" s="82"/>
      <c r="MOU72" s="82"/>
      <c r="MOV72" s="82"/>
      <c r="MOW72" s="82"/>
      <c r="MOX72" s="82"/>
      <c r="MOY72" s="82"/>
      <c r="MOZ72" s="82"/>
      <c r="MPA72" s="82"/>
      <c r="MPB72" s="82"/>
      <c r="MPC72" s="82"/>
      <c r="MPD72" s="82"/>
      <c r="MPE72" s="82"/>
      <c r="MPF72" s="82"/>
      <c r="MPG72" s="82"/>
      <c r="MPH72" s="82"/>
      <c r="MPI72" s="82"/>
      <c r="MPJ72" s="82"/>
      <c r="MPK72" s="82"/>
      <c r="MPL72" s="82"/>
      <c r="MPM72" s="82"/>
      <c r="MPN72" s="82"/>
      <c r="MPO72" s="82"/>
      <c r="MPP72" s="82"/>
      <c r="MPQ72" s="82"/>
      <c r="MPR72" s="82"/>
      <c r="MPS72" s="82"/>
      <c r="MPT72" s="82"/>
      <c r="MPU72" s="82"/>
      <c r="MPV72" s="82"/>
      <c r="MPW72" s="82"/>
      <c r="MPX72" s="82"/>
      <c r="MPY72" s="82"/>
      <c r="MPZ72" s="82"/>
      <c r="MQA72" s="82"/>
      <c r="MQB72" s="82"/>
      <c r="MQC72" s="82"/>
      <c r="MQD72" s="82"/>
      <c r="MQE72" s="82"/>
      <c r="MQF72" s="82"/>
      <c r="MQG72" s="82"/>
      <c r="MQH72" s="82"/>
      <c r="MQI72" s="82"/>
      <c r="MQJ72" s="82"/>
      <c r="MQK72" s="82"/>
      <c r="MQL72" s="82"/>
      <c r="MQM72" s="82"/>
      <c r="MQN72" s="82"/>
      <c r="MQO72" s="82"/>
      <c r="MQP72" s="82"/>
      <c r="MQQ72" s="82"/>
      <c r="MQR72" s="82"/>
      <c r="MQS72" s="82"/>
      <c r="MQT72" s="82"/>
      <c r="MQU72" s="82"/>
      <c r="MQV72" s="82"/>
      <c r="MQW72" s="82"/>
      <c r="MQX72" s="82"/>
      <c r="MQY72" s="82"/>
      <c r="MQZ72" s="82"/>
      <c r="MRA72" s="82"/>
      <c r="MRB72" s="82"/>
      <c r="MRC72" s="82"/>
      <c r="MRD72" s="82"/>
      <c r="MRE72" s="82"/>
      <c r="MRF72" s="82"/>
      <c r="MRG72" s="82"/>
      <c r="MRH72" s="82"/>
      <c r="MRI72" s="82"/>
      <c r="MRJ72" s="82"/>
      <c r="MRK72" s="82"/>
      <c r="MRL72" s="82"/>
      <c r="MRM72" s="82"/>
      <c r="MRN72" s="82"/>
      <c r="MRO72" s="82"/>
      <c r="MRP72" s="82"/>
      <c r="MRQ72" s="82"/>
      <c r="MRR72" s="82"/>
      <c r="MRS72" s="82"/>
      <c r="MRT72" s="82"/>
      <c r="MRU72" s="82"/>
      <c r="MRV72" s="82"/>
      <c r="MRW72" s="82"/>
      <c r="MRX72" s="82"/>
      <c r="MRY72" s="82"/>
      <c r="MRZ72" s="82"/>
      <c r="MSA72" s="82"/>
      <c r="MSB72" s="82"/>
      <c r="MSC72" s="82"/>
      <c r="MSD72" s="82"/>
      <c r="MSE72" s="82"/>
      <c r="MSF72" s="82"/>
      <c r="MSG72" s="82"/>
      <c r="MSH72" s="82"/>
      <c r="MSI72" s="82"/>
      <c r="MSJ72" s="82"/>
      <c r="MSK72" s="82"/>
      <c r="MSL72" s="82"/>
      <c r="MSM72" s="82"/>
      <c r="MSN72" s="82"/>
      <c r="MSO72" s="82"/>
      <c r="MSP72" s="82"/>
      <c r="MSQ72" s="82"/>
      <c r="MSR72" s="82"/>
      <c r="MSS72" s="82"/>
      <c r="MST72" s="82"/>
      <c r="MSU72" s="82"/>
      <c r="MSV72" s="82"/>
      <c r="MSW72" s="82"/>
      <c r="MSX72" s="82"/>
      <c r="MSY72" s="82"/>
      <c r="MSZ72" s="82"/>
      <c r="MTA72" s="82"/>
      <c r="MTB72" s="82"/>
      <c r="MTC72" s="82"/>
      <c r="MTD72" s="82"/>
      <c r="MTE72" s="82"/>
      <c r="MTF72" s="82"/>
      <c r="MTG72" s="82"/>
      <c r="MTH72" s="82"/>
      <c r="MTI72" s="82"/>
      <c r="MTJ72" s="82"/>
      <c r="MTK72" s="82"/>
      <c r="MTL72" s="82"/>
      <c r="MTM72" s="82"/>
      <c r="MTN72" s="82"/>
      <c r="MTO72" s="82"/>
      <c r="MTP72" s="82"/>
      <c r="MTQ72" s="82"/>
      <c r="MTR72" s="82"/>
      <c r="MTS72" s="82"/>
      <c r="MTT72" s="82"/>
      <c r="MTU72" s="82"/>
      <c r="MTV72" s="82"/>
      <c r="MTW72" s="82"/>
      <c r="MTX72" s="82"/>
      <c r="MTY72" s="82"/>
      <c r="MTZ72" s="82"/>
      <c r="MUA72" s="82"/>
      <c r="MUB72" s="82"/>
      <c r="MUC72" s="82"/>
      <c r="MUD72" s="82"/>
      <c r="MUE72" s="82"/>
      <c r="MUF72" s="82"/>
      <c r="MUG72" s="82"/>
      <c r="MUH72" s="82"/>
      <c r="MUI72" s="82"/>
      <c r="MUJ72" s="82"/>
      <c r="MUK72" s="82"/>
      <c r="MUL72" s="82"/>
      <c r="MUM72" s="82"/>
      <c r="MUN72" s="82"/>
      <c r="MUO72" s="82"/>
      <c r="MUP72" s="82"/>
      <c r="MUQ72" s="82"/>
      <c r="MUR72" s="82"/>
      <c r="MUS72" s="82"/>
      <c r="MUT72" s="82"/>
      <c r="MUU72" s="82"/>
      <c r="MUV72" s="82"/>
      <c r="MUW72" s="82"/>
      <c r="MUX72" s="82"/>
      <c r="MUY72" s="82"/>
      <c r="MUZ72" s="82"/>
      <c r="MVA72" s="82"/>
      <c r="MVB72" s="82"/>
      <c r="MVC72" s="82"/>
      <c r="MVD72" s="82"/>
      <c r="MVE72" s="82"/>
      <c r="MVF72" s="82"/>
      <c r="MVG72" s="82"/>
      <c r="MVH72" s="82"/>
      <c r="MVI72" s="82"/>
      <c r="MVJ72" s="82"/>
      <c r="MVK72" s="82"/>
      <c r="MVL72" s="82"/>
      <c r="MVM72" s="82"/>
      <c r="MVN72" s="82"/>
      <c r="MVO72" s="82"/>
      <c r="MVP72" s="82"/>
      <c r="MVQ72" s="82"/>
      <c r="MVR72" s="82"/>
      <c r="MVS72" s="82"/>
      <c r="MVT72" s="82"/>
      <c r="MVU72" s="82"/>
      <c r="MVV72" s="82"/>
      <c r="MVW72" s="82"/>
      <c r="MVX72" s="82"/>
      <c r="MVY72" s="82"/>
      <c r="MVZ72" s="82"/>
      <c r="MWA72" s="82"/>
      <c r="MWB72" s="82"/>
      <c r="MWC72" s="82"/>
      <c r="MWD72" s="82"/>
      <c r="MWE72" s="82"/>
      <c r="MWF72" s="82"/>
      <c r="MWG72" s="82"/>
      <c r="MWH72" s="82"/>
      <c r="MWI72" s="82"/>
      <c r="MWJ72" s="82"/>
      <c r="MWK72" s="82"/>
      <c r="MWL72" s="82"/>
      <c r="MWM72" s="82"/>
      <c r="MWN72" s="82"/>
      <c r="MWO72" s="82"/>
      <c r="MWP72" s="82"/>
      <c r="MWQ72" s="82"/>
      <c r="MWR72" s="82"/>
      <c r="MWS72" s="82"/>
      <c r="MWT72" s="82"/>
      <c r="MWU72" s="82"/>
      <c r="MWV72" s="82"/>
      <c r="MWW72" s="82"/>
      <c r="MWX72" s="82"/>
      <c r="MWY72" s="82"/>
      <c r="MWZ72" s="82"/>
      <c r="MXA72" s="82"/>
      <c r="MXB72" s="82"/>
      <c r="MXC72" s="82"/>
      <c r="MXD72" s="82"/>
      <c r="MXE72" s="82"/>
      <c r="MXF72" s="82"/>
      <c r="MXG72" s="82"/>
      <c r="MXH72" s="82"/>
      <c r="MXI72" s="82"/>
      <c r="MXJ72" s="82"/>
      <c r="MXK72" s="82"/>
      <c r="MXL72" s="82"/>
      <c r="MXM72" s="82"/>
      <c r="MXN72" s="82"/>
      <c r="MXO72" s="82"/>
      <c r="MXP72" s="82"/>
      <c r="MXQ72" s="82"/>
      <c r="MXR72" s="82"/>
      <c r="MXS72" s="82"/>
      <c r="MXT72" s="82"/>
      <c r="MXU72" s="82"/>
      <c r="MXV72" s="82"/>
      <c r="MXW72" s="82"/>
      <c r="MXX72" s="82"/>
      <c r="MXY72" s="82"/>
      <c r="MXZ72" s="82"/>
      <c r="MYA72" s="82"/>
      <c r="MYB72" s="82"/>
      <c r="MYC72" s="82"/>
      <c r="MYD72" s="82"/>
      <c r="MYE72" s="82"/>
      <c r="MYF72" s="82"/>
      <c r="MYG72" s="82"/>
      <c r="MYH72" s="82"/>
      <c r="MYI72" s="82"/>
      <c r="MYJ72" s="82"/>
      <c r="MYK72" s="82"/>
      <c r="MYL72" s="82"/>
      <c r="MYM72" s="82"/>
      <c r="MYN72" s="82"/>
      <c r="MYO72" s="82"/>
      <c r="MYP72" s="82"/>
      <c r="MYQ72" s="82"/>
      <c r="MYR72" s="82"/>
      <c r="MYS72" s="82"/>
      <c r="MYT72" s="82"/>
      <c r="MYU72" s="82"/>
      <c r="MYV72" s="82"/>
      <c r="MYW72" s="82"/>
      <c r="MYX72" s="82"/>
      <c r="MYY72" s="82"/>
      <c r="MYZ72" s="82"/>
      <c r="MZA72" s="82"/>
      <c r="MZB72" s="82"/>
      <c r="MZC72" s="82"/>
      <c r="MZD72" s="82"/>
      <c r="MZE72" s="82"/>
      <c r="MZF72" s="82"/>
      <c r="MZG72" s="82"/>
      <c r="MZH72" s="82"/>
      <c r="MZI72" s="82"/>
      <c r="MZJ72" s="82"/>
      <c r="MZK72" s="82"/>
      <c r="MZL72" s="82"/>
      <c r="MZM72" s="82"/>
      <c r="MZN72" s="82"/>
      <c r="MZO72" s="82"/>
      <c r="MZP72" s="82"/>
      <c r="MZQ72" s="82"/>
      <c r="MZR72" s="82"/>
      <c r="MZS72" s="82"/>
      <c r="MZT72" s="82"/>
      <c r="MZU72" s="82"/>
      <c r="MZV72" s="82"/>
      <c r="MZW72" s="82"/>
      <c r="MZX72" s="82"/>
      <c r="MZY72" s="82"/>
      <c r="MZZ72" s="82"/>
      <c r="NAA72" s="82"/>
      <c r="NAB72" s="82"/>
      <c r="NAC72" s="82"/>
      <c r="NAD72" s="82"/>
      <c r="NAE72" s="82"/>
      <c r="NAF72" s="82"/>
      <c r="NAG72" s="82"/>
      <c r="NAH72" s="82"/>
      <c r="NAI72" s="82"/>
      <c r="NAJ72" s="82"/>
      <c r="NAK72" s="82"/>
      <c r="NAL72" s="82"/>
      <c r="NAM72" s="82"/>
      <c r="NAN72" s="82"/>
      <c r="NAO72" s="82"/>
      <c r="NAP72" s="82"/>
      <c r="NAQ72" s="82"/>
      <c r="NAR72" s="82"/>
      <c r="NAS72" s="82"/>
      <c r="NAT72" s="82"/>
      <c r="NAU72" s="82"/>
      <c r="NAV72" s="82"/>
      <c r="NAW72" s="82"/>
      <c r="NAX72" s="82"/>
      <c r="NAY72" s="82"/>
      <c r="NAZ72" s="82"/>
      <c r="NBA72" s="82"/>
      <c r="NBB72" s="82"/>
      <c r="NBC72" s="82"/>
      <c r="NBD72" s="82"/>
      <c r="NBE72" s="82"/>
      <c r="NBF72" s="82"/>
      <c r="NBG72" s="82"/>
      <c r="NBH72" s="82"/>
      <c r="NBI72" s="82"/>
      <c r="NBJ72" s="82"/>
      <c r="NBK72" s="82"/>
      <c r="NBL72" s="82"/>
      <c r="NBM72" s="82"/>
      <c r="NBN72" s="82"/>
      <c r="NBO72" s="82"/>
      <c r="NBP72" s="82"/>
      <c r="NBQ72" s="82"/>
      <c r="NBR72" s="82"/>
      <c r="NBS72" s="82"/>
      <c r="NBT72" s="82"/>
      <c r="NBU72" s="82"/>
      <c r="NBV72" s="82"/>
      <c r="NBW72" s="82"/>
      <c r="NBX72" s="82"/>
      <c r="NBY72" s="82"/>
      <c r="NBZ72" s="82"/>
      <c r="NCA72" s="82"/>
      <c r="NCB72" s="82"/>
      <c r="NCC72" s="82"/>
      <c r="NCD72" s="82"/>
      <c r="NCE72" s="82"/>
      <c r="NCF72" s="82"/>
      <c r="NCG72" s="82"/>
      <c r="NCH72" s="82"/>
      <c r="NCI72" s="82"/>
      <c r="NCJ72" s="82"/>
      <c r="NCK72" s="82"/>
      <c r="NCL72" s="82"/>
      <c r="NCM72" s="82"/>
      <c r="NCN72" s="82"/>
      <c r="NCO72" s="82"/>
      <c r="NCP72" s="82"/>
      <c r="NCQ72" s="82"/>
      <c r="NCR72" s="82"/>
      <c r="NCS72" s="82"/>
      <c r="NCT72" s="82"/>
      <c r="NCU72" s="82"/>
      <c r="NCV72" s="82"/>
      <c r="NCW72" s="82"/>
      <c r="NCX72" s="82"/>
      <c r="NCY72" s="82"/>
      <c r="NCZ72" s="82"/>
      <c r="NDA72" s="82"/>
      <c r="NDB72" s="82"/>
      <c r="NDC72" s="82"/>
      <c r="NDD72" s="82"/>
      <c r="NDE72" s="82"/>
      <c r="NDF72" s="82"/>
      <c r="NDG72" s="82"/>
      <c r="NDH72" s="82"/>
      <c r="NDI72" s="82"/>
      <c r="NDJ72" s="82"/>
      <c r="NDK72" s="82"/>
      <c r="NDL72" s="82"/>
      <c r="NDM72" s="82"/>
      <c r="NDN72" s="82"/>
      <c r="NDO72" s="82"/>
      <c r="NDP72" s="82"/>
      <c r="NDQ72" s="82"/>
      <c r="NDR72" s="82"/>
      <c r="NDS72" s="82"/>
      <c r="NDT72" s="82"/>
      <c r="NDU72" s="82"/>
      <c r="NDV72" s="82"/>
      <c r="NDW72" s="82"/>
      <c r="NDX72" s="82"/>
      <c r="NDY72" s="82"/>
      <c r="NDZ72" s="82"/>
      <c r="NEA72" s="82"/>
      <c r="NEB72" s="82"/>
      <c r="NEC72" s="82"/>
      <c r="NED72" s="82"/>
      <c r="NEE72" s="82"/>
      <c r="NEF72" s="82"/>
      <c r="NEG72" s="82"/>
      <c r="NEH72" s="82"/>
      <c r="NEI72" s="82"/>
      <c r="NEJ72" s="82"/>
      <c r="NEK72" s="82"/>
      <c r="NEL72" s="82"/>
      <c r="NEM72" s="82"/>
      <c r="NEN72" s="82"/>
      <c r="NEO72" s="82"/>
      <c r="NEP72" s="82"/>
      <c r="NEQ72" s="82"/>
      <c r="NER72" s="82"/>
      <c r="NES72" s="82"/>
      <c r="NET72" s="82"/>
      <c r="NEU72" s="82"/>
      <c r="NEV72" s="82"/>
      <c r="NEW72" s="82"/>
      <c r="NEX72" s="82"/>
      <c r="NEY72" s="82"/>
      <c r="NEZ72" s="82"/>
      <c r="NFA72" s="82"/>
      <c r="NFB72" s="82"/>
      <c r="NFC72" s="82"/>
      <c r="NFD72" s="82"/>
      <c r="NFE72" s="82"/>
      <c r="NFF72" s="82"/>
      <c r="NFG72" s="82"/>
      <c r="NFH72" s="82"/>
      <c r="NFI72" s="82"/>
      <c r="NFJ72" s="82"/>
      <c r="NFK72" s="82"/>
      <c r="NFL72" s="82"/>
      <c r="NFM72" s="82"/>
      <c r="NFN72" s="82"/>
      <c r="NFO72" s="82"/>
      <c r="NFP72" s="82"/>
      <c r="NFQ72" s="82"/>
      <c r="NFR72" s="82"/>
      <c r="NFS72" s="82"/>
      <c r="NFT72" s="82"/>
      <c r="NFU72" s="82"/>
      <c r="NFV72" s="82"/>
      <c r="NFW72" s="82"/>
      <c r="NFX72" s="82"/>
      <c r="NFY72" s="82"/>
      <c r="NFZ72" s="82"/>
      <c r="NGA72" s="82"/>
      <c r="NGB72" s="82"/>
      <c r="NGC72" s="82"/>
      <c r="NGD72" s="82"/>
      <c r="NGE72" s="82"/>
      <c r="NGF72" s="82"/>
      <c r="NGG72" s="82"/>
      <c r="NGH72" s="82"/>
      <c r="NGI72" s="82"/>
      <c r="NGJ72" s="82"/>
      <c r="NGK72" s="82"/>
      <c r="NGL72" s="82"/>
      <c r="NGM72" s="82"/>
      <c r="NGN72" s="82"/>
      <c r="NGO72" s="82"/>
      <c r="NGP72" s="82"/>
      <c r="NGQ72" s="82"/>
      <c r="NGR72" s="82"/>
      <c r="NGS72" s="82"/>
      <c r="NGT72" s="82"/>
      <c r="NGU72" s="82"/>
      <c r="NGV72" s="82"/>
      <c r="NGW72" s="82"/>
      <c r="NGX72" s="82"/>
      <c r="NGY72" s="82"/>
      <c r="NGZ72" s="82"/>
      <c r="NHA72" s="82"/>
      <c r="NHB72" s="82"/>
      <c r="NHC72" s="82"/>
      <c r="NHD72" s="82"/>
      <c r="NHE72" s="82"/>
      <c r="NHF72" s="82"/>
      <c r="NHG72" s="82"/>
      <c r="NHH72" s="82"/>
      <c r="NHI72" s="82"/>
      <c r="NHJ72" s="82"/>
      <c r="NHK72" s="82"/>
      <c r="NHL72" s="82"/>
      <c r="NHM72" s="82"/>
      <c r="NHN72" s="82"/>
      <c r="NHO72" s="82"/>
      <c r="NHP72" s="82"/>
      <c r="NHQ72" s="82"/>
      <c r="NHR72" s="82"/>
      <c r="NHS72" s="82"/>
      <c r="NHT72" s="82"/>
      <c r="NHU72" s="82"/>
      <c r="NHV72" s="82"/>
      <c r="NHW72" s="82"/>
      <c r="NHX72" s="82"/>
      <c r="NHY72" s="82"/>
      <c r="NHZ72" s="82"/>
      <c r="NIA72" s="82"/>
      <c r="NIB72" s="82"/>
      <c r="NIC72" s="82"/>
      <c r="NID72" s="82"/>
      <c r="NIE72" s="82"/>
      <c r="NIF72" s="82"/>
      <c r="NIG72" s="82"/>
      <c r="NIH72" s="82"/>
      <c r="NII72" s="82"/>
      <c r="NIJ72" s="82"/>
      <c r="NIK72" s="82"/>
      <c r="NIL72" s="82"/>
      <c r="NIM72" s="82"/>
      <c r="NIN72" s="82"/>
      <c r="NIO72" s="82"/>
      <c r="NIP72" s="82"/>
      <c r="NIQ72" s="82"/>
      <c r="NIR72" s="82"/>
      <c r="NIS72" s="82"/>
      <c r="NIT72" s="82"/>
      <c r="NIU72" s="82"/>
      <c r="NIV72" s="82"/>
      <c r="NIW72" s="82"/>
      <c r="NIX72" s="82"/>
      <c r="NIY72" s="82"/>
      <c r="NIZ72" s="82"/>
      <c r="NJA72" s="82"/>
      <c r="NJB72" s="82"/>
      <c r="NJC72" s="82"/>
      <c r="NJD72" s="82"/>
      <c r="NJE72" s="82"/>
      <c r="NJF72" s="82"/>
      <c r="NJG72" s="82"/>
      <c r="NJH72" s="82"/>
      <c r="NJI72" s="82"/>
      <c r="NJJ72" s="82"/>
      <c r="NJK72" s="82"/>
      <c r="NJL72" s="82"/>
      <c r="NJM72" s="82"/>
      <c r="NJN72" s="82"/>
      <c r="NJO72" s="82"/>
      <c r="NJP72" s="82"/>
      <c r="NJQ72" s="82"/>
      <c r="NJR72" s="82"/>
      <c r="NJS72" s="82"/>
      <c r="NJT72" s="82"/>
      <c r="NJU72" s="82"/>
      <c r="NJV72" s="82"/>
      <c r="NJW72" s="82"/>
      <c r="NJX72" s="82"/>
      <c r="NJY72" s="82"/>
      <c r="NJZ72" s="82"/>
      <c r="NKA72" s="82"/>
      <c r="NKB72" s="82"/>
      <c r="NKC72" s="82"/>
      <c r="NKD72" s="82"/>
      <c r="NKE72" s="82"/>
      <c r="NKF72" s="82"/>
      <c r="NKG72" s="82"/>
      <c r="NKH72" s="82"/>
      <c r="NKI72" s="82"/>
      <c r="NKJ72" s="82"/>
      <c r="NKK72" s="82"/>
      <c r="NKL72" s="82"/>
      <c r="NKM72" s="82"/>
      <c r="NKN72" s="82"/>
      <c r="NKO72" s="82"/>
      <c r="NKP72" s="82"/>
      <c r="NKQ72" s="82"/>
      <c r="NKR72" s="82"/>
      <c r="NKS72" s="82"/>
      <c r="NKT72" s="82"/>
      <c r="NKU72" s="82"/>
      <c r="NKV72" s="82"/>
      <c r="NKW72" s="82"/>
      <c r="NKX72" s="82"/>
      <c r="NKY72" s="82"/>
      <c r="NKZ72" s="82"/>
      <c r="NLA72" s="82"/>
      <c r="NLB72" s="82"/>
      <c r="NLC72" s="82"/>
      <c r="NLD72" s="82"/>
      <c r="NLE72" s="82"/>
      <c r="NLF72" s="82"/>
      <c r="NLG72" s="82"/>
      <c r="NLH72" s="82"/>
      <c r="NLI72" s="82"/>
      <c r="NLJ72" s="82"/>
      <c r="NLK72" s="82"/>
      <c r="NLL72" s="82"/>
      <c r="NLM72" s="82"/>
      <c r="NLN72" s="82"/>
      <c r="NLO72" s="82"/>
      <c r="NLP72" s="82"/>
      <c r="NLQ72" s="82"/>
      <c r="NLR72" s="82"/>
      <c r="NLS72" s="82"/>
      <c r="NLT72" s="82"/>
      <c r="NLU72" s="82"/>
      <c r="NLV72" s="82"/>
      <c r="NLW72" s="82"/>
      <c r="NLX72" s="82"/>
      <c r="NLY72" s="82"/>
      <c r="NLZ72" s="82"/>
      <c r="NMA72" s="82"/>
      <c r="NMB72" s="82"/>
      <c r="NMC72" s="82"/>
      <c r="NMD72" s="82"/>
      <c r="NME72" s="82"/>
      <c r="NMF72" s="82"/>
      <c r="NMG72" s="82"/>
      <c r="NMH72" s="82"/>
      <c r="NMI72" s="82"/>
      <c r="NMJ72" s="82"/>
      <c r="NMK72" s="82"/>
      <c r="NML72" s="82"/>
      <c r="NMM72" s="82"/>
      <c r="NMN72" s="82"/>
      <c r="NMO72" s="82"/>
      <c r="NMP72" s="82"/>
      <c r="NMQ72" s="82"/>
      <c r="NMR72" s="82"/>
      <c r="NMS72" s="82"/>
      <c r="NMT72" s="82"/>
      <c r="NMU72" s="82"/>
      <c r="NMV72" s="82"/>
      <c r="NMW72" s="82"/>
      <c r="NMX72" s="82"/>
      <c r="NMY72" s="82"/>
      <c r="NMZ72" s="82"/>
      <c r="NNA72" s="82"/>
      <c r="NNB72" s="82"/>
      <c r="NNC72" s="82"/>
      <c r="NND72" s="82"/>
      <c r="NNE72" s="82"/>
      <c r="NNF72" s="82"/>
      <c r="NNG72" s="82"/>
      <c r="NNH72" s="82"/>
      <c r="NNI72" s="82"/>
      <c r="NNJ72" s="82"/>
      <c r="NNK72" s="82"/>
      <c r="NNL72" s="82"/>
      <c r="NNM72" s="82"/>
      <c r="NNN72" s="82"/>
      <c r="NNO72" s="82"/>
      <c r="NNP72" s="82"/>
      <c r="NNQ72" s="82"/>
      <c r="NNR72" s="82"/>
      <c r="NNS72" s="82"/>
      <c r="NNT72" s="82"/>
      <c r="NNU72" s="82"/>
      <c r="NNV72" s="82"/>
      <c r="NNW72" s="82"/>
      <c r="NNX72" s="82"/>
      <c r="NNY72" s="82"/>
      <c r="NNZ72" s="82"/>
      <c r="NOA72" s="82"/>
      <c r="NOB72" s="82"/>
      <c r="NOC72" s="82"/>
      <c r="NOD72" s="82"/>
      <c r="NOE72" s="82"/>
      <c r="NOF72" s="82"/>
      <c r="NOG72" s="82"/>
      <c r="NOH72" s="82"/>
      <c r="NOI72" s="82"/>
      <c r="NOJ72" s="82"/>
      <c r="NOK72" s="82"/>
      <c r="NOL72" s="82"/>
      <c r="NOM72" s="82"/>
      <c r="NON72" s="82"/>
      <c r="NOO72" s="82"/>
      <c r="NOP72" s="82"/>
      <c r="NOQ72" s="82"/>
      <c r="NOR72" s="82"/>
      <c r="NOS72" s="82"/>
      <c r="NOT72" s="82"/>
      <c r="NOU72" s="82"/>
      <c r="NOV72" s="82"/>
      <c r="NOW72" s="82"/>
      <c r="NOX72" s="82"/>
      <c r="NOY72" s="82"/>
      <c r="NOZ72" s="82"/>
      <c r="NPA72" s="82"/>
      <c r="NPB72" s="82"/>
      <c r="NPC72" s="82"/>
      <c r="NPD72" s="82"/>
      <c r="NPE72" s="82"/>
      <c r="NPF72" s="82"/>
      <c r="NPG72" s="82"/>
      <c r="NPH72" s="82"/>
      <c r="NPI72" s="82"/>
      <c r="NPJ72" s="82"/>
      <c r="NPK72" s="82"/>
      <c r="NPL72" s="82"/>
      <c r="NPM72" s="82"/>
      <c r="NPN72" s="82"/>
      <c r="NPO72" s="82"/>
      <c r="NPP72" s="82"/>
      <c r="NPQ72" s="82"/>
      <c r="NPR72" s="82"/>
      <c r="NPS72" s="82"/>
      <c r="NPT72" s="82"/>
      <c r="NPU72" s="82"/>
      <c r="NPV72" s="82"/>
      <c r="NPW72" s="82"/>
      <c r="NPX72" s="82"/>
      <c r="NPY72" s="82"/>
      <c r="NPZ72" s="82"/>
      <c r="NQA72" s="82"/>
      <c r="NQB72" s="82"/>
      <c r="NQC72" s="82"/>
      <c r="NQD72" s="82"/>
      <c r="NQE72" s="82"/>
      <c r="NQF72" s="82"/>
      <c r="NQG72" s="82"/>
      <c r="NQH72" s="82"/>
      <c r="NQI72" s="82"/>
      <c r="NQJ72" s="82"/>
      <c r="NQK72" s="82"/>
      <c r="NQL72" s="82"/>
      <c r="NQM72" s="82"/>
      <c r="NQN72" s="82"/>
      <c r="NQO72" s="82"/>
      <c r="NQP72" s="82"/>
      <c r="NQQ72" s="82"/>
      <c r="NQR72" s="82"/>
      <c r="NQS72" s="82"/>
      <c r="NQT72" s="82"/>
      <c r="NQU72" s="82"/>
      <c r="NQV72" s="82"/>
      <c r="NQW72" s="82"/>
      <c r="NQX72" s="82"/>
      <c r="NQY72" s="82"/>
      <c r="NQZ72" s="82"/>
      <c r="NRA72" s="82"/>
      <c r="NRB72" s="82"/>
      <c r="NRC72" s="82"/>
      <c r="NRD72" s="82"/>
      <c r="NRE72" s="82"/>
      <c r="NRF72" s="82"/>
      <c r="NRG72" s="82"/>
      <c r="NRH72" s="82"/>
      <c r="NRI72" s="82"/>
      <c r="NRJ72" s="82"/>
      <c r="NRK72" s="82"/>
      <c r="NRL72" s="82"/>
      <c r="NRM72" s="82"/>
      <c r="NRN72" s="82"/>
      <c r="NRO72" s="82"/>
      <c r="NRP72" s="82"/>
      <c r="NRQ72" s="82"/>
      <c r="NRR72" s="82"/>
      <c r="NRS72" s="82"/>
      <c r="NRT72" s="82"/>
      <c r="NRU72" s="82"/>
      <c r="NRV72" s="82"/>
      <c r="NRW72" s="82"/>
      <c r="NRX72" s="82"/>
      <c r="NRY72" s="82"/>
      <c r="NRZ72" s="82"/>
      <c r="NSA72" s="82"/>
      <c r="NSB72" s="82"/>
      <c r="NSC72" s="82"/>
      <c r="NSD72" s="82"/>
      <c r="NSE72" s="82"/>
      <c r="NSF72" s="82"/>
      <c r="NSG72" s="82"/>
      <c r="NSH72" s="82"/>
      <c r="NSI72" s="82"/>
      <c r="NSJ72" s="82"/>
      <c r="NSK72" s="82"/>
      <c r="NSL72" s="82"/>
      <c r="NSM72" s="82"/>
      <c r="NSN72" s="82"/>
      <c r="NSO72" s="82"/>
      <c r="NSP72" s="82"/>
      <c r="NSQ72" s="82"/>
      <c r="NSR72" s="82"/>
      <c r="NSS72" s="82"/>
      <c r="NST72" s="82"/>
      <c r="NSU72" s="82"/>
      <c r="NSV72" s="82"/>
      <c r="NSW72" s="82"/>
      <c r="NSX72" s="82"/>
      <c r="NSY72" s="82"/>
      <c r="NSZ72" s="82"/>
      <c r="NTA72" s="82"/>
      <c r="NTB72" s="82"/>
      <c r="NTC72" s="82"/>
      <c r="NTD72" s="82"/>
      <c r="NTE72" s="82"/>
      <c r="NTF72" s="82"/>
      <c r="NTG72" s="82"/>
      <c r="NTH72" s="82"/>
      <c r="NTI72" s="82"/>
      <c r="NTJ72" s="82"/>
      <c r="NTK72" s="82"/>
      <c r="NTL72" s="82"/>
      <c r="NTM72" s="82"/>
      <c r="NTN72" s="82"/>
      <c r="NTO72" s="82"/>
      <c r="NTP72" s="82"/>
      <c r="NTQ72" s="82"/>
      <c r="NTR72" s="82"/>
      <c r="NTS72" s="82"/>
      <c r="NTT72" s="82"/>
      <c r="NTU72" s="82"/>
      <c r="NTV72" s="82"/>
      <c r="NTW72" s="82"/>
      <c r="NTX72" s="82"/>
      <c r="NTY72" s="82"/>
      <c r="NTZ72" s="82"/>
      <c r="NUA72" s="82"/>
      <c r="NUB72" s="82"/>
      <c r="NUC72" s="82"/>
      <c r="NUD72" s="82"/>
      <c r="NUE72" s="82"/>
      <c r="NUF72" s="82"/>
      <c r="NUG72" s="82"/>
      <c r="NUH72" s="82"/>
      <c r="NUI72" s="82"/>
      <c r="NUJ72" s="82"/>
      <c r="NUK72" s="82"/>
      <c r="NUL72" s="82"/>
      <c r="NUM72" s="82"/>
      <c r="NUN72" s="82"/>
      <c r="NUO72" s="82"/>
      <c r="NUP72" s="82"/>
      <c r="NUQ72" s="82"/>
      <c r="NUR72" s="82"/>
      <c r="NUS72" s="82"/>
      <c r="NUT72" s="82"/>
      <c r="NUU72" s="82"/>
      <c r="NUV72" s="82"/>
      <c r="NUW72" s="82"/>
      <c r="NUX72" s="82"/>
      <c r="NUY72" s="82"/>
      <c r="NUZ72" s="82"/>
      <c r="NVA72" s="82"/>
      <c r="NVB72" s="82"/>
      <c r="NVC72" s="82"/>
      <c r="NVD72" s="82"/>
      <c r="NVE72" s="82"/>
      <c r="NVF72" s="82"/>
      <c r="NVG72" s="82"/>
      <c r="NVH72" s="82"/>
      <c r="NVI72" s="82"/>
      <c r="NVJ72" s="82"/>
      <c r="NVK72" s="82"/>
      <c r="NVL72" s="82"/>
      <c r="NVM72" s="82"/>
      <c r="NVN72" s="82"/>
      <c r="NVO72" s="82"/>
      <c r="NVP72" s="82"/>
      <c r="NVQ72" s="82"/>
      <c r="NVR72" s="82"/>
      <c r="NVS72" s="82"/>
      <c r="NVT72" s="82"/>
      <c r="NVU72" s="82"/>
      <c r="NVV72" s="82"/>
      <c r="NVW72" s="82"/>
      <c r="NVX72" s="82"/>
      <c r="NVY72" s="82"/>
      <c r="NVZ72" s="82"/>
      <c r="NWA72" s="82"/>
      <c r="NWB72" s="82"/>
      <c r="NWC72" s="82"/>
      <c r="NWD72" s="82"/>
      <c r="NWE72" s="82"/>
      <c r="NWF72" s="82"/>
      <c r="NWG72" s="82"/>
      <c r="NWH72" s="82"/>
      <c r="NWI72" s="82"/>
      <c r="NWJ72" s="82"/>
      <c r="NWK72" s="82"/>
      <c r="NWL72" s="82"/>
      <c r="NWM72" s="82"/>
      <c r="NWN72" s="82"/>
      <c r="NWO72" s="82"/>
      <c r="NWP72" s="82"/>
      <c r="NWQ72" s="82"/>
      <c r="NWR72" s="82"/>
      <c r="NWS72" s="82"/>
      <c r="NWT72" s="82"/>
      <c r="NWU72" s="82"/>
      <c r="NWV72" s="82"/>
      <c r="NWW72" s="82"/>
      <c r="NWX72" s="82"/>
      <c r="NWY72" s="82"/>
      <c r="NWZ72" s="82"/>
      <c r="NXA72" s="82"/>
      <c r="NXB72" s="82"/>
      <c r="NXC72" s="82"/>
      <c r="NXD72" s="82"/>
      <c r="NXE72" s="82"/>
      <c r="NXF72" s="82"/>
      <c r="NXG72" s="82"/>
      <c r="NXH72" s="82"/>
      <c r="NXI72" s="82"/>
      <c r="NXJ72" s="82"/>
      <c r="NXK72" s="82"/>
      <c r="NXL72" s="82"/>
      <c r="NXM72" s="82"/>
      <c r="NXN72" s="82"/>
      <c r="NXO72" s="82"/>
      <c r="NXP72" s="82"/>
      <c r="NXQ72" s="82"/>
      <c r="NXR72" s="82"/>
      <c r="NXS72" s="82"/>
      <c r="NXT72" s="82"/>
      <c r="NXU72" s="82"/>
      <c r="NXV72" s="82"/>
      <c r="NXW72" s="82"/>
      <c r="NXX72" s="82"/>
      <c r="NXY72" s="82"/>
      <c r="NXZ72" s="82"/>
      <c r="NYA72" s="82"/>
      <c r="NYB72" s="82"/>
      <c r="NYC72" s="82"/>
      <c r="NYD72" s="82"/>
      <c r="NYE72" s="82"/>
      <c r="NYF72" s="82"/>
      <c r="NYG72" s="82"/>
      <c r="NYH72" s="82"/>
      <c r="NYI72" s="82"/>
      <c r="NYJ72" s="82"/>
      <c r="NYK72" s="82"/>
      <c r="NYL72" s="82"/>
      <c r="NYM72" s="82"/>
      <c r="NYN72" s="82"/>
      <c r="NYO72" s="82"/>
      <c r="NYP72" s="82"/>
      <c r="NYQ72" s="82"/>
      <c r="NYR72" s="82"/>
      <c r="NYS72" s="82"/>
      <c r="NYT72" s="82"/>
      <c r="NYU72" s="82"/>
      <c r="NYV72" s="82"/>
      <c r="NYW72" s="82"/>
      <c r="NYX72" s="82"/>
      <c r="NYY72" s="82"/>
      <c r="NYZ72" s="82"/>
      <c r="NZA72" s="82"/>
      <c r="NZB72" s="82"/>
      <c r="NZC72" s="82"/>
      <c r="NZD72" s="82"/>
      <c r="NZE72" s="82"/>
      <c r="NZF72" s="82"/>
      <c r="NZG72" s="82"/>
      <c r="NZH72" s="82"/>
      <c r="NZI72" s="82"/>
      <c r="NZJ72" s="82"/>
      <c r="NZK72" s="82"/>
      <c r="NZL72" s="82"/>
      <c r="NZM72" s="82"/>
      <c r="NZN72" s="82"/>
      <c r="NZO72" s="82"/>
      <c r="NZP72" s="82"/>
      <c r="NZQ72" s="82"/>
      <c r="NZR72" s="82"/>
      <c r="NZS72" s="82"/>
      <c r="NZT72" s="82"/>
      <c r="NZU72" s="82"/>
      <c r="NZV72" s="82"/>
      <c r="NZW72" s="82"/>
      <c r="NZX72" s="82"/>
      <c r="NZY72" s="82"/>
      <c r="NZZ72" s="82"/>
      <c r="OAA72" s="82"/>
      <c r="OAB72" s="82"/>
      <c r="OAC72" s="82"/>
      <c r="OAD72" s="82"/>
      <c r="OAE72" s="82"/>
      <c r="OAF72" s="82"/>
      <c r="OAG72" s="82"/>
      <c r="OAH72" s="82"/>
      <c r="OAI72" s="82"/>
      <c r="OAJ72" s="82"/>
      <c r="OAK72" s="82"/>
      <c r="OAL72" s="82"/>
      <c r="OAM72" s="82"/>
      <c r="OAN72" s="82"/>
      <c r="OAO72" s="82"/>
      <c r="OAP72" s="82"/>
      <c r="OAQ72" s="82"/>
      <c r="OAR72" s="82"/>
      <c r="OAS72" s="82"/>
      <c r="OAT72" s="82"/>
      <c r="OAU72" s="82"/>
      <c r="OAV72" s="82"/>
      <c r="OAW72" s="82"/>
      <c r="OAX72" s="82"/>
      <c r="OAY72" s="82"/>
      <c r="OAZ72" s="82"/>
      <c r="OBA72" s="82"/>
      <c r="OBB72" s="82"/>
      <c r="OBC72" s="82"/>
      <c r="OBD72" s="82"/>
      <c r="OBE72" s="82"/>
      <c r="OBF72" s="82"/>
      <c r="OBG72" s="82"/>
      <c r="OBH72" s="82"/>
      <c r="OBI72" s="82"/>
      <c r="OBJ72" s="82"/>
      <c r="OBK72" s="82"/>
      <c r="OBL72" s="82"/>
      <c r="OBM72" s="82"/>
      <c r="OBN72" s="82"/>
      <c r="OBO72" s="82"/>
      <c r="OBP72" s="82"/>
      <c r="OBQ72" s="82"/>
      <c r="OBR72" s="82"/>
      <c r="OBS72" s="82"/>
      <c r="OBT72" s="82"/>
      <c r="OBU72" s="82"/>
      <c r="OBV72" s="82"/>
      <c r="OBW72" s="82"/>
      <c r="OBX72" s="82"/>
      <c r="OBY72" s="82"/>
      <c r="OBZ72" s="82"/>
      <c r="OCA72" s="82"/>
      <c r="OCB72" s="82"/>
      <c r="OCC72" s="82"/>
      <c r="OCD72" s="82"/>
      <c r="OCE72" s="82"/>
      <c r="OCF72" s="82"/>
      <c r="OCG72" s="82"/>
      <c r="OCH72" s="82"/>
      <c r="OCI72" s="82"/>
      <c r="OCJ72" s="82"/>
      <c r="OCK72" s="82"/>
      <c r="OCL72" s="82"/>
      <c r="OCM72" s="82"/>
      <c r="OCN72" s="82"/>
      <c r="OCO72" s="82"/>
      <c r="OCP72" s="82"/>
      <c r="OCQ72" s="82"/>
      <c r="OCR72" s="82"/>
      <c r="OCS72" s="82"/>
      <c r="OCT72" s="82"/>
      <c r="OCU72" s="82"/>
      <c r="OCV72" s="82"/>
      <c r="OCW72" s="82"/>
      <c r="OCX72" s="82"/>
      <c r="OCY72" s="82"/>
      <c r="OCZ72" s="82"/>
      <c r="ODA72" s="82"/>
      <c r="ODB72" s="82"/>
      <c r="ODC72" s="82"/>
      <c r="ODD72" s="82"/>
      <c r="ODE72" s="82"/>
      <c r="ODF72" s="82"/>
      <c r="ODG72" s="82"/>
      <c r="ODH72" s="82"/>
      <c r="ODI72" s="82"/>
      <c r="ODJ72" s="82"/>
      <c r="ODK72" s="82"/>
      <c r="ODL72" s="82"/>
      <c r="ODM72" s="82"/>
      <c r="ODN72" s="82"/>
      <c r="ODO72" s="82"/>
      <c r="ODP72" s="82"/>
      <c r="ODQ72" s="82"/>
      <c r="ODR72" s="82"/>
      <c r="ODS72" s="82"/>
      <c r="ODT72" s="82"/>
      <c r="ODU72" s="82"/>
      <c r="ODV72" s="82"/>
      <c r="ODW72" s="82"/>
      <c r="ODX72" s="82"/>
      <c r="ODY72" s="82"/>
      <c r="ODZ72" s="82"/>
      <c r="OEA72" s="82"/>
      <c r="OEB72" s="82"/>
      <c r="OEC72" s="82"/>
      <c r="OED72" s="82"/>
      <c r="OEE72" s="82"/>
      <c r="OEF72" s="82"/>
      <c r="OEG72" s="82"/>
      <c r="OEH72" s="82"/>
      <c r="OEI72" s="82"/>
      <c r="OEJ72" s="82"/>
      <c r="OEK72" s="82"/>
      <c r="OEL72" s="82"/>
      <c r="OEM72" s="82"/>
      <c r="OEN72" s="82"/>
      <c r="OEO72" s="82"/>
      <c r="OEP72" s="82"/>
      <c r="OEQ72" s="82"/>
      <c r="OER72" s="82"/>
      <c r="OES72" s="82"/>
      <c r="OET72" s="82"/>
      <c r="OEU72" s="82"/>
      <c r="OEV72" s="82"/>
      <c r="OEW72" s="82"/>
      <c r="OEX72" s="82"/>
      <c r="OEY72" s="82"/>
      <c r="OEZ72" s="82"/>
      <c r="OFA72" s="82"/>
      <c r="OFB72" s="82"/>
      <c r="OFC72" s="82"/>
      <c r="OFD72" s="82"/>
      <c r="OFE72" s="82"/>
      <c r="OFF72" s="82"/>
      <c r="OFG72" s="82"/>
      <c r="OFH72" s="82"/>
      <c r="OFI72" s="82"/>
      <c r="OFJ72" s="82"/>
      <c r="OFK72" s="82"/>
      <c r="OFL72" s="82"/>
      <c r="OFM72" s="82"/>
      <c r="OFN72" s="82"/>
      <c r="OFO72" s="82"/>
      <c r="OFP72" s="82"/>
      <c r="OFQ72" s="82"/>
      <c r="OFR72" s="82"/>
      <c r="OFS72" s="82"/>
      <c r="OFT72" s="82"/>
      <c r="OFU72" s="82"/>
      <c r="OFV72" s="82"/>
      <c r="OFW72" s="82"/>
      <c r="OFX72" s="82"/>
      <c r="OFY72" s="82"/>
      <c r="OFZ72" s="82"/>
      <c r="OGA72" s="82"/>
      <c r="OGB72" s="82"/>
      <c r="OGC72" s="82"/>
      <c r="OGD72" s="82"/>
      <c r="OGE72" s="82"/>
      <c r="OGF72" s="82"/>
      <c r="OGG72" s="82"/>
      <c r="OGH72" s="82"/>
      <c r="OGI72" s="82"/>
      <c r="OGJ72" s="82"/>
      <c r="OGK72" s="82"/>
      <c r="OGL72" s="82"/>
      <c r="OGM72" s="82"/>
      <c r="OGN72" s="82"/>
      <c r="OGO72" s="82"/>
      <c r="OGP72" s="82"/>
      <c r="OGQ72" s="82"/>
      <c r="OGR72" s="82"/>
      <c r="OGS72" s="82"/>
      <c r="OGT72" s="82"/>
      <c r="OGU72" s="82"/>
      <c r="OGV72" s="82"/>
      <c r="OGW72" s="82"/>
      <c r="OGX72" s="82"/>
      <c r="OGY72" s="82"/>
      <c r="OGZ72" s="82"/>
      <c r="OHA72" s="82"/>
      <c r="OHB72" s="82"/>
      <c r="OHC72" s="82"/>
      <c r="OHD72" s="82"/>
      <c r="OHE72" s="82"/>
      <c r="OHF72" s="82"/>
      <c r="OHG72" s="82"/>
      <c r="OHH72" s="82"/>
      <c r="OHI72" s="82"/>
      <c r="OHJ72" s="82"/>
      <c r="OHK72" s="82"/>
      <c r="OHL72" s="82"/>
      <c r="OHM72" s="82"/>
      <c r="OHN72" s="82"/>
      <c r="OHO72" s="82"/>
      <c r="OHP72" s="82"/>
      <c r="OHQ72" s="82"/>
      <c r="OHR72" s="82"/>
      <c r="OHS72" s="82"/>
      <c r="OHT72" s="82"/>
      <c r="OHU72" s="82"/>
      <c r="OHV72" s="82"/>
      <c r="OHW72" s="82"/>
      <c r="OHX72" s="82"/>
      <c r="OHY72" s="82"/>
      <c r="OHZ72" s="82"/>
      <c r="OIA72" s="82"/>
      <c r="OIB72" s="82"/>
      <c r="OIC72" s="82"/>
      <c r="OID72" s="82"/>
      <c r="OIE72" s="82"/>
      <c r="OIF72" s="82"/>
      <c r="OIG72" s="82"/>
      <c r="OIH72" s="82"/>
      <c r="OII72" s="82"/>
      <c r="OIJ72" s="82"/>
      <c r="OIK72" s="82"/>
      <c r="OIL72" s="82"/>
      <c r="OIM72" s="82"/>
      <c r="OIN72" s="82"/>
      <c r="OIO72" s="82"/>
      <c r="OIP72" s="82"/>
      <c r="OIQ72" s="82"/>
      <c r="OIR72" s="82"/>
      <c r="OIS72" s="82"/>
      <c r="OIT72" s="82"/>
      <c r="OIU72" s="82"/>
      <c r="OIV72" s="82"/>
      <c r="OIW72" s="82"/>
      <c r="OIX72" s="82"/>
      <c r="OIY72" s="82"/>
      <c r="OIZ72" s="82"/>
      <c r="OJA72" s="82"/>
      <c r="OJB72" s="82"/>
      <c r="OJC72" s="82"/>
      <c r="OJD72" s="82"/>
      <c r="OJE72" s="82"/>
      <c r="OJF72" s="82"/>
      <c r="OJG72" s="82"/>
      <c r="OJH72" s="82"/>
      <c r="OJI72" s="82"/>
      <c r="OJJ72" s="82"/>
      <c r="OJK72" s="82"/>
      <c r="OJL72" s="82"/>
      <c r="OJM72" s="82"/>
      <c r="OJN72" s="82"/>
      <c r="OJO72" s="82"/>
      <c r="OJP72" s="82"/>
      <c r="OJQ72" s="82"/>
      <c r="OJR72" s="82"/>
      <c r="OJS72" s="82"/>
      <c r="OJT72" s="82"/>
      <c r="OJU72" s="82"/>
      <c r="OJV72" s="82"/>
      <c r="OJW72" s="82"/>
      <c r="OJX72" s="82"/>
      <c r="OJY72" s="82"/>
      <c r="OJZ72" s="82"/>
      <c r="OKA72" s="82"/>
      <c r="OKB72" s="82"/>
      <c r="OKC72" s="82"/>
      <c r="OKD72" s="82"/>
      <c r="OKE72" s="82"/>
      <c r="OKF72" s="82"/>
      <c r="OKG72" s="82"/>
      <c r="OKH72" s="82"/>
      <c r="OKI72" s="82"/>
      <c r="OKJ72" s="82"/>
      <c r="OKK72" s="82"/>
      <c r="OKL72" s="82"/>
      <c r="OKM72" s="82"/>
      <c r="OKN72" s="82"/>
      <c r="OKO72" s="82"/>
      <c r="OKP72" s="82"/>
      <c r="OKQ72" s="82"/>
      <c r="OKR72" s="82"/>
      <c r="OKS72" s="82"/>
      <c r="OKT72" s="82"/>
      <c r="OKU72" s="82"/>
      <c r="OKV72" s="82"/>
      <c r="OKW72" s="82"/>
      <c r="OKX72" s="82"/>
      <c r="OKY72" s="82"/>
      <c r="OKZ72" s="82"/>
      <c r="OLA72" s="82"/>
      <c r="OLB72" s="82"/>
      <c r="OLC72" s="82"/>
      <c r="OLD72" s="82"/>
      <c r="OLE72" s="82"/>
      <c r="OLF72" s="82"/>
      <c r="OLG72" s="82"/>
      <c r="OLH72" s="82"/>
      <c r="OLI72" s="82"/>
      <c r="OLJ72" s="82"/>
      <c r="OLK72" s="82"/>
      <c r="OLL72" s="82"/>
      <c r="OLM72" s="82"/>
      <c r="OLN72" s="82"/>
      <c r="OLO72" s="82"/>
      <c r="OLP72" s="82"/>
      <c r="OLQ72" s="82"/>
      <c r="OLR72" s="82"/>
      <c r="OLS72" s="82"/>
      <c r="OLT72" s="82"/>
      <c r="OLU72" s="82"/>
      <c r="OLV72" s="82"/>
      <c r="OLW72" s="82"/>
      <c r="OLX72" s="82"/>
      <c r="OLY72" s="82"/>
      <c r="OLZ72" s="82"/>
      <c r="OMA72" s="82"/>
      <c r="OMB72" s="82"/>
      <c r="OMC72" s="82"/>
      <c r="OMD72" s="82"/>
      <c r="OME72" s="82"/>
      <c r="OMF72" s="82"/>
      <c r="OMG72" s="82"/>
      <c r="OMH72" s="82"/>
      <c r="OMI72" s="82"/>
      <c r="OMJ72" s="82"/>
      <c r="OMK72" s="82"/>
      <c r="OML72" s="82"/>
      <c r="OMM72" s="82"/>
      <c r="OMN72" s="82"/>
      <c r="OMO72" s="82"/>
      <c r="OMP72" s="82"/>
      <c r="OMQ72" s="82"/>
      <c r="OMR72" s="82"/>
      <c r="OMS72" s="82"/>
      <c r="OMT72" s="82"/>
      <c r="OMU72" s="82"/>
      <c r="OMV72" s="82"/>
      <c r="OMW72" s="82"/>
      <c r="OMX72" s="82"/>
      <c r="OMY72" s="82"/>
      <c r="OMZ72" s="82"/>
      <c r="ONA72" s="82"/>
      <c r="ONB72" s="82"/>
      <c r="ONC72" s="82"/>
      <c r="OND72" s="82"/>
      <c r="ONE72" s="82"/>
      <c r="ONF72" s="82"/>
      <c r="ONG72" s="82"/>
      <c r="ONH72" s="82"/>
      <c r="ONI72" s="82"/>
      <c r="ONJ72" s="82"/>
      <c r="ONK72" s="82"/>
      <c r="ONL72" s="82"/>
      <c r="ONM72" s="82"/>
      <c r="ONN72" s="82"/>
      <c r="ONO72" s="82"/>
      <c r="ONP72" s="82"/>
      <c r="ONQ72" s="82"/>
      <c r="ONR72" s="82"/>
      <c r="ONS72" s="82"/>
      <c r="ONT72" s="82"/>
      <c r="ONU72" s="82"/>
      <c r="ONV72" s="82"/>
      <c r="ONW72" s="82"/>
      <c r="ONX72" s="82"/>
      <c r="ONY72" s="82"/>
      <c r="ONZ72" s="82"/>
      <c r="OOA72" s="82"/>
      <c r="OOB72" s="82"/>
      <c r="OOC72" s="82"/>
      <c r="OOD72" s="82"/>
      <c r="OOE72" s="82"/>
      <c r="OOF72" s="82"/>
      <c r="OOG72" s="82"/>
      <c r="OOH72" s="82"/>
      <c r="OOI72" s="82"/>
      <c r="OOJ72" s="82"/>
      <c r="OOK72" s="82"/>
      <c r="OOL72" s="82"/>
      <c r="OOM72" s="82"/>
      <c r="OON72" s="82"/>
      <c r="OOO72" s="82"/>
      <c r="OOP72" s="82"/>
      <c r="OOQ72" s="82"/>
      <c r="OOR72" s="82"/>
      <c r="OOS72" s="82"/>
      <c r="OOT72" s="82"/>
      <c r="OOU72" s="82"/>
      <c r="OOV72" s="82"/>
      <c r="OOW72" s="82"/>
      <c r="OOX72" s="82"/>
      <c r="OOY72" s="82"/>
      <c r="OOZ72" s="82"/>
      <c r="OPA72" s="82"/>
      <c r="OPB72" s="82"/>
      <c r="OPC72" s="82"/>
      <c r="OPD72" s="82"/>
      <c r="OPE72" s="82"/>
      <c r="OPF72" s="82"/>
      <c r="OPG72" s="82"/>
      <c r="OPH72" s="82"/>
      <c r="OPI72" s="82"/>
      <c r="OPJ72" s="82"/>
      <c r="OPK72" s="82"/>
      <c r="OPL72" s="82"/>
      <c r="OPM72" s="82"/>
      <c r="OPN72" s="82"/>
      <c r="OPO72" s="82"/>
      <c r="OPP72" s="82"/>
      <c r="OPQ72" s="82"/>
      <c r="OPR72" s="82"/>
      <c r="OPS72" s="82"/>
      <c r="OPT72" s="82"/>
      <c r="OPU72" s="82"/>
      <c r="OPV72" s="82"/>
      <c r="OPW72" s="82"/>
      <c r="OPX72" s="82"/>
      <c r="OPY72" s="82"/>
      <c r="OPZ72" s="82"/>
      <c r="OQA72" s="82"/>
      <c r="OQB72" s="82"/>
      <c r="OQC72" s="82"/>
      <c r="OQD72" s="82"/>
      <c r="OQE72" s="82"/>
      <c r="OQF72" s="82"/>
      <c r="OQG72" s="82"/>
      <c r="OQH72" s="82"/>
      <c r="OQI72" s="82"/>
      <c r="OQJ72" s="82"/>
      <c r="OQK72" s="82"/>
      <c r="OQL72" s="82"/>
      <c r="OQM72" s="82"/>
      <c r="OQN72" s="82"/>
      <c r="OQO72" s="82"/>
      <c r="OQP72" s="82"/>
      <c r="OQQ72" s="82"/>
      <c r="OQR72" s="82"/>
      <c r="OQS72" s="82"/>
      <c r="OQT72" s="82"/>
      <c r="OQU72" s="82"/>
      <c r="OQV72" s="82"/>
      <c r="OQW72" s="82"/>
      <c r="OQX72" s="82"/>
      <c r="OQY72" s="82"/>
      <c r="OQZ72" s="82"/>
      <c r="ORA72" s="82"/>
      <c r="ORB72" s="82"/>
      <c r="ORC72" s="82"/>
      <c r="ORD72" s="82"/>
      <c r="ORE72" s="82"/>
      <c r="ORF72" s="82"/>
      <c r="ORG72" s="82"/>
      <c r="ORH72" s="82"/>
      <c r="ORI72" s="82"/>
      <c r="ORJ72" s="82"/>
      <c r="ORK72" s="82"/>
      <c r="ORL72" s="82"/>
      <c r="ORM72" s="82"/>
      <c r="ORN72" s="82"/>
      <c r="ORO72" s="82"/>
      <c r="ORP72" s="82"/>
      <c r="ORQ72" s="82"/>
      <c r="ORR72" s="82"/>
      <c r="ORS72" s="82"/>
      <c r="ORT72" s="82"/>
      <c r="ORU72" s="82"/>
      <c r="ORV72" s="82"/>
      <c r="ORW72" s="82"/>
      <c r="ORX72" s="82"/>
      <c r="ORY72" s="82"/>
      <c r="ORZ72" s="82"/>
      <c r="OSA72" s="82"/>
      <c r="OSB72" s="82"/>
      <c r="OSC72" s="82"/>
      <c r="OSD72" s="82"/>
      <c r="OSE72" s="82"/>
      <c r="OSF72" s="82"/>
      <c r="OSG72" s="82"/>
      <c r="OSH72" s="82"/>
      <c r="OSI72" s="82"/>
      <c r="OSJ72" s="82"/>
      <c r="OSK72" s="82"/>
      <c r="OSL72" s="82"/>
      <c r="OSM72" s="82"/>
      <c r="OSN72" s="82"/>
      <c r="OSO72" s="82"/>
      <c r="OSP72" s="82"/>
      <c r="OSQ72" s="82"/>
      <c r="OSR72" s="82"/>
      <c r="OSS72" s="82"/>
      <c r="OST72" s="82"/>
      <c r="OSU72" s="82"/>
      <c r="OSV72" s="82"/>
      <c r="OSW72" s="82"/>
      <c r="OSX72" s="82"/>
      <c r="OSY72" s="82"/>
      <c r="OSZ72" s="82"/>
      <c r="OTA72" s="82"/>
      <c r="OTB72" s="82"/>
      <c r="OTC72" s="82"/>
      <c r="OTD72" s="82"/>
      <c r="OTE72" s="82"/>
      <c r="OTF72" s="82"/>
      <c r="OTG72" s="82"/>
      <c r="OTH72" s="82"/>
      <c r="OTI72" s="82"/>
      <c r="OTJ72" s="82"/>
      <c r="OTK72" s="82"/>
      <c r="OTL72" s="82"/>
      <c r="OTM72" s="82"/>
      <c r="OTN72" s="82"/>
      <c r="OTO72" s="82"/>
      <c r="OTP72" s="82"/>
      <c r="OTQ72" s="82"/>
      <c r="OTR72" s="82"/>
      <c r="OTS72" s="82"/>
      <c r="OTT72" s="82"/>
      <c r="OTU72" s="82"/>
      <c r="OTV72" s="82"/>
      <c r="OTW72" s="82"/>
      <c r="OTX72" s="82"/>
      <c r="OTY72" s="82"/>
      <c r="OTZ72" s="82"/>
      <c r="OUA72" s="82"/>
      <c r="OUB72" s="82"/>
      <c r="OUC72" s="82"/>
      <c r="OUD72" s="82"/>
      <c r="OUE72" s="82"/>
      <c r="OUF72" s="82"/>
      <c r="OUG72" s="82"/>
      <c r="OUH72" s="82"/>
      <c r="OUI72" s="82"/>
      <c r="OUJ72" s="82"/>
      <c r="OUK72" s="82"/>
      <c r="OUL72" s="82"/>
      <c r="OUM72" s="82"/>
      <c r="OUN72" s="82"/>
      <c r="OUO72" s="82"/>
      <c r="OUP72" s="82"/>
      <c r="OUQ72" s="82"/>
      <c r="OUR72" s="82"/>
      <c r="OUS72" s="82"/>
      <c r="OUT72" s="82"/>
      <c r="OUU72" s="82"/>
      <c r="OUV72" s="82"/>
      <c r="OUW72" s="82"/>
      <c r="OUX72" s="82"/>
      <c r="OUY72" s="82"/>
      <c r="OUZ72" s="82"/>
      <c r="OVA72" s="82"/>
      <c r="OVB72" s="82"/>
      <c r="OVC72" s="82"/>
      <c r="OVD72" s="82"/>
      <c r="OVE72" s="82"/>
      <c r="OVF72" s="82"/>
      <c r="OVG72" s="82"/>
      <c r="OVH72" s="82"/>
      <c r="OVI72" s="82"/>
      <c r="OVJ72" s="82"/>
      <c r="OVK72" s="82"/>
      <c r="OVL72" s="82"/>
      <c r="OVM72" s="82"/>
      <c r="OVN72" s="82"/>
      <c r="OVO72" s="82"/>
      <c r="OVP72" s="82"/>
      <c r="OVQ72" s="82"/>
      <c r="OVR72" s="82"/>
      <c r="OVS72" s="82"/>
      <c r="OVT72" s="82"/>
      <c r="OVU72" s="82"/>
      <c r="OVV72" s="82"/>
      <c r="OVW72" s="82"/>
      <c r="OVX72" s="82"/>
      <c r="OVY72" s="82"/>
      <c r="OVZ72" s="82"/>
      <c r="OWA72" s="82"/>
      <c r="OWB72" s="82"/>
      <c r="OWC72" s="82"/>
      <c r="OWD72" s="82"/>
      <c r="OWE72" s="82"/>
      <c r="OWF72" s="82"/>
      <c r="OWG72" s="82"/>
      <c r="OWH72" s="82"/>
      <c r="OWI72" s="82"/>
      <c r="OWJ72" s="82"/>
      <c r="OWK72" s="82"/>
      <c r="OWL72" s="82"/>
      <c r="OWM72" s="82"/>
      <c r="OWN72" s="82"/>
      <c r="OWO72" s="82"/>
      <c r="OWP72" s="82"/>
      <c r="OWQ72" s="82"/>
      <c r="OWR72" s="82"/>
      <c r="OWS72" s="82"/>
      <c r="OWT72" s="82"/>
      <c r="OWU72" s="82"/>
      <c r="OWV72" s="82"/>
      <c r="OWW72" s="82"/>
      <c r="OWX72" s="82"/>
      <c r="OWY72" s="82"/>
      <c r="OWZ72" s="82"/>
      <c r="OXA72" s="82"/>
      <c r="OXB72" s="82"/>
      <c r="OXC72" s="82"/>
      <c r="OXD72" s="82"/>
      <c r="OXE72" s="82"/>
      <c r="OXF72" s="82"/>
      <c r="OXG72" s="82"/>
      <c r="OXH72" s="82"/>
      <c r="OXI72" s="82"/>
      <c r="OXJ72" s="82"/>
      <c r="OXK72" s="82"/>
      <c r="OXL72" s="82"/>
      <c r="OXM72" s="82"/>
      <c r="OXN72" s="82"/>
      <c r="OXO72" s="82"/>
      <c r="OXP72" s="82"/>
      <c r="OXQ72" s="82"/>
      <c r="OXR72" s="82"/>
      <c r="OXS72" s="82"/>
      <c r="OXT72" s="82"/>
      <c r="OXU72" s="82"/>
      <c r="OXV72" s="82"/>
      <c r="OXW72" s="82"/>
      <c r="OXX72" s="82"/>
      <c r="OXY72" s="82"/>
      <c r="OXZ72" s="82"/>
      <c r="OYA72" s="82"/>
      <c r="OYB72" s="82"/>
      <c r="OYC72" s="82"/>
      <c r="OYD72" s="82"/>
      <c r="OYE72" s="82"/>
      <c r="OYF72" s="82"/>
      <c r="OYG72" s="82"/>
      <c r="OYH72" s="82"/>
      <c r="OYI72" s="82"/>
      <c r="OYJ72" s="82"/>
      <c r="OYK72" s="82"/>
      <c r="OYL72" s="82"/>
      <c r="OYM72" s="82"/>
      <c r="OYN72" s="82"/>
      <c r="OYO72" s="82"/>
      <c r="OYP72" s="82"/>
      <c r="OYQ72" s="82"/>
      <c r="OYR72" s="82"/>
      <c r="OYS72" s="82"/>
      <c r="OYT72" s="82"/>
      <c r="OYU72" s="82"/>
      <c r="OYV72" s="82"/>
      <c r="OYW72" s="82"/>
      <c r="OYX72" s="82"/>
      <c r="OYY72" s="82"/>
      <c r="OYZ72" s="82"/>
      <c r="OZA72" s="82"/>
      <c r="OZB72" s="82"/>
      <c r="OZC72" s="82"/>
      <c r="OZD72" s="82"/>
      <c r="OZE72" s="82"/>
      <c r="OZF72" s="82"/>
      <c r="OZG72" s="82"/>
      <c r="OZH72" s="82"/>
      <c r="OZI72" s="82"/>
      <c r="OZJ72" s="82"/>
      <c r="OZK72" s="82"/>
      <c r="OZL72" s="82"/>
      <c r="OZM72" s="82"/>
      <c r="OZN72" s="82"/>
      <c r="OZO72" s="82"/>
      <c r="OZP72" s="82"/>
      <c r="OZQ72" s="82"/>
      <c r="OZR72" s="82"/>
      <c r="OZS72" s="82"/>
      <c r="OZT72" s="82"/>
      <c r="OZU72" s="82"/>
      <c r="OZV72" s="82"/>
      <c r="OZW72" s="82"/>
      <c r="OZX72" s="82"/>
      <c r="OZY72" s="82"/>
      <c r="OZZ72" s="82"/>
      <c r="PAA72" s="82"/>
      <c r="PAB72" s="82"/>
      <c r="PAC72" s="82"/>
      <c r="PAD72" s="82"/>
      <c r="PAE72" s="82"/>
      <c r="PAF72" s="82"/>
      <c r="PAG72" s="82"/>
      <c r="PAH72" s="82"/>
      <c r="PAI72" s="82"/>
      <c r="PAJ72" s="82"/>
      <c r="PAK72" s="82"/>
      <c r="PAL72" s="82"/>
      <c r="PAM72" s="82"/>
      <c r="PAN72" s="82"/>
      <c r="PAO72" s="82"/>
      <c r="PAP72" s="82"/>
      <c r="PAQ72" s="82"/>
      <c r="PAR72" s="82"/>
      <c r="PAS72" s="82"/>
      <c r="PAT72" s="82"/>
      <c r="PAU72" s="82"/>
      <c r="PAV72" s="82"/>
      <c r="PAW72" s="82"/>
      <c r="PAX72" s="82"/>
      <c r="PAY72" s="82"/>
      <c r="PAZ72" s="82"/>
      <c r="PBA72" s="82"/>
      <c r="PBB72" s="82"/>
      <c r="PBC72" s="82"/>
      <c r="PBD72" s="82"/>
      <c r="PBE72" s="82"/>
      <c r="PBF72" s="82"/>
      <c r="PBG72" s="82"/>
      <c r="PBH72" s="82"/>
      <c r="PBI72" s="82"/>
      <c r="PBJ72" s="82"/>
      <c r="PBK72" s="82"/>
      <c r="PBL72" s="82"/>
      <c r="PBM72" s="82"/>
      <c r="PBN72" s="82"/>
      <c r="PBO72" s="82"/>
      <c r="PBP72" s="82"/>
      <c r="PBQ72" s="82"/>
      <c r="PBR72" s="82"/>
      <c r="PBS72" s="82"/>
      <c r="PBT72" s="82"/>
      <c r="PBU72" s="82"/>
      <c r="PBV72" s="82"/>
      <c r="PBW72" s="82"/>
      <c r="PBX72" s="82"/>
      <c r="PBY72" s="82"/>
      <c r="PBZ72" s="82"/>
      <c r="PCA72" s="82"/>
      <c r="PCB72" s="82"/>
      <c r="PCC72" s="82"/>
      <c r="PCD72" s="82"/>
      <c r="PCE72" s="82"/>
      <c r="PCF72" s="82"/>
      <c r="PCG72" s="82"/>
      <c r="PCH72" s="82"/>
      <c r="PCI72" s="82"/>
      <c r="PCJ72" s="82"/>
      <c r="PCK72" s="82"/>
      <c r="PCL72" s="82"/>
      <c r="PCM72" s="82"/>
      <c r="PCN72" s="82"/>
      <c r="PCO72" s="82"/>
      <c r="PCP72" s="82"/>
      <c r="PCQ72" s="82"/>
      <c r="PCR72" s="82"/>
      <c r="PCS72" s="82"/>
      <c r="PCT72" s="82"/>
      <c r="PCU72" s="82"/>
      <c r="PCV72" s="82"/>
      <c r="PCW72" s="82"/>
      <c r="PCX72" s="82"/>
      <c r="PCY72" s="82"/>
      <c r="PCZ72" s="82"/>
      <c r="PDA72" s="82"/>
      <c r="PDB72" s="82"/>
      <c r="PDC72" s="82"/>
      <c r="PDD72" s="82"/>
      <c r="PDE72" s="82"/>
      <c r="PDF72" s="82"/>
      <c r="PDG72" s="82"/>
      <c r="PDH72" s="82"/>
      <c r="PDI72" s="82"/>
      <c r="PDJ72" s="82"/>
      <c r="PDK72" s="82"/>
      <c r="PDL72" s="82"/>
      <c r="PDM72" s="82"/>
      <c r="PDN72" s="82"/>
      <c r="PDO72" s="82"/>
      <c r="PDP72" s="82"/>
      <c r="PDQ72" s="82"/>
      <c r="PDR72" s="82"/>
      <c r="PDS72" s="82"/>
      <c r="PDT72" s="82"/>
      <c r="PDU72" s="82"/>
      <c r="PDV72" s="82"/>
      <c r="PDW72" s="82"/>
      <c r="PDX72" s="82"/>
      <c r="PDY72" s="82"/>
      <c r="PDZ72" s="82"/>
      <c r="PEA72" s="82"/>
      <c r="PEB72" s="82"/>
      <c r="PEC72" s="82"/>
      <c r="PED72" s="82"/>
      <c r="PEE72" s="82"/>
      <c r="PEF72" s="82"/>
      <c r="PEG72" s="82"/>
      <c r="PEH72" s="82"/>
      <c r="PEI72" s="82"/>
      <c r="PEJ72" s="82"/>
      <c r="PEK72" s="82"/>
      <c r="PEL72" s="82"/>
      <c r="PEM72" s="82"/>
      <c r="PEN72" s="82"/>
      <c r="PEO72" s="82"/>
      <c r="PEP72" s="82"/>
      <c r="PEQ72" s="82"/>
      <c r="PER72" s="82"/>
      <c r="PES72" s="82"/>
      <c r="PET72" s="82"/>
      <c r="PEU72" s="82"/>
      <c r="PEV72" s="82"/>
      <c r="PEW72" s="82"/>
      <c r="PEX72" s="82"/>
      <c r="PEY72" s="82"/>
      <c r="PEZ72" s="82"/>
      <c r="PFA72" s="82"/>
      <c r="PFB72" s="82"/>
      <c r="PFC72" s="82"/>
      <c r="PFD72" s="82"/>
      <c r="PFE72" s="82"/>
      <c r="PFF72" s="82"/>
      <c r="PFG72" s="82"/>
      <c r="PFH72" s="82"/>
      <c r="PFI72" s="82"/>
      <c r="PFJ72" s="82"/>
      <c r="PFK72" s="82"/>
      <c r="PFL72" s="82"/>
      <c r="PFM72" s="82"/>
      <c r="PFN72" s="82"/>
      <c r="PFO72" s="82"/>
      <c r="PFP72" s="82"/>
      <c r="PFQ72" s="82"/>
      <c r="PFR72" s="82"/>
      <c r="PFS72" s="82"/>
      <c r="PFT72" s="82"/>
      <c r="PFU72" s="82"/>
      <c r="PFV72" s="82"/>
      <c r="PFW72" s="82"/>
      <c r="PFX72" s="82"/>
      <c r="PFY72" s="82"/>
      <c r="PFZ72" s="82"/>
      <c r="PGA72" s="82"/>
      <c r="PGB72" s="82"/>
      <c r="PGC72" s="82"/>
      <c r="PGD72" s="82"/>
      <c r="PGE72" s="82"/>
      <c r="PGF72" s="82"/>
      <c r="PGG72" s="82"/>
      <c r="PGH72" s="82"/>
      <c r="PGI72" s="82"/>
      <c r="PGJ72" s="82"/>
      <c r="PGK72" s="82"/>
      <c r="PGL72" s="82"/>
      <c r="PGM72" s="82"/>
      <c r="PGN72" s="82"/>
      <c r="PGO72" s="82"/>
      <c r="PGP72" s="82"/>
      <c r="PGQ72" s="82"/>
      <c r="PGR72" s="82"/>
      <c r="PGS72" s="82"/>
      <c r="PGT72" s="82"/>
      <c r="PGU72" s="82"/>
      <c r="PGV72" s="82"/>
      <c r="PGW72" s="82"/>
      <c r="PGX72" s="82"/>
      <c r="PGY72" s="82"/>
      <c r="PGZ72" s="82"/>
      <c r="PHA72" s="82"/>
      <c r="PHB72" s="82"/>
      <c r="PHC72" s="82"/>
      <c r="PHD72" s="82"/>
      <c r="PHE72" s="82"/>
      <c r="PHF72" s="82"/>
      <c r="PHG72" s="82"/>
      <c r="PHH72" s="82"/>
      <c r="PHI72" s="82"/>
      <c r="PHJ72" s="82"/>
      <c r="PHK72" s="82"/>
      <c r="PHL72" s="82"/>
      <c r="PHM72" s="82"/>
      <c r="PHN72" s="82"/>
      <c r="PHO72" s="82"/>
      <c r="PHP72" s="82"/>
      <c r="PHQ72" s="82"/>
      <c r="PHR72" s="82"/>
      <c r="PHS72" s="82"/>
      <c r="PHT72" s="82"/>
      <c r="PHU72" s="82"/>
      <c r="PHV72" s="82"/>
      <c r="PHW72" s="82"/>
      <c r="PHX72" s="82"/>
      <c r="PHY72" s="82"/>
      <c r="PHZ72" s="82"/>
      <c r="PIA72" s="82"/>
      <c r="PIB72" s="82"/>
      <c r="PIC72" s="82"/>
      <c r="PID72" s="82"/>
      <c r="PIE72" s="82"/>
      <c r="PIF72" s="82"/>
      <c r="PIG72" s="82"/>
      <c r="PIH72" s="82"/>
      <c r="PII72" s="82"/>
      <c r="PIJ72" s="82"/>
      <c r="PIK72" s="82"/>
      <c r="PIL72" s="82"/>
      <c r="PIM72" s="82"/>
      <c r="PIN72" s="82"/>
      <c r="PIO72" s="82"/>
      <c r="PIP72" s="82"/>
      <c r="PIQ72" s="82"/>
      <c r="PIR72" s="82"/>
      <c r="PIS72" s="82"/>
      <c r="PIT72" s="82"/>
      <c r="PIU72" s="82"/>
      <c r="PIV72" s="82"/>
      <c r="PIW72" s="82"/>
      <c r="PIX72" s="82"/>
      <c r="PIY72" s="82"/>
      <c r="PIZ72" s="82"/>
      <c r="PJA72" s="82"/>
      <c r="PJB72" s="82"/>
      <c r="PJC72" s="82"/>
      <c r="PJD72" s="82"/>
      <c r="PJE72" s="82"/>
      <c r="PJF72" s="82"/>
      <c r="PJG72" s="82"/>
      <c r="PJH72" s="82"/>
      <c r="PJI72" s="82"/>
      <c r="PJJ72" s="82"/>
      <c r="PJK72" s="82"/>
      <c r="PJL72" s="82"/>
      <c r="PJM72" s="82"/>
      <c r="PJN72" s="82"/>
      <c r="PJO72" s="82"/>
      <c r="PJP72" s="82"/>
      <c r="PJQ72" s="82"/>
      <c r="PJR72" s="82"/>
      <c r="PJS72" s="82"/>
      <c r="PJT72" s="82"/>
      <c r="PJU72" s="82"/>
      <c r="PJV72" s="82"/>
      <c r="PJW72" s="82"/>
      <c r="PJX72" s="82"/>
      <c r="PJY72" s="82"/>
      <c r="PJZ72" s="82"/>
      <c r="PKA72" s="82"/>
      <c r="PKB72" s="82"/>
      <c r="PKC72" s="82"/>
      <c r="PKD72" s="82"/>
      <c r="PKE72" s="82"/>
      <c r="PKF72" s="82"/>
      <c r="PKG72" s="82"/>
      <c r="PKH72" s="82"/>
      <c r="PKI72" s="82"/>
      <c r="PKJ72" s="82"/>
      <c r="PKK72" s="82"/>
      <c r="PKL72" s="82"/>
      <c r="PKM72" s="82"/>
      <c r="PKN72" s="82"/>
      <c r="PKO72" s="82"/>
      <c r="PKP72" s="82"/>
      <c r="PKQ72" s="82"/>
      <c r="PKR72" s="82"/>
      <c r="PKS72" s="82"/>
      <c r="PKT72" s="82"/>
      <c r="PKU72" s="82"/>
      <c r="PKV72" s="82"/>
      <c r="PKW72" s="82"/>
      <c r="PKX72" s="82"/>
      <c r="PKY72" s="82"/>
      <c r="PKZ72" s="82"/>
      <c r="PLA72" s="82"/>
      <c r="PLB72" s="82"/>
      <c r="PLC72" s="82"/>
      <c r="PLD72" s="82"/>
      <c r="PLE72" s="82"/>
      <c r="PLF72" s="82"/>
      <c r="PLG72" s="82"/>
      <c r="PLH72" s="82"/>
      <c r="PLI72" s="82"/>
      <c r="PLJ72" s="82"/>
      <c r="PLK72" s="82"/>
      <c r="PLL72" s="82"/>
      <c r="PLM72" s="82"/>
      <c r="PLN72" s="82"/>
      <c r="PLO72" s="82"/>
      <c r="PLP72" s="82"/>
      <c r="PLQ72" s="82"/>
      <c r="PLR72" s="82"/>
      <c r="PLS72" s="82"/>
      <c r="PLT72" s="82"/>
      <c r="PLU72" s="82"/>
      <c r="PLV72" s="82"/>
      <c r="PLW72" s="82"/>
      <c r="PLX72" s="82"/>
      <c r="PLY72" s="82"/>
      <c r="PLZ72" s="82"/>
      <c r="PMA72" s="82"/>
      <c r="PMB72" s="82"/>
      <c r="PMC72" s="82"/>
      <c r="PMD72" s="82"/>
      <c r="PME72" s="82"/>
      <c r="PMF72" s="82"/>
      <c r="PMG72" s="82"/>
      <c r="PMH72" s="82"/>
      <c r="PMI72" s="82"/>
      <c r="PMJ72" s="82"/>
      <c r="PMK72" s="82"/>
      <c r="PML72" s="82"/>
      <c r="PMM72" s="82"/>
      <c r="PMN72" s="82"/>
      <c r="PMO72" s="82"/>
      <c r="PMP72" s="82"/>
      <c r="PMQ72" s="82"/>
      <c r="PMR72" s="82"/>
      <c r="PMS72" s="82"/>
      <c r="PMT72" s="82"/>
      <c r="PMU72" s="82"/>
      <c r="PMV72" s="82"/>
      <c r="PMW72" s="82"/>
      <c r="PMX72" s="82"/>
      <c r="PMY72" s="82"/>
      <c r="PMZ72" s="82"/>
      <c r="PNA72" s="82"/>
      <c r="PNB72" s="82"/>
      <c r="PNC72" s="82"/>
      <c r="PND72" s="82"/>
      <c r="PNE72" s="82"/>
      <c r="PNF72" s="82"/>
      <c r="PNG72" s="82"/>
      <c r="PNH72" s="82"/>
      <c r="PNI72" s="82"/>
      <c r="PNJ72" s="82"/>
      <c r="PNK72" s="82"/>
      <c r="PNL72" s="82"/>
      <c r="PNM72" s="82"/>
      <c r="PNN72" s="82"/>
      <c r="PNO72" s="82"/>
      <c r="PNP72" s="82"/>
      <c r="PNQ72" s="82"/>
      <c r="PNR72" s="82"/>
      <c r="PNS72" s="82"/>
      <c r="PNT72" s="82"/>
      <c r="PNU72" s="82"/>
      <c r="PNV72" s="82"/>
      <c r="PNW72" s="82"/>
      <c r="PNX72" s="82"/>
      <c r="PNY72" s="82"/>
      <c r="PNZ72" s="82"/>
      <c r="POA72" s="82"/>
      <c r="POB72" s="82"/>
      <c r="POC72" s="82"/>
      <c r="POD72" s="82"/>
      <c r="POE72" s="82"/>
      <c r="POF72" s="82"/>
      <c r="POG72" s="82"/>
      <c r="POH72" s="82"/>
      <c r="POI72" s="82"/>
      <c r="POJ72" s="82"/>
      <c r="POK72" s="82"/>
      <c r="POL72" s="82"/>
      <c r="POM72" s="82"/>
      <c r="PON72" s="82"/>
      <c r="POO72" s="82"/>
      <c r="POP72" s="82"/>
      <c r="POQ72" s="82"/>
      <c r="POR72" s="82"/>
      <c r="POS72" s="82"/>
      <c r="POT72" s="82"/>
      <c r="POU72" s="82"/>
      <c r="POV72" s="82"/>
      <c r="POW72" s="82"/>
      <c r="POX72" s="82"/>
      <c r="POY72" s="82"/>
      <c r="POZ72" s="82"/>
      <c r="PPA72" s="82"/>
      <c r="PPB72" s="82"/>
      <c r="PPC72" s="82"/>
      <c r="PPD72" s="82"/>
      <c r="PPE72" s="82"/>
      <c r="PPF72" s="82"/>
      <c r="PPG72" s="82"/>
      <c r="PPH72" s="82"/>
      <c r="PPI72" s="82"/>
      <c r="PPJ72" s="82"/>
      <c r="PPK72" s="82"/>
      <c r="PPL72" s="82"/>
      <c r="PPM72" s="82"/>
      <c r="PPN72" s="82"/>
      <c r="PPO72" s="82"/>
      <c r="PPP72" s="82"/>
      <c r="PPQ72" s="82"/>
      <c r="PPR72" s="82"/>
      <c r="PPS72" s="82"/>
      <c r="PPT72" s="82"/>
      <c r="PPU72" s="82"/>
      <c r="PPV72" s="82"/>
      <c r="PPW72" s="82"/>
      <c r="PPX72" s="82"/>
      <c r="PPY72" s="82"/>
      <c r="PPZ72" s="82"/>
      <c r="PQA72" s="82"/>
      <c r="PQB72" s="82"/>
      <c r="PQC72" s="82"/>
      <c r="PQD72" s="82"/>
      <c r="PQE72" s="82"/>
      <c r="PQF72" s="82"/>
      <c r="PQG72" s="82"/>
      <c r="PQH72" s="82"/>
      <c r="PQI72" s="82"/>
      <c r="PQJ72" s="82"/>
      <c r="PQK72" s="82"/>
      <c r="PQL72" s="82"/>
      <c r="PQM72" s="82"/>
      <c r="PQN72" s="82"/>
      <c r="PQO72" s="82"/>
      <c r="PQP72" s="82"/>
      <c r="PQQ72" s="82"/>
      <c r="PQR72" s="82"/>
      <c r="PQS72" s="82"/>
      <c r="PQT72" s="82"/>
      <c r="PQU72" s="82"/>
      <c r="PQV72" s="82"/>
      <c r="PQW72" s="82"/>
      <c r="PQX72" s="82"/>
      <c r="PQY72" s="82"/>
      <c r="PQZ72" s="82"/>
      <c r="PRA72" s="82"/>
      <c r="PRB72" s="82"/>
      <c r="PRC72" s="82"/>
      <c r="PRD72" s="82"/>
      <c r="PRE72" s="82"/>
      <c r="PRF72" s="82"/>
      <c r="PRG72" s="82"/>
      <c r="PRH72" s="82"/>
      <c r="PRI72" s="82"/>
      <c r="PRJ72" s="82"/>
      <c r="PRK72" s="82"/>
      <c r="PRL72" s="82"/>
      <c r="PRM72" s="82"/>
      <c r="PRN72" s="82"/>
      <c r="PRO72" s="82"/>
      <c r="PRP72" s="82"/>
      <c r="PRQ72" s="82"/>
      <c r="PRR72" s="82"/>
      <c r="PRS72" s="82"/>
      <c r="PRT72" s="82"/>
      <c r="PRU72" s="82"/>
      <c r="PRV72" s="82"/>
      <c r="PRW72" s="82"/>
      <c r="PRX72" s="82"/>
      <c r="PRY72" s="82"/>
      <c r="PRZ72" s="82"/>
      <c r="PSA72" s="82"/>
      <c r="PSB72" s="82"/>
      <c r="PSC72" s="82"/>
      <c r="PSD72" s="82"/>
      <c r="PSE72" s="82"/>
      <c r="PSF72" s="82"/>
      <c r="PSG72" s="82"/>
      <c r="PSH72" s="82"/>
      <c r="PSI72" s="82"/>
      <c r="PSJ72" s="82"/>
      <c r="PSK72" s="82"/>
      <c r="PSL72" s="82"/>
      <c r="PSM72" s="82"/>
      <c r="PSN72" s="82"/>
      <c r="PSO72" s="82"/>
      <c r="PSP72" s="82"/>
      <c r="PSQ72" s="82"/>
      <c r="PSR72" s="82"/>
      <c r="PSS72" s="82"/>
      <c r="PST72" s="82"/>
      <c r="PSU72" s="82"/>
      <c r="PSV72" s="82"/>
      <c r="PSW72" s="82"/>
      <c r="PSX72" s="82"/>
      <c r="PSY72" s="82"/>
      <c r="PSZ72" s="82"/>
      <c r="PTA72" s="82"/>
      <c r="PTB72" s="82"/>
      <c r="PTC72" s="82"/>
      <c r="PTD72" s="82"/>
      <c r="PTE72" s="82"/>
      <c r="PTF72" s="82"/>
      <c r="PTG72" s="82"/>
      <c r="PTH72" s="82"/>
      <c r="PTI72" s="82"/>
      <c r="PTJ72" s="82"/>
      <c r="PTK72" s="82"/>
      <c r="PTL72" s="82"/>
      <c r="PTM72" s="82"/>
      <c r="PTN72" s="82"/>
      <c r="PTO72" s="82"/>
      <c r="PTP72" s="82"/>
      <c r="PTQ72" s="82"/>
      <c r="PTR72" s="82"/>
      <c r="PTS72" s="82"/>
      <c r="PTT72" s="82"/>
      <c r="PTU72" s="82"/>
      <c r="PTV72" s="82"/>
      <c r="PTW72" s="82"/>
      <c r="PTX72" s="82"/>
      <c r="PTY72" s="82"/>
      <c r="PTZ72" s="82"/>
      <c r="PUA72" s="82"/>
      <c r="PUB72" s="82"/>
      <c r="PUC72" s="82"/>
      <c r="PUD72" s="82"/>
      <c r="PUE72" s="82"/>
      <c r="PUF72" s="82"/>
      <c r="PUG72" s="82"/>
      <c r="PUH72" s="82"/>
      <c r="PUI72" s="82"/>
      <c r="PUJ72" s="82"/>
      <c r="PUK72" s="82"/>
      <c r="PUL72" s="82"/>
      <c r="PUM72" s="82"/>
      <c r="PUN72" s="82"/>
      <c r="PUO72" s="82"/>
      <c r="PUP72" s="82"/>
      <c r="PUQ72" s="82"/>
      <c r="PUR72" s="82"/>
      <c r="PUS72" s="82"/>
      <c r="PUT72" s="82"/>
      <c r="PUU72" s="82"/>
      <c r="PUV72" s="82"/>
      <c r="PUW72" s="82"/>
      <c r="PUX72" s="82"/>
      <c r="PUY72" s="82"/>
      <c r="PUZ72" s="82"/>
      <c r="PVA72" s="82"/>
      <c r="PVB72" s="82"/>
      <c r="PVC72" s="82"/>
      <c r="PVD72" s="82"/>
      <c r="PVE72" s="82"/>
      <c r="PVF72" s="82"/>
      <c r="PVG72" s="82"/>
      <c r="PVH72" s="82"/>
      <c r="PVI72" s="82"/>
      <c r="PVJ72" s="82"/>
      <c r="PVK72" s="82"/>
      <c r="PVL72" s="82"/>
      <c r="PVM72" s="82"/>
      <c r="PVN72" s="82"/>
      <c r="PVO72" s="82"/>
      <c r="PVP72" s="82"/>
      <c r="PVQ72" s="82"/>
      <c r="PVR72" s="82"/>
      <c r="PVS72" s="82"/>
      <c r="PVT72" s="82"/>
      <c r="PVU72" s="82"/>
      <c r="PVV72" s="82"/>
      <c r="PVW72" s="82"/>
      <c r="PVX72" s="82"/>
      <c r="PVY72" s="82"/>
      <c r="PVZ72" s="82"/>
      <c r="PWA72" s="82"/>
      <c r="PWB72" s="82"/>
      <c r="PWC72" s="82"/>
      <c r="PWD72" s="82"/>
      <c r="PWE72" s="82"/>
      <c r="PWF72" s="82"/>
      <c r="PWG72" s="82"/>
      <c r="PWH72" s="82"/>
      <c r="PWI72" s="82"/>
      <c r="PWJ72" s="82"/>
      <c r="PWK72" s="82"/>
      <c r="PWL72" s="82"/>
      <c r="PWM72" s="82"/>
      <c r="PWN72" s="82"/>
      <c r="PWO72" s="82"/>
      <c r="PWP72" s="82"/>
      <c r="PWQ72" s="82"/>
      <c r="PWR72" s="82"/>
      <c r="PWS72" s="82"/>
      <c r="PWT72" s="82"/>
      <c r="PWU72" s="82"/>
      <c r="PWV72" s="82"/>
      <c r="PWW72" s="82"/>
      <c r="PWX72" s="82"/>
      <c r="PWY72" s="82"/>
      <c r="PWZ72" s="82"/>
      <c r="PXA72" s="82"/>
      <c r="PXB72" s="82"/>
      <c r="PXC72" s="82"/>
      <c r="PXD72" s="82"/>
      <c r="PXE72" s="82"/>
      <c r="PXF72" s="82"/>
      <c r="PXG72" s="82"/>
      <c r="PXH72" s="82"/>
      <c r="PXI72" s="82"/>
      <c r="PXJ72" s="82"/>
      <c r="PXK72" s="82"/>
      <c r="PXL72" s="82"/>
      <c r="PXM72" s="82"/>
      <c r="PXN72" s="82"/>
      <c r="PXO72" s="82"/>
      <c r="PXP72" s="82"/>
      <c r="PXQ72" s="82"/>
      <c r="PXR72" s="82"/>
      <c r="PXS72" s="82"/>
      <c r="PXT72" s="82"/>
      <c r="PXU72" s="82"/>
      <c r="PXV72" s="82"/>
      <c r="PXW72" s="82"/>
      <c r="PXX72" s="82"/>
      <c r="PXY72" s="82"/>
      <c r="PXZ72" s="82"/>
      <c r="PYA72" s="82"/>
      <c r="PYB72" s="82"/>
      <c r="PYC72" s="82"/>
      <c r="PYD72" s="82"/>
      <c r="PYE72" s="82"/>
      <c r="PYF72" s="82"/>
      <c r="PYG72" s="82"/>
      <c r="PYH72" s="82"/>
      <c r="PYI72" s="82"/>
      <c r="PYJ72" s="82"/>
      <c r="PYK72" s="82"/>
      <c r="PYL72" s="82"/>
      <c r="PYM72" s="82"/>
      <c r="PYN72" s="82"/>
      <c r="PYO72" s="82"/>
      <c r="PYP72" s="82"/>
      <c r="PYQ72" s="82"/>
      <c r="PYR72" s="82"/>
      <c r="PYS72" s="82"/>
      <c r="PYT72" s="82"/>
      <c r="PYU72" s="82"/>
      <c r="PYV72" s="82"/>
      <c r="PYW72" s="82"/>
      <c r="PYX72" s="82"/>
      <c r="PYY72" s="82"/>
      <c r="PYZ72" s="82"/>
      <c r="PZA72" s="82"/>
      <c r="PZB72" s="82"/>
      <c r="PZC72" s="82"/>
      <c r="PZD72" s="82"/>
      <c r="PZE72" s="82"/>
      <c r="PZF72" s="82"/>
      <c r="PZG72" s="82"/>
      <c r="PZH72" s="82"/>
      <c r="PZI72" s="82"/>
      <c r="PZJ72" s="82"/>
      <c r="PZK72" s="82"/>
      <c r="PZL72" s="82"/>
      <c r="PZM72" s="82"/>
      <c r="PZN72" s="82"/>
      <c r="PZO72" s="82"/>
      <c r="PZP72" s="82"/>
      <c r="PZQ72" s="82"/>
      <c r="PZR72" s="82"/>
      <c r="PZS72" s="82"/>
      <c r="PZT72" s="82"/>
      <c r="PZU72" s="82"/>
      <c r="PZV72" s="82"/>
      <c r="PZW72" s="82"/>
      <c r="PZX72" s="82"/>
      <c r="PZY72" s="82"/>
      <c r="PZZ72" s="82"/>
      <c r="QAA72" s="82"/>
      <c r="QAB72" s="82"/>
      <c r="QAC72" s="82"/>
      <c r="QAD72" s="82"/>
      <c r="QAE72" s="82"/>
      <c r="QAF72" s="82"/>
      <c r="QAG72" s="82"/>
      <c r="QAH72" s="82"/>
      <c r="QAI72" s="82"/>
      <c r="QAJ72" s="82"/>
      <c r="QAK72" s="82"/>
      <c r="QAL72" s="82"/>
      <c r="QAM72" s="82"/>
      <c r="QAN72" s="82"/>
      <c r="QAO72" s="82"/>
      <c r="QAP72" s="82"/>
      <c r="QAQ72" s="82"/>
      <c r="QAR72" s="82"/>
      <c r="QAS72" s="82"/>
      <c r="QAT72" s="82"/>
      <c r="QAU72" s="82"/>
      <c r="QAV72" s="82"/>
      <c r="QAW72" s="82"/>
      <c r="QAX72" s="82"/>
      <c r="QAY72" s="82"/>
      <c r="QAZ72" s="82"/>
      <c r="QBA72" s="82"/>
      <c r="QBB72" s="82"/>
      <c r="QBC72" s="82"/>
      <c r="QBD72" s="82"/>
      <c r="QBE72" s="82"/>
      <c r="QBF72" s="82"/>
      <c r="QBG72" s="82"/>
      <c r="QBH72" s="82"/>
      <c r="QBI72" s="82"/>
      <c r="QBJ72" s="82"/>
      <c r="QBK72" s="82"/>
      <c r="QBL72" s="82"/>
      <c r="QBM72" s="82"/>
      <c r="QBN72" s="82"/>
      <c r="QBO72" s="82"/>
      <c r="QBP72" s="82"/>
      <c r="QBQ72" s="82"/>
      <c r="QBR72" s="82"/>
      <c r="QBS72" s="82"/>
      <c r="QBT72" s="82"/>
      <c r="QBU72" s="82"/>
      <c r="QBV72" s="82"/>
      <c r="QBW72" s="82"/>
      <c r="QBX72" s="82"/>
      <c r="QBY72" s="82"/>
      <c r="QBZ72" s="82"/>
      <c r="QCA72" s="82"/>
      <c r="QCB72" s="82"/>
      <c r="QCC72" s="82"/>
      <c r="QCD72" s="82"/>
      <c r="QCE72" s="82"/>
      <c r="QCF72" s="82"/>
      <c r="QCG72" s="82"/>
      <c r="QCH72" s="82"/>
      <c r="QCI72" s="82"/>
      <c r="QCJ72" s="82"/>
      <c r="QCK72" s="82"/>
      <c r="QCL72" s="82"/>
      <c r="QCM72" s="82"/>
      <c r="QCN72" s="82"/>
      <c r="QCO72" s="82"/>
      <c r="QCP72" s="82"/>
      <c r="QCQ72" s="82"/>
      <c r="QCR72" s="82"/>
      <c r="QCS72" s="82"/>
      <c r="QCT72" s="82"/>
      <c r="QCU72" s="82"/>
      <c r="QCV72" s="82"/>
      <c r="QCW72" s="82"/>
      <c r="QCX72" s="82"/>
      <c r="QCY72" s="82"/>
      <c r="QCZ72" s="82"/>
      <c r="QDA72" s="82"/>
      <c r="QDB72" s="82"/>
      <c r="QDC72" s="82"/>
      <c r="QDD72" s="82"/>
      <c r="QDE72" s="82"/>
      <c r="QDF72" s="82"/>
      <c r="QDG72" s="82"/>
      <c r="QDH72" s="82"/>
      <c r="QDI72" s="82"/>
      <c r="QDJ72" s="82"/>
      <c r="QDK72" s="82"/>
      <c r="QDL72" s="82"/>
      <c r="QDM72" s="82"/>
      <c r="QDN72" s="82"/>
      <c r="QDO72" s="82"/>
      <c r="QDP72" s="82"/>
      <c r="QDQ72" s="82"/>
      <c r="QDR72" s="82"/>
      <c r="QDS72" s="82"/>
      <c r="QDT72" s="82"/>
      <c r="QDU72" s="82"/>
      <c r="QDV72" s="82"/>
      <c r="QDW72" s="82"/>
      <c r="QDX72" s="82"/>
      <c r="QDY72" s="82"/>
      <c r="QDZ72" s="82"/>
      <c r="QEA72" s="82"/>
      <c r="QEB72" s="82"/>
      <c r="QEC72" s="82"/>
      <c r="QED72" s="82"/>
      <c r="QEE72" s="82"/>
      <c r="QEF72" s="82"/>
      <c r="QEG72" s="82"/>
      <c r="QEH72" s="82"/>
      <c r="QEI72" s="82"/>
      <c r="QEJ72" s="82"/>
      <c r="QEK72" s="82"/>
      <c r="QEL72" s="82"/>
      <c r="QEM72" s="82"/>
      <c r="QEN72" s="82"/>
      <c r="QEO72" s="82"/>
      <c r="QEP72" s="82"/>
      <c r="QEQ72" s="82"/>
      <c r="QER72" s="82"/>
      <c r="QES72" s="82"/>
      <c r="QET72" s="82"/>
      <c r="QEU72" s="82"/>
      <c r="QEV72" s="82"/>
      <c r="QEW72" s="82"/>
      <c r="QEX72" s="82"/>
      <c r="QEY72" s="82"/>
      <c r="QEZ72" s="82"/>
      <c r="QFA72" s="82"/>
      <c r="QFB72" s="82"/>
      <c r="QFC72" s="82"/>
      <c r="QFD72" s="82"/>
      <c r="QFE72" s="82"/>
      <c r="QFF72" s="82"/>
      <c r="QFG72" s="82"/>
      <c r="QFH72" s="82"/>
      <c r="QFI72" s="82"/>
      <c r="QFJ72" s="82"/>
      <c r="QFK72" s="82"/>
      <c r="QFL72" s="82"/>
      <c r="QFM72" s="82"/>
      <c r="QFN72" s="82"/>
      <c r="QFO72" s="82"/>
      <c r="QFP72" s="82"/>
      <c r="QFQ72" s="82"/>
      <c r="QFR72" s="82"/>
      <c r="QFS72" s="82"/>
      <c r="QFT72" s="82"/>
      <c r="QFU72" s="82"/>
      <c r="QFV72" s="82"/>
      <c r="QFW72" s="82"/>
      <c r="QFX72" s="82"/>
      <c r="QFY72" s="82"/>
      <c r="QFZ72" s="82"/>
      <c r="QGA72" s="82"/>
      <c r="QGB72" s="82"/>
      <c r="QGC72" s="82"/>
      <c r="QGD72" s="82"/>
      <c r="QGE72" s="82"/>
      <c r="QGF72" s="82"/>
      <c r="QGG72" s="82"/>
      <c r="QGH72" s="82"/>
      <c r="QGI72" s="82"/>
      <c r="QGJ72" s="82"/>
      <c r="QGK72" s="82"/>
      <c r="QGL72" s="82"/>
      <c r="QGM72" s="82"/>
      <c r="QGN72" s="82"/>
      <c r="QGO72" s="82"/>
      <c r="QGP72" s="82"/>
      <c r="QGQ72" s="82"/>
      <c r="QGR72" s="82"/>
      <c r="QGS72" s="82"/>
      <c r="QGT72" s="82"/>
      <c r="QGU72" s="82"/>
      <c r="QGV72" s="82"/>
      <c r="QGW72" s="82"/>
      <c r="QGX72" s="82"/>
      <c r="QGY72" s="82"/>
      <c r="QGZ72" s="82"/>
      <c r="QHA72" s="82"/>
      <c r="QHB72" s="82"/>
      <c r="QHC72" s="82"/>
      <c r="QHD72" s="82"/>
      <c r="QHE72" s="82"/>
      <c r="QHF72" s="82"/>
      <c r="QHG72" s="82"/>
      <c r="QHH72" s="82"/>
      <c r="QHI72" s="82"/>
      <c r="QHJ72" s="82"/>
      <c r="QHK72" s="82"/>
      <c r="QHL72" s="82"/>
      <c r="QHM72" s="82"/>
      <c r="QHN72" s="82"/>
      <c r="QHO72" s="82"/>
      <c r="QHP72" s="82"/>
      <c r="QHQ72" s="82"/>
      <c r="QHR72" s="82"/>
      <c r="QHS72" s="82"/>
      <c r="QHT72" s="82"/>
      <c r="QHU72" s="82"/>
      <c r="QHV72" s="82"/>
      <c r="QHW72" s="82"/>
      <c r="QHX72" s="82"/>
      <c r="QHY72" s="82"/>
      <c r="QHZ72" s="82"/>
      <c r="QIA72" s="82"/>
      <c r="QIB72" s="82"/>
      <c r="QIC72" s="82"/>
      <c r="QID72" s="82"/>
      <c r="QIE72" s="82"/>
      <c r="QIF72" s="82"/>
      <c r="QIG72" s="82"/>
      <c r="QIH72" s="82"/>
      <c r="QII72" s="82"/>
      <c r="QIJ72" s="82"/>
      <c r="QIK72" s="82"/>
      <c r="QIL72" s="82"/>
      <c r="QIM72" s="82"/>
      <c r="QIN72" s="82"/>
      <c r="QIO72" s="82"/>
      <c r="QIP72" s="82"/>
      <c r="QIQ72" s="82"/>
      <c r="QIR72" s="82"/>
      <c r="QIS72" s="82"/>
      <c r="QIT72" s="82"/>
      <c r="QIU72" s="82"/>
      <c r="QIV72" s="82"/>
      <c r="QIW72" s="82"/>
      <c r="QIX72" s="82"/>
      <c r="QIY72" s="82"/>
      <c r="QIZ72" s="82"/>
      <c r="QJA72" s="82"/>
      <c r="QJB72" s="82"/>
      <c r="QJC72" s="82"/>
      <c r="QJD72" s="82"/>
      <c r="QJE72" s="82"/>
      <c r="QJF72" s="82"/>
      <c r="QJG72" s="82"/>
      <c r="QJH72" s="82"/>
      <c r="QJI72" s="82"/>
      <c r="QJJ72" s="82"/>
      <c r="QJK72" s="82"/>
      <c r="QJL72" s="82"/>
      <c r="QJM72" s="82"/>
      <c r="QJN72" s="82"/>
      <c r="QJO72" s="82"/>
      <c r="QJP72" s="82"/>
      <c r="QJQ72" s="82"/>
      <c r="QJR72" s="82"/>
      <c r="QJS72" s="82"/>
      <c r="QJT72" s="82"/>
      <c r="QJU72" s="82"/>
      <c r="QJV72" s="82"/>
      <c r="QJW72" s="82"/>
      <c r="QJX72" s="82"/>
      <c r="QJY72" s="82"/>
      <c r="QJZ72" s="82"/>
      <c r="QKA72" s="82"/>
      <c r="QKB72" s="82"/>
      <c r="QKC72" s="82"/>
      <c r="QKD72" s="82"/>
      <c r="QKE72" s="82"/>
      <c r="QKF72" s="82"/>
      <c r="QKG72" s="82"/>
      <c r="QKH72" s="82"/>
      <c r="QKI72" s="82"/>
      <c r="QKJ72" s="82"/>
      <c r="QKK72" s="82"/>
      <c r="QKL72" s="82"/>
      <c r="QKM72" s="82"/>
      <c r="QKN72" s="82"/>
      <c r="QKO72" s="82"/>
      <c r="QKP72" s="82"/>
      <c r="QKQ72" s="82"/>
      <c r="QKR72" s="82"/>
      <c r="QKS72" s="82"/>
      <c r="QKT72" s="82"/>
      <c r="QKU72" s="82"/>
      <c r="QKV72" s="82"/>
      <c r="QKW72" s="82"/>
      <c r="QKX72" s="82"/>
      <c r="QKY72" s="82"/>
      <c r="QKZ72" s="82"/>
      <c r="QLA72" s="82"/>
      <c r="QLB72" s="82"/>
      <c r="QLC72" s="82"/>
      <c r="QLD72" s="82"/>
      <c r="QLE72" s="82"/>
      <c r="QLF72" s="82"/>
      <c r="QLG72" s="82"/>
      <c r="QLH72" s="82"/>
      <c r="QLI72" s="82"/>
      <c r="QLJ72" s="82"/>
      <c r="QLK72" s="82"/>
      <c r="QLL72" s="82"/>
      <c r="QLM72" s="82"/>
      <c r="QLN72" s="82"/>
      <c r="QLO72" s="82"/>
      <c r="QLP72" s="82"/>
      <c r="QLQ72" s="82"/>
      <c r="QLR72" s="82"/>
      <c r="QLS72" s="82"/>
      <c r="QLT72" s="82"/>
      <c r="QLU72" s="82"/>
      <c r="QLV72" s="82"/>
      <c r="QLW72" s="82"/>
      <c r="QLX72" s="82"/>
      <c r="QLY72" s="82"/>
      <c r="QLZ72" s="82"/>
      <c r="QMA72" s="82"/>
      <c r="QMB72" s="82"/>
      <c r="QMC72" s="82"/>
      <c r="QMD72" s="82"/>
      <c r="QME72" s="82"/>
      <c r="QMF72" s="82"/>
      <c r="QMG72" s="82"/>
      <c r="QMH72" s="82"/>
      <c r="QMI72" s="82"/>
      <c r="QMJ72" s="82"/>
      <c r="QMK72" s="82"/>
      <c r="QML72" s="82"/>
      <c r="QMM72" s="82"/>
      <c r="QMN72" s="82"/>
      <c r="QMO72" s="82"/>
      <c r="QMP72" s="82"/>
      <c r="QMQ72" s="82"/>
      <c r="QMR72" s="82"/>
      <c r="QMS72" s="82"/>
      <c r="QMT72" s="82"/>
      <c r="QMU72" s="82"/>
      <c r="QMV72" s="82"/>
      <c r="QMW72" s="82"/>
      <c r="QMX72" s="82"/>
      <c r="QMY72" s="82"/>
      <c r="QMZ72" s="82"/>
      <c r="QNA72" s="82"/>
      <c r="QNB72" s="82"/>
      <c r="QNC72" s="82"/>
      <c r="QND72" s="82"/>
      <c r="QNE72" s="82"/>
      <c r="QNF72" s="82"/>
      <c r="QNG72" s="82"/>
      <c r="QNH72" s="82"/>
      <c r="QNI72" s="82"/>
      <c r="QNJ72" s="82"/>
      <c r="QNK72" s="82"/>
      <c r="QNL72" s="82"/>
      <c r="QNM72" s="82"/>
      <c r="QNN72" s="82"/>
      <c r="QNO72" s="82"/>
      <c r="QNP72" s="82"/>
      <c r="QNQ72" s="82"/>
      <c r="QNR72" s="82"/>
      <c r="QNS72" s="82"/>
      <c r="QNT72" s="82"/>
      <c r="QNU72" s="82"/>
      <c r="QNV72" s="82"/>
      <c r="QNW72" s="82"/>
      <c r="QNX72" s="82"/>
      <c r="QNY72" s="82"/>
      <c r="QNZ72" s="82"/>
      <c r="QOA72" s="82"/>
      <c r="QOB72" s="82"/>
      <c r="QOC72" s="82"/>
      <c r="QOD72" s="82"/>
      <c r="QOE72" s="82"/>
      <c r="QOF72" s="82"/>
      <c r="QOG72" s="82"/>
      <c r="QOH72" s="82"/>
      <c r="QOI72" s="82"/>
      <c r="QOJ72" s="82"/>
      <c r="QOK72" s="82"/>
      <c r="QOL72" s="82"/>
      <c r="QOM72" s="82"/>
      <c r="QON72" s="82"/>
      <c r="QOO72" s="82"/>
      <c r="QOP72" s="82"/>
      <c r="QOQ72" s="82"/>
      <c r="QOR72" s="82"/>
      <c r="QOS72" s="82"/>
      <c r="QOT72" s="82"/>
      <c r="QOU72" s="82"/>
      <c r="QOV72" s="82"/>
      <c r="QOW72" s="82"/>
      <c r="QOX72" s="82"/>
      <c r="QOY72" s="82"/>
      <c r="QOZ72" s="82"/>
      <c r="QPA72" s="82"/>
      <c r="QPB72" s="82"/>
      <c r="QPC72" s="82"/>
      <c r="QPD72" s="82"/>
      <c r="QPE72" s="82"/>
      <c r="QPF72" s="82"/>
      <c r="QPG72" s="82"/>
      <c r="QPH72" s="82"/>
      <c r="QPI72" s="82"/>
      <c r="QPJ72" s="82"/>
      <c r="QPK72" s="82"/>
      <c r="QPL72" s="82"/>
      <c r="QPM72" s="82"/>
      <c r="QPN72" s="82"/>
      <c r="QPO72" s="82"/>
      <c r="QPP72" s="82"/>
      <c r="QPQ72" s="82"/>
      <c r="QPR72" s="82"/>
      <c r="QPS72" s="82"/>
      <c r="QPT72" s="82"/>
      <c r="QPU72" s="82"/>
      <c r="QPV72" s="82"/>
      <c r="QPW72" s="82"/>
      <c r="QPX72" s="82"/>
      <c r="QPY72" s="82"/>
      <c r="QPZ72" s="82"/>
      <c r="QQA72" s="82"/>
      <c r="QQB72" s="82"/>
      <c r="QQC72" s="82"/>
      <c r="QQD72" s="82"/>
      <c r="QQE72" s="82"/>
      <c r="QQF72" s="82"/>
      <c r="QQG72" s="82"/>
      <c r="QQH72" s="82"/>
      <c r="QQI72" s="82"/>
      <c r="QQJ72" s="82"/>
      <c r="QQK72" s="82"/>
      <c r="QQL72" s="82"/>
      <c r="QQM72" s="82"/>
      <c r="QQN72" s="82"/>
      <c r="QQO72" s="82"/>
      <c r="QQP72" s="82"/>
      <c r="QQQ72" s="82"/>
      <c r="QQR72" s="82"/>
      <c r="QQS72" s="82"/>
      <c r="QQT72" s="82"/>
      <c r="QQU72" s="82"/>
      <c r="QQV72" s="82"/>
      <c r="QQW72" s="82"/>
      <c r="QQX72" s="82"/>
      <c r="QQY72" s="82"/>
      <c r="QQZ72" s="82"/>
      <c r="QRA72" s="82"/>
      <c r="QRB72" s="82"/>
      <c r="QRC72" s="82"/>
      <c r="QRD72" s="82"/>
      <c r="QRE72" s="82"/>
      <c r="QRF72" s="82"/>
      <c r="QRG72" s="82"/>
      <c r="QRH72" s="82"/>
      <c r="QRI72" s="82"/>
      <c r="QRJ72" s="82"/>
      <c r="QRK72" s="82"/>
      <c r="QRL72" s="82"/>
      <c r="QRM72" s="82"/>
      <c r="QRN72" s="82"/>
      <c r="QRO72" s="82"/>
      <c r="QRP72" s="82"/>
      <c r="QRQ72" s="82"/>
      <c r="QRR72" s="82"/>
      <c r="QRS72" s="82"/>
      <c r="QRT72" s="82"/>
      <c r="QRU72" s="82"/>
      <c r="QRV72" s="82"/>
      <c r="QRW72" s="82"/>
      <c r="QRX72" s="82"/>
      <c r="QRY72" s="82"/>
      <c r="QRZ72" s="82"/>
      <c r="QSA72" s="82"/>
      <c r="QSB72" s="82"/>
      <c r="QSC72" s="82"/>
      <c r="QSD72" s="82"/>
      <c r="QSE72" s="82"/>
      <c r="QSF72" s="82"/>
      <c r="QSG72" s="82"/>
      <c r="QSH72" s="82"/>
      <c r="QSI72" s="82"/>
      <c r="QSJ72" s="82"/>
      <c r="QSK72" s="82"/>
      <c r="QSL72" s="82"/>
      <c r="QSM72" s="82"/>
      <c r="QSN72" s="82"/>
      <c r="QSO72" s="82"/>
      <c r="QSP72" s="82"/>
      <c r="QSQ72" s="82"/>
      <c r="QSR72" s="82"/>
      <c r="QSS72" s="82"/>
      <c r="QST72" s="82"/>
      <c r="QSU72" s="82"/>
      <c r="QSV72" s="82"/>
      <c r="QSW72" s="82"/>
      <c r="QSX72" s="82"/>
      <c r="QSY72" s="82"/>
      <c r="QSZ72" s="82"/>
      <c r="QTA72" s="82"/>
      <c r="QTB72" s="82"/>
      <c r="QTC72" s="82"/>
      <c r="QTD72" s="82"/>
      <c r="QTE72" s="82"/>
      <c r="QTF72" s="82"/>
      <c r="QTG72" s="82"/>
      <c r="QTH72" s="82"/>
      <c r="QTI72" s="82"/>
      <c r="QTJ72" s="82"/>
      <c r="QTK72" s="82"/>
      <c r="QTL72" s="82"/>
      <c r="QTM72" s="82"/>
      <c r="QTN72" s="82"/>
      <c r="QTO72" s="82"/>
      <c r="QTP72" s="82"/>
      <c r="QTQ72" s="82"/>
      <c r="QTR72" s="82"/>
      <c r="QTS72" s="82"/>
      <c r="QTT72" s="82"/>
      <c r="QTU72" s="82"/>
      <c r="QTV72" s="82"/>
      <c r="QTW72" s="82"/>
      <c r="QTX72" s="82"/>
      <c r="QTY72" s="82"/>
      <c r="QTZ72" s="82"/>
      <c r="QUA72" s="82"/>
      <c r="QUB72" s="82"/>
      <c r="QUC72" s="82"/>
      <c r="QUD72" s="82"/>
      <c r="QUE72" s="82"/>
      <c r="QUF72" s="82"/>
      <c r="QUG72" s="82"/>
      <c r="QUH72" s="82"/>
      <c r="QUI72" s="82"/>
      <c r="QUJ72" s="82"/>
      <c r="QUK72" s="82"/>
      <c r="QUL72" s="82"/>
      <c r="QUM72" s="82"/>
      <c r="QUN72" s="82"/>
      <c r="QUO72" s="82"/>
      <c r="QUP72" s="82"/>
      <c r="QUQ72" s="82"/>
      <c r="QUR72" s="82"/>
      <c r="QUS72" s="82"/>
      <c r="QUT72" s="82"/>
      <c r="QUU72" s="82"/>
      <c r="QUV72" s="82"/>
      <c r="QUW72" s="82"/>
      <c r="QUX72" s="82"/>
      <c r="QUY72" s="82"/>
      <c r="QUZ72" s="82"/>
      <c r="QVA72" s="82"/>
      <c r="QVB72" s="82"/>
      <c r="QVC72" s="82"/>
      <c r="QVD72" s="82"/>
      <c r="QVE72" s="82"/>
      <c r="QVF72" s="82"/>
      <c r="QVG72" s="82"/>
      <c r="QVH72" s="82"/>
      <c r="QVI72" s="82"/>
      <c r="QVJ72" s="82"/>
      <c r="QVK72" s="82"/>
      <c r="QVL72" s="82"/>
      <c r="QVM72" s="82"/>
      <c r="QVN72" s="82"/>
      <c r="QVO72" s="82"/>
      <c r="QVP72" s="82"/>
      <c r="QVQ72" s="82"/>
      <c r="QVR72" s="82"/>
      <c r="QVS72" s="82"/>
      <c r="QVT72" s="82"/>
      <c r="QVU72" s="82"/>
      <c r="QVV72" s="82"/>
      <c r="QVW72" s="82"/>
      <c r="QVX72" s="82"/>
      <c r="QVY72" s="82"/>
      <c r="QVZ72" s="82"/>
      <c r="QWA72" s="82"/>
      <c r="QWB72" s="82"/>
      <c r="QWC72" s="82"/>
      <c r="QWD72" s="82"/>
      <c r="QWE72" s="82"/>
      <c r="QWF72" s="82"/>
      <c r="QWG72" s="82"/>
      <c r="QWH72" s="82"/>
      <c r="QWI72" s="82"/>
      <c r="QWJ72" s="82"/>
      <c r="QWK72" s="82"/>
      <c r="QWL72" s="82"/>
      <c r="QWM72" s="82"/>
      <c r="QWN72" s="82"/>
      <c r="QWO72" s="82"/>
      <c r="QWP72" s="82"/>
      <c r="QWQ72" s="82"/>
      <c r="QWR72" s="82"/>
      <c r="QWS72" s="82"/>
      <c r="QWT72" s="82"/>
      <c r="QWU72" s="82"/>
      <c r="QWV72" s="82"/>
      <c r="QWW72" s="82"/>
      <c r="QWX72" s="82"/>
      <c r="QWY72" s="82"/>
      <c r="QWZ72" s="82"/>
      <c r="QXA72" s="82"/>
      <c r="QXB72" s="82"/>
      <c r="QXC72" s="82"/>
      <c r="QXD72" s="82"/>
      <c r="QXE72" s="82"/>
      <c r="QXF72" s="82"/>
      <c r="QXG72" s="82"/>
      <c r="QXH72" s="82"/>
      <c r="QXI72" s="82"/>
      <c r="QXJ72" s="82"/>
      <c r="QXK72" s="82"/>
      <c r="QXL72" s="82"/>
      <c r="QXM72" s="82"/>
      <c r="QXN72" s="82"/>
      <c r="QXO72" s="82"/>
      <c r="QXP72" s="82"/>
      <c r="QXQ72" s="82"/>
      <c r="QXR72" s="82"/>
      <c r="QXS72" s="82"/>
      <c r="QXT72" s="82"/>
      <c r="QXU72" s="82"/>
      <c r="QXV72" s="82"/>
      <c r="QXW72" s="82"/>
      <c r="QXX72" s="82"/>
      <c r="QXY72" s="82"/>
      <c r="QXZ72" s="82"/>
      <c r="QYA72" s="82"/>
      <c r="QYB72" s="82"/>
      <c r="QYC72" s="82"/>
      <c r="QYD72" s="82"/>
      <c r="QYE72" s="82"/>
      <c r="QYF72" s="82"/>
      <c r="QYG72" s="82"/>
      <c r="QYH72" s="82"/>
      <c r="QYI72" s="82"/>
      <c r="QYJ72" s="82"/>
      <c r="QYK72" s="82"/>
      <c r="QYL72" s="82"/>
      <c r="QYM72" s="82"/>
      <c r="QYN72" s="82"/>
      <c r="QYO72" s="82"/>
      <c r="QYP72" s="82"/>
      <c r="QYQ72" s="82"/>
      <c r="QYR72" s="82"/>
      <c r="QYS72" s="82"/>
      <c r="QYT72" s="82"/>
      <c r="QYU72" s="82"/>
      <c r="QYV72" s="82"/>
      <c r="QYW72" s="82"/>
      <c r="QYX72" s="82"/>
      <c r="QYY72" s="82"/>
      <c r="QYZ72" s="82"/>
      <c r="QZA72" s="82"/>
      <c r="QZB72" s="82"/>
      <c r="QZC72" s="82"/>
      <c r="QZD72" s="82"/>
      <c r="QZE72" s="82"/>
      <c r="QZF72" s="82"/>
      <c r="QZG72" s="82"/>
      <c r="QZH72" s="82"/>
      <c r="QZI72" s="82"/>
      <c r="QZJ72" s="82"/>
      <c r="QZK72" s="82"/>
      <c r="QZL72" s="82"/>
      <c r="QZM72" s="82"/>
      <c r="QZN72" s="82"/>
      <c r="QZO72" s="82"/>
      <c r="QZP72" s="82"/>
      <c r="QZQ72" s="82"/>
      <c r="QZR72" s="82"/>
      <c r="QZS72" s="82"/>
      <c r="QZT72" s="82"/>
      <c r="QZU72" s="82"/>
      <c r="QZV72" s="82"/>
      <c r="QZW72" s="82"/>
      <c r="QZX72" s="82"/>
      <c r="QZY72" s="82"/>
      <c r="QZZ72" s="82"/>
      <c r="RAA72" s="82"/>
      <c r="RAB72" s="82"/>
      <c r="RAC72" s="82"/>
      <c r="RAD72" s="82"/>
      <c r="RAE72" s="82"/>
      <c r="RAF72" s="82"/>
      <c r="RAG72" s="82"/>
      <c r="RAH72" s="82"/>
      <c r="RAI72" s="82"/>
      <c r="RAJ72" s="82"/>
      <c r="RAK72" s="82"/>
      <c r="RAL72" s="82"/>
      <c r="RAM72" s="82"/>
      <c r="RAN72" s="82"/>
      <c r="RAO72" s="82"/>
      <c r="RAP72" s="82"/>
      <c r="RAQ72" s="82"/>
      <c r="RAR72" s="82"/>
      <c r="RAS72" s="82"/>
      <c r="RAT72" s="82"/>
      <c r="RAU72" s="82"/>
      <c r="RAV72" s="82"/>
      <c r="RAW72" s="82"/>
      <c r="RAX72" s="82"/>
      <c r="RAY72" s="82"/>
      <c r="RAZ72" s="82"/>
      <c r="RBA72" s="82"/>
      <c r="RBB72" s="82"/>
      <c r="RBC72" s="82"/>
      <c r="RBD72" s="82"/>
      <c r="RBE72" s="82"/>
      <c r="RBF72" s="82"/>
      <c r="RBG72" s="82"/>
      <c r="RBH72" s="82"/>
      <c r="RBI72" s="82"/>
      <c r="RBJ72" s="82"/>
      <c r="RBK72" s="82"/>
      <c r="RBL72" s="82"/>
      <c r="RBM72" s="82"/>
      <c r="RBN72" s="82"/>
      <c r="RBO72" s="82"/>
      <c r="RBP72" s="82"/>
      <c r="RBQ72" s="82"/>
      <c r="RBR72" s="82"/>
      <c r="RBS72" s="82"/>
      <c r="RBT72" s="82"/>
      <c r="RBU72" s="82"/>
      <c r="RBV72" s="82"/>
      <c r="RBW72" s="82"/>
      <c r="RBX72" s="82"/>
      <c r="RBY72" s="82"/>
      <c r="RBZ72" s="82"/>
      <c r="RCA72" s="82"/>
      <c r="RCB72" s="82"/>
      <c r="RCC72" s="82"/>
      <c r="RCD72" s="82"/>
      <c r="RCE72" s="82"/>
      <c r="RCF72" s="82"/>
      <c r="RCG72" s="82"/>
      <c r="RCH72" s="82"/>
      <c r="RCI72" s="82"/>
      <c r="RCJ72" s="82"/>
      <c r="RCK72" s="82"/>
      <c r="RCL72" s="82"/>
      <c r="RCM72" s="82"/>
      <c r="RCN72" s="82"/>
      <c r="RCO72" s="82"/>
      <c r="RCP72" s="82"/>
      <c r="RCQ72" s="82"/>
      <c r="RCR72" s="82"/>
      <c r="RCS72" s="82"/>
      <c r="RCT72" s="82"/>
      <c r="RCU72" s="82"/>
      <c r="RCV72" s="82"/>
      <c r="RCW72" s="82"/>
      <c r="RCX72" s="82"/>
      <c r="RCY72" s="82"/>
      <c r="RCZ72" s="82"/>
      <c r="RDA72" s="82"/>
      <c r="RDB72" s="82"/>
      <c r="RDC72" s="82"/>
      <c r="RDD72" s="82"/>
      <c r="RDE72" s="82"/>
      <c r="RDF72" s="82"/>
      <c r="RDG72" s="82"/>
      <c r="RDH72" s="82"/>
      <c r="RDI72" s="82"/>
      <c r="RDJ72" s="82"/>
      <c r="RDK72" s="82"/>
      <c r="RDL72" s="82"/>
      <c r="RDM72" s="82"/>
      <c r="RDN72" s="82"/>
      <c r="RDO72" s="82"/>
      <c r="RDP72" s="82"/>
      <c r="RDQ72" s="82"/>
      <c r="RDR72" s="82"/>
      <c r="RDS72" s="82"/>
      <c r="RDT72" s="82"/>
      <c r="RDU72" s="82"/>
      <c r="RDV72" s="82"/>
      <c r="RDW72" s="82"/>
      <c r="RDX72" s="82"/>
      <c r="RDY72" s="82"/>
      <c r="RDZ72" s="82"/>
      <c r="REA72" s="82"/>
      <c r="REB72" s="82"/>
      <c r="REC72" s="82"/>
      <c r="RED72" s="82"/>
      <c r="REE72" s="82"/>
      <c r="REF72" s="82"/>
      <c r="REG72" s="82"/>
      <c r="REH72" s="82"/>
      <c r="REI72" s="82"/>
      <c r="REJ72" s="82"/>
      <c r="REK72" s="82"/>
      <c r="REL72" s="82"/>
      <c r="REM72" s="82"/>
      <c r="REN72" s="82"/>
      <c r="REO72" s="82"/>
      <c r="REP72" s="82"/>
      <c r="REQ72" s="82"/>
      <c r="RER72" s="82"/>
      <c r="RES72" s="82"/>
      <c r="RET72" s="82"/>
      <c r="REU72" s="82"/>
      <c r="REV72" s="82"/>
      <c r="REW72" s="82"/>
      <c r="REX72" s="82"/>
      <c r="REY72" s="82"/>
      <c r="REZ72" s="82"/>
      <c r="RFA72" s="82"/>
      <c r="RFB72" s="82"/>
      <c r="RFC72" s="82"/>
      <c r="RFD72" s="82"/>
      <c r="RFE72" s="82"/>
      <c r="RFF72" s="82"/>
      <c r="RFG72" s="82"/>
      <c r="RFH72" s="82"/>
      <c r="RFI72" s="82"/>
      <c r="RFJ72" s="82"/>
      <c r="RFK72" s="82"/>
      <c r="RFL72" s="82"/>
      <c r="RFM72" s="82"/>
      <c r="RFN72" s="82"/>
      <c r="RFO72" s="82"/>
      <c r="RFP72" s="82"/>
      <c r="RFQ72" s="82"/>
      <c r="RFR72" s="82"/>
      <c r="RFS72" s="82"/>
      <c r="RFT72" s="82"/>
      <c r="RFU72" s="82"/>
      <c r="RFV72" s="82"/>
      <c r="RFW72" s="82"/>
      <c r="RFX72" s="82"/>
      <c r="RFY72" s="82"/>
      <c r="RFZ72" s="82"/>
      <c r="RGA72" s="82"/>
      <c r="RGB72" s="82"/>
      <c r="RGC72" s="82"/>
      <c r="RGD72" s="82"/>
      <c r="RGE72" s="82"/>
      <c r="RGF72" s="82"/>
      <c r="RGG72" s="82"/>
      <c r="RGH72" s="82"/>
      <c r="RGI72" s="82"/>
      <c r="RGJ72" s="82"/>
      <c r="RGK72" s="82"/>
      <c r="RGL72" s="82"/>
      <c r="RGM72" s="82"/>
      <c r="RGN72" s="82"/>
      <c r="RGO72" s="82"/>
      <c r="RGP72" s="82"/>
      <c r="RGQ72" s="82"/>
      <c r="RGR72" s="82"/>
      <c r="RGS72" s="82"/>
      <c r="RGT72" s="82"/>
      <c r="RGU72" s="82"/>
      <c r="RGV72" s="82"/>
      <c r="RGW72" s="82"/>
      <c r="RGX72" s="82"/>
      <c r="RGY72" s="82"/>
      <c r="RGZ72" s="82"/>
      <c r="RHA72" s="82"/>
      <c r="RHB72" s="82"/>
      <c r="RHC72" s="82"/>
      <c r="RHD72" s="82"/>
      <c r="RHE72" s="82"/>
      <c r="RHF72" s="82"/>
      <c r="RHG72" s="82"/>
      <c r="RHH72" s="82"/>
      <c r="RHI72" s="82"/>
      <c r="RHJ72" s="82"/>
      <c r="RHK72" s="82"/>
      <c r="RHL72" s="82"/>
      <c r="RHM72" s="82"/>
      <c r="RHN72" s="82"/>
      <c r="RHO72" s="82"/>
      <c r="RHP72" s="82"/>
      <c r="RHQ72" s="82"/>
      <c r="RHR72" s="82"/>
      <c r="RHS72" s="82"/>
      <c r="RHT72" s="82"/>
      <c r="RHU72" s="82"/>
      <c r="RHV72" s="82"/>
      <c r="RHW72" s="82"/>
      <c r="RHX72" s="82"/>
      <c r="RHY72" s="82"/>
      <c r="RHZ72" s="82"/>
      <c r="RIA72" s="82"/>
      <c r="RIB72" s="82"/>
      <c r="RIC72" s="82"/>
      <c r="RID72" s="82"/>
      <c r="RIE72" s="82"/>
      <c r="RIF72" s="82"/>
      <c r="RIG72" s="82"/>
      <c r="RIH72" s="82"/>
      <c r="RII72" s="82"/>
      <c r="RIJ72" s="82"/>
      <c r="RIK72" s="82"/>
      <c r="RIL72" s="82"/>
      <c r="RIM72" s="82"/>
      <c r="RIN72" s="82"/>
      <c r="RIO72" s="82"/>
      <c r="RIP72" s="82"/>
      <c r="RIQ72" s="82"/>
      <c r="RIR72" s="82"/>
      <c r="RIS72" s="82"/>
      <c r="RIT72" s="82"/>
      <c r="RIU72" s="82"/>
      <c r="RIV72" s="82"/>
      <c r="RIW72" s="82"/>
      <c r="RIX72" s="82"/>
      <c r="RIY72" s="82"/>
      <c r="RIZ72" s="82"/>
      <c r="RJA72" s="82"/>
      <c r="RJB72" s="82"/>
      <c r="RJC72" s="82"/>
      <c r="RJD72" s="82"/>
      <c r="RJE72" s="82"/>
      <c r="RJF72" s="82"/>
      <c r="RJG72" s="82"/>
      <c r="RJH72" s="82"/>
      <c r="RJI72" s="82"/>
      <c r="RJJ72" s="82"/>
      <c r="RJK72" s="82"/>
      <c r="RJL72" s="82"/>
      <c r="RJM72" s="82"/>
      <c r="RJN72" s="82"/>
      <c r="RJO72" s="82"/>
      <c r="RJP72" s="82"/>
      <c r="RJQ72" s="82"/>
      <c r="RJR72" s="82"/>
      <c r="RJS72" s="82"/>
      <c r="RJT72" s="82"/>
      <c r="RJU72" s="82"/>
      <c r="RJV72" s="82"/>
      <c r="RJW72" s="82"/>
      <c r="RJX72" s="82"/>
      <c r="RJY72" s="82"/>
      <c r="RJZ72" s="82"/>
      <c r="RKA72" s="82"/>
      <c r="RKB72" s="82"/>
      <c r="RKC72" s="82"/>
      <c r="RKD72" s="82"/>
      <c r="RKE72" s="82"/>
      <c r="RKF72" s="82"/>
      <c r="RKG72" s="82"/>
      <c r="RKH72" s="82"/>
      <c r="RKI72" s="82"/>
      <c r="RKJ72" s="82"/>
      <c r="RKK72" s="82"/>
      <c r="RKL72" s="82"/>
      <c r="RKM72" s="82"/>
      <c r="RKN72" s="82"/>
      <c r="RKO72" s="82"/>
      <c r="RKP72" s="82"/>
      <c r="RKQ72" s="82"/>
      <c r="RKR72" s="82"/>
      <c r="RKS72" s="82"/>
      <c r="RKT72" s="82"/>
      <c r="RKU72" s="82"/>
      <c r="RKV72" s="82"/>
      <c r="RKW72" s="82"/>
      <c r="RKX72" s="82"/>
      <c r="RKY72" s="82"/>
      <c r="RKZ72" s="82"/>
      <c r="RLA72" s="82"/>
      <c r="RLB72" s="82"/>
      <c r="RLC72" s="82"/>
      <c r="RLD72" s="82"/>
      <c r="RLE72" s="82"/>
      <c r="RLF72" s="82"/>
      <c r="RLG72" s="82"/>
      <c r="RLH72" s="82"/>
      <c r="RLI72" s="82"/>
      <c r="RLJ72" s="82"/>
      <c r="RLK72" s="82"/>
      <c r="RLL72" s="82"/>
      <c r="RLM72" s="82"/>
      <c r="RLN72" s="82"/>
      <c r="RLO72" s="82"/>
      <c r="RLP72" s="82"/>
      <c r="RLQ72" s="82"/>
      <c r="RLR72" s="82"/>
      <c r="RLS72" s="82"/>
      <c r="RLT72" s="82"/>
      <c r="RLU72" s="82"/>
      <c r="RLV72" s="82"/>
      <c r="RLW72" s="82"/>
      <c r="RLX72" s="82"/>
      <c r="RLY72" s="82"/>
      <c r="RLZ72" s="82"/>
      <c r="RMA72" s="82"/>
      <c r="RMB72" s="82"/>
      <c r="RMC72" s="82"/>
      <c r="RMD72" s="82"/>
      <c r="RME72" s="82"/>
      <c r="RMF72" s="82"/>
      <c r="RMG72" s="82"/>
      <c r="RMH72" s="82"/>
      <c r="RMI72" s="82"/>
      <c r="RMJ72" s="82"/>
      <c r="RMK72" s="82"/>
      <c r="RML72" s="82"/>
      <c r="RMM72" s="82"/>
      <c r="RMN72" s="82"/>
      <c r="RMO72" s="82"/>
      <c r="RMP72" s="82"/>
      <c r="RMQ72" s="82"/>
      <c r="RMR72" s="82"/>
      <c r="RMS72" s="82"/>
      <c r="RMT72" s="82"/>
      <c r="RMU72" s="82"/>
      <c r="RMV72" s="82"/>
      <c r="RMW72" s="82"/>
      <c r="RMX72" s="82"/>
      <c r="RMY72" s="82"/>
      <c r="RMZ72" s="82"/>
      <c r="RNA72" s="82"/>
      <c r="RNB72" s="82"/>
      <c r="RNC72" s="82"/>
      <c r="RND72" s="82"/>
      <c r="RNE72" s="82"/>
      <c r="RNF72" s="82"/>
      <c r="RNG72" s="82"/>
      <c r="RNH72" s="82"/>
      <c r="RNI72" s="82"/>
      <c r="RNJ72" s="82"/>
      <c r="RNK72" s="82"/>
      <c r="RNL72" s="82"/>
      <c r="RNM72" s="82"/>
      <c r="RNN72" s="82"/>
      <c r="RNO72" s="82"/>
      <c r="RNP72" s="82"/>
      <c r="RNQ72" s="82"/>
      <c r="RNR72" s="82"/>
      <c r="RNS72" s="82"/>
      <c r="RNT72" s="82"/>
      <c r="RNU72" s="82"/>
      <c r="RNV72" s="82"/>
      <c r="RNW72" s="82"/>
      <c r="RNX72" s="82"/>
      <c r="RNY72" s="82"/>
      <c r="RNZ72" s="82"/>
      <c r="ROA72" s="82"/>
      <c r="ROB72" s="82"/>
      <c r="ROC72" s="82"/>
      <c r="ROD72" s="82"/>
      <c r="ROE72" s="82"/>
      <c r="ROF72" s="82"/>
      <c r="ROG72" s="82"/>
      <c r="ROH72" s="82"/>
      <c r="ROI72" s="82"/>
      <c r="ROJ72" s="82"/>
      <c r="ROK72" s="82"/>
      <c r="ROL72" s="82"/>
      <c r="ROM72" s="82"/>
      <c r="RON72" s="82"/>
      <c r="ROO72" s="82"/>
      <c r="ROP72" s="82"/>
      <c r="ROQ72" s="82"/>
      <c r="ROR72" s="82"/>
      <c r="ROS72" s="82"/>
      <c r="ROT72" s="82"/>
      <c r="ROU72" s="82"/>
      <c r="ROV72" s="82"/>
      <c r="ROW72" s="82"/>
      <c r="ROX72" s="82"/>
      <c r="ROY72" s="82"/>
      <c r="ROZ72" s="82"/>
      <c r="RPA72" s="82"/>
      <c r="RPB72" s="82"/>
      <c r="RPC72" s="82"/>
      <c r="RPD72" s="82"/>
      <c r="RPE72" s="82"/>
      <c r="RPF72" s="82"/>
      <c r="RPG72" s="82"/>
      <c r="RPH72" s="82"/>
      <c r="RPI72" s="82"/>
      <c r="RPJ72" s="82"/>
      <c r="RPK72" s="82"/>
      <c r="RPL72" s="82"/>
      <c r="RPM72" s="82"/>
      <c r="RPN72" s="82"/>
      <c r="RPO72" s="82"/>
      <c r="RPP72" s="82"/>
      <c r="RPQ72" s="82"/>
      <c r="RPR72" s="82"/>
      <c r="RPS72" s="82"/>
      <c r="RPT72" s="82"/>
      <c r="RPU72" s="82"/>
      <c r="RPV72" s="82"/>
      <c r="RPW72" s="82"/>
      <c r="RPX72" s="82"/>
      <c r="RPY72" s="82"/>
      <c r="RPZ72" s="82"/>
      <c r="RQA72" s="82"/>
      <c r="RQB72" s="82"/>
      <c r="RQC72" s="82"/>
      <c r="RQD72" s="82"/>
      <c r="RQE72" s="82"/>
      <c r="RQF72" s="82"/>
      <c r="RQG72" s="82"/>
      <c r="RQH72" s="82"/>
      <c r="RQI72" s="82"/>
      <c r="RQJ72" s="82"/>
      <c r="RQK72" s="82"/>
      <c r="RQL72" s="82"/>
      <c r="RQM72" s="82"/>
      <c r="RQN72" s="82"/>
      <c r="RQO72" s="82"/>
      <c r="RQP72" s="82"/>
      <c r="RQQ72" s="82"/>
      <c r="RQR72" s="82"/>
      <c r="RQS72" s="82"/>
      <c r="RQT72" s="82"/>
      <c r="RQU72" s="82"/>
      <c r="RQV72" s="82"/>
      <c r="RQW72" s="82"/>
      <c r="RQX72" s="82"/>
      <c r="RQY72" s="82"/>
      <c r="RQZ72" s="82"/>
      <c r="RRA72" s="82"/>
      <c r="RRB72" s="82"/>
      <c r="RRC72" s="82"/>
      <c r="RRD72" s="82"/>
      <c r="RRE72" s="82"/>
      <c r="RRF72" s="82"/>
      <c r="RRG72" s="82"/>
      <c r="RRH72" s="82"/>
      <c r="RRI72" s="82"/>
      <c r="RRJ72" s="82"/>
      <c r="RRK72" s="82"/>
      <c r="RRL72" s="82"/>
      <c r="RRM72" s="82"/>
      <c r="RRN72" s="82"/>
      <c r="RRO72" s="82"/>
      <c r="RRP72" s="82"/>
      <c r="RRQ72" s="82"/>
      <c r="RRR72" s="82"/>
      <c r="RRS72" s="82"/>
      <c r="RRT72" s="82"/>
      <c r="RRU72" s="82"/>
      <c r="RRV72" s="82"/>
      <c r="RRW72" s="82"/>
      <c r="RRX72" s="82"/>
      <c r="RRY72" s="82"/>
      <c r="RRZ72" s="82"/>
      <c r="RSA72" s="82"/>
      <c r="RSB72" s="82"/>
      <c r="RSC72" s="82"/>
      <c r="RSD72" s="82"/>
      <c r="RSE72" s="82"/>
      <c r="RSF72" s="82"/>
      <c r="RSG72" s="82"/>
      <c r="RSH72" s="82"/>
      <c r="RSI72" s="82"/>
      <c r="RSJ72" s="82"/>
      <c r="RSK72" s="82"/>
      <c r="RSL72" s="82"/>
      <c r="RSM72" s="82"/>
      <c r="RSN72" s="82"/>
      <c r="RSO72" s="82"/>
      <c r="RSP72" s="82"/>
      <c r="RSQ72" s="82"/>
      <c r="RSR72" s="82"/>
      <c r="RSS72" s="82"/>
      <c r="RST72" s="82"/>
      <c r="RSU72" s="82"/>
      <c r="RSV72" s="82"/>
      <c r="RSW72" s="82"/>
      <c r="RSX72" s="82"/>
      <c r="RSY72" s="82"/>
      <c r="RSZ72" s="82"/>
      <c r="RTA72" s="82"/>
      <c r="RTB72" s="82"/>
      <c r="RTC72" s="82"/>
      <c r="RTD72" s="82"/>
      <c r="RTE72" s="82"/>
      <c r="RTF72" s="82"/>
      <c r="RTG72" s="82"/>
      <c r="RTH72" s="82"/>
      <c r="RTI72" s="82"/>
      <c r="RTJ72" s="82"/>
      <c r="RTK72" s="82"/>
      <c r="RTL72" s="82"/>
      <c r="RTM72" s="82"/>
      <c r="RTN72" s="82"/>
      <c r="RTO72" s="82"/>
      <c r="RTP72" s="82"/>
      <c r="RTQ72" s="82"/>
      <c r="RTR72" s="82"/>
      <c r="RTS72" s="82"/>
      <c r="RTT72" s="82"/>
      <c r="RTU72" s="82"/>
      <c r="RTV72" s="82"/>
      <c r="RTW72" s="82"/>
      <c r="RTX72" s="82"/>
      <c r="RTY72" s="82"/>
      <c r="RTZ72" s="82"/>
      <c r="RUA72" s="82"/>
      <c r="RUB72" s="82"/>
      <c r="RUC72" s="82"/>
      <c r="RUD72" s="82"/>
      <c r="RUE72" s="82"/>
      <c r="RUF72" s="82"/>
      <c r="RUG72" s="82"/>
      <c r="RUH72" s="82"/>
      <c r="RUI72" s="82"/>
      <c r="RUJ72" s="82"/>
      <c r="RUK72" s="82"/>
      <c r="RUL72" s="82"/>
      <c r="RUM72" s="82"/>
      <c r="RUN72" s="82"/>
      <c r="RUO72" s="82"/>
      <c r="RUP72" s="82"/>
      <c r="RUQ72" s="82"/>
      <c r="RUR72" s="82"/>
      <c r="RUS72" s="82"/>
      <c r="RUT72" s="82"/>
      <c r="RUU72" s="82"/>
      <c r="RUV72" s="82"/>
      <c r="RUW72" s="82"/>
      <c r="RUX72" s="82"/>
      <c r="RUY72" s="82"/>
      <c r="RUZ72" s="82"/>
      <c r="RVA72" s="82"/>
      <c r="RVB72" s="82"/>
      <c r="RVC72" s="82"/>
      <c r="RVD72" s="82"/>
      <c r="RVE72" s="82"/>
      <c r="RVF72" s="82"/>
      <c r="RVG72" s="82"/>
      <c r="RVH72" s="82"/>
      <c r="RVI72" s="82"/>
      <c r="RVJ72" s="82"/>
      <c r="RVK72" s="82"/>
      <c r="RVL72" s="82"/>
      <c r="RVM72" s="82"/>
      <c r="RVN72" s="82"/>
      <c r="RVO72" s="82"/>
      <c r="RVP72" s="82"/>
      <c r="RVQ72" s="82"/>
      <c r="RVR72" s="82"/>
      <c r="RVS72" s="82"/>
      <c r="RVT72" s="82"/>
      <c r="RVU72" s="82"/>
      <c r="RVV72" s="82"/>
      <c r="RVW72" s="82"/>
      <c r="RVX72" s="82"/>
      <c r="RVY72" s="82"/>
      <c r="RVZ72" s="82"/>
      <c r="RWA72" s="82"/>
      <c r="RWB72" s="82"/>
      <c r="RWC72" s="82"/>
      <c r="RWD72" s="82"/>
      <c r="RWE72" s="82"/>
      <c r="RWF72" s="82"/>
      <c r="RWG72" s="82"/>
      <c r="RWH72" s="82"/>
      <c r="RWI72" s="82"/>
      <c r="RWJ72" s="82"/>
      <c r="RWK72" s="82"/>
      <c r="RWL72" s="82"/>
      <c r="RWM72" s="82"/>
      <c r="RWN72" s="82"/>
      <c r="RWO72" s="82"/>
      <c r="RWP72" s="82"/>
      <c r="RWQ72" s="82"/>
      <c r="RWR72" s="82"/>
      <c r="RWS72" s="82"/>
      <c r="RWT72" s="82"/>
      <c r="RWU72" s="82"/>
      <c r="RWV72" s="82"/>
      <c r="RWW72" s="82"/>
      <c r="RWX72" s="82"/>
      <c r="RWY72" s="82"/>
      <c r="RWZ72" s="82"/>
      <c r="RXA72" s="82"/>
      <c r="RXB72" s="82"/>
      <c r="RXC72" s="82"/>
      <c r="RXD72" s="82"/>
      <c r="RXE72" s="82"/>
      <c r="RXF72" s="82"/>
      <c r="RXG72" s="82"/>
      <c r="RXH72" s="82"/>
      <c r="RXI72" s="82"/>
      <c r="RXJ72" s="82"/>
      <c r="RXK72" s="82"/>
      <c r="RXL72" s="82"/>
      <c r="RXM72" s="82"/>
      <c r="RXN72" s="82"/>
      <c r="RXO72" s="82"/>
      <c r="RXP72" s="82"/>
      <c r="RXQ72" s="82"/>
      <c r="RXR72" s="82"/>
      <c r="RXS72" s="82"/>
      <c r="RXT72" s="82"/>
      <c r="RXU72" s="82"/>
      <c r="RXV72" s="82"/>
      <c r="RXW72" s="82"/>
      <c r="RXX72" s="82"/>
      <c r="RXY72" s="82"/>
      <c r="RXZ72" s="82"/>
      <c r="RYA72" s="82"/>
      <c r="RYB72" s="82"/>
      <c r="RYC72" s="82"/>
      <c r="RYD72" s="82"/>
      <c r="RYE72" s="82"/>
      <c r="RYF72" s="82"/>
      <c r="RYG72" s="82"/>
      <c r="RYH72" s="82"/>
      <c r="RYI72" s="82"/>
      <c r="RYJ72" s="82"/>
      <c r="RYK72" s="82"/>
      <c r="RYL72" s="82"/>
      <c r="RYM72" s="82"/>
      <c r="RYN72" s="82"/>
      <c r="RYO72" s="82"/>
      <c r="RYP72" s="82"/>
      <c r="RYQ72" s="82"/>
      <c r="RYR72" s="82"/>
      <c r="RYS72" s="82"/>
      <c r="RYT72" s="82"/>
      <c r="RYU72" s="82"/>
      <c r="RYV72" s="82"/>
      <c r="RYW72" s="82"/>
      <c r="RYX72" s="82"/>
      <c r="RYY72" s="82"/>
      <c r="RYZ72" s="82"/>
      <c r="RZA72" s="82"/>
      <c r="RZB72" s="82"/>
      <c r="RZC72" s="82"/>
      <c r="RZD72" s="82"/>
      <c r="RZE72" s="82"/>
      <c r="RZF72" s="82"/>
      <c r="RZG72" s="82"/>
      <c r="RZH72" s="82"/>
      <c r="RZI72" s="82"/>
      <c r="RZJ72" s="82"/>
      <c r="RZK72" s="82"/>
      <c r="RZL72" s="82"/>
      <c r="RZM72" s="82"/>
      <c r="RZN72" s="82"/>
      <c r="RZO72" s="82"/>
      <c r="RZP72" s="82"/>
      <c r="RZQ72" s="82"/>
      <c r="RZR72" s="82"/>
      <c r="RZS72" s="82"/>
      <c r="RZT72" s="82"/>
      <c r="RZU72" s="82"/>
      <c r="RZV72" s="82"/>
      <c r="RZW72" s="82"/>
      <c r="RZX72" s="82"/>
      <c r="RZY72" s="82"/>
      <c r="RZZ72" s="82"/>
      <c r="SAA72" s="82"/>
      <c r="SAB72" s="82"/>
      <c r="SAC72" s="82"/>
      <c r="SAD72" s="82"/>
      <c r="SAE72" s="82"/>
      <c r="SAF72" s="82"/>
      <c r="SAG72" s="82"/>
      <c r="SAH72" s="82"/>
      <c r="SAI72" s="82"/>
      <c r="SAJ72" s="82"/>
      <c r="SAK72" s="82"/>
      <c r="SAL72" s="82"/>
      <c r="SAM72" s="82"/>
      <c r="SAN72" s="82"/>
      <c r="SAO72" s="82"/>
      <c r="SAP72" s="82"/>
      <c r="SAQ72" s="82"/>
      <c r="SAR72" s="82"/>
      <c r="SAS72" s="82"/>
      <c r="SAT72" s="82"/>
      <c r="SAU72" s="82"/>
      <c r="SAV72" s="82"/>
      <c r="SAW72" s="82"/>
      <c r="SAX72" s="82"/>
      <c r="SAY72" s="82"/>
      <c r="SAZ72" s="82"/>
      <c r="SBA72" s="82"/>
      <c r="SBB72" s="82"/>
      <c r="SBC72" s="82"/>
      <c r="SBD72" s="82"/>
      <c r="SBE72" s="82"/>
      <c r="SBF72" s="82"/>
      <c r="SBG72" s="82"/>
      <c r="SBH72" s="82"/>
      <c r="SBI72" s="82"/>
      <c r="SBJ72" s="82"/>
      <c r="SBK72" s="82"/>
      <c r="SBL72" s="82"/>
      <c r="SBM72" s="82"/>
      <c r="SBN72" s="82"/>
      <c r="SBO72" s="82"/>
      <c r="SBP72" s="82"/>
      <c r="SBQ72" s="82"/>
      <c r="SBR72" s="82"/>
      <c r="SBS72" s="82"/>
      <c r="SBT72" s="82"/>
      <c r="SBU72" s="82"/>
      <c r="SBV72" s="82"/>
      <c r="SBW72" s="82"/>
      <c r="SBX72" s="82"/>
      <c r="SBY72" s="82"/>
      <c r="SBZ72" s="82"/>
      <c r="SCA72" s="82"/>
      <c r="SCB72" s="82"/>
      <c r="SCC72" s="82"/>
      <c r="SCD72" s="82"/>
      <c r="SCE72" s="82"/>
      <c r="SCF72" s="82"/>
      <c r="SCG72" s="82"/>
      <c r="SCH72" s="82"/>
      <c r="SCI72" s="82"/>
      <c r="SCJ72" s="82"/>
      <c r="SCK72" s="82"/>
      <c r="SCL72" s="82"/>
      <c r="SCM72" s="82"/>
      <c r="SCN72" s="82"/>
      <c r="SCO72" s="82"/>
      <c r="SCP72" s="82"/>
      <c r="SCQ72" s="82"/>
      <c r="SCR72" s="82"/>
      <c r="SCS72" s="82"/>
      <c r="SCT72" s="82"/>
      <c r="SCU72" s="82"/>
      <c r="SCV72" s="82"/>
      <c r="SCW72" s="82"/>
      <c r="SCX72" s="82"/>
      <c r="SCY72" s="82"/>
      <c r="SCZ72" s="82"/>
      <c r="SDA72" s="82"/>
      <c r="SDB72" s="82"/>
      <c r="SDC72" s="82"/>
      <c r="SDD72" s="82"/>
      <c r="SDE72" s="82"/>
      <c r="SDF72" s="82"/>
      <c r="SDG72" s="82"/>
      <c r="SDH72" s="82"/>
      <c r="SDI72" s="82"/>
      <c r="SDJ72" s="82"/>
      <c r="SDK72" s="82"/>
      <c r="SDL72" s="82"/>
      <c r="SDM72" s="82"/>
      <c r="SDN72" s="82"/>
      <c r="SDO72" s="82"/>
      <c r="SDP72" s="82"/>
      <c r="SDQ72" s="82"/>
      <c r="SDR72" s="82"/>
      <c r="SDS72" s="82"/>
      <c r="SDT72" s="82"/>
      <c r="SDU72" s="82"/>
      <c r="SDV72" s="82"/>
      <c r="SDW72" s="82"/>
      <c r="SDX72" s="82"/>
      <c r="SDY72" s="82"/>
      <c r="SDZ72" s="82"/>
      <c r="SEA72" s="82"/>
      <c r="SEB72" s="82"/>
      <c r="SEC72" s="82"/>
      <c r="SED72" s="82"/>
      <c r="SEE72" s="82"/>
      <c r="SEF72" s="82"/>
      <c r="SEG72" s="82"/>
      <c r="SEH72" s="82"/>
      <c r="SEI72" s="82"/>
      <c r="SEJ72" s="82"/>
      <c r="SEK72" s="82"/>
      <c r="SEL72" s="82"/>
      <c r="SEM72" s="82"/>
      <c r="SEN72" s="82"/>
      <c r="SEO72" s="82"/>
      <c r="SEP72" s="82"/>
      <c r="SEQ72" s="82"/>
      <c r="SER72" s="82"/>
      <c r="SES72" s="82"/>
      <c r="SET72" s="82"/>
      <c r="SEU72" s="82"/>
      <c r="SEV72" s="82"/>
      <c r="SEW72" s="82"/>
      <c r="SEX72" s="82"/>
      <c r="SEY72" s="82"/>
      <c r="SEZ72" s="82"/>
      <c r="SFA72" s="82"/>
      <c r="SFB72" s="82"/>
      <c r="SFC72" s="82"/>
      <c r="SFD72" s="82"/>
      <c r="SFE72" s="82"/>
      <c r="SFF72" s="82"/>
      <c r="SFG72" s="82"/>
      <c r="SFH72" s="82"/>
      <c r="SFI72" s="82"/>
      <c r="SFJ72" s="82"/>
      <c r="SFK72" s="82"/>
      <c r="SFL72" s="82"/>
      <c r="SFM72" s="82"/>
      <c r="SFN72" s="82"/>
      <c r="SFO72" s="82"/>
      <c r="SFP72" s="82"/>
      <c r="SFQ72" s="82"/>
      <c r="SFR72" s="82"/>
      <c r="SFS72" s="82"/>
      <c r="SFT72" s="82"/>
      <c r="SFU72" s="82"/>
      <c r="SFV72" s="82"/>
      <c r="SFW72" s="82"/>
      <c r="SFX72" s="82"/>
      <c r="SFY72" s="82"/>
      <c r="SFZ72" s="82"/>
      <c r="SGA72" s="82"/>
      <c r="SGB72" s="82"/>
      <c r="SGC72" s="82"/>
      <c r="SGD72" s="82"/>
      <c r="SGE72" s="82"/>
      <c r="SGF72" s="82"/>
      <c r="SGG72" s="82"/>
      <c r="SGH72" s="82"/>
      <c r="SGI72" s="82"/>
      <c r="SGJ72" s="82"/>
      <c r="SGK72" s="82"/>
      <c r="SGL72" s="82"/>
      <c r="SGM72" s="82"/>
      <c r="SGN72" s="82"/>
      <c r="SGO72" s="82"/>
      <c r="SGP72" s="82"/>
      <c r="SGQ72" s="82"/>
      <c r="SGR72" s="82"/>
      <c r="SGS72" s="82"/>
      <c r="SGT72" s="82"/>
      <c r="SGU72" s="82"/>
      <c r="SGV72" s="82"/>
      <c r="SGW72" s="82"/>
      <c r="SGX72" s="82"/>
      <c r="SGY72" s="82"/>
      <c r="SGZ72" s="82"/>
      <c r="SHA72" s="82"/>
      <c r="SHB72" s="82"/>
      <c r="SHC72" s="82"/>
      <c r="SHD72" s="82"/>
      <c r="SHE72" s="82"/>
      <c r="SHF72" s="82"/>
      <c r="SHG72" s="82"/>
      <c r="SHH72" s="82"/>
      <c r="SHI72" s="82"/>
      <c r="SHJ72" s="82"/>
      <c r="SHK72" s="82"/>
      <c r="SHL72" s="82"/>
      <c r="SHM72" s="82"/>
      <c r="SHN72" s="82"/>
      <c r="SHO72" s="82"/>
      <c r="SHP72" s="82"/>
      <c r="SHQ72" s="82"/>
      <c r="SHR72" s="82"/>
      <c r="SHS72" s="82"/>
      <c r="SHT72" s="82"/>
      <c r="SHU72" s="82"/>
      <c r="SHV72" s="82"/>
      <c r="SHW72" s="82"/>
      <c r="SHX72" s="82"/>
      <c r="SHY72" s="82"/>
      <c r="SHZ72" s="82"/>
      <c r="SIA72" s="82"/>
      <c r="SIB72" s="82"/>
      <c r="SIC72" s="82"/>
      <c r="SID72" s="82"/>
      <c r="SIE72" s="82"/>
      <c r="SIF72" s="82"/>
      <c r="SIG72" s="82"/>
      <c r="SIH72" s="82"/>
      <c r="SII72" s="82"/>
      <c r="SIJ72" s="82"/>
      <c r="SIK72" s="82"/>
      <c r="SIL72" s="82"/>
      <c r="SIM72" s="82"/>
      <c r="SIN72" s="82"/>
      <c r="SIO72" s="82"/>
      <c r="SIP72" s="82"/>
      <c r="SIQ72" s="82"/>
      <c r="SIR72" s="82"/>
      <c r="SIS72" s="82"/>
      <c r="SIT72" s="82"/>
      <c r="SIU72" s="82"/>
      <c r="SIV72" s="82"/>
      <c r="SIW72" s="82"/>
      <c r="SIX72" s="82"/>
      <c r="SIY72" s="82"/>
      <c r="SIZ72" s="82"/>
      <c r="SJA72" s="82"/>
      <c r="SJB72" s="82"/>
      <c r="SJC72" s="82"/>
      <c r="SJD72" s="82"/>
      <c r="SJE72" s="82"/>
      <c r="SJF72" s="82"/>
      <c r="SJG72" s="82"/>
      <c r="SJH72" s="82"/>
      <c r="SJI72" s="82"/>
      <c r="SJJ72" s="82"/>
      <c r="SJK72" s="82"/>
      <c r="SJL72" s="82"/>
      <c r="SJM72" s="82"/>
      <c r="SJN72" s="82"/>
      <c r="SJO72" s="82"/>
      <c r="SJP72" s="82"/>
      <c r="SJQ72" s="82"/>
      <c r="SJR72" s="82"/>
      <c r="SJS72" s="82"/>
      <c r="SJT72" s="82"/>
      <c r="SJU72" s="82"/>
      <c r="SJV72" s="82"/>
      <c r="SJW72" s="82"/>
      <c r="SJX72" s="82"/>
      <c r="SJY72" s="82"/>
      <c r="SJZ72" s="82"/>
      <c r="SKA72" s="82"/>
      <c r="SKB72" s="82"/>
      <c r="SKC72" s="82"/>
      <c r="SKD72" s="82"/>
      <c r="SKE72" s="82"/>
      <c r="SKF72" s="82"/>
      <c r="SKG72" s="82"/>
      <c r="SKH72" s="82"/>
      <c r="SKI72" s="82"/>
      <c r="SKJ72" s="82"/>
      <c r="SKK72" s="82"/>
      <c r="SKL72" s="82"/>
      <c r="SKM72" s="82"/>
      <c r="SKN72" s="82"/>
      <c r="SKO72" s="82"/>
      <c r="SKP72" s="82"/>
      <c r="SKQ72" s="82"/>
      <c r="SKR72" s="82"/>
      <c r="SKS72" s="82"/>
      <c r="SKT72" s="82"/>
      <c r="SKU72" s="82"/>
      <c r="SKV72" s="82"/>
      <c r="SKW72" s="82"/>
      <c r="SKX72" s="82"/>
      <c r="SKY72" s="82"/>
      <c r="SKZ72" s="82"/>
      <c r="SLA72" s="82"/>
      <c r="SLB72" s="82"/>
      <c r="SLC72" s="82"/>
      <c r="SLD72" s="82"/>
      <c r="SLE72" s="82"/>
      <c r="SLF72" s="82"/>
      <c r="SLG72" s="82"/>
      <c r="SLH72" s="82"/>
      <c r="SLI72" s="82"/>
      <c r="SLJ72" s="82"/>
      <c r="SLK72" s="82"/>
      <c r="SLL72" s="82"/>
      <c r="SLM72" s="82"/>
      <c r="SLN72" s="82"/>
      <c r="SLO72" s="82"/>
      <c r="SLP72" s="82"/>
      <c r="SLQ72" s="82"/>
      <c r="SLR72" s="82"/>
      <c r="SLS72" s="82"/>
      <c r="SLT72" s="82"/>
      <c r="SLU72" s="82"/>
      <c r="SLV72" s="82"/>
      <c r="SLW72" s="82"/>
      <c r="SLX72" s="82"/>
      <c r="SLY72" s="82"/>
      <c r="SLZ72" s="82"/>
      <c r="SMA72" s="82"/>
      <c r="SMB72" s="82"/>
      <c r="SMC72" s="82"/>
      <c r="SMD72" s="82"/>
      <c r="SME72" s="82"/>
      <c r="SMF72" s="82"/>
      <c r="SMG72" s="82"/>
      <c r="SMH72" s="82"/>
      <c r="SMI72" s="82"/>
      <c r="SMJ72" s="82"/>
      <c r="SMK72" s="82"/>
      <c r="SML72" s="82"/>
      <c r="SMM72" s="82"/>
      <c r="SMN72" s="82"/>
      <c r="SMO72" s="82"/>
      <c r="SMP72" s="82"/>
      <c r="SMQ72" s="82"/>
      <c r="SMR72" s="82"/>
      <c r="SMS72" s="82"/>
      <c r="SMT72" s="82"/>
      <c r="SMU72" s="82"/>
      <c r="SMV72" s="82"/>
      <c r="SMW72" s="82"/>
      <c r="SMX72" s="82"/>
      <c r="SMY72" s="82"/>
      <c r="SMZ72" s="82"/>
      <c r="SNA72" s="82"/>
      <c r="SNB72" s="82"/>
      <c r="SNC72" s="82"/>
      <c r="SND72" s="82"/>
      <c r="SNE72" s="82"/>
      <c r="SNF72" s="82"/>
      <c r="SNG72" s="82"/>
      <c r="SNH72" s="82"/>
      <c r="SNI72" s="82"/>
      <c r="SNJ72" s="82"/>
      <c r="SNK72" s="82"/>
      <c r="SNL72" s="82"/>
      <c r="SNM72" s="82"/>
      <c r="SNN72" s="82"/>
      <c r="SNO72" s="82"/>
      <c r="SNP72" s="82"/>
      <c r="SNQ72" s="82"/>
      <c r="SNR72" s="82"/>
      <c r="SNS72" s="82"/>
      <c r="SNT72" s="82"/>
      <c r="SNU72" s="82"/>
      <c r="SNV72" s="82"/>
      <c r="SNW72" s="82"/>
      <c r="SNX72" s="82"/>
      <c r="SNY72" s="82"/>
      <c r="SNZ72" s="82"/>
      <c r="SOA72" s="82"/>
      <c r="SOB72" s="82"/>
      <c r="SOC72" s="82"/>
      <c r="SOD72" s="82"/>
      <c r="SOE72" s="82"/>
      <c r="SOF72" s="82"/>
      <c r="SOG72" s="82"/>
      <c r="SOH72" s="82"/>
      <c r="SOI72" s="82"/>
      <c r="SOJ72" s="82"/>
      <c r="SOK72" s="82"/>
      <c r="SOL72" s="82"/>
      <c r="SOM72" s="82"/>
      <c r="SON72" s="82"/>
      <c r="SOO72" s="82"/>
      <c r="SOP72" s="82"/>
      <c r="SOQ72" s="82"/>
      <c r="SOR72" s="82"/>
      <c r="SOS72" s="82"/>
      <c r="SOT72" s="82"/>
      <c r="SOU72" s="82"/>
      <c r="SOV72" s="82"/>
      <c r="SOW72" s="82"/>
      <c r="SOX72" s="82"/>
      <c r="SOY72" s="82"/>
      <c r="SOZ72" s="82"/>
      <c r="SPA72" s="82"/>
      <c r="SPB72" s="82"/>
      <c r="SPC72" s="82"/>
      <c r="SPD72" s="82"/>
      <c r="SPE72" s="82"/>
      <c r="SPF72" s="82"/>
      <c r="SPG72" s="82"/>
      <c r="SPH72" s="82"/>
      <c r="SPI72" s="82"/>
      <c r="SPJ72" s="82"/>
      <c r="SPK72" s="82"/>
      <c r="SPL72" s="82"/>
      <c r="SPM72" s="82"/>
      <c r="SPN72" s="82"/>
      <c r="SPO72" s="82"/>
      <c r="SPP72" s="82"/>
      <c r="SPQ72" s="82"/>
      <c r="SPR72" s="82"/>
      <c r="SPS72" s="82"/>
      <c r="SPT72" s="82"/>
      <c r="SPU72" s="82"/>
      <c r="SPV72" s="82"/>
      <c r="SPW72" s="82"/>
      <c r="SPX72" s="82"/>
      <c r="SPY72" s="82"/>
      <c r="SPZ72" s="82"/>
      <c r="SQA72" s="82"/>
      <c r="SQB72" s="82"/>
      <c r="SQC72" s="82"/>
      <c r="SQD72" s="82"/>
      <c r="SQE72" s="82"/>
      <c r="SQF72" s="82"/>
      <c r="SQG72" s="82"/>
      <c r="SQH72" s="82"/>
      <c r="SQI72" s="82"/>
      <c r="SQJ72" s="82"/>
      <c r="SQK72" s="82"/>
      <c r="SQL72" s="82"/>
      <c r="SQM72" s="82"/>
      <c r="SQN72" s="82"/>
      <c r="SQO72" s="82"/>
      <c r="SQP72" s="82"/>
      <c r="SQQ72" s="82"/>
      <c r="SQR72" s="82"/>
      <c r="SQS72" s="82"/>
      <c r="SQT72" s="82"/>
      <c r="SQU72" s="82"/>
      <c r="SQV72" s="82"/>
      <c r="SQW72" s="82"/>
      <c r="SQX72" s="82"/>
      <c r="SQY72" s="82"/>
      <c r="SQZ72" s="82"/>
      <c r="SRA72" s="82"/>
      <c r="SRB72" s="82"/>
      <c r="SRC72" s="82"/>
      <c r="SRD72" s="82"/>
      <c r="SRE72" s="82"/>
      <c r="SRF72" s="82"/>
      <c r="SRG72" s="82"/>
      <c r="SRH72" s="82"/>
      <c r="SRI72" s="82"/>
      <c r="SRJ72" s="82"/>
      <c r="SRK72" s="82"/>
      <c r="SRL72" s="82"/>
      <c r="SRM72" s="82"/>
      <c r="SRN72" s="82"/>
      <c r="SRO72" s="82"/>
      <c r="SRP72" s="82"/>
      <c r="SRQ72" s="82"/>
      <c r="SRR72" s="82"/>
      <c r="SRS72" s="82"/>
      <c r="SRT72" s="82"/>
      <c r="SRU72" s="82"/>
      <c r="SRV72" s="82"/>
      <c r="SRW72" s="82"/>
      <c r="SRX72" s="82"/>
      <c r="SRY72" s="82"/>
      <c r="SRZ72" s="82"/>
      <c r="SSA72" s="82"/>
      <c r="SSB72" s="82"/>
      <c r="SSC72" s="82"/>
      <c r="SSD72" s="82"/>
      <c r="SSE72" s="82"/>
      <c r="SSF72" s="82"/>
      <c r="SSG72" s="82"/>
      <c r="SSH72" s="82"/>
      <c r="SSI72" s="82"/>
      <c r="SSJ72" s="82"/>
      <c r="SSK72" s="82"/>
      <c r="SSL72" s="82"/>
      <c r="SSM72" s="82"/>
      <c r="SSN72" s="82"/>
      <c r="SSO72" s="82"/>
      <c r="SSP72" s="82"/>
      <c r="SSQ72" s="82"/>
      <c r="SSR72" s="82"/>
      <c r="SSS72" s="82"/>
      <c r="SST72" s="82"/>
      <c r="SSU72" s="82"/>
      <c r="SSV72" s="82"/>
      <c r="SSW72" s="82"/>
      <c r="SSX72" s="82"/>
      <c r="SSY72" s="82"/>
      <c r="SSZ72" s="82"/>
      <c r="STA72" s="82"/>
      <c r="STB72" s="82"/>
      <c r="STC72" s="82"/>
      <c r="STD72" s="82"/>
      <c r="STE72" s="82"/>
      <c r="STF72" s="82"/>
      <c r="STG72" s="82"/>
      <c r="STH72" s="82"/>
      <c r="STI72" s="82"/>
      <c r="STJ72" s="82"/>
      <c r="STK72" s="82"/>
      <c r="STL72" s="82"/>
      <c r="STM72" s="82"/>
      <c r="STN72" s="82"/>
      <c r="STO72" s="82"/>
      <c r="STP72" s="82"/>
      <c r="STQ72" s="82"/>
      <c r="STR72" s="82"/>
      <c r="STS72" s="82"/>
      <c r="STT72" s="82"/>
      <c r="STU72" s="82"/>
      <c r="STV72" s="82"/>
      <c r="STW72" s="82"/>
      <c r="STX72" s="82"/>
      <c r="STY72" s="82"/>
      <c r="STZ72" s="82"/>
      <c r="SUA72" s="82"/>
      <c r="SUB72" s="82"/>
      <c r="SUC72" s="82"/>
      <c r="SUD72" s="82"/>
      <c r="SUE72" s="82"/>
      <c r="SUF72" s="82"/>
      <c r="SUG72" s="82"/>
      <c r="SUH72" s="82"/>
      <c r="SUI72" s="82"/>
      <c r="SUJ72" s="82"/>
      <c r="SUK72" s="82"/>
      <c r="SUL72" s="82"/>
      <c r="SUM72" s="82"/>
      <c r="SUN72" s="82"/>
      <c r="SUO72" s="82"/>
      <c r="SUP72" s="82"/>
      <c r="SUQ72" s="82"/>
      <c r="SUR72" s="82"/>
      <c r="SUS72" s="82"/>
      <c r="SUT72" s="82"/>
      <c r="SUU72" s="82"/>
      <c r="SUV72" s="82"/>
      <c r="SUW72" s="82"/>
      <c r="SUX72" s="82"/>
      <c r="SUY72" s="82"/>
      <c r="SUZ72" s="82"/>
      <c r="SVA72" s="82"/>
      <c r="SVB72" s="82"/>
      <c r="SVC72" s="82"/>
      <c r="SVD72" s="82"/>
      <c r="SVE72" s="82"/>
      <c r="SVF72" s="82"/>
      <c r="SVG72" s="82"/>
      <c r="SVH72" s="82"/>
      <c r="SVI72" s="82"/>
      <c r="SVJ72" s="82"/>
      <c r="SVK72" s="82"/>
      <c r="SVL72" s="82"/>
      <c r="SVM72" s="82"/>
      <c r="SVN72" s="82"/>
      <c r="SVO72" s="82"/>
      <c r="SVP72" s="82"/>
      <c r="SVQ72" s="82"/>
      <c r="SVR72" s="82"/>
      <c r="SVS72" s="82"/>
      <c r="SVT72" s="82"/>
      <c r="SVU72" s="82"/>
      <c r="SVV72" s="82"/>
      <c r="SVW72" s="82"/>
      <c r="SVX72" s="82"/>
      <c r="SVY72" s="82"/>
      <c r="SVZ72" s="82"/>
      <c r="SWA72" s="82"/>
      <c r="SWB72" s="82"/>
      <c r="SWC72" s="82"/>
      <c r="SWD72" s="82"/>
      <c r="SWE72" s="82"/>
      <c r="SWF72" s="82"/>
      <c r="SWG72" s="82"/>
      <c r="SWH72" s="82"/>
      <c r="SWI72" s="82"/>
      <c r="SWJ72" s="82"/>
      <c r="SWK72" s="82"/>
      <c r="SWL72" s="82"/>
      <c r="SWM72" s="82"/>
      <c r="SWN72" s="82"/>
      <c r="SWO72" s="82"/>
      <c r="SWP72" s="82"/>
      <c r="SWQ72" s="82"/>
      <c r="SWR72" s="82"/>
      <c r="SWS72" s="82"/>
      <c r="SWT72" s="82"/>
      <c r="SWU72" s="82"/>
      <c r="SWV72" s="82"/>
      <c r="SWW72" s="82"/>
      <c r="SWX72" s="82"/>
      <c r="SWY72" s="82"/>
      <c r="SWZ72" s="82"/>
      <c r="SXA72" s="82"/>
      <c r="SXB72" s="82"/>
      <c r="SXC72" s="82"/>
      <c r="SXD72" s="82"/>
      <c r="SXE72" s="82"/>
      <c r="SXF72" s="82"/>
      <c r="SXG72" s="82"/>
      <c r="SXH72" s="82"/>
      <c r="SXI72" s="82"/>
      <c r="SXJ72" s="82"/>
      <c r="SXK72" s="82"/>
      <c r="SXL72" s="82"/>
      <c r="SXM72" s="82"/>
      <c r="SXN72" s="82"/>
      <c r="SXO72" s="82"/>
      <c r="SXP72" s="82"/>
      <c r="SXQ72" s="82"/>
      <c r="SXR72" s="82"/>
      <c r="SXS72" s="82"/>
      <c r="SXT72" s="82"/>
      <c r="SXU72" s="82"/>
      <c r="SXV72" s="82"/>
      <c r="SXW72" s="82"/>
      <c r="SXX72" s="82"/>
      <c r="SXY72" s="82"/>
      <c r="SXZ72" s="82"/>
      <c r="SYA72" s="82"/>
      <c r="SYB72" s="82"/>
      <c r="SYC72" s="82"/>
      <c r="SYD72" s="82"/>
      <c r="SYE72" s="82"/>
      <c r="SYF72" s="82"/>
      <c r="SYG72" s="82"/>
      <c r="SYH72" s="82"/>
      <c r="SYI72" s="82"/>
      <c r="SYJ72" s="82"/>
      <c r="SYK72" s="82"/>
      <c r="SYL72" s="82"/>
      <c r="SYM72" s="82"/>
      <c r="SYN72" s="82"/>
      <c r="SYO72" s="82"/>
      <c r="SYP72" s="82"/>
      <c r="SYQ72" s="82"/>
      <c r="SYR72" s="82"/>
      <c r="SYS72" s="82"/>
      <c r="SYT72" s="82"/>
      <c r="SYU72" s="82"/>
      <c r="SYV72" s="82"/>
      <c r="SYW72" s="82"/>
      <c r="SYX72" s="82"/>
      <c r="SYY72" s="82"/>
      <c r="SYZ72" s="82"/>
      <c r="SZA72" s="82"/>
      <c r="SZB72" s="82"/>
      <c r="SZC72" s="82"/>
      <c r="SZD72" s="82"/>
      <c r="SZE72" s="82"/>
      <c r="SZF72" s="82"/>
      <c r="SZG72" s="82"/>
      <c r="SZH72" s="82"/>
      <c r="SZI72" s="82"/>
      <c r="SZJ72" s="82"/>
      <c r="SZK72" s="82"/>
      <c r="SZL72" s="82"/>
      <c r="SZM72" s="82"/>
      <c r="SZN72" s="82"/>
      <c r="SZO72" s="82"/>
      <c r="SZP72" s="82"/>
      <c r="SZQ72" s="82"/>
      <c r="SZR72" s="82"/>
      <c r="SZS72" s="82"/>
      <c r="SZT72" s="82"/>
      <c r="SZU72" s="82"/>
      <c r="SZV72" s="82"/>
      <c r="SZW72" s="82"/>
      <c r="SZX72" s="82"/>
      <c r="SZY72" s="82"/>
      <c r="SZZ72" s="82"/>
      <c r="TAA72" s="82"/>
      <c r="TAB72" s="82"/>
      <c r="TAC72" s="82"/>
      <c r="TAD72" s="82"/>
      <c r="TAE72" s="82"/>
      <c r="TAF72" s="82"/>
      <c r="TAG72" s="82"/>
      <c r="TAH72" s="82"/>
      <c r="TAI72" s="82"/>
      <c r="TAJ72" s="82"/>
      <c r="TAK72" s="82"/>
      <c r="TAL72" s="82"/>
      <c r="TAM72" s="82"/>
      <c r="TAN72" s="82"/>
      <c r="TAO72" s="82"/>
      <c r="TAP72" s="82"/>
      <c r="TAQ72" s="82"/>
      <c r="TAR72" s="82"/>
      <c r="TAS72" s="82"/>
      <c r="TAT72" s="82"/>
      <c r="TAU72" s="82"/>
      <c r="TAV72" s="82"/>
      <c r="TAW72" s="82"/>
      <c r="TAX72" s="82"/>
      <c r="TAY72" s="82"/>
      <c r="TAZ72" s="82"/>
      <c r="TBA72" s="82"/>
      <c r="TBB72" s="82"/>
      <c r="TBC72" s="82"/>
      <c r="TBD72" s="82"/>
      <c r="TBE72" s="82"/>
      <c r="TBF72" s="82"/>
      <c r="TBG72" s="82"/>
      <c r="TBH72" s="82"/>
      <c r="TBI72" s="82"/>
      <c r="TBJ72" s="82"/>
      <c r="TBK72" s="82"/>
      <c r="TBL72" s="82"/>
      <c r="TBM72" s="82"/>
      <c r="TBN72" s="82"/>
      <c r="TBO72" s="82"/>
      <c r="TBP72" s="82"/>
      <c r="TBQ72" s="82"/>
      <c r="TBR72" s="82"/>
      <c r="TBS72" s="82"/>
      <c r="TBT72" s="82"/>
      <c r="TBU72" s="82"/>
      <c r="TBV72" s="82"/>
      <c r="TBW72" s="82"/>
      <c r="TBX72" s="82"/>
      <c r="TBY72" s="82"/>
      <c r="TBZ72" s="82"/>
      <c r="TCA72" s="82"/>
      <c r="TCB72" s="82"/>
      <c r="TCC72" s="82"/>
      <c r="TCD72" s="82"/>
      <c r="TCE72" s="82"/>
      <c r="TCF72" s="82"/>
      <c r="TCG72" s="82"/>
      <c r="TCH72" s="82"/>
      <c r="TCI72" s="82"/>
      <c r="TCJ72" s="82"/>
      <c r="TCK72" s="82"/>
      <c r="TCL72" s="82"/>
      <c r="TCM72" s="82"/>
      <c r="TCN72" s="82"/>
      <c r="TCO72" s="82"/>
      <c r="TCP72" s="82"/>
      <c r="TCQ72" s="82"/>
      <c r="TCR72" s="82"/>
      <c r="TCS72" s="82"/>
      <c r="TCT72" s="82"/>
      <c r="TCU72" s="82"/>
      <c r="TCV72" s="82"/>
      <c r="TCW72" s="82"/>
      <c r="TCX72" s="82"/>
      <c r="TCY72" s="82"/>
      <c r="TCZ72" s="82"/>
      <c r="TDA72" s="82"/>
      <c r="TDB72" s="82"/>
      <c r="TDC72" s="82"/>
      <c r="TDD72" s="82"/>
      <c r="TDE72" s="82"/>
      <c r="TDF72" s="82"/>
      <c r="TDG72" s="82"/>
      <c r="TDH72" s="82"/>
      <c r="TDI72" s="82"/>
      <c r="TDJ72" s="82"/>
      <c r="TDK72" s="82"/>
      <c r="TDL72" s="82"/>
      <c r="TDM72" s="82"/>
      <c r="TDN72" s="82"/>
      <c r="TDO72" s="82"/>
      <c r="TDP72" s="82"/>
      <c r="TDQ72" s="82"/>
      <c r="TDR72" s="82"/>
      <c r="TDS72" s="82"/>
      <c r="TDT72" s="82"/>
      <c r="TDU72" s="82"/>
      <c r="TDV72" s="82"/>
      <c r="TDW72" s="82"/>
      <c r="TDX72" s="82"/>
      <c r="TDY72" s="82"/>
      <c r="TDZ72" s="82"/>
      <c r="TEA72" s="82"/>
      <c r="TEB72" s="82"/>
      <c r="TEC72" s="82"/>
      <c r="TED72" s="82"/>
      <c r="TEE72" s="82"/>
      <c r="TEF72" s="82"/>
      <c r="TEG72" s="82"/>
      <c r="TEH72" s="82"/>
      <c r="TEI72" s="82"/>
      <c r="TEJ72" s="82"/>
      <c r="TEK72" s="82"/>
      <c r="TEL72" s="82"/>
      <c r="TEM72" s="82"/>
      <c r="TEN72" s="82"/>
      <c r="TEO72" s="82"/>
      <c r="TEP72" s="82"/>
      <c r="TEQ72" s="82"/>
      <c r="TER72" s="82"/>
      <c r="TES72" s="82"/>
      <c r="TET72" s="82"/>
      <c r="TEU72" s="82"/>
      <c r="TEV72" s="82"/>
      <c r="TEW72" s="82"/>
      <c r="TEX72" s="82"/>
      <c r="TEY72" s="82"/>
      <c r="TEZ72" s="82"/>
      <c r="TFA72" s="82"/>
      <c r="TFB72" s="82"/>
      <c r="TFC72" s="82"/>
      <c r="TFD72" s="82"/>
      <c r="TFE72" s="82"/>
      <c r="TFF72" s="82"/>
      <c r="TFG72" s="82"/>
      <c r="TFH72" s="82"/>
      <c r="TFI72" s="82"/>
      <c r="TFJ72" s="82"/>
      <c r="TFK72" s="82"/>
      <c r="TFL72" s="82"/>
      <c r="TFM72" s="82"/>
      <c r="TFN72" s="82"/>
      <c r="TFO72" s="82"/>
      <c r="TFP72" s="82"/>
      <c r="TFQ72" s="82"/>
      <c r="TFR72" s="82"/>
      <c r="TFS72" s="82"/>
      <c r="TFT72" s="82"/>
      <c r="TFU72" s="82"/>
      <c r="TFV72" s="82"/>
      <c r="TFW72" s="82"/>
      <c r="TFX72" s="82"/>
      <c r="TFY72" s="82"/>
      <c r="TFZ72" s="82"/>
      <c r="TGA72" s="82"/>
      <c r="TGB72" s="82"/>
      <c r="TGC72" s="82"/>
      <c r="TGD72" s="82"/>
      <c r="TGE72" s="82"/>
      <c r="TGF72" s="82"/>
      <c r="TGG72" s="82"/>
      <c r="TGH72" s="82"/>
      <c r="TGI72" s="82"/>
      <c r="TGJ72" s="82"/>
      <c r="TGK72" s="82"/>
      <c r="TGL72" s="82"/>
      <c r="TGM72" s="82"/>
      <c r="TGN72" s="82"/>
      <c r="TGO72" s="82"/>
      <c r="TGP72" s="82"/>
      <c r="TGQ72" s="82"/>
      <c r="TGR72" s="82"/>
      <c r="TGS72" s="82"/>
      <c r="TGT72" s="82"/>
      <c r="TGU72" s="82"/>
      <c r="TGV72" s="82"/>
      <c r="TGW72" s="82"/>
      <c r="TGX72" s="82"/>
      <c r="TGY72" s="82"/>
      <c r="TGZ72" s="82"/>
      <c r="THA72" s="82"/>
      <c r="THB72" s="82"/>
      <c r="THC72" s="82"/>
      <c r="THD72" s="82"/>
      <c r="THE72" s="82"/>
      <c r="THF72" s="82"/>
      <c r="THG72" s="82"/>
      <c r="THH72" s="82"/>
      <c r="THI72" s="82"/>
      <c r="THJ72" s="82"/>
      <c r="THK72" s="82"/>
      <c r="THL72" s="82"/>
      <c r="THM72" s="82"/>
      <c r="THN72" s="82"/>
      <c r="THO72" s="82"/>
      <c r="THP72" s="82"/>
      <c r="THQ72" s="82"/>
      <c r="THR72" s="82"/>
      <c r="THS72" s="82"/>
      <c r="THT72" s="82"/>
      <c r="THU72" s="82"/>
      <c r="THV72" s="82"/>
      <c r="THW72" s="82"/>
      <c r="THX72" s="82"/>
      <c r="THY72" s="82"/>
      <c r="THZ72" s="82"/>
      <c r="TIA72" s="82"/>
      <c r="TIB72" s="82"/>
      <c r="TIC72" s="82"/>
      <c r="TID72" s="82"/>
      <c r="TIE72" s="82"/>
      <c r="TIF72" s="82"/>
      <c r="TIG72" s="82"/>
      <c r="TIH72" s="82"/>
      <c r="TII72" s="82"/>
      <c r="TIJ72" s="82"/>
      <c r="TIK72" s="82"/>
      <c r="TIL72" s="82"/>
      <c r="TIM72" s="82"/>
      <c r="TIN72" s="82"/>
      <c r="TIO72" s="82"/>
      <c r="TIP72" s="82"/>
      <c r="TIQ72" s="82"/>
      <c r="TIR72" s="82"/>
      <c r="TIS72" s="82"/>
      <c r="TIT72" s="82"/>
      <c r="TIU72" s="82"/>
      <c r="TIV72" s="82"/>
      <c r="TIW72" s="82"/>
      <c r="TIX72" s="82"/>
      <c r="TIY72" s="82"/>
      <c r="TIZ72" s="82"/>
      <c r="TJA72" s="82"/>
      <c r="TJB72" s="82"/>
      <c r="TJC72" s="82"/>
      <c r="TJD72" s="82"/>
      <c r="TJE72" s="82"/>
      <c r="TJF72" s="82"/>
      <c r="TJG72" s="82"/>
      <c r="TJH72" s="82"/>
      <c r="TJI72" s="82"/>
      <c r="TJJ72" s="82"/>
      <c r="TJK72" s="82"/>
      <c r="TJL72" s="82"/>
      <c r="TJM72" s="82"/>
      <c r="TJN72" s="82"/>
      <c r="TJO72" s="82"/>
      <c r="TJP72" s="82"/>
      <c r="TJQ72" s="82"/>
      <c r="TJR72" s="82"/>
      <c r="TJS72" s="82"/>
      <c r="TJT72" s="82"/>
      <c r="TJU72" s="82"/>
      <c r="TJV72" s="82"/>
      <c r="TJW72" s="82"/>
      <c r="TJX72" s="82"/>
      <c r="TJY72" s="82"/>
      <c r="TJZ72" s="82"/>
      <c r="TKA72" s="82"/>
      <c r="TKB72" s="82"/>
      <c r="TKC72" s="82"/>
      <c r="TKD72" s="82"/>
      <c r="TKE72" s="82"/>
      <c r="TKF72" s="82"/>
      <c r="TKG72" s="82"/>
      <c r="TKH72" s="82"/>
      <c r="TKI72" s="82"/>
      <c r="TKJ72" s="82"/>
      <c r="TKK72" s="82"/>
      <c r="TKL72" s="82"/>
      <c r="TKM72" s="82"/>
      <c r="TKN72" s="82"/>
      <c r="TKO72" s="82"/>
      <c r="TKP72" s="82"/>
      <c r="TKQ72" s="82"/>
      <c r="TKR72" s="82"/>
      <c r="TKS72" s="82"/>
      <c r="TKT72" s="82"/>
      <c r="TKU72" s="82"/>
      <c r="TKV72" s="82"/>
      <c r="TKW72" s="82"/>
      <c r="TKX72" s="82"/>
      <c r="TKY72" s="82"/>
      <c r="TKZ72" s="82"/>
      <c r="TLA72" s="82"/>
      <c r="TLB72" s="82"/>
      <c r="TLC72" s="82"/>
      <c r="TLD72" s="82"/>
      <c r="TLE72" s="82"/>
      <c r="TLF72" s="82"/>
      <c r="TLG72" s="82"/>
      <c r="TLH72" s="82"/>
      <c r="TLI72" s="82"/>
      <c r="TLJ72" s="82"/>
      <c r="TLK72" s="82"/>
      <c r="TLL72" s="82"/>
      <c r="TLM72" s="82"/>
      <c r="TLN72" s="82"/>
      <c r="TLO72" s="82"/>
      <c r="TLP72" s="82"/>
      <c r="TLQ72" s="82"/>
      <c r="TLR72" s="82"/>
      <c r="TLS72" s="82"/>
      <c r="TLT72" s="82"/>
      <c r="TLU72" s="82"/>
      <c r="TLV72" s="82"/>
      <c r="TLW72" s="82"/>
      <c r="TLX72" s="82"/>
      <c r="TLY72" s="82"/>
      <c r="TLZ72" s="82"/>
      <c r="TMA72" s="82"/>
      <c r="TMB72" s="82"/>
      <c r="TMC72" s="82"/>
      <c r="TMD72" s="82"/>
      <c r="TME72" s="82"/>
      <c r="TMF72" s="82"/>
      <c r="TMG72" s="82"/>
      <c r="TMH72" s="82"/>
      <c r="TMI72" s="82"/>
      <c r="TMJ72" s="82"/>
      <c r="TMK72" s="82"/>
      <c r="TML72" s="82"/>
      <c r="TMM72" s="82"/>
      <c r="TMN72" s="82"/>
      <c r="TMO72" s="82"/>
      <c r="TMP72" s="82"/>
      <c r="TMQ72" s="82"/>
      <c r="TMR72" s="82"/>
      <c r="TMS72" s="82"/>
      <c r="TMT72" s="82"/>
      <c r="TMU72" s="82"/>
      <c r="TMV72" s="82"/>
      <c r="TMW72" s="82"/>
      <c r="TMX72" s="82"/>
      <c r="TMY72" s="82"/>
      <c r="TMZ72" s="82"/>
      <c r="TNA72" s="82"/>
      <c r="TNB72" s="82"/>
      <c r="TNC72" s="82"/>
      <c r="TND72" s="82"/>
      <c r="TNE72" s="82"/>
      <c r="TNF72" s="82"/>
      <c r="TNG72" s="82"/>
      <c r="TNH72" s="82"/>
      <c r="TNI72" s="82"/>
      <c r="TNJ72" s="82"/>
      <c r="TNK72" s="82"/>
      <c r="TNL72" s="82"/>
      <c r="TNM72" s="82"/>
      <c r="TNN72" s="82"/>
      <c r="TNO72" s="82"/>
      <c r="TNP72" s="82"/>
      <c r="TNQ72" s="82"/>
      <c r="TNR72" s="82"/>
      <c r="TNS72" s="82"/>
      <c r="TNT72" s="82"/>
      <c r="TNU72" s="82"/>
      <c r="TNV72" s="82"/>
      <c r="TNW72" s="82"/>
      <c r="TNX72" s="82"/>
      <c r="TNY72" s="82"/>
      <c r="TNZ72" s="82"/>
      <c r="TOA72" s="82"/>
      <c r="TOB72" s="82"/>
      <c r="TOC72" s="82"/>
      <c r="TOD72" s="82"/>
      <c r="TOE72" s="82"/>
      <c r="TOF72" s="82"/>
      <c r="TOG72" s="82"/>
      <c r="TOH72" s="82"/>
      <c r="TOI72" s="82"/>
      <c r="TOJ72" s="82"/>
      <c r="TOK72" s="82"/>
      <c r="TOL72" s="82"/>
      <c r="TOM72" s="82"/>
      <c r="TON72" s="82"/>
      <c r="TOO72" s="82"/>
      <c r="TOP72" s="82"/>
      <c r="TOQ72" s="82"/>
      <c r="TOR72" s="82"/>
      <c r="TOS72" s="82"/>
      <c r="TOT72" s="82"/>
      <c r="TOU72" s="82"/>
      <c r="TOV72" s="82"/>
      <c r="TOW72" s="82"/>
      <c r="TOX72" s="82"/>
      <c r="TOY72" s="82"/>
      <c r="TOZ72" s="82"/>
      <c r="TPA72" s="82"/>
      <c r="TPB72" s="82"/>
      <c r="TPC72" s="82"/>
      <c r="TPD72" s="82"/>
      <c r="TPE72" s="82"/>
      <c r="TPF72" s="82"/>
      <c r="TPG72" s="82"/>
      <c r="TPH72" s="82"/>
      <c r="TPI72" s="82"/>
      <c r="TPJ72" s="82"/>
      <c r="TPK72" s="82"/>
      <c r="TPL72" s="82"/>
      <c r="TPM72" s="82"/>
      <c r="TPN72" s="82"/>
      <c r="TPO72" s="82"/>
      <c r="TPP72" s="82"/>
      <c r="TPQ72" s="82"/>
      <c r="TPR72" s="82"/>
      <c r="TPS72" s="82"/>
      <c r="TPT72" s="82"/>
      <c r="TPU72" s="82"/>
      <c r="TPV72" s="82"/>
      <c r="TPW72" s="82"/>
      <c r="TPX72" s="82"/>
      <c r="TPY72" s="82"/>
      <c r="TPZ72" s="82"/>
      <c r="TQA72" s="82"/>
      <c r="TQB72" s="82"/>
      <c r="TQC72" s="82"/>
      <c r="TQD72" s="82"/>
      <c r="TQE72" s="82"/>
      <c r="TQF72" s="82"/>
      <c r="TQG72" s="82"/>
      <c r="TQH72" s="82"/>
      <c r="TQI72" s="82"/>
      <c r="TQJ72" s="82"/>
      <c r="TQK72" s="82"/>
      <c r="TQL72" s="82"/>
      <c r="TQM72" s="82"/>
      <c r="TQN72" s="82"/>
      <c r="TQO72" s="82"/>
      <c r="TQP72" s="82"/>
      <c r="TQQ72" s="82"/>
      <c r="TQR72" s="82"/>
      <c r="TQS72" s="82"/>
      <c r="TQT72" s="82"/>
      <c r="TQU72" s="82"/>
      <c r="TQV72" s="82"/>
      <c r="TQW72" s="82"/>
      <c r="TQX72" s="82"/>
      <c r="TQY72" s="82"/>
      <c r="TQZ72" s="82"/>
      <c r="TRA72" s="82"/>
      <c r="TRB72" s="82"/>
      <c r="TRC72" s="82"/>
      <c r="TRD72" s="82"/>
      <c r="TRE72" s="82"/>
      <c r="TRF72" s="82"/>
      <c r="TRG72" s="82"/>
      <c r="TRH72" s="82"/>
      <c r="TRI72" s="82"/>
      <c r="TRJ72" s="82"/>
      <c r="TRK72" s="82"/>
      <c r="TRL72" s="82"/>
      <c r="TRM72" s="82"/>
      <c r="TRN72" s="82"/>
      <c r="TRO72" s="82"/>
      <c r="TRP72" s="82"/>
      <c r="TRQ72" s="82"/>
      <c r="TRR72" s="82"/>
      <c r="TRS72" s="82"/>
      <c r="TRT72" s="82"/>
      <c r="TRU72" s="82"/>
      <c r="TRV72" s="82"/>
      <c r="TRW72" s="82"/>
      <c r="TRX72" s="82"/>
      <c r="TRY72" s="82"/>
      <c r="TRZ72" s="82"/>
      <c r="TSA72" s="82"/>
      <c r="TSB72" s="82"/>
      <c r="TSC72" s="82"/>
      <c r="TSD72" s="82"/>
      <c r="TSE72" s="82"/>
      <c r="TSF72" s="82"/>
      <c r="TSG72" s="82"/>
      <c r="TSH72" s="82"/>
      <c r="TSI72" s="82"/>
      <c r="TSJ72" s="82"/>
      <c r="TSK72" s="82"/>
      <c r="TSL72" s="82"/>
      <c r="TSM72" s="82"/>
      <c r="TSN72" s="82"/>
      <c r="TSO72" s="82"/>
      <c r="TSP72" s="82"/>
      <c r="TSQ72" s="82"/>
      <c r="TSR72" s="82"/>
      <c r="TSS72" s="82"/>
      <c r="TST72" s="82"/>
      <c r="TSU72" s="82"/>
      <c r="TSV72" s="82"/>
      <c r="TSW72" s="82"/>
      <c r="TSX72" s="82"/>
      <c r="TSY72" s="82"/>
      <c r="TSZ72" s="82"/>
      <c r="TTA72" s="82"/>
      <c r="TTB72" s="82"/>
      <c r="TTC72" s="82"/>
      <c r="TTD72" s="82"/>
      <c r="TTE72" s="82"/>
      <c r="TTF72" s="82"/>
      <c r="TTG72" s="82"/>
      <c r="TTH72" s="82"/>
      <c r="TTI72" s="82"/>
      <c r="TTJ72" s="82"/>
      <c r="TTK72" s="82"/>
      <c r="TTL72" s="82"/>
      <c r="TTM72" s="82"/>
      <c r="TTN72" s="82"/>
      <c r="TTO72" s="82"/>
      <c r="TTP72" s="82"/>
      <c r="TTQ72" s="82"/>
      <c r="TTR72" s="82"/>
      <c r="TTS72" s="82"/>
      <c r="TTT72" s="82"/>
      <c r="TTU72" s="82"/>
      <c r="TTV72" s="82"/>
      <c r="TTW72" s="82"/>
      <c r="TTX72" s="82"/>
      <c r="TTY72" s="82"/>
      <c r="TTZ72" s="82"/>
      <c r="TUA72" s="82"/>
      <c r="TUB72" s="82"/>
      <c r="TUC72" s="82"/>
      <c r="TUD72" s="82"/>
      <c r="TUE72" s="82"/>
      <c r="TUF72" s="82"/>
      <c r="TUG72" s="82"/>
      <c r="TUH72" s="82"/>
      <c r="TUI72" s="82"/>
      <c r="TUJ72" s="82"/>
      <c r="TUK72" s="82"/>
      <c r="TUL72" s="82"/>
      <c r="TUM72" s="82"/>
      <c r="TUN72" s="82"/>
      <c r="TUO72" s="82"/>
      <c r="TUP72" s="82"/>
      <c r="TUQ72" s="82"/>
      <c r="TUR72" s="82"/>
      <c r="TUS72" s="82"/>
      <c r="TUT72" s="82"/>
      <c r="TUU72" s="82"/>
      <c r="TUV72" s="82"/>
      <c r="TUW72" s="82"/>
      <c r="TUX72" s="82"/>
      <c r="TUY72" s="82"/>
      <c r="TUZ72" s="82"/>
      <c r="TVA72" s="82"/>
      <c r="TVB72" s="82"/>
      <c r="TVC72" s="82"/>
      <c r="TVD72" s="82"/>
      <c r="TVE72" s="82"/>
      <c r="TVF72" s="82"/>
      <c r="TVG72" s="82"/>
      <c r="TVH72" s="82"/>
      <c r="TVI72" s="82"/>
      <c r="TVJ72" s="82"/>
      <c r="TVK72" s="82"/>
      <c r="TVL72" s="82"/>
      <c r="TVM72" s="82"/>
      <c r="TVN72" s="82"/>
      <c r="TVO72" s="82"/>
      <c r="TVP72" s="82"/>
      <c r="TVQ72" s="82"/>
      <c r="TVR72" s="82"/>
      <c r="TVS72" s="82"/>
      <c r="TVT72" s="82"/>
      <c r="TVU72" s="82"/>
      <c r="TVV72" s="82"/>
      <c r="TVW72" s="82"/>
      <c r="TVX72" s="82"/>
      <c r="TVY72" s="82"/>
      <c r="TVZ72" s="82"/>
      <c r="TWA72" s="82"/>
      <c r="TWB72" s="82"/>
      <c r="TWC72" s="82"/>
      <c r="TWD72" s="82"/>
      <c r="TWE72" s="82"/>
      <c r="TWF72" s="82"/>
      <c r="TWG72" s="82"/>
      <c r="TWH72" s="82"/>
      <c r="TWI72" s="82"/>
      <c r="TWJ72" s="82"/>
      <c r="TWK72" s="82"/>
      <c r="TWL72" s="82"/>
      <c r="TWM72" s="82"/>
      <c r="TWN72" s="82"/>
      <c r="TWO72" s="82"/>
      <c r="TWP72" s="82"/>
      <c r="TWQ72" s="82"/>
      <c r="TWR72" s="82"/>
      <c r="TWS72" s="82"/>
      <c r="TWT72" s="82"/>
      <c r="TWU72" s="82"/>
      <c r="TWV72" s="82"/>
      <c r="TWW72" s="82"/>
      <c r="TWX72" s="82"/>
      <c r="TWY72" s="82"/>
      <c r="TWZ72" s="82"/>
      <c r="TXA72" s="82"/>
      <c r="TXB72" s="82"/>
      <c r="TXC72" s="82"/>
      <c r="TXD72" s="82"/>
      <c r="TXE72" s="82"/>
      <c r="TXF72" s="82"/>
      <c r="TXG72" s="82"/>
      <c r="TXH72" s="82"/>
      <c r="TXI72" s="82"/>
      <c r="TXJ72" s="82"/>
      <c r="TXK72" s="82"/>
      <c r="TXL72" s="82"/>
      <c r="TXM72" s="82"/>
      <c r="TXN72" s="82"/>
      <c r="TXO72" s="82"/>
      <c r="TXP72" s="82"/>
      <c r="TXQ72" s="82"/>
      <c r="TXR72" s="82"/>
      <c r="TXS72" s="82"/>
      <c r="TXT72" s="82"/>
      <c r="TXU72" s="82"/>
      <c r="TXV72" s="82"/>
      <c r="TXW72" s="82"/>
      <c r="TXX72" s="82"/>
      <c r="TXY72" s="82"/>
      <c r="TXZ72" s="82"/>
      <c r="TYA72" s="82"/>
      <c r="TYB72" s="82"/>
      <c r="TYC72" s="82"/>
      <c r="TYD72" s="82"/>
      <c r="TYE72" s="82"/>
      <c r="TYF72" s="82"/>
      <c r="TYG72" s="82"/>
      <c r="TYH72" s="82"/>
      <c r="TYI72" s="82"/>
      <c r="TYJ72" s="82"/>
      <c r="TYK72" s="82"/>
      <c r="TYL72" s="82"/>
      <c r="TYM72" s="82"/>
      <c r="TYN72" s="82"/>
      <c r="TYO72" s="82"/>
      <c r="TYP72" s="82"/>
      <c r="TYQ72" s="82"/>
      <c r="TYR72" s="82"/>
      <c r="TYS72" s="82"/>
      <c r="TYT72" s="82"/>
      <c r="TYU72" s="82"/>
      <c r="TYV72" s="82"/>
      <c r="TYW72" s="82"/>
      <c r="TYX72" s="82"/>
      <c r="TYY72" s="82"/>
      <c r="TYZ72" s="82"/>
      <c r="TZA72" s="82"/>
      <c r="TZB72" s="82"/>
      <c r="TZC72" s="82"/>
      <c r="TZD72" s="82"/>
      <c r="TZE72" s="82"/>
      <c r="TZF72" s="82"/>
      <c r="TZG72" s="82"/>
      <c r="TZH72" s="82"/>
      <c r="TZI72" s="82"/>
      <c r="TZJ72" s="82"/>
      <c r="TZK72" s="82"/>
      <c r="TZL72" s="82"/>
      <c r="TZM72" s="82"/>
      <c r="TZN72" s="82"/>
      <c r="TZO72" s="82"/>
      <c r="TZP72" s="82"/>
      <c r="TZQ72" s="82"/>
      <c r="TZR72" s="82"/>
      <c r="TZS72" s="82"/>
      <c r="TZT72" s="82"/>
      <c r="TZU72" s="82"/>
      <c r="TZV72" s="82"/>
      <c r="TZW72" s="82"/>
      <c r="TZX72" s="82"/>
      <c r="TZY72" s="82"/>
      <c r="TZZ72" s="82"/>
      <c r="UAA72" s="82"/>
      <c r="UAB72" s="82"/>
      <c r="UAC72" s="82"/>
      <c r="UAD72" s="82"/>
      <c r="UAE72" s="82"/>
      <c r="UAF72" s="82"/>
      <c r="UAG72" s="82"/>
      <c r="UAH72" s="82"/>
      <c r="UAI72" s="82"/>
      <c r="UAJ72" s="82"/>
      <c r="UAK72" s="82"/>
      <c r="UAL72" s="82"/>
      <c r="UAM72" s="82"/>
      <c r="UAN72" s="82"/>
      <c r="UAO72" s="82"/>
      <c r="UAP72" s="82"/>
      <c r="UAQ72" s="82"/>
      <c r="UAR72" s="82"/>
      <c r="UAS72" s="82"/>
      <c r="UAT72" s="82"/>
      <c r="UAU72" s="82"/>
      <c r="UAV72" s="82"/>
      <c r="UAW72" s="82"/>
      <c r="UAX72" s="82"/>
      <c r="UAY72" s="82"/>
      <c r="UAZ72" s="82"/>
      <c r="UBA72" s="82"/>
      <c r="UBB72" s="82"/>
      <c r="UBC72" s="82"/>
      <c r="UBD72" s="82"/>
      <c r="UBE72" s="82"/>
      <c r="UBF72" s="82"/>
      <c r="UBG72" s="82"/>
      <c r="UBH72" s="82"/>
      <c r="UBI72" s="82"/>
      <c r="UBJ72" s="82"/>
      <c r="UBK72" s="82"/>
      <c r="UBL72" s="82"/>
      <c r="UBM72" s="82"/>
      <c r="UBN72" s="82"/>
      <c r="UBO72" s="82"/>
      <c r="UBP72" s="82"/>
      <c r="UBQ72" s="82"/>
      <c r="UBR72" s="82"/>
      <c r="UBS72" s="82"/>
      <c r="UBT72" s="82"/>
      <c r="UBU72" s="82"/>
      <c r="UBV72" s="82"/>
      <c r="UBW72" s="82"/>
      <c r="UBX72" s="82"/>
      <c r="UBY72" s="82"/>
      <c r="UBZ72" s="82"/>
      <c r="UCA72" s="82"/>
      <c r="UCB72" s="82"/>
      <c r="UCC72" s="82"/>
      <c r="UCD72" s="82"/>
      <c r="UCE72" s="82"/>
      <c r="UCF72" s="82"/>
      <c r="UCG72" s="82"/>
      <c r="UCH72" s="82"/>
      <c r="UCI72" s="82"/>
      <c r="UCJ72" s="82"/>
      <c r="UCK72" s="82"/>
      <c r="UCL72" s="82"/>
      <c r="UCM72" s="82"/>
      <c r="UCN72" s="82"/>
      <c r="UCO72" s="82"/>
      <c r="UCP72" s="82"/>
      <c r="UCQ72" s="82"/>
      <c r="UCR72" s="82"/>
      <c r="UCS72" s="82"/>
      <c r="UCT72" s="82"/>
      <c r="UCU72" s="82"/>
      <c r="UCV72" s="82"/>
      <c r="UCW72" s="82"/>
      <c r="UCX72" s="82"/>
      <c r="UCY72" s="82"/>
      <c r="UCZ72" s="82"/>
      <c r="UDA72" s="82"/>
      <c r="UDB72" s="82"/>
      <c r="UDC72" s="82"/>
      <c r="UDD72" s="82"/>
      <c r="UDE72" s="82"/>
      <c r="UDF72" s="82"/>
      <c r="UDG72" s="82"/>
      <c r="UDH72" s="82"/>
      <c r="UDI72" s="82"/>
      <c r="UDJ72" s="82"/>
      <c r="UDK72" s="82"/>
      <c r="UDL72" s="82"/>
      <c r="UDM72" s="82"/>
      <c r="UDN72" s="82"/>
      <c r="UDO72" s="82"/>
      <c r="UDP72" s="82"/>
      <c r="UDQ72" s="82"/>
      <c r="UDR72" s="82"/>
      <c r="UDS72" s="82"/>
      <c r="UDT72" s="82"/>
      <c r="UDU72" s="82"/>
      <c r="UDV72" s="82"/>
      <c r="UDW72" s="82"/>
      <c r="UDX72" s="82"/>
      <c r="UDY72" s="82"/>
      <c r="UDZ72" s="82"/>
      <c r="UEA72" s="82"/>
      <c r="UEB72" s="82"/>
      <c r="UEC72" s="82"/>
      <c r="UED72" s="82"/>
      <c r="UEE72" s="82"/>
      <c r="UEF72" s="82"/>
      <c r="UEG72" s="82"/>
      <c r="UEH72" s="82"/>
      <c r="UEI72" s="82"/>
      <c r="UEJ72" s="82"/>
      <c r="UEK72" s="82"/>
      <c r="UEL72" s="82"/>
      <c r="UEM72" s="82"/>
      <c r="UEN72" s="82"/>
      <c r="UEO72" s="82"/>
      <c r="UEP72" s="82"/>
      <c r="UEQ72" s="82"/>
      <c r="UER72" s="82"/>
      <c r="UES72" s="82"/>
      <c r="UET72" s="82"/>
      <c r="UEU72" s="82"/>
      <c r="UEV72" s="82"/>
      <c r="UEW72" s="82"/>
      <c r="UEX72" s="82"/>
      <c r="UEY72" s="82"/>
      <c r="UEZ72" s="82"/>
      <c r="UFA72" s="82"/>
      <c r="UFB72" s="82"/>
      <c r="UFC72" s="82"/>
      <c r="UFD72" s="82"/>
      <c r="UFE72" s="82"/>
      <c r="UFF72" s="82"/>
      <c r="UFG72" s="82"/>
      <c r="UFH72" s="82"/>
      <c r="UFI72" s="82"/>
      <c r="UFJ72" s="82"/>
      <c r="UFK72" s="82"/>
      <c r="UFL72" s="82"/>
      <c r="UFM72" s="82"/>
      <c r="UFN72" s="82"/>
      <c r="UFO72" s="82"/>
      <c r="UFP72" s="82"/>
      <c r="UFQ72" s="82"/>
      <c r="UFR72" s="82"/>
      <c r="UFS72" s="82"/>
      <c r="UFT72" s="82"/>
      <c r="UFU72" s="82"/>
      <c r="UFV72" s="82"/>
      <c r="UFW72" s="82"/>
      <c r="UFX72" s="82"/>
      <c r="UFY72" s="82"/>
      <c r="UFZ72" s="82"/>
      <c r="UGA72" s="82"/>
      <c r="UGB72" s="82"/>
      <c r="UGC72" s="82"/>
      <c r="UGD72" s="82"/>
      <c r="UGE72" s="82"/>
      <c r="UGF72" s="82"/>
      <c r="UGG72" s="82"/>
      <c r="UGH72" s="82"/>
      <c r="UGI72" s="82"/>
      <c r="UGJ72" s="82"/>
      <c r="UGK72" s="82"/>
      <c r="UGL72" s="82"/>
      <c r="UGM72" s="82"/>
      <c r="UGN72" s="82"/>
      <c r="UGO72" s="82"/>
      <c r="UGP72" s="82"/>
      <c r="UGQ72" s="82"/>
      <c r="UGR72" s="82"/>
      <c r="UGS72" s="82"/>
      <c r="UGT72" s="82"/>
      <c r="UGU72" s="82"/>
      <c r="UGV72" s="82"/>
      <c r="UGW72" s="82"/>
      <c r="UGX72" s="82"/>
      <c r="UGY72" s="82"/>
      <c r="UGZ72" s="82"/>
      <c r="UHA72" s="82"/>
      <c r="UHB72" s="82"/>
      <c r="UHC72" s="82"/>
      <c r="UHD72" s="82"/>
      <c r="UHE72" s="82"/>
      <c r="UHF72" s="82"/>
      <c r="UHG72" s="82"/>
      <c r="UHH72" s="82"/>
      <c r="UHI72" s="82"/>
      <c r="UHJ72" s="82"/>
      <c r="UHK72" s="82"/>
      <c r="UHL72" s="82"/>
      <c r="UHM72" s="82"/>
      <c r="UHN72" s="82"/>
      <c r="UHO72" s="82"/>
      <c r="UHP72" s="82"/>
      <c r="UHQ72" s="82"/>
      <c r="UHR72" s="82"/>
      <c r="UHS72" s="82"/>
      <c r="UHT72" s="82"/>
      <c r="UHU72" s="82"/>
      <c r="UHV72" s="82"/>
      <c r="UHW72" s="82"/>
      <c r="UHX72" s="82"/>
      <c r="UHY72" s="82"/>
      <c r="UHZ72" s="82"/>
      <c r="UIA72" s="82"/>
      <c r="UIB72" s="82"/>
      <c r="UIC72" s="82"/>
      <c r="UID72" s="82"/>
      <c r="UIE72" s="82"/>
      <c r="UIF72" s="82"/>
      <c r="UIG72" s="82"/>
      <c r="UIH72" s="82"/>
      <c r="UII72" s="82"/>
      <c r="UIJ72" s="82"/>
      <c r="UIK72" s="82"/>
      <c r="UIL72" s="82"/>
      <c r="UIM72" s="82"/>
      <c r="UIN72" s="82"/>
      <c r="UIO72" s="82"/>
      <c r="UIP72" s="82"/>
      <c r="UIQ72" s="82"/>
      <c r="UIR72" s="82"/>
      <c r="UIS72" s="82"/>
      <c r="UIT72" s="82"/>
      <c r="UIU72" s="82"/>
      <c r="UIV72" s="82"/>
      <c r="UIW72" s="82"/>
      <c r="UIX72" s="82"/>
      <c r="UIY72" s="82"/>
      <c r="UIZ72" s="82"/>
      <c r="UJA72" s="82"/>
      <c r="UJB72" s="82"/>
      <c r="UJC72" s="82"/>
      <c r="UJD72" s="82"/>
      <c r="UJE72" s="82"/>
      <c r="UJF72" s="82"/>
      <c r="UJG72" s="82"/>
      <c r="UJH72" s="82"/>
      <c r="UJI72" s="82"/>
      <c r="UJJ72" s="82"/>
      <c r="UJK72" s="82"/>
      <c r="UJL72" s="82"/>
      <c r="UJM72" s="82"/>
      <c r="UJN72" s="82"/>
      <c r="UJO72" s="82"/>
      <c r="UJP72" s="82"/>
      <c r="UJQ72" s="82"/>
      <c r="UJR72" s="82"/>
      <c r="UJS72" s="82"/>
      <c r="UJT72" s="82"/>
      <c r="UJU72" s="82"/>
      <c r="UJV72" s="82"/>
      <c r="UJW72" s="82"/>
      <c r="UJX72" s="82"/>
      <c r="UJY72" s="82"/>
      <c r="UJZ72" s="82"/>
      <c r="UKA72" s="82"/>
      <c r="UKB72" s="82"/>
      <c r="UKC72" s="82"/>
      <c r="UKD72" s="82"/>
      <c r="UKE72" s="82"/>
      <c r="UKF72" s="82"/>
      <c r="UKG72" s="82"/>
      <c r="UKH72" s="82"/>
      <c r="UKI72" s="82"/>
      <c r="UKJ72" s="82"/>
      <c r="UKK72" s="82"/>
      <c r="UKL72" s="82"/>
      <c r="UKM72" s="82"/>
      <c r="UKN72" s="82"/>
      <c r="UKO72" s="82"/>
      <c r="UKP72" s="82"/>
      <c r="UKQ72" s="82"/>
      <c r="UKR72" s="82"/>
      <c r="UKS72" s="82"/>
      <c r="UKT72" s="82"/>
      <c r="UKU72" s="82"/>
      <c r="UKV72" s="82"/>
      <c r="UKW72" s="82"/>
      <c r="UKX72" s="82"/>
      <c r="UKY72" s="82"/>
      <c r="UKZ72" s="82"/>
      <c r="ULA72" s="82"/>
      <c r="ULB72" s="82"/>
      <c r="ULC72" s="82"/>
      <c r="ULD72" s="82"/>
      <c r="ULE72" s="82"/>
      <c r="ULF72" s="82"/>
      <c r="ULG72" s="82"/>
      <c r="ULH72" s="82"/>
      <c r="ULI72" s="82"/>
      <c r="ULJ72" s="82"/>
      <c r="ULK72" s="82"/>
      <c r="ULL72" s="82"/>
      <c r="ULM72" s="82"/>
      <c r="ULN72" s="82"/>
      <c r="ULO72" s="82"/>
      <c r="ULP72" s="82"/>
      <c r="ULQ72" s="82"/>
      <c r="ULR72" s="82"/>
      <c r="ULS72" s="82"/>
      <c r="ULT72" s="82"/>
      <c r="ULU72" s="82"/>
      <c r="ULV72" s="82"/>
      <c r="ULW72" s="82"/>
      <c r="ULX72" s="82"/>
      <c r="ULY72" s="82"/>
      <c r="ULZ72" s="82"/>
      <c r="UMA72" s="82"/>
      <c r="UMB72" s="82"/>
      <c r="UMC72" s="82"/>
      <c r="UMD72" s="82"/>
      <c r="UME72" s="82"/>
      <c r="UMF72" s="82"/>
      <c r="UMG72" s="82"/>
      <c r="UMH72" s="82"/>
      <c r="UMI72" s="82"/>
      <c r="UMJ72" s="82"/>
      <c r="UMK72" s="82"/>
      <c r="UML72" s="82"/>
      <c r="UMM72" s="82"/>
      <c r="UMN72" s="82"/>
      <c r="UMO72" s="82"/>
      <c r="UMP72" s="82"/>
      <c r="UMQ72" s="82"/>
      <c r="UMR72" s="82"/>
      <c r="UMS72" s="82"/>
      <c r="UMT72" s="82"/>
      <c r="UMU72" s="82"/>
      <c r="UMV72" s="82"/>
      <c r="UMW72" s="82"/>
      <c r="UMX72" s="82"/>
      <c r="UMY72" s="82"/>
      <c r="UMZ72" s="82"/>
      <c r="UNA72" s="82"/>
      <c r="UNB72" s="82"/>
      <c r="UNC72" s="82"/>
      <c r="UND72" s="82"/>
      <c r="UNE72" s="82"/>
      <c r="UNF72" s="82"/>
      <c r="UNG72" s="82"/>
      <c r="UNH72" s="82"/>
      <c r="UNI72" s="82"/>
      <c r="UNJ72" s="82"/>
      <c r="UNK72" s="82"/>
      <c r="UNL72" s="82"/>
      <c r="UNM72" s="82"/>
      <c r="UNN72" s="82"/>
      <c r="UNO72" s="82"/>
      <c r="UNP72" s="82"/>
      <c r="UNQ72" s="82"/>
      <c r="UNR72" s="82"/>
      <c r="UNS72" s="82"/>
      <c r="UNT72" s="82"/>
      <c r="UNU72" s="82"/>
      <c r="UNV72" s="82"/>
      <c r="UNW72" s="82"/>
      <c r="UNX72" s="82"/>
      <c r="UNY72" s="82"/>
      <c r="UNZ72" s="82"/>
      <c r="UOA72" s="82"/>
      <c r="UOB72" s="82"/>
      <c r="UOC72" s="82"/>
      <c r="UOD72" s="82"/>
      <c r="UOE72" s="82"/>
      <c r="UOF72" s="82"/>
      <c r="UOG72" s="82"/>
      <c r="UOH72" s="82"/>
      <c r="UOI72" s="82"/>
      <c r="UOJ72" s="82"/>
      <c r="UOK72" s="82"/>
      <c r="UOL72" s="82"/>
      <c r="UOM72" s="82"/>
      <c r="UON72" s="82"/>
      <c r="UOO72" s="82"/>
      <c r="UOP72" s="82"/>
      <c r="UOQ72" s="82"/>
      <c r="UOR72" s="82"/>
      <c r="UOS72" s="82"/>
      <c r="UOT72" s="82"/>
      <c r="UOU72" s="82"/>
      <c r="UOV72" s="82"/>
      <c r="UOW72" s="82"/>
      <c r="UOX72" s="82"/>
      <c r="UOY72" s="82"/>
      <c r="UOZ72" s="82"/>
      <c r="UPA72" s="82"/>
      <c r="UPB72" s="82"/>
      <c r="UPC72" s="82"/>
      <c r="UPD72" s="82"/>
      <c r="UPE72" s="82"/>
      <c r="UPF72" s="82"/>
      <c r="UPG72" s="82"/>
      <c r="UPH72" s="82"/>
      <c r="UPI72" s="82"/>
      <c r="UPJ72" s="82"/>
      <c r="UPK72" s="82"/>
      <c r="UPL72" s="82"/>
      <c r="UPM72" s="82"/>
      <c r="UPN72" s="82"/>
      <c r="UPO72" s="82"/>
      <c r="UPP72" s="82"/>
      <c r="UPQ72" s="82"/>
      <c r="UPR72" s="82"/>
      <c r="UPS72" s="82"/>
      <c r="UPT72" s="82"/>
      <c r="UPU72" s="82"/>
      <c r="UPV72" s="82"/>
      <c r="UPW72" s="82"/>
      <c r="UPX72" s="82"/>
      <c r="UPY72" s="82"/>
      <c r="UPZ72" s="82"/>
      <c r="UQA72" s="82"/>
      <c r="UQB72" s="82"/>
      <c r="UQC72" s="82"/>
      <c r="UQD72" s="82"/>
      <c r="UQE72" s="82"/>
      <c r="UQF72" s="82"/>
      <c r="UQG72" s="82"/>
      <c r="UQH72" s="82"/>
      <c r="UQI72" s="82"/>
      <c r="UQJ72" s="82"/>
      <c r="UQK72" s="82"/>
      <c r="UQL72" s="82"/>
      <c r="UQM72" s="82"/>
      <c r="UQN72" s="82"/>
      <c r="UQO72" s="82"/>
      <c r="UQP72" s="82"/>
      <c r="UQQ72" s="82"/>
      <c r="UQR72" s="82"/>
      <c r="UQS72" s="82"/>
      <c r="UQT72" s="82"/>
      <c r="UQU72" s="82"/>
      <c r="UQV72" s="82"/>
      <c r="UQW72" s="82"/>
      <c r="UQX72" s="82"/>
      <c r="UQY72" s="82"/>
      <c r="UQZ72" s="82"/>
      <c r="URA72" s="82"/>
      <c r="URB72" s="82"/>
      <c r="URC72" s="82"/>
      <c r="URD72" s="82"/>
      <c r="URE72" s="82"/>
      <c r="URF72" s="82"/>
      <c r="URG72" s="82"/>
      <c r="URH72" s="82"/>
      <c r="URI72" s="82"/>
      <c r="URJ72" s="82"/>
      <c r="URK72" s="82"/>
      <c r="URL72" s="82"/>
      <c r="URM72" s="82"/>
      <c r="URN72" s="82"/>
      <c r="URO72" s="82"/>
      <c r="URP72" s="82"/>
      <c r="URQ72" s="82"/>
      <c r="URR72" s="82"/>
      <c r="URS72" s="82"/>
      <c r="URT72" s="82"/>
      <c r="URU72" s="82"/>
      <c r="URV72" s="82"/>
      <c r="URW72" s="82"/>
      <c r="URX72" s="82"/>
      <c r="URY72" s="82"/>
      <c r="URZ72" s="82"/>
      <c r="USA72" s="82"/>
      <c r="USB72" s="82"/>
      <c r="USC72" s="82"/>
      <c r="USD72" s="82"/>
      <c r="USE72" s="82"/>
      <c r="USF72" s="82"/>
      <c r="USG72" s="82"/>
      <c r="USH72" s="82"/>
      <c r="USI72" s="82"/>
      <c r="USJ72" s="82"/>
      <c r="USK72" s="82"/>
      <c r="USL72" s="82"/>
      <c r="USM72" s="82"/>
      <c r="USN72" s="82"/>
      <c r="USO72" s="82"/>
      <c r="USP72" s="82"/>
      <c r="USQ72" s="82"/>
      <c r="USR72" s="82"/>
      <c r="USS72" s="82"/>
      <c r="UST72" s="82"/>
      <c r="USU72" s="82"/>
      <c r="USV72" s="82"/>
      <c r="USW72" s="82"/>
      <c r="USX72" s="82"/>
      <c r="USY72" s="82"/>
      <c r="USZ72" s="82"/>
      <c r="UTA72" s="82"/>
      <c r="UTB72" s="82"/>
      <c r="UTC72" s="82"/>
      <c r="UTD72" s="82"/>
      <c r="UTE72" s="82"/>
      <c r="UTF72" s="82"/>
      <c r="UTG72" s="82"/>
      <c r="UTH72" s="82"/>
      <c r="UTI72" s="82"/>
      <c r="UTJ72" s="82"/>
      <c r="UTK72" s="82"/>
      <c r="UTL72" s="82"/>
      <c r="UTM72" s="82"/>
      <c r="UTN72" s="82"/>
      <c r="UTO72" s="82"/>
      <c r="UTP72" s="82"/>
      <c r="UTQ72" s="82"/>
      <c r="UTR72" s="82"/>
      <c r="UTS72" s="82"/>
      <c r="UTT72" s="82"/>
      <c r="UTU72" s="82"/>
      <c r="UTV72" s="82"/>
      <c r="UTW72" s="82"/>
      <c r="UTX72" s="82"/>
      <c r="UTY72" s="82"/>
      <c r="UTZ72" s="82"/>
      <c r="UUA72" s="82"/>
      <c r="UUB72" s="82"/>
      <c r="UUC72" s="82"/>
      <c r="UUD72" s="82"/>
      <c r="UUE72" s="82"/>
      <c r="UUF72" s="82"/>
      <c r="UUG72" s="82"/>
      <c r="UUH72" s="82"/>
      <c r="UUI72" s="82"/>
      <c r="UUJ72" s="82"/>
      <c r="UUK72" s="82"/>
      <c r="UUL72" s="82"/>
      <c r="UUM72" s="82"/>
      <c r="UUN72" s="82"/>
      <c r="UUO72" s="82"/>
      <c r="UUP72" s="82"/>
      <c r="UUQ72" s="82"/>
      <c r="UUR72" s="82"/>
      <c r="UUS72" s="82"/>
      <c r="UUT72" s="82"/>
      <c r="UUU72" s="82"/>
      <c r="UUV72" s="82"/>
      <c r="UUW72" s="82"/>
      <c r="UUX72" s="82"/>
      <c r="UUY72" s="82"/>
      <c r="UUZ72" s="82"/>
      <c r="UVA72" s="82"/>
      <c r="UVB72" s="82"/>
      <c r="UVC72" s="82"/>
      <c r="UVD72" s="82"/>
      <c r="UVE72" s="82"/>
      <c r="UVF72" s="82"/>
      <c r="UVG72" s="82"/>
      <c r="UVH72" s="82"/>
      <c r="UVI72" s="82"/>
      <c r="UVJ72" s="82"/>
      <c r="UVK72" s="82"/>
      <c r="UVL72" s="82"/>
      <c r="UVM72" s="82"/>
      <c r="UVN72" s="82"/>
      <c r="UVO72" s="82"/>
      <c r="UVP72" s="82"/>
      <c r="UVQ72" s="82"/>
      <c r="UVR72" s="82"/>
      <c r="UVS72" s="82"/>
      <c r="UVT72" s="82"/>
      <c r="UVU72" s="82"/>
      <c r="UVV72" s="82"/>
      <c r="UVW72" s="82"/>
      <c r="UVX72" s="82"/>
      <c r="UVY72" s="82"/>
      <c r="UVZ72" s="82"/>
      <c r="UWA72" s="82"/>
      <c r="UWB72" s="82"/>
      <c r="UWC72" s="82"/>
      <c r="UWD72" s="82"/>
      <c r="UWE72" s="82"/>
      <c r="UWF72" s="82"/>
      <c r="UWG72" s="82"/>
      <c r="UWH72" s="82"/>
      <c r="UWI72" s="82"/>
      <c r="UWJ72" s="82"/>
      <c r="UWK72" s="82"/>
      <c r="UWL72" s="82"/>
      <c r="UWM72" s="82"/>
      <c r="UWN72" s="82"/>
      <c r="UWO72" s="82"/>
      <c r="UWP72" s="82"/>
      <c r="UWQ72" s="82"/>
      <c r="UWR72" s="82"/>
      <c r="UWS72" s="82"/>
      <c r="UWT72" s="82"/>
      <c r="UWU72" s="82"/>
      <c r="UWV72" s="82"/>
      <c r="UWW72" s="82"/>
      <c r="UWX72" s="82"/>
      <c r="UWY72" s="82"/>
      <c r="UWZ72" s="82"/>
      <c r="UXA72" s="82"/>
      <c r="UXB72" s="82"/>
      <c r="UXC72" s="82"/>
      <c r="UXD72" s="82"/>
      <c r="UXE72" s="82"/>
      <c r="UXF72" s="82"/>
      <c r="UXG72" s="82"/>
      <c r="UXH72" s="82"/>
      <c r="UXI72" s="82"/>
      <c r="UXJ72" s="82"/>
      <c r="UXK72" s="82"/>
      <c r="UXL72" s="82"/>
      <c r="UXM72" s="82"/>
      <c r="UXN72" s="82"/>
      <c r="UXO72" s="82"/>
      <c r="UXP72" s="82"/>
      <c r="UXQ72" s="82"/>
      <c r="UXR72" s="82"/>
      <c r="UXS72" s="82"/>
      <c r="UXT72" s="82"/>
      <c r="UXU72" s="82"/>
      <c r="UXV72" s="82"/>
      <c r="UXW72" s="82"/>
      <c r="UXX72" s="82"/>
      <c r="UXY72" s="82"/>
      <c r="UXZ72" s="82"/>
      <c r="UYA72" s="82"/>
      <c r="UYB72" s="82"/>
      <c r="UYC72" s="82"/>
      <c r="UYD72" s="82"/>
      <c r="UYE72" s="82"/>
      <c r="UYF72" s="82"/>
      <c r="UYG72" s="82"/>
      <c r="UYH72" s="82"/>
      <c r="UYI72" s="82"/>
      <c r="UYJ72" s="82"/>
      <c r="UYK72" s="82"/>
      <c r="UYL72" s="82"/>
      <c r="UYM72" s="82"/>
      <c r="UYN72" s="82"/>
      <c r="UYO72" s="82"/>
      <c r="UYP72" s="82"/>
      <c r="UYQ72" s="82"/>
      <c r="UYR72" s="82"/>
      <c r="UYS72" s="82"/>
      <c r="UYT72" s="82"/>
      <c r="UYU72" s="82"/>
      <c r="UYV72" s="82"/>
      <c r="UYW72" s="82"/>
      <c r="UYX72" s="82"/>
      <c r="UYY72" s="82"/>
      <c r="UYZ72" s="82"/>
      <c r="UZA72" s="82"/>
      <c r="UZB72" s="82"/>
      <c r="UZC72" s="82"/>
      <c r="UZD72" s="82"/>
      <c r="UZE72" s="82"/>
      <c r="UZF72" s="82"/>
      <c r="UZG72" s="82"/>
      <c r="UZH72" s="82"/>
      <c r="UZI72" s="82"/>
      <c r="UZJ72" s="82"/>
      <c r="UZK72" s="82"/>
      <c r="UZL72" s="82"/>
      <c r="UZM72" s="82"/>
      <c r="UZN72" s="82"/>
      <c r="UZO72" s="82"/>
      <c r="UZP72" s="82"/>
      <c r="UZQ72" s="82"/>
      <c r="UZR72" s="82"/>
      <c r="UZS72" s="82"/>
      <c r="UZT72" s="82"/>
      <c r="UZU72" s="82"/>
      <c r="UZV72" s="82"/>
      <c r="UZW72" s="82"/>
      <c r="UZX72" s="82"/>
      <c r="UZY72" s="82"/>
      <c r="UZZ72" s="82"/>
      <c r="VAA72" s="82"/>
      <c r="VAB72" s="82"/>
      <c r="VAC72" s="82"/>
      <c r="VAD72" s="82"/>
      <c r="VAE72" s="82"/>
      <c r="VAF72" s="82"/>
      <c r="VAG72" s="82"/>
      <c r="VAH72" s="82"/>
      <c r="VAI72" s="82"/>
      <c r="VAJ72" s="82"/>
      <c r="VAK72" s="82"/>
      <c r="VAL72" s="82"/>
      <c r="VAM72" s="82"/>
      <c r="VAN72" s="82"/>
      <c r="VAO72" s="82"/>
      <c r="VAP72" s="82"/>
      <c r="VAQ72" s="82"/>
      <c r="VAR72" s="82"/>
      <c r="VAS72" s="82"/>
      <c r="VAT72" s="82"/>
      <c r="VAU72" s="82"/>
      <c r="VAV72" s="82"/>
      <c r="VAW72" s="82"/>
      <c r="VAX72" s="82"/>
      <c r="VAY72" s="82"/>
      <c r="VAZ72" s="82"/>
      <c r="VBA72" s="82"/>
      <c r="VBB72" s="82"/>
      <c r="VBC72" s="82"/>
      <c r="VBD72" s="82"/>
      <c r="VBE72" s="82"/>
      <c r="VBF72" s="82"/>
      <c r="VBG72" s="82"/>
      <c r="VBH72" s="82"/>
      <c r="VBI72" s="82"/>
      <c r="VBJ72" s="82"/>
      <c r="VBK72" s="82"/>
      <c r="VBL72" s="82"/>
      <c r="VBM72" s="82"/>
      <c r="VBN72" s="82"/>
      <c r="VBO72" s="82"/>
      <c r="VBP72" s="82"/>
      <c r="VBQ72" s="82"/>
      <c r="VBR72" s="82"/>
      <c r="VBS72" s="82"/>
      <c r="VBT72" s="82"/>
      <c r="VBU72" s="82"/>
      <c r="VBV72" s="82"/>
      <c r="VBW72" s="82"/>
      <c r="VBX72" s="82"/>
      <c r="VBY72" s="82"/>
      <c r="VBZ72" s="82"/>
      <c r="VCA72" s="82"/>
      <c r="VCB72" s="82"/>
      <c r="VCC72" s="82"/>
      <c r="VCD72" s="82"/>
      <c r="VCE72" s="82"/>
      <c r="VCF72" s="82"/>
      <c r="VCG72" s="82"/>
      <c r="VCH72" s="82"/>
      <c r="VCI72" s="82"/>
      <c r="VCJ72" s="82"/>
      <c r="VCK72" s="82"/>
      <c r="VCL72" s="82"/>
      <c r="VCM72" s="82"/>
      <c r="VCN72" s="82"/>
      <c r="VCO72" s="82"/>
      <c r="VCP72" s="82"/>
      <c r="VCQ72" s="82"/>
      <c r="VCR72" s="82"/>
      <c r="VCS72" s="82"/>
      <c r="VCT72" s="82"/>
      <c r="VCU72" s="82"/>
      <c r="VCV72" s="82"/>
      <c r="VCW72" s="82"/>
      <c r="VCX72" s="82"/>
      <c r="VCY72" s="82"/>
      <c r="VCZ72" s="82"/>
      <c r="VDA72" s="82"/>
      <c r="VDB72" s="82"/>
      <c r="VDC72" s="82"/>
      <c r="VDD72" s="82"/>
      <c r="VDE72" s="82"/>
      <c r="VDF72" s="82"/>
      <c r="VDG72" s="82"/>
      <c r="VDH72" s="82"/>
      <c r="VDI72" s="82"/>
      <c r="VDJ72" s="82"/>
      <c r="VDK72" s="82"/>
      <c r="VDL72" s="82"/>
      <c r="VDM72" s="82"/>
      <c r="VDN72" s="82"/>
      <c r="VDO72" s="82"/>
      <c r="VDP72" s="82"/>
      <c r="VDQ72" s="82"/>
      <c r="VDR72" s="82"/>
      <c r="VDS72" s="82"/>
      <c r="VDT72" s="82"/>
      <c r="VDU72" s="82"/>
      <c r="VDV72" s="82"/>
      <c r="VDW72" s="82"/>
      <c r="VDX72" s="82"/>
      <c r="VDY72" s="82"/>
      <c r="VDZ72" s="82"/>
      <c r="VEA72" s="82"/>
      <c r="VEB72" s="82"/>
      <c r="VEC72" s="82"/>
      <c r="VED72" s="82"/>
      <c r="VEE72" s="82"/>
      <c r="VEF72" s="82"/>
      <c r="VEG72" s="82"/>
      <c r="VEH72" s="82"/>
      <c r="VEI72" s="82"/>
      <c r="VEJ72" s="82"/>
      <c r="VEK72" s="82"/>
      <c r="VEL72" s="82"/>
      <c r="VEM72" s="82"/>
      <c r="VEN72" s="82"/>
      <c r="VEO72" s="82"/>
      <c r="VEP72" s="82"/>
      <c r="VEQ72" s="82"/>
      <c r="VER72" s="82"/>
      <c r="VES72" s="82"/>
      <c r="VET72" s="82"/>
      <c r="VEU72" s="82"/>
      <c r="VEV72" s="82"/>
      <c r="VEW72" s="82"/>
      <c r="VEX72" s="82"/>
      <c r="VEY72" s="82"/>
      <c r="VEZ72" s="82"/>
      <c r="VFA72" s="82"/>
      <c r="VFB72" s="82"/>
      <c r="VFC72" s="82"/>
      <c r="VFD72" s="82"/>
      <c r="VFE72" s="82"/>
      <c r="VFF72" s="82"/>
      <c r="VFG72" s="82"/>
      <c r="VFH72" s="82"/>
      <c r="VFI72" s="82"/>
      <c r="VFJ72" s="82"/>
      <c r="VFK72" s="82"/>
      <c r="VFL72" s="82"/>
      <c r="VFM72" s="82"/>
      <c r="VFN72" s="82"/>
      <c r="VFO72" s="82"/>
      <c r="VFP72" s="82"/>
      <c r="VFQ72" s="82"/>
      <c r="VFR72" s="82"/>
      <c r="VFS72" s="82"/>
      <c r="VFT72" s="82"/>
      <c r="VFU72" s="82"/>
      <c r="VFV72" s="82"/>
      <c r="VFW72" s="82"/>
      <c r="VFX72" s="82"/>
      <c r="VFY72" s="82"/>
      <c r="VFZ72" s="82"/>
      <c r="VGA72" s="82"/>
      <c r="VGB72" s="82"/>
      <c r="VGC72" s="82"/>
      <c r="VGD72" s="82"/>
      <c r="VGE72" s="82"/>
      <c r="VGF72" s="82"/>
      <c r="VGG72" s="82"/>
      <c r="VGH72" s="82"/>
      <c r="VGI72" s="82"/>
      <c r="VGJ72" s="82"/>
      <c r="VGK72" s="82"/>
      <c r="VGL72" s="82"/>
      <c r="VGM72" s="82"/>
      <c r="VGN72" s="82"/>
      <c r="VGO72" s="82"/>
      <c r="VGP72" s="82"/>
      <c r="VGQ72" s="82"/>
      <c r="VGR72" s="82"/>
      <c r="VGS72" s="82"/>
      <c r="VGT72" s="82"/>
      <c r="VGU72" s="82"/>
      <c r="VGV72" s="82"/>
      <c r="VGW72" s="82"/>
      <c r="VGX72" s="82"/>
      <c r="VGY72" s="82"/>
      <c r="VGZ72" s="82"/>
      <c r="VHA72" s="82"/>
      <c r="VHB72" s="82"/>
      <c r="VHC72" s="82"/>
      <c r="VHD72" s="82"/>
      <c r="VHE72" s="82"/>
      <c r="VHF72" s="82"/>
      <c r="VHG72" s="82"/>
      <c r="VHH72" s="82"/>
      <c r="VHI72" s="82"/>
      <c r="VHJ72" s="82"/>
      <c r="VHK72" s="82"/>
      <c r="VHL72" s="82"/>
      <c r="VHM72" s="82"/>
      <c r="VHN72" s="82"/>
      <c r="VHO72" s="82"/>
      <c r="VHP72" s="82"/>
      <c r="VHQ72" s="82"/>
      <c r="VHR72" s="82"/>
      <c r="VHS72" s="82"/>
      <c r="VHT72" s="82"/>
      <c r="VHU72" s="82"/>
      <c r="VHV72" s="82"/>
      <c r="VHW72" s="82"/>
      <c r="VHX72" s="82"/>
      <c r="VHY72" s="82"/>
      <c r="VHZ72" s="82"/>
      <c r="VIA72" s="82"/>
      <c r="VIB72" s="82"/>
      <c r="VIC72" s="82"/>
      <c r="VID72" s="82"/>
      <c r="VIE72" s="82"/>
      <c r="VIF72" s="82"/>
      <c r="VIG72" s="82"/>
      <c r="VIH72" s="82"/>
      <c r="VII72" s="82"/>
      <c r="VIJ72" s="82"/>
      <c r="VIK72" s="82"/>
      <c r="VIL72" s="82"/>
      <c r="VIM72" s="82"/>
      <c r="VIN72" s="82"/>
      <c r="VIO72" s="82"/>
      <c r="VIP72" s="82"/>
      <c r="VIQ72" s="82"/>
      <c r="VIR72" s="82"/>
      <c r="VIS72" s="82"/>
      <c r="VIT72" s="82"/>
      <c r="VIU72" s="82"/>
      <c r="VIV72" s="82"/>
      <c r="VIW72" s="82"/>
      <c r="VIX72" s="82"/>
      <c r="VIY72" s="82"/>
      <c r="VIZ72" s="82"/>
      <c r="VJA72" s="82"/>
      <c r="VJB72" s="82"/>
      <c r="VJC72" s="82"/>
      <c r="VJD72" s="82"/>
      <c r="VJE72" s="82"/>
      <c r="VJF72" s="82"/>
      <c r="VJG72" s="82"/>
      <c r="VJH72" s="82"/>
      <c r="VJI72" s="82"/>
      <c r="VJJ72" s="82"/>
      <c r="VJK72" s="82"/>
      <c r="VJL72" s="82"/>
      <c r="VJM72" s="82"/>
      <c r="VJN72" s="82"/>
      <c r="VJO72" s="82"/>
      <c r="VJP72" s="82"/>
      <c r="VJQ72" s="82"/>
      <c r="VJR72" s="82"/>
      <c r="VJS72" s="82"/>
      <c r="VJT72" s="82"/>
      <c r="VJU72" s="82"/>
      <c r="VJV72" s="82"/>
      <c r="VJW72" s="82"/>
      <c r="VJX72" s="82"/>
      <c r="VJY72" s="82"/>
      <c r="VJZ72" s="82"/>
      <c r="VKA72" s="82"/>
      <c r="VKB72" s="82"/>
      <c r="VKC72" s="82"/>
      <c r="VKD72" s="82"/>
      <c r="VKE72" s="82"/>
      <c r="VKF72" s="82"/>
      <c r="VKG72" s="82"/>
      <c r="VKH72" s="82"/>
      <c r="VKI72" s="82"/>
      <c r="VKJ72" s="82"/>
      <c r="VKK72" s="82"/>
      <c r="VKL72" s="82"/>
      <c r="VKM72" s="82"/>
      <c r="VKN72" s="82"/>
      <c r="VKO72" s="82"/>
      <c r="VKP72" s="82"/>
      <c r="VKQ72" s="82"/>
      <c r="VKR72" s="82"/>
      <c r="VKS72" s="82"/>
      <c r="VKT72" s="82"/>
      <c r="VKU72" s="82"/>
      <c r="VKV72" s="82"/>
      <c r="VKW72" s="82"/>
      <c r="VKX72" s="82"/>
      <c r="VKY72" s="82"/>
      <c r="VKZ72" s="82"/>
      <c r="VLA72" s="82"/>
      <c r="VLB72" s="82"/>
      <c r="VLC72" s="82"/>
      <c r="VLD72" s="82"/>
      <c r="VLE72" s="82"/>
      <c r="VLF72" s="82"/>
      <c r="VLG72" s="82"/>
      <c r="VLH72" s="82"/>
      <c r="VLI72" s="82"/>
      <c r="VLJ72" s="82"/>
      <c r="VLK72" s="82"/>
      <c r="VLL72" s="82"/>
      <c r="VLM72" s="82"/>
      <c r="VLN72" s="82"/>
      <c r="VLO72" s="82"/>
      <c r="VLP72" s="82"/>
      <c r="VLQ72" s="82"/>
      <c r="VLR72" s="82"/>
      <c r="VLS72" s="82"/>
      <c r="VLT72" s="82"/>
      <c r="VLU72" s="82"/>
      <c r="VLV72" s="82"/>
      <c r="VLW72" s="82"/>
      <c r="VLX72" s="82"/>
      <c r="VLY72" s="82"/>
      <c r="VLZ72" s="82"/>
      <c r="VMA72" s="82"/>
      <c r="VMB72" s="82"/>
      <c r="VMC72" s="82"/>
      <c r="VMD72" s="82"/>
      <c r="VME72" s="82"/>
      <c r="VMF72" s="82"/>
      <c r="VMG72" s="82"/>
      <c r="VMH72" s="82"/>
      <c r="VMI72" s="82"/>
      <c r="VMJ72" s="82"/>
      <c r="VMK72" s="82"/>
      <c r="VML72" s="82"/>
      <c r="VMM72" s="82"/>
      <c r="VMN72" s="82"/>
      <c r="VMO72" s="82"/>
      <c r="VMP72" s="82"/>
      <c r="VMQ72" s="82"/>
      <c r="VMR72" s="82"/>
      <c r="VMS72" s="82"/>
      <c r="VMT72" s="82"/>
      <c r="VMU72" s="82"/>
      <c r="VMV72" s="82"/>
      <c r="VMW72" s="82"/>
      <c r="VMX72" s="82"/>
      <c r="VMY72" s="82"/>
      <c r="VMZ72" s="82"/>
      <c r="VNA72" s="82"/>
      <c r="VNB72" s="82"/>
      <c r="VNC72" s="82"/>
      <c r="VND72" s="82"/>
      <c r="VNE72" s="82"/>
      <c r="VNF72" s="82"/>
      <c r="VNG72" s="82"/>
      <c r="VNH72" s="82"/>
      <c r="VNI72" s="82"/>
      <c r="VNJ72" s="82"/>
      <c r="VNK72" s="82"/>
      <c r="VNL72" s="82"/>
      <c r="VNM72" s="82"/>
      <c r="VNN72" s="82"/>
      <c r="VNO72" s="82"/>
      <c r="VNP72" s="82"/>
      <c r="VNQ72" s="82"/>
      <c r="VNR72" s="82"/>
      <c r="VNS72" s="82"/>
      <c r="VNT72" s="82"/>
      <c r="VNU72" s="82"/>
      <c r="VNV72" s="82"/>
      <c r="VNW72" s="82"/>
      <c r="VNX72" s="82"/>
      <c r="VNY72" s="82"/>
      <c r="VNZ72" s="82"/>
      <c r="VOA72" s="82"/>
      <c r="VOB72" s="82"/>
      <c r="VOC72" s="82"/>
      <c r="VOD72" s="82"/>
      <c r="VOE72" s="82"/>
      <c r="VOF72" s="82"/>
      <c r="VOG72" s="82"/>
      <c r="VOH72" s="82"/>
      <c r="VOI72" s="82"/>
      <c r="VOJ72" s="82"/>
      <c r="VOK72" s="82"/>
      <c r="VOL72" s="82"/>
      <c r="VOM72" s="82"/>
      <c r="VON72" s="82"/>
      <c r="VOO72" s="82"/>
      <c r="VOP72" s="82"/>
      <c r="VOQ72" s="82"/>
      <c r="VOR72" s="82"/>
      <c r="VOS72" s="82"/>
      <c r="VOT72" s="82"/>
      <c r="VOU72" s="82"/>
      <c r="VOV72" s="82"/>
      <c r="VOW72" s="82"/>
      <c r="VOX72" s="82"/>
      <c r="VOY72" s="82"/>
      <c r="VOZ72" s="82"/>
      <c r="VPA72" s="82"/>
      <c r="VPB72" s="82"/>
      <c r="VPC72" s="82"/>
      <c r="VPD72" s="82"/>
      <c r="VPE72" s="82"/>
      <c r="VPF72" s="82"/>
      <c r="VPG72" s="82"/>
      <c r="VPH72" s="82"/>
      <c r="VPI72" s="82"/>
      <c r="VPJ72" s="82"/>
      <c r="VPK72" s="82"/>
      <c r="VPL72" s="82"/>
      <c r="VPM72" s="82"/>
      <c r="VPN72" s="82"/>
      <c r="VPO72" s="82"/>
      <c r="VPP72" s="82"/>
      <c r="VPQ72" s="82"/>
      <c r="VPR72" s="82"/>
      <c r="VPS72" s="82"/>
      <c r="VPT72" s="82"/>
      <c r="VPU72" s="82"/>
      <c r="VPV72" s="82"/>
      <c r="VPW72" s="82"/>
      <c r="VPX72" s="82"/>
      <c r="VPY72" s="82"/>
      <c r="VPZ72" s="82"/>
      <c r="VQA72" s="82"/>
      <c r="VQB72" s="82"/>
      <c r="VQC72" s="82"/>
      <c r="VQD72" s="82"/>
      <c r="VQE72" s="82"/>
      <c r="VQF72" s="82"/>
      <c r="VQG72" s="82"/>
      <c r="VQH72" s="82"/>
      <c r="VQI72" s="82"/>
      <c r="VQJ72" s="82"/>
      <c r="VQK72" s="82"/>
      <c r="VQL72" s="82"/>
      <c r="VQM72" s="82"/>
      <c r="VQN72" s="82"/>
      <c r="VQO72" s="82"/>
      <c r="VQP72" s="82"/>
      <c r="VQQ72" s="82"/>
      <c r="VQR72" s="82"/>
      <c r="VQS72" s="82"/>
      <c r="VQT72" s="82"/>
      <c r="VQU72" s="82"/>
      <c r="VQV72" s="82"/>
      <c r="VQW72" s="82"/>
      <c r="VQX72" s="82"/>
      <c r="VQY72" s="82"/>
      <c r="VQZ72" s="82"/>
      <c r="VRA72" s="82"/>
      <c r="VRB72" s="82"/>
      <c r="VRC72" s="82"/>
      <c r="VRD72" s="82"/>
      <c r="VRE72" s="82"/>
      <c r="VRF72" s="82"/>
      <c r="VRG72" s="82"/>
      <c r="VRH72" s="82"/>
      <c r="VRI72" s="82"/>
      <c r="VRJ72" s="82"/>
      <c r="VRK72" s="82"/>
      <c r="VRL72" s="82"/>
      <c r="VRM72" s="82"/>
      <c r="VRN72" s="82"/>
      <c r="VRO72" s="82"/>
      <c r="VRP72" s="82"/>
      <c r="VRQ72" s="82"/>
      <c r="VRR72" s="82"/>
      <c r="VRS72" s="82"/>
      <c r="VRT72" s="82"/>
      <c r="VRU72" s="82"/>
      <c r="VRV72" s="82"/>
      <c r="VRW72" s="82"/>
      <c r="VRX72" s="82"/>
      <c r="VRY72" s="82"/>
      <c r="VRZ72" s="82"/>
      <c r="VSA72" s="82"/>
      <c r="VSB72" s="82"/>
      <c r="VSC72" s="82"/>
      <c r="VSD72" s="82"/>
      <c r="VSE72" s="82"/>
      <c r="VSF72" s="82"/>
      <c r="VSG72" s="82"/>
      <c r="VSH72" s="82"/>
      <c r="VSI72" s="82"/>
      <c r="VSJ72" s="82"/>
      <c r="VSK72" s="82"/>
      <c r="VSL72" s="82"/>
      <c r="VSM72" s="82"/>
      <c r="VSN72" s="82"/>
      <c r="VSO72" s="82"/>
      <c r="VSP72" s="82"/>
      <c r="VSQ72" s="82"/>
      <c r="VSR72" s="82"/>
      <c r="VSS72" s="82"/>
      <c r="VST72" s="82"/>
      <c r="VSU72" s="82"/>
      <c r="VSV72" s="82"/>
      <c r="VSW72" s="82"/>
      <c r="VSX72" s="82"/>
      <c r="VSY72" s="82"/>
      <c r="VSZ72" s="82"/>
      <c r="VTA72" s="82"/>
      <c r="VTB72" s="82"/>
      <c r="VTC72" s="82"/>
      <c r="VTD72" s="82"/>
      <c r="VTE72" s="82"/>
      <c r="VTF72" s="82"/>
      <c r="VTG72" s="82"/>
      <c r="VTH72" s="82"/>
      <c r="VTI72" s="82"/>
      <c r="VTJ72" s="82"/>
      <c r="VTK72" s="82"/>
      <c r="VTL72" s="82"/>
      <c r="VTM72" s="82"/>
      <c r="VTN72" s="82"/>
      <c r="VTO72" s="82"/>
      <c r="VTP72" s="82"/>
      <c r="VTQ72" s="82"/>
      <c r="VTR72" s="82"/>
      <c r="VTS72" s="82"/>
      <c r="VTT72" s="82"/>
      <c r="VTU72" s="82"/>
      <c r="VTV72" s="82"/>
      <c r="VTW72" s="82"/>
      <c r="VTX72" s="82"/>
      <c r="VTY72" s="82"/>
      <c r="VTZ72" s="82"/>
      <c r="VUA72" s="82"/>
      <c r="VUB72" s="82"/>
      <c r="VUC72" s="82"/>
      <c r="VUD72" s="82"/>
      <c r="VUE72" s="82"/>
      <c r="VUF72" s="82"/>
      <c r="VUG72" s="82"/>
      <c r="VUH72" s="82"/>
      <c r="VUI72" s="82"/>
      <c r="VUJ72" s="82"/>
      <c r="VUK72" s="82"/>
      <c r="VUL72" s="82"/>
      <c r="VUM72" s="82"/>
      <c r="VUN72" s="82"/>
      <c r="VUO72" s="82"/>
      <c r="VUP72" s="82"/>
      <c r="VUQ72" s="82"/>
      <c r="VUR72" s="82"/>
      <c r="VUS72" s="82"/>
      <c r="VUT72" s="82"/>
      <c r="VUU72" s="82"/>
      <c r="VUV72" s="82"/>
      <c r="VUW72" s="82"/>
      <c r="VUX72" s="82"/>
      <c r="VUY72" s="82"/>
      <c r="VUZ72" s="82"/>
      <c r="VVA72" s="82"/>
      <c r="VVB72" s="82"/>
      <c r="VVC72" s="82"/>
      <c r="VVD72" s="82"/>
      <c r="VVE72" s="82"/>
      <c r="VVF72" s="82"/>
      <c r="VVG72" s="82"/>
      <c r="VVH72" s="82"/>
      <c r="VVI72" s="82"/>
      <c r="VVJ72" s="82"/>
      <c r="VVK72" s="82"/>
      <c r="VVL72" s="82"/>
      <c r="VVM72" s="82"/>
      <c r="VVN72" s="82"/>
      <c r="VVO72" s="82"/>
      <c r="VVP72" s="82"/>
      <c r="VVQ72" s="82"/>
      <c r="VVR72" s="82"/>
      <c r="VVS72" s="82"/>
      <c r="VVT72" s="82"/>
      <c r="VVU72" s="82"/>
      <c r="VVV72" s="82"/>
      <c r="VVW72" s="82"/>
      <c r="VVX72" s="82"/>
      <c r="VVY72" s="82"/>
      <c r="VVZ72" s="82"/>
      <c r="VWA72" s="82"/>
      <c r="VWB72" s="82"/>
      <c r="VWC72" s="82"/>
      <c r="VWD72" s="82"/>
      <c r="VWE72" s="82"/>
      <c r="VWF72" s="82"/>
      <c r="VWG72" s="82"/>
      <c r="VWH72" s="82"/>
      <c r="VWI72" s="82"/>
      <c r="VWJ72" s="82"/>
      <c r="VWK72" s="82"/>
      <c r="VWL72" s="82"/>
      <c r="VWM72" s="82"/>
      <c r="VWN72" s="82"/>
      <c r="VWO72" s="82"/>
      <c r="VWP72" s="82"/>
      <c r="VWQ72" s="82"/>
      <c r="VWR72" s="82"/>
      <c r="VWS72" s="82"/>
      <c r="VWT72" s="82"/>
      <c r="VWU72" s="82"/>
      <c r="VWV72" s="82"/>
      <c r="VWW72" s="82"/>
      <c r="VWX72" s="82"/>
      <c r="VWY72" s="82"/>
      <c r="VWZ72" s="82"/>
      <c r="VXA72" s="82"/>
      <c r="VXB72" s="82"/>
      <c r="VXC72" s="82"/>
      <c r="VXD72" s="82"/>
      <c r="VXE72" s="82"/>
      <c r="VXF72" s="82"/>
      <c r="VXG72" s="82"/>
      <c r="VXH72" s="82"/>
      <c r="VXI72" s="82"/>
      <c r="VXJ72" s="82"/>
      <c r="VXK72" s="82"/>
      <c r="VXL72" s="82"/>
      <c r="VXM72" s="82"/>
      <c r="VXN72" s="82"/>
      <c r="VXO72" s="82"/>
      <c r="VXP72" s="82"/>
      <c r="VXQ72" s="82"/>
      <c r="VXR72" s="82"/>
      <c r="VXS72" s="82"/>
      <c r="VXT72" s="82"/>
      <c r="VXU72" s="82"/>
      <c r="VXV72" s="82"/>
      <c r="VXW72" s="82"/>
      <c r="VXX72" s="82"/>
      <c r="VXY72" s="82"/>
      <c r="VXZ72" s="82"/>
      <c r="VYA72" s="82"/>
      <c r="VYB72" s="82"/>
      <c r="VYC72" s="82"/>
      <c r="VYD72" s="82"/>
      <c r="VYE72" s="82"/>
      <c r="VYF72" s="82"/>
      <c r="VYG72" s="82"/>
      <c r="VYH72" s="82"/>
      <c r="VYI72" s="82"/>
      <c r="VYJ72" s="82"/>
      <c r="VYK72" s="82"/>
      <c r="VYL72" s="82"/>
      <c r="VYM72" s="82"/>
      <c r="VYN72" s="82"/>
      <c r="VYO72" s="82"/>
      <c r="VYP72" s="82"/>
      <c r="VYQ72" s="82"/>
      <c r="VYR72" s="82"/>
      <c r="VYS72" s="82"/>
      <c r="VYT72" s="82"/>
      <c r="VYU72" s="82"/>
      <c r="VYV72" s="82"/>
      <c r="VYW72" s="82"/>
      <c r="VYX72" s="82"/>
      <c r="VYY72" s="82"/>
      <c r="VYZ72" s="82"/>
      <c r="VZA72" s="82"/>
      <c r="VZB72" s="82"/>
      <c r="VZC72" s="82"/>
      <c r="VZD72" s="82"/>
      <c r="VZE72" s="82"/>
      <c r="VZF72" s="82"/>
      <c r="VZG72" s="82"/>
      <c r="VZH72" s="82"/>
      <c r="VZI72" s="82"/>
      <c r="VZJ72" s="82"/>
      <c r="VZK72" s="82"/>
      <c r="VZL72" s="82"/>
      <c r="VZM72" s="82"/>
      <c r="VZN72" s="82"/>
      <c r="VZO72" s="82"/>
      <c r="VZP72" s="82"/>
      <c r="VZQ72" s="82"/>
      <c r="VZR72" s="82"/>
      <c r="VZS72" s="82"/>
      <c r="VZT72" s="82"/>
      <c r="VZU72" s="82"/>
      <c r="VZV72" s="82"/>
      <c r="VZW72" s="82"/>
      <c r="VZX72" s="82"/>
      <c r="VZY72" s="82"/>
      <c r="VZZ72" s="82"/>
      <c r="WAA72" s="82"/>
      <c r="WAB72" s="82"/>
      <c r="WAC72" s="82"/>
      <c r="WAD72" s="82"/>
      <c r="WAE72" s="82"/>
      <c r="WAF72" s="82"/>
      <c r="WAG72" s="82"/>
      <c r="WAH72" s="82"/>
      <c r="WAI72" s="82"/>
      <c r="WAJ72" s="82"/>
      <c r="WAK72" s="82"/>
      <c r="WAL72" s="82"/>
      <c r="WAM72" s="82"/>
      <c r="WAN72" s="82"/>
      <c r="WAO72" s="82"/>
      <c r="WAP72" s="82"/>
      <c r="WAQ72" s="82"/>
      <c r="WAR72" s="82"/>
      <c r="WAS72" s="82"/>
      <c r="WAT72" s="82"/>
      <c r="WAU72" s="82"/>
      <c r="WAV72" s="82"/>
      <c r="WAW72" s="82"/>
      <c r="WAX72" s="82"/>
      <c r="WAY72" s="82"/>
      <c r="WAZ72" s="82"/>
      <c r="WBA72" s="82"/>
      <c r="WBB72" s="82"/>
      <c r="WBC72" s="82"/>
      <c r="WBD72" s="82"/>
      <c r="WBE72" s="82"/>
      <c r="WBF72" s="82"/>
      <c r="WBG72" s="82"/>
      <c r="WBH72" s="82"/>
      <c r="WBI72" s="82"/>
      <c r="WBJ72" s="82"/>
      <c r="WBK72" s="82"/>
      <c r="WBL72" s="82"/>
      <c r="WBM72" s="82"/>
      <c r="WBN72" s="82"/>
      <c r="WBO72" s="82"/>
      <c r="WBP72" s="82"/>
      <c r="WBQ72" s="82"/>
      <c r="WBR72" s="82"/>
      <c r="WBS72" s="82"/>
      <c r="WBT72" s="82"/>
      <c r="WBU72" s="82"/>
      <c r="WBV72" s="82"/>
      <c r="WBW72" s="82"/>
      <c r="WBX72" s="82"/>
      <c r="WBY72" s="82"/>
      <c r="WBZ72" s="82"/>
      <c r="WCA72" s="82"/>
      <c r="WCB72" s="82"/>
      <c r="WCC72" s="82"/>
      <c r="WCD72" s="82"/>
      <c r="WCE72" s="82"/>
      <c r="WCF72" s="82"/>
      <c r="WCG72" s="82"/>
      <c r="WCH72" s="82"/>
      <c r="WCI72" s="82"/>
      <c r="WCJ72" s="82"/>
      <c r="WCK72" s="82"/>
      <c r="WCL72" s="82"/>
      <c r="WCM72" s="82"/>
      <c r="WCN72" s="82"/>
      <c r="WCO72" s="82"/>
      <c r="WCP72" s="82"/>
      <c r="WCQ72" s="82"/>
      <c r="WCR72" s="82"/>
      <c r="WCS72" s="82"/>
      <c r="WCT72" s="82"/>
      <c r="WCU72" s="82"/>
      <c r="WCV72" s="82"/>
      <c r="WCW72" s="82"/>
      <c r="WCX72" s="82"/>
      <c r="WCY72" s="82"/>
      <c r="WCZ72" s="82"/>
      <c r="WDA72" s="82"/>
      <c r="WDB72" s="82"/>
      <c r="WDC72" s="82"/>
      <c r="WDD72" s="82"/>
      <c r="WDE72" s="82"/>
      <c r="WDF72" s="82"/>
      <c r="WDG72" s="82"/>
      <c r="WDH72" s="82"/>
      <c r="WDI72" s="82"/>
      <c r="WDJ72" s="82"/>
      <c r="WDK72" s="82"/>
      <c r="WDL72" s="82"/>
      <c r="WDM72" s="82"/>
      <c r="WDN72" s="82"/>
      <c r="WDO72" s="82"/>
      <c r="WDP72" s="82"/>
      <c r="WDQ72" s="82"/>
      <c r="WDR72" s="82"/>
      <c r="WDS72" s="82"/>
      <c r="WDT72" s="82"/>
      <c r="WDU72" s="82"/>
      <c r="WDV72" s="82"/>
      <c r="WDW72" s="82"/>
      <c r="WDX72" s="82"/>
      <c r="WDY72" s="82"/>
      <c r="WDZ72" s="82"/>
      <c r="WEA72" s="82"/>
      <c r="WEB72" s="82"/>
      <c r="WEC72" s="82"/>
      <c r="WED72" s="82"/>
      <c r="WEE72" s="82"/>
      <c r="WEF72" s="82"/>
      <c r="WEG72" s="82"/>
      <c r="WEH72" s="82"/>
      <c r="WEI72" s="82"/>
      <c r="WEJ72" s="82"/>
      <c r="WEK72" s="82"/>
      <c r="WEL72" s="82"/>
      <c r="WEM72" s="82"/>
      <c r="WEN72" s="82"/>
      <c r="WEO72" s="82"/>
      <c r="WEP72" s="82"/>
      <c r="WEQ72" s="82"/>
      <c r="WER72" s="82"/>
      <c r="WES72" s="82"/>
      <c r="WET72" s="82"/>
      <c r="WEU72" s="82"/>
      <c r="WEV72" s="82"/>
      <c r="WEW72" s="82"/>
      <c r="WEX72" s="82"/>
      <c r="WEY72" s="82"/>
      <c r="WEZ72" s="82"/>
      <c r="WFA72" s="82"/>
      <c r="WFB72" s="82"/>
      <c r="WFC72" s="82"/>
      <c r="WFD72" s="82"/>
      <c r="WFE72" s="82"/>
      <c r="WFF72" s="82"/>
      <c r="WFG72" s="82"/>
      <c r="WFH72" s="82"/>
      <c r="WFI72" s="82"/>
      <c r="WFJ72" s="82"/>
      <c r="WFK72" s="82"/>
      <c r="WFL72" s="82"/>
      <c r="WFM72" s="82"/>
      <c r="WFN72" s="82"/>
      <c r="WFO72" s="82"/>
      <c r="WFP72" s="82"/>
      <c r="WFQ72" s="82"/>
      <c r="WFR72" s="82"/>
      <c r="WFS72" s="82"/>
      <c r="WFT72" s="82"/>
      <c r="WFU72" s="82"/>
      <c r="WFV72" s="82"/>
      <c r="WFW72" s="82"/>
      <c r="WFX72" s="82"/>
      <c r="WFY72" s="82"/>
      <c r="WFZ72" s="82"/>
      <c r="WGA72" s="82"/>
      <c r="WGB72" s="82"/>
      <c r="WGC72" s="82"/>
      <c r="WGD72" s="82"/>
      <c r="WGE72" s="82"/>
      <c r="WGF72" s="82"/>
      <c r="WGG72" s="82"/>
      <c r="WGH72" s="82"/>
      <c r="WGI72" s="82"/>
      <c r="WGJ72" s="82"/>
      <c r="WGK72" s="82"/>
      <c r="WGL72" s="82"/>
      <c r="WGM72" s="82"/>
      <c r="WGN72" s="82"/>
      <c r="WGO72" s="82"/>
      <c r="WGP72" s="82"/>
      <c r="WGQ72" s="82"/>
      <c r="WGR72" s="82"/>
      <c r="WGS72" s="82"/>
      <c r="WGT72" s="82"/>
      <c r="WGU72" s="82"/>
      <c r="WGV72" s="82"/>
      <c r="WGW72" s="82"/>
      <c r="WGX72" s="82"/>
      <c r="WGY72" s="82"/>
      <c r="WGZ72" s="82"/>
      <c r="WHA72" s="82"/>
      <c r="WHB72" s="82"/>
      <c r="WHC72" s="82"/>
      <c r="WHD72" s="82"/>
      <c r="WHE72" s="82"/>
      <c r="WHF72" s="82"/>
      <c r="WHG72" s="82"/>
      <c r="WHH72" s="82"/>
      <c r="WHI72" s="82"/>
      <c r="WHJ72" s="82"/>
      <c r="WHK72" s="82"/>
      <c r="WHL72" s="82"/>
      <c r="WHM72" s="82"/>
      <c r="WHN72" s="82"/>
      <c r="WHO72" s="82"/>
      <c r="WHP72" s="82"/>
      <c r="WHQ72" s="82"/>
      <c r="WHR72" s="82"/>
      <c r="WHS72" s="82"/>
      <c r="WHT72" s="82"/>
      <c r="WHU72" s="82"/>
      <c r="WHV72" s="82"/>
      <c r="WHW72" s="82"/>
      <c r="WHX72" s="82"/>
      <c r="WHY72" s="82"/>
      <c r="WHZ72" s="82"/>
      <c r="WIA72" s="82"/>
      <c r="WIB72" s="82"/>
      <c r="WIC72" s="82"/>
      <c r="WID72" s="82"/>
      <c r="WIE72" s="82"/>
      <c r="WIF72" s="82"/>
      <c r="WIG72" s="82"/>
      <c r="WIH72" s="82"/>
      <c r="WII72" s="82"/>
      <c r="WIJ72" s="82"/>
      <c r="WIK72" s="82"/>
      <c r="WIL72" s="82"/>
      <c r="WIM72" s="82"/>
      <c r="WIN72" s="82"/>
      <c r="WIO72" s="82"/>
      <c r="WIP72" s="82"/>
      <c r="WIQ72" s="82"/>
      <c r="WIR72" s="82"/>
      <c r="WIS72" s="82"/>
      <c r="WIT72" s="82"/>
      <c r="WIU72" s="82"/>
      <c r="WIV72" s="82"/>
      <c r="WIW72" s="82"/>
      <c r="WIX72" s="82"/>
      <c r="WIY72" s="82"/>
      <c r="WIZ72" s="82"/>
      <c r="WJA72" s="82"/>
      <c r="WJB72" s="82"/>
      <c r="WJC72" s="82"/>
      <c r="WJD72" s="82"/>
      <c r="WJE72" s="82"/>
      <c r="WJF72" s="82"/>
      <c r="WJG72" s="82"/>
      <c r="WJH72" s="82"/>
      <c r="WJI72" s="82"/>
      <c r="WJJ72" s="82"/>
      <c r="WJK72" s="82"/>
      <c r="WJL72" s="82"/>
      <c r="WJM72" s="82"/>
      <c r="WJN72" s="82"/>
      <c r="WJO72" s="82"/>
      <c r="WJP72" s="82"/>
      <c r="WJQ72" s="82"/>
      <c r="WJR72" s="82"/>
      <c r="WJS72" s="82"/>
      <c r="WJT72" s="82"/>
      <c r="WJU72" s="82"/>
      <c r="WJV72" s="82"/>
      <c r="WJW72" s="82"/>
      <c r="WJX72" s="82"/>
      <c r="WJY72" s="82"/>
      <c r="WJZ72" s="82"/>
      <c r="WKA72" s="82"/>
      <c r="WKB72" s="82"/>
      <c r="WKC72" s="82"/>
      <c r="WKD72" s="82"/>
      <c r="WKE72" s="82"/>
      <c r="WKF72" s="82"/>
      <c r="WKG72" s="82"/>
      <c r="WKH72" s="82"/>
      <c r="WKI72" s="82"/>
      <c r="WKJ72" s="82"/>
      <c r="WKK72" s="82"/>
      <c r="WKL72" s="82"/>
      <c r="WKM72" s="82"/>
      <c r="WKN72" s="82"/>
      <c r="WKO72" s="82"/>
      <c r="WKP72" s="82"/>
      <c r="WKQ72" s="82"/>
      <c r="WKR72" s="82"/>
      <c r="WKS72" s="82"/>
      <c r="WKT72" s="82"/>
      <c r="WKU72" s="82"/>
      <c r="WKV72" s="82"/>
      <c r="WKW72" s="82"/>
      <c r="WKX72" s="82"/>
      <c r="WKY72" s="82"/>
      <c r="WKZ72" s="82"/>
      <c r="WLA72" s="82"/>
      <c r="WLB72" s="82"/>
      <c r="WLC72" s="82"/>
      <c r="WLD72" s="82"/>
      <c r="WLE72" s="82"/>
      <c r="WLF72" s="82"/>
      <c r="WLG72" s="82"/>
      <c r="WLH72" s="82"/>
      <c r="WLI72" s="82"/>
      <c r="WLJ72" s="82"/>
      <c r="WLK72" s="82"/>
      <c r="WLL72" s="82"/>
      <c r="WLM72" s="82"/>
      <c r="WLN72" s="82"/>
      <c r="WLO72" s="82"/>
      <c r="WLP72" s="82"/>
      <c r="WLQ72" s="82"/>
      <c r="WLR72" s="82"/>
      <c r="WLS72" s="82"/>
      <c r="WLT72" s="82"/>
      <c r="WLU72" s="82"/>
      <c r="WLV72" s="82"/>
      <c r="WLW72" s="82"/>
      <c r="WLX72" s="82"/>
      <c r="WLY72" s="82"/>
      <c r="WLZ72" s="82"/>
      <c r="WMA72" s="82"/>
      <c r="WMB72" s="82"/>
      <c r="WMC72" s="82"/>
      <c r="WMD72" s="82"/>
      <c r="WME72" s="82"/>
      <c r="WMF72" s="82"/>
      <c r="WMG72" s="82"/>
      <c r="WMH72" s="82"/>
      <c r="WMI72" s="82"/>
      <c r="WMJ72" s="82"/>
      <c r="WMK72" s="82"/>
      <c r="WML72" s="82"/>
      <c r="WMM72" s="82"/>
      <c r="WMN72" s="82"/>
      <c r="WMO72" s="82"/>
      <c r="WMP72" s="82"/>
      <c r="WMQ72" s="82"/>
      <c r="WMR72" s="82"/>
      <c r="WMS72" s="82"/>
      <c r="WMT72" s="82"/>
      <c r="WMU72" s="82"/>
      <c r="WMV72" s="82"/>
      <c r="WMW72" s="82"/>
      <c r="WMX72" s="82"/>
      <c r="WMY72" s="82"/>
      <c r="WMZ72" s="82"/>
      <c r="WNA72" s="82"/>
      <c r="WNB72" s="82"/>
      <c r="WNC72" s="82"/>
      <c r="WND72" s="82"/>
      <c r="WNE72" s="82"/>
      <c r="WNF72" s="82"/>
      <c r="WNG72" s="82"/>
      <c r="WNH72" s="82"/>
      <c r="WNI72" s="82"/>
      <c r="WNJ72" s="82"/>
      <c r="WNK72" s="82"/>
      <c r="WNL72" s="82"/>
      <c r="WNM72" s="82"/>
      <c r="WNN72" s="82"/>
      <c r="WNO72" s="82"/>
      <c r="WNP72" s="82"/>
      <c r="WNQ72" s="82"/>
      <c r="WNR72" s="82"/>
      <c r="WNS72" s="82"/>
      <c r="WNT72" s="82"/>
      <c r="WNU72" s="82"/>
      <c r="WNV72" s="82"/>
      <c r="WNW72" s="82"/>
      <c r="WNX72" s="82"/>
      <c r="WNY72" s="82"/>
      <c r="WNZ72" s="82"/>
      <c r="WOA72" s="82"/>
      <c r="WOB72" s="82"/>
      <c r="WOC72" s="82"/>
      <c r="WOD72" s="82"/>
      <c r="WOE72" s="82"/>
      <c r="WOF72" s="82"/>
      <c r="WOG72" s="82"/>
      <c r="WOH72" s="82"/>
      <c r="WOI72" s="82"/>
      <c r="WOJ72" s="82"/>
      <c r="WOK72" s="82"/>
      <c r="WOL72" s="82"/>
      <c r="WOM72" s="82"/>
      <c r="WON72" s="82"/>
      <c r="WOO72" s="82"/>
      <c r="WOP72" s="82"/>
      <c r="WOQ72" s="82"/>
      <c r="WOR72" s="82"/>
      <c r="WOS72" s="82"/>
      <c r="WOT72" s="82"/>
      <c r="WOU72" s="82"/>
      <c r="WOV72" s="82"/>
      <c r="WOW72" s="82"/>
      <c r="WOX72" s="82"/>
      <c r="WOY72" s="82"/>
      <c r="WOZ72" s="82"/>
      <c r="WPA72" s="82"/>
      <c r="WPB72" s="82"/>
      <c r="WPC72" s="82"/>
      <c r="WPD72" s="82"/>
      <c r="WPE72" s="82"/>
      <c r="WPF72" s="82"/>
      <c r="WPG72" s="82"/>
      <c r="WPH72" s="82"/>
      <c r="WPI72" s="82"/>
      <c r="WPJ72" s="82"/>
      <c r="WPK72" s="82"/>
      <c r="WPL72" s="82"/>
      <c r="WPM72" s="82"/>
      <c r="WPN72" s="82"/>
      <c r="WPO72" s="82"/>
      <c r="WPP72" s="82"/>
      <c r="WPQ72" s="82"/>
      <c r="WPR72" s="82"/>
      <c r="WPS72" s="82"/>
      <c r="WPT72" s="82"/>
      <c r="WPU72" s="82"/>
      <c r="WPV72" s="82"/>
      <c r="WPW72" s="82"/>
      <c r="WPX72" s="82"/>
      <c r="WPY72" s="82"/>
      <c r="WPZ72" s="82"/>
      <c r="WQA72" s="82"/>
      <c r="WQB72" s="82"/>
      <c r="WQC72" s="82"/>
      <c r="WQD72" s="82"/>
      <c r="WQE72" s="82"/>
      <c r="WQF72" s="82"/>
      <c r="WQG72" s="82"/>
      <c r="WQH72" s="82"/>
      <c r="WQI72" s="82"/>
      <c r="WQJ72" s="82"/>
      <c r="WQK72" s="82"/>
      <c r="WQL72" s="82"/>
      <c r="WQM72" s="82"/>
      <c r="WQN72" s="82"/>
      <c r="WQO72" s="82"/>
      <c r="WQP72" s="82"/>
      <c r="WQQ72" s="82"/>
      <c r="WQR72" s="82"/>
      <c r="WQS72" s="82"/>
      <c r="WQT72" s="82"/>
      <c r="WQU72" s="82"/>
      <c r="WQV72" s="82"/>
      <c r="WQW72" s="82"/>
      <c r="WQX72" s="82"/>
      <c r="WQY72" s="82"/>
      <c r="WQZ72" s="82"/>
      <c r="WRA72" s="82"/>
      <c r="WRB72" s="82"/>
      <c r="WRC72" s="82"/>
      <c r="WRD72" s="82"/>
      <c r="WRE72" s="82"/>
      <c r="WRF72" s="82"/>
      <c r="WRG72" s="82"/>
      <c r="WRH72" s="82"/>
      <c r="WRI72" s="82"/>
      <c r="WRJ72" s="82"/>
      <c r="WRK72" s="82"/>
      <c r="WRL72" s="82"/>
      <c r="WRM72" s="82"/>
      <c r="WRN72" s="82"/>
      <c r="WRO72" s="82"/>
      <c r="WRP72" s="82"/>
      <c r="WRQ72" s="82"/>
      <c r="WRR72" s="82"/>
      <c r="WRS72" s="82"/>
      <c r="WRT72" s="82"/>
      <c r="WRU72" s="82"/>
      <c r="WRV72" s="82"/>
      <c r="WRW72" s="82"/>
      <c r="WRX72" s="82"/>
      <c r="WRY72" s="82"/>
      <c r="WRZ72" s="82"/>
      <c r="WSA72" s="82"/>
      <c r="WSB72" s="82"/>
      <c r="WSC72" s="82"/>
      <c r="WSD72" s="82"/>
      <c r="WSE72" s="82"/>
      <c r="WSF72" s="82"/>
      <c r="WSG72" s="82"/>
      <c r="WSH72" s="82"/>
      <c r="WSI72" s="82"/>
      <c r="WSJ72" s="82"/>
      <c r="WSK72" s="82"/>
      <c r="WSL72" s="82"/>
      <c r="WSM72" s="82"/>
      <c r="WSN72" s="82"/>
      <c r="WSO72" s="82"/>
      <c r="WSP72" s="82"/>
      <c r="WSQ72" s="82"/>
      <c r="WSR72" s="82"/>
      <c r="WSS72" s="82"/>
      <c r="WST72" s="82"/>
      <c r="WSU72" s="82"/>
      <c r="WSV72" s="82"/>
      <c r="WSW72" s="82"/>
      <c r="WSX72" s="82"/>
      <c r="WSY72" s="82"/>
      <c r="WSZ72" s="82"/>
      <c r="WTA72" s="82"/>
      <c r="WTB72" s="82"/>
      <c r="WTC72" s="82"/>
      <c r="WTD72" s="82"/>
      <c r="WTE72" s="82"/>
      <c r="WTF72" s="82"/>
      <c r="WTG72" s="82"/>
      <c r="WTH72" s="82"/>
      <c r="WTI72" s="82"/>
      <c r="WTJ72" s="82"/>
      <c r="WTK72" s="82"/>
      <c r="WTL72" s="82"/>
      <c r="WTM72" s="82"/>
      <c r="WTN72" s="82"/>
      <c r="WTO72" s="82"/>
      <c r="WTP72" s="82"/>
      <c r="WTQ72" s="82"/>
      <c r="WTR72" s="82"/>
      <c r="WTS72" s="82"/>
      <c r="WTT72" s="82"/>
      <c r="WTU72" s="82"/>
      <c r="WTV72" s="82"/>
      <c r="WTW72" s="82"/>
      <c r="WTX72" s="82"/>
      <c r="WTY72" s="82"/>
      <c r="WTZ72" s="82"/>
      <c r="WUA72" s="82"/>
      <c r="WUB72" s="82"/>
      <c r="WUC72" s="82"/>
      <c r="WUD72" s="82"/>
      <c r="WUE72" s="82"/>
      <c r="WUF72" s="82"/>
      <c r="WUG72" s="82"/>
      <c r="WUH72" s="82"/>
      <c r="WUI72" s="82"/>
      <c r="WUJ72" s="82"/>
      <c r="WUK72" s="82"/>
      <c r="WUL72" s="82"/>
      <c r="WUM72" s="82"/>
      <c r="WUN72" s="82"/>
      <c r="WUO72" s="82"/>
      <c r="WUP72" s="82"/>
      <c r="WUQ72" s="82"/>
      <c r="WUR72" s="82"/>
      <c r="WUS72" s="82"/>
      <c r="WUT72" s="82"/>
      <c r="WUU72" s="82"/>
      <c r="WUV72" s="82"/>
      <c r="WUW72" s="82"/>
      <c r="WUX72" s="82"/>
      <c r="WUY72" s="82"/>
      <c r="WUZ72" s="82"/>
      <c r="WVA72" s="82"/>
      <c r="WVB72" s="82"/>
      <c r="WVC72" s="82"/>
      <c r="WVD72" s="82"/>
      <c r="WVE72" s="82"/>
      <c r="WVF72" s="82"/>
      <c r="WVG72" s="82"/>
      <c r="WVH72" s="82"/>
      <c r="WVI72" s="82"/>
      <c r="WVJ72" s="82"/>
      <c r="WVK72" s="82"/>
      <c r="WVL72" s="82"/>
      <c r="WVM72" s="82"/>
      <c r="WVN72" s="82"/>
      <c r="WVO72" s="82"/>
      <c r="WVP72" s="82"/>
      <c r="WVQ72" s="82"/>
      <c r="WVR72" s="82"/>
      <c r="WVS72" s="82"/>
      <c r="WVT72" s="82"/>
      <c r="WVU72" s="82"/>
      <c r="WVV72" s="82"/>
      <c r="WVW72" s="82"/>
      <c r="WVX72" s="82"/>
      <c r="WVY72" s="82"/>
      <c r="WVZ72" s="82"/>
      <c r="WWA72" s="82"/>
      <c r="WWB72" s="82"/>
      <c r="WWC72" s="82"/>
      <c r="WWD72" s="82"/>
      <c r="WWE72" s="82"/>
      <c r="WWF72" s="82"/>
      <c r="WWG72" s="82"/>
      <c r="WWH72" s="82"/>
      <c r="WWI72" s="82"/>
      <c r="WWJ72" s="82"/>
      <c r="WWK72" s="82"/>
      <c r="WWL72" s="82"/>
      <c r="WWM72" s="82"/>
      <c r="WWN72" s="82"/>
      <c r="WWO72" s="82"/>
      <c r="WWP72" s="82"/>
      <c r="WWQ72" s="82"/>
      <c r="WWR72" s="82"/>
      <c r="WWS72" s="82"/>
      <c r="WWT72" s="82"/>
      <c r="WWU72" s="82"/>
      <c r="WWV72" s="82"/>
      <c r="WWW72" s="82"/>
      <c r="WWX72" s="82"/>
      <c r="WWY72" s="82"/>
      <c r="WWZ72" s="82"/>
      <c r="WXA72" s="82"/>
      <c r="WXB72" s="82"/>
      <c r="WXC72" s="82"/>
      <c r="WXD72" s="82"/>
      <c r="WXE72" s="82"/>
      <c r="WXF72" s="82"/>
      <c r="WXG72" s="82"/>
      <c r="WXH72" s="82"/>
      <c r="WXI72" s="82"/>
      <c r="WXJ72" s="82"/>
      <c r="WXK72" s="82"/>
      <c r="WXL72" s="82"/>
      <c r="WXM72" s="82"/>
      <c r="WXN72" s="82"/>
      <c r="WXO72" s="82"/>
      <c r="WXP72" s="82"/>
      <c r="WXQ72" s="82"/>
      <c r="WXR72" s="82"/>
      <c r="WXS72" s="82"/>
      <c r="WXT72" s="82"/>
      <c r="WXU72" s="82"/>
      <c r="WXV72" s="82"/>
      <c r="WXW72" s="82"/>
      <c r="WXX72" s="82"/>
      <c r="WXY72" s="82"/>
      <c r="WXZ72" s="82"/>
      <c r="WYA72" s="82"/>
      <c r="WYB72" s="82"/>
      <c r="WYC72" s="82"/>
      <c r="WYD72" s="82"/>
      <c r="WYE72" s="82"/>
      <c r="WYF72" s="82"/>
      <c r="WYG72" s="82"/>
      <c r="WYH72" s="82"/>
      <c r="WYI72" s="82"/>
      <c r="WYJ72" s="82"/>
      <c r="WYK72" s="82"/>
      <c r="WYL72" s="82"/>
      <c r="WYM72" s="82"/>
      <c r="WYN72" s="82"/>
      <c r="WYO72" s="82"/>
      <c r="WYP72" s="82"/>
      <c r="WYQ72" s="82"/>
      <c r="WYR72" s="82"/>
      <c r="WYS72" s="82"/>
      <c r="WYT72" s="82"/>
      <c r="WYU72" s="82"/>
      <c r="WYV72" s="82"/>
      <c r="WYW72" s="82"/>
      <c r="WYX72" s="82"/>
      <c r="WYY72" s="82"/>
      <c r="WYZ72" s="82"/>
      <c r="WZA72" s="82"/>
      <c r="WZB72" s="82"/>
      <c r="WZC72" s="82"/>
      <c r="WZD72" s="82"/>
      <c r="WZE72" s="82"/>
      <c r="WZF72" s="82"/>
      <c r="WZG72" s="82"/>
      <c r="WZH72" s="82"/>
      <c r="WZI72" s="82"/>
      <c r="WZJ72" s="82"/>
      <c r="WZK72" s="82"/>
      <c r="WZL72" s="82"/>
      <c r="WZM72" s="82"/>
      <c r="WZN72" s="82"/>
      <c r="WZO72" s="82"/>
      <c r="WZP72" s="82"/>
      <c r="WZQ72" s="82"/>
      <c r="WZR72" s="82"/>
      <c r="WZS72" s="82"/>
      <c r="WZT72" s="82"/>
      <c r="WZU72" s="82"/>
      <c r="WZV72" s="82"/>
      <c r="WZW72" s="82"/>
      <c r="WZX72" s="82"/>
      <c r="WZY72" s="82"/>
      <c r="WZZ72" s="82"/>
      <c r="XAA72" s="82"/>
      <c r="XAB72" s="82"/>
      <c r="XAC72" s="82"/>
      <c r="XAD72" s="82"/>
      <c r="XAE72" s="82"/>
      <c r="XAF72" s="82"/>
      <c r="XAG72" s="82"/>
      <c r="XAH72" s="82"/>
      <c r="XAI72" s="82"/>
      <c r="XAJ72" s="82"/>
      <c r="XAK72" s="82"/>
      <c r="XAL72" s="82"/>
      <c r="XAM72" s="82"/>
      <c r="XAN72" s="82"/>
      <c r="XAO72" s="82"/>
      <c r="XAP72" s="82"/>
      <c r="XAQ72" s="82"/>
      <c r="XAR72" s="82"/>
      <c r="XAS72" s="82"/>
      <c r="XAT72" s="82"/>
      <c r="XAU72" s="82"/>
      <c r="XAV72" s="82"/>
      <c r="XAW72" s="82"/>
      <c r="XAX72" s="82"/>
      <c r="XAY72" s="82"/>
      <c r="XAZ72" s="82"/>
      <c r="XBA72" s="82"/>
      <c r="XBB72" s="82"/>
      <c r="XBC72" s="82"/>
      <c r="XBD72" s="82"/>
      <c r="XBE72" s="82"/>
      <c r="XBF72" s="82"/>
      <c r="XBG72" s="82"/>
      <c r="XBH72" s="82"/>
      <c r="XBI72" s="82"/>
      <c r="XBJ72" s="82"/>
      <c r="XBK72" s="82"/>
      <c r="XBL72" s="82"/>
      <c r="XBM72" s="82"/>
      <c r="XBN72" s="82"/>
      <c r="XBO72" s="82"/>
      <c r="XBP72" s="82"/>
      <c r="XBQ72" s="82"/>
      <c r="XBR72" s="82"/>
      <c r="XBS72" s="82"/>
      <c r="XBT72" s="82"/>
      <c r="XBU72" s="82"/>
      <c r="XBV72" s="82"/>
      <c r="XBW72" s="82"/>
      <c r="XBX72" s="82"/>
      <c r="XBY72" s="82"/>
      <c r="XBZ72" s="82"/>
      <c r="XCA72" s="82"/>
      <c r="XCB72" s="82"/>
      <c r="XCC72" s="82"/>
      <c r="XCD72" s="82"/>
      <c r="XCE72" s="82"/>
      <c r="XCF72" s="82"/>
      <c r="XCG72" s="82"/>
      <c r="XCH72" s="82"/>
      <c r="XCI72" s="82"/>
      <c r="XCJ72" s="82"/>
      <c r="XCK72" s="82"/>
      <c r="XCL72" s="82"/>
      <c r="XCM72" s="82"/>
      <c r="XCN72" s="82"/>
      <c r="XCO72" s="82"/>
      <c r="XCP72" s="82"/>
      <c r="XCQ72" s="82"/>
      <c r="XCR72" s="82"/>
      <c r="XCS72" s="82"/>
      <c r="XCT72" s="82"/>
      <c r="XCU72" s="82"/>
      <c r="XCV72" s="82"/>
      <c r="XCW72" s="82"/>
      <c r="XCX72" s="82"/>
      <c r="XCY72" s="82"/>
      <c r="XCZ72" s="82"/>
      <c r="XDA72" s="82"/>
      <c r="XDB72" s="82"/>
      <c r="XDC72" s="82"/>
      <c r="XDD72" s="82"/>
      <c r="XDE72" s="82"/>
      <c r="XDF72" s="82"/>
      <c r="XDG72" s="82"/>
      <c r="XDH72" s="82"/>
      <c r="XDI72" s="82"/>
      <c r="XDJ72" s="82"/>
      <c r="XDK72" s="82"/>
      <c r="XDL72" s="82"/>
      <c r="XDM72" s="82"/>
      <c r="XDN72" s="82"/>
      <c r="XDO72" s="82"/>
      <c r="XDP72" s="82"/>
      <c r="XDQ72" s="82"/>
      <c r="XDR72" s="82"/>
      <c r="XDS72" s="82"/>
      <c r="XDT72" s="82"/>
      <c r="XDU72" s="82"/>
      <c r="XDV72" s="82"/>
      <c r="XDW72" s="82"/>
      <c r="XDX72" s="82"/>
      <c r="XDY72" s="82"/>
      <c r="XDZ72" s="82"/>
      <c r="XEA72" s="82"/>
      <c r="XEB72" s="82"/>
      <c r="XEC72" s="82"/>
      <c r="XED72" s="82"/>
      <c r="XEE72" s="82"/>
      <c r="XEF72" s="82"/>
      <c r="XEG72" s="82"/>
      <c r="XEH72" s="82"/>
      <c r="XEI72" s="82"/>
      <c r="XEJ72" s="82"/>
      <c r="XEK72" s="82"/>
      <c r="XEL72" s="82"/>
      <c r="XEM72" s="82"/>
      <c r="XEN72" s="82"/>
      <c r="XEO72" s="82"/>
      <c r="XEP72" s="82"/>
      <c r="XEQ72" s="82"/>
      <c r="XER72" s="82"/>
      <c r="XES72" s="82"/>
      <c r="XET72" s="82"/>
      <c r="XEU72" s="82"/>
      <c r="XEV72" s="82"/>
      <c r="XEW72" s="82"/>
      <c r="XEX72" s="82"/>
      <c r="XEY72" s="82"/>
      <c r="XEZ72" s="82"/>
      <c r="XFA72" s="82"/>
      <c r="XFB72" s="82"/>
      <c r="XFC72" s="82"/>
      <c r="XFD72" s="82"/>
    </row>
    <row r="73" spans="1:16384" ht="13.5" customHeight="1" x14ac:dyDescent="0.2">
      <c r="A73" s="79">
        <v>14111705</v>
      </c>
      <c r="B73" s="69" t="str">
        <f t="shared" ca="1" si="3"/>
        <v>Servilletas de papel</v>
      </c>
      <c r="C73" s="68" t="s">
        <v>4734</v>
      </c>
      <c r="D73" s="68">
        <v>15</v>
      </c>
      <c r="E73" s="71">
        <v>2183</v>
      </c>
      <c r="F73" s="70">
        <f t="shared" ca="1" si="4"/>
        <v>32745</v>
      </c>
      <c r="G73" s="45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  <c r="EO73" s="82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82"/>
      <c r="FJ73" s="82"/>
      <c r="FK73" s="82"/>
      <c r="FL73" s="82"/>
      <c r="FM73" s="82"/>
      <c r="FN73" s="82"/>
      <c r="FO73" s="82"/>
      <c r="FP73" s="82"/>
      <c r="FQ73" s="82"/>
      <c r="FR73" s="82"/>
      <c r="FS73" s="82"/>
      <c r="FT73" s="82"/>
      <c r="FU73" s="82"/>
      <c r="FV73" s="82"/>
      <c r="FW73" s="82"/>
      <c r="FX73" s="82"/>
      <c r="FY73" s="82"/>
      <c r="FZ73" s="82"/>
      <c r="GA73" s="82"/>
      <c r="GB73" s="82"/>
      <c r="GC73" s="82"/>
      <c r="GD73" s="82"/>
      <c r="GE73" s="82"/>
      <c r="GF73" s="82"/>
      <c r="GG73" s="82"/>
      <c r="GH73" s="82"/>
      <c r="GI73" s="82"/>
      <c r="GJ73" s="82"/>
      <c r="GK73" s="82"/>
      <c r="GL73" s="82"/>
      <c r="GM73" s="82"/>
      <c r="GN73" s="82"/>
      <c r="GO73" s="82"/>
      <c r="GP73" s="82"/>
      <c r="GQ73" s="82"/>
      <c r="GR73" s="82"/>
      <c r="GS73" s="82"/>
      <c r="GT73" s="82"/>
      <c r="GU73" s="82"/>
      <c r="GV73" s="82"/>
      <c r="GW73" s="82"/>
      <c r="GX73" s="82"/>
      <c r="GY73" s="82"/>
      <c r="GZ73" s="82"/>
      <c r="HA73" s="82"/>
      <c r="HB73" s="82"/>
      <c r="HC73" s="82"/>
      <c r="HD73" s="82"/>
      <c r="HE73" s="82"/>
      <c r="HF73" s="82"/>
      <c r="HG73" s="82"/>
      <c r="HH73" s="82"/>
      <c r="HI73" s="82"/>
      <c r="HJ73" s="82"/>
      <c r="HK73" s="82"/>
      <c r="HL73" s="82"/>
      <c r="HM73" s="82"/>
      <c r="HN73" s="82"/>
      <c r="HO73" s="82"/>
      <c r="HP73" s="82"/>
      <c r="HQ73" s="82"/>
      <c r="HR73" s="82"/>
      <c r="HS73" s="82"/>
      <c r="HT73" s="82"/>
      <c r="HU73" s="82"/>
      <c r="HV73" s="82"/>
      <c r="HW73" s="82"/>
      <c r="HX73" s="82"/>
      <c r="HY73" s="82"/>
      <c r="HZ73" s="82"/>
      <c r="IA73" s="82"/>
      <c r="IB73" s="82"/>
      <c r="IC73" s="82"/>
      <c r="ID73" s="82"/>
      <c r="IE73" s="82"/>
      <c r="IF73" s="82"/>
      <c r="IG73" s="82"/>
      <c r="IH73" s="82"/>
      <c r="II73" s="82"/>
      <c r="IJ73" s="82"/>
      <c r="IK73" s="82"/>
      <c r="IL73" s="82"/>
      <c r="IM73" s="82"/>
      <c r="IN73" s="82"/>
      <c r="IO73" s="82"/>
      <c r="IP73" s="82"/>
      <c r="IQ73" s="82"/>
      <c r="IR73" s="82"/>
      <c r="IS73" s="82"/>
      <c r="IT73" s="82"/>
      <c r="IU73" s="82"/>
      <c r="IV73" s="82"/>
      <c r="IW73" s="82"/>
      <c r="IX73" s="82"/>
      <c r="IY73" s="82"/>
      <c r="IZ73" s="82"/>
      <c r="JA73" s="82"/>
      <c r="JB73" s="82"/>
      <c r="JC73" s="82"/>
      <c r="JD73" s="82"/>
      <c r="JE73" s="82"/>
      <c r="JF73" s="82"/>
      <c r="JG73" s="82"/>
      <c r="JH73" s="82"/>
      <c r="JI73" s="82"/>
      <c r="JJ73" s="82"/>
      <c r="JK73" s="82"/>
      <c r="JL73" s="82"/>
      <c r="JM73" s="82"/>
      <c r="JN73" s="82"/>
      <c r="JO73" s="82"/>
      <c r="JP73" s="82"/>
      <c r="JQ73" s="82"/>
      <c r="JR73" s="82"/>
      <c r="JS73" s="82"/>
      <c r="JT73" s="82"/>
      <c r="JU73" s="82"/>
      <c r="JV73" s="82"/>
      <c r="JW73" s="82"/>
      <c r="JX73" s="82"/>
      <c r="JY73" s="82"/>
      <c r="JZ73" s="82"/>
      <c r="KA73" s="82"/>
      <c r="KB73" s="82"/>
      <c r="KC73" s="82"/>
      <c r="KD73" s="82"/>
      <c r="KE73" s="82"/>
      <c r="KF73" s="82"/>
      <c r="KG73" s="82"/>
      <c r="KH73" s="82"/>
      <c r="KI73" s="82"/>
      <c r="KJ73" s="82"/>
      <c r="KK73" s="82"/>
      <c r="KL73" s="82"/>
      <c r="KM73" s="82"/>
      <c r="KN73" s="82"/>
      <c r="KO73" s="82"/>
      <c r="KP73" s="82"/>
      <c r="KQ73" s="82"/>
      <c r="KR73" s="82"/>
      <c r="KS73" s="82"/>
      <c r="KT73" s="82"/>
      <c r="KU73" s="82"/>
      <c r="KV73" s="82"/>
      <c r="KW73" s="82"/>
      <c r="KX73" s="82"/>
      <c r="KY73" s="82"/>
      <c r="KZ73" s="82"/>
      <c r="LA73" s="82"/>
      <c r="LB73" s="82"/>
      <c r="LC73" s="82"/>
      <c r="LD73" s="82"/>
      <c r="LE73" s="82"/>
      <c r="LF73" s="82"/>
      <c r="LG73" s="82"/>
      <c r="LH73" s="82"/>
      <c r="LI73" s="82"/>
      <c r="LJ73" s="82"/>
      <c r="LK73" s="82"/>
      <c r="LL73" s="82"/>
      <c r="LM73" s="82"/>
      <c r="LN73" s="82"/>
      <c r="LO73" s="82"/>
      <c r="LP73" s="82"/>
      <c r="LQ73" s="82"/>
      <c r="LR73" s="82"/>
      <c r="LS73" s="82"/>
      <c r="LT73" s="82"/>
      <c r="LU73" s="82"/>
      <c r="LV73" s="82"/>
      <c r="LW73" s="82"/>
      <c r="LX73" s="82"/>
      <c r="LY73" s="82"/>
      <c r="LZ73" s="82"/>
      <c r="MA73" s="82"/>
      <c r="MB73" s="82"/>
      <c r="MC73" s="82"/>
      <c r="MD73" s="82"/>
      <c r="ME73" s="82"/>
      <c r="MF73" s="82"/>
      <c r="MG73" s="82"/>
      <c r="MH73" s="82"/>
      <c r="MI73" s="82"/>
      <c r="MJ73" s="82"/>
      <c r="MK73" s="82"/>
      <c r="ML73" s="82"/>
      <c r="MM73" s="82"/>
      <c r="MN73" s="82"/>
      <c r="MO73" s="82"/>
      <c r="MP73" s="82"/>
      <c r="MQ73" s="82"/>
      <c r="MR73" s="82"/>
      <c r="MS73" s="82"/>
      <c r="MT73" s="82"/>
      <c r="MU73" s="82"/>
      <c r="MV73" s="82"/>
      <c r="MW73" s="82"/>
      <c r="MX73" s="82"/>
      <c r="MY73" s="82"/>
      <c r="MZ73" s="82"/>
      <c r="NA73" s="82"/>
      <c r="NB73" s="82"/>
      <c r="NC73" s="82"/>
      <c r="ND73" s="82"/>
      <c r="NE73" s="82"/>
      <c r="NF73" s="82"/>
      <c r="NG73" s="82"/>
      <c r="NH73" s="82"/>
      <c r="NI73" s="82"/>
      <c r="NJ73" s="82"/>
      <c r="NK73" s="82"/>
      <c r="NL73" s="82"/>
      <c r="NM73" s="82"/>
      <c r="NN73" s="82"/>
      <c r="NO73" s="82"/>
      <c r="NP73" s="82"/>
      <c r="NQ73" s="82"/>
      <c r="NR73" s="82"/>
      <c r="NS73" s="82"/>
      <c r="NT73" s="82"/>
      <c r="NU73" s="82"/>
      <c r="NV73" s="82"/>
      <c r="NW73" s="82"/>
      <c r="NX73" s="82"/>
      <c r="NY73" s="82"/>
      <c r="NZ73" s="82"/>
      <c r="OA73" s="82"/>
      <c r="OB73" s="82"/>
      <c r="OC73" s="82"/>
      <c r="OD73" s="82"/>
      <c r="OE73" s="82"/>
      <c r="OF73" s="82"/>
      <c r="OG73" s="82"/>
      <c r="OH73" s="82"/>
      <c r="OI73" s="82"/>
      <c r="OJ73" s="82"/>
      <c r="OK73" s="82"/>
      <c r="OL73" s="82"/>
      <c r="OM73" s="82"/>
      <c r="ON73" s="82"/>
      <c r="OO73" s="82"/>
      <c r="OP73" s="82"/>
      <c r="OQ73" s="82"/>
      <c r="OR73" s="82"/>
      <c r="OS73" s="82"/>
      <c r="OT73" s="82"/>
      <c r="OU73" s="82"/>
      <c r="OV73" s="82"/>
      <c r="OW73" s="82"/>
      <c r="OX73" s="82"/>
      <c r="OY73" s="82"/>
      <c r="OZ73" s="82"/>
      <c r="PA73" s="82"/>
      <c r="PB73" s="82"/>
      <c r="PC73" s="82"/>
      <c r="PD73" s="82"/>
      <c r="PE73" s="82"/>
      <c r="PF73" s="82"/>
      <c r="PG73" s="82"/>
      <c r="PH73" s="82"/>
      <c r="PI73" s="82"/>
      <c r="PJ73" s="82"/>
      <c r="PK73" s="82"/>
      <c r="PL73" s="82"/>
      <c r="PM73" s="82"/>
      <c r="PN73" s="82"/>
      <c r="PO73" s="82"/>
      <c r="PP73" s="82"/>
      <c r="PQ73" s="82"/>
      <c r="PR73" s="82"/>
      <c r="PS73" s="82"/>
      <c r="PT73" s="82"/>
      <c r="PU73" s="82"/>
      <c r="PV73" s="82"/>
      <c r="PW73" s="82"/>
      <c r="PX73" s="82"/>
      <c r="PY73" s="82"/>
      <c r="PZ73" s="82"/>
      <c r="QA73" s="82"/>
      <c r="QB73" s="82"/>
      <c r="QC73" s="82"/>
      <c r="QD73" s="82"/>
      <c r="QE73" s="82"/>
      <c r="QF73" s="82"/>
      <c r="QG73" s="82"/>
      <c r="QH73" s="82"/>
      <c r="QI73" s="82"/>
      <c r="QJ73" s="82"/>
      <c r="QK73" s="82"/>
      <c r="QL73" s="82"/>
      <c r="QM73" s="82"/>
      <c r="QN73" s="82"/>
      <c r="QO73" s="82"/>
      <c r="QP73" s="82"/>
      <c r="QQ73" s="82"/>
      <c r="QR73" s="82"/>
      <c r="QS73" s="82"/>
      <c r="QT73" s="82"/>
      <c r="QU73" s="82"/>
      <c r="QV73" s="82"/>
      <c r="QW73" s="82"/>
      <c r="QX73" s="82"/>
      <c r="QY73" s="82"/>
      <c r="QZ73" s="82"/>
      <c r="RA73" s="82"/>
      <c r="RB73" s="82"/>
      <c r="RC73" s="82"/>
      <c r="RD73" s="82"/>
      <c r="RE73" s="82"/>
      <c r="RF73" s="82"/>
      <c r="RG73" s="82"/>
      <c r="RH73" s="82"/>
      <c r="RI73" s="82"/>
      <c r="RJ73" s="82"/>
      <c r="RK73" s="82"/>
      <c r="RL73" s="82"/>
      <c r="RM73" s="82"/>
      <c r="RN73" s="82"/>
      <c r="RO73" s="82"/>
      <c r="RP73" s="82"/>
      <c r="RQ73" s="82"/>
      <c r="RR73" s="82"/>
      <c r="RS73" s="82"/>
      <c r="RT73" s="82"/>
      <c r="RU73" s="82"/>
      <c r="RV73" s="82"/>
      <c r="RW73" s="82"/>
      <c r="RX73" s="82"/>
      <c r="RY73" s="82"/>
      <c r="RZ73" s="82"/>
      <c r="SA73" s="82"/>
      <c r="SB73" s="82"/>
      <c r="SC73" s="82"/>
      <c r="SD73" s="82"/>
      <c r="SE73" s="82"/>
      <c r="SF73" s="82"/>
      <c r="SG73" s="82"/>
      <c r="SH73" s="82"/>
      <c r="SI73" s="82"/>
      <c r="SJ73" s="82"/>
      <c r="SK73" s="82"/>
      <c r="SL73" s="82"/>
      <c r="SM73" s="82"/>
      <c r="SN73" s="82"/>
      <c r="SO73" s="82"/>
      <c r="SP73" s="82"/>
      <c r="SQ73" s="82"/>
      <c r="SR73" s="82"/>
      <c r="SS73" s="82"/>
      <c r="ST73" s="82"/>
      <c r="SU73" s="82"/>
      <c r="SV73" s="82"/>
      <c r="SW73" s="82"/>
      <c r="SX73" s="82"/>
      <c r="SY73" s="82"/>
      <c r="SZ73" s="82"/>
      <c r="TA73" s="82"/>
      <c r="TB73" s="82"/>
      <c r="TC73" s="82"/>
      <c r="TD73" s="82"/>
      <c r="TE73" s="82"/>
      <c r="TF73" s="82"/>
      <c r="TG73" s="82"/>
      <c r="TH73" s="82"/>
      <c r="TI73" s="82"/>
      <c r="TJ73" s="82"/>
      <c r="TK73" s="82"/>
      <c r="TL73" s="82"/>
      <c r="TM73" s="82"/>
      <c r="TN73" s="82"/>
      <c r="TO73" s="82"/>
      <c r="TP73" s="82"/>
      <c r="TQ73" s="82"/>
      <c r="TR73" s="82"/>
      <c r="TS73" s="82"/>
      <c r="TT73" s="82"/>
      <c r="TU73" s="82"/>
      <c r="TV73" s="82"/>
      <c r="TW73" s="82"/>
      <c r="TX73" s="82"/>
      <c r="TY73" s="82"/>
      <c r="TZ73" s="82"/>
      <c r="UA73" s="82"/>
      <c r="UB73" s="82"/>
      <c r="UC73" s="82"/>
      <c r="UD73" s="82"/>
      <c r="UE73" s="82"/>
      <c r="UF73" s="82"/>
      <c r="UG73" s="82"/>
      <c r="UH73" s="82"/>
      <c r="UI73" s="82"/>
      <c r="UJ73" s="82"/>
      <c r="UK73" s="82"/>
      <c r="UL73" s="82"/>
      <c r="UM73" s="82"/>
      <c r="UN73" s="82"/>
      <c r="UO73" s="82"/>
      <c r="UP73" s="82"/>
      <c r="UQ73" s="82"/>
      <c r="UR73" s="82"/>
      <c r="US73" s="82"/>
      <c r="UT73" s="82"/>
      <c r="UU73" s="82"/>
      <c r="UV73" s="82"/>
      <c r="UW73" s="82"/>
      <c r="UX73" s="82"/>
      <c r="UY73" s="82"/>
      <c r="UZ73" s="82"/>
      <c r="VA73" s="82"/>
      <c r="VB73" s="82"/>
      <c r="VC73" s="82"/>
      <c r="VD73" s="82"/>
      <c r="VE73" s="82"/>
      <c r="VF73" s="82"/>
      <c r="VG73" s="82"/>
      <c r="VH73" s="82"/>
      <c r="VI73" s="82"/>
      <c r="VJ73" s="82"/>
      <c r="VK73" s="82"/>
      <c r="VL73" s="82"/>
      <c r="VM73" s="82"/>
      <c r="VN73" s="82"/>
      <c r="VO73" s="82"/>
      <c r="VP73" s="82"/>
      <c r="VQ73" s="82"/>
      <c r="VR73" s="82"/>
      <c r="VS73" s="82"/>
      <c r="VT73" s="82"/>
      <c r="VU73" s="82"/>
      <c r="VV73" s="82"/>
      <c r="VW73" s="82"/>
      <c r="VX73" s="82"/>
      <c r="VY73" s="82"/>
      <c r="VZ73" s="82"/>
      <c r="WA73" s="82"/>
      <c r="WB73" s="82"/>
      <c r="WC73" s="82"/>
      <c r="WD73" s="82"/>
      <c r="WE73" s="82"/>
      <c r="WF73" s="82"/>
      <c r="WG73" s="82"/>
      <c r="WH73" s="82"/>
      <c r="WI73" s="82"/>
      <c r="WJ73" s="82"/>
      <c r="WK73" s="82"/>
      <c r="WL73" s="82"/>
      <c r="WM73" s="82"/>
      <c r="WN73" s="82"/>
      <c r="WO73" s="82"/>
      <c r="WP73" s="82"/>
      <c r="WQ73" s="82"/>
      <c r="WR73" s="82"/>
      <c r="WS73" s="82"/>
      <c r="WT73" s="82"/>
      <c r="WU73" s="82"/>
      <c r="WV73" s="82"/>
      <c r="WW73" s="82"/>
      <c r="WX73" s="82"/>
      <c r="WY73" s="82"/>
      <c r="WZ73" s="82"/>
      <c r="XA73" s="82"/>
      <c r="XB73" s="82"/>
      <c r="XC73" s="82"/>
      <c r="XD73" s="82"/>
      <c r="XE73" s="82"/>
      <c r="XF73" s="82"/>
      <c r="XG73" s="82"/>
      <c r="XH73" s="82"/>
      <c r="XI73" s="82"/>
      <c r="XJ73" s="82"/>
      <c r="XK73" s="82"/>
      <c r="XL73" s="82"/>
      <c r="XM73" s="82"/>
      <c r="XN73" s="82"/>
      <c r="XO73" s="82"/>
      <c r="XP73" s="82"/>
      <c r="XQ73" s="82"/>
      <c r="XR73" s="82"/>
      <c r="XS73" s="82"/>
      <c r="XT73" s="82"/>
      <c r="XU73" s="82"/>
      <c r="XV73" s="82"/>
      <c r="XW73" s="82"/>
      <c r="XX73" s="82"/>
      <c r="XY73" s="82"/>
      <c r="XZ73" s="82"/>
      <c r="YA73" s="82"/>
      <c r="YB73" s="82"/>
      <c r="YC73" s="82"/>
      <c r="YD73" s="82"/>
      <c r="YE73" s="82"/>
      <c r="YF73" s="82"/>
      <c r="YG73" s="82"/>
      <c r="YH73" s="82"/>
      <c r="YI73" s="82"/>
      <c r="YJ73" s="82"/>
      <c r="YK73" s="82"/>
      <c r="YL73" s="82"/>
      <c r="YM73" s="82"/>
      <c r="YN73" s="82"/>
      <c r="YO73" s="82"/>
      <c r="YP73" s="82"/>
      <c r="YQ73" s="82"/>
      <c r="YR73" s="82"/>
      <c r="YS73" s="82"/>
      <c r="YT73" s="82"/>
      <c r="YU73" s="82"/>
      <c r="YV73" s="82"/>
      <c r="YW73" s="82"/>
      <c r="YX73" s="82"/>
      <c r="YY73" s="82"/>
      <c r="YZ73" s="82"/>
      <c r="ZA73" s="82"/>
      <c r="ZB73" s="82"/>
      <c r="ZC73" s="82"/>
      <c r="ZD73" s="82"/>
      <c r="ZE73" s="82"/>
      <c r="ZF73" s="82"/>
      <c r="ZG73" s="82"/>
      <c r="ZH73" s="82"/>
      <c r="ZI73" s="82"/>
      <c r="ZJ73" s="82"/>
      <c r="ZK73" s="82"/>
      <c r="ZL73" s="82"/>
      <c r="ZM73" s="82"/>
      <c r="ZN73" s="82"/>
      <c r="ZO73" s="82"/>
      <c r="ZP73" s="82"/>
      <c r="ZQ73" s="82"/>
      <c r="ZR73" s="82"/>
      <c r="ZS73" s="82"/>
      <c r="ZT73" s="82"/>
      <c r="ZU73" s="82"/>
      <c r="ZV73" s="82"/>
      <c r="ZW73" s="82"/>
      <c r="ZX73" s="82"/>
      <c r="ZY73" s="82"/>
      <c r="ZZ73" s="82"/>
      <c r="AAA73" s="82"/>
      <c r="AAB73" s="82"/>
      <c r="AAC73" s="82"/>
      <c r="AAD73" s="82"/>
      <c r="AAE73" s="82"/>
      <c r="AAF73" s="82"/>
      <c r="AAG73" s="82"/>
      <c r="AAH73" s="82"/>
      <c r="AAI73" s="82"/>
      <c r="AAJ73" s="82"/>
      <c r="AAK73" s="82"/>
      <c r="AAL73" s="82"/>
      <c r="AAM73" s="82"/>
      <c r="AAN73" s="82"/>
      <c r="AAO73" s="82"/>
      <c r="AAP73" s="82"/>
      <c r="AAQ73" s="82"/>
      <c r="AAR73" s="82"/>
      <c r="AAS73" s="82"/>
      <c r="AAT73" s="82"/>
      <c r="AAU73" s="82"/>
      <c r="AAV73" s="82"/>
      <c r="AAW73" s="82"/>
      <c r="AAX73" s="82"/>
      <c r="AAY73" s="82"/>
      <c r="AAZ73" s="82"/>
      <c r="ABA73" s="82"/>
      <c r="ABB73" s="82"/>
      <c r="ABC73" s="82"/>
      <c r="ABD73" s="82"/>
      <c r="ABE73" s="82"/>
      <c r="ABF73" s="82"/>
      <c r="ABG73" s="82"/>
      <c r="ABH73" s="82"/>
      <c r="ABI73" s="82"/>
      <c r="ABJ73" s="82"/>
      <c r="ABK73" s="82"/>
      <c r="ABL73" s="82"/>
      <c r="ABM73" s="82"/>
      <c r="ABN73" s="82"/>
      <c r="ABO73" s="82"/>
      <c r="ABP73" s="82"/>
      <c r="ABQ73" s="82"/>
      <c r="ABR73" s="82"/>
      <c r="ABS73" s="82"/>
      <c r="ABT73" s="82"/>
      <c r="ABU73" s="82"/>
      <c r="ABV73" s="82"/>
      <c r="ABW73" s="82"/>
      <c r="ABX73" s="82"/>
      <c r="ABY73" s="82"/>
      <c r="ABZ73" s="82"/>
      <c r="ACA73" s="82"/>
      <c r="ACB73" s="82"/>
      <c r="ACC73" s="82"/>
      <c r="ACD73" s="82"/>
      <c r="ACE73" s="82"/>
      <c r="ACF73" s="82"/>
      <c r="ACG73" s="82"/>
      <c r="ACH73" s="82"/>
      <c r="ACI73" s="82"/>
      <c r="ACJ73" s="82"/>
      <c r="ACK73" s="82"/>
      <c r="ACL73" s="82"/>
      <c r="ACM73" s="82"/>
      <c r="ACN73" s="82"/>
      <c r="ACO73" s="82"/>
      <c r="ACP73" s="82"/>
      <c r="ACQ73" s="82"/>
      <c r="ACR73" s="82"/>
      <c r="ACS73" s="82"/>
      <c r="ACT73" s="82"/>
      <c r="ACU73" s="82"/>
      <c r="ACV73" s="82"/>
      <c r="ACW73" s="82"/>
      <c r="ACX73" s="82"/>
      <c r="ACY73" s="82"/>
      <c r="ACZ73" s="82"/>
      <c r="ADA73" s="82"/>
      <c r="ADB73" s="82"/>
      <c r="ADC73" s="82"/>
      <c r="ADD73" s="82"/>
      <c r="ADE73" s="82"/>
      <c r="ADF73" s="82"/>
      <c r="ADG73" s="82"/>
      <c r="ADH73" s="82"/>
      <c r="ADI73" s="82"/>
      <c r="ADJ73" s="82"/>
      <c r="ADK73" s="82"/>
      <c r="ADL73" s="82"/>
      <c r="ADM73" s="82"/>
      <c r="ADN73" s="82"/>
      <c r="ADO73" s="82"/>
      <c r="ADP73" s="82"/>
      <c r="ADQ73" s="82"/>
      <c r="ADR73" s="82"/>
      <c r="ADS73" s="82"/>
      <c r="ADT73" s="82"/>
      <c r="ADU73" s="82"/>
      <c r="ADV73" s="82"/>
      <c r="ADW73" s="82"/>
      <c r="ADX73" s="82"/>
      <c r="ADY73" s="82"/>
      <c r="ADZ73" s="82"/>
      <c r="AEA73" s="82"/>
      <c r="AEB73" s="82"/>
      <c r="AEC73" s="82"/>
      <c r="AED73" s="82"/>
      <c r="AEE73" s="82"/>
      <c r="AEF73" s="82"/>
      <c r="AEG73" s="82"/>
      <c r="AEH73" s="82"/>
      <c r="AEI73" s="82"/>
      <c r="AEJ73" s="82"/>
      <c r="AEK73" s="82"/>
      <c r="AEL73" s="82"/>
      <c r="AEM73" s="82"/>
      <c r="AEN73" s="82"/>
      <c r="AEO73" s="82"/>
      <c r="AEP73" s="82"/>
      <c r="AEQ73" s="82"/>
      <c r="AER73" s="82"/>
      <c r="AES73" s="82"/>
      <c r="AET73" s="82"/>
      <c r="AEU73" s="82"/>
      <c r="AEV73" s="82"/>
      <c r="AEW73" s="82"/>
      <c r="AEX73" s="82"/>
      <c r="AEY73" s="82"/>
      <c r="AEZ73" s="82"/>
      <c r="AFA73" s="82"/>
      <c r="AFB73" s="82"/>
      <c r="AFC73" s="82"/>
      <c r="AFD73" s="82"/>
      <c r="AFE73" s="82"/>
      <c r="AFF73" s="82"/>
      <c r="AFG73" s="82"/>
      <c r="AFH73" s="82"/>
      <c r="AFI73" s="82"/>
      <c r="AFJ73" s="82"/>
      <c r="AFK73" s="82"/>
      <c r="AFL73" s="82"/>
      <c r="AFM73" s="82"/>
      <c r="AFN73" s="82"/>
      <c r="AFO73" s="82"/>
      <c r="AFP73" s="82"/>
      <c r="AFQ73" s="82"/>
      <c r="AFR73" s="82"/>
      <c r="AFS73" s="82"/>
      <c r="AFT73" s="82"/>
      <c r="AFU73" s="82"/>
      <c r="AFV73" s="82"/>
      <c r="AFW73" s="82"/>
      <c r="AFX73" s="82"/>
      <c r="AFY73" s="82"/>
      <c r="AFZ73" s="82"/>
      <c r="AGA73" s="82"/>
      <c r="AGB73" s="82"/>
      <c r="AGC73" s="82"/>
      <c r="AGD73" s="82"/>
      <c r="AGE73" s="82"/>
      <c r="AGF73" s="82"/>
      <c r="AGG73" s="82"/>
      <c r="AGH73" s="82"/>
      <c r="AGI73" s="82"/>
      <c r="AGJ73" s="82"/>
      <c r="AGK73" s="82"/>
      <c r="AGL73" s="82"/>
      <c r="AGM73" s="82"/>
      <c r="AGN73" s="82"/>
      <c r="AGO73" s="82"/>
      <c r="AGP73" s="82"/>
      <c r="AGQ73" s="82"/>
      <c r="AGR73" s="82"/>
      <c r="AGS73" s="82"/>
      <c r="AGT73" s="82"/>
      <c r="AGU73" s="82"/>
      <c r="AGV73" s="82"/>
      <c r="AGW73" s="82"/>
      <c r="AGX73" s="82"/>
      <c r="AGY73" s="82"/>
      <c r="AGZ73" s="82"/>
      <c r="AHA73" s="82"/>
      <c r="AHB73" s="82"/>
      <c r="AHC73" s="82"/>
      <c r="AHD73" s="82"/>
      <c r="AHE73" s="82"/>
      <c r="AHF73" s="82"/>
      <c r="AHG73" s="82"/>
      <c r="AHH73" s="82"/>
      <c r="AHI73" s="82"/>
      <c r="AHJ73" s="82"/>
      <c r="AHK73" s="82"/>
      <c r="AHL73" s="82"/>
      <c r="AHM73" s="82"/>
      <c r="AHN73" s="82"/>
      <c r="AHO73" s="82"/>
      <c r="AHP73" s="82"/>
      <c r="AHQ73" s="82"/>
      <c r="AHR73" s="82"/>
      <c r="AHS73" s="82"/>
      <c r="AHT73" s="82"/>
      <c r="AHU73" s="82"/>
      <c r="AHV73" s="82"/>
      <c r="AHW73" s="82"/>
      <c r="AHX73" s="82"/>
      <c r="AHY73" s="82"/>
      <c r="AHZ73" s="82"/>
      <c r="AIA73" s="82"/>
      <c r="AIB73" s="82"/>
      <c r="AIC73" s="82"/>
      <c r="AID73" s="82"/>
      <c r="AIE73" s="82"/>
      <c r="AIF73" s="82"/>
      <c r="AIG73" s="82"/>
      <c r="AIH73" s="82"/>
      <c r="AII73" s="82"/>
      <c r="AIJ73" s="82"/>
      <c r="AIK73" s="82"/>
      <c r="AIL73" s="82"/>
      <c r="AIM73" s="82"/>
      <c r="AIN73" s="82"/>
      <c r="AIO73" s="82"/>
      <c r="AIP73" s="82"/>
      <c r="AIQ73" s="82"/>
      <c r="AIR73" s="82"/>
      <c r="AIS73" s="82"/>
      <c r="AIT73" s="82"/>
      <c r="AIU73" s="82"/>
      <c r="AIV73" s="82"/>
      <c r="AIW73" s="82"/>
      <c r="AIX73" s="82"/>
      <c r="AIY73" s="82"/>
      <c r="AIZ73" s="82"/>
      <c r="AJA73" s="82"/>
      <c r="AJB73" s="82"/>
      <c r="AJC73" s="82"/>
      <c r="AJD73" s="82"/>
      <c r="AJE73" s="82"/>
      <c r="AJF73" s="82"/>
      <c r="AJG73" s="82"/>
      <c r="AJH73" s="82"/>
      <c r="AJI73" s="82"/>
      <c r="AJJ73" s="82"/>
      <c r="AJK73" s="82"/>
      <c r="AJL73" s="82"/>
      <c r="AJM73" s="82"/>
      <c r="AJN73" s="82"/>
      <c r="AJO73" s="82"/>
      <c r="AJP73" s="82"/>
      <c r="AJQ73" s="82"/>
      <c r="AJR73" s="82"/>
      <c r="AJS73" s="82"/>
      <c r="AJT73" s="82"/>
      <c r="AJU73" s="82"/>
      <c r="AJV73" s="82"/>
      <c r="AJW73" s="82"/>
      <c r="AJX73" s="82"/>
      <c r="AJY73" s="82"/>
      <c r="AJZ73" s="82"/>
      <c r="AKA73" s="82"/>
      <c r="AKB73" s="82"/>
      <c r="AKC73" s="82"/>
      <c r="AKD73" s="82"/>
      <c r="AKE73" s="82"/>
      <c r="AKF73" s="82"/>
      <c r="AKG73" s="82"/>
      <c r="AKH73" s="82"/>
      <c r="AKI73" s="82"/>
      <c r="AKJ73" s="82"/>
      <c r="AKK73" s="82"/>
      <c r="AKL73" s="82"/>
      <c r="AKM73" s="82"/>
      <c r="AKN73" s="82"/>
      <c r="AKO73" s="82"/>
      <c r="AKP73" s="82"/>
      <c r="AKQ73" s="82"/>
      <c r="AKR73" s="82"/>
      <c r="AKS73" s="82"/>
      <c r="AKT73" s="82"/>
      <c r="AKU73" s="82"/>
      <c r="AKV73" s="82"/>
      <c r="AKW73" s="82"/>
      <c r="AKX73" s="82"/>
      <c r="AKY73" s="82"/>
      <c r="AKZ73" s="82"/>
      <c r="ALA73" s="82"/>
      <c r="ALB73" s="82"/>
      <c r="ALC73" s="82"/>
      <c r="ALD73" s="82"/>
      <c r="ALE73" s="82"/>
      <c r="ALF73" s="82"/>
      <c r="ALG73" s="82"/>
      <c r="ALH73" s="82"/>
      <c r="ALI73" s="82"/>
      <c r="ALJ73" s="82"/>
      <c r="ALK73" s="82"/>
      <c r="ALL73" s="82"/>
      <c r="ALM73" s="82"/>
      <c r="ALN73" s="82"/>
      <c r="ALO73" s="82"/>
      <c r="ALP73" s="82"/>
      <c r="ALQ73" s="82"/>
      <c r="ALR73" s="82"/>
      <c r="ALS73" s="82"/>
      <c r="ALT73" s="82"/>
      <c r="ALU73" s="82"/>
      <c r="ALV73" s="82"/>
      <c r="ALW73" s="82"/>
      <c r="ALX73" s="82"/>
      <c r="ALY73" s="82"/>
      <c r="ALZ73" s="82"/>
      <c r="AMA73" s="82"/>
      <c r="AMB73" s="82"/>
      <c r="AMC73" s="82"/>
      <c r="AMD73" s="82"/>
      <c r="AME73" s="82"/>
      <c r="AMF73" s="82"/>
      <c r="AMG73" s="82"/>
      <c r="AMH73" s="82"/>
      <c r="AMI73" s="82"/>
      <c r="AMJ73" s="82"/>
      <c r="AMK73" s="82"/>
      <c r="AML73" s="82"/>
      <c r="AMM73" s="82"/>
      <c r="AMN73" s="82"/>
      <c r="AMO73" s="82"/>
      <c r="AMP73" s="82"/>
      <c r="AMQ73" s="82"/>
      <c r="AMR73" s="82"/>
      <c r="AMS73" s="82"/>
      <c r="AMT73" s="82"/>
      <c r="AMU73" s="82"/>
      <c r="AMV73" s="82"/>
      <c r="AMW73" s="82"/>
      <c r="AMX73" s="82"/>
      <c r="AMY73" s="82"/>
      <c r="AMZ73" s="82"/>
      <c r="ANA73" s="82"/>
      <c r="ANB73" s="82"/>
      <c r="ANC73" s="82"/>
      <c r="AND73" s="82"/>
      <c r="ANE73" s="82"/>
      <c r="ANF73" s="82"/>
      <c r="ANG73" s="82"/>
      <c r="ANH73" s="82"/>
      <c r="ANI73" s="82"/>
      <c r="ANJ73" s="82"/>
      <c r="ANK73" s="82"/>
      <c r="ANL73" s="82"/>
      <c r="ANM73" s="82"/>
      <c r="ANN73" s="82"/>
      <c r="ANO73" s="82"/>
      <c r="ANP73" s="82"/>
      <c r="ANQ73" s="82"/>
      <c r="ANR73" s="82"/>
      <c r="ANS73" s="82"/>
      <c r="ANT73" s="82"/>
      <c r="ANU73" s="82"/>
      <c r="ANV73" s="82"/>
      <c r="ANW73" s="82"/>
      <c r="ANX73" s="82"/>
      <c r="ANY73" s="82"/>
      <c r="ANZ73" s="82"/>
      <c r="AOA73" s="82"/>
      <c r="AOB73" s="82"/>
      <c r="AOC73" s="82"/>
      <c r="AOD73" s="82"/>
      <c r="AOE73" s="82"/>
      <c r="AOF73" s="82"/>
      <c r="AOG73" s="82"/>
      <c r="AOH73" s="82"/>
      <c r="AOI73" s="82"/>
      <c r="AOJ73" s="82"/>
      <c r="AOK73" s="82"/>
      <c r="AOL73" s="82"/>
      <c r="AOM73" s="82"/>
      <c r="AON73" s="82"/>
      <c r="AOO73" s="82"/>
      <c r="AOP73" s="82"/>
      <c r="AOQ73" s="82"/>
      <c r="AOR73" s="82"/>
      <c r="AOS73" s="82"/>
      <c r="AOT73" s="82"/>
      <c r="AOU73" s="82"/>
      <c r="AOV73" s="82"/>
      <c r="AOW73" s="82"/>
      <c r="AOX73" s="82"/>
      <c r="AOY73" s="82"/>
      <c r="AOZ73" s="82"/>
      <c r="APA73" s="82"/>
      <c r="APB73" s="82"/>
      <c r="APC73" s="82"/>
      <c r="APD73" s="82"/>
      <c r="APE73" s="82"/>
      <c r="APF73" s="82"/>
      <c r="APG73" s="82"/>
      <c r="APH73" s="82"/>
      <c r="API73" s="82"/>
      <c r="APJ73" s="82"/>
      <c r="APK73" s="82"/>
      <c r="APL73" s="82"/>
      <c r="APM73" s="82"/>
      <c r="APN73" s="82"/>
      <c r="APO73" s="82"/>
      <c r="APP73" s="82"/>
      <c r="APQ73" s="82"/>
      <c r="APR73" s="82"/>
      <c r="APS73" s="82"/>
      <c r="APT73" s="82"/>
      <c r="APU73" s="82"/>
      <c r="APV73" s="82"/>
      <c r="APW73" s="82"/>
      <c r="APX73" s="82"/>
      <c r="APY73" s="82"/>
      <c r="APZ73" s="82"/>
      <c r="AQA73" s="82"/>
      <c r="AQB73" s="82"/>
      <c r="AQC73" s="82"/>
      <c r="AQD73" s="82"/>
      <c r="AQE73" s="82"/>
      <c r="AQF73" s="82"/>
      <c r="AQG73" s="82"/>
      <c r="AQH73" s="82"/>
      <c r="AQI73" s="82"/>
      <c r="AQJ73" s="82"/>
      <c r="AQK73" s="82"/>
      <c r="AQL73" s="82"/>
      <c r="AQM73" s="82"/>
      <c r="AQN73" s="82"/>
      <c r="AQO73" s="82"/>
      <c r="AQP73" s="82"/>
      <c r="AQQ73" s="82"/>
      <c r="AQR73" s="82"/>
      <c r="AQS73" s="82"/>
      <c r="AQT73" s="82"/>
      <c r="AQU73" s="82"/>
      <c r="AQV73" s="82"/>
      <c r="AQW73" s="82"/>
      <c r="AQX73" s="82"/>
      <c r="AQY73" s="82"/>
      <c r="AQZ73" s="82"/>
      <c r="ARA73" s="82"/>
      <c r="ARB73" s="82"/>
      <c r="ARC73" s="82"/>
      <c r="ARD73" s="82"/>
      <c r="ARE73" s="82"/>
      <c r="ARF73" s="82"/>
      <c r="ARG73" s="82"/>
      <c r="ARH73" s="82"/>
      <c r="ARI73" s="82"/>
      <c r="ARJ73" s="82"/>
      <c r="ARK73" s="82"/>
      <c r="ARL73" s="82"/>
      <c r="ARM73" s="82"/>
      <c r="ARN73" s="82"/>
      <c r="ARO73" s="82"/>
      <c r="ARP73" s="82"/>
      <c r="ARQ73" s="82"/>
      <c r="ARR73" s="82"/>
      <c r="ARS73" s="82"/>
      <c r="ART73" s="82"/>
      <c r="ARU73" s="82"/>
      <c r="ARV73" s="82"/>
      <c r="ARW73" s="82"/>
      <c r="ARX73" s="82"/>
      <c r="ARY73" s="82"/>
      <c r="ARZ73" s="82"/>
      <c r="ASA73" s="82"/>
      <c r="ASB73" s="82"/>
      <c r="ASC73" s="82"/>
      <c r="ASD73" s="82"/>
      <c r="ASE73" s="82"/>
      <c r="ASF73" s="82"/>
      <c r="ASG73" s="82"/>
      <c r="ASH73" s="82"/>
      <c r="ASI73" s="82"/>
      <c r="ASJ73" s="82"/>
      <c r="ASK73" s="82"/>
      <c r="ASL73" s="82"/>
      <c r="ASM73" s="82"/>
      <c r="ASN73" s="82"/>
      <c r="ASO73" s="82"/>
      <c r="ASP73" s="82"/>
      <c r="ASQ73" s="82"/>
      <c r="ASR73" s="82"/>
      <c r="ASS73" s="82"/>
      <c r="AST73" s="82"/>
      <c r="ASU73" s="82"/>
      <c r="ASV73" s="82"/>
      <c r="ASW73" s="82"/>
      <c r="ASX73" s="82"/>
      <c r="ASY73" s="82"/>
      <c r="ASZ73" s="82"/>
      <c r="ATA73" s="82"/>
      <c r="ATB73" s="82"/>
      <c r="ATC73" s="82"/>
      <c r="ATD73" s="82"/>
      <c r="ATE73" s="82"/>
      <c r="ATF73" s="82"/>
      <c r="ATG73" s="82"/>
      <c r="ATH73" s="82"/>
      <c r="ATI73" s="82"/>
      <c r="ATJ73" s="82"/>
      <c r="ATK73" s="82"/>
      <c r="ATL73" s="82"/>
      <c r="ATM73" s="82"/>
      <c r="ATN73" s="82"/>
      <c r="ATO73" s="82"/>
      <c r="ATP73" s="82"/>
      <c r="ATQ73" s="82"/>
      <c r="ATR73" s="82"/>
      <c r="ATS73" s="82"/>
      <c r="ATT73" s="82"/>
      <c r="ATU73" s="82"/>
      <c r="ATV73" s="82"/>
      <c r="ATW73" s="82"/>
      <c r="ATX73" s="82"/>
      <c r="ATY73" s="82"/>
      <c r="ATZ73" s="82"/>
      <c r="AUA73" s="82"/>
      <c r="AUB73" s="82"/>
      <c r="AUC73" s="82"/>
      <c r="AUD73" s="82"/>
      <c r="AUE73" s="82"/>
      <c r="AUF73" s="82"/>
      <c r="AUG73" s="82"/>
      <c r="AUH73" s="82"/>
      <c r="AUI73" s="82"/>
      <c r="AUJ73" s="82"/>
      <c r="AUK73" s="82"/>
      <c r="AUL73" s="82"/>
      <c r="AUM73" s="82"/>
      <c r="AUN73" s="82"/>
      <c r="AUO73" s="82"/>
      <c r="AUP73" s="82"/>
      <c r="AUQ73" s="82"/>
      <c r="AUR73" s="82"/>
      <c r="AUS73" s="82"/>
      <c r="AUT73" s="82"/>
      <c r="AUU73" s="82"/>
      <c r="AUV73" s="82"/>
      <c r="AUW73" s="82"/>
      <c r="AUX73" s="82"/>
      <c r="AUY73" s="82"/>
      <c r="AUZ73" s="82"/>
      <c r="AVA73" s="82"/>
      <c r="AVB73" s="82"/>
      <c r="AVC73" s="82"/>
      <c r="AVD73" s="82"/>
      <c r="AVE73" s="82"/>
      <c r="AVF73" s="82"/>
      <c r="AVG73" s="82"/>
      <c r="AVH73" s="82"/>
      <c r="AVI73" s="82"/>
      <c r="AVJ73" s="82"/>
      <c r="AVK73" s="82"/>
      <c r="AVL73" s="82"/>
      <c r="AVM73" s="82"/>
      <c r="AVN73" s="82"/>
      <c r="AVO73" s="82"/>
      <c r="AVP73" s="82"/>
      <c r="AVQ73" s="82"/>
      <c r="AVR73" s="82"/>
      <c r="AVS73" s="82"/>
      <c r="AVT73" s="82"/>
      <c r="AVU73" s="82"/>
      <c r="AVV73" s="82"/>
      <c r="AVW73" s="82"/>
      <c r="AVX73" s="82"/>
      <c r="AVY73" s="82"/>
      <c r="AVZ73" s="82"/>
      <c r="AWA73" s="82"/>
      <c r="AWB73" s="82"/>
      <c r="AWC73" s="82"/>
      <c r="AWD73" s="82"/>
      <c r="AWE73" s="82"/>
      <c r="AWF73" s="82"/>
      <c r="AWG73" s="82"/>
      <c r="AWH73" s="82"/>
      <c r="AWI73" s="82"/>
      <c r="AWJ73" s="82"/>
      <c r="AWK73" s="82"/>
      <c r="AWL73" s="82"/>
      <c r="AWM73" s="82"/>
      <c r="AWN73" s="82"/>
      <c r="AWO73" s="82"/>
      <c r="AWP73" s="82"/>
      <c r="AWQ73" s="82"/>
      <c r="AWR73" s="82"/>
      <c r="AWS73" s="82"/>
      <c r="AWT73" s="82"/>
      <c r="AWU73" s="82"/>
      <c r="AWV73" s="82"/>
      <c r="AWW73" s="82"/>
      <c r="AWX73" s="82"/>
      <c r="AWY73" s="82"/>
      <c r="AWZ73" s="82"/>
      <c r="AXA73" s="82"/>
      <c r="AXB73" s="82"/>
      <c r="AXC73" s="82"/>
      <c r="AXD73" s="82"/>
      <c r="AXE73" s="82"/>
      <c r="AXF73" s="82"/>
      <c r="AXG73" s="82"/>
      <c r="AXH73" s="82"/>
      <c r="AXI73" s="82"/>
      <c r="AXJ73" s="82"/>
      <c r="AXK73" s="82"/>
      <c r="AXL73" s="82"/>
      <c r="AXM73" s="82"/>
      <c r="AXN73" s="82"/>
      <c r="AXO73" s="82"/>
      <c r="AXP73" s="82"/>
      <c r="AXQ73" s="82"/>
      <c r="AXR73" s="82"/>
      <c r="AXS73" s="82"/>
      <c r="AXT73" s="82"/>
      <c r="AXU73" s="82"/>
      <c r="AXV73" s="82"/>
      <c r="AXW73" s="82"/>
      <c r="AXX73" s="82"/>
      <c r="AXY73" s="82"/>
      <c r="AXZ73" s="82"/>
      <c r="AYA73" s="82"/>
      <c r="AYB73" s="82"/>
      <c r="AYC73" s="82"/>
      <c r="AYD73" s="82"/>
      <c r="AYE73" s="82"/>
      <c r="AYF73" s="82"/>
      <c r="AYG73" s="82"/>
      <c r="AYH73" s="82"/>
      <c r="AYI73" s="82"/>
      <c r="AYJ73" s="82"/>
      <c r="AYK73" s="82"/>
      <c r="AYL73" s="82"/>
      <c r="AYM73" s="82"/>
      <c r="AYN73" s="82"/>
      <c r="AYO73" s="82"/>
      <c r="AYP73" s="82"/>
      <c r="AYQ73" s="82"/>
      <c r="AYR73" s="82"/>
      <c r="AYS73" s="82"/>
      <c r="AYT73" s="82"/>
      <c r="AYU73" s="82"/>
      <c r="AYV73" s="82"/>
      <c r="AYW73" s="82"/>
      <c r="AYX73" s="82"/>
      <c r="AYY73" s="82"/>
      <c r="AYZ73" s="82"/>
      <c r="AZA73" s="82"/>
      <c r="AZB73" s="82"/>
      <c r="AZC73" s="82"/>
      <c r="AZD73" s="82"/>
      <c r="AZE73" s="82"/>
      <c r="AZF73" s="82"/>
      <c r="AZG73" s="82"/>
      <c r="AZH73" s="82"/>
      <c r="AZI73" s="82"/>
      <c r="AZJ73" s="82"/>
      <c r="AZK73" s="82"/>
      <c r="AZL73" s="82"/>
      <c r="AZM73" s="82"/>
      <c r="AZN73" s="82"/>
      <c r="AZO73" s="82"/>
      <c r="AZP73" s="82"/>
      <c r="AZQ73" s="82"/>
      <c r="AZR73" s="82"/>
      <c r="AZS73" s="82"/>
      <c r="AZT73" s="82"/>
      <c r="AZU73" s="82"/>
      <c r="AZV73" s="82"/>
      <c r="AZW73" s="82"/>
      <c r="AZX73" s="82"/>
      <c r="AZY73" s="82"/>
      <c r="AZZ73" s="82"/>
      <c r="BAA73" s="82"/>
      <c r="BAB73" s="82"/>
      <c r="BAC73" s="82"/>
      <c r="BAD73" s="82"/>
      <c r="BAE73" s="82"/>
      <c r="BAF73" s="82"/>
      <c r="BAG73" s="82"/>
      <c r="BAH73" s="82"/>
      <c r="BAI73" s="82"/>
      <c r="BAJ73" s="82"/>
      <c r="BAK73" s="82"/>
      <c r="BAL73" s="82"/>
      <c r="BAM73" s="82"/>
      <c r="BAN73" s="82"/>
      <c r="BAO73" s="82"/>
      <c r="BAP73" s="82"/>
      <c r="BAQ73" s="82"/>
      <c r="BAR73" s="82"/>
      <c r="BAS73" s="82"/>
      <c r="BAT73" s="82"/>
      <c r="BAU73" s="82"/>
      <c r="BAV73" s="82"/>
      <c r="BAW73" s="82"/>
      <c r="BAX73" s="82"/>
      <c r="BAY73" s="82"/>
      <c r="BAZ73" s="82"/>
      <c r="BBA73" s="82"/>
      <c r="BBB73" s="82"/>
      <c r="BBC73" s="82"/>
      <c r="BBD73" s="82"/>
      <c r="BBE73" s="82"/>
      <c r="BBF73" s="82"/>
      <c r="BBG73" s="82"/>
      <c r="BBH73" s="82"/>
      <c r="BBI73" s="82"/>
      <c r="BBJ73" s="82"/>
      <c r="BBK73" s="82"/>
      <c r="BBL73" s="82"/>
      <c r="BBM73" s="82"/>
      <c r="BBN73" s="82"/>
      <c r="BBO73" s="82"/>
      <c r="BBP73" s="82"/>
      <c r="BBQ73" s="82"/>
      <c r="BBR73" s="82"/>
      <c r="BBS73" s="82"/>
      <c r="BBT73" s="82"/>
      <c r="BBU73" s="82"/>
      <c r="BBV73" s="82"/>
      <c r="BBW73" s="82"/>
      <c r="BBX73" s="82"/>
      <c r="BBY73" s="82"/>
      <c r="BBZ73" s="82"/>
      <c r="BCA73" s="82"/>
      <c r="BCB73" s="82"/>
      <c r="BCC73" s="82"/>
      <c r="BCD73" s="82"/>
      <c r="BCE73" s="82"/>
      <c r="BCF73" s="82"/>
      <c r="BCG73" s="82"/>
      <c r="BCH73" s="82"/>
      <c r="BCI73" s="82"/>
      <c r="BCJ73" s="82"/>
      <c r="BCK73" s="82"/>
      <c r="BCL73" s="82"/>
      <c r="BCM73" s="82"/>
      <c r="BCN73" s="82"/>
      <c r="BCO73" s="82"/>
      <c r="BCP73" s="82"/>
      <c r="BCQ73" s="82"/>
      <c r="BCR73" s="82"/>
      <c r="BCS73" s="82"/>
      <c r="BCT73" s="82"/>
      <c r="BCU73" s="82"/>
      <c r="BCV73" s="82"/>
      <c r="BCW73" s="82"/>
      <c r="BCX73" s="82"/>
      <c r="BCY73" s="82"/>
      <c r="BCZ73" s="82"/>
      <c r="BDA73" s="82"/>
      <c r="BDB73" s="82"/>
      <c r="BDC73" s="82"/>
      <c r="BDD73" s="82"/>
      <c r="BDE73" s="82"/>
      <c r="BDF73" s="82"/>
      <c r="BDG73" s="82"/>
      <c r="BDH73" s="82"/>
      <c r="BDI73" s="82"/>
      <c r="BDJ73" s="82"/>
      <c r="BDK73" s="82"/>
      <c r="BDL73" s="82"/>
      <c r="BDM73" s="82"/>
      <c r="BDN73" s="82"/>
      <c r="BDO73" s="82"/>
      <c r="BDP73" s="82"/>
      <c r="BDQ73" s="82"/>
      <c r="BDR73" s="82"/>
      <c r="BDS73" s="82"/>
      <c r="BDT73" s="82"/>
      <c r="BDU73" s="82"/>
      <c r="BDV73" s="82"/>
      <c r="BDW73" s="82"/>
      <c r="BDX73" s="82"/>
      <c r="BDY73" s="82"/>
      <c r="BDZ73" s="82"/>
      <c r="BEA73" s="82"/>
      <c r="BEB73" s="82"/>
      <c r="BEC73" s="82"/>
      <c r="BED73" s="82"/>
      <c r="BEE73" s="82"/>
      <c r="BEF73" s="82"/>
      <c r="BEG73" s="82"/>
      <c r="BEH73" s="82"/>
      <c r="BEI73" s="82"/>
      <c r="BEJ73" s="82"/>
      <c r="BEK73" s="82"/>
      <c r="BEL73" s="82"/>
      <c r="BEM73" s="82"/>
      <c r="BEN73" s="82"/>
      <c r="BEO73" s="82"/>
      <c r="BEP73" s="82"/>
      <c r="BEQ73" s="82"/>
      <c r="BER73" s="82"/>
      <c r="BES73" s="82"/>
      <c r="BET73" s="82"/>
      <c r="BEU73" s="82"/>
      <c r="BEV73" s="82"/>
      <c r="BEW73" s="82"/>
      <c r="BEX73" s="82"/>
      <c r="BEY73" s="82"/>
      <c r="BEZ73" s="82"/>
      <c r="BFA73" s="82"/>
      <c r="BFB73" s="82"/>
      <c r="BFC73" s="82"/>
      <c r="BFD73" s="82"/>
      <c r="BFE73" s="82"/>
      <c r="BFF73" s="82"/>
      <c r="BFG73" s="82"/>
      <c r="BFH73" s="82"/>
      <c r="BFI73" s="82"/>
      <c r="BFJ73" s="82"/>
      <c r="BFK73" s="82"/>
      <c r="BFL73" s="82"/>
      <c r="BFM73" s="82"/>
      <c r="BFN73" s="82"/>
      <c r="BFO73" s="82"/>
      <c r="BFP73" s="82"/>
      <c r="BFQ73" s="82"/>
      <c r="BFR73" s="82"/>
      <c r="BFS73" s="82"/>
      <c r="BFT73" s="82"/>
      <c r="BFU73" s="82"/>
      <c r="BFV73" s="82"/>
      <c r="BFW73" s="82"/>
      <c r="BFX73" s="82"/>
      <c r="BFY73" s="82"/>
      <c r="BFZ73" s="82"/>
      <c r="BGA73" s="82"/>
      <c r="BGB73" s="82"/>
      <c r="BGC73" s="82"/>
      <c r="BGD73" s="82"/>
      <c r="BGE73" s="82"/>
      <c r="BGF73" s="82"/>
      <c r="BGG73" s="82"/>
      <c r="BGH73" s="82"/>
      <c r="BGI73" s="82"/>
      <c r="BGJ73" s="82"/>
      <c r="BGK73" s="82"/>
      <c r="BGL73" s="82"/>
      <c r="BGM73" s="82"/>
      <c r="BGN73" s="82"/>
      <c r="BGO73" s="82"/>
      <c r="BGP73" s="82"/>
      <c r="BGQ73" s="82"/>
      <c r="BGR73" s="82"/>
      <c r="BGS73" s="82"/>
      <c r="BGT73" s="82"/>
      <c r="BGU73" s="82"/>
      <c r="BGV73" s="82"/>
      <c r="BGW73" s="82"/>
      <c r="BGX73" s="82"/>
      <c r="BGY73" s="82"/>
      <c r="BGZ73" s="82"/>
      <c r="BHA73" s="82"/>
      <c r="BHB73" s="82"/>
      <c r="BHC73" s="82"/>
      <c r="BHD73" s="82"/>
      <c r="BHE73" s="82"/>
      <c r="BHF73" s="82"/>
      <c r="BHG73" s="82"/>
      <c r="BHH73" s="82"/>
      <c r="BHI73" s="82"/>
      <c r="BHJ73" s="82"/>
      <c r="BHK73" s="82"/>
      <c r="BHL73" s="82"/>
      <c r="BHM73" s="82"/>
      <c r="BHN73" s="82"/>
      <c r="BHO73" s="82"/>
      <c r="BHP73" s="82"/>
      <c r="BHQ73" s="82"/>
      <c r="BHR73" s="82"/>
      <c r="BHS73" s="82"/>
      <c r="BHT73" s="82"/>
      <c r="BHU73" s="82"/>
      <c r="BHV73" s="82"/>
      <c r="BHW73" s="82"/>
      <c r="BHX73" s="82"/>
      <c r="BHY73" s="82"/>
      <c r="BHZ73" s="82"/>
      <c r="BIA73" s="82"/>
      <c r="BIB73" s="82"/>
      <c r="BIC73" s="82"/>
      <c r="BID73" s="82"/>
      <c r="BIE73" s="82"/>
      <c r="BIF73" s="82"/>
      <c r="BIG73" s="82"/>
      <c r="BIH73" s="82"/>
      <c r="BII73" s="82"/>
      <c r="BIJ73" s="82"/>
      <c r="BIK73" s="82"/>
      <c r="BIL73" s="82"/>
      <c r="BIM73" s="82"/>
      <c r="BIN73" s="82"/>
      <c r="BIO73" s="82"/>
      <c r="BIP73" s="82"/>
      <c r="BIQ73" s="82"/>
      <c r="BIR73" s="82"/>
      <c r="BIS73" s="82"/>
      <c r="BIT73" s="82"/>
      <c r="BIU73" s="82"/>
      <c r="BIV73" s="82"/>
      <c r="BIW73" s="82"/>
      <c r="BIX73" s="82"/>
      <c r="BIY73" s="82"/>
      <c r="BIZ73" s="82"/>
      <c r="BJA73" s="82"/>
      <c r="BJB73" s="82"/>
      <c r="BJC73" s="82"/>
      <c r="BJD73" s="82"/>
      <c r="BJE73" s="82"/>
      <c r="BJF73" s="82"/>
      <c r="BJG73" s="82"/>
      <c r="BJH73" s="82"/>
      <c r="BJI73" s="82"/>
      <c r="BJJ73" s="82"/>
      <c r="BJK73" s="82"/>
      <c r="BJL73" s="82"/>
      <c r="BJM73" s="82"/>
      <c r="BJN73" s="82"/>
      <c r="BJO73" s="82"/>
      <c r="BJP73" s="82"/>
      <c r="BJQ73" s="82"/>
      <c r="BJR73" s="82"/>
      <c r="BJS73" s="82"/>
      <c r="BJT73" s="82"/>
      <c r="BJU73" s="82"/>
      <c r="BJV73" s="82"/>
      <c r="BJW73" s="82"/>
      <c r="BJX73" s="82"/>
      <c r="BJY73" s="82"/>
      <c r="BJZ73" s="82"/>
      <c r="BKA73" s="82"/>
      <c r="BKB73" s="82"/>
      <c r="BKC73" s="82"/>
      <c r="BKD73" s="82"/>
      <c r="BKE73" s="82"/>
      <c r="BKF73" s="82"/>
      <c r="BKG73" s="82"/>
      <c r="BKH73" s="82"/>
      <c r="BKI73" s="82"/>
      <c r="BKJ73" s="82"/>
      <c r="BKK73" s="82"/>
      <c r="BKL73" s="82"/>
      <c r="BKM73" s="82"/>
      <c r="BKN73" s="82"/>
      <c r="BKO73" s="82"/>
      <c r="BKP73" s="82"/>
      <c r="BKQ73" s="82"/>
      <c r="BKR73" s="82"/>
      <c r="BKS73" s="82"/>
      <c r="BKT73" s="82"/>
      <c r="BKU73" s="82"/>
      <c r="BKV73" s="82"/>
      <c r="BKW73" s="82"/>
      <c r="BKX73" s="82"/>
      <c r="BKY73" s="82"/>
      <c r="BKZ73" s="82"/>
      <c r="BLA73" s="82"/>
      <c r="BLB73" s="82"/>
      <c r="BLC73" s="82"/>
      <c r="BLD73" s="82"/>
      <c r="BLE73" s="82"/>
      <c r="BLF73" s="82"/>
      <c r="BLG73" s="82"/>
      <c r="BLH73" s="82"/>
      <c r="BLI73" s="82"/>
      <c r="BLJ73" s="82"/>
      <c r="BLK73" s="82"/>
      <c r="BLL73" s="82"/>
      <c r="BLM73" s="82"/>
      <c r="BLN73" s="82"/>
      <c r="BLO73" s="82"/>
      <c r="BLP73" s="82"/>
      <c r="BLQ73" s="82"/>
      <c r="BLR73" s="82"/>
      <c r="BLS73" s="82"/>
      <c r="BLT73" s="82"/>
      <c r="BLU73" s="82"/>
      <c r="BLV73" s="82"/>
      <c r="BLW73" s="82"/>
      <c r="BLX73" s="82"/>
      <c r="BLY73" s="82"/>
      <c r="BLZ73" s="82"/>
      <c r="BMA73" s="82"/>
      <c r="BMB73" s="82"/>
      <c r="BMC73" s="82"/>
      <c r="BMD73" s="82"/>
      <c r="BME73" s="82"/>
      <c r="BMF73" s="82"/>
      <c r="BMG73" s="82"/>
      <c r="BMH73" s="82"/>
      <c r="BMI73" s="82"/>
      <c r="BMJ73" s="82"/>
      <c r="BMK73" s="82"/>
      <c r="BML73" s="82"/>
      <c r="BMM73" s="82"/>
      <c r="BMN73" s="82"/>
      <c r="BMO73" s="82"/>
      <c r="BMP73" s="82"/>
      <c r="BMQ73" s="82"/>
      <c r="BMR73" s="82"/>
      <c r="BMS73" s="82"/>
      <c r="BMT73" s="82"/>
      <c r="BMU73" s="82"/>
      <c r="BMV73" s="82"/>
      <c r="BMW73" s="82"/>
      <c r="BMX73" s="82"/>
      <c r="BMY73" s="82"/>
      <c r="BMZ73" s="82"/>
      <c r="BNA73" s="82"/>
      <c r="BNB73" s="82"/>
      <c r="BNC73" s="82"/>
      <c r="BND73" s="82"/>
      <c r="BNE73" s="82"/>
      <c r="BNF73" s="82"/>
      <c r="BNG73" s="82"/>
      <c r="BNH73" s="82"/>
      <c r="BNI73" s="82"/>
      <c r="BNJ73" s="82"/>
      <c r="BNK73" s="82"/>
      <c r="BNL73" s="82"/>
      <c r="BNM73" s="82"/>
      <c r="BNN73" s="82"/>
      <c r="BNO73" s="82"/>
      <c r="BNP73" s="82"/>
      <c r="BNQ73" s="82"/>
      <c r="BNR73" s="82"/>
      <c r="BNS73" s="82"/>
      <c r="BNT73" s="82"/>
      <c r="BNU73" s="82"/>
      <c r="BNV73" s="82"/>
      <c r="BNW73" s="82"/>
      <c r="BNX73" s="82"/>
      <c r="BNY73" s="82"/>
      <c r="BNZ73" s="82"/>
      <c r="BOA73" s="82"/>
      <c r="BOB73" s="82"/>
      <c r="BOC73" s="82"/>
      <c r="BOD73" s="82"/>
      <c r="BOE73" s="82"/>
      <c r="BOF73" s="82"/>
      <c r="BOG73" s="82"/>
      <c r="BOH73" s="82"/>
      <c r="BOI73" s="82"/>
      <c r="BOJ73" s="82"/>
      <c r="BOK73" s="82"/>
      <c r="BOL73" s="82"/>
      <c r="BOM73" s="82"/>
      <c r="BON73" s="82"/>
      <c r="BOO73" s="82"/>
      <c r="BOP73" s="82"/>
      <c r="BOQ73" s="82"/>
      <c r="BOR73" s="82"/>
      <c r="BOS73" s="82"/>
      <c r="BOT73" s="82"/>
      <c r="BOU73" s="82"/>
      <c r="BOV73" s="82"/>
      <c r="BOW73" s="82"/>
      <c r="BOX73" s="82"/>
      <c r="BOY73" s="82"/>
      <c r="BOZ73" s="82"/>
      <c r="BPA73" s="82"/>
      <c r="BPB73" s="82"/>
      <c r="BPC73" s="82"/>
      <c r="BPD73" s="82"/>
      <c r="BPE73" s="82"/>
      <c r="BPF73" s="82"/>
      <c r="BPG73" s="82"/>
      <c r="BPH73" s="82"/>
      <c r="BPI73" s="82"/>
      <c r="BPJ73" s="82"/>
      <c r="BPK73" s="82"/>
      <c r="BPL73" s="82"/>
      <c r="BPM73" s="82"/>
      <c r="BPN73" s="82"/>
      <c r="BPO73" s="82"/>
      <c r="BPP73" s="82"/>
      <c r="BPQ73" s="82"/>
      <c r="BPR73" s="82"/>
      <c r="BPS73" s="82"/>
      <c r="BPT73" s="82"/>
      <c r="BPU73" s="82"/>
      <c r="BPV73" s="82"/>
      <c r="BPW73" s="82"/>
      <c r="BPX73" s="82"/>
      <c r="BPY73" s="82"/>
      <c r="BPZ73" s="82"/>
      <c r="BQA73" s="82"/>
      <c r="BQB73" s="82"/>
      <c r="BQC73" s="82"/>
      <c r="BQD73" s="82"/>
      <c r="BQE73" s="82"/>
      <c r="BQF73" s="82"/>
      <c r="BQG73" s="82"/>
      <c r="BQH73" s="82"/>
      <c r="BQI73" s="82"/>
      <c r="BQJ73" s="82"/>
      <c r="BQK73" s="82"/>
      <c r="BQL73" s="82"/>
      <c r="BQM73" s="82"/>
      <c r="BQN73" s="82"/>
      <c r="BQO73" s="82"/>
      <c r="BQP73" s="82"/>
      <c r="BQQ73" s="82"/>
      <c r="BQR73" s="82"/>
      <c r="BQS73" s="82"/>
      <c r="BQT73" s="82"/>
      <c r="BQU73" s="82"/>
      <c r="BQV73" s="82"/>
      <c r="BQW73" s="82"/>
      <c r="BQX73" s="82"/>
      <c r="BQY73" s="82"/>
      <c r="BQZ73" s="82"/>
      <c r="BRA73" s="82"/>
      <c r="BRB73" s="82"/>
      <c r="BRC73" s="82"/>
      <c r="BRD73" s="82"/>
      <c r="BRE73" s="82"/>
      <c r="BRF73" s="82"/>
      <c r="BRG73" s="82"/>
      <c r="BRH73" s="82"/>
      <c r="BRI73" s="82"/>
      <c r="BRJ73" s="82"/>
      <c r="BRK73" s="82"/>
      <c r="BRL73" s="82"/>
      <c r="BRM73" s="82"/>
      <c r="BRN73" s="82"/>
      <c r="BRO73" s="82"/>
      <c r="BRP73" s="82"/>
      <c r="BRQ73" s="82"/>
      <c r="BRR73" s="82"/>
      <c r="BRS73" s="82"/>
      <c r="BRT73" s="82"/>
      <c r="BRU73" s="82"/>
      <c r="BRV73" s="82"/>
      <c r="BRW73" s="82"/>
      <c r="BRX73" s="82"/>
      <c r="BRY73" s="82"/>
      <c r="BRZ73" s="82"/>
      <c r="BSA73" s="82"/>
      <c r="BSB73" s="82"/>
      <c r="BSC73" s="82"/>
      <c r="BSD73" s="82"/>
      <c r="BSE73" s="82"/>
      <c r="BSF73" s="82"/>
      <c r="BSG73" s="82"/>
      <c r="BSH73" s="82"/>
      <c r="BSI73" s="82"/>
      <c r="BSJ73" s="82"/>
      <c r="BSK73" s="82"/>
      <c r="BSL73" s="82"/>
      <c r="BSM73" s="82"/>
      <c r="BSN73" s="82"/>
      <c r="BSO73" s="82"/>
      <c r="BSP73" s="82"/>
      <c r="BSQ73" s="82"/>
      <c r="BSR73" s="82"/>
      <c r="BSS73" s="82"/>
      <c r="BST73" s="82"/>
      <c r="BSU73" s="82"/>
      <c r="BSV73" s="82"/>
      <c r="BSW73" s="82"/>
      <c r="BSX73" s="82"/>
      <c r="BSY73" s="82"/>
      <c r="BSZ73" s="82"/>
      <c r="BTA73" s="82"/>
      <c r="BTB73" s="82"/>
      <c r="BTC73" s="82"/>
      <c r="BTD73" s="82"/>
      <c r="BTE73" s="82"/>
      <c r="BTF73" s="82"/>
      <c r="BTG73" s="82"/>
      <c r="BTH73" s="82"/>
      <c r="BTI73" s="82"/>
      <c r="BTJ73" s="82"/>
      <c r="BTK73" s="82"/>
      <c r="BTL73" s="82"/>
      <c r="BTM73" s="82"/>
      <c r="BTN73" s="82"/>
      <c r="BTO73" s="82"/>
      <c r="BTP73" s="82"/>
      <c r="BTQ73" s="82"/>
      <c r="BTR73" s="82"/>
      <c r="BTS73" s="82"/>
      <c r="BTT73" s="82"/>
      <c r="BTU73" s="82"/>
      <c r="BTV73" s="82"/>
      <c r="BTW73" s="82"/>
      <c r="BTX73" s="82"/>
      <c r="BTY73" s="82"/>
      <c r="BTZ73" s="82"/>
      <c r="BUA73" s="82"/>
      <c r="BUB73" s="82"/>
      <c r="BUC73" s="82"/>
      <c r="BUD73" s="82"/>
      <c r="BUE73" s="82"/>
      <c r="BUF73" s="82"/>
      <c r="BUG73" s="82"/>
      <c r="BUH73" s="82"/>
      <c r="BUI73" s="82"/>
      <c r="BUJ73" s="82"/>
      <c r="BUK73" s="82"/>
      <c r="BUL73" s="82"/>
      <c r="BUM73" s="82"/>
      <c r="BUN73" s="82"/>
      <c r="BUO73" s="82"/>
      <c r="BUP73" s="82"/>
      <c r="BUQ73" s="82"/>
      <c r="BUR73" s="82"/>
      <c r="BUS73" s="82"/>
      <c r="BUT73" s="82"/>
      <c r="BUU73" s="82"/>
      <c r="BUV73" s="82"/>
      <c r="BUW73" s="82"/>
      <c r="BUX73" s="82"/>
      <c r="BUY73" s="82"/>
      <c r="BUZ73" s="82"/>
      <c r="BVA73" s="82"/>
      <c r="BVB73" s="82"/>
      <c r="BVC73" s="82"/>
      <c r="BVD73" s="82"/>
      <c r="BVE73" s="82"/>
      <c r="BVF73" s="82"/>
      <c r="BVG73" s="82"/>
      <c r="BVH73" s="82"/>
      <c r="BVI73" s="82"/>
      <c r="BVJ73" s="82"/>
      <c r="BVK73" s="82"/>
      <c r="BVL73" s="82"/>
      <c r="BVM73" s="82"/>
      <c r="BVN73" s="82"/>
      <c r="BVO73" s="82"/>
      <c r="BVP73" s="82"/>
      <c r="BVQ73" s="82"/>
      <c r="BVR73" s="82"/>
      <c r="BVS73" s="82"/>
      <c r="BVT73" s="82"/>
      <c r="BVU73" s="82"/>
      <c r="BVV73" s="82"/>
      <c r="BVW73" s="82"/>
      <c r="BVX73" s="82"/>
      <c r="BVY73" s="82"/>
      <c r="BVZ73" s="82"/>
      <c r="BWA73" s="82"/>
      <c r="BWB73" s="82"/>
      <c r="BWC73" s="82"/>
      <c r="BWD73" s="82"/>
      <c r="BWE73" s="82"/>
      <c r="BWF73" s="82"/>
      <c r="BWG73" s="82"/>
      <c r="BWH73" s="82"/>
      <c r="BWI73" s="82"/>
      <c r="BWJ73" s="82"/>
      <c r="BWK73" s="82"/>
      <c r="BWL73" s="82"/>
      <c r="BWM73" s="82"/>
      <c r="BWN73" s="82"/>
      <c r="BWO73" s="82"/>
      <c r="BWP73" s="82"/>
      <c r="BWQ73" s="82"/>
      <c r="BWR73" s="82"/>
      <c r="BWS73" s="82"/>
      <c r="BWT73" s="82"/>
      <c r="BWU73" s="82"/>
      <c r="BWV73" s="82"/>
      <c r="BWW73" s="82"/>
      <c r="BWX73" s="82"/>
      <c r="BWY73" s="82"/>
      <c r="BWZ73" s="82"/>
      <c r="BXA73" s="82"/>
      <c r="BXB73" s="82"/>
      <c r="BXC73" s="82"/>
      <c r="BXD73" s="82"/>
      <c r="BXE73" s="82"/>
      <c r="BXF73" s="82"/>
      <c r="BXG73" s="82"/>
      <c r="BXH73" s="82"/>
      <c r="BXI73" s="82"/>
      <c r="BXJ73" s="82"/>
      <c r="BXK73" s="82"/>
      <c r="BXL73" s="82"/>
      <c r="BXM73" s="82"/>
      <c r="BXN73" s="82"/>
      <c r="BXO73" s="82"/>
      <c r="BXP73" s="82"/>
      <c r="BXQ73" s="82"/>
      <c r="BXR73" s="82"/>
      <c r="BXS73" s="82"/>
      <c r="BXT73" s="82"/>
      <c r="BXU73" s="82"/>
      <c r="BXV73" s="82"/>
      <c r="BXW73" s="82"/>
      <c r="BXX73" s="82"/>
      <c r="BXY73" s="82"/>
      <c r="BXZ73" s="82"/>
      <c r="BYA73" s="82"/>
      <c r="BYB73" s="82"/>
      <c r="BYC73" s="82"/>
      <c r="BYD73" s="82"/>
      <c r="BYE73" s="82"/>
      <c r="BYF73" s="82"/>
      <c r="BYG73" s="82"/>
      <c r="BYH73" s="82"/>
      <c r="BYI73" s="82"/>
      <c r="BYJ73" s="82"/>
      <c r="BYK73" s="82"/>
      <c r="BYL73" s="82"/>
      <c r="BYM73" s="82"/>
      <c r="BYN73" s="82"/>
      <c r="BYO73" s="82"/>
      <c r="BYP73" s="82"/>
      <c r="BYQ73" s="82"/>
      <c r="BYR73" s="82"/>
      <c r="BYS73" s="82"/>
      <c r="BYT73" s="82"/>
      <c r="BYU73" s="82"/>
      <c r="BYV73" s="82"/>
      <c r="BYW73" s="82"/>
      <c r="BYX73" s="82"/>
      <c r="BYY73" s="82"/>
      <c r="BYZ73" s="82"/>
      <c r="BZA73" s="82"/>
      <c r="BZB73" s="82"/>
      <c r="BZC73" s="82"/>
      <c r="BZD73" s="82"/>
      <c r="BZE73" s="82"/>
      <c r="BZF73" s="82"/>
      <c r="BZG73" s="82"/>
      <c r="BZH73" s="82"/>
      <c r="BZI73" s="82"/>
      <c r="BZJ73" s="82"/>
      <c r="BZK73" s="82"/>
      <c r="BZL73" s="82"/>
      <c r="BZM73" s="82"/>
      <c r="BZN73" s="82"/>
      <c r="BZO73" s="82"/>
      <c r="BZP73" s="82"/>
      <c r="BZQ73" s="82"/>
      <c r="BZR73" s="82"/>
      <c r="BZS73" s="82"/>
      <c r="BZT73" s="82"/>
      <c r="BZU73" s="82"/>
      <c r="BZV73" s="82"/>
      <c r="BZW73" s="82"/>
      <c r="BZX73" s="82"/>
      <c r="BZY73" s="82"/>
      <c r="BZZ73" s="82"/>
      <c r="CAA73" s="82"/>
      <c r="CAB73" s="82"/>
      <c r="CAC73" s="82"/>
      <c r="CAD73" s="82"/>
      <c r="CAE73" s="82"/>
      <c r="CAF73" s="82"/>
      <c r="CAG73" s="82"/>
      <c r="CAH73" s="82"/>
      <c r="CAI73" s="82"/>
      <c r="CAJ73" s="82"/>
      <c r="CAK73" s="82"/>
      <c r="CAL73" s="82"/>
      <c r="CAM73" s="82"/>
      <c r="CAN73" s="82"/>
      <c r="CAO73" s="82"/>
      <c r="CAP73" s="82"/>
      <c r="CAQ73" s="82"/>
      <c r="CAR73" s="82"/>
      <c r="CAS73" s="82"/>
      <c r="CAT73" s="82"/>
      <c r="CAU73" s="82"/>
      <c r="CAV73" s="82"/>
      <c r="CAW73" s="82"/>
      <c r="CAX73" s="82"/>
      <c r="CAY73" s="82"/>
      <c r="CAZ73" s="82"/>
      <c r="CBA73" s="82"/>
      <c r="CBB73" s="82"/>
      <c r="CBC73" s="82"/>
      <c r="CBD73" s="82"/>
      <c r="CBE73" s="82"/>
      <c r="CBF73" s="82"/>
      <c r="CBG73" s="82"/>
      <c r="CBH73" s="82"/>
      <c r="CBI73" s="82"/>
      <c r="CBJ73" s="82"/>
      <c r="CBK73" s="82"/>
      <c r="CBL73" s="82"/>
      <c r="CBM73" s="82"/>
      <c r="CBN73" s="82"/>
      <c r="CBO73" s="82"/>
      <c r="CBP73" s="82"/>
      <c r="CBQ73" s="82"/>
      <c r="CBR73" s="82"/>
      <c r="CBS73" s="82"/>
      <c r="CBT73" s="82"/>
      <c r="CBU73" s="82"/>
      <c r="CBV73" s="82"/>
      <c r="CBW73" s="82"/>
      <c r="CBX73" s="82"/>
      <c r="CBY73" s="82"/>
      <c r="CBZ73" s="82"/>
      <c r="CCA73" s="82"/>
      <c r="CCB73" s="82"/>
      <c r="CCC73" s="82"/>
      <c r="CCD73" s="82"/>
      <c r="CCE73" s="82"/>
      <c r="CCF73" s="82"/>
      <c r="CCG73" s="82"/>
      <c r="CCH73" s="82"/>
      <c r="CCI73" s="82"/>
      <c r="CCJ73" s="82"/>
      <c r="CCK73" s="82"/>
      <c r="CCL73" s="82"/>
      <c r="CCM73" s="82"/>
      <c r="CCN73" s="82"/>
      <c r="CCO73" s="82"/>
      <c r="CCP73" s="82"/>
      <c r="CCQ73" s="82"/>
      <c r="CCR73" s="82"/>
      <c r="CCS73" s="82"/>
      <c r="CCT73" s="82"/>
      <c r="CCU73" s="82"/>
      <c r="CCV73" s="82"/>
      <c r="CCW73" s="82"/>
      <c r="CCX73" s="82"/>
      <c r="CCY73" s="82"/>
      <c r="CCZ73" s="82"/>
      <c r="CDA73" s="82"/>
      <c r="CDB73" s="82"/>
      <c r="CDC73" s="82"/>
      <c r="CDD73" s="82"/>
      <c r="CDE73" s="82"/>
      <c r="CDF73" s="82"/>
      <c r="CDG73" s="82"/>
      <c r="CDH73" s="82"/>
      <c r="CDI73" s="82"/>
      <c r="CDJ73" s="82"/>
      <c r="CDK73" s="82"/>
      <c r="CDL73" s="82"/>
      <c r="CDM73" s="82"/>
      <c r="CDN73" s="82"/>
      <c r="CDO73" s="82"/>
      <c r="CDP73" s="82"/>
      <c r="CDQ73" s="82"/>
      <c r="CDR73" s="82"/>
      <c r="CDS73" s="82"/>
      <c r="CDT73" s="82"/>
      <c r="CDU73" s="82"/>
      <c r="CDV73" s="82"/>
      <c r="CDW73" s="82"/>
      <c r="CDX73" s="82"/>
      <c r="CDY73" s="82"/>
      <c r="CDZ73" s="82"/>
      <c r="CEA73" s="82"/>
      <c r="CEB73" s="82"/>
      <c r="CEC73" s="82"/>
      <c r="CED73" s="82"/>
      <c r="CEE73" s="82"/>
      <c r="CEF73" s="82"/>
      <c r="CEG73" s="82"/>
      <c r="CEH73" s="82"/>
      <c r="CEI73" s="82"/>
      <c r="CEJ73" s="82"/>
      <c r="CEK73" s="82"/>
      <c r="CEL73" s="82"/>
      <c r="CEM73" s="82"/>
      <c r="CEN73" s="82"/>
      <c r="CEO73" s="82"/>
      <c r="CEP73" s="82"/>
      <c r="CEQ73" s="82"/>
      <c r="CER73" s="82"/>
      <c r="CES73" s="82"/>
      <c r="CET73" s="82"/>
      <c r="CEU73" s="82"/>
      <c r="CEV73" s="82"/>
      <c r="CEW73" s="82"/>
      <c r="CEX73" s="82"/>
      <c r="CEY73" s="82"/>
      <c r="CEZ73" s="82"/>
      <c r="CFA73" s="82"/>
      <c r="CFB73" s="82"/>
      <c r="CFC73" s="82"/>
      <c r="CFD73" s="82"/>
      <c r="CFE73" s="82"/>
      <c r="CFF73" s="82"/>
      <c r="CFG73" s="82"/>
      <c r="CFH73" s="82"/>
      <c r="CFI73" s="82"/>
      <c r="CFJ73" s="82"/>
      <c r="CFK73" s="82"/>
      <c r="CFL73" s="82"/>
      <c r="CFM73" s="82"/>
      <c r="CFN73" s="82"/>
      <c r="CFO73" s="82"/>
      <c r="CFP73" s="82"/>
      <c r="CFQ73" s="82"/>
      <c r="CFR73" s="82"/>
      <c r="CFS73" s="82"/>
      <c r="CFT73" s="82"/>
      <c r="CFU73" s="82"/>
      <c r="CFV73" s="82"/>
      <c r="CFW73" s="82"/>
      <c r="CFX73" s="82"/>
      <c r="CFY73" s="82"/>
      <c r="CFZ73" s="82"/>
      <c r="CGA73" s="82"/>
      <c r="CGB73" s="82"/>
      <c r="CGC73" s="82"/>
      <c r="CGD73" s="82"/>
      <c r="CGE73" s="82"/>
      <c r="CGF73" s="82"/>
      <c r="CGG73" s="82"/>
      <c r="CGH73" s="82"/>
      <c r="CGI73" s="82"/>
      <c r="CGJ73" s="82"/>
      <c r="CGK73" s="82"/>
      <c r="CGL73" s="82"/>
      <c r="CGM73" s="82"/>
      <c r="CGN73" s="82"/>
      <c r="CGO73" s="82"/>
      <c r="CGP73" s="82"/>
      <c r="CGQ73" s="82"/>
      <c r="CGR73" s="82"/>
      <c r="CGS73" s="82"/>
      <c r="CGT73" s="82"/>
      <c r="CGU73" s="82"/>
      <c r="CGV73" s="82"/>
      <c r="CGW73" s="82"/>
      <c r="CGX73" s="82"/>
      <c r="CGY73" s="82"/>
      <c r="CGZ73" s="82"/>
      <c r="CHA73" s="82"/>
      <c r="CHB73" s="82"/>
      <c r="CHC73" s="82"/>
      <c r="CHD73" s="82"/>
      <c r="CHE73" s="82"/>
      <c r="CHF73" s="82"/>
      <c r="CHG73" s="82"/>
      <c r="CHH73" s="82"/>
      <c r="CHI73" s="82"/>
      <c r="CHJ73" s="82"/>
      <c r="CHK73" s="82"/>
      <c r="CHL73" s="82"/>
      <c r="CHM73" s="82"/>
      <c r="CHN73" s="82"/>
      <c r="CHO73" s="82"/>
      <c r="CHP73" s="82"/>
      <c r="CHQ73" s="82"/>
      <c r="CHR73" s="82"/>
      <c r="CHS73" s="82"/>
      <c r="CHT73" s="82"/>
      <c r="CHU73" s="82"/>
      <c r="CHV73" s="82"/>
      <c r="CHW73" s="82"/>
      <c r="CHX73" s="82"/>
      <c r="CHY73" s="82"/>
      <c r="CHZ73" s="82"/>
      <c r="CIA73" s="82"/>
      <c r="CIB73" s="82"/>
      <c r="CIC73" s="82"/>
      <c r="CID73" s="82"/>
      <c r="CIE73" s="82"/>
      <c r="CIF73" s="82"/>
      <c r="CIG73" s="82"/>
      <c r="CIH73" s="82"/>
      <c r="CII73" s="82"/>
      <c r="CIJ73" s="82"/>
      <c r="CIK73" s="82"/>
      <c r="CIL73" s="82"/>
      <c r="CIM73" s="82"/>
      <c r="CIN73" s="82"/>
      <c r="CIO73" s="82"/>
      <c r="CIP73" s="82"/>
      <c r="CIQ73" s="82"/>
      <c r="CIR73" s="82"/>
      <c r="CIS73" s="82"/>
      <c r="CIT73" s="82"/>
      <c r="CIU73" s="82"/>
      <c r="CIV73" s="82"/>
      <c r="CIW73" s="82"/>
      <c r="CIX73" s="82"/>
      <c r="CIY73" s="82"/>
      <c r="CIZ73" s="82"/>
      <c r="CJA73" s="82"/>
      <c r="CJB73" s="82"/>
      <c r="CJC73" s="82"/>
      <c r="CJD73" s="82"/>
      <c r="CJE73" s="82"/>
      <c r="CJF73" s="82"/>
      <c r="CJG73" s="82"/>
      <c r="CJH73" s="82"/>
      <c r="CJI73" s="82"/>
      <c r="CJJ73" s="82"/>
      <c r="CJK73" s="82"/>
      <c r="CJL73" s="82"/>
      <c r="CJM73" s="82"/>
      <c r="CJN73" s="82"/>
      <c r="CJO73" s="82"/>
      <c r="CJP73" s="82"/>
      <c r="CJQ73" s="82"/>
      <c r="CJR73" s="82"/>
      <c r="CJS73" s="82"/>
      <c r="CJT73" s="82"/>
      <c r="CJU73" s="82"/>
      <c r="CJV73" s="82"/>
      <c r="CJW73" s="82"/>
      <c r="CJX73" s="82"/>
      <c r="CJY73" s="82"/>
      <c r="CJZ73" s="82"/>
      <c r="CKA73" s="82"/>
      <c r="CKB73" s="82"/>
      <c r="CKC73" s="82"/>
      <c r="CKD73" s="82"/>
      <c r="CKE73" s="82"/>
      <c r="CKF73" s="82"/>
      <c r="CKG73" s="82"/>
      <c r="CKH73" s="82"/>
      <c r="CKI73" s="82"/>
      <c r="CKJ73" s="82"/>
      <c r="CKK73" s="82"/>
      <c r="CKL73" s="82"/>
      <c r="CKM73" s="82"/>
      <c r="CKN73" s="82"/>
      <c r="CKO73" s="82"/>
      <c r="CKP73" s="82"/>
      <c r="CKQ73" s="82"/>
      <c r="CKR73" s="82"/>
      <c r="CKS73" s="82"/>
      <c r="CKT73" s="82"/>
      <c r="CKU73" s="82"/>
      <c r="CKV73" s="82"/>
      <c r="CKW73" s="82"/>
      <c r="CKX73" s="82"/>
      <c r="CKY73" s="82"/>
      <c r="CKZ73" s="82"/>
      <c r="CLA73" s="82"/>
      <c r="CLB73" s="82"/>
      <c r="CLC73" s="82"/>
      <c r="CLD73" s="82"/>
      <c r="CLE73" s="82"/>
      <c r="CLF73" s="82"/>
      <c r="CLG73" s="82"/>
      <c r="CLH73" s="82"/>
      <c r="CLI73" s="82"/>
      <c r="CLJ73" s="82"/>
      <c r="CLK73" s="82"/>
      <c r="CLL73" s="82"/>
      <c r="CLM73" s="82"/>
      <c r="CLN73" s="82"/>
      <c r="CLO73" s="82"/>
      <c r="CLP73" s="82"/>
      <c r="CLQ73" s="82"/>
      <c r="CLR73" s="82"/>
      <c r="CLS73" s="82"/>
      <c r="CLT73" s="82"/>
      <c r="CLU73" s="82"/>
      <c r="CLV73" s="82"/>
      <c r="CLW73" s="82"/>
      <c r="CLX73" s="82"/>
      <c r="CLY73" s="82"/>
      <c r="CLZ73" s="82"/>
      <c r="CMA73" s="82"/>
      <c r="CMB73" s="82"/>
      <c r="CMC73" s="82"/>
      <c r="CMD73" s="82"/>
      <c r="CME73" s="82"/>
      <c r="CMF73" s="82"/>
      <c r="CMG73" s="82"/>
      <c r="CMH73" s="82"/>
      <c r="CMI73" s="82"/>
      <c r="CMJ73" s="82"/>
      <c r="CMK73" s="82"/>
      <c r="CML73" s="82"/>
      <c r="CMM73" s="82"/>
      <c r="CMN73" s="82"/>
      <c r="CMO73" s="82"/>
      <c r="CMP73" s="82"/>
      <c r="CMQ73" s="82"/>
      <c r="CMR73" s="82"/>
      <c r="CMS73" s="82"/>
      <c r="CMT73" s="82"/>
      <c r="CMU73" s="82"/>
      <c r="CMV73" s="82"/>
      <c r="CMW73" s="82"/>
      <c r="CMX73" s="82"/>
      <c r="CMY73" s="82"/>
      <c r="CMZ73" s="82"/>
      <c r="CNA73" s="82"/>
      <c r="CNB73" s="82"/>
      <c r="CNC73" s="82"/>
      <c r="CND73" s="82"/>
      <c r="CNE73" s="82"/>
      <c r="CNF73" s="82"/>
      <c r="CNG73" s="82"/>
      <c r="CNH73" s="82"/>
      <c r="CNI73" s="82"/>
      <c r="CNJ73" s="82"/>
      <c r="CNK73" s="82"/>
      <c r="CNL73" s="82"/>
      <c r="CNM73" s="82"/>
      <c r="CNN73" s="82"/>
      <c r="CNO73" s="82"/>
      <c r="CNP73" s="82"/>
      <c r="CNQ73" s="82"/>
      <c r="CNR73" s="82"/>
      <c r="CNS73" s="82"/>
      <c r="CNT73" s="82"/>
      <c r="CNU73" s="82"/>
      <c r="CNV73" s="82"/>
      <c r="CNW73" s="82"/>
      <c r="CNX73" s="82"/>
      <c r="CNY73" s="82"/>
      <c r="CNZ73" s="82"/>
      <c r="COA73" s="82"/>
      <c r="COB73" s="82"/>
      <c r="COC73" s="82"/>
      <c r="COD73" s="82"/>
      <c r="COE73" s="82"/>
      <c r="COF73" s="82"/>
      <c r="COG73" s="82"/>
      <c r="COH73" s="82"/>
      <c r="COI73" s="82"/>
      <c r="COJ73" s="82"/>
      <c r="COK73" s="82"/>
      <c r="COL73" s="82"/>
      <c r="COM73" s="82"/>
      <c r="CON73" s="82"/>
      <c r="COO73" s="82"/>
      <c r="COP73" s="82"/>
      <c r="COQ73" s="82"/>
      <c r="COR73" s="82"/>
      <c r="COS73" s="82"/>
      <c r="COT73" s="82"/>
      <c r="COU73" s="82"/>
      <c r="COV73" s="82"/>
      <c r="COW73" s="82"/>
      <c r="COX73" s="82"/>
      <c r="COY73" s="82"/>
      <c r="COZ73" s="82"/>
      <c r="CPA73" s="82"/>
      <c r="CPB73" s="82"/>
      <c r="CPC73" s="82"/>
      <c r="CPD73" s="82"/>
      <c r="CPE73" s="82"/>
      <c r="CPF73" s="82"/>
      <c r="CPG73" s="82"/>
      <c r="CPH73" s="82"/>
      <c r="CPI73" s="82"/>
      <c r="CPJ73" s="82"/>
      <c r="CPK73" s="82"/>
      <c r="CPL73" s="82"/>
      <c r="CPM73" s="82"/>
      <c r="CPN73" s="82"/>
      <c r="CPO73" s="82"/>
      <c r="CPP73" s="82"/>
      <c r="CPQ73" s="82"/>
      <c r="CPR73" s="82"/>
      <c r="CPS73" s="82"/>
      <c r="CPT73" s="82"/>
      <c r="CPU73" s="82"/>
      <c r="CPV73" s="82"/>
      <c r="CPW73" s="82"/>
      <c r="CPX73" s="82"/>
      <c r="CPY73" s="82"/>
      <c r="CPZ73" s="82"/>
      <c r="CQA73" s="82"/>
      <c r="CQB73" s="82"/>
      <c r="CQC73" s="82"/>
      <c r="CQD73" s="82"/>
      <c r="CQE73" s="82"/>
      <c r="CQF73" s="82"/>
      <c r="CQG73" s="82"/>
      <c r="CQH73" s="82"/>
      <c r="CQI73" s="82"/>
      <c r="CQJ73" s="82"/>
      <c r="CQK73" s="82"/>
      <c r="CQL73" s="82"/>
      <c r="CQM73" s="82"/>
      <c r="CQN73" s="82"/>
      <c r="CQO73" s="82"/>
      <c r="CQP73" s="82"/>
      <c r="CQQ73" s="82"/>
      <c r="CQR73" s="82"/>
      <c r="CQS73" s="82"/>
      <c r="CQT73" s="82"/>
      <c r="CQU73" s="82"/>
      <c r="CQV73" s="82"/>
      <c r="CQW73" s="82"/>
      <c r="CQX73" s="82"/>
      <c r="CQY73" s="82"/>
      <c r="CQZ73" s="82"/>
      <c r="CRA73" s="82"/>
      <c r="CRB73" s="82"/>
      <c r="CRC73" s="82"/>
      <c r="CRD73" s="82"/>
      <c r="CRE73" s="82"/>
      <c r="CRF73" s="82"/>
      <c r="CRG73" s="82"/>
      <c r="CRH73" s="82"/>
      <c r="CRI73" s="82"/>
      <c r="CRJ73" s="82"/>
      <c r="CRK73" s="82"/>
      <c r="CRL73" s="82"/>
      <c r="CRM73" s="82"/>
      <c r="CRN73" s="82"/>
      <c r="CRO73" s="82"/>
      <c r="CRP73" s="82"/>
      <c r="CRQ73" s="82"/>
      <c r="CRR73" s="82"/>
      <c r="CRS73" s="82"/>
      <c r="CRT73" s="82"/>
      <c r="CRU73" s="82"/>
      <c r="CRV73" s="82"/>
      <c r="CRW73" s="82"/>
      <c r="CRX73" s="82"/>
      <c r="CRY73" s="82"/>
      <c r="CRZ73" s="82"/>
      <c r="CSA73" s="82"/>
      <c r="CSB73" s="82"/>
      <c r="CSC73" s="82"/>
      <c r="CSD73" s="82"/>
      <c r="CSE73" s="82"/>
      <c r="CSF73" s="82"/>
      <c r="CSG73" s="82"/>
      <c r="CSH73" s="82"/>
      <c r="CSI73" s="82"/>
      <c r="CSJ73" s="82"/>
      <c r="CSK73" s="82"/>
      <c r="CSL73" s="82"/>
      <c r="CSM73" s="82"/>
      <c r="CSN73" s="82"/>
      <c r="CSO73" s="82"/>
      <c r="CSP73" s="82"/>
      <c r="CSQ73" s="82"/>
      <c r="CSR73" s="82"/>
      <c r="CSS73" s="82"/>
      <c r="CST73" s="82"/>
      <c r="CSU73" s="82"/>
      <c r="CSV73" s="82"/>
      <c r="CSW73" s="82"/>
      <c r="CSX73" s="82"/>
      <c r="CSY73" s="82"/>
      <c r="CSZ73" s="82"/>
      <c r="CTA73" s="82"/>
      <c r="CTB73" s="82"/>
      <c r="CTC73" s="82"/>
      <c r="CTD73" s="82"/>
      <c r="CTE73" s="82"/>
      <c r="CTF73" s="82"/>
      <c r="CTG73" s="82"/>
      <c r="CTH73" s="82"/>
      <c r="CTI73" s="82"/>
      <c r="CTJ73" s="82"/>
      <c r="CTK73" s="82"/>
      <c r="CTL73" s="82"/>
      <c r="CTM73" s="82"/>
      <c r="CTN73" s="82"/>
      <c r="CTO73" s="82"/>
      <c r="CTP73" s="82"/>
      <c r="CTQ73" s="82"/>
      <c r="CTR73" s="82"/>
      <c r="CTS73" s="82"/>
      <c r="CTT73" s="82"/>
      <c r="CTU73" s="82"/>
      <c r="CTV73" s="82"/>
      <c r="CTW73" s="82"/>
      <c r="CTX73" s="82"/>
      <c r="CTY73" s="82"/>
      <c r="CTZ73" s="82"/>
      <c r="CUA73" s="82"/>
      <c r="CUB73" s="82"/>
      <c r="CUC73" s="82"/>
      <c r="CUD73" s="82"/>
      <c r="CUE73" s="82"/>
      <c r="CUF73" s="82"/>
      <c r="CUG73" s="82"/>
      <c r="CUH73" s="82"/>
      <c r="CUI73" s="82"/>
      <c r="CUJ73" s="82"/>
      <c r="CUK73" s="82"/>
      <c r="CUL73" s="82"/>
      <c r="CUM73" s="82"/>
      <c r="CUN73" s="82"/>
      <c r="CUO73" s="82"/>
      <c r="CUP73" s="82"/>
      <c r="CUQ73" s="82"/>
      <c r="CUR73" s="82"/>
      <c r="CUS73" s="82"/>
      <c r="CUT73" s="82"/>
      <c r="CUU73" s="82"/>
      <c r="CUV73" s="82"/>
      <c r="CUW73" s="82"/>
      <c r="CUX73" s="82"/>
      <c r="CUY73" s="82"/>
      <c r="CUZ73" s="82"/>
      <c r="CVA73" s="82"/>
      <c r="CVB73" s="82"/>
      <c r="CVC73" s="82"/>
      <c r="CVD73" s="82"/>
      <c r="CVE73" s="82"/>
      <c r="CVF73" s="82"/>
      <c r="CVG73" s="82"/>
      <c r="CVH73" s="82"/>
      <c r="CVI73" s="82"/>
      <c r="CVJ73" s="82"/>
      <c r="CVK73" s="82"/>
      <c r="CVL73" s="82"/>
      <c r="CVM73" s="82"/>
      <c r="CVN73" s="82"/>
      <c r="CVO73" s="82"/>
      <c r="CVP73" s="82"/>
      <c r="CVQ73" s="82"/>
      <c r="CVR73" s="82"/>
      <c r="CVS73" s="82"/>
      <c r="CVT73" s="82"/>
      <c r="CVU73" s="82"/>
      <c r="CVV73" s="82"/>
      <c r="CVW73" s="82"/>
      <c r="CVX73" s="82"/>
      <c r="CVY73" s="82"/>
      <c r="CVZ73" s="82"/>
      <c r="CWA73" s="82"/>
      <c r="CWB73" s="82"/>
      <c r="CWC73" s="82"/>
      <c r="CWD73" s="82"/>
      <c r="CWE73" s="82"/>
      <c r="CWF73" s="82"/>
      <c r="CWG73" s="82"/>
      <c r="CWH73" s="82"/>
      <c r="CWI73" s="82"/>
      <c r="CWJ73" s="82"/>
      <c r="CWK73" s="82"/>
      <c r="CWL73" s="82"/>
      <c r="CWM73" s="82"/>
      <c r="CWN73" s="82"/>
      <c r="CWO73" s="82"/>
      <c r="CWP73" s="82"/>
      <c r="CWQ73" s="82"/>
      <c r="CWR73" s="82"/>
      <c r="CWS73" s="82"/>
      <c r="CWT73" s="82"/>
      <c r="CWU73" s="82"/>
      <c r="CWV73" s="82"/>
      <c r="CWW73" s="82"/>
      <c r="CWX73" s="82"/>
      <c r="CWY73" s="82"/>
      <c r="CWZ73" s="82"/>
      <c r="CXA73" s="82"/>
      <c r="CXB73" s="82"/>
      <c r="CXC73" s="82"/>
      <c r="CXD73" s="82"/>
      <c r="CXE73" s="82"/>
      <c r="CXF73" s="82"/>
      <c r="CXG73" s="82"/>
      <c r="CXH73" s="82"/>
      <c r="CXI73" s="82"/>
      <c r="CXJ73" s="82"/>
      <c r="CXK73" s="82"/>
      <c r="CXL73" s="82"/>
      <c r="CXM73" s="82"/>
      <c r="CXN73" s="82"/>
      <c r="CXO73" s="82"/>
      <c r="CXP73" s="82"/>
      <c r="CXQ73" s="82"/>
      <c r="CXR73" s="82"/>
      <c r="CXS73" s="82"/>
      <c r="CXT73" s="82"/>
      <c r="CXU73" s="82"/>
      <c r="CXV73" s="82"/>
      <c r="CXW73" s="82"/>
      <c r="CXX73" s="82"/>
      <c r="CXY73" s="82"/>
      <c r="CXZ73" s="82"/>
      <c r="CYA73" s="82"/>
      <c r="CYB73" s="82"/>
      <c r="CYC73" s="82"/>
      <c r="CYD73" s="82"/>
      <c r="CYE73" s="82"/>
      <c r="CYF73" s="82"/>
      <c r="CYG73" s="82"/>
      <c r="CYH73" s="82"/>
      <c r="CYI73" s="82"/>
      <c r="CYJ73" s="82"/>
      <c r="CYK73" s="82"/>
      <c r="CYL73" s="82"/>
      <c r="CYM73" s="82"/>
      <c r="CYN73" s="82"/>
      <c r="CYO73" s="82"/>
      <c r="CYP73" s="82"/>
      <c r="CYQ73" s="82"/>
      <c r="CYR73" s="82"/>
      <c r="CYS73" s="82"/>
      <c r="CYT73" s="82"/>
      <c r="CYU73" s="82"/>
      <c r="CYV73" s="82"/>
      <c r="CYW73" s="82"/>
      <c r="CYX73" s="82"/>
      <c r="CYY73" s="82"/>
      <c r="CYZ73" s="82"/>
      <c r="CZA73" s="82"/>
      <c r="CZB73" s="82"/>
      <c r="CZC73" s="82"/>
      <c r="CZD73" s="82"/>
      <c r="CZE73" s="82"/>
      <c r="CZF73" s="82"/>
      <c r="CZG73" s="82"/>
      <c r="CZH73" s="82"/>
      <c r="CZI73" s="82"/>
      <c r="CZJ73" s="82"/>
      <c r="CZK73" s="82"/>
      <c r="CZL73" s="82"/>
      <c r="CZM73" s="82"/>
      <c r="CZN73" s="82"/>
      <c r="CZO73" s="82"/>
      <c r="CZP73" s="82"/>
      <c r="CZQ73" s="82"/>
      <c r="CZR73" s="82"/>
      <c r="CZS73" s="82"/>
      <c r="CZT73" s="82"/>
      <c r="CZU73" s="82"/>
      <c r="CZV73" s="82"/>
      <c r="CZW73" s="82"/>
      <c r="CZX73" s="82"/>
      <c r="CZY73" s="82"/>
      <c r="CZZ73" s="82"/>
      <c r="DAA73" s="82"/>
      <c r="DAB73" s="82"/>
      <c r="DAC73" s="82"/>
      <c r="DAD73" s="82"/>
      <c r="DAE73" s="82"/>
      <c r="DAF73" s="82"/>
      <c r="DAG73" s="82"/>
      <c r="DAH73" s="82"/>
      <c r="DAI73" s="82"/>
      <c r="DAJ73" s="82"/>
      <c r="DAK73" s="82"/>
      <c r="DAL73" s="82"/>
      <c r="DAM73" s="82"/>
      <c r="DAN73" s="82"/>
      <c r="DAO73" s="82"/>
      <c r="DAP73" s="82"/>
      <c r="DAQ73" s="82"/>
      <c r="DAR73" s="82"/>
      <c r="DAS73" s="82"/>
      <c r="DAT73" s="82"/>
      <c r="DAU73" s="82"/>
      <c r="DAV73" s="82"/>
      <c r="DAW73" s="82"/>
      <c r="DAX73" s="82"/>
      <c r="DAY73" s="82"/>
      <c r="DAZ73" s="82"/>
      <c r="DBA73" s="82"/>
      <c r="DBB73" s="82"/>
      <c r="DBC73" s="82"/>
      <c r="DBD73" s="82"/>
      <c r="DBE73" s="82"/>
      <c r="DBF73" s="82"/>
      <c r="DBG73" s="82"/>
      <c r="DBH73" s="82"/>
      <c r="DBI73" s="82"/>
      <c r="DBJ73" s="82"/>
      <c r="DBK73" s="82"/>
      <c r="DBL73" s="82"/>
      <c r="DBM73" s="82"/>
      <c r="DBN73" s="82"/>
      <c r="DBO73" s="82"/>
      <c r="DBP73" s="82"/>
      <c r="DBQ73" s="82"/>
      <c r="DBR73" s="82"/>
      <c r="DBS73" s="82"/>
      <c r="DBT73" s="82"/>
      <c r="DBU73" s="82"/>
      <c r="DBV73" s="82"/>
      <c r="DBW73" s="82"/>
      <c r="DBX73" s="82"/>
      <c r="DBY73" s="82"/>
      <c r="DBZ73" s="82"/>
      <c r="DCA73" s="82"/>
      <c r="DCB73" s="82"/>
      <c r="DCC73" s="82"/>
      <c r="DCD73" s="82"/>
      <c r="DCE73" s="82"/>
      <c r="DCF73" s="82"/>
      <c r="DCG73" s="82"/>
      <c r="DCH73" s="82"/>
      <c r="DCI73" s="82"/>
      <c r="DCJ73" s="82"/>
      <c r="DCK73" s="82"/>
      <c r="DCL73" s="82"/>
      <c r="DCM73" s="82"/>
      <c r="DCN73" s="82"/>
      <c r="DCO73" s="82"/>
      <c r="DCP73" s="82"/>
      <c r="DCQ73" s="82"/>
      <c r="DCR73" s="82"/>
      <c r="DCS73" s="82"/>
      <c r="DCT73" s="82"/>
      <c r="DCU73" s="82"/>
      <c r="DCV73" s="82"/>
      <c r="DCW73" s="82"/>
      <c r="DCX73" s="82"/>
      <c r="DCY73" s="82"/>
      <c r="DCZ73" s="82"/>
      <c r="DDA73" s="82"/>
      <c r="DDB73" s="82"/>
      <c r="DDC73" s="82"/>
      <c r="DDD73" s="82"/>
      <c r="DDE73" s="82"/>
      <c r="DDF73" s="82"/>
      <c r="DDG73" s="82"/>
      <c r="DDH73" s="82"/>
      <c r="DDI73" s="82"/>
      <c r="DDJ73" s="82"/>
      <c r="DDK73" s="82"/>
      <c r="DDL73" s="82"/>
      <c r="DDM73" s="82"/>
      <c r="DDN73" s="82"/>
      <c r="DDO73" s="82"/>
      <c r="DDP73" s="82"/>
      <c r="DDQ73" s="82"/>
      <c r="DDR73" s="82"/>
      <c r="DDS73" s="82"/>
      <c r="DDT73" s="82"/>
      <c r="DDU73" s="82"/>
      <c r="DDV73" s="82"/>
      <c r="DDW73" s="82"/>
      <c r="DDX73" s="82"/>
      <c r="DDY73" s="82"/>
      <c r="DDZ73" s="82"/>
      <c r="DEA73" s="82"/>
      <c r="DEB73" s="82"/>
      <c r="DEC73" s="82"/>
      <c r="DED73" s="82"/>
      <c r="DEE73" s="82"/>
      <c r="DEF73" s="82"/>
      <c r="DEG73" s="82"/>
      <c r="DEH73" s="82"/>
      <c r="DEI73" s="82"/>
      <c r="DEJ73" s="82"/>
      <c r="DEK73" s="82"/>
      <c r="DEL73" s="82"/>
      <c r="DEM73" s="82"/>
      <c r="DEN73" s="82"/>
      <c r="DEO73" s="82"/>
      <c r="DEP73" s="82"/>
      <c r="DEQ73" s="82"/>
      <c r="DER73" s="82"/>
      <c r="DES73" s="82"/>
      <c r="DET73" s="82"/>
      <c r="DEU73" s="82"/>
      <c r="DEV73" s="82"/>
      <c r="DEW73" s="82"/>
      <c r="DEX73" s="82"/>
      <c r="DEY73" s="82"/>
      <c r="DEZ73" s="82"/>
      <c r="DFA73" s="82"/>
      <c r="DFB73" s="82"/>
      <c r="DFC73" s="82"/>
      <c r="DFD73" s="82"/>
      <c r="DFE73" s="82"/>
      <c r="DFF73" s="82"/>
      <c r="DFG73" s="82"/>
      <c r="DFH73" s="82"/>
      <c r="DFI73" s="82"/>
      <c r="DFJ73" s="82"/>
      <c r="DFK73" s="82"/>
      <c r="DFL73" s="82"/>
      <c r="DFM73" s="82"/>
      <c r="DFN73" s="82"/>
      <c r="DFO73" s="82"/>
      <c r="DFP73" s="82"/>
      <c r="DFQ73" s="82"/>
      <c r="DFR73" s="82"/>
      <c r="DFS73" s="82"/>
      <c r="DFT73" s="82"/>
      <c r="DFU73" s="82"/>
      <c r="DFV73" s="82"/>
      <c r="DFW73" s="82"/>
      <c r="DFX73" s="82"/>
      <c r="DFY73" s="82"/>
      <c r="DFZ73" s="82"/>
      <c r="DGA73" s="82"/>
      <c r="DGB73" s="82"/>
      <c r="DGC73" s="82"/>
      <c r="DGD73" s="82"/>
      <c r="DGE73" s="82"/>
      <c r="DGF73" s="82"/>
      <c r="DGG73" s="82"/>
      <c r="DGH73" s="82"/>
      <c r="DGI73" s="82"/>
      <c r="DGJ73" s="82"/>
      <c r="DGK73" s="82"/>
      <c r="DGL73" s="82"/>
      <c r="DGM73" s="82"/>
      <c r="DGN73" s="82"/>
      <c r="DGO73" s="82"/>
      <c r="DGP73" s="82"/>
      <c r="DGQ73" s="82"/>
      <c r="DGR73" s="82"/>
      <c r="DGS73" s="82"/>
      <c r="DGT73" s="82"/>
      <c r="DGU73" s="82"/>
      <c r="DGV73" s="82"/>
      <c r="DGW73" s="82"/>
      <c r="DGX73" s="82"/>
      <c r="DGY73" s="82"/>
      <c r="DGZ73" s="82"/>
      <c r="DHA73" s="82"/>
      <c r="DHB73" s="82"/>
      <c r="DHC73" s="82"/>
      <c r="DHD73" s="82"/>
      <c r="DHE73" s="82"/>
      <c r="DHF73" s="82"/>
      <c r="DHG73" s="82"/>
      <c r="DHH73" s="82"/>
      <c r="DHI73" s="82"/>
      <c r="DHJ73" s="82"/>
      <c r="DHK73" s="82"/>
      <c r="DHL73" s="82"/>
      <c r="DHM73" s="82"/>
      <c r="DHN73" s="82"/>
      <c r="DHO73" s="82"/>
      <c r="DHP73" s="82"/>
      <c r="DHQ73" s="82"/>
      <c r="DHR73" s="82"/>
      <c r="DHS73" s="82"/>
      <c r="DHT73" s="82"/>
      <c r="DHU73" s="82"/>
      <c r="DHV73" s="82"/>
      <c r="DHW73" s="82"/>
      <c r="DHX73" s="82"/>
      <c r="DHY73" s="82"/>
      <c r="DHZ73" s="82"/>
      <c r="DIA73" s="82"/>
      <c r="DIB73" s="82"/>
      <c r="DIC73" s="82"/>
      <c r="DID73" s="82"/>
      <c r="DIE73" s="82"/>
      <c r="DIF73" s="82"/>
      <c r="DIG73" s="82"/>
      <c r="DIH73" s="82"/>
      <c r="DII73" s="82"/>
      <c r="DIJ73" s="82"/>
      <c r="DIK73" s="82"/>
      <c r="DIL73" s="82"/>
      <c r="DIM73" s="82"/>
      <c r="DIN73" s="82"/>
      <c r="DIO73" s="82"/>
      <c r="DIP73" s="82"/>
      <c r="DIQ73" s="82"/>
      <c r="DIR73" s="82"/>
      <c r="DIS73" s="82"/>
      <c r="DIT73" s="82"/>
      <c r="DIU73" s="82"/>
      <c r="DIV73" s="82"/>
      <c r="DIW73" s="82"/>
      <c r="DIX73" s="82"/>
      <c r="DIY73" s="82"/>
      <c r="DIZ73" s="82"/>
      <c r="DJA73" s="82"/>
      <c r="DJB73" s="82"/>
      <c r="DJC73" s="82"/>
      <c r="DJD73" s="82"/>
      <c r="DJE73" s="82"/>
      <c r="DJF73" s="82"/>
      <c r="DJG73" s="82"/>
      <c r="DJH73" s="82"/>
      <c r="DJI73" s="82"/>
      <c r="DJJ73" s="82"/>
      <c r="DJK73" s="82"/>
      <c r="DJL73" s="82"/>
      <c r="DJM73" s="82"/>
      <c r="DJN73" s="82"/>
      <c r="DJO73" s="82"/>
      <c r="DJP73" s="82"/>
      <c r="DJQ73" s="82"/>
      <c r="DJR73" s="82"/>
      <c r="DJS73" s="82"/>
      <c r="DJT73" s="82"/>
      <c r="DJU73" s="82"/>
      <c r="DJV73" s="82"/>
      <c r="DJW73" s="82"/>
      <c r="DJX73" s="82"/>
      <c r="DJY73" s="82"/>
      <c r="DJZ73" s="82"/>
      <c r="DKA73" s="82"/>
      <c r="DKB73" s="82"/>
      <c r="DKC73" s="82"/>
      <c r="DKD73" s="82"/>
      <c r="DKE73" s="82"/>
      <c r="DKF73" s="82"/>
      <c r="DKG73" s="82"/>
      <c r="DKH73" s="82"/>
      <c r="DKI73" s="82"/>
      <c r="DKJ73" s="82"/>
      <c r="DKK73" s="82"/>
      <c r="DKL73" s="82"/>
      <c r="DKM73" s="82"/>
      <c r="DKN73" s="82"/>
      <c r="DKO73" s="82"/>
      <c r="DKP73" s="82"/>
      <c r="DKQ73" s="82"/>
      <c r="DKR73" s="82"/>
      <c r="DKS73" s="82"/>
      <c r="DKT73" s="82"/>
      <c r="DKU73" s="82"/>
      <c r="DKV73" s="82"/>
      <c r="DKW73" s="82"/>
      <c r="DKX73" s="82"/>
      <c r="DKY73" s="82"/>
      <c r="DKZ73" s="82"/>
      <c r="DLA73" s="82"/>
      <c r="DLB73" s="82"/>
      <c r="DLC73" s="82"/>
      <c r="DLD73" s="82"/>
      <c r="DLE73" s="82"/>
      <c r="DLF73" s="82"/>
      <c r="DLG73" s="82"/>
      <c r="DLH73" s="82"/>
      <c r="DLI73" s="82"/>
      <c r="DLJ73" s="82"/>
      <c r="DLK73" s="82"/>
      <c r="DLL73" s="82"/>
      <c r="DLM73" s="82"/>
      <c r="DLN73" s="82"/>
      <c r="DLO73" s="82"/>
      <c r="DLP73" s="82"/>
      <c r="DLQ73" s="82"/>
      <c r="DLR73" s="82"/>
      <c r="DLS73" s="82"/>
      <c r="DLT73" s="82"/>
      <c r="DLU73" s="82"/>
      <c r="DLV73" s="82"/>
      <c r="DLW73" s="82"/>
      <c r="DLX73" s="82"/>
      <c r="DLY73" s="82"/>
      <c r="DLZ73" s="82"/>
      <c r="DMA73" s="82"/>
      <c r="DMB73" s="82"/>
      <c r="DMC73" s="82"/>
      <c r="DMD73" s="82"/>
      <c r="DME73" s="82"/>
      <c r="DMF73" s="82"/>
      <c r="DMG73" s="82"/>
      <c r="DMH73" s="82"/>
      <c r="DMI73" s="82"/>
      <c r="DMJ73" s="82"/>
      <c r="DMK73" s="82"/>
      <c r="DML73" s="82"/>
      <c r="DMM73" s="82"/>
      <c r="DMN73" s="82"/>
      <c r="DMO73" s="82"/>
      <c r="DMP73" s="82"/>
      <c r="DMQ73" s="82"/>
      <c r="DMR73" s="82"/>
      <c r="DMS73" s="82"/>
      <c r="DMT73" s="82"/>
      <c r="DMU73" s="82"/>
      <c r="DMV73" s="82"/>
      <c r="DMW73" s="82"/>
      <c r="DMX73" s="82"/>
      <c r="DMY73" s="82"/>
      <c r="DMZ73" s="82"/>
      <c r="DNA73" s="82"/>
      <c r="DNB73" s="82"/>
      <c r="DNC73" s="82"/>
      <c r="DND73" s="82"/>
      <c r="DNE73" s="82"/>
      <c r="DNF73" s="82"/>
      <c r="DNG73" s="82"/>
      <c r="DNH73" s="82"/>
      <c r="DNI73" s="82"/>
      <c r="DNJ73" s="82"/>
      <c r="DNK73" s="82"/>
      <c r="DNL73" s="82"/>
      <c r="DNM73" s="82"/>
      <c r="DNN73" s="82"/>
      <c r="DNO73" s="82"/>
      <c r="DNP73" s="82"/>
      <c r="DNQ73" s="82"/>
      <c r="DNR73" s="82"/>
      <c r="DNS73" s="82"/>
      <c r="DNT73" s="82"/>
      <c r="DNU73" s="82"/>
      <c r="DNV73" s="82"/>
      <c r="DNW73" s="82"/>
      <c r="DNX73" s="82"/>
      <c r="DNY73" s="82"/>
      <c r="DNZ73" s="82"/>
      <c r="DOA73" s="82"/>
      <c r="DOB73" s="82"/>
      <c r="DOC73" s="82"/>
      <c r="DOD73" s="82"/>
      <c r="DOE73" s="82"/>
      <c r="DOF73" s="82"/>
      <c r="DOG73" s="82"/>
      <c r="DOH73" s="82"/>
      <c r="DOI73" s="82"/>
      <c r="DOJ73" s="82"/>
      <c r="DOK73" s="82"/>
      <c r="DOL73" s="82"/>
      <c r="DOM73" s="82"/>
      <c r="DON73" s="82"/>
      <c r="DOO73" s="82"/>
      <c r="DOP73" s="82"/>
      <c r="DOQ73" s="82"/>
      <c r="DOR73" s="82"/>
      <c r="DOS73" s="82"/>
      <c r="DOT73" s="82"/>
      <c r="DOU73" s="82"/>
      <c r="DOV73" s="82"/>
      <c r="DOW73" s="82"/>
      <c r="DOX73" s="82"/>
      <c r="DOY73" s="82"/>
      <c r="DOZ73" s="82"/>
      <c r="DPA73" s="82"/>
      <c r="DPB73" s="82"/>
      <c r="DPC73" s="82"/>
      <c r="DPD73" s="82"/>
      <c r="DPE73" s="82"/>
      <c r="DPF73" s="82"/>
      <c r="DPG73" s="82"/>
      <c r="DPH73" s="82"/>
      <c r="DPI73" s="82"/>
      <c r="DPJ73" s="82"/>
      <c r="DPK73" s="82"/>
      <c r="DPL73" s="82"/>
      <c r="DPM73" s="82"/>
      <c r="DPN73" s="82"/>
      <c r="DPO73" s="82"/>
      <c r="DPP73" s="82"/>
      <c r="DPQ73" s="82"/>
      <c r="DPR73" s="82"/>
      <c r="DPS73" s="82"/>
      <c r="DPT73" s="82"/>
      <c r="DPU73" s="82"/>
      <c r="DPV73" s="82"/>
      <c r="DPW73" s="82"/>
      <c r="DPX73" s="82"/>
      <c r="DPY73" s="82"/>
      <c r="DPZ73" s="82"/>
      <c r="DQA73" s="82"/>
      <c r="DQB73" s="82"/>
      <c r="DQC73" s="82"/>
      <c r="DQD73" s="82"/>
      <c r="DQE73" s="82"/>
      <c r="DQF73" s="82"/>
      <c r="DQG73" s="82"/>
      <c r="DQH73" s="82"/>
      <c r="DQI73" s="82"/>
      <c r="DQJ73" s="82"/>
      <c r="DQK73" s="82"/>
      <c r="DQL73" s="82"/>
      <c r="DQM73" s="82"/>
      <c r="DQN73" s="82"/>
      <c r="DQO73" s="82"/>
      <c r="DQP73" s="82"/>
      <c r="DQQ73" s="82"/>
      <c r="DQR73" s="82"/>
      <c r="DQS73" s="82"/>
      <c r="DQT73" s="82"/>
      <c r="DQU73" s="82"/>
      <c r="DQV73" s="82"/>
      <c r="DQW73" s="82"/>
      <c r="DQX73" s="82"/>
      <c r="DQY73" s="82"/>
      <c r="DQZ73" s="82"/>
      <c r="DRA73" s="82"/>
      <c r="DRB73" s="82"/>
      <c r="DRC73" s="82"/>
      <c r="DRD73" s="82"/>
      <c r="DRE73" s="82"/>
      <c r="DRF73" s="82"/>
      <c r="DRG73" s="82"/>
      <c r="DRH73" s="82"/>
      <c r="DRI73" s="82"/>
      <c r="DRJ73" s="82"/>
      <c r="DRK73" s="82"/>
      <c r="DRL73" s="82"/>
      <c r="DRM73" s="82"/>
      <c r="DRN73" s="82"/>
      <c r="DRO73" s="82"/>
      <c r="DRP73" s="82"/>
      <c r="DRQ73" s="82"/>
      <c r="DRR73" s="82"/>
      <c r="DRS73" s="82"/>
      <c r="DRT73" s="82"/>
      <c r="DRU73" s="82"/>
      <c r="DRV73" s="82"/>
      <c r="DRW73" s="82"/>
      <c r="DRX73" s="82"/>
      <c r="DRY73" s="82"/>
      <c r="DRZ73" s="82"/>
      <c r="DSA73" s="82"/>
      <c r="DSB73" s="82"/>
      <c r="DSC73" s="82"/>
      <c r="DSD73" s="82"/>
      <c r="DSE73" s="82"/>
      <c r="DSF73" s="82"/>
      <c r="DSG73" s="82"/>
      <c r="DSH73" s="82"/>
      <c r="DSI73" s="82"/>
      <c r="DSJ73" s="82"/>
      <c r="DSK73" s="82"/>
      <c r="DSL73" s="82"/>
      <c r="DSM73" s="82"/>
      <c r="DSN73" s="82"/>
      <c r="DSO73" s="82"/>
      <c r="DSP73" s="82"/>
      <c r="DSQ73" s="82"/>
      <c r="DSR73" s="82"/>
      <c r="DSS73" s="82"/>
      <c r="DST73" s="82"/>
      <c r="DSU73" s="82"/>
      <c r="DSV73" s="82"/>
      <c r="DSW73" s="82"/>
      <c r="DSX73" s="82"/>
      <c r="DSY73" s="82"/>
      <c r="DSZ73" s="82"/>
      <c r="DTA73" s="82"/>
      <c r="DTB73" s="82"/>
      <c r="DTC73" s="82"/>
      <c r="DTD73" s="82"/>
      <c r="DTE73" s="82"/>
      <c r="DTF73" s="82"/>
      <c r="DTG73" s="82"/>
      <c r="DTH73" s="82"/>
      <c r="DTI73" s="82"/>
      <c r="DTJ73" s="82"/>
      <c r="DTK73" s="82"/>
      <c r="DTL73" s="82"/>
      <c r="DTM73" s="82"/>
      <c r="DTN73" s="82"/>
      <c r="DTO73" s="82"/>
      <c r="DTP73" s="82"/>
      <c r="DTQ73" s="82"/>
      <c r="DTR73" s="82"/>
      <c r="DTS73" s="82"/>
      <c r="DTT73" s="82"/>
      <c r="DTU73" s="82"/>
      <c r="DTV73" s="82"/>
      <c r="DTW73" s="82"/>
      <c r="DTX73" s="82"/>
      <c r="DTY73" s="82"/>
      <c r="DTZ73" s="82"/>
      <c r="DUA73" s="82"/>
      <c r="DUB73" s="82"/>
      <c r="DUC73" s="82"/>
      <c r="DUD73" s="82"/>
      <c r="DUE73" s="82"/>
      <c r="DUF73" s="82"/>
      <c r="DUG73" s="82"/>
      <c r="DUH73" s="82"/>
      <c r="DUI73" s="82"/>
      <c r="DUJ73" s="82"/>
      <c r="DUK73" s="82"/>
      <c r="DUL73" s="82"/>
      <c r="DUM73" s="82"/>
      <c r="DUN73" s="82"/>
      <c r="DUO73" s="82"/>
      <c r="DUP73" s="82"/>
      <c r="DUQ73" s="82"/>
      <c r="DUR73" s="82"/>
      <c r="DUS73" s="82"/>
      <c r="DUT73" s="82"/>
      <c r="DUU73" s="82"/>
      <c r="DUV73" s="82"/>
      <c r="DUW73" s="82"/>
      <c r="DUX73" s="82"/>
      <c r="DUY73" s="82"/>
      <c r="DUZ73" s="82"/>
      <c r="DVA73" s="82"/>
      <c r="DVB73" s="82"/>
      <c r="DVC73" s="82"/>
      <c r="DVD73" s="82"/>
      <c r="DVE73" s="82"/>
      <c r="DVF73" s="82"/>
      <c r="DVG73" s="82"/>
      <c r="DVH73" s="82"/>
      <c r="DVI73" s="82"/>
      <c r="DVJ73" s="82"/>
      <c r="DVK73" s="82"/>
      <c r="DVL73" s="82"/>
      <c r="DVM73" s="82"/>
      <c r="DVN73" s="82"/>
      <c r="DVO73" s="82"/>
      <c r="DVP73" s="82"/>
      <c r="DVQ73" s="82"/>
      <c r="DVR73" s="82"/>
      <c r="DVS73" s="82"/>
      <c r="DVT73" s="82"/>
      <c r="DVU73" s="82"/>
      <c r="DVV73" s="82"/>
      <c r="DVW73" s="82"/>
      <c r="DVX73" s="82"/>
      <c r="DVY73" s="82"/>
      <c r="DVZ73" s="82"/>
      <c r="DWA73" s="82"/>
      <c r="DWB73" s="82"/>
      <c r="DWC73" s="82"/>
      <c r="DWD73" s="82"/>
      <c r="DWE73" s="82"/>
      <c r="DWF73" s="82"/>
      <c r="DWG73" s="82"/>
      <c r="DWH73" s="82"/>
      <c r="DWI73" s="82"/>
      <c r="DWJ73" s="82"/>
      <c r="DWK73" s="82"/>
      <c r="DWL73" s="82"/>
      <c r="DWM73" s="82"/>
      <c r="DWN73" s="82"/>
      <c r="DWO73" s="82"/>
      <c r="DWP73" s="82"/>
      <c r="DWQ73" s="82"/>
      <c r="DWR73" s="82"/>
      <c r="DWS73" s="82"/>
      <c r="DWT73" s="82"/>
      <c r="DWU73" s="82"/>
      <c r="DWV73" s="82"/>
      <c r="DWW73" s="82"/>
      <c r="DWX73" s="82"/>
      <c r="DWY73" s="82"/>
      <c r="DWZ73" s="82"/>
      <c r="DXA73" s="82"/>
      <c r="DXB73" s="82"/>
      <c r="DXC73" s="82"/>
      <c r="DXD73" s="82"/>
      <c r="DXE73" s="82"/>
      <c r="DXF73" s="82"/>
      <c r="DXG73" s="82"/>
      <c r="DXH73" s="82"/>
      <c r="DXI73" s="82"/>
      <c r="DXJ73" s="82"/>
      <c r="DXK73" s="82"/>
      <c r="DXL73" s="82"/>
      <c r="DXM73" s="82"/>
      <c r="DXN73" s="82"/>
      <c r="DXO73" s="82"/>
      <c r="DXP73" s="82"/>
      <c r="DXQ73" s="82"/>
      <c r="DXR73" s="82"/>
      <c r="DXS73" s="82"/>
      <c r="DXT73" s="82"/>
      <c r="DXU73" s="82"/>
      <c r="DXV73" s="82"/>
      <c r="DXW73" s="82"/>
      <c r="DXX73" s="82"/>
      <c r="DXY73" s="82"/>
      <c r="DXZ73" s="82"/>
      <c r="DYA73" s="82"/>
      <c r="DYB73" s="82"/>
      <c r="DYC73" s="82"/>
      <c r="DYD73" s="82"/>
      <c r="DYE73" s="82"/>
      <c r="DYF73" s="82"/>
      <c r="DYG73" s="82"/>
      <c r="DYH73" s="82"/>
      <c r="DYI73" s="82"/>
      <c r="DYJ73" s="82"/>
      <c r="DYK73" s="82"/>
      <c r="DYL73" s="82"/>
      <c r="DYM73" s="82"/>
      <c r="DYN73" s="82"/>
      <c r="DYO73" s="82"/>
      <c r="DYP73" s="82"/>
      <c r="DYQ73" s="82"/>
      <c r="DYR73" s="82"/>
      <c r="DYS73" s="82"/>
      <c r="DYT73" s="82"/>
      <c r="DYU73" s="82"/>
      <c r="DYV73" s="82"/>
      <c r="DYW73" s="82"/>
      <c r="DYX73" s="82"/>
      <c r="DYY73" s="82"/>
      <c r="DYZ73" s="82"/>
      <c r="DZA73" s="82"/>
      <c r="DZB73" s="82"/>
      <c r="DZC73" s="82"/>
      <c r="DZD73" s="82"/>
      <c r="DZE73" s="82"/>
      <c r="DZF73" s="82"/>
      <c r="DZG73" s="82"/>
      <c r="DZH73" s="82"/>
      <c r="DZI73" s="82"/>
      <c r="DZJ73" s="82"/>
      <c r="DZK73" s="82"/>
      <c r="DZL73" s="82"/>
      <c r="DZM73" s="82"/>
      <c r="DZN73" s="82"/>
      <c r="DZO73" s="82"/>
      <c r="DZP73" s="82"/>
      <c r="DZQ73" s="82"/>
      <c r="DZR73" s="82"/>
      <c r="DZS73" s="82"/>
      <c r="DZT73" s="82"/>
      <c r="DZU73" s="82"/>
      <c r="DZV73" s="82"/>
      <c r="DZW73" s="82"/>
      <c r="DZX73" s="82"/>
      <c r="DZY73" s="82"/>
      <c r="DZZ73" s="82"/>
      <c r="EAA73" s="82"/>
      <c r="EAB73" s="82"/>
      <c r="EAC73" s="82"/>
      <c r="EAD73" s="82"/>
      <c r="EAE73" s="82"/>
      <c r="EAF73" s="82"/>
      <c r="EAG73" s="82"/>
      <c r="EAH73" s="82"/>
      <c r="EAI73" s="82"/>
      <c r="EAJ73" s="82"/>
      <c r="EAK73" s="82"/>
      <c r="EAL73" s="82"/>
      <c r="EAM73" s="82"/>
      <c r="EAN73" s="82"/>
      <c r="EAO73" s="82"/>
      <c r="EAP73" s="82"/>
      <c r="EAQ73" s="82"/>
      <c r="EAR73" s="82"/>
      <c r="EAS73" s="82"/>
      <c r="EAT73" s="82"/>
      <c r="EAU73" s="82"/>
      <c r="EAV73" s="82"/>
      <c r="EAW73" s="82"/>
      <c r="EAX73" s="82"/>
      <c r="EAY73" s="82"/>
      <c r="EAZ73" s="82"/>
      <c r="EBA73" s="82"/>
      <c r="EBB73" s="82"/>
      <c r="EBC73" s="82"/>
      <c r="EBD73" s="82"/>
      <c r="EBE73" s="82"/>
      <c r="EBF73" s="82"/>
      <c r="EBG73" s="82"/>
      <c r="EBH73" s="82"/>
      <c r="EBI73" s="82"/>
      <c r="EBJ73" s="82"/>
      <c r="EBK73" s="82"/>
      <c r="EBL73" s="82"/>
      <c r="EBM73" s="82"/>
      <c r="EBN73" s="82"/>
      <c r="EBO73" s="82"/>
      <c r="EBP73" s="82"/>
      <c r="EBQ73" s="82"/>
      <c r="EBR73" s="82"/>
      <c r="EBS73" s="82"/>
      <c r="EBT73" s="82"/>
      <c r="EBU73" s="82"/>
      <c r="EBV73" s="82"/>
      <c r="EBW73" s="82"/>
      <c r="EBX73" s="82"/>
      <c r="EBY73" s="82"/>
      <c r="EBZ73" s="82"/>
      <c r="ECA73" s="82"/>
      <c r="ECB73" s="82"/>
      <c r="ECC73" s="82"/>
      <c r="ECD73" s="82"/>
      <c r="ECE73" s="82"/>
      <c r="ECF73" s="82"/>
      <c r="ECG73" s="82"/>
      <c r="ECH73" s="82"/>
      <c r="ECI73" s="82"/>
      <c r="ECJ73" s="82"/>
      <c r="ECK73" s="82"/>
      <c r="ECL73" s="82"/>
      <c r="ECM73" s="82"/>
      <c r="ECN73" s="82"/>
      <c r="ECO73" s="82"/>
      <c r="ECP73" s="82"/>
      <c r="ECQ73" s="82"/>
      <c r="ECR73" s="82"/>
      <c r="ECS73" s="82"/>
      <c r="ECT73" s="82"/>
      <c r="ECU73" s="82"/>
      <c r="ECV73" s="82"/>
      <c r="ECW73" s="82"/>
      <c r="ECX73" s="82"/>
      <c r="ECY73" s="82"/>
      <c r="ECZ73" s="82"/>
      <c r="EDA73" s="82"/>
      <c r="EDB73" s="82"/>
      <c r="EDC73" s="82"/>
      <c r="EDD73" s="82"/>
      <c r="EDE73" s="82"/>
      <c r="EDF73" s="82"/>
      <c r="EDG73" s="82"/>
      <c r="EDH73" s="82"/>
      <c r="EDI73" s="82"/>
      <c r="EDJ73" s="82"/>
      <c r="EDK73" s="82"/>
      <c r="EDL73" s="82"/>
      <c r="EDM73" s="82"/>
      <c r="EDN73" s="82"/>
      <c r="EDO73" s="82"/>
      <c r="EDP73" s="82"/>
      <c r="EDQ73" s="82"/>
      <c r="EDR73" s="82"/>
      <c r="EDS73" s="82"/>
      <c r="EDT73" s="82"/>
      <c r="EDU73" s="82"/>
      <c r="EDV73" s="82"/>
      <c r="EDW73" s="82"/>
      <c r="EDX73" s="82"/>
      <c r="EDY73" s="82"/>
      <c r="EDZ73" s="82"/>
      <c r="EEA73" s="82"/>
      <c r="EEB73" s="82"/>
      <c r="EEC73" s="82"/>
      <c r="EED73" s="82"/>
      <c r="EEE73" s="82"/>
      <c r="EEF73" s="82"/>
      <c r="EEG73" s="82"/>
      <c r="EEH73" s="82"/>
      <c r="EEI73" s="82"/>
      <c r="EEJ73" s="82"/>
      <c r="EEK73" s="82"/>
      <c r="EEL73" s="82"/>
      <c r="EEM73" s="82"/>
      <c r="EEN73" s="82"/>
      <c r="EEO73" s="82"/>
      <c r="EEP73" s="82"/>
      <c r="EEQ73" s="82"/>
      <c r="EER73" s="82"/>
      <c r="EES73" s="82"/>
      <c r="EET73" s="82"/>
      <c r="EEU73" s="82"/>
      <c r="EEV73" s="82"/>
      <c r="EEW73" s="82"/>
      <c r="EEX73" s="82"/>
      <c r="EEY73" s="82"/>
      <c r="EEZ73" s="82"/>
      <c r="EFA73" s="82"/>
      <c r="EFB73" s="82"/>
      <c r="EFC73" s="82"/>
      <c r="EFD73" s="82"/>
      <c r="EFE73" s="82"/>
      <c r="EFF73" s="82"/>
      <c r="EFG73" s="82"/>
      <c r="EFH73" s="82"/>
      <c r="EFI73" s="82"/>
      <c r="EFJ73" s="82"/>
      <c r="EFK73" s="82"/>
      <c r="EFL73" s="82"/>
      <c r="EFM73" s="82"/>
      <c r="EFN73" s="82"/>
      <c r="EFO73" s="82"/>
      <c r="EFP73" s="82"/>
      <c r="EFQ73" s="82"/>
      <c r="EFR73" s="82"/>
      <c r="EFS73" s="82"/>
      <c r="EFT73" s="82"/>
      <c r="EFU73" s="82"/>
      <c r="EFV73" s="82"/>
      <c r="EFW73" s="82"/>
      <c r="EFX73" s="82"/>
      <c r="EFY73" s="82"/>
      <c r="EFZ73" s="82"/>
      <c r="EGA73" s="82"/>
      <c r="EGB73" s="82"/>
      <c r="EGC73" s="82"/>
      <c r="EGD73" s="82"/>
      <c r="EGE73" s="82"/>
      <c r="EGF73" s="82"/>
      <c r="EGG73" s="82"/>
      <c r="EGH73" s="82"/>
      <c r="EGI73" s="82"/>
      <c r="EGJ73" s="82"/>
      <c r="EGK73" s="82"/>
      <c r="EGL73" s="82"/>
      <c r="EGM73" s="82"/>
      <c r="EGN73" s="82"/>
      <c r="EGO73" s="82"/>
      <c r="EGP73" s="82"/>
      <c r="EGQ73" s="82"/>
      <c r="EGR73" s="82"/>
      <c r="EGS73" s="82"/>
      <c r="EGT73" s="82"/>
      <c r="EGU73" s="82"/>
      <c r="EGV73" s="82"/>
      <c r="EGW73" s="82"/>
      <c r="EGX73" s="82"/>
      <c r="EGY73" s="82"/>
      <c r="EGZ73" s="82"/>
      <c r="EHA73" s="82"/>
      <c r="EHB73" s="82"/>
      <c r="EHC73" s="82"/>
      <c r="EHD73" s="82"/>
      <c r="EHE73" s="82"/>
      <c r="EHF73" s="82"/>
      <c r="EHG73" s="82"/>
      <c r="EHH73" s="82"/>
      <c r="EHI73" s="82"/>
      <c r="EHJ73" s="82"/>
      <c r="EHK73" s="82"/>
      <c r="EHL73" s="82"/>
      <c r="EHM73" s="82"/>
      <c r="EHN73" s="82"/>
      <c r="EHO73" s="82"/>
      <c r="EHP73" s="82"/>
      <c r="EHQ73" s="82"/>
      <c r="EHR73" s="82"/>
      <c r="EHS73" s="82"/>
      <c r="EHT73" s="82"/>
      <c r="EHU73" s="82"/>
      <c r="EHV73" s="82"/>
      <c r="EHW73" s="82"/>
      <c r="EHX73" s="82"/>
      <c r="EHY73" s="82"/>
      <c r="EHZ73" s="82"/>
      <c r="EIA73" s="82"/>
      <c r="EIB73" s="82"/>
      <c r="EIC73" s="82"/>
      <c r="EID73" s="82"/>
      <c r="EIE73" s="82"/>
      <c r="EIF73" s="82"/>
      <c r="EIG73" s="82"/>
      <c r="EIH73" s="82"/>
      <c r="EII73" s="82"/>
      <c r="EIJ73" s="82"/>
      <c r="EIK73" s="82"/>
      <c r="EIL73" s="82"/>
      <c r="EIM73" s="82"/>
      <c r="EIN73" s="82"/>
      <c r="EIO73" s="82"/>
      <c r="EIP73" s="82"/>
      <c r="EIQ73" s="82"/>
      <c r="EIR73" s="82"/>
      <c r="EIS73" s="82"/>
      <c r="EIT73" s="82"/>
      <c r="EIU73" s="82"/>
      <c r="EIV73" s="82"/>
      <c r="EIW73" s="82"/>
      <c r="EIX73" s="82"/>
      <c r="EIY73" s="82"/>
      <c r="EIZ73" s="82"/>
      <c r="EJA73" s="82"/>
      <c r="EJB73" s="82"/>
      <c r="EJC73" s="82"/>
      <c r="EJD73" s="82"/>
      <c r="EJE73" s="82"/>
      <c r="EJF73" s="82"/>
      <c r="EJG73" s="82"/>
      <c r="EJH73" s="82"/>
      <c r="EJI73" s="82"/>
      <c r="EJJ73" s="82"/>
      <c r="EJK73" s="82"/>
      <c r="EJL73" s="82"/>
      <c r="EJM73" s="82"/>
      <c r="EJN73" s="82"/>
      <c r="EJO73" s="82"/>
      <c r="EJP73" s="82"/>
      <c r="EJQ73" s="82"/>
      <c r="EJR73" s="82"/>
      <c r="EJS73" s="82"/>
      <c r="EJT73" s="82"/>
      <c r="EJU73" s="82"/>
      <c r="EJV73" s="82"/>
      <c r="EJW73" s="82"/>
      <c r="EJX73" s="82"/>
      <c r="EJY73" s="82"/>
      <c r="EJZ73" s="82"/>
      <c r="EKA73" s="82"/>
      <c r="EKB73" s="82"/>
      <c r="EKC73" s="82"/>
      <c r="EKD73" s="82"/>
      <c r="EKE73" s="82"/>
      <c r="EKF73" s="82"/>
      <c r="EKG73" s="82"/>
      <c r="EKH73" s="82"/>
      <c r="EKI73" s="82"/>
      <c r="EKJ73" s="82"/>
      <c r="EKK73" s="82"/>
      <c r="EKL73" s="82"/>
      <c r="EKM73" s="82"/>
      <c r="EKN73" s="82"/>
      <c r="EKO73" s="82"/>
      <c r="EKP73" s="82"/>
      <c r="EKQ73" s="82"/>
      <c r="EKR73" s="82"/>
      <c r="EKS73" s="82"/>
      <c r="EKT73" s="82"/>
      <c r="EKU73" s="82"/>
      <c r="EKV73" s="82"/>
      <c r="EKW73" s="82"/>
      <c r="EKX73" s="82"/>
      <c r="EKY73" s="82"/>
      <c r="EKZ73" s="82"/>
      <c r="ELA73" s="82"/>
      <c r="ELB73" s="82"/>
      <c r="ELC73" s="82"/>
      <c r="ELD73" s="82"/>
      <c r="ELE73" s="82"/>
      <c r="ELF73" s="82"/>
      <c r="ELG73" s="82"/>
      <c r="ELH73" s="82"/>
      <c r="ELI73" s="82"/>
      <c r="ELJ73" s="82"/>
      <c r="ELK73" s="82"/>
      <c r="ELL73" s="82"/>
      <c r="ELM73" s="82"/>
      <c r="ELN73" s="82"/>
      <c r="ELO73" s="82"/>
      <c r="ELP73" s="82"/>
      <c r="ELQ73" s="82"/>
      <c r="ELR73" s="82"/>
      <c r="ELS73" s="82"/>
      <c r="ELT73" s="82"/>
      <c r="ELU73" s="82"/>
      <c r="ELV73" s="82"/>
      <c r="ELW73" s="82"/>
      <c r="ELX73" s="82"/>
      <c r="ELY73" s="82"/>
      <c r="ELZ73" s="82"/>
      <c r="EMA73" s="82"/>
      <c r="EMB73" s="82"/>
      <c r="EMC73" s="82"/>
      <c r="EMD73" s="82"/>
      <c r="EME73" s="82"/>
      <c r="EMF73" s="82"/>
      <c r="EMG73" s="82"/>
      <c r="EMH73" s="82"/>
      <c r="EMI73" s="82"/>
      <c r="EMJ73" s="82"/>
      <c r="EMK73" s="82"/>
      <c r="EML73" s="82"/>
      <c r="EMM73" s="82"/>
      <c r="EMN73" s="82"/>
      <c r="EMO73" s="82"/>
      <c r="EMP73" s="82"/>
      <c r="EMQ73" s="82"/>
      <c r="EMR73" s="82"/>
      <c r="EMS73" s="82"/>
      <c r="EMT73" s="82"/>
      <c r="EMU73" s="82"/>
      <c r="EMV73" s="82"/>
      <c r="EMW73" s="82"/>
      <c r="EMX73" s="82"/>
      <c r="EMY73" s="82"/>
      <c r="EMZ73" s="82"/>
      <c r="ENA73" s="82"/>
      <c r="ENB73" s="82"/>
      <c r="ENC73" s="82"/>
      <c r="END73" s="82"/>
      <c r="ENE73" s="82"/>
      <c r="ENF73" s="82"/>
      <c r="ENG73" s="82"/>
      <c r="ENH73" s="82"/>
      <c r="ENI73" s="82"/>
      <c r="ENJ73" s="82"/>
      <c r="ENK73" s="82"/>
      <c r="ENL73" s="82"/>
      <c r="ENM73" s="82"/>
      <c r="ENN73" s="82"/>
      <c r="ENO73" s="82"/>
      <c r="ENP73" s="82"/>
      <c r="ENQ73" s="82"/>
      <c r="ENR73" s="82"/>
      <c r="ENS73" s="82"/>
      <c r="ENT73" s="82"/>
      <c r="ENU73" s="82"/>
      <c r="ENV73" s="82"/>
      <c r="ENW73" s="82"/>
      <c r="ENX73" s="82"/>
      <c r="ENY73" s="82"/>
      <c r="ENZ73" s="82"/>
      <c r="EOA73" s="82"/>
      <c r="EOB73" s="82"/>
      <c r="EOC73" s="82"/>
      <c r="EOD73" s="82"/>
      <c r="EOE73" s="82"/>
      <c r="EOF73" s="82"/>
      <c r="EOG73" s="82"/>
      <c r="EOH73" s="82"/>
      <c r="EOI73" s="82"/>
      <c r="EOJ73" s="82"/>
      <c r="EOK73" s="82"/>
      <c r="EOL73" s="82"/>
      <c r="EOM73" s="82"/>
      <c r="EON73" s="82"/>
      <c r="EOO73" s="82"/>
      <c r="EOP73" s="82"/>
      <c r="EOQ73" s="82"/>
      <c r="EOR73" s="82"/>
      <c r="EOS73" s="82"/>
      <c r="EOT73" s="82"/>
      <c r="EOU73" s="82"/>
      <c r="EOV73" s="82"/>
      <c r="EOW73" s="82"/>
      <c r="EOX73" s="82"/>
      <c r="EOY73" s="82"/>
      <c r="EOZ73" s="82"/>
      <c r="EPA73" s="82"/>
      <c r="EPB73" s="82"/>
      <c r="EPC73" s="82"/>
      <c r="EPD73" s="82"/>
      <c r="EPE73" s="82"/>
      <c r="EPF73" s="82"/>
      <c r="EPG73" s="82"/>
      <c r="EPH73" s="82"/>
      <c r="EPI73" s="82"/>
      <c r="EPJ73" s="82"/>
      <c r="EPK73" s="82"/>
      <c r="EPL73" s="82"/>
      <c r="EPM73" s="82"/>
      <c r="EPN73" s="82"/>
      <c r="EPO73" s="82"/>
      <c r="EPP73" s="82"/>
      <c r="EPQ73" s="82"/>
      <c r="EPR73" s="82"/>
      <c r="EPS73" s="82"/>
      <c r="EPT73" s="82"/>
      <c r="EPU73" s="82"/>
      <c r="EPV73" s="82"/>
      <c r="EPW73" s="82"/>
      <c r="EPX73" s="82"/>
      <c r="EPY73" s="82"/>
      <c r="EPZ73" s="82"/>
      <c r="EQA73" s="82"/>
      <c r="EQB73" s="82"/>
      <c r="EQC73" s="82"/>
      <c r="EQD73" s="82"/>
      <c r="EQE73" s="82"/>
      <c r="EQF73" s="82"/>
      <c r="EQG73" s="82"/>
      <c r="EQH73" s="82"/>
      <c r="EQI73" s="82"/>
      <c r="EQJ73" s="82"/>
      <c r="EQK73" s="82"/>
      <c r="EQL73" s="82"/>
      <c r="EQM73" s="82"/>
      <c r="EQN73" s="82"/>
      <c r="EQO73" s="82"/>
      <c r="EQP73" s="82"/>
      <c r="EQQ73" s="82"/>
      <c r="EQR73" s="82"/>
      <c r="EQS73" s="82"/>
      <c r="EQT73" s="82"/>
      <c r="EQU73" s="82"/>
      <c r="EQV73" s="82"/>
      <c r="EQW73" s="82"/>
      <c r="EQX73" s="82"/>
      <c r="EQY73" s="82"/>
      <c r="EQZ73" s="82"/>
      <c r="ERA73" s="82"/>
      <c r="ERB73" s="82"/>
      <c r="ERC73" s="82"/>
      <c r="ERD73" s="82"/>
      <c r="ERE73" s="82"/>
      <c r="ERF73" s="82"/>
      <c r="ERG73" s="82"/>
      <c r="ERH73" s="82"/>
      <c r="ERI73" s="82"/>
      <c r="ERJ73" s="82"/>
      <c r="ERK73" s="82"/>
      <c r="ERL73" s="82"/>
      <c r="ERM73" s="82"/>
      <c r="ERN73" s="82"/>
      <c r="ERO73" s="82"/>
      <c r="ERP73" s="82"/>
      <c r="ERQ73" s="82"/>
      <c r="ERR73" s="82"/>
      <c r="ERS73" s="82"/>
      <c r="ERT73" s="82"/>
      <c r="ERU73" s="82"/>
      <c r="ERV73" s="82"/>
      <c r="ERW73" s="82"/>
      <c r="ERX73" s="82"/>
      <c r="ERY73" s="82"/>
      <c r="ERZ73" s="82"/>
      <c r="ESA73" s="82"/>
      <c r="ESB73" s="82"/>
      <c r="ESC73" s="82"/>
      <c r="ESD73" s="82"/>
      <c r="ESE73" s="82"/>
      <c r="ESF73" s="82"/>
      <c r="ESG73" s="82"/>
      <c r="ESH73" s="82"/>
      <c r="ESI73" s="82"/>
      <c r="ESJ73" s="82"/>
      <c r="ESK73" s="82"/>
      <c r="ESL73" s="82"/>
      <c r="ESM73" s="82"/>
      <c r="ESN73" s="82"/>
      <c r="ESO73" s="82"/>
      <c r="ESP73" s="82"/>
      <c r="ESQ73" s="82"/>
      <c r="ESR73" s="82"/>
      <c r="ESS73" s="82"/>
      <c r="EST73" s="82"/>
      <c r="ESU73" s="82"/>
      <c r="ESV73" s="82"/>
      <c r="ESW73" s="82"/>
      <c r="ESX73" s="82"/>
      <c r="ESY73" s="82"/>
      <c r="ESZ73" s="82"/>
      <c r="ETA73" s="82"/>
      <c r="ETB73" s="82"/>
      <c r="ETC73" s="82"/>
      <c r="ETD73" s="82"/>
      <c r="ETE73" s="82"/>
      <c r="ETF73" s="82"/>
      <c r="ETG73" s="82"/>
      <c r="ETH73" s="82"/>
      <c r="ETI73" s="82"/>
      <c r="ETJ73" s="82"/>
      <c r="ETK73" s="82"/>
      <c r="ETL73" s="82"/>
      <c r="ETM73" s="82"/>
      <c r="ETN73" s="82"/>
      <c r="ETO73" s="82"/>
      <c r="ETP73" s="82"/>
      <c r="ETQ73" s="82"/>
      <c r="ETR73" s="82"/>
      <c r="ETS73" s="82"/>
      <c r="ETT73" s="82"/>
      <c r="ETU73" s="82"/>
      <c r="ETV73" s="82"/>
      <c r="ETW73" s="82"/>
      <c r="ETX73" s="82"/>
      <c r="ETY73" s="82"/>
      <c r="ETZ73" s="82"/>
      <c r="EUA73" s="82"/>
      <c r="EUB73" s="82"/>
      <c r="EUC73" s="82"/>
      <c r="EUD73" s="82"/>
      <c r="EUE73" s="82"/>
      <c r="EUF73" s="82"/>
      <c r="EUG73" s="82"/>
      <c r="EUH73" s="82"/>
      <c r="EUI73" s="82"/>
      <c r="EUJ73" s="82"/>
      <c r="EUK73" s="82"/>
      <c r="EUL73" s="82"/>
      <c r="EUM73" s="82"/>
      <c r="EUN73" s="82"/>
      <c r="EUO73" s="82"/>
      <c r="EUP73" s="82"/>
      <c r="EUQ73" s="82"/>
      <c r="EUR73" s="82"/>
      <c r="EUS73" s="82"/>
      <c r="EUT73" s="82"/>
      <c r="EUU73" s="82"/>
      <c r="EUV73" s="82"/>
      <c r="EUW73" s="82"/>
      <c r="EUX73" s="82"/>
      <c r="EUY73" s="82"/>
      <c r="EUZ73" s="82"/>
      <c r="EVA73" s="82"/>
      <c r="EVB73" s="82"/>
      <c r="EVC73" s="82"/>
      <c r="EVD73" s="82"/>
      <c r="EVE73" s="82"/>
      <c r="EVF73" s="82"/>
      <c r="EVG73" s="82"/>
      <c r="EVH73" s="82"/>
      <c r="EVI73" s="82"/>
      <c r="EVJ73" s="82"/>
      <c r="EVK73" s="82"/>
      <c r="EVL73" s="82"/>
      <c r="EVM73" s="82"/>
      <c r="EVN73" s="82"/>
      <c r="EVO73" s="82"/>
      <c r="EVP73" s="82"/>
      <c r="EVQ73" s="82"/>
      <c r="EVR73" s="82"/>
      <c r="EVS73" s="82"/>
      <c r="EVT73" s="82"/>
      <c r="EVU73" s="82"/>
      <c r="EVV73" s="82"/>
      <c r="EVW73" s="82"/>
      <c r="EVX73" s="82"/>
      <c r="EVY73" s="82"/>
      <c r="EVZ73" s="82"/>
      <c r="EWA73" s="82"/>
      <c r="EWB73" s="82"/>
      <c r="EWC73" s="82"/>
      <c r="EWD73" s="82"/>
      <c r="EWE73" s="82"/>
      <c r="EWF73" s="82"/>
      <c r="EWG73" s="82"/>
      <c r="EWH73" s="82"/>
      <c r="EWI73" s="82"/>
      <c r="EWJ73" s="82"/>
      <c r="EWK73" s="82"/>
      <c r="EWL73" s="82"/>
      <c r="EWM73" s="82"/>
      <c r="EWN73" s="82"/>
      <c r="EWO73" s="82"/>
      <c r="EWP73" s="82"/>
      <c r="EWQ73" s="82"/>
      <c r="EWR73" s="82"/>
      <c r="EWS73" s="82"/>
      <c r="EWT73" s="82"/>
      <c r="EWU73" s="82"/>
      <c r="EWV73" s="82"/>
      <c r="EWW73" s="82"/>
      <c r="EWX73" s="82"/>
      <c r="EWY73" s="82"/>
      <c r="EWZ73" s="82"/>
      <c r="EXA73" s="82"/>
      <c r="EXB73" s="82"/>
      <c r="EXC73" s="82"/>
      <c r="EXD73" s="82"/>
      <c r="EXE73" s="82"/>
      <c r="EXF73" s="82"/>
      <c r="EXG73" s="82"/>
      <c r="EXH73" s="82"/>
      <c r="EXI73" s="82"/>
      <c r="EXJ73" s="82"/>
      <c r="EXK73" s="82"/>
      <c r="EXL73" s="82"/>
      <c r="EXM73" s="82"/>
      <c r="EXN73" s="82"/>
      <c r="EXO73" s="82"/>
      <c r="EXP73" s="82"/>
      <c r="EXQ73" s="82"/>
      <c r="EXR73" s="82"/>
      <c r="EXS73" s="82"/>
      <c r="EXT73" s="82"/>
      <c r="EXU73" s="82"/>
      <c r="EXV73" s="82"/>
      <c r="EXW73" s="82"/>
      <c r="EXX73" s="82"/>
      <c r="EXY73" s="82"/>
      <c r="EXZ73" s="82"/>
      <c r="EYA73" s="82"/>
      <c r="EYB73" s="82"/>
      <c r="EYC73" s="82"/>
      <c r="EYD73" s="82"/>
      <c r="EYE73" s="82"/>
      <c r="EYF73" s="82"/>
      <c r="EYG73" s="82"/>
      <c r="EYH73" s="82"/>
      <c r="EYI73" s="82"/>
      <c r="EYJ73" s="82"/>
      <c r="EYK73" s="82"/>
      <c r="EYL73" s="82"/>
      <c r="EYM73" s="82"/>
      <c r="EYN73" s="82"/>
      <c r="EYO73" s="82"/>
      <c r="EYP73" s="82"/>
      <c r="EYQ73" s="82"/>
      <c r="EYR73" s="82"/>
      <c r="EYS73" s="82"/>
      <c r="EYT73" s="82"/>
      <c r="EYU73" s="82"/>
      <c r="EYV73" s="82"/>
      <c r="EYW73" s="82"/>
      <c r="EYX73" s="82"/>
      <c r="EYY73" s="82"/>
      <c r="EYZ73" s="82"/>
      <c r="EZA73" s="82"/>
      <c r="EZB73" s="82"/>
      <c r="EZC73" s="82"/>
      <c r="EZD73" s="82"/>
      <c r="EZE73" s="82"/>
      <c r="EZF73" s="82"/>
      <c r="EZG73" s="82"/>
      <c r="EZH73" s="82"/>
      <c r="EZI73" s="82"/>
      <c r="EZJ73" s="82"/>
      <c r="EZK73" s="82"/>
      <c r="EZL73" s="82"/>
      <c r="EZM73" s="82"/>
      <c r="EZN73" s="82"/>
      <c r="EZO73" s="82"/>
      <c r="EZP73" s="82"/>
      <c r="EZQ73" s="82"/>
      <c r="EZR73" s="82"/>
      <c r="EZS73" s="82"/>
      <c r="EZT73" s="82"/>
      <c r="EZU73" s="82"/>
      <c r="EZV73" s="82"/>
      <c r="EZW73" s="82"/>
      <c r="EZX73" s="82"/>
      <c r="EZY73" s="82"/>
      <c r="EZZ73" s="82"/>
      <c r="FAA73" s="82"/>
      <c r="FAB73" s="82"/>
      <c r="FAC73" s="82"/>
      <c r="FAD73" s="82"/>
      <c r="FAE73" s="82"/>
      <c r="FAF73" s="82"/>
      <c r="FAG73" s="82"/>
      <c r="FAH73" s="82"/>
      <c r="FAI73" s="82"/>
      <c r="FAJ73" s="82"/>
      <c r="FAK73" s="82"/>
      <c r="FAL73" s="82"/>
      <c r="FAM73" s="82"/>
      <c r="FAN73" s="82"/>
      <c r="FAO73" s="82"/>
      <c r="FAP73" s="82"/>
      <c r="FAQ73" s="82"/>
      <c r="FAR73" s="82"/>
      <c r="FAS73" s="82"/>
      <c r="FAT73" s="82"/>
      <c r="FAU73" s="82"/>
      <c r="FAV73" s="82"/>
      <c r="FAW73" s="82"/>
      <c r="FAX73" s="82"/>
      <c r="FAY73" s="82"/>
      <c r="FAZ73" s="82"/>
      <c r="FBA73" s="82"/>
      <c r="FBB73" s="82"/>
      <c r="FBC73" s="82"/>
      <c r="FBD73" s="82"/>
      <c r="FBE73" s="82"/>
      <c r="FBF73" s="82"/>
      <c r="FBG73" s="82"/>
      <c r="FBH73" s="82"/>
      <c r="FBI73" s="82"/>
      <c r="FBJ73" s="82"/>
      <c r="FBK73" s="82"/>
      <c r="FBL73" s="82"/>
      <c r="FBM73" s="82"/>
      <c r="FBN73" s="82"/>
      <c r="FBO73" s="82"/>
      <c r="FBP73" s="82"/>
      <c r="FBQ73" s="82"/>
      <c r="FBR73" s="82"/>
      <c r="FBS73" s="82"/>
      <c r="FBT73" s="82"/>
      <c r="FBU73" s="82"/>
      <c r="FBV73" s="82"/>
      <c r="FBW73" s="82"/>
      <c r="FBX73" s="82"/>
      <c r="FBY73" s="82"/>
      <c r="FBZ73" s="82"/>
      <c r="FCA73" s="82"/>
      <c r="FCB73" s="82"/>
      <c r="FCC73" s="82"/>
      <c r="FCD73" s="82"/>
      <c r="FCE73" s="82"/>
      <c r="FCF73" s="82"/>
      <c r="FCG73" s="82"/>
      <c r="FCH73" s="82"/>
      <c r="FCI73" s="82"/>
      <c r="FCJ73" s="82"/>
      <c r="FCK73" s="82"/>
      <c r="FCL73" s="82"/>
      <c r="FCM73" s="82"/>
      <c r="FCN73" s="82"/>
      <c r="FCO73" s="82"/>
      <c r="FCP73" s="82"/>
      <c r="FCQ73" s="82"/>
      <c r="FCR73" s="82"/>
      <c r="FCS73" s="82"/>
      <c r="FCT73" s="82"/>
      <c r="FCU73" s="82"/>
      <c r="FCV73" s="82"/>
      <c r="FCW73" s="82"/>
      <c r="FCX73" s="82"/>
      <c r="FCY73" s="82"/>
      <c r="FCZ73" s="82"/>
      <c r="FDA73" s="82"/>
      <c r="FDB73" s="82"/>
      <c r="FDC73" s="82"/>
      <c r="FDD73" s="82"/>
      <c r="FDE73" s="82"/>
      <c r="FDF73" s="82"/>
      <c r="FDG73" s="82"/>
      <c r="FDH73" s="82"/>
      <c r="FDI73" s="82"/>
      <c r="FDJ73" s="82"/>
      <c r="FDK73" s="82"/>
      <c r="FDL73" s="82"/>
      <c r="FDM73" s="82"/>
      <c r="FDN73" s="82"/>
      <c r="FDO73" s="82"/>
      <c r="FDP73" s="82"/>
      <c r="FDQ73" s="82"/>
      <c r="FDR73" s="82"/>
      <c r="FDS73" s="82"/>
      <c r="FDT73" s="82"/>
      <c r="FDU73" s="82"/>
      <c r="FDV73" s="82"/>
      <c r="FDW73" s="82"/>
      <c r="FDX73" s="82"/>
      <c r="FDY73" s="82"/>
      <c r="FDZ73" s="82"/>
      <c r="FEA73" s="82"/>
      <c r="FEB73" s="82"/>
      <c r="FEC73" s="82"/>
      <c r="FED73" s="82"/>
      <c r="FEE73" s="82"/>
      <c r="FEF73" s="82"/>
      <c r="FEG73" s="82"/>
      <c r="FEH73" s="82"/>
      <c r="FEI73" s="82"/>
      <c r="FEJ73" s="82"/>
      <c r="FEK73" s="82"/>
      <c r="FEL73" s="82"/>
      <c r="FEM73" s="82"/>
      <c r="FEN73" s="82"/>
      <c r="FEO73" s="82"/>
      <c r="FEP73" s="82"/>
      <c r="FEQ73" s="82"/>
      <c r="FER73" s="82"/>
      <c r="FES73" s="82"/>
      <c r="FET73" s="82"/>
      <c r="FEU73" s="82"/>
      <c r="FEV73" s="82"/>
      <c r="FEW73" s="82"/>
      <c r="FEX73" s="82"/>
      <c r="FEY73" s="82"/>
      <c r="FEZ73" s="82"/>
      <c r="FFA73" s="82"/>
      <c r="FFB73" s="82"/>
      <c r="FFC73" s="82"/>
      <c r="FFD73" s="82"/>
      <c r="FFE73" s="82"/>
      <c r="FFF73" s="82"/>
      <c r="FFG73" s="82"/>
      <c r="FFH73" s="82"/>
      <c r="FFI73" s="82"/>
      <c r="FFJ73" s="82"/>
      <c r="FFK73" s="82"/>
      <c r="FFL73" s="82"/>
      <c r="FFM73" s="82"/>
      <c r="FFN73" s="82"/>
      <c r="FFO73" s="82"/>
      <c r="FFP73" s="82"/>
      <c r="FFQ73" s="82"/>
      <c r="FFR73" s="82"/>
      <c r="FFS73" s="82"/>
      <c r="FFT73" s="82"/>
      <c r="FFU73" s="82"/>
      <c r="FFV73" s="82"/>
      <c r="FFW73" s="82"/>
      <c r="FFX73" s="82"/>
      <c r="FFY73" s="82"/>
      <c r="FFZ73" s="82"/>
      <c r="FGA73" s="82"/>
      <c r="FGB73" s="82"/>
      <c r="FGC73" s="82"/>
      <c r="FGD73" s="82"/>
      <c r="FGE73" s="82"/>
      <c r="FGF73" s="82"/>
      <c r="FGG73" s="82"/>
      <c r="FGH73" s="82"/>
      <c r="FGI73" s="82"/>
      <c r="FGJ73" s="82"/>
      <c r="FGK73" s="82"/>
      <c r="FGL73" s="82"/>
      <c r="FGM73" s="82"/>
      <c r="FGN73" s="82"/>
      <c r="FGO73" s="82"/>
      <c r="FGP73" s="82"/>
      <c r="FGQ73" s="82"/>
      <c r="FGR73" s="82"/>
      <c r="FGS73" s="82"/>
      <c r="FGT73" s="82"/>
      <c r="FGU73" s="82"/>
      <c r="FGV73" s="82"/>
      <c r="FGW73" s="82"/>
      <c r="FGX73" s="82"/>
      <c r="FGY73" s="82"/>
      <c r="FGZ73" s="82"/>
      <c r="FHA73" s="82"/>
      <c r="FHB73" s="82"/>
      <c r="FHC73" s="82"/>
      <c r="FHD73" s="82"/>
      <c r="FHE73" s="82"/>
      <c r="FHF73" s="82"/>
      <c r="FHG73" s="82"/>
      <c r="FHH73" s="82"/>
      <c r="FHI73" s="82"/>
      <c r="FHJ73" s="82"/>
      <c r="FHK73" s="82"/>
      <c r="FHL73" s="82"/>
      <c r="FHM73" s="82"/>
      <c r="FHN73" s="82"/>
      <c r="FHO73" s="82"/>
      <c r="FHP73" s="82"/>
      <c r="FHQ73" s="82"/>
      <c r="FHR73" s="82"/>
      <c r="FHS73" s="82"/>
      <c r="FHT73" s="82"/>
      <c r="FHU73" s="82"/>
      <c r="FHV73" s="82"/>
      <c r="FHW73" s="82"/>
      <c r="FHX73" s="82"/>
      <c r="FHY73" s="82"/>
      <c r="FHZ73" s="82"/>
      <c r="FIA73" s="82"/>
      <c r="FIB73" s="82"/>
      <c r="FIC73" s="82"/>
      <c r="FID73" s="82"/>
      <c r="FIE73" s="82"/>
      <c r="FIF73" s="82"/>
      <c r="FIG73" s="82"/>
      <c r="FIH73" s="82"/>
      <c r="FII73" s="82"/>
      <c r="FIJ73" s="82"/>
      <c r="FIK73" s="82"/>
      <c r="FIL73" s="82"/>
      <c r="FIM73" s="82"/>
      <c r="FIN73" s="82"/>
      <c r="FIO73" s="82"/>
      <c r="FIP73" s="82"/>
      <c r="FIQ73" s="82"/>
      <c r="FIR73" s="82"/>
      <c r="FIS73" s="82"/>
      <c r="FIT73" s="82"/>
      <c r="FIU73" s="82"/>
      <c r="FIV73" s="82"/>
      <c r="FIW73" s="82"/>
      <c r="FIX73" s="82"/>
      <c r="FIY73" s="82"/>
      <c r="FIZ73" s="82"/>
      <c r="FJA73" s="82"/>
      <c r="FJB73" s="82"/>
      <c r="FJC73" s="82"/>
      <c r="FJD73" s="82"/>
      <c r="FJE73" s="82"/>
      <c r="FJF73" s="82"/>
      <c r="FJG73" s="82"/>
      <c r="FJH73" s="82"/>
      <c r="FJI73" s="82"/>
      <c r="FJJ73" s="82"/>
      <c r="FJK73" s="82"/>
      <c r="FJL73" s="82"/>
      <c r="FJM73" s="82"/>
      <c r="FJN73" s="82"/>
      <c r="FJO73" s="82"/>
      <c r="FJP73" s="82"/>
      <c r="FJQ73" s="82"/>
      <c r="FJR73" s="82"/>
      <c r="FJS73" s="82"/>
      <c r="FJT73" s="82"/>
      <c r="FJU73" s="82"/>
      <c r="FJV73" s="82"/>
      <c r="FJW73" s="82"/>
      <c r="FJX73" s="82"/>
      <c r="FJY73" s="82"/>
      <c r="FJZ73" s="82"/>
      <c r="FKA73" s="82"/>
      <c r="FKB73" s="82"/>
      <c r="FKC73" s="82"/>
      <c r="FKD73" s="82"/>
      <c r="FKE73" s="82"/>
      <c r="FKF73" s="82"/>
      <c r="FKG73" s="82"/>
      <c r="FKH73" s="82"/>
      <c r="FKI73" s="82"/>
      <c r="FKJ73" s="82"/>
      <c r="FKK73" s="82"/>
      <c r="FKL73" s="82"/>
      <c r="FKM73" s="82"/>
      <c r="FKN73" s="82"/>
      <c r="FKO73" s="82"/>
      <c r="FKP73" s="82"/>
      <c r="FKQ73" s="82"/>
      <c r="FKR73" s="82"/>
      <c r="FKS73" s="82"/>
      <c r="FKT73" s="82"/>
      <c r="FKU73" s="82"/>
      <c r="FKV73" s="82"/>
      <c r="FKW73" s="82"/>
      <c r="FKX73" s="82"/>
      <c r="FKY73" s="82"/>
      <c r="FKZ73" s="82"/>
      <c r="FLA73" s="82"/>
      <c r="FLB73" s="82"/>
      <c r="FLC73" s="82"/>
      <c r="FLD73" s="82"/>
      <c r="FLE73" s="82"/>
      <c r="FLF73" s="82"/>
      <c r="FLG73" s="82"/>
      <c r="FLH73" s="82"/>
      <c r="FLI73" s="82"/>
      <c r="FLJ73" s="82"/>
      <c r="FLK73" s="82"/>
      <c r="FLL73" s="82"/>
      <c r="FLM73" s="82"/>
      <c r="FLN73" s="82"/>
      <c r="FLO73" s="82"/>
      <c r="FLP73" s="82"/>
      <c r="FLQ73" s="82"/>
      <c r="FLR73" s="82"/>
      <c r="FLS73" s="82"/>
      <c r="FLT73" s="82"/>
      <c r="FLU73" s="82"/>
      <c r="FLV73" s="82"/>
      <c r="FLW73" s="82"/>
      <c r="FLX73" s="82"/>
      <c r="FLY73" s="82"/>
      <c r="FLZ73" s="82"/>
      <c r="FMA73" s="82"/>
      <c r="FMB73" s="82"/>
      <c r="FMC73" s="82"/>
      <c r="FMD73" s="82"/>
      <c r="FME73" s="82"/>
      <c r="FMF73" s="82"/>
      <c r="FMG73" s="82"/>
      <c r="FMH73" s="82"/>
      <c r="FMI73" s="82"/>
      <c r="FMJ73" s="82"/>
      <c r="FMK73" s="82"/>
      <c r="FML73" s="82"/>
      <c r="FMM73" s="82"/>
      <c r="FMN73" s="82"/>
      <c r="FMO73" s="82"/>
      <c r="FMP73" s="82"/>
      <c r="FMQ73" s="82"/>
      <c r="FMR73" s="82"/>
      <c r="FMS73" s="82"/>
      <c r="FMT73" s="82"/>
      <c r="FMU73" s="82"/>
      <c r="FMV73" s="82"/>
      <c r="FMW73" s="82"/>
      <c r="FMX73" s="82"/>
      <c r="FMY73" s="82"/>
      <c r="FMZ73" s="82"/>
      <c r="FNA73" s="82"/>
      <c r="FNB73" s="82"/>
      <c r="FNC73" s="82"/>
      <c r="FND73" s="82"/>
      <c r="FNE73" s="82"/>
      <c r="FNF73" s="82"/>
      <c r="FNG73" s="82"/>
      <c r="FNH73" s="82"/>
      <c r="FNI73" s="82"/>
      <c r="FNJ73" s="82"/>
      <c r="FNK73" s="82"/>
      <c r="FNL73" s="82"/>
      <c r="FNM73" s="82"/>
      <c r="FNN73" s="82"/>
      <c r="FNO73" s="82"/>
      <c r="FNP73" s="82"/>
      <c r="FNQ73" s="82"/>
      <c r="FNR73" s="82"/>
      <c r="FNS73" s="82"/>
      <c r="FNT73" s="82"/>
      <c r="FNU73" s="82"/>
      <c r="FNV73" s="82"/>
      <c r="FNW73" s="82"/>
      <c r="FNX73" s="82"/>
      <c r="FNY73" s="82"/>
      <c r="FNZ73" s="82"/>
      <c r="FOA73" s="82"/>
      <c r="FOB73" s="82"/>
      <c r="FOC73" s="82"/>
      <c r="FOD73" s="82"/>
      <c r="FOE73" s="82"/>
      <c r="FOF73" s="82"/>
      <c r="FOG73" s="82"/>
      <c r="FOH73" s="82"/>
      <c r="FOI73" s="82"/>
      <c r="FOJ73" s="82"/>
      <c r="FOK73" s="82"/>
      <c r="FOL73" s="82"/>
      <c r="FOM73" s="82"/>
      <c r="FON73" s="82"/>
      <c r="FOO73" s="82"/>
      <c r="FOP73" s="82"/>
      <c r="FOQ73" s="82"/>
      <c r="FOR73" s="82"/>
      <c r="FOS73" s="82"/>
      <c r="FOT73" s="82"/>
      <c r="FOU73" s="82"/>
      <c r="FOV73" s="82"/>
      <c r="FOW73" s="82"/>
      <c r="FOX73" s="82"/>
      <c r="FOY73" s="82"/>
      <c r="FOZ73" s="82"/>
      <c r="FPA73" s="82"/>
      <c r="FPB73" s="82"/>
      <c r="FPC73" s="82"/>
      <c r="FPD73" s="82"/>
      <c r="FPE73" s="82"/>
      <c r="FPF73" s="82"/>
      <c r="FPG73" s="82"/>
      <c r="FPH73" s="82"/>
      <c r="FPI73" s="82"/>
      <c r="FPJ73" s="82"/>
      <c r="FPK73" s="82"/>
      <c r="FPL73" s="82"/>
      <c r="FPM73" s="82"/>
      <c r="FPN73" s="82"/>
      <c r="FPO73" s="82"/>
      <c r="FPP73" s="82"/>
      <c r="FPQ73" s="82"/>
      <c r="FPR73" s="82"/>
      <c r="FPS73" s="82"/>
      <c r="FPT73" s="82"/>
      <c r="FPU73" s="82"/>
      <c r="FPV73" s="82"/>
      <c r="FPW73" s="82"/>
      <c r="FPX73" s="82"/>
      <c r="FPY73" s="82"/>
      <c r="FPZ73" s="82"/>
      <c r="FQA73" s="82"/>
      <c r="FQB73" s="82"/>
      <c r="FQC73" s="82"/>
      <c r="FQD73" s="82"/>
      <c r="FQE73" s="82"/>
      <c r="FQF73" s="82"/>
      <c r="FQG73" s="82"/>
      <c r="FQH73" s="82"/>
      <c r="FQI73" s="82"/>
      <c r="FQJ73" s="82"/>
      <c r="FQK73" s="82"/>
      <c r="FQL73" s="82"/>
      <c r="FQM73" s="82"/>
      <c r="FQN73" s="82"/>
      <c r="FQO73" s="82"/>
      <c r="FQP73" s="82"/>
      <c r="FQQ73" s="82"/>
      <c r="FQR73" s="82"/>
      <c r="FQS73" s="82"/>
      <c r="FQT73" s="82"/>
      <c r="FQU73" s="82"/>
      <c r="FQV73" s="82"/>
      <c r="FQW73" s="82"/>
      <c r="FQX73" s="82"/>
      <c r="FQY73" s="82"/>
      <c r="FQZ73" s="82"/>
      <c r="FRA73" s="82"/>
      <c r="FRB73" s="82"/>
      <c r="FRC73" s="82"/>
      <c r="FRD73" s="82"/>
      <c r="FRE73" s="82"/>
      <c r="FRF73" s="82"/>
      <c r="FRG73" s="82"/>
      <c r="FRH73" s="82"/>
      <c r="FRI73" s="82"/>
      <c r="FRJ73" s="82"/>
      <c r="FRK73" s="82"/>
      <c r="FRL73" s="82"/>
      <c r="FRM73" s="82"/>
      <c r="FRN73" s="82"/>
      <c r="FRO73" s="82"/>
      <c r="FRP73" s="82"/>
      <c r="FRQ73" s="82"/>
      <c r="FRR73" s="82"/>
      <c r="FRS73" s="82"/>
      <c r="FRT73" s="82"/>
      <c r="FRU73" s="82"/>
      <c r="FRV73" s="82"/>
      <c r="FRW73" s="82"/>
      <c r="FRX73" s="82"/>
      <c r="FRY73" s="82"/>
      <c r="FRZ73" s="82"/>
      <c r="FSA73" s="82"/>
      <c r="FSB73" s="82"/>
      <c r="FSC73" s="82"/>
      <c r="FSD73" s="82"/>
      <c r="FSE73" s="82"/>
      <c r="FSF73" s="82"/>
      <c r="FSG73" s="82"/>
      <c r="FSH73" s="82"/>
      <c r="FSI73" s="82"/>
      <c r="FSJ73" s="82"/>
      <c r="FSK73" s="82"/>
      <c r="FSL73" s="82"/>
      <c r="FSM73" s="82"/>
      <c r="FSN73" s="82"/>
      <c r="FSO73" s="82"/>
      <c r="FSP73" s="82"/>
      <c r="FSQ73" s="82"/>
      <c r="FSR73" s="82"/>
      <c r="FSS73" s="82"/>
      <c r="FST73" s="82"/>
      <c r="FSU73" s="82"/>
      <c r="FSV73" s="82"/>
      <c r="FSW73" s="82"/>
      <c r="FSX73" s="82"/>
      <c r="FSY73" s="82"/>
      <c r="FSZ73" s="82"/>
      <c r="FTA73" s="82"/>
      <c r="FTB73" s="82"/>
      <c r="FTC73" s="82"/>
      <c r="FTD73" s="82"/>
      <c r="FTE73" s="82"/>
      <c r="FTF73" s="82"/>
      <c r="FTG73" s="82"/>
      <c r="FTH73" s="82"/>
      <c r="FTI73" s="82"/>
      <c r="FTJ73" s="82"/>
      <c r="FTK73" s="82"/>
      <c r="FTL73" s="82"/>
      <c r="FTM73" s="82"/>
      <c r="FTN73" s="82"/>
      <c r="FTO73" s="82"/>
      <c r="FTP73" s="82"/>
      <c r="FTQ73" s="82"/>
      <c r="FTR73" s="82"/>
      <c r="FTS73" s="82"/>
      <c r="FTT73" s="82"/>
      <c r="FTU73" s="82"/>
      <c r="FTV73" s="82"/>
      <c r="FTW73" s="82"/>
      <c r="FTX73" s="82"/>
      <c r="FTY73" s="82"/>
      <c r="FTZ73" s="82"/>
      <c r="FUA73" s="82"/>
      <c r="FUB73" s="82"/>
      <c r="FUC73" s="82"/>
      <c r="FUD73" s="82"/>
      <c r="FUE73" s="82"/>
      <c r="FUF73" s="82"/>
      <c r="FUG73" s="82"/>
      <c r="FUH73" s="82"/>
      <c r="FUI73" s="82"/>
      <c r="FUJ73" s="82"/>
      <c r="FUK73" s="82"/>
      <c r="FUL73" s="82"/>
      <c r="FUM73" s="82"/>
      <c r="FUN73" s="82"/>
      <c r="FUO73" s="82"/>
      <c r="FUP73" s="82"/>
      <c r="FUQ73" s="82"/>
      <c r="FUR73" s="82"/>
      <c r="FUS73" s="82"/>
      <c r="FUT73" s="82"/>
      <c r="FUU73" s="82"/>
      <c r="FUV73" s="82"/>
      <c r="FUW73" s="82"/>
      <c r="FUX73" s="82"/>
      <c r="FUY73" s="82"/>
      <c r="FUZ73" s="82"/>
      <c r="FVA73" s="82"/>
      <c r="FVB73" s="82"/>
      <c r="FVC73" s="82"/>
      <c r="FVD73" s="82"/>
      <c r="FVE73" s="82"/>
      <c r="FVF73" s="82"/>
      <c r="FVG73" s="82"/>
      <c r="FVH73" s="82"/>
      <c r="FVI73" s="82"/>
      <c r="FVJ73" s="82"/>
      <c r="FVK73" s="82"/>
      <c r="FVL73" s="82"/>
      <c r="FVM73" s="82"/>
      <c r="FVN73" s="82"/>
      <c r="FVO73" s="82"/>
      <c r="FVP73" s="82"/>
      <c r="FVQ73" s="82"/>
      <c r="FVR73" s="82"/>
      <c r="FVS73" s="82"/>
      <c r="FVT73" s="82"/>
      <c r="FVU73" s="82"/>
      <c r="FVV73" s="82"/>
      <c r="FVW73" s="82"/>
      <c r="FVX73" s="82"/>
      <c r="FVY73" s="82"/>
      <c r="FVZ73" s="82"/>
      <c r="FWA73" s="82"/>
      <c r="FWB73" s="82"/>
      <c r="FWC73" s="82"/>
      <c r="FWD73" s="82"/>
      <c r="FWE73" s="82"/>
      <c r="FWF73" s="82"/>
      <c r="FWG73" s="82"/>
      <c r="FWH73" s="82"/>
      <c r="FWI73" s="82"/>
      <c r="FWJ73" s="82"/>
      <c r="FWK73" s="82"/>
      <c r="FWL73" s="82"/>
      <c r="FWM73" s="82"/>
      <c r="FWN73" s="82"/>
      <c r="FWO73" s="82"/>
      <c r="FWP73" s="82"/>
      <c r="FWQ73" s="82"/>
      <c r="FWR73" s="82"/>
      <c r="FWS73" s="82"/>
      <c r="FWT73" s="82"/>
      <c r="FWU73" s="82"/>
      <c r="FWV73" s="82"/>
      <c r="FWW73" s="82"/>
      <c r="FWX73" s="82"/>
      <c r="FWY73" s="82"/>
      <c r="FWZ73" s="82"/>
      <c r="FXA73" s="82"/>
      <c r="FXB73" s="82"/>
      <c r="FXC73" s="82"/>
      <c r="FXD73" s="82"/>
      <c r="FXE73" s="82"/>
      <c r="FXF73" s="82"/>
      <c r="FXG73" s="82"/>
      <c r="FXH73" s="82"/>
      <c r="FXI73" s="82"/>
      <c r="FXJ73" s="82"/>
      <c r="FXK73" s="82"/>
      <c r="FXL73" s="82"/>
      <c r="FXM73" s="82"/>
      <c r="FXN73" s="82"/>
      <c r="FXO73" s="82"/>
      <c r="FXP73" s="82"/>
      <c r="FXQ73" s="82"/>
      <c r="FXR73" s="82"/>
      <c r="FXS73" s="82"/>
      <c r="FXT73" s="82"/>
      <c r="FXU73" s="82"/>
      <c r="FXV73" s="82"/>
      <c r="FXW73" s="82"/>
      <c r="FXX73" s="82"/>
      <c r="FXY73" s="82"/>
      <c r="FXZ73" s="82"/>
      <c r="FYA73" s="82"/>
      <c r="FYB73" s="82"/>
      <c r="FYC73" s="82"/>
      <c r="FYD73" s="82"/>
      <c r="FYE73" s="82"/>
      <c r="FYF73" s="82"/>
      <c r="FYG73" s="82"/>
      <c r="FYH73" s="82"/>
      <c r="FYI73" s="82"/>
      <c r="FYJ73" s="82"/>
      <c r="FYK73" s="82"/>
      <c r="FYL73" s="82"/>
      <c r="FYM73" s="82"/>
      <c r="FYN73" s="82"/>
      <c r="FYO73" s="82"/>
      <c r="FYP73" s="82"/>
      <c r="FYQ73" s="82"/>
      <c r="FYR73" s="82"/>
      <c r="FYS73" s="82"/>
      <c r="FYT73" s="82"/>
      <c r="FYU73" s="82"/>
      <c r="FYV73" s="82"/>
      <c r="FYW73" s="82"/>
      <c r="FYX73" s="82"/>
      <c r="FYY73" s="82"/>
      <c r="FYZ73" s="82"/>
      <c r="FZA73" s="82"/>
      <c r="FZB73" s="82"/>
      <c r="FZC73" s="82"/>
      <c r="FZD73" s="82"/>
      <c r="FZE73" s="82"/>
      <c r="FZF73" s="82"/>
      <c r="FZG73" s="82"/>
      <c r="FZH73" s="82"/>
      <c r="FZI73" s="82"/>
      <c r="FZJ73" s="82"/>
      <c r="FZK73" s="82"/>
      <c r="FZL73" s="82"/>
      <c r="FZM73" s="82"/>
      <c r="FZN73" s="82"/>
      <c r="FZO73" s="82"/>
      <c r="FZP73" s="82"/>
      <c r="FZQ73" s="82"/>
      <c r="FZR73" s="82"/>
      <c r="FZS73" s="82"/>
      <c r="FZT73" s="82"/>
      <c r="FZU73" s="82"/>
      <c r="FZV73" s="82"/>
      <c r="FZW73" s="82"/>
      <c r="FZX73" s="82"/>
      <c r="FZY73" s="82"/>
      <c r="FZZ73" s="82"/>
      <c r="GAA73" s="82"/>
      <c r="GAB73" s="82"/>
      <c r="GAC73" s="82"/>
      <c r="GAD73" s="82"/>
      <c r="GAE73" s="82"/>
      <c r="GAF73" s="82"/>
      <c r="GAG73" s="82"/>
      <c r="GAH73" s="82"/>
      <c r="GAI73" s="82"/>
      <c r="GAJ73" s="82"/>
      <c r="GAK73" s="82"/>
      <c r="GAL73" s="82"/>
      <c r="GAM73" s="82"/>
      <c r="GAN73" s="82"/>
      <c r="GAO73" s="82"/>
      <c r="GAP73" s="82"/>
      <c r="GAQ73" s="82"/>
      <c r="GAR73" s="82"/>
      <c r="GAS73" s="82"/>
      <c r="GAT73" s="82"/>
      <c r="GAU73" s="82"/>
      <c r="GAV73" s="82"/>
      <c r="GAW73" s="82"/>
      <c r="GAX73" s="82"/>
      <c r="GAY73" s="82"/>
      <c r="GAZ73" s="82"/>
      <c r="GBA73" s="82"/>
      <c r="GBB73" s="82"/>
      <c r="GBC73" s="82"/>
      <c r="GBD73" s="82"/>
      <c r="GBE73" s="82"/>
      <c r="GBF73" s="82"/>
      <c r="GBG73" s="82"/>
      <c r="GBH73" s="82"/>
      <c r="GBI73" s="82"/>
      <c r="GBJ73" s="82"/>
      <c r="GBK73" s="82"/>
      <c r="GBL73" s="82"/>
      <c r="GBM73" s="82"/>
      <c r="GBN73" s="82"/>
      <c r="GBO73" s="82"/>
      <c r="GBP73" s="82"/>
      <c r="GBQ73" s="82"/>
      <c r="GBR73" s="82"/>
      <c r="GBS73" s="82"/>
      <c r="GBT73" s="82"/>
      <c r="GBU73" s="82"/>
      <c r="GBV73" s="82"/>
      <c r="GBW73" s="82"/>
      <c r="GBX73" s="82"/>
      <c r="GBY73" s="82"/>
      <c r="GBZ73" s="82"/>
      <c r="GCA73" s="82"/>
      <c r="GCB73" s="82"/>
      <c r="GCC73" s="82"/>
      <c r="GCD73" s="82"/>
      <c r="GCE73" s="82"/>
      <c r="GCF73" s="82"/>
      <c r="GCG73" s="82"/>
      <c r="GCH73" s="82"/>
      <c r="GCI73" s="82"/>
      <c r="GCJ73" s="82"/>
      <c r="GCK73" s="82"/>
      <c r="GCL73" s="82"/>
      <c r="GCM73" s="82"/>
      <c r="GCN73" s="82"/>
      <c r="GCO73" s="82"/>
      <c r="GCP73" s="82"/>
      <c r="GCQ73" s="82"/>
      <c r="GCR73" s="82"/>
      <c r="GCS73" s="82"/>
      <c r="GCT73" s="82"/>
      <c r="GCU73" s="82"/>
      <c r="GCV73" s="82"/>
      <c r="GCW73" s="82"/>
      <c r="GCX73" s="82"/>
      <c r="GCY73" s="82"/>
      <c r="GCZ73" s="82"/>
      <c r="GDA73" s="82"/>
      <c r="GDB73" s="82"/>
      <c r="GDC73" s="82"/>
      <c r="GDD73" s="82"/>
      <c r="GDE73" s="82"/>
      <c r="GDF73" s="82"/>
      <c r="GDG73" s="82"/>
      <c r="GDH73" s="82"/>
      <c r="GDI73" s="82"/>
      <c r="GDJ73" s="82"/>
      <c r="GDK73" s="82"/>
      <c r="GDL73" s="82"/>
      <c r="GDM73" s="82"/>
      <c r="GDN73" s="82"/>
      <c r="GDO73" s="82"/>
      <c r="GDP73" s="82"/>
      <c r="GDQ73" s="82"/>
      <c r="GDR73" s="82"/>
      <c r="GDS73" s="82"/>
      <c r="GDT73" s="82"/>
      <c r="GDU73" s="82"/>
      <c r="GDV73" s="82"/>
      <c r="GDW73" s="82"/>
      <c r="GDX73" s="82"/>
      <c r="GDY73" s="82"/>
      <c r="GDZ73" s="82"/>
      <c r="GEA73" s="82"/>
      <c r="GEB73" s="82"/>
      <c r="GEC73" s="82"/>
      <c r="GED73" s="82"/>
      <c r="GEE73" s="82"/>
      <c r="GEF73" s="82"/>
      <c r="GEG73" s="82"/>
      <c r="GEH73" s="82"/>
      <c r="GEI73" s="82"/>
      <c r="GEJ73" s="82"/>
      <c r="GEK73" s="82"/>
      <c r="GEL73" s="82"/>
      <c r="GEM73" s="82"/>
      <c r="GEN73" s="82"/>
      <c r="GEO73" s="82"/>
      <c r="GEP73" s="82"/>
      <c r="GEQ73" s="82"/>
      <c r="GER73" s="82"/>
      <c r="GES73" s="82"/>
      <c r="GET73" s="82"/>
      <c r="GEU73" s="82"/>
      <c r="GEV73" s="82"/>
      <c r="GEW73" s="82"/>
      <c r="GEX73" s="82"/>
      <c r="GEY73" s="82"/>
      <c r="GEZ73" s="82"/>
      <c r="GFA73" s="82"/>
      <c r="GFB73" s="82"/>
      <c r="GFC73" s="82"/>
      <c r="GFD73" s="82"/>
      <c r="GFE73" s="82"/>
      <c r="GFF73" s="82"/>
      <c r="GFG73" s="82"/>
      <c r="GFH73" s="82"/>
      <c r="GFI73" s="82"/>
      <c r="GFJ73" s="82"/>
      <c r="GFK73" s="82"/>
      <c r="GFL73" s="82"/>
      <c r="GFM73" s="82"/>
      <c r="GFN73" s="82"/>
      <c r="GFO73" s="82"/>
      <c r="GFP73" s="82"/>
      <c r="GFQ73" s="82"/>
      <c r="GFR73" s="82"/>
      <c r="GFS73" s="82"/>
      <c r="GFT73" s="82"/>
      <c r="GFU73" s="82"/>
      <c r="GFV73" s="82"/>
      <c r="GFW73" s="82"/>
      <c r="GFX73" s="82"/>
      <c r="GFY73" s="82"/>
      <c r="GFZ73" s="82"/>
      <c r="GGA73" s="82"/>
      <c r="GGB73" s="82"/>
      <c r="GGC73" s="82"/>
      <c r="GGD73" s="82"/>
      <c r="GGE73" s="82"/>
      <c r="GGF73" s="82"/>
      <c r="GGG73" s="82"/>
      <c r="GGH73" s="82"/>
      <c r="GGI73" s="82"/>
      <c r="GGJ73" s="82"/>
      <c r="GGK73" s="82"/>
      <c r="GGL73" s="82"/>
      <c r="GGM73" s="82"/>
      <c r="GGN73" s="82"/>
      <c r="GGO73" s="82"/>
      <c r="GGP73" s="82"/>
      <c r="GGQ73" s="82"/>
      <c r="GGR73" s="82"/>
      <c r="GGS73" s="82"/>
      <c r="GGT73" s="82"/>
      <c r="GGU73" s="82"/>
      <c r="GGV73" s="82"/>
      <c r="GGW73" s="82"/>
      <c r="GGX73" s="82"/>
      <c r="GGY73" s="82"/>
      <c r="GGZ73" s="82"/>
      <c r="GHA73" s="82"/>
      <c r="GHB73" s="82"/>
      <c r="GHC73" s="82"/>
      <c r="GHD73" s="82"/>
      <c r="GHE73" s="82"/>
      <c r="GHF73" s="82"/>
      <c r="GHG73" s="82"/>
      <c r="GHH73" s="82"/>
      <c r="GHI73" s="82"/>
      <c r="GHJ73" s="82"/>
      <c r="GHK73" s="82"/>
      <c r="GHL73" s="82"/>
      <c r="GHM73" s="82"/>
      <c r="GHN73" s="82"/>
      <c r="GHO73" s="82"/>
      <c r="GHP73" s="82"/>
      <c r="GHQ73" s="82"/>
      <c r="GHR73" s="82"/>
      <c r="GHS73" s="82"/>
      <c r="GHT73" s="82"/>
      <c r="GHU73" s="82"/>
      <c r="GHV73" s="82"/>
      <c r="GHW73" s="82"/>
      <c r="GHX73" s="82"/>
      <c r="GHY73" s="82"/>
      <c r="GHZ73" s="82"/>
      <c r="GIA73" s="82"/>
      <c r="GIB73" s="82"/>
      <c r="GIC73" s="82"/>
      <c r="GID73" s="82"/>
      <c r="GIE73" s="82"/>
      <c r="GIF73" s="82"/>
      <c r="GIG73" s="82"/>
      <c r="GIH73" s="82"/>
      <c r="GII73" s="82"/>
      <c r="GIJ73" s="82"/>
      <c r="GIK73" s="82"/>
      <c r="GIL73" s="82"/>
      <c r="GIM73" s="82"/>
      <c r="GIN73" s="82"/>
      <c r="GIO73" s="82"/>
      <c r="GIP73" s="82"/>
      <c r="GIQ73" s="82"/>
      <c r="GIR73" s="82"/>
      <c r="GIS73" s="82"/>
      <c r="GIT73" s="82"/>
      <c r="GIU73" s="82"/>
      <c r="GIV73" s="82"/>
      <c r="GIW73" s="82"/>
      <c r="GIX73" s="82"/>
      <c r="GIY73" s="82"/>
      <c r="GIZ73" s="82"/>
      <c r="GJA73" s="82"/>
      <c r="GJB73" s="82"/>
      <c r="GJC73" s="82"/>
      <c r="GJD73" s="82"/>
      <c r="GJE73" s="82"/>
      <c r="GJF73" s="82"/>
      <c r="GJG73" s="82"/>
      <c r="GJH73" s="82"/>
      <c r="GJI73" s="82"/>
      <c r="GJJ73" s="82"/>
      <c r="GJK73" s="82"/>
      <c r="GJL73" s="82"/>
      <c r="GJM73" s="82"/>
      <c r="GJN73" s="82"/>
      <c r="GJO73" s="82"/>
      <c r="GJP73" s="82"/>
      <c r="GJQ73" s="82"/>
      <c r="GJR73" s="82"/>
      <c r="GJS73" s="82"/>
      <c r="GJT73" s="82"/>
      <c r="GJU73" s="82"/>
      <c r="GJV73" s="82"/>
      <c r="GJW73" s="82"/>
      <c r="GJX73" s="82"/>
      <c r="GJY73" s="82"/>
      <c r="GJZ73" s="82"/>
      <c r="GKA73" s="82"/>
      <c r="GKB73" s="82"/>
      <c r="GKC73" s="82"/>
      <c r="GKD73" s="82"/>
      <c r="GKE73" s="82"/>
      <c r="GKF73" s="82"/>
      <c r="GKG73" s="82"/>
      <c r="GKH73" s="82"/>
      <c r="GKI73" s="82"/>
      <c r="GKJ73" s="82"/>
      <c r="GKK73" s="82"/>
      <c r="GKL73" s="82"/>
      <c r="GKM73" s="82"/>
      <c r="GKN73" s="82"/>
      <c r="GKO73" s="82"/>
      <c r="GKP73" s="82"/>
      <c r="GKQ73" s="82"/>
      <c r="GKR73" s="82"/>
      <c r="GKS73" s="82"/>
      <c r="GKT73" s="82"/>
      <c r="GKU73" s="82"/>
      <c r="GKV73" s="82"/>
      <c r="GKW73" s="82"/>
      <c r="GKX73" s="82"/>
      <c r="GKY73" s="82"/>
      <c r="GKZ73" s="82"/>
      <c r="GLA73" s="82"/>
      <c r="GLB73" s="82"/>
      <c r="GLC73" s="82"/>
      <c r="GLD73" s="82"/>
      <c r="GLE73" s="82"/>
      <c r="GLF73" s="82"/>
      <c r="GLG73" s="82"/>
      <c r="GLH73" s="82"/>
      <c r="GLI73" s="82"/>
      <c r="GLJ73" s="82"/>
      <c r="GLK73" s="82"/>
      <c r="GLL73" s="82"/>
      <c r="GLM73" s="82"/>
      <c r="GLN73" s="82"/>
      <c r="GLO73" s="82"/>
      <c r="GLP73" s="82"/>
      <c r="GLQ73" s="82"/>
      <c r="GLR73" s="82"/>
      <c r="GLS73" s="82"/>
      <c r="GLT73" s="82"/>
      <c r="GLU73" s="82"/>
      <c r="GLV73" s="82"/>
      <c r="GLW73" s="82"/>
      <c r="GLX73" s="82"/>
      <c r="GLY73" s="82"/>
      <c r="GLZ73" s="82"/>
      <c r="GMA73" s="82"/>
      <c r="GMB73" s="82"/>
      <c r="GMC73" s="82"/>
      <c r="GMD73" s="82"/>
      <c r="GME73" s="82"/>
      <c r="GMF73" s="82"/>
      <c r="GMG73" s="82"/>
      <c r="GMH73" s="82"/>
      <c r="GMI73" s="82"/>
      <c r="GMJ73" s="82"/>
      <c r="GMK73" s="82"/>
      <c r="GML73" s="82"/>
      <c r="GMM73" s="82"/>
      <c r="GMN73" s="82"/>
      <c r="GMO73" s="82"/>
      <c r="GMP73" s="82"/>
      <c r="GMQ73" s="82"/>
      <c r="GMR73" s="82"/>
      <c r="GMS73" s="82"/>
      <c r="GMT73" s="82"/>
      <c r="GMU73" s="82"/>
      <c r="GMV73" s="82"/>
      <c r="GMW73" s="82"/>
      <c r="GMX73" s="82"/>
      <c r="GMY73" s="82"/>
      <c r="GMZ73" s="82"/>
      <c r="GNA73" s="82"/>
      <c r="GNB73" s="82"/>
      <c r="GNC73" s="82"/>
      <c r="GND73" s="82"/>
      <c r="GNE73" s="82"/>
      <c r="GNF73" s="82"/>
      <c r="GNG73" s="82"/>
      <c r="GNH73" s="82"/>
      <c r="GNI73" s="82"/>
      <c r="GNJ73" s="82"/>
      <c r="GNK73" s="82"/>
      <c r="GNL73" s="82"/>
      <c r="GNM73" s="82"/>
      <c r="GNN73" s="82"/>
      <c r="GNO73" s="82"/>
      <c r="GNP73" s="82"/>
      <c r="GNQ73" s="82"/>
      <c r="GNR73" s="82"/>
      <c r="GNS73" s="82"/>
      <c r="GNT73" s="82"/>
      <c r="GNU73" s="82"/>
      <c r="GNV73" s="82"/>
      <c r="GNW73" s="82"/>
      <c r="GNX73" s="82"/>
      <c r="GNY73" s="82"/>
      <c r="GNZ73" s="82"/>
      <c r="GOA73" s="82"/>
      <c r="GOB73" s="82"/>
      <c r="GOC73" s="82"/>
      <c r="GOD73" s="82"/>
      <c r="GOE73" s="82"/>
      <c r="GOF73" s="82"/>
      <c r="GOG73" s="82"/>
      <c r="GOH73" s="82"/>
      <c r="GOI73" s="82"/>
      <c r="GOJ73" s="82"/>
      <c r="GOK73" s="82"/>
      <c r="GOL73" s="82"/>
      <c r="GOM73" s="82"/>
      <c r="GON73" s="82"/>
      <c r="GOO73" s="82"/>
      <c r="GOP73" s="82"/>
      <c r="GOQ73" s="82"/>
      <c r="GOR73" s="82"/>
      <c r="GOS73" s="82"/>
      <c r="GOT73" s="82"/>
      <c r="GOU73" s="82"/>
      <c r="GOV73" s="82"/>
      <c r="GOW73" s="82"/>
      <c r="GOX73" s="82"/>
      <c r="GOY73" s="82"/>
      <c r="GOZ73" s="82"/>
      <c r="GPA73" s="82"/>
      <c r="GPB73" s="82"/>
      <c r="GPC73" s="82"/>
      <c r="GPD73" s="82"/>
      <c r="GPE73" s="82"/>
      <c r="GPF73" s="82"/>
      <c r="GPG73" s="82"/>
      <c r="GPH73" s="82"/>
      <c r="GPI73" s="82"/>
      <c r="GPJ73" s="82"/>
      <c r="GPK73" s="82"/>
      <c r="GPL73" s="82"/>
      <c r="GPM73" s="82"/>
      <c r="GPN73" s="82"/>
      <c r="GPO73" s="82"/>
      <c r="GPP73" s="82"/>
      <c r="GPQ73" s="82"/>
      <c r="GPR73" s="82"/>
      <c r="GPS73" s="82"/>
      <c r="GPT73" s="82"/>
      <c r="GPU73" s="82"/>
      <c r="GPV73" s="82"/>
      <c r="GPW73" s="82"/>
      <c r="GPX73" s="82"/>
      <c r="GPY73" s="82"/>
      <c r="GPZ73" s="82"/>
      <c r="GQA73" s="82"/>
      <c r="GQB73" s="82"/>
      <c r="GQC73" s="82"/>
      <c r="GQD73" s="82"/>
      <c r="GQE73" s="82"/>
      <c r="GQF73" s="82"/>
      <c r="GQG73" s="82"/>
      <c r="GQH73" s="82"/>
      <c r="GQI73" s="82"/>
      <c r="GQJ73" s="82"/>
      <c r="GQK73" s="82"/>
      <c r="GQL73" s="82"/>
      <c r="GQM73" s="82"/>
      <c r="GQN73" s="82"/>
      <c r="GQO73" s="82"/>
      <c r="GQP73" s="82"/>
      <c r="GQQ73" s="82"/>
      <c r="GQR73" s="82"/>
      <c r="GQS73" s="82"/>
      <c r="GQT73" s="82"/>
      <c r="GQU73" s="82"/>
      <c r="GQV73" s="82"/>
      <c r="GQW73" s="82"/>
      <c r="GQX73" s="82"/>
      <c r="GQY73" s="82"/>
      <c r="GQZ73" s="82"/>
      <c r="GRA73" s="82"/>
      <c r="GRB73" s="82"/>
      <c r="GRC73" s="82"/>
      <c r="GRD73" s="82"/>
      <c r="GRE73" s="82"/>
      <c r="GRF73" s="82"/>
      <c r="GRG73" s="82"/>
      <c r="GRH73" s="82"/>
      <c r="GRI73" s="82"/>
      <c r="GRJ73" s="82"/>
      <c r="GRK73" s="82"/>
      <c r="GRL73" s="82"/>
      <c r="GRM73" s="82"/>
      <c r="GRN73" s="82"/>
      <c r="GRO73" s="82"/>
      <c r="GRP73" s="82"/>
      <c r="GRQ73" s="82"/>
      <c r="GRR73" s="82"/>
      <c r="GRS73" s="82"/>
      <c r="GRT73" s="82"/>
      <c r="GRU73" s="82"/>
      <c r="GRV73" s="82"/>
      <c r="GRW73" s="82"/>
      <c r="GRX73" s="82"/>
      <c r="GRY73" s="82"/>
      <c r="GRZ73" s="82"/>
      <c r="GSA73" s="82"/>
      <c r="GSB73" s="82"/>
      <c r="GSC73" s="82"/>
      <c r="GSD73" s="82"/>
      <c r="GSE73" s="82"/>
      <c r="GSF73" s="82"/>
      <c r="GSG73" s="82"/>
      <c r="GSH73" s="82"/>
      <c r="GSI73" s="82"/>
      <c r="GSJ73" s="82"/>
      <c r="GSK73" s="82"/>
      <c r="GSL73" s="82"/>
      <c r="GSM73" s="82"/>
      <c r="GSN73" s="82"/>
      <c r="GSO73" s="82"/>
      <c r="GSP73" s="82"/>
      <c r="GSQ73" s="82"/>
      <c r="GSR73" s="82"/>
      <c r="GSS73" s="82"/>
      <c r="GST73" s="82"/>
      <c r="GSU73" s="82"/>
      <c r="GSV73" s="82"/>
      <c r="GSW73" s="82"/>
      <c r="GSX73" s="82"/>
      <c r="GSY73" s="82"/>
      <c r="GSZ73" s="82"/>
      <c r="GTA73" s="82"/>
      <c r="GTB73" s="82"/>
      <c r="GTC73" s="82"/>
      <c r="GTD73" s="82"/>
      <c r="GTE73" s="82"/>
      <c r="GTF73" s="82"/>
      <c r="GTG73" s="82"/>
      <c r="GTH73" s="82"/>
      <c r="GTI73" s="82"/>
      <c r="GTJ73" s="82"/>
      <c r="GTK73" s="82"/>
      <c r="GTL73" s="82"/>
      <c r="GTM73" s="82"/>
      <c r="GTN73" s="82"/>
      <c r="GTO73" s="82"/>
      <c r="GTP73" s="82"/>
      <c r="GTQ73" s="82"/>
      <c r="GTR73" s="82"/>
      <c r="GTS73" s="82"/>
      <c r="GTT73" s="82"/>
      <c r="GTU73" s="82"/>
      <c r="GTV73" s="82"/>
      <c r="GTW73" s="82"/>
      <c r="GTX73" s="82"/>
      <c r="GTY73" s="82"/>
      <c r="GTZ73" s="82"/>
      <c r="GUA73" s="82"/>
      <c r="GUB73" s="82"/>
      <c r="GUC73" s="82"/>
      <c r="GUD73" s="82"/>
      <c r="GUE73" s="82"/>
      <c r="GUF73" s="82"/>
      <c r="GUG73" s="82"/>
      <c r="GUH73" s="82"/>
      <c r="GUI73" s="82"/>
      <c r="GUJ73" s="82"/>
      <c r="GUK73" s="82"/>
      <c r="GUL73" s="82"/>
      <c r="GUM73" s="82"/>
      <c r="GUN73" s="82"/>
      <c r="GUO73" s="82"/>
      <c r="GUP73" s="82"/>
      <c r="GUQ73" s="82"/>
      <c r="GUR73" s="82"/>
      <c r="GUS73" s="82"/>
      <c r="GUT73" s="82"/>
      <c r="GUU73" s="82"/>
      <c r="GUV73" s="82"/>
      <c r="GUW73" s="82"/>
      <c r="GUX73" s="82"/>
      <c r="GUY73" s="82"/>
      <c r="GUZ73" s="82"/>
      <c r="GVA73" s="82"/>
      <c r="GVB73" s="82"/>
      <c r="GVC73" s="82"/>
      <c r="GVD73" s="82"/>
      <c r="GVE73" s="82"/>
      <c r="GVF73" s="82"/>
      <c r="GVG73" s="82"/>
      <c r="GVH73" s="82"/>
      <c r="GVI73" s="82"/>
      <c r="GVJ73" s="82"/>
      <c r="GVK73" s="82"/>
      <c r="GVL73" s="82"/>
      <c r="GVM73" s="82"/>
      <c r="GVN73" s="82"/>
      <c r="GVO73" s="82"/>
      <c r="GVP73" s="82"/>
      <c r="GVQ73" s="82"/>
      <c r="GVR73" s="82"/>
      <c r="GVS73" s="82"/>
      <c r="GVT73" s="82"/>
      <c r="GVU73" s="82"/>
      <c r="GVV73" s="82"/>
      <c r="GVW73" s="82"/>
      <c r="GVX73" s="82"/>
      <c r="GVY73" s="82"/>
      <c r="GVZ73" s="82"/>
      <c r="GWA73" s="82"/>
      <c r="GWB73" s="82"/>
      <c r="GWC73" s="82"/>
      <c r="GWD73" s="82"/>
      <c r="GWE73" s="82"/>
      <c r="GWF73" s="82"/>
      <c r="GWG73" s="82"/>
      <c r="GWH73" s="82"/>
      <c r="GWI73" s="82"/>
      <c r="GWJ73" s="82"/>
      <c r="GWK73" s="82"/>
      <c r="GWL73" s="82"/>
      <c r="GWM73" s="82"/>
      <c r="GWN73" s="82"/>
      <c r="GWO73" s="82"/>
      <c r="GWP73" s="82"/>
      <c r="GWQ73" s="82"/>
      <c r="GWR73" s="82"/>
      <c r="GWS73" s="82"/>
      <c r="GWT73" s="82"/>
      <c r="GWU73" s="82"/>
      <c r="GWV73" s="82"/>
      <c r="GWW73" s="82"/>
      <c r="GWX73" s="82"/>
      <c r="GWY73" s="82"/>
      <c r="GWZ73" s="82"/>
      <c r="GXA73" s="82"/>
      <c r="GXB73" s="82"/>
      <c r="GXC73" s="82"/>
      <c r="GXD73" s="82"/>
      <c r="GXE73" s="82"/>
      <c r="GXF73" s="82"/>
      <c r="GXG73" s="82"/>
      <c r="GXH73" s="82"/>
      <c r="GXI73" s="82"/>
      <c r="GXJ73" s="82"/>
      <c r="GXK73" s="82"/>
      <c r="GXL73" s="82"/>
      <c r="GXM73" s="82"/>
      <c r="GXN73" s="82"/>
      <c r="GXO73" s="82"/>
      <c r="GXP73" s="82"/>
      <c r="GXQ73" s="82"/>
      <c r="GXR73" s="82"/>
      <c r="GXS73" s="82"/>
      <c r="GXT73" s="82"/>
      <c r="GXU73" s="82"/>
      <c r="GXV73" s="82"/>
      <c r="GXW73" s="82"/>
      <c r="GXX73" s="82"/>
      <c r="GXY73" s="82"/>
      <c r="GXZ73" s="82"/>
      <c r="GYA73" s="82"/>
      <c r="GYB73" s="82"/>
      <c r="GYC73" s="82"/>
      <c r="GYD73" s="82"/>
      <c r="GYE73" s="82"/>
      <c r="GYF73" s="82"/>
      <c r="GYG73" s="82"/>
      <c r="GYH73" s="82"/>
      <c r="GYI73" s="82"/>
      <c r="GYJ73" s="82"/>
      <c r="GYK73" s="82"/>
      <c r="GYL73" s="82"/>
      <c r="GYM73" s="82"/>
      <c r="GYN73" s="82"/>
      <c r="GYO73" s="82"/>
      <c r="GYP73" s="82"/>
      <c r="GYQ73" s="82"/>
      <c r="GYR73" s="82"/>
      <c r="GYS73" s="82"/>
      <c r="GYT73" s="82"/>
      <c r="GYU73" s="82"/>
      <c r="GYV73" s="82"/>
      <c r="GYW73" s="82"/>
      <c r="GYX73" s="82"/>
      <c r="GYY73" s="82"/>
      <c r="GYZ73" s="82"/>
      <c r="GZA73" s="82"/>
      <c r="GZB73" s="82"/>
      <c r="GZC73" s="82"/>
      <c r="GZD73" s="82"/>
      <c r="GZE73" s="82"/>
      <c r="GZF73" s="82"/>
      <c r="GZG73" s="82"/>
      <c r="GZH73" s="82"/>
      <c r="GZI73" s="82"/>
      <c r="GZJ73" s="82"/>
      <c r="GZK73" s="82"/>
      <c r="GZL73" s="82"/>
      <c r="GZM73" s="82"/>
      <c r="GZN73" s="82"/>
      <c r="GZO73" s="82"/>
      <c r="GZP73" s="82"/>
      <c r="GZQ73" s="82"/>
      <c r="GZR73" s="82"/>
      <c r="GZS73" s="82"/>
      <c r="GZT73" s="82"/>
      <c r="GZU73" s="82"/>
      <c r="GZV73" s="82"/>
      <c r="GZW73" s="82"/>
      <c r="GZX73" s="82"/>
      <c r="GZY73" s="82"/>
      <c r="GZZ73" s="82"/>
      <c r="HAA73" s="82"/>
      <c r="HAB73" s="82"/>
      <c r="HAC73" s="82"/>
      <c r="HAD73" s="82"/>
      <c r="HAE73" s="82"/>
      <c r="HAF73" s="82"/>
      <c r="HAG73" s="82"/>
      <c r="HAH73" s="82"/>
      <c r="HAI73" s="82"/>
      <c r="HAJ73" s="82"/>
      <c r="HAK73" s="82"/>
      <c r="HAL73" s="82"/>
      <c r="HAM73" s="82"/>
      <c r="HAN73" s="82"/>
      <c r="HAO73" s="82"/>
      <c r="HAP73" s="82"/>
      <c r="HAQ73" s="82"/>
      <c r="HAR73" s="82"/>
      <c r="HAS73" s="82"/>
      <c r="HAT73" s="82"/>
      <c r="HAU73" s="82"/>
      <c r="HAV73" s="82"/>
      <c r="HAW73" s="82"/>
      <c r="HAX73" s="82"/>
      <c r="HAY73" s="82"/>
      <c r="HAZ73" s="82"/>
      <c r="HBA73" s="82"/>
      <c r="HBB73" s="82"/>
      <c r="HBC73" s="82"/>
      <c r="HBD73" s="82"/>
      <c r="HBE73" s="82"/>
      <c r="HBF73" s="82"/>
      <c r="HBG73" s="82"/>
      <c r="HBH73" s="82"/>
      <c r="HBI73" s="82"/>
      <c r="HBJ73" s="82"/>
      <c r="HBK73" s="82"/>
      <c r="HBL73" s="82"/>
      <c r="HBM73" s="82"/>
      <c r="HBN73" s="82"/>
      <c r="HBO73" s="82"/>
      <c r="HBP73" s="82"/>
      <c r="HBQ73" s="82"/>
      <c r="HBR73" s="82"/>
      <c r="HBS73" s="82"/>
      <c r="HBT73" s="82"/>
      <c r="HBU73" s="82"/>
      <c r="HBV73" s="82"/>
      <c r="HBW73" s="82"/>
      <c r="HBX73" s="82"/>
      <c r="HBY73" s="82"/>
      <c r="HBZ73" s="82"/>
      <c r="HCA73" s="82"/>
      <c r="HCB73" s="82"/>
      <c r="HCC73" s="82"/>
      <c r="HCD73" s="82"/>
      <c r="HCE73" s="82"/>
      <c r="HCF73" s="82"/>
      <c r="HCG73" s="82"/>
      <c r="HCH73" s="82"/>
      <c r="HCI73" s="82"/>
      <c r="HCJ73" s="82"/>
      <c r="HCK73" s="82"/>
      <c r="HCL73" s="82"/>
      <c r="HCM73" s="82"/>
      <c r="HCN73" s="82"/>
      <c r="HCO73" s="82"/>
      <c r="HCP73" s="82"/>
      <c r="HCQ73" s="82"/>
      <c r="HCR73" s="82"/>
      <c r="HCS73" s="82"/>
      <c r="HCT73" s="82"/>
      <c r="HCU73" s="82"/>
      <c r="HCV73" s="82"/>
      <c r="HCW73" s="82"/>
      <c r="HCX73" s="82"/>
      <c r="HCY73" s="82"/>
      <c r="HCZ73" s="82"/>
      <c r="HDA73" s="82"/>
      <c r="HDB73" s="82"/>
      <c r="HDC73" s="82"/>
      <c r="HDD73" s="82"/>
      <c r="HDE73" s="82"/>
      <c r="HDF73" s="82"/>
      <c r="HDG73" s="82"/>
      <c r="HDH73" s="82"/>
      <c r="HDI73" s="82"/>
      <c r="HDJ73" s="82"/>
      <c r="HDK73" s="82"/>
      <c r="HDL73" s="82"/>
      <c r="HDM73" s="82"/>
      <c r="HDN73" s="82"/>
      <c r="HDO73" s="82"/>
      <c r="HDP73" s="82"/>
      <c r="HDQ73" s="82"/>
      <c r="HDR73" s="82"/>
      <c r="HDS73" s="82"/>
      <c r="HDT73" s="82"/>
      <c r="HDU73" s="82"/>
      <c r="HDV73" s="82"/>
      <c r="HDW73" s="82"/>
      <c r="HDX73" s="82"/>
      <c r="HDY73" s="82"/>
      <c r="HDZ73" s="82"/>
      <c r="HEA73" s="82"/>
      <c r="HEB73" s="82"/>
      <c r="HEC73" s="82"/>
      <c r="HED73" s="82"/>
      <c r="HEE73" s="82"/>
      <c r="HEF73" s="82"/>
      <c r="HEG73" s="82"/>
      <c r="HEH73" s="82"/>
      <c r="HEI73" s="82"/>
      <c r="HEJ73" s="82"/>
      <c r="HEK73" s="82"/>
      <c r="HEL73" s="82"/>
      <c r="HEM73" s="82"/>
      <c r="HEN73" s="82"/>
      <c r="HEO73" s="82"/>
      <c r="HEP73" s="82"/>
      <c r="HEQ73" s="82"/>
      <c r="HER73" s="82"/>
      <c r="HES73" s="82"/>
      <c r="HET73" s="82"/>
      <c r="HEU73" s="82"/>
      <c r="HEV73" s="82"/>
      <c r="HEW73" s="82"/>
      <c r="HEX73" s="82"/>
      <c r="HEY73" s="82"/>
      <c r="HEZ73" s="82"/>
      <c r="HFA73" s="82"/>
      <c r="HFB73" s="82"/>
      <c r="HFC73" s="82"/>
      <c r="HFD73" s="82"/>
      <c r="HFE73" s="82"/>
      <c r="HFF73" s="82"/>
      <c r="HFG73" s="82"/>
      <c r="HFH73" s="82"/>
      <c r="HFI73" s="82"/>
      <c r="HFJ73" s="82"/>
      <c r="HFK73" s="82"/>
      <c r="HFL73" s="82"/>
      <c r="HFM73" s="82"/>
      <c r="HFN73" s="82"/>
      <c r="HFO73" s="82"/>
      <c r="HFP73" s="82"/>
      <c r="HFQ73" s="82"/>
      <c r="HFR73" s="82"/>
      <c r="HFS73" s="82"/>
      <c r="HFT73" s="82"/>
      <c r="HFU73" s="82"/>
      <c r="HFV73" s="82"/>
      <c r="HFW73" s="82"/>
      <c r="HFX73" s="82"/>
      <c r="HFY73" s="82"/>
      <c r="HFZ73" s="82"/>
      <c r="HGA73" s="82"/>
      <c r="HGB73" s="82"/>
      <c r="HGC73" s="82"/>
      <c r="HGD73" s="82"/>
      <c r="HGE73" s="82"/>
      <c r="HGF73" s="82"/>
      <c r="HGG73" s="82"/>
      <c r="HGH73" s="82"/>
      <c r="HGI73" s="82"/>
      <c r="HGJ73" s="82"/>
      <c r="HGK73" s="82"/>
      <c r="HGL73" s="82"/>
      <c r="HGM73" s="82"/>
      <c r="HGN73" s="82"/>
      <c r="HGO73" s="82"/>
      <c r="HGP73" s="82"/>
      <c r="HGQ73" s="82"/>
      <c r="HGR73" s="82"/>
      <c r="HGS73" s="82"/>
      <c r="HGT73" s="82"/>
      <c r="HGU73" s="82"/>
      <c r="HGV73" s="82"/>
      <c r="HGW73" s="82"/>
      <c r="HGX73" s="82"/>
      <c r="HGY73" s="82"/>
      <c r="HGZ73" s="82"/>
      <c r="HHA73" s="82"/>
      <c r="HHB73" s="82"/>
      <c r="HHC73" s="82"/>
      <c r="HHD73" s="82"/>
      <c r="HHE73" s="82"/>
      <c r="HHF73" s="82"/>
      <c r="HHG73" s="82"/>
      <c r="HHH73" s="82"/>
      <c r="HHI73" s="82"/>
      <c r="HHJ73" s="82"/>
      <c r="HHK73" s="82"/>
      <c r="HHL73" s="82"/>
      <c r="HHM73" s="82"/>
      <c r="HHN73" s="82"/>
      <c r="HHO73" s="82"/>
      <c r="HHP73" s="82"/>
      <c r="HHQ73" s="82"/>
      <c r="HHR73" s="82"/>
      <c r="HHS73" s="82"/>
      <c r="HHT73" s="82"/>
      <c r="HHU73" s="82"/>
      <c r="HHV73" s="82"/>
      <c r="HHW73" s="82"/>
      <c r="HHX73" s="82"/>
      <c r="HHY73" s="82"/>
      <c r="HHZ73" s="82"/>
      <c r="HIA73" s="82"/>
      <c r="HIB73" s="82"/>
      <c r="HIC73" s="82"/>
      <c r="HID73" s="82"/>
      <c r="HIE73" s="82"/>
      <c r="HIF73" s="82"/>
      <c r="HIG73" s="82"/>
      <c r="HIH73" s="82"/>
      <c r="HII73" s="82"/>
      <c r="HIJ73" s="82"/>
      <c r="HIK73" s="82"/>
      <c r="HIL73" s="82"/>
      <c r="HIM73" s="82"/>
      <c r="HIN73" s="82"/>
      <c r="HIO73" s="82"/>
      <c r="HIP73" s="82"/>
      <c r="HIQ73" s="82"/>
      <c r="HIR73" s="82"/>
      <c r="HIS73" s="82"/>
      <c r="HIT73" s="82"/>
      <c r="HIU73" s="82"/>
      <c r="HIV73" s="82"/>
      <c r="HIW73" s="82"/>
      <c r="HIX73" s="82"/>
      <c r="HIY73" s="82"/>
      <c r="HIZ73" s="82"/>
      <c r="HJA73" s="82"/>
      <c r="HJB73" s="82"/>
      <c r="HJC73" s="82"/>
      <c r="HJD73" s="82"/>
      <c r="HJE73" s="82"/>
      <c r="HJF73" s="82"/>
      <c r="HJG73" s="82"/>
      <c r="HJH73" s="82"/>
      <c r="HJI73" s="82"/>
      <c r="HJJ73" s="82"/>
      <c r="HJK73" s="82"/>
      <c r="HJL73" s="82"/>
      <c r="HJM73" s="82"/>
      <c r="HJN73" s="82"/>
      <c r="HJO73" s="82"/>
      <c r="HJP73" s="82"/>
      <c r="HJQ73" s="82"/>
      <c r="HJR73" s="82"/>
      <c r="HJS73" s="82"/>
      <c r="HJT73" s="82"/>
      <c r="HJU73" s="82"/>
      <c r="HJV73" s="82"/>
      <c r="HJW73" s="82"/>
      <c r="HJX73" s="82"/>
      <c r="HJY73" s="82"/>
      <c r="HJZ73" s="82"/>
      <c r="HKA73" s="82"/>
      <c r="HKB73" s="82"/>
      <c r="HKC73" s="82"/>
      <c r="HKD73" s="82"/>
      <c r="HKE73" s="82"/>
      <c r="HKF73" s="82"/>
      <c r="HKG73" s="82"/>
      <c r="HKH73" s="82"/>
      <c r="HKI73" s="82"/>
      <c r="HKJ73" s="82"/>
      <c r="HKK73" s="82"/>
      <c r="HKL73" s="82"/>
      <c r="HKM73" s="82"/>
      <c r="HKN73" s="82"/>
      <c r="HKO73" s="82"/>
      <c r="HKP73" s="82"/>
      <c r="HKQ73" s="82"/>
      <c r="HKR73" s="82"/>
      <c r="HKS73" s="82"/>
      <c r="HKT73" s="82"/>
      <c r="HKU73" s="82"/>
      <c r="HKV73" s="82"/>
      <c r="HKW73" s="82"/>
      <c r="HKX73" s="82"/>
      <c r="HKY73" s="82"/>
      <c r="HKZ73" s="82"/>
      <c r="HLA73" s="82"/>
      <c r="HLB73" s="82"/>
      <c r="HLC73" s="82"/>
      <c r="HLD73" s="82"/>
      <c r="HLE73" s="82"/>
      <c r="HLF73" s="82"/>
      <c r="HLG73" s="82"/>
      <c r="HLH73" s="82"/>
      <c r="HLI73" s="82"/>
      <c r="HLJ73" s="82"/>
      <c r="HLK73" s="82"/>
      <c r="HLL73" s="82"/>
      <c r="HLM73" s="82"/>
      <c r="HLN73" s="82"/>
      <c r="HLO73" s="82"/>
      <c r="HLP73" s="82"/>
      <c r="HLQ73" s="82"/>
      <c r="HLR73" s="82"/>
      <c r="HLS73" s="82"/>
      <c r="HLT73" s="82"/>
      <c r="HLU73" s="82"/>
      <c r="HLV73" s="82"/>
      <c r="HLW73" s="82"/>
      <c r="HLX73" s="82"/>
      <c r="HLY73" s="82"/>
      <c r="HLZ73" s="82"/>
      <c r="HMA73" s="82"/>
      <c r="HMB73" s="82"/>
      <c r="HMC73" s="82"/>
      <c r="HMD73" s="82"/>
      <c r="HME73" s="82"/>
      <c r="HMF73" s="82"/>
      <c r="HMG73" s="82"/>
      <c r="HMH73" s="82"/>
      <c r="HMI73" s="82"/>
      <c r="HMJ73" s="82"/>
      <c r="HMK73" s="82"/>
      <c r="HML73" s="82"/>
      <c r="HMM73" s="82"/>
      <c r="HMN73" s="82"/>
      <c r="HMO73" s="82"/>
      <c r="HMP73" s="82"/>
      <c r="HMQ73" s="82"/>
      <c r="HMR73" s="82"/>
      <c r="HMS73" s="82"/>
      <c r="HMT73" s="82"/>
      <c r="HMU73" s="82"/>
      <c r="HMV73" s="82"/>
      <c r="HMW73" s="82"/>
      <c r="HMX73" s="82"/>
      <c r="HMY73" s="82"/>
      <c r="HMZ73" s="82"/>
      <c r="HNA73" s="82"/>
      <c r="HNB73" s="82"/>
      <c r="HNC73" s="82"/>
      <c r="HND73" s="82"/>
      <c r="HNE73" s="82"/>
      <c r="HNF73" s="82"/>
      <c r="HNG73" s="82"/>
      <c r="HNH73" s="82"/>
      <c r="HNI73" s="82"/>
      <c r="HNJ73" s="82"/>
      <c r="HNK73" s="82"/>
      <c r="HNL73" s="82"/>
      <c r="HNM73" s="82"/>
      <c r="HNN73" s="82"/>
      <c r="HNO73" s="82"/>
      <c r="HNP73" s="82"/>
      <c r="HNQ73" s="82"/>
      <c r="HNR73" s="82"/>
      <c r="HNS73" s="82"/>
      <c r="HNT73" s="82"/>
      <c r="HNU73" s="82"/>
      <c r="HNV73" s="82"/>
      <c r="HNW73" s="82"/>
      <c r="HNX73" s="82"/>
      <c r="HNY73" s="82"/>
      <c r="HNZ73" s="82"/>
      <c r="HOA73" s="82"/>
      <c r="HOB73" s="82"/>
      <c r="HOC73" s="82"/>
      <c r="HOD73" s="82"/>
      <c r="HOE73" s="82"/>
      <c r="HOF73" s="82"/>
      <c r="HOG73" s="82"/>
      <c r="HOH73" s="82"/>
      <c r="HOI73" s="82"/>
      <c r="HOJ73" s="82"/>
      <c r="HOK73" s="82"/>
      <c r="HOL73" s="82"/>
      <c r="HOM73" s="82"/>
      <c r="HON73" s="82"/>
      <c r="HOO73" s="82"/>
      <c r="HOP73" s="82"/>
      <c r="HOQ73" s="82"/>
      <c r="HOR73" s="82"/>
      <c r="HOS73" s="82"/>
      <c r="HOT73" s="82"/>
      <c r="HOU73" s="82"/>
      <c r="HOV73" s="82"/>
      <c r="HOW73" s="82"/>
      <c r="HOX73" s="82"/>
      <c r="HOY73" s="82"/>
      <c r="HOZ73" s="82"/>
      <c r="HPA73" s="82"/>
      <c r="HPB73" s="82"/>
      <c r="HPC73" s="82"/>
      <c r="HPD73" s="82"/>
      <c r="HPE73" s="82"/>
      <c r="HPF73" s="82"/>
      <c r="HPG73" s="82"/>
      <c r="HPH73" s="82"/>
      <c r="HPI73" s="82"/>
      <c r="HPJ73" s="82"/>
      <c r="HPK73" s="82"/>
      <c r="HPL73" s="82"/>
      <c r="HPM73" s="82"/>
      <c r="HPN73" s="82"/>
      <c r="HPO73" s="82"/>
      <c r="HPP73" s="82"/>
      <c r="HPQ73" s="82"/>
      <c r="HPR73" s="82"/>
      <c r="HPS73" s="82"/>
      <c r="HPT73" s="82"/>
      <c r="HPU73" s="82"/>
      <c r="HPV73" s="82"/>
      <c r="HPW73" s="82"/>
      <c r="HPX73" s="82"/>
      <c r="HPY73" s="82"/>
      <c r="HPZ73" s="82"/>
      <c r="HQA73" s="82"/>
      <c r="HQB73" s="82"/>
      <c r="HQC73" s="82"/>
      <c r="HQD73" s="82"/>
      <c r="HQE73" s="82"/>
      <c r="HQF73" s="82"/>
      <c r="HQG73" s="82"/>
      <c r="HQH73" s="82"/>
      <c r="HQI73" s="82"/>
      <c r="HQJ73" s="82"/>
      <c r="HQK73" s="82"/>
      <c r="HQL73" s="82"/>
      <c r="HQM73" s="82"/>
      <c r="HQN73" s="82"/>
      <c r="HQO73" s="82"/>
      <c r="HQP73" s="82"/>
      <c r="HQQ73" s="82"/>
      <c r="HQR73" s="82"/>
      <c r="HQS73" s="82"/>
      <c r="HQT73" s="82"/>
      <c r="HQU73" s="82"/>
      <c r="HQV73" s="82"/>
      <c r="HQW73" s="82"/>
      <c r="HQX73" s="82"/>
      <c r="HQY73" s="82"/>
      <c r="HQZ73" s="82"/>
      <c r="HRA73" s="82"/>
      <c r="HRB73" s="82"/>
      <c r="HRC73" s="82"/>
      <c r="HRD73" s="82"/>
      <c r="HRE73" s="82"/>
      <c r="HRF73" s="82"/>
      <c r="HRG73" s="82"/>
      <c r="HRH73" s="82"/>
      <c r="HRI73" s="82"/>
      <c r="HRJ73" s="82"/>
      <c r="HRK73" s="82"/>
      <c r="HRL73" s="82"/>
      <c r="HRM73" s="82"/>
      <c r="HRN73" s="82"/>
      <c r="HRO73" s="82"/>
      <c r="HRP73" s="82"/>
      <c r="HRQ73" s="82"/>
      <c r="HRR73" s="82"/>
      <c r="HRS73" s="82"/>
      <c r="HRT73" s="82"/>
      <c r="HRU73" s="82"/>
      <c r="HRV73" s="82"/>
      <c r="HRW73" s="82"/>
      <c r="HRX73" s="82"/>
      <c r="HRY73" s="82"/>
      <c r="HRZ73" s="82"/>
      <c r="HSA73" s="82"/>
      <c r="HSB73" s="82"/>
      <c r="HSC73" s="82"/>
      <c r="HSD73" s="82"/>
      <c r="HSE73" s="82"/>
      <c r="HSF73" s="82"/>
      <c r="HSG73" s="82"/>
      <c r="HSH73" s="82"/>
      <c r="HSI73" s="82"/>
      <c r="HSJ73" s="82"/>
      <c r="HSK73" s="82"/>
      <c r="HSL73" s="82"/>
      <c r="HSM73" s="82"/>
      <c r="HSN73" s="82"/>
      <c r="HSO73" s="82"/>
      <c r="HSP73" s="82"/>
      <c r="HSQ73" s="82"/>
      <c r="HSR73" s="82"/>
      <c r="HSS73" s="82"/>
      <c r="HST73" s="82"/>
      <c r="HSU73" s="82"/>
      <c r="HSV73" s="82"/>
      <c r="HSW73" s="82"/>
      <c r="HSX73" s="82"/>
      <c r="HSY73" s="82"/>
      <c r="HSZ73" s="82"/>
      <c r="HTA73" s="82"/>
      <c r="HTB73" s="82"/>
      <c r="HTC73" s="82"/>
      <c r="HTD73" s="82"/>
      <c r="HTE73" s="82"/>
      <c r="HTF73" s="82"/>
      <c r="HTG73" s="82"/>
      <c r="HTH73" s="82"/>
      <c r="HTI73" s="82"/>
      <c r="HTJ73" s="82"/>
      <c r="HTK73" s="82"/>
      <c r="HTL73" s="82"/>
      <c r="HTM73" s="82"/>
      <c r="HTN73" s="82"/>
      <c r="HTO73" s="82"/>
      <c r="HTP73" s="82"/>
      <c r="HTQ73" s="82"/>
      <c r="HTR73" s="82"/>
      <c r="HTS73" s="82"/>
      <c r="HTT73" s="82"/>
      <c r="HTU73" s="82"/>
      <c r="HTV73" s="82"/>
      <c r="HTW73" s="82"/>
      <c r="HTX73" s="82"/>
      <c r="HTY73" s="82"/>
      <c r="HTZ73" s="82"/>
      <c r="HUA73" s="82"/>
      <c r="HUB73" s="82"/>
      <c r="HUC73" s="82"/>
      <c r="HUD73" s="82"/>
      <c r="HUE73" s="82"/>
      <c r="HUF73" s="82"/>
      <c r="HUG73" s="82"/>
      <c r="HUH73" s="82"/>
      <c r="HUI73" s="82"/>
      <c r="HUJ73" s="82"/>
      <c r="HUK73" s="82"/>
      <c r="HUL73" s="82"/>
      <c r="HUM73" s="82"/>
      <c r="HUN73" s="82"/>
      <c r="HUO73" s="82"/>
      <c r="HUP73" s="82"/>
      <c r="HUQ73" s="82"/>
      <c r="HUR73" s="82"/>
      <c r="HUS73" s="82"/>
      <c r="HUT73" s="82"/>
      <c r="HUU73" s="82"/>
      <c r="HUV73" s="82"/>
      <c r="HUW73" s="82"/>
      <c r="HUX73" s="82"/>
      <c r="HUY73" s="82"/>
      <c r="HUZ73" s="82"/>
      <c r="HVA73" s="82"/>
      <c r="HVB73" s="82"/>
      <c r="HVC73" s="82"/>
      <c r="HVD73" s="82"/>
      <c r="HVE73" s="82"/>
      <c r="HVF73" s="82"/>
      <c r="HVG73" s="82"/>
      <c r="HVH73" s="82"/>
      <c r="HVI73" s="82"/>
      <c r="HVJ73" s="82"/>
      <c r="HVK73" s="82"/>
      <c r="HVL73" s="82"/>
      <c r="HVM73" s="82"/>
      <c r="HVN73" s="82"/>
      <c r="HVO73" s="82"/>
      <c r="HVP73" s="82"/>
      <c r="HVQ73" s="82"/>
      <c r="HVR73" s="82"/>
      <c r="HVS73" s="82"/>
      <c r="HVT73" s="82"/>
      <c r="HVU73" s="82"/>
      <c r="HVV73" s="82"/>
      <c r="HVW73" s="82"/>
      <c r="HVX73" s="82"/>
      <c r="HVY73" s="82"/>
      <c r="HVZ73" s="82"/>
      <c r="HWA73" s="82"/>
      <c r="HWB73" s="82"/>
      <c r="HWC73" s="82"/>
      <c r="HWD73" s="82"/>
      <c r="HWE73" s="82"/>
      <c r="HWF73" s="82"/>
      <c r="HWG73" s="82"/>
      <c r="HWH73" s="82"/>
      <c r="HWI73" s="82"/>
      <c r="HWJ73" s="82"/>
      <c r="HWK73" s="82"/>
      <c r="HWL73" s="82"/>
      <c r="HWM73" s="82"/>
      <c r="HWN73" s="82"/>
      <c r="HWO73" s="82"/>
      <c r="HWP73" s="82"/>
      <c r="HWQ73" s="82"/>
      <c r="HWR73" s="82"/>
      <c r="HWS73" s="82"/>
      <c r="HWT73" s="82"/>
      <c r="HWU73" s="82"/>
      <c r="HWV73" s="82"/>
      <c r="HWW73" s="82"/>
      <c r="HWX73" s="82"/>
      <c r="HWY73" s="82"/>
      <c r="HWZ73" s="82"/>
      <c r="HXA73" s="82"/>
      <c r="HXB73" s="82"/>
      <c r="HXC73" s="82"/>
      <c r="HXD73" s="82"/>
      <c r="HXE73" s="82"/>
      <c r="HXF73" s="82"/>
      <c r="HXG73" s="82"/>
      <c r="HXH73" s="82"/>
      <c r="HXI73" s="82"/>
      <c r="HXJ73" s="82"/>
      <c r="HXK73" s="82"/>
      <c r="HXL73" s="82"/>
      <c r="HXM73" s="82"/>
      <c r="HXN73" s="82"/>
      <c r="HXO73" s="82"/>
      <c r="HXP73" s="82"/>
      <c r="HXQ73" s="82"/>
      <c r="HXR73" s="82"/>
      <c r="HXS73" s="82"/>
      <c r="HXT73" s="82"/>
      <c r="HXU73" s="82"/>
      <c r="HXV73" s="82"/>
      <c r="HXW73" s="82"/>
      <c r="HXX73" s="82"/>
      <c r="HXY73" s="82"/>
      <c r="HXZ73" s="82"/>
      <c r="HYA73" s="82"/>
      <c r="HYB73" s="82"/>
      <c r="HYC73" s="82"/>
      <c r="HYD73" s="82"/>
      <c r="HYE73" s="82"/>
      <c r="HYF73" s="82"/>
      <c r="HYG73" s="82"/>
      <c r="HYH73" s="82"/>
      <c r="HYI73" s="82"/>
      <c r="HYJ73" s="82"/>
      <c r="HYK73" s="82"/>
      <c r="HYL73" s="82"/>
      <c r="HYM73" s="82"/>
      <c r="HYN73" s="82"/>
      <c r="HYO73" s="82"/>
      <c r="HYP73" s="82"/>
      <c r="HYQ73" s="82"/>
      <c r="HYR73" s="82"/>
      <c r="HYS73" s="82"/>
      <c r="HYT73" s="82"/>
      <c r="HYU73" s="82"/>
      <c r="HYV73" s="82"/>
      <c r="HYW73" s="82"/>
      <c r="HYX73" s="82"/>
      <c r="HYY73" s="82"/>
      <c r="HYZ73" s="82"/>
      <c r="HZA73" s="82"/>
      <c r="HZB73" s="82"/>
      <c r="HZC73" s="82"/>
      <c r="HZD73" s="82"/>
      <c r="HZE73" s="82"/>
      <c r="HZF73" s="82"/>
      <c r="HZG73" s="82"/>
      <c r="HZH73" s="82"/>
      <c r="HZI73" s="82"/>
      <c r="HZJ73" s="82"/>
      <c r="HZK73" s="82"/>
      <c r="HZL73" s="82"/>
      <c r="HZM73" s="82"/>
      <c r="HZN73" s="82"/>
      <c r="HZO73" s="82"/>
      <c r="HZP73" s="82"/>
      <c r="HZQ73" s="82"/>
      <c r="HZR73" s="82"/>
      <c r="HZS73" s="82"/>
      <c r="HZT73" s="82"/>
      <c r="HZU73" s="82"/>
      <c r="HZV73" s="82"/>
      <c r="HZW73" s="82"/>
      <c r="HZX73" s="82"/>
      <c r="HZY73" s="82"/>
      <c r="HZZ73" s="82"/>
      <c r="IAA73" s="82"/>
      <c r="IAB73" s="82"/>
      <c r="IAC73" s="82"/>
      <c r="IAD73" s="82"/>
      <c r="IAE73" s="82"/>
      <c r="IAF73" s="82"/>
      <c r="IAG73" s="82"/>
      <c r="IAH73" s="82"/>
      <c r="IAI73" s="82"/>
      <c r="IAJ73" s="82"/>
      <c r="IAK73" s="82"/>
      <c r="IAL73" s="82"/>
      <c r="IAM73" s="82"/>
      <c r="IAN73" s="82"/>
      <c r="IAO73" s="82"/>
      <c r="IAP73" s="82"/>
      <c r="IAQ73" s="82"/>
      <c r="IAR73" s="82"/>
      <c r="IAS73" s="82"/>
      <c r="IAT73" s="82"/>
      <c r="IAU73" s="82"/>
      <c r="IAV73" s="82"/>
      <c r="IAW73" s="82"/>
      <c r="IAX73" s="82"/>
      <c r="IAY73" s="82"/>
      <c r="IAZ73" s="82"/>
      <c r="IBA73" s="82"/>
      <c r="IBB73" s="82"/>
      <c r="IBC73" s="82"/>
      <c r="IBD73" s="82"/>
      <c r="IBE73" s="82"/>
      <c r="IBF73" s="82"/>
      <c r="IBG73" s="82"/>
      <c r="IBH73" s="82"/>
      <c r="IBI73" s="82"/>
      <c r="IBJ73" s="82"/>
      <c r="IBK73" s="82"/>
      <c r="IBL73" s="82"/>
      <c r="IBM73" s="82"/>
      <c r="IBN73" s="82"/>
      <c r="IBO73" s="82"/>
      <c r="IBP73" s="82"/>
      <c r="IBQ73" s="82"/>
      <c r="IBR73" s="82"/>
      <c r="IBS73" s="82"/>
      <c r="IBT73" s="82"/>
      <c r="IBU73" s="82"/>
      <c r="IBV73" s="82"/>
      <c r="IBW73" s="82"/>
      <c r="IBX73" s="82"/>
      <c r="IBY73" s="82"/>
      <c r="IBZ73" s="82"/>
      <c r="ICA73" s="82"/>
      <c r="ICB73" s="82"/>
      <c r="ICC73" s="82"/>
      <c r="ICD73" s="82"/>
      <c r="ICE73" s="82"/>
      <c r="ICF73" s="82"/>
      <c r="ICG73" s="82"/>
      <c r="ICH73" s="82"/>
      <c r="ICI73" s="82"/>
      <c r="ICJ73" s="82"/>
      <c r="ICK73" s="82"/>
      <c r="ICL73" s="82"/>
      <c r="ICM73" s="82"/>
      <c r="ICN73" s="82"/>
      <c r="ICO73" s="82"/>
      <c r="ICP73" s="82"/>
      <c r="ICQ73" s="82"/>
      <c r="ICR73" s="82"/>
      <c r="ICS73" s="82"/>
      <c r="ICT73" s="82"/>
      <c r="ICU73" s="82"/>
      <c r="ICV73" s="82"/>
      <c r="ICW73" s="82"/>
      <c r="ICX73" s="82"/>
      <c r="ICY73" s="82"/>
      <c r="ICZ73" s="82"/>
      <c r="IDA73" s="82"/>
      <c r="IDB73" s="82"/>
      <c r="IDC73" s="82"/>
      <c r="IDD73" s="82"/>
      <c r="IDE73" s="82"/>
      <c r="IDF73" s="82"/>
      <c r="IDG73" s="82"/>
      <c r="IDH73" s="82"/>
      <c r="IDI73" s="82"/>
      <c r="IDJ73" s="82"/>
      <c r="IDK73" s="82"/>
      <c r="IDL73" s="82"/>
      <c r="IDM73" s="82"/>
      <c r="IDN73" s="82"/>
      <c r="IDO73" s="82"/>
      <c r="IDP73" s="82"/>
      <c r="IDQ73" s="82"/>
      <c r="IDR73" s="82"/>
      <c r="IDS73" s="82"/>
      <c r="IDT73" s="82"/>
      <c r="IDU73" s="82"/>
      <c r="IDV73" s="82"/>
      <c r="IDW73" s="82"/>
      <c r="IDX73" s="82"/>
      <c r="IDY73" s="82"/>
      <c r="IDZ73" s="82"/>
      <c r="IEA73" s="82"/>
      <c r="IEB73" s="82"/>
      <c r="IEC73" s="82"/>
      <c r="IED73" s="82"/>
      <c r="IEE73" s="82"/>
      <c r="IEF73" s="82"/>
      <c r="IEG73" s="82"/>
      <c r="IEH73" s="82"/>
      <c r="IEI73" s="82"/>
      <c r="IEJ73" s="82"/>
      <c r="IEK73" s="82"/>
      <c r="IEL73" s="82"/>
      <c r="IEM73" s="82"/>
      <c r="IEN73" s="82"/>
      <c r="IEO73" s="82"/>
      <c r="IEP73" s="82"/>
      <c r="IEQ73" s="82"/>
      <c r="IER73" s="82"/>
      <c r="IES73" s="82"/>
      <c r="IET73" s="82"/>
      <c r="IEU73" s="82"/>
      <c r="IEV73" s="82"/>
      <c r="IEW73" s="82"/>
      <c r="IEX73" s="82"/>
      <c r="IEY73" s="82"/>
      <c r="IEZ73" s="82"/>
      <c r="IFA73" s="82"/>
      <c r="IFB73" s="82"/>
      <c r="IFC73" s="82"/>
      <c r="IFD73" s="82"/>
      <c r="IFE73" s="82"/>
      <c r="IFF73" s="82"/>
      <c r="IFG73" s="82"/>
      <c r="IFH73" s="82"/>
      <c r="IFI73" s="82"/>
      <c r="IFJ73" s="82"/>
      <c r="IFK73" s="82"/>
      <c r="IFL73" s="82"/>
      <c r="IFM73" s="82"/>
      <c r="IFN73" s="82"/>
      <c r="IFO73" s="82"/>
      <c r="IFP73" s="82"/>
      <c r="IFQ73" s="82"/>
      <c r="IFR73" s="82"/>
      <c r="IFS73" s="82"/>
      <c r="IFT73" s="82"/>
      <c r="IFU73" s="82"/>
      <c r="IFV73" s="82"/>
      <c r="IFW73" s="82"/>
      <c r="IFX73" s="82"/>
      <c r="IFY73" s="82"/>
      <c r="IFZ73" s="82"/>
      <c r="IGA73" s="82"/>
      <c r="IGB73" s="82"/>
      <c r="IGC73" s="82"/>
      <c r="IGD73" s="82"/>
      <c r="IGE73" s="82"/>
      <c r="IGF73" s="82"/>
      <c r="IGG73" s="82"/>
      <c r="IGH73" s="82"/>
      <c r="IGI73" s="82"/>
      <c r="IGJ73" s="82"/>
      <c r="IGK73" s="82"/>
      <c r="IGL73" s="82"/>
      <c r="IGM73" s="82"/>
      <c r="IGN73" s="82"/>
      <c r="IGO73" s="82"/>
      <c r="IGP73" s="82"/>
      <c r="IGQ73" s="82"/>
      <c r="IGR73" s="82"/>
      <c r="IGS73" s="82"/>
      <c r="IGT73" s="82"/>
      <c r="IGU73" s="82"/>
      <c r="IGV73" s="82"/>
      <c r="IGW73" s="82"/>
      <c r="IGX73" s="82"/>
      <c r="IGY73" s="82"/>
      <c r="IGZ73" s="82"/>
      <c r="IHA73" s="82"/>
      <c r="IHB73" s="82"/>
      <c r="IHC73" s="82"/>
      <c r="IHD73" s="82"/>
      <c r="IHE73" s="82"/>
      <c r="IHF73" s="82"/>
      <c r="IHG73" s="82"/>
      <c r="IHH73" s="82"/>
      <c r="IHI73" s="82"/>
      <c r="IHJ73" s="82"/>
      <c r="IHK73" s="82"/>
      <c r="IHL73" s="82"/>
      <c r="IHM73" s="82"/>
      <c r="IHN73" s="82"/>
      <c r="IHO73" s="82"/>
      <c r="IHP73" s="82"/>
      <c r="IHQ73" s="82"/>
      <c r="IHR73" s="82"/>
      <c r="IHS73" s="82"/>
      <c r="IHT73" s="82"/>
      <c r="IHU73" s="82"/>
      <c r="IHV73" s="82"/>
      <c r="IHW73" s="82"/>
      <c r="IHX73" s="82"/>
      <c r="IHY73" s="82"/>
      <c r="IHZ73" s="82"/>
      <c r="IIA73" s="82"/>
      <c r="IIB73" s="82"/>
      <c r="IIC73" s="82"/>
      <c r="IID73" s="82"/>
      <c r="IIE73" s="82"/>
      <c r="IIF73" s="82"/>
      <c r="IIG73" s="82"/>
      <c r="IIH73" s="82"/>
      <c r="III73" s="82"/>
      <c r="IIJ73" s="82"/>
      <c r="IIK73" s="82"/>
      <c r="IIL73" s="82"/>
      <c r="IIM73" s="82"/>
      <c r="IIN73" s="82"/>
      <c r="IIO73" s="82"/>
      <c r="IIP73" s="82"/>
      <c r="IIQ73" s="82"/>
      <c r="IIR73" s="82"/>
      <c r="IIS73" s="82"/>
      <c r="IIT73" s="82"/>
      <c r="IIU73" s="82"/>
      <c r="IIV73" s="82"/>
      <c r="IIW73" s="82"/>
      <c r="IIX73" s="82"/>
      <c r="IIY73" s="82"/>
      <c r="IIZ73" s="82"/>
      <c r="IJA73" s="82"/>
      <c r="IJB73" s="82"/>
      <c r="IJC73" s="82"/>
      <c r="IJD73" s="82"/>
      <c r="IJE73" s="82"/>
      <c r="IJF73" s="82"/>
      <c r="IJG73" s="82"/>
      <c r="IJH73" s="82"/>
      <c r="IJI73" s="82"/>
      <c r="IJJ73" s="82"/>
      <c r="IJK73" s="82"/>
      <c r="IJL73" s="82"/>
      <c r="IJM73" s="82"/>
      <c r="IJN73" s="82"/>
      <c r="IJO73" s="82"/>
      <c r="IJP73" s="82"/>
      <c r="IJQ73" s="82"/>
      <c r="IJR73" s="82"/>
      <c r="IJS73" s="82"/>
      <c r="IJT73" s="82"/>
      <c r="IJU73" s="82"/>
      <c r="IJV73" s="82"/>
      <c r="IJW73" s="82"/>
      <c r="IJX73" s="82"/>
      <c r="IJY73" s="82"/>
      <c r="IJZ73" s="82"/>
      <c r="IKA73" s="82"/>
      <c r="IKB73" s="82"/>
      <c r="IKC73" s="82"/>
      <c r="IKD73" s="82"/>
      <c r="IKE73" s="82"/>
      <c r="IKF73" s="82"/>
      <c r="IKG73" s="82"/>
      <c r="IKH73" s="82"/>
      <c r="IKI73" s="82"/>
      <c r="IKJ73" s="82"/>
      <c r="IKK73" s="82"/>
      <c r="IKL73" s="82"/>
      <c r="IKM73" s="82"/>
      <c r="IKN73" s="82"/>
      <c r="IKO73" s="82"/>
      <c r="IKP73" s="82"/>
      <c r="IKQ73" s="82"/>
      <c r="IKR73" s="82"/>
      <c r="IKS73" s="82"/>
      <c r="IKT73" s="82"/>
      <c r="IKU73" s="82"/>
      <c r="IKV73" s="82"/>
      <c r="IKW73" s="82"/>
      <c r="IKX73" s="82"/>
      <c r="IKY73" s="82"/>
      <c r="IKZ73" s="82"/>
      <c r="ILA73" s="82"/>
      <c r="ILB73" s="82"/>
      <c r="ILC73" s="82"/>
      <c r="ILD73" s="82"/>
      <c r="ILE73" s="82"/>
      <c r="ILF73" s="82"/>
      <c r="ILG73" s="82"/>
      <c r="ILH73" s="82"/>
      <c r="ILI73" s="82"/>
      <c r="ILJ73" s="82"/>
      <c r="ILK73" s="82"/>
      <c r="ILL73" s="82"/>
      <c r="ILM73" s="82"/>
      <c r="ILN73" s="82"/>
      <c r="ILO73" s="82"/>
      <c r="ILP73" s="82"/>
      <c r="ILQ73" s="82"/>
      <c r="ILR73" s="82"/>
      <c r="ILS73" s="82"/>
      <c r="ILT73" s="82"/>
      <c r="ILU73" s="82"/>
      <c r="ILV73" s="82"/>
      <c r="ILW73" s="82"/>
      <c r="ILX73" s="82"/>
      <c r="ILY73" s="82"/>
      <c r="ILZ73" s="82"/>
      <c r="IMA73" s="82"/>
      <c r="IMB73" s="82"/>
      <c r="IMC73" s="82"/>
      <c r="IMD73" s="82"/>
      <c r="IME73" s="82"/>
      <c r="IMF73" s="82"/>
      <c r="IMG73" s="82"/>
      <c r="IMH73" s="82"/>
      <c r="IMI73" s="82"/>
      <c r="IMJ73" s="82"/>
      <c r="IMK73" s="82"/>
      <c r="IML73" s="82"/>
      <c r="IMM73" s="82"/>
      <c r="IMN73" s="82"/>
      <c r="IMO73" s="82"/>
      <c r="IMP73" s="82"/>
      <c r="IMQ73" s="82"/>
      <c r="IMR73" s="82"/>
      <c r="IMS73" s="82"/>
      <c r="IMT73" s="82"/>
      <c r="IMU73" s="82"/>
      <c r="IMV73" s="82"/>
      <c r="IMW73" s="82"/>
      <c r="IMX73" s="82"/>
      <c r="IMY73" s="82"/>
      <c r="IMZ73" s="82"/>
      <c r="INA73" s="82"/>
      <c r="INB73" s="82"/>
      <c r="INC73" s="82"/>
      <c r="IND73" s="82"/>
      <c r="INE73" s="82"/>
      <c r="INF73" s="82"/>
      <c r="ING73" s="82"/>
      <c r="INH73" s="82"/>
      <c r="INI73" s="82"/>
      <c r="INJ73" s="82"/>
      <c r="INK73" s="82"/>
      <c r="INL73" s="82"/>
      <c r="INM73" s="82"/>
      <c r="INN73" s="82"/>
      <c r="INO73" s="82"/>
      <c r="INP73" s="82"/>
      <c r="INQ73" s="82"/>
      <c r="INR73" s="82"/>
      <c r="INS73" s="82"/>
      <c r="INT73" s="82"/>
      <c r="INU73" s="82"/>
      <c r="INV73" s="82"/>
      <c r="INW73" s="82"/>
      <c r="INX73" s="82"/>
      <c r="INY73" s="82"/>
      <c r="INZ73" s="82"/>
      <c r="IOA73" s="82"/>
      <c r="IOB73" s="82"/>
      <c r="IOC73" s="82"/>
      <c r="IOD73" s="82"/>
      <c r="IOE73" s="82"/>
      <c r="IOF73" s="82"/>
      <c r="IOG73" s="82"/>
      <c r="IOH73" s="82"/>
      <c r="IOI73" s="82"/>
      <c r="IOJ73" s="82"/>
      <c r="IOK73" s="82"/>
      <c r="IOL73" s="82"/>
      <c r="IOM73" s="82"/>
      <c r="ION73" s="82"/>
      <c r="IOO73" s="82"/>
      <c r="IOP73" s="82"/>
      <c r="IOQ73" s="82"/>
      <c r="IOR73" s="82"/>
      <c r="IOS73" s="82"/>
      <c r="IOT73" s="82"/>
      <c r="IOU73" s="82"/>
      <c r="IOV73" s="82"/>
      <c r="IOW73" s="82"/>
      <c r="IOX73" s="82"/>
      <c r="IOY73" s="82"/>
      <c r="IOZ73" s="82"/>
      <c r="IPA73" s="82"/>
      <c r="IPB73" s="82"/>
      <c r="IPC73" s="82"/>
      <c r="IPD73" s="82"/>
      <c r="IPE73" s="82"/>
      <c r="IPF73" s="82"/>
      <c r="IPG73" s="82"/>
      <c r="IPH73" s="82"/>
      <c r="IPI73" s="82"/>
      <c r="IPJ73" s="82"/>
      <c r="IPK73" s="82"/>
      <c r="IPL73" s="82"/>
      <c r="IPM73" s="82"/>
      <c r="IPN73" s="82"/>
      <c r="IPO73" s="82"/>
      <c r="IPP73" s="82"/>
      <c r="IPQ73" s="82"/>
      <c r="IPR73" s="82"/>
      <c r="IPS73" s="82"/>
      <c r="IPT73" s="82"/>
      <c r="IPU73" s="82"/>
      <c r="IPV73" s="82"/>
      <c r="IPW73" s="82"/>
      <c r="IPX73" s="82"/>
      <c r="IPY73" s="82"/>
      <c r="IPZ73" s="82"/>
      <c r="IQA73" s="82"/>
      <c r="IQB73" s="82"/>
      <c r="IQC73" s="82"/>
      <c r="IQD73" s="82"/>
      <c r="IQE73" s="82"/>
      <c r="IQF73" s="82"/>
      <c r="IQG73" s="82"/>
      <c r="IQH73" s="82"/>
      <c r="IQI73" s="82"/>
      <c r="IQJ73" s="82"/>
      <c r="IQK73" s="82"/>
      <c r="IQL73" s="82"/>
      <c r="IQM73" s="82"/>
      <c r="IQN73" s="82"/>
      <c r="IQO73" s="82"/>
      <c r="IQP73" s="82"/>
      <c r="IQQ73" s="82"/>
      <c r="IQR73" s="82"/>
      <c r="IQS73" s="82"/>
      <c r="IQT73" s="82"/>
      <c r="IQU73" s="82"/>
      <c r="IQV73" s="82"/>
      <c r="IQW73" s="82"/>
      <c r="IQX73" s="82"/>
      <c r="IQY73" s="82"/>
      <c r="IQZ73" s="82"/>
      <c r="IRA73" s="82"/>
      <c r="IRB73" s="82"/>
      <c r="IRC73" s="82"/>
      <c r="IRD73" s="82"/>
      <c r="IRE73" s="82"/>
      <c r="IRF73" s="82"/>
      <c r="IRG73" s="82"/>
      <c r="IRH73" s="82"/>
      <c r="IRI73" s="82"/>
      <c r="IRJ73" s="82"/>
      <c r="IRK73" s="82"/>
      <c r="IRL73" s="82"/>
      <c r="IRM73" s="82"/>
      <c r="IRN73" s="82"/>
      <c r="IRO73" s="82"/>
      <c r="IRP73" s="82"/>
      <c r="IRQ73" s="82"/>
      <c r="IRR73" s="82"/>
      <c r="IRS73" s="82"/>
      <c r="IRT73" s="82"/>
      <c r="IRU73" s="82"/>
      <c r="IRV73" s="82"/>
      <c r="IRW73" s="82"/>
      <c r="IRX73" s="82"/>
      <c r="IRY73" s="82"/>
      <c r="IRZ73" s="82"/>
      <c r="ISA73" s="82"/>
      <c r="ISB73" s="82"/>
      <c r="ISC73" s="82"/>
      <c r="ISD73" s="82"/>
      <c r="ISE73" s="82"/>
      <c r="ISF73" s="82"/>
      <c r="ISG73" s="82"/>
      <c r="ISH73" s="82"/>
      <c r="ISI73" s="82"/>
      <c r="ISJ73" s="82"/>
      <c r="ISK73" s="82"/>
      <c r="ISL73" s="82"/>
      <c r="ISM73" s="82"/>
      <c r="ISN73" s="82"/>
      <c r="ISO73" s="82"/>
      <c r="ISP73" s="82"/>
      <c r="ISQ73" s="82"/>
      <c r="ISR73" s="82"/>
      <c r="ISS73" s="82"/>
      <c r="IST73" s="82"/>
      <c r="ISU73" s="82"/>
      <c r="ISV73" s="82"/>
      <c r="ISW73" s="82"/>
      <c r="ISX73" s="82"/>
      <c r="ISY73" s="82"/>
      <c r="ISZ73" s="82"/>
      <c r="ITA73" s="82"/>
      <c r="ITB73" s="82"/>
      <c r="ITC73" s="82"/>
      <c r="ITD73" s="82"/>
      <c r="ITE73" s="82"/>
      <c r="ITF73" s="82"/>
      <c r="ITG73" s="82"/>
      <c r="ITH73" s="82"/>
      <c r="ITI73" s="82"/>
      <c r="ITJ73" s="82"/>
      <c r="ITK73" s="82"/>
      <c r="ITL73" s="82"/>
      <c r="ITM73" s="82"/>
      <c r="ITN73" s="82"/>
      <c r="ITO73" s="82"/>
      <c r="ITP73" s="82"/>
      <c r="ITQ73" s="82"/>
      <c r="ITR73" s="82"/>
      <c r="ITS73" s="82"/>
      <c r="ITT73" s="82"/>
      <c r="ITU73" s="82"/>
      <c r="ITV73" s="82"/>
      <c r="ITW73" s="82"/>
      <c r="ITX73" s="82"/>
      <c r="ITY73" s="82"/>
      <c r="ITZ73" s="82"/>
      <c r="IUA73" s="82"/>
      <c r="IUB73" s="82"/>
      <c r="IUC73" s="82"/>
      <c r="IUD73" s="82"/>
      <c r="IUE73" s="82"/>
      <c r="IUF73" s="82"/>
      <c r="IUG73" s="82"/>
      <c r="IUH73" s="82"/>
      <c r="IUI73" s="82"/>
      <c r="IUJ73" s="82"/>
      <c r="IUK73" s="82"/>
      <c r="IUL73" s="82"/>
      <c r="IUM73" s="82"/>
      <c r="IUN73" s="82"/>
      <c r="IUO73" s="82"/>
      <c r="IUP73" s="82"/>
      <c r="IUQ73" s="82"/>
      <c r="IUR73" s="82"/>
      <c r="IUS73" s="82"/>
      <c r="IUT73" s="82"/>
      <c r="IUU73" s="82"/>
      <c r="IUV73" s="82"/>
      <c r="IUW73" s="82"/>
      <c r="IUX73" s="82"/>
      <c r="IUY73" s="82"/>
      <c r="IUZ73" s="82"/>
      <c r="IVA73" s="82"/>
      <c r="IVB73" s="82"/>
      <c r="IVC73" s="82"/>
      <c r="IVD73" s="82"/>
      <c r="IVE73" s="82"/>
      <c r="IVF73" s="82"/>
      <c r="IVG73" s="82"/>
      <c r="IVH73" s="82"/>
      <c r="IVI73" s="82"/>
      <c r="IVJ73" s="82"/>
      <c r="IVK73" s="82"/>
      <c r="IVL73" s="82"/>
      <c r="IVM73" s="82"/>
      <c r="IVN73" s="82"/>
      <c r="IVO73" s="82"/>
      <c r="IVP73" s="82"/>
      <c r="IVQ73" s="82"/>
      <c r="IVR73" s="82"/>
      <c r="IVS73" s="82"/>
      <c r="IVT73" s="82"/>
      <c r="IVU73" s="82"/>
      <c r="IVV73" s="82"/>
      <c r="IVW73" s="82"/>
      <c r="IVX73" s="82"/>
      <c r="IVY73" s="82"/>
      <c r="IVZ73" s="82"/>
      <c r="IWA73" s="82"/>
      <c r="IWB73" s="82"/>
      <c r="IWC73" s="82"/>
      <c r="IWD73" s="82"/>
      <c r="IWE73" s="82"/>
      <c r="IWF73" s="82"/>
      <c r="IWG73" s="82"/>
      <c r="IWH73" s="82"/>
      <c r="IWI73" s="82"/>
      <c r="IWJ73" s="82"/>
      <c r="IWK73" s="82"/>
      <c r="IWL73" s="82"/>
      <c r="IWM73" s="82"/>
      <c r="IWN73" s="82"/>
      <c r="IWO73" s="82"/>
      <c r="IWP73" s="82"/>
      <c r="IWQ73" s="82"/>
      <c r="IWR73" s="82"/>
      <c r="IWS73" s="82"/>
      <c r="IWT73" s="82"/>
      <c r="IWU73" s="82"/>
      <c r="IWV73" s="82"/>
      <c r="IWW73" s="82"/>
      <c r="IWX73" s="82"/>
      <c r="IWY73" s="82"/>
      <c r="IWZ73" s="82"/>
      <c r="IXA73" s="82"/>
      <c r="IXB73" s="82"/>
      <c r="IXC73" s="82"/>
      <c r="IXD73" s="82"/>
      <c r="IXE73" s="82"/>
      <c r="IXF73" s="82"/>
      <c r="IXG73" s="82"/>
      <c r="IXH73" s="82"/>
      <c r="IXI73" s="82"/>
      <c r="IXJ73" s="82"/>
      <c r="IXK73" s="82"/>
      <c r="IXL73" s="82"/>
      <c r="IXM73" s="82"/>
      <c r="IXN73" s="82"/>
      <c r="IXO73" s="82"/>
      <c r="IXP73" s="82"/>
      <c r="IXQ73" s="82"/>
      <c r="IXR73" s="82"/>
      <c r="IXS73" s="82"/>
      <c r="IXT73" s="82"/>
      <c r="IXU73" s="82"/>
      <c r="IXV73" s="82"/>
      <c r="IXW73" s="82"/>
      <c r="IXX73" s="82"/>
      <c r="IXY73" s="82"/>
      <c r="IXZ73" s="82"/>
      <c r="IYA73" s="82"/>
      <c r="IYB73" s="82"/>
      <c r="IYC73" s="82"/>
      <c r="IYD73" s="82"/>
      <c r="IYE73" s="82"/>
      <c r="IYF73" s="82"/>
      <c r="IYG73" s="82"/>
      <c r="IYH73" s="82"/>
      <c r="IYI73" s="82"/>
      <c r="IYJ73" s="82"/>
      <c r="IYK73" s="82"/>
      <c r="IYL73" s="82"/>
      <c r="IYM73" s="82"/>
      <c r="IYN73" s="82"/>
      <c r="IYO73" s="82"/>
      <c r="IYP73" s="82"/>
      <c r="IYQ73" s="82"/>
      <c r="IYR73" s="82"/>
      <c r="IYS73" s="82"/>
      <c r="IYT73" s="82"/>
      <c r="IYU73" s="82"/>
      <c r="IYV73" s="82"/>
      <c r="IYW73" s="82"/>
      <c r="IYX73" s="82"/>
      <c r="IYY73" s="82"/>
      <c r="IYZ73" s="82"/>
      <c r="IZA73" s="82"/>
      <c r="IZB73" s="82"/>
      <c r="IZC73" s="82"/>
      <c r="IZD73" s="82"/>
      <c r="IZE73" s="82"/>
      <c r="IZF73" s="82"/>
      <c r="IZG73" s="82"/>
      <c r="IZH73" s="82"/>
      <c r="IZI73" s="82"/>
      <c r="IZJ73" s="82"/>
      <c r="IZK73" s="82"/>
      <c r="IZL73" s="82"/>
      <c r="IZM73" s="82"/>
      <c r="IZN73" s="82"/>
      <c r="IZO73" s="82"/>
      <c r="IZP73" s="82"/>
      <c r="IZQ73" s="82"/>
      <c r="IZR73" s="82"/>
      <c r="IZS73" s="82"/>
      <c r="IZT73" s="82"/>
      <c r="IZU73" s="82"/>
      <c r="IZV73" s="82"/>
      <c r="IZW73" s="82"/>
      <c r="IZX73" s="82"/>
      <c r="IZY73" s="82"/>
      <c r="IZZ73" s="82"/>
      <c r="JAA73" s="82"/>
      <c r="JAB73" s="82"/>
      <c r="JAC73" s="82"/>
      <c r="JAD73" s="82"/>
      <c r="JAE73" s="82"/>
      <c r="JAF73" s="82"/>
      <c r="JAG73" s="82"/>
      <c r="JAH73" s="82"/>
      <c r="JAI73" s="82"/>
      <c r="JAJ73" s="82"/>
      <c r="JAK73" s="82"/>
      <c r="JAL73" s="82"/>
      <c r="JAM73" s="82"/>
      <c r="JAN73" s="82"/>
      <c r="JAO73" s="82"/>
      <c r="JAP73" s="82"/>
      <c r="JAQ73" s="82"/>
      <c r="JAR73" s="82"/>
      <c r="JAS73" s="82"/>
      <c r="JAT73" s="82"/>
      <c r="JAU73" s="82"/>
      <c r="JAV73" s="82"/>
      <c r="JAW73" s="82"/>
      <c r="JAX73" s="82"/>
      <c r="JAY73" s="82"/>
      <c r="JAZ73" s="82"/>
      <c r="JBA73" s="82"/>
      <c r="JBB73" s="82"/>
      <c r="JBC73" s="82"/>
      <c r="JBD73" s="82"/>
      <c r="JBE73" s="82"/>
      <c r="JBF73" s="82"/>
      <c r="JBG73" s="82"/>
      <c r="JBH73" s="82"/>
      <c r="JBI73" s="82"/>
      <c r="JBJ73" s="82"/>
      <c r="JBK73" s="82"/>
      <c r="JBL73" s="82"/>
      <c r="JBM73" s="82"/>
      <c r="JBN73" s="82"/>
      <c r="JBO73" s="82"/>
      <c r="JBP73" s="82"/>
      <c r="JBQ73" s="82"/>
      <c r="JBR73" s="82"/>
      <c r="JBS73" s="82"/>
      <c r="JBT73" s="82"/>
      <c r="JBU73" s="82"/>
      <c r="JBV73" s="82"/>
      <c r="JBW73" s="82"/>
      <c r="JBX73" s="82"/>
      <c r="JBY73" s="82"/>
      <c r="JBZ73" s="82"/>
      <c r="JCA73" s="82"/>
      <c r="JCB73" s="82"/>
      <c r="JCC73" s="82"/>
      <c r="JCD73" s="82"/>
      <c r="JCE73" s="82"/>
      <c r="JCF73" s="82"/>
      <c r="JCG73" s="82"/>
      <c r="JCH73" s="82"/>
      <c r="JCI73" s="82"/>
      <c r="JCJ73" s="82"/>
      <c r="JCK73" s="82"/>
      <c r="JCL73" s="82"/>
      <c r="JCM73" s="82"/>
      <c r="JCN73" s="82"/>
      <c r="JCO73" s="82"/>
      <c r="JCP73" s="82"/>
      <c r="JCQ73" s="82"/>
      <c r="JCR73" s="82"/>
      <c r="JCS73" s="82"/>
      <c r="JCT73" s="82"/>
      <c r="JCU73" s="82"/>
      <c r="JCV73" s="82"/>
      <c r="JCW73" s="82"/>
      <c r="JCX73" s="82"/>
      <c r="JCY73" s="82"/>
      <c r="JCZ73" s="82"/>
      <c r="JDA73" s="82"/>
      <c r="JDB73" s="82"/>
      <c r="JDC73" s="82"/>
      <c r="JDD73" s="82"/>
      <c r="JDE73" s="82"/>
      <c r="JDF73" s="82"/>
      <c r="JDG73" s="82"/>
      <c r="JDH73" s="82"/>
      <c r="JDI73" s="82"/>
      <c r="JDJ73" s="82"/>
      <c r="JDK73" s="82"/>
      <c r="JDL73" s="82"/>
      <c r="JDM73" s="82"/>
      <c r="JDN73" s="82"/>
      <c r="JDO73" s="82"/>
      <c r="JDP73" s="82"/>
      <c r="JDQ73" s="82"/>
      <c r="JDR73" s="82"/>
      <c r="JDS73" s="82"/>
      <c r="JDT73" s="82"/>
      <c r="JDU73" s="82"/>
      <c r="JDV73" s="82"/>
      <c r="JDW73" s="82"/>
      <c r="JDX73" s="82"/>
      <c r="JDY73" s="82"/>
      <c r="JDZ73" s="82"/>
      <c r="JEA73" s="82"/>
      <c r="JEB73" s="82"/>
      <c r="JEC73" s="82"/>
      <c r="JED73" s="82"/>
      <c r="JEE73" s="82"/>
      <c r="JEF73" s="82"/>
      <c r="JEG73" s="82"/>
      <c r="JEH73" s="82"/>
      <c r="JEI73" s="82"/>
      <c r="JEJ73" s="82"/>
      <c r="JEK73" s="82"/>
      <c r="JEL73" s="82"/>
      <c r="JEM73" s="82"/>
      <c r="JEN73" s="82"/>
      <c r="JEO73" s="82"/>
      <c r="JEP73" s="82"/>
      <c r="JEQ73" s="82"/>
      <c r="JER73" s="82"/>
      <c r="JES73" s="82"/>
      <c r="JET73" s="82"/>
      <c r="JEU73" s="82"/>
      <c r="JEV73" s="82"/>
      <c r="JEW73" s="82"/>
      <c r="JEX73" s="82"/>
      <c r="JEY73" s="82"/>
      <c r="JEZ73" s="82"/>
      <c r="JFA73" s="82"/>
      <c r="JFB73" s="82"/>
      <c r="JFC73" s="82"/>
      <c r="JFD73" s="82"/>
      <c r="JFE73" s="82"/>
      <c r="JFF73" s="82"/>
      <c r="JFG73" s="82"/>
      <c r="JFH73" s="82"/>
      <c r="JFI73" s="82"/>
      <c r="JFJ73" s="82"/>
      <c r="JFK73" s="82"/>
      <c r="JFL73" s="82"/>
      <c r="JFM73" s="82"/>
      <c r="JFN73" s="82"/>
      <c r="JFO73" s="82"/>
      <c r="JFP73" s="82"/>
      <c r="JFQ73" s="82"/>
      <c r="JFR73" s="82"/>
      <c r="JFS73" s="82"/>
      <c r="JFT73" s="82"/>
      <c r="JFU73" s="82"/>
      <c r="JFV73" s="82"/>
      <c r="JFW73" s="82"/>
      <c r="JFX73" s="82"/>
      <c r="JFY73" s="82"/>
      <c r="JFZ73" s="82"/>
      <c r="JGA73" s="82"/>
      <c r="JGB73" s="82"/>
      <c r="JGC73" s="82"/>
      <c r="JGD73" s="82"/>
      <c r="JGE73" s="82"/>
      <c r="JGF73" s="82"/>
      <c r="JGG73" s="82"/>
      <c r="JGH73" s="82"/>
      <c r="JGI73" s="82"/>
      <c r="JGJ73" s="82"/>
      <c r="JGK73" s="82"/>
      <c r="JGL73" s="82"/>
      <c r="JGM73" s="82"/>
      <c r="JGN73" s="82"/>
      <c r="JGO73" s="82"/>
      <c r="JGP73" s="82"/>
      <c r="JGQ73" s="82"/>
      <c r="JGR73" s="82"/>
      <c r="JGS73" s="82"/>
      <c r="JGT73" s="82"/>
      <c r="JGU73" s="82"/>
      <c r="JGV73" s="82"/>
      <c r="JGW73" s="82"/>
      <c r="JGX73" s="82"/>
      <c r="JGY73" s="82"/>
      <c r="JGZ73" s="82"/>
      <c r="JHA73" s="82"/>
      <c r="JHB73" s="82"/>
      <c r="JHC73" s="82"/>
      <c r="JHD73" s="82"/>
      <c r="JHE73" s="82"/>
      <c r="JHF73" s="82"/>
      <c r="JHG73" s="82"/>
      <c r="JHH73" s="82"/>
      <c r="JHI73" s="82"/>
      <c r="JHJ73" s="82"/>
      <c r="JHK73" s="82"/>
      <c r="JHL73" s="82"/>
      <c r="JHM73" s="82"/>
      <c r="JHN73" s="82"/>
      <c r="JHO73" s="82"/>
      <c r="JHP73" s="82"/>
      <c r="JHQ73" s="82"/>
      <c r="JHR73" s="82"/>
      <c r="JHS73" s="82"/>
      <c r="JHT73" s="82"/>
      <c r="JHU73" s="82"/>
      <c r="JHV73" s="82"/>
      <c r="JHW73" s="82"/>
      <c r="JHX73" s="82"/>
      <c r="JHY73" s="82"/>
      <c r="JHZ73" s="82"/>
      <c r="JIA73" s="82"/>
      <c r="JIB73" s="82"/>
      <c r="JIC73" s="82"/>
      <c r="JID73" s="82"/>
      <c r="JIE73" s="82"/>
      <c r="JIF73" s="82"/>
      <c r="JIG73" s="82"/>
      <c r="JIH73" s="82"/>
      <c r="JII73" s="82"/>
      <c r="JIJ73" s="82"/>
      <c r="JIK73" s="82"/>
      <c r="JIL73" s="82"/>
      <c r="JIM73" s="82"/>
      <c r="JIN73" s="82"/>
      <c r="JIO73" s="82"/>
      <c r="JIP73" s="82"/>
      <c r="JIQ73" s="82"/>
      <c r="JIR73" s="82"/>
      <c r="JIS73" s="82"/>
      <c r="JIT73" s="82"/>
      <c r="JIU73" s="82"/>
      <c r="JIV73" s="82"/>
      <c r="JIW73" s="82"/>
      <c r="JIX73" s="82"/>
      <c r="JIY73" s="82"/>
      <c r="JIZ73" s="82"/>
      <c r="JJA73" s="82"/>
      <c r="JJB73" s="82"/>
      <c r="JJC73" s="82"/>
      <c r="JJD73" s="82"/>
      <c r="JJE73" s="82"/>
      <c r="JJF73" s="82"/>
      <c r="JJG73" s="82"/>
      <c r="JJH73" s="82"/>
      <c r="JJI73" s="82"/>
      <c r="JJJ73" s="82"/>
      <c r="JJK73" s="82"/>
      <c r="JJL73" s="82"/>
      <c r="JJM73" s="82"/>
      <c r="JJN73" s="82"/>
      <c r="JJO73" s="82"/>
      <c r="JJP73" s="82"/>
      <c r="JJQ73" s="82"/>
      <c r="JJR73" s="82"/>
      <c r="JJS73" s="82"/>
      <c r="JJT73" s="82"/>
      <c r="JJU73" s="82"/>
      <c r="JJV73" s="82"/>
      <c r="JJW73" s="82"/>
      <c r="JJX73" s="82"/>
      <c r="JJY73" s="82"/>
      <c r="JJZ73" s="82"/>
      <c r="JKA73" s="82"/>
      <c r="JKB73" s="82"/>
      <c r="JKC73" s="82"/>
      <c r="JKD73" s="82"/>
      <c r="JKE73" s="82"/>
      <c r="JKF73" s="82"/>
      <c r="JKG73" s="82"/>
      <c r="JKH73" s="82"/>
      <c r="JKI73" s="82"/>
      <c r="JKJ73" s="82"/>
      <c r="JKK73" s="82"/>
      <c r="JKL73" s="82"/>
      <c r="JKM73" s="82"/>
      <c r="JKN73" s="82"/>
      <c r="JKO73" s="82"/>
      <c r="JKP73" s="82"/>
      <c r="JKQ73" s="82"/>
      <c r="JKR73" s="82"/>
      <c r="JKS73" s="82"/>
      <c r="JKT73" s="82"/>
      <c r="JKU73" s="82"/>
      <c r="JKV73" s="82"/>
      <c r="JKW73" s="82"/>
      <c r="JKX73" s="82"/>
      <c r="JKY73" s="82"/>
      <c r="JKZ73" s="82"/>
      <c r="JLA73" s="82"/>
      <c r="JLB73" s="82"/>
      <c r="JLC73" s="82"/>
      <c r="JLD73" s="82"/>
      <c r="JLE73" s="82"/>
      <c r="JLF73" s="82"/>
      <c r="JLG73" s="82"/>
      <c r="JLH73" s="82"/>
      <c r="JLI73" s="82"/>
      <c r="JLJ73" s="82"/>
      <c r="JLK73" s="82"/>
      <c r="JLL73" s="82"/>
      <c r="JLM73" s="82"/>
      <c r="JLN73" s="82"/>
      <c r="JLO73" s="82"/>
      <c r="JLP73" s="82"/>
      <c r="JLQ73" s="82"/>
      <c r="JLR73" s="82"/>
      <c r="JLS73" s="82"/>
      <c r="JLT73" s="82"/>
      <c r="JLU73" s="82"/>
      <c r="JLV73" s="82"/>
      <c r="JLW73" s="82"/>
      <c r="JLX73" s="82"/>
      <c r="JLY73" s="82"/>
      <c r="JLZ73" s="82"/>
      <c r="JMA73" s="82"/>
      <c r="JMB73" s="82"/>
      <c r="JMC73" s="82"/>
      <c r="JMD73" s="82"/>
      <c r="JME73" s="82"/>
      <c r="JMF73" s="82"/>
      <c r="JMG73" s="82"/>
      <c r="JMH73" s="82"/>
      <c r="JMI73" s="82"/>
      <c r="JMJ73" s="82"/>
      <c r="JMK73" s="82"/>
      <c r="JML73" s="82"/>
      <c r="JMM73" s="82"/>
      <c r="JMN73" s="82"/>
      <c r="JMO73" s="82"/>
      <c r="JMP73" s="82"/>
      <c r="JMQ73" s="82"/>
      <c r="JMR73" s="82"/>
      <c r="JMS73" s="82"/>
      <c r="JMT73" s="82"/>
      <c r="JMU73" s="82"/>
      <c r="JMV73" s="82"/>
      <c r="JMW73" s="82"/>
      <c r="JMX73" s="82"/>
      <c r="JMY73" s="82"/>
      <c r="JMZ73" s="82"/>
      <c r="JNA73" s="82"/>
      <c r="JNB73" s="82"/>
      <c r="JNC73" s="82"/>
      <c r="JND73" s="82"/>
      <c r="JNE73" s="82"/>
      <c r="JNF73" s="82"/>
      <c r="JNG73" s="82"/>
      <c r="JNH73" s="82"/>
      <c r="JNI73" s="82"/>
      <c r="JNJ73" s="82"/>
      <c r="JNK73" s="82"/>
      <c r="JNL73" s="82"/>
      <c r="JNM73" s="82"/>
      <c r="JNN73" s="82"/>
      <c r="JNO73" s="82"/>
      <c r="JNP73" s="82"/>
      <c r="JNQ73" s="82"/>
      <c r="JNR73" s="82"/>
      <c r="JNS73" s="82"/>
      <c r="JNT73" s="82"/>
      <c r="JNU73" s="82"/>
      <c r="JNV73" s="82"/>
      <c r="JNW73" s="82"/>
      <c r="JNX73" s="82"/>
      <c r="JNY73" s="82"/>
      <c r="JNZ73" s="82"/>
      <c r="JOA73" s="82"/>
      <c r="JOB73" s="82"/>
      <c r="JOC73" s="82"/>
      <c r="JOD73" s="82"/>
      <c r="JOE73" s="82"/>
      <c r="JOF73" s="82"/>
      <c r="JOG73" s="82"/>
      <c r="JOH73" s="82"/>
      <c r="JOI73" s="82"/>
      <c r="JOJ73" s="82"/>
      <c r="JOK73" s="82"/>
      <c r="JOL73" s="82"/>
      <c r="JOM73" s="82"/>
      <c r="JON73" s="82"/>
      <c r="JOO73" s="82"/>
      <c r="JOP73" s="82"/>
      <c r="JOQ73" s="82"/>
      <c r="JOR73" s="82"/>
      <c r="JOS73" s="82"/>
      <c r="JOT73" s="82"/>
      <c r="JOU73" s="82"/>
      <c r="JOV73" s="82"/>
      <c r="JOW73" s="82"/>
      <c r="JOX73" s="82"/>
      <c r="JOY73" s="82"/>
      <c r="JOZ73" s="82"/>
      <c r="JPA73" s="82"/>
      <c r="JPB73" s="82"/>
      <c r="JPC73" s="82"/>
      <c r="JPD73" s="82"/>
      <c r="JPE73" s="82"/>
      <c r="JPF73" s="82"/>
      <c r="JPG73" s="82"/>
      <c r="JPH73" s="82"/>
      <c r="JPI73" s="82"/>
      <c r="JPJ73" s="82"/>
      <c r="JPK73" s="82"/>
      <c r="JPL73" s="82"/>
      <c r="JPM73" s="82"/>
      <c r="JPN73" s="82"/>
      <c r="JPO73" s="82"/>
      <c r="JPP73" s="82"/>
      <c r="JPQ73" s="82"/>
      <c r="JPR73" s="82"/>
      <c r="JPS73" s="82"/>
      <c r="JPT73" s="82"/>
      <c r="JPU73" s="82"/>
      <c r="JPV73" s="82"/>
      <c r="JPW73" s="82"/>
      <c r="JPX73" s="82"/>
      <c r="JPY73" s="82"/>
      <c r="JPZ73" s="82"/>
      <c r="JQA73" s="82"/>
      <c r="JQB73" s="82"/>
      <c r="JQC73" s="82"/>
      <c r="JQD73" s="82"/>
      <c r="JQE73" s="82"/>
      <c r="JQF73" s="82"/>
      <c r="JQG73" s="82"/>
      <c r="JQH73" s="82"/>
      <c r="JQI73" s="82"/>
      <c r="JQJ73" s="82"/>
      <c r="JQK73" s="82"/>
      <c r="JQL73" s="82"/>
      <c r="JQM73" s="82"/>
      <c r="JQN73" s="82"/>
      <c r="JQO73" s="82"/>
      <c r="JQP73" s="82"/>
      <c r="JQQ73" s="82"/>
      <c r="JQR73" s="82"/>
      <c r="JQS73" s="82"/>
      <c r="JQT73" s="82"/>
      <c r="JQU73" s="82"/>
      <c r="JQV73" s="82"/>
      <c r="JQW73" s="82"/>
      <c r="JQX73" s="82"/>
      <c r="JQY73" s="82"/>
      <c r="JQZ73" s="82"/>
      <c r="JRA73" s="82"/>
      <c r="JRB73" s="82"/>
      <c r="JRC73" s="82"/>
      <c r="JRD73" s="82"/>
      <c r="JRE73" s="82"/>
      <c r="JRF73" s="82"/>
      <c r="JRG73" s="82"/>
      <c r="JRH73" s="82"/>
      <c r="JRI73" s="82"/>
      <c r="JRJ73" s="82"/>
      <c r="JRK73" s="82"/>
      <c r="JRL73" s="82"/>
      <c r="JRM73" s="82"/>
      <c r="JRN73" s="82"/>
      <c r="JRO73" s="82"/>
      <c r="JRP73" s="82"/>
      <c r="JRQ73" s="82"/>
      <c r="JRR73" s="82"/>
      <c r="JRS73" s="82"/>
      <c r="JRT73" s="82"/>
      <c r="JRU73" s="82"/>
      <c r="JRV73" s="82"/>
      <c r="JRW73" s="82"/>
      <c r="JRX73" s="82"/>
      <c r="JRY73" s="82"/>
      <c r="JRZ73" s="82"/>
      <c r="JSA73" s="82"/>
      <c r="JSB73" s="82"/>
      <c r="JSC73" s="82"/>
      <c r="JSD73" s="82"/>
      <c r="JSE73" s="82"/>
      <c r="JSF73" s="82"/>
      <c r="JSG73" s="82"/>
      <c r="JSH73" s="82"/>
      <c r="JSI73" s="82"/>
      <c r="JSJ73" s="82"/>
      <c r="JSK73" s="82"/>
      <c r="JSL73" s="82"/>
      <c r="JSM73" s="82"/>
      <c r="JSN73" s="82"/>
      <c r="JSO73" s="82"/>
      <c r="JSP73" s="82"/>
      <c r="JSQ73" s="82"/>
      <c r="JSR73" s="82"/>
      <c r="JSS73" s="82"/>
      <c r="JST73" s="82"/>
      <c r="JSU73" s="82"/>
      <c r="JSV73" s="82"/>
      <c r="JSW73" s="82"/>
      <c r="JSX73" s="82"/>
      <c r="JSY73" s="82"/>
      <c r="JSZ73" s="82"/>
      <c r="JTA73" s="82"/>
      <c r="JTB73" s="82"/>
      <c r="JTC73" s="82"/>
      <c r="JTD73" s="82"/>
      <c r="JTE73" s="82"/>
      <c r="JTF73" s="82"/>
      <c r="JTG73" s="82"/>
      <c r="JTH73" s="82"/>
      <c r="JTI73" s="82"/>
      <c r="JTJ73" s="82"/>
      <c r="JTK73" s="82"/>
      <c r="JTL73" s="82"/>
      <c r="JTM73" s="82"/>
      <c r="JTN73" s="82"/>
      <c r="JTO73" s="82"/>
      <c r="JTP73" s="82"/>
      <c r="JTQ73" s="82"/>
      <c r="JTR73" s="82"/>
      <c r="JTS73" s="82"/>
      <c r="JTT73" s="82"/>
      <c r="JTU73" s="82"/>
      <c r="JTV73" s="82"/>
      <c r="JTW73" s="82"/>
      <c r="JTX73" s="82"/>
      <c r="JTY73" s="82"/>
      <c r="JTZ73" s="82"/>
      <c r="JUA73" s="82"/>
      <c r="JUB73" s="82"/>
      <c r="JUC73" s="82"/>
      <c r="JUD73" s="82"/>
      <c r="JUE73" s="82"/>
      <c r="JUF73" s="82"/>
      <c r="JUG73" s="82"/>
      <c r="JUH73" s="82"/>
      <c r="JUI73" s="82"/>
      <c r="JUJ73" s="82"/>
      <c r="JUK73" s="82"/>
      <c r="JUL73" s="82"/>
      <c r="JUM73" s="82"/>
      <c r="JUN73" s="82"/>
      <c r="JUO73" s="82"/>
      <c r="JUP73" s="82"/>
      <c r="JUQ73" s="82"/>
      <c r="JUR73" s="82"/>
      <c r="JUS73" s="82"/>
      <c r="JUT73" s="82"/>
      <c r="JUU73" s="82"/>
      <c r="JUV73" s="82"/>
      <c r="JUW73" s="82"/>
      <c r="JUX73" s="82"/>
      <c r="JUY73" s="82"/>
      <c r="JUZ73" s="82"/>
      <c r="JVA73" s="82"/>
      <c r="JVB73" s="82"/>
      <c r="JVC73" s="82"/>
      <c r="JVD73" s="82"/>
      <c r="JVE73" s="82"/>
      <c r="JVF73" s="82"/>
      <c r="JVG73" s="82"/>
      <c r="JVH73" s="82"/>
      <c r="JVI73" s="82"/>
      <c r="JVJ73" s="82"/>
      <c r="JVK73" s="82"/>
      <c r="JVL73" s="82"/>
      <c r="JVM73" s="82"/>
      <c r="JVN73" s="82"/>
      <c r="JVO73" s="82"/>
      <c r="JVP73" s="82"/>
      <c r="JVQ73" s="82"/>
      <c r="JVR73" s="82"/>
      <c r="JVS73" s="82"/>
      <c r="JVT73" s="82"/>
      <c r="JVU73" s="82"/>
      <c r="JVV73" s="82"/>
      <c r="JVW73" s="82"/>
      <c r="JVX73" s="82"/>
      <c r="JVY73" s="82"/>
      <c r="JVZ73" s="82"/>
      <c r="JWA73" s="82"/>
      <c r="JWB73" s="82"/>
      <c r="JWC73" s="82"/>
      <c r="JWD73" s="82"/>
      <c r="JWE73" s="82"/>
      <c r="JWF73" s="82"/>
      <c r="JWG73" s="82"/>
      <c r="JWH73" s="82"/>
      <c r="JWI73" s="82"/>
      <c r="JWJ73" s="82"/>
      <c r="JWK73" s="82"/>
      <c r="JWL73" s="82"/>
      <c r="JWM73" s="82"/>
      <c r="JWN73" s="82"/>
      <c r="JWO73" s="82"/>
      <c r="JWP73" s="82"/>
      <c r="JWQ73" s="82"/>
      <c r="JWR73" s="82"/>
      <c r="JWS73" s="82"/>
      <c r="JWT73" s="82"/>
      <c r="JWU73" s="82"/>
      <c r="JWV73" s="82"/>
      <c r="JWW73" s="82"/>
      <c r="JWX73" s="82"/>
      <c r="JWY73" s="82"/>
      <c r="JWZ73" s="82"/>
      <c r="JXA73" s="82"/>
      <c r="JXB73" s="82"/>
      <c r="JXC73" s="82"/>
      <c r="JXD73" s="82"/>
      <c r="JXE73" s="82"/>
      <c r="JXF73" s="82"/>
      <c r="JXG73" s="82"/>
      <c r="JXH73" s="82"/>
      <c r="JXI73" s="82"/>
      <c r="JXJ73" s="82"/>
      <c r="JXK73" s="82"/>
      <c r="JXL73" s="82"/>
      <c r="JXM73" s="82"/>
      <c r="JXN73" s="82"/>
      <c r="JXO73" s="82"/>
      <c r="JXP73" s="82"/>
      <c r="JXQ73" s="82"/>
      <c r="JXR73" s="82"/>
      <c r="JXS73" s="82"/>
      <c r="JXT73" s="82"/>
      <c r="JXU73" s="82"/>
      <c r="JXV73" s="82"/>
      <c r="JXW73" s="82"/>
      <c r="JXX73" s="82"/>
      <c r="JXY73" s="82"/>
      <c r="JXZ73" s="82"/>
      <c r="JYA73" s="82"/>
      <c r="JYB73" s="82"/>
      <c r="JYC73" s="82"/>
      <c r="JYD73" s="82"/>
      <c r="JYE73" s="82"/>
      <c r="JYF73" s="82"/>
      <c r="JYG73" s="82"/>
      <c r="JYH73" s="82"/>
      <c r="JYI73" s="82"/>
      <c r="JYJ73" s="82"/>
      <c r="JYK73" s="82"/>
      <c r="JYL73" s="82"/>
      <c r="JYM73" s="82"/>
      <c r="JYN73" s="82"/>
      <c r="JYO73" s="82"/>
      <c r="JYP73" s="82"/>
      <c r="JYQ73" s="82"/>
      <c r="JYR73" s="82"/>
      <c r="JYS73" s="82"/>
      <c r="JYT73" s="82"/>
      <c r="JYU73" s="82"/>
      <c r="JYV73" s="82"/>
      <c r="JYW73" s="82"/>
      <c r="JYX73" s="82"/>
      <c r="JYY73" s="82"/>
      <c r="JYZ73" s="82"/>
      <c r="JZA73" s="82"/>
      <c r="JZB73" s="82"/>
      <c r="JZC73" s="82"/>
      <c r="JZD73" s="82"/>
      <c r="JZE73" s="82"/>
      <c r="JZF73" s="82"/>
      <c r="JZG73" s="82"/>
      <c r="JZH73" s="82"/>
      <c r="JZI73" s="82"/>
      <c r="JZJ73" s="82"/>
      <c r="JZK73" s="82"/>
      <c r="JZL73" s="82"/>
      <c r="JZM73" s="82"/>
      <c r="JZN73" s="82"/>
      <c r="JZO73" s="82"/>
      <c r="JZP73" s="82"/>
      <c r="JZQ73" s="82"/>
      <c r="JZR73" s="82"/>
      <c r="JZS73" s="82"/>
      <c r="JZT73" s="82"/>
      <c r="JZU73" s="82"/>
      <c r="JZV73" s="82"/>
      <c r="JZW73" s="82"/>
      <c r="JZX73" s="82"/>
      <c r="JZY73" s="82"/>
      <c r="JZZ73" s="82"/>
      <c r="KAA73" s="82"/>
      <c r="KAB73" s="82"/>
      <c r="KAC73" s="82"/>
      <c r="KAD73" s="82"/>
      <c r="KAE73" s="82"/>
      <c r="KAF73" s="82"/>
      <c r="KAG73" s="82"/>
      <c r="KAH73" s="82"/>
      <c r="KAI73" s="82"/>
      <c r="KAJ73" s="82"/>
      <c r="KAK73" s="82"/>
      <c r="KAL73" s="82"/>
      <c r="KAM73" s="82"/>
      <c r="KAN73" s="82"/>
      <c r="KAO73" s="82"/>
      <c r="KAP73" s="82"/>
      <c r="KAQ73" s="82"/>
      <c r="KAR73" s="82"/>
      <c r="KAS73" s="82"/>
      <c r="KAT73" s="82"/>
      <c r="KAU73" s="82"/>
      <c r="KAV73" s="82"/>
      <c r="KAW73" s="82"/>
      <c r="KAX73" s="82"/>
      <c r="KAY73" s="82"/>
      <c r="KAZ73" s="82"/>
      <c r="KBA73" s="82"/>
      <c r="KBB73" s="82"/>
      <c r="KBC73" s="82"/>
      <c r="KBD73" s="82"/>
      <c r="KBE73" s="82"/>
      <c r="KBF73" s="82"/>
      <c r="KBG73" s="82"/>
      <c r="KBH73" s="82"/>
      <c r="KBI73" s="82"/>
      <c r="KBJ73" s="82"/>
      <c r="KBK73" s="82"/>
      <c r="KBL73" s="82"/>
      <c r="KBM73" s="82"/>
      <c r="KBN73" s="82"/>
      <c r="KBO73" s="82"/>
      <c r="KBP73" s="82"/>
      <c r="KBQ73" s="82"/>
      <c r="KBR73" s="82"/>
      <c r="KBS73" s="82"/>
      <c r="KBT73" s="82"/>
      <c r="KBU73" s="82"/>
      <c r="KBV73" s="82"/>
      <c r="KBW73" s="82"/>
      <c r="KBX73" s="82"/>
      <c r="KBY73" s="82"/>
      <c r="KBZ73" s="82"/>
      <c r="KCA73" s="82"/>
      <c r="KCB73" s="82"/>
      <c r="KCC73" s="82"/>
      <c r="KCD73" s="82"/>
      <c r="KCE73" s="82"/>
      <c r="KCF73" s="82"/>
      <c r="KCG73" s="82"/>
      <c r="KCH73" s="82"/>
      <c r="KCI73" s="82"/>
      <c r="KCJ73" s="82"/>
      <c r="KCK73" s="82"/>
      <c r="KCL73" s="82"/>
      <c r="KCM73" s="82"/>
      <c r="KCN73" s="82"/>
      <c r="KCO73" s="82"/>
      <c r="KCP73" s="82"/>
      <c r="KCQ73" s="82"/>
      <c r="KCR73" s="82"/>
      <c r="KCS73" s="82"/>
      <c r="KCT73" s="82"/>
      <c r="KCU73" s="82"/>
      <c r="KCV73" s="82"/>
      <c r="KCW73" s="82"/>
      <c r="KCX73" s="82"/>
      <c r="KCY73" s="82"/>
      <c r="KCZ73" s="82"/>
      <c r="KDA73" s="82"/>
      <c r="KDB73" s="82"/>
      <c r="KDC73" s="82"/>
      <c r="KDD73" s="82"/>
      <c r="KDE73" s="82"/>
      <c r="KDF73" s="82"/>
      <c r="KDG73" s="82"/>
      <c r="KDH73" s="82"/>
      <c r="KDI73" s="82"/>
      <c r="KDJ73" s="82"/>
      <c r="KDK73" s="82"/>
      <c r="KDL73" s="82"/>
      <c r="KDM73" s="82"/>
      <c r="KDN73" s="82"/>
      <c r="KDO73" s="82"/>
      <c r="KDP73" s="82"/>
      <c r="KDQ73" s="82"/>
      <c r="KDR73" s="82"/>
      <c r="KDS73" s="82"/>
      <c r="KDT73" s="82"/>
      <c r="KDU73" s="82"/>
      <c r="KDV73" s="82"/>
      <c r="KDW73" s="82"/>
      <c r="KDX73" s="82"/>
      <c r="KDY73" s="82"/>
      <c r="KDZ73" s="82"/>
      <c r="KEA73" s="82"/>
      <c r="KEB73" s="82"/>
      <c r="KEC73" s="82"/>
      <c r="KED73" s="82"/>
      <c r="KEE73" s="82"/>
      <c r="KEF73" s="82"/>
      <c r="KEG73" s="82"/>
      <c r="KEH73" s="82"/>
      <c r="KEI73" s="82"/>
      <c r="KEJ73" s="82"/>
      <c r="KEK73" s="82"/>
      <c r="KEL73" s="82"/>
      <c r="KEM73" s="82"/>
      <c r="KEN73" s="82"/>
      <c r="KEO73" s="82"/>
      <c r="KEP73" s="82"/>
      <c r="KEQ73" s="82"/>
      <c r="KER73" s="82"/>
      <c r="KES73" s="82"/>
      <c r="KET73" s="82"/>
      <c r="KEU73" s="82"/>
      <c r="KEV73" s="82"/>
      <c r="KEW73" s="82"/>
      <c r="KEX73" s="82"/>
      <c r="KEY73" s="82"/>
      <c r="KEZ73" s="82"/>
      <c r="KFA73" s="82"/>
      <c r="KFB73" s="82"/>
      <c r="KFC73" s="82"/>
      <c r="KFD73" s="82"/>
      <c r="KFE73" s="82"/>
      <c r="KFF73" s="82"/>
      <c r="KFG73" s="82"/>
      <c r="KFH73" s="82"/>
      <c r="KFI73" s="82"/>
      <c r="KFJ73" s="82"/>
      <c r="KFK73" s="82"/>
      <c r="KFL73" s="82"/>
      <c r="KFM73" s="82"/>
      <c r="KFN73" s="82"/>
      <c r="KFO73" s="82"/>
      <c r="KFP73" s="82"/>
      <c r="KFQ73" s="82"/>
      <c r="KFR73" s="82"/>
      <c r="KFS73" s="82"/>
      <c r="KFT73" s="82"/>
      <c r="KFU73" s="82"/>
      <c r="KFV73" s="82"/>
      <c r="KFW73" s="82"/>
      <c r="KFX73" s="82"/>
      <c r="KFY73" s="82"/>
      <c r="KFZ73" s="82"/>
      <c r="KGA73" s="82"/>
      <c r="KGB73" s="82"/>
      <c r="KGC73" s="82"/>
      <c r="KGD73" s="82"/>
      <c r="KGE73" s="82"/>
      <c r="KGF73" s="82"/>
      <c r="KGG73" s="82"/>
      <c r="KGH73" s="82"/>
      <c r="KGI73" s="82"/>
      <c r="KGJ73" s="82"/>
      <c r="KGK73" s="82"/>
      <c r="KGL73" s="82"/>
      <c r="KGM73" s="82"/>
      <c r="KGN73" s="82"/>
      <c r="KGO73" s="82"/>
      <c r="KGP73" s="82"/>
      <c r="KGQ73" s="82"/>
      <c r="KGR73" s="82"/>
      <c r="KGS73" s="82"/>
      <c r="KGT73" s="82"/>
      <c r="KGU73" s="82"/>
      <c r="KGV73" s="82"/>
      <c r="KGW73" s="82"/>
      <c r="KGX73" s="82"/>
      <c r="KGY73" s="82"/>
      <c r="KGZ73" s="82"/>
      <c r="KHA73" s="82"/>
      <c r="KHB73" s="82"/>
      <c r="KHC73" s="82"/>
      <c r="KHD73" s="82"/>
      <c r="KHE73" s="82"/>
      <c r="KHF73" s="82"/>
      <c r="KHG73" s="82"/>
      <c r="KHH73" s="82"/>
      <c r="KHI73" s="82"/>
      <c r="KHJ73" s="82"/>
      <c r="KHK73" s="82"/>
      <c r="KHL73" s="82"/>
      <c r="KHM73" s="82"/>
      <c r="KHN73" s="82"/>
      <c r="KHO73" s="82"/>
      <c r="KHP73" s="82"/>
      <c r="KHQ73" s="82"/>
      <c r="KHR73" s="82"/>
      <c r="KHS73" s="82"/>
      <c r="KHT73" s="82"/>
      <c r="KHU73" s="82"/>
      <c r="KHV73" s="82"/>
      <c r="KHW73" s="82"/>
      <c r="KHX73" s="82"/>
      <c r="KHY73" s="82"/>
      <c r="KHZ73" s="82"/>
      <c r="KIA73" s="82"/>
      <c r="KIB73" s="82"/>
      <c r="KIC73" s="82"/>
      <c r="KID73" s="82"/>
      <c r="KIE73" s="82"/>
      <c r="KIF73" s="82"/>
      <c r="KIG73" s="82"/>
      <c r="KIH73" s="82"/>
      <c r="KII73" s="82"/>
      <c r="KIJ73" s="82"/>
      <c r="KIK73" s="82"/>
      <c r="KIL73" s="82"/>
      <c r="KIM73" s="82"/>
      <c r="KIN73" s="82"/>
      <c r="KIO73" s="82"/>
      <c r="KIP73" s="82"/>
      <c r="KIQ73" s="82"/>
      <c r="KIR73" s="82"/>
      <c r="KIS73" s="82"/>
      <c r="KIT73" s="82"/>
      <c r="KIU73" s="82"/>
      <c r="KIV73" s="82"/>
      <c r="KIW73" s="82"/>
      <c r="KIX73" s="82"/>
      <c r="KIY73" s="82"/>
      <c r="KIZ73" s="82"/>
      <c r="KJA73" s="82"/>
      <c r="KJB73" s="82"/>
      <c r="KJC73" s="82"/>
      <c r="KJD73" s="82"/>
      <c r="KJE73" s="82"/>
      <c r="KJF73" s="82"/>
      <c r="KJG73" s="82"/>
      <c r="KJH73" s="82"/>
      <c r="KJI73" s="82"/>
      <c r="KJJ73" s="82"/>
      <c r="KJK73" s="82"/>
      <c r="KJL73" s="82"/>
      <c r="KJM73" s="82"/>
      <c r="KJN73" s="82"/>
      <c r="KJO73" s="82"/>
      <c r="KJP73" s="82"/>
      <c r="KJQ73" s="82"/>
      <c r="KJR73" s="82"/>
      <c r="KJS73" s="82"/>
      <c r="KJT73" s="82"/>
      <c r="KJU73" s="82"/>
      <c r="KJV73" s="82"/>
      <c r="KJW73" s="82"/>
      <c r="KJX73" s="82"/>
      <c r="KJY73" s="82"/>
      <c r="KJZ73" s="82"/>
      <c r="KKA73" s="82"/>
      <c r="KKB73" s="82"/>
      <c r="KKC73" s="82"/>
      <c r="KKD73" s="82"/>
      <c r="KKE73" s="82"/>
      <c r="KKF73" s="82"/>
      <c r="KKG73" s="82"/>
      <c r="KKH73" s="82"/>
      <c r="KKI73" s="82"/>
      <c r="KKJ73" s="82"/>
      <c r="KKK73" s="82"/>
      <c r="KKL73" s="82"/>
      <c r="KKM73" s="82"/>
      <c r="KKN73" s="82"/>
      <c r="KKO73" s="82"/>
      <c r="KKP73" s="82"/>
      <c r="KKQ73" s="82"/>
      <c r="KKR73" s="82"/>
      <c r="KKS73" s="82"/>
      <c r="KKT73" s="82"/>
      <c r="KKU73" s="82"/>
      <c r="KKV73" s="82"/>
      <c r="KKW73" s="82"/>
      <c r="KKX73" s="82"/>
      <c r="KKY73" s="82"/>
      <c r="KKZ73" s="82"/>
      <c r="KLA73" s="82"/>
      <c r="KLB73" s="82"/>
      <c r="KLC73" s="82"/>
      <c r="KLD73" s="82"/>
      <c r="KLE73" s="82"/>
      <c r="KLF73" s="82"/>
      <c r="KLG73" s="82"/>
      <c r="KLH73" s="82"/>
      <c r="KLI73" s="82"/>
      <c r="KLJ73" s="82"/>
      <c r="KLK73" s="82"/>
      <c r="KLL73" s="82"/>
      <c r="KLM73" s="82"/>
      <c r="KLN73" s="82"/>
      <c r="KLO73" s="82"/>
      <c r="KLP73" s="82"/>
      <c r="KLQ73" s="82"/>
      <c r="KLR73" s="82"/>
      <c r="KLS73" s="82"/>
      <c r="KLT73" s="82"/>
      <c r="KLU73" s="82"/>
      <c r="KLV73" s="82"/>
      <c r="KLW73" s="82"/>
      <c r="KLX73" s="82"/>
      <c r="KLY73" s="82"/>
      <c r="KLZ73" s="82"/>
      <c r="KMA73" s="82"/>
      <c r="KMB73" s="82"/>
      <c r="KMC73" s="82"/>
      <c r="KMD73" s="82"/>
      <c r="KME73" s="82"/>
      <c r="KMF73" s="82"/>
      <c r="KMG73" s="82"/>
      <c r="KMH73" s="82"/>
      <c r="KMI73" s="82"/>
      <c r="KMJ73" s="82"/>
      <c r="KMK73" s="82"/>
      <c r="KML73" s="82"/>
      <c r="KMM73" s="82"/>
      <c r="KMN73" s="82"/>
      <c r="KMO73" s="82"/>
      <c r="KMP73" s="82"/>
      <c r="KMQ73" s="82"/>
      <c r="KMR73" s="82"/>
      <c r="KMS73" s="82"/>
      <c r="KMT73" s="82"/>
      <c r="KMU73" s="82"/>
      <c r="KMV73" s="82"/>
      <c r="KMW73" s="82"/>
      <c r="KMX73" s="82"/>
      <c r="KMY73" s="82"/>
      <c r="KMZ73" s="82"/>
      <c r="KNA73" s="82"/>
      <c r="KNB73" s="82"/>
      <c r="KNC73" s="82"/>
      <c r="KND73" s="82"/>
      <c r="KNE73" s="82"/>
      <c r="KNF73" s="82"/>
      <c r="KNG73" s="82"/>
      <c r="KNH73" s="82"/>
      <c r="KNI73" s="82"/>
      <c r="KNJ73" s="82"/>
      <c r="KNK73" s="82"/>
      <c r="KNL73" s="82"/>
      <c r="KNM73" s="82"/>
      <c r="KNN73" s="82"/>
      <c r="KNO73" s="82"/>
      <c r="KNP73" s="82"/>
      <c r="KNQ73" s="82"/>
      <c r="KNR73" s="82"/>
      <c r="KNS73" s="82"/>
      <c r="KNT73" s="82"/>
      <c r="KNU73" s="82"/>
      <c r="KNV73" s="82"/>
      <c r="KNW73" s="82"/>
      <c r="KNX73" s="82"/>
      <c r="KNY73" s="82"/>
      <c r="KNZ73" s="82"/>
      <c r="KOA73" s="82"/>
      <c r="KOB73" s="82"/>
      <c r="KOC73" s="82"/>
      <c r="KOD73" s="82"/>
      <c r="KOE73" s="82"/>
      <c r="KOF73" s="82"/>
      <c r="KOG73" s="82"/>
      <c r="KOH73" s="82"/>
      <c r="KOI73" s="82"/>
      <c r="KOJ73" s="82"/>
      <c r="KOK73" s="82"/>
      <c r="KOL73" s="82"/>
      <c r="KOM73" s="82"/>
      <c r="KON73" s="82"/>
      <c r="KOO73" s="82"/>
      <c r="KOP73" s="82"/>
      <c r="KOQ73" s="82"/>
      <c r="KOR73" s="82"/>
      <c r="KOS73" s="82"/>
      <c r="KOT73" s="82"/>
      <c r="KOU73" s="82"/>
      <c r="KOV73" s="82"/>
      <c r="KOW73" s="82"/>
      <c r="KOX73" s="82"/>
      <c r="KOY73" s="82"/>
      <c r="KOZ73" s="82"/>
      <c r="KPA73" s="82"/>
      <c r="KPB73" s="82"/>
      <c r="KPC73" s="82"/>
      <c r="KPD73" s="82"/>
      <c r="KPE73" s="82"/>
      <c r="KPF73" s="82"/>
      <c r="KPG73" s="82"/>
      <c r="KPH73" s="82"/>
      <c r="KPI73" s="82"/>
      <c r="KPJ73" s="82"/>
      <c r="KPK73" s="82"/>
      <c r="KPL73" s="82"/>
      <c r="KPM73" s="82"/>
      <c r="KPN73" s="82"/>
      <c r="KPO73" s="82"/>
      <c r="KPP73" s="82"/>
      <c r="KPQ73" s="82"/>
      <c r="KPR73" s="82"/>
      <c r="KPS73" s="82"/>
      <c r="KPT73" s="82"/>
      <c r="KPU73" s="82"/>
      <c r="KPV73" s="82"/>
      <c r="KPW73" s="82"/>
      <c r="KPX73" s="82"/>
      <c r="KPY73" s="82"/>
      <c r="KPZ73" s="82"/>
      <c r="KQA73" s="82"/>
      <c r="KQB73" s="82"/>
      <c r="KQC73" s="82"/>
      <c r="KQD73" s="82"/>
      <c r="KQE73" s="82"/>
      <c r="KQF73" s="82"/>
      <c r="KQG73" s="82"/>
      <c r="KQH73" s="82"/>
      <c r="KQI73" s="82"/>
      <c r="KQJ73" s="82"/>
      <c r="KQK73" s="82"/>
      <c r="KQL73" s="82"/>
      <c r="KQM73" s="82"/>
      <c r="KQN73" s="82"/>
      <c r="KQO73" s="82"/>
      <c r="KQP73" s="82"/>
      <c r="KQQ73" s="82"/>
      <c r="KQR73" s="82"/>
      <c r="KQS73" s="82"/>
      <c r="KQT73" s="82"/>
      <c r="KQU73" s="82"/>
      <c r="KQV73" s="82"/>
      <c r="KQW73" s="82"/>
      <c r="KQX73" s="82"/>
      <c r="KQY73" s="82"/>
      <c r="KQZ73" s="82"/>
      <c r="KRA73" s="82"/>
      <c r="KRB73" s="82"/>
      <c r="KRC73" s="82"/>
      <c r="KRD73" s="82"/>
      <c r="KRE73" s="82"/>
      <c r="KRF73" s="82"/>
      <c r="KRG73" s="82"/>
      <c r="KRH73" s="82"/>
      <c r="KRI73" s="82"/>
      <c r="KRJ73" s="82"/>
      <c r="KRK73" s="82"/>
      <c r="KRL73" s="82"/>
      <c r="KRM73" s="82"/>
      <c r="KRN73" s="82"/>
      <c r="KRO73" s="82"/>
      <c r="KRP73" s="82"/>
      <c r="KRQ73" s="82"/>
      <c r="KRR73" s="82"/>
      <c r="KRS73" s="82"/>
      <c r="KRT73" s="82"/>
      <c r="KRU73" s="82"/>
      <c r="KRV73" s="82"/>
      <c r="KRW73" s="82"/>
      <c r="KRX73" s="82"/>
      <c r="KRY73" s="82"/>
      <c r="KRZ73" s="82"/>
      <c r="KSA73" s="82"/>
      <c r="KSB73" s="82"/>
      <c r="KSC73" s="82"/>
      <c r="KSD73" s="82"/>
      <c r="KSE73" s="82"/>
      <c r="KSF73" s="82"/>
      <c r="KSG73" s="82"/>
      <c r="KSH73" s="82"/>
      <c r="KSI73" s="82"/>
      <c r="KSJ73" s="82"/>
      <c r="KSK73" s="82"/>
      <c r="KSL73" s="82"/>
      <c r="KSM73" s="82"/>
      <c r="KSN73" s="82"/>
      <c r="KSO73" s="82"/>
      <c r="KSP73" s="82"/>
      <c r="KSQ73" s="82"/>
      <c r="KSR73" s="82"/>
      <c r="KSS73" s="82"/>
      <c r="KST73" s="82"/>
      <c r="KSU73" s="82"/>
      <c r="KSV73" s="82"/>
      <c r="KSW73" s="82"/>
      <c r="KSX73" s="82"/>
      <c r="KSY73" s="82"/>
      <c r="KSZ73" s="82"/>
      <c r="KTA73" s="82"/>
      <c r="KTB73" s="82"/>
      <c r="KTC73" s="82"/>
      <c r="KTD73" s="82"/>
      <c r="KTE73" s="82"/>
      <c r="KTF73" s="82"/>
      <c r="KTG73" s="82"/>
      <c r="KTH73" s="82"/>
      <c r="KTI73" s="82"/>
      <c r="KTJ73" s="82"/>
      <c r="KTK73" s="82"/>
      <c r="KTL73" s="82"/>
      <c r="KTM73" s="82"/>
      <c r="KTN73" s="82"/>
      <c r="KTO73" s="82"/>
      <c r="KTP73" s="82"/>
      <c r="KTQ73" s="82"/>
      <c r="KTR73" s="82"/>
      <c r="KTS73" s="82"/>
      <c r="KTT73" s="82"/>
      <c r="KTU73" s="82"/>
      <c r="KTV73" s="82"/>
      <c r="KTW73" s="82"/>
      <c r="KTX73" s="82"/>
      <c r="KTY73" s="82"/>
      <c r="KTZ73" s="82"/>
      <c r="KUA73" s="82"/>
      <c r="KUB73" s="82"/>
      <c r="KUC73" s="82"/>
      <c r="KUD73" s="82"/>
      <c r="KUE73" s="82"/>
      <c r="KUF73" s="82"/>
      <c r="KUG73" s="82"/>
      <c r="KUH73" s="82"/>
      <c r="KUI73" s="82"/>
      <c r="KUJ73" s="82"/>
      <c r="KUK73" s="82"/>
      <c r="KUL73" s="82"/>
      <c r="KUM73" s="82"/>
      <c r="KUN73" s="82"/>
      <c r="KUO73" s="82"/>
      <c r="KUP73" s="82"/>
      <c r="KUQ73" s="82"/>
      <c r="KUR73" s="82"/>
      <c r="KUS73" s="82"/>
      <c r="KUT73" s="82"/>
      <c r="KUU73" s="82"/>
      <c r="KUV73" s="82"/>
      <c r="KUW73" s="82"/>
      <c r="KUX73" s="82"/>
      <c r="KUY73" s="82"/>
      <c r="KUZ73" s="82"/>
      <c r="KVA73" s="82"/>
      <c r="KVB73" s="82"/>
      <c r="KVC73" s="82"/>
      <c r="KVD73" s="82"/>
      <c r="KVE73" s="82"/>
      <c r="KVF73" s="82"/>
      <c r="KVG73" s="82"/>
      <c r="KVH73" s="82"/>
      <c r="KVI73" s="82"/>
      <c r="KVJ73" s="82"/>
      <c r="KVK73" s="82"/>
      <c r="KVL73" s="82"/>
      <c r="KVM73" s="82"/>
      <c r="KVN73" s="82"/>
      <c r="KVO73" s="82"/>
      <c r="KVP73" s="82"/>
      <c r="KVQ73" s="82"/>
      <c r="KVR73" s="82"/>
      <c r="KVS73" s="82"/>
      <c r="KVT73" s="82"/>
      <c r="KVU73" s="82"/>
      <c r="KVV73" s="82"/>
      <c r="KVW73" s="82"/>
      <c r="KVX73" s="82"/>
      <c r="KVY73" s="82"/>
      <c r="KVZ73" s="82"/>
      <c r="KWA73" s="82"/>
      <c r="KWB73" s="82"/>
      <c r="KWC73" s="82"/>
      <c r="KWD73" s="82"/>
      <c r="KWE73" s="82"/>
      <c r="KWF73" s="82"/>
      <c r="KWG73" s="82"/>
      <c r="KWH73" s="82"/>
      <c r="KWI73" s="82"/>
      <c r="KWJ73" s="82"/>
      <c r="KWK73" s="82"/>
      <c r="KWL73" s="82"/>
      <c r="KWM73" s="82"/>
      <c r="KWN73" s="82"/>
      <c r="KWO73" s="82"/>
      <c r="KWP73" s="82"/>
      <c r="KWQ73" s="82"/>
      <c r="KWR73" s="82"/>
      <c r="KWS73" s="82"/>
      <c r="KWT73" s="82"/>
      <c r="KWU73" s="82"/>
      <c r="KWV73" s="82"/>
      <c r="KWW73" s="82"/>
      <c r="KWX73" s="82"/>
      <c r="KWY73" s="82"/>
      <c r="KWZ73" s="82"/>
      <c r="KXA73" s="82"/>
      <c r="KXB73" s="82"/>
      <c r="KXC73" s="82"/>
      <c r="KXD73" s="82"/>
      <c r="KXE73" s="82"/>
      <c r="KXF73" s="82"/>
      <c r="KXG73" s="82"/>
      <c r="KXH73" s="82"/>
      <c r="KXI73" s="82"/>
      <c r="KXJ73" s="82"/>
      <c r="KXK73" s="82"/>
      <c r="KXL73" s="82"/>
      <c r="KXM73" s="82"/>
      <c r="KXN73" s="82"/>
      <c r="KXO73" s="82"/>
      <c r="KXP73" s="82"/>
      <c r="KXQ73" s="82"/>
      <c r="KXR73" s="82"/>
      <c r="KXS73" s="82"/>
      <c r="KXT73" s="82"/>
      <c r="KXU73" s="82"/>
      <c r="KXV73" s="82"/>
      <c r="KXW73" s="82"/>
      <c r="KXX73" s="82"/>
      <c r="KXY73" s="82"/>
      <c r="KXZ73" s="82"/>
      <c r="KYA73" s="82"/>
      <c r="KYB73" s="82"/>
      <c r="KYC73" s="82"/>
      <c r="KYD73" s="82"/>
      <c r="KYE73" s="82"/>
      <c r="KYF73" s="82"/>
      <c r="KYG73" s="82"/>
      <c r="KYH73" s="82"/>
      <c r="KYI73" s="82"/>
      <c r="KYJ73" s="82"/>
      <c r="KYK73" s="82"/>
      <c r="KYL73" s="82"/>
      <c r="KYM73" s="82"/>
      <c r="KYN73" s="82"/>
      <c r="KYO73" s="82"/>
      <c r="KYP73" s="82"/>
      <c r="KYQ73" s="82"/>
      <c r="KYR73" s="82"/>
      <c r="KYS73" s="82"/>
      <c r="KYT73" s="82"/>
      <c r="KYU73" s="82"/>
      <c r="KYV73" s="82"/>
      <c r="KYW73" s="82"/>
      <c r="KYX73" s="82"/>
      <c r="KYY73" s="82"/>
      <c r="KYZ73" s="82"/>
      <c r="KZA73" s="82"/>
      <c r="KZB73" s="82"/>
      <c r="KZC73" s="82"/>
      <c r="KZD73" s="82"/>
      <c r="KZE73" s="82"/>
      <c r="KZF73" s="82"/>
      <c r="KZG73" s="82"/>
      <c r="KZH73" s="82"/>
      <c r="KZI73" s="82"/>
      <c r="KZJ73" s="82"/>
      <c r="KZK73" s="82"/>
      <c r="KZL73" s="82"/>
      <c r="KZM73" s="82"/>
      <c r="KZN73" s="82"/>
      <c r="KZO73" s="82"/>
      <c r="KZP73" s="82"/>
      <c r="KZQ73" s="82"/>
      <c r="KZR73" s="82"/>
      <c r="KZS73" s="82"/>
      <c r="KZT73" s="82"/>
      <c r="KZU73" s="82"/>
      <c r="KZV73" s="82"/>
      <c r="KZW73" s="82"/>
      <c r="KZX73" s="82"/>
      <c r="KZY73" s="82"/>
      <c r="KZZ73" s="82"/>
      <c r="LAA73" s="82"/>
      <c r="LAB73" s="82"/>
      <c r="LAC73" s="82"/>
      <c r="LAD73" s="82"/>
      <c r="LAE73" s="82"/>
      <c r="LAF73" s="82"/>
      <c r="LAG73" s="82"/>
      <c r="LAH73" s="82"/>
      <c r="LAI73" s="82"/>
      <c r="LAJ73" s="82"/>
      <c r="LAK73" s="82"/>
      <c r="LAL73" s="82"/>
      <c r="LAM73" s="82"/>
      <c r="LAN73" s="82"/>
      <c r="LAO73" s="82"/>
      <c r="LAP73" s="82"/>
      <c r="LAQ73" s="82"/>
      <c r="LAR73" s="82"/>
      <c r="LAS73" s="82"/>
      <c r="LAT73" s="82"/>
      <c r="LAU73" s="82"/>
      <c r="LAV73" s="82"/>
      <c r="LAW73" s="82"/>
      <c r="LAX73" s="82"/>
      <c r="LAY73" s="82"/>
      <c r="LAZ73" s="82"/>
      <c r="LBA73" s="82"/>
      <c r="LBB73" s="82"/>
      <c r="LBC73" s="82"/>
      <c r="LBD73" s="82"/>
      <c r="LBE73" s="82"/>
      <c r="LBF73" s="82"/>
      <c r="LBG73" s="82"/>
      <c r="LBH73" s="82"/>
      <c r="LBI73" s="82"/>
      <c r="LBJ73" s="82"/>
      <c r="LBK73" s="82"/>
      <c r="LBL73" s="82"/>
      <c r="LBM73" s="82"/>
      <c r="LBN73" s="82"/>
      <c r="LBO73" s="82"/>
      <c r="LBP73" s="82"/>
      <c r="LBQ73" s="82"/>
      <c r="LBR73" s="82"/>
      <c r="LBS73" s="82"/>
      <c r="LBT73" s="82"/>
      <c r="LBU73" s="82"/>
      <c r="LBV73" s="82"/>
      <c r="LBW73" s="82"/>
      <c r="LBX73" s="82"/>
      <c r="LBY73" s="82"/>
      <c r="LBZ73" s="82"/>
      <c r="LCA73" s="82"/>
      <c r="LCB73" s="82"/>
      <c r="LCC73" s="82"/>
      <c r="LCD73" s="82"/>
      <c r="LCE73" s="82"/>
      <c r="LCF73" s="82"/>
      <c r="LCG73" s="82"/>
      <c r="LCH73" s="82"/>
      <c r="LCI73" s="82"/>
      <c r="LCJ73" s="82"/>
      <c r="LCK73" s="82"/>
      <c r="LCL73" s="82"/>
      <c r="LCM73" s="82"/>
      <c r="LCN73" s="82"/>
      <c r="LCO73" s="82"/>
      <c r="LCP73" s="82"/>
      <c r="LCQ73" s="82"/>
      <c r="LCR73" s="82"/>
      <c r="LCS73" s="82"/>
      <c r="LCT73" s="82"/>
      <c r="LCU73" s="82"/>
      <c r="LCV73" s="82"/>
      <c r="LCW73" s="82"/>
      <c r="LCX73" s="82"/>
      <c r="LCY73" s="82"/>
      <c r="LCZ73" s="82"/>
      <c r="LDA73" s="82"/>
      <c r="LDB73" s="82"/>
      <c r="LDC73" s="82"/>
      <c r="LDD73" s="82"/>
      <c r="LDE73" s="82"/>
      <c r="LDF73" s="82"/>
      <c r="LDG73" s="82"/>
      <c r="LDH73" s="82"/>
      <c r="LDI73" s="82"/>
      <c r="LDJ73" s="82"/>
      <c r="LDK73" s="82"/>
      <c r="LDL73" s="82"/>
      <c r="LDM73" s="82"/>
      <c r="LDN73" s="82"/>
      <c r="LDO73" s="82"/>
      <c r="LDP73" s="82"/>
      <c r="LDQ73" s="82"/>
      <c r="LDR73" s="82"/>
      <c r="LDS73" s="82"/>
      <c r="LDT73" s="82"/>
      <c r="LDU73" s="82"/>
      <c r="LDV73" s="82"/>
      <c r="LDW73" s="82"/>
      <c r="LDX73" s="82"/>
      <c r="LDY73" s="82"/>
      <c r="LDZ73" s="82"/>
      <c r="LEA73" s="82"/>
      <c r="LEB73" s="82"/>
      <c r="LEC73" s="82"/>
      <c r="LED73" s="82"/>
      <c r="LEE73" s="82"/>
      <c r="LEF73" s="82"/>
      <c r="LEG73" s="82"/>
      <c r="LEH73" s="82"/>
      <c r="LEI73" s="82"/>
      <c r="LEJ73" s="82"/>
      <c r="LEK73" s="82"/>
      <c r="LEL73" s="82"/>
      <c r="LEM73" s="82"/>
      <c r="LEN73" s="82"/>
      <c r="LEO73" s="82"/>
      <c r="LEP73" s="82"/>
      <c r="LEQ73" s="82"/>
      <c r="LER73" s="82"/>
      <c r="LES73" s="82"/>
      <c r="LET73" s="82"/>
      <c r="LEU73" s="82"/>
      <c r="LEV73" s="82"/>
      <c r="LEW73" s="82"/>
      <c r="LEX73" s="82"/>
      <c r="LEY73" s="82"/>
      <c r="LEZ73" s="82"/>
      <c r="LFA73" s="82"/>
      <c r="LFB73" s="82"/>
      <c r="LFC73" s="82"/>
      <c r="LFD73" s="82"/>
      <c r="LFE73" s="82"/>
      <c r="LFF73" s="82"/>
      <c r="LFG73" s="82"/>
      <c r="LFH73" s="82"/>
      <c r="LFI73" s="82"/>
      <c r="LFJ73" s="82"/>
      <c r="LFK73" s="82"/>
      <c r="LFL73" s="82"/>
      <c r="LFM73" s="82"/>
      <c r="LFN73" s="82"/>
      <c r="LFO73" s="82"/>
      <c r="LFP73" s="82"/>
      <c r="LFQ73" s="82"/>
      <c r="LFR73" s="82"/>
      <c r="LFS73" s="82"/>
      <c r="LFT73" s="82"/>
      <c r="LFU73" s="82"/>
      <c r="LFV73" s="82"/>
      <c r="LFW73" s="82"/>
      <c r="LFX73" s="82"/>
      <c r="LFY73" s="82"/>
      <c r="LFZ73" s="82"/>
      <c r="LGA73" s="82"/>
      <c r="LGB73" s="82"/>
      <c r="LGC73" s="82"/>
      <c r="LGD73" s="82"/>
      <c r="LGE73" s="82"/>
      <c r="LGF73" s="82"/>
      <c r="LGG73" s="82"/>
      <c r="LGH73" s="82"/>
      <c r="LGI73" s="82"/>
      <c r="LGJ73" s="82"/>
      <c r="LGK73" s="82"/>
      <c r="LGL73" s="82"/>
      <c r="LGM73" s="82"/>
      <c r="LGN73" s="82"/>
      <c r="LGO73" s="82"/>
      <c r="LGP73" s="82"/>
      <c r="LGQ73" s="82"/>
      <c r="LGR73" s="82"/>
      <c r="LGS73" s="82"/>
      <c r="LGT73" s="82"/>
      <c r="LGU73" s="82"/>
      <c r="LGV73" s="82"/>
      <c r="LGW73" s="82"/>
      <c r="LGX73" s="82"/>
      <c r="LGY73" s="82"/>
      <c r="LGZ73" s="82"/>
      <c r="LHA73" s="82"/>
      <c r="LHB73" s="82"/>
      <c r="LHC73" s="82"/>
      <c r="LHD73" s="82"/>
      <c r="LHE73" s="82"/>
      <c r="LHF73" s="82"/>
      <c r="LHG73" s="82"/>
      <c r="LHH73" s="82"/>
      <c r="LHI73" s="82"/>
      <c r="LHJ73" s="82"/>
      <c r="LHK73" s="82"/>
      <c r="LHL73" s="82"/>
      <c r="LHM73" s="82"/>
      <c r="LHN73" s="82"/>
      <c r="LHO73" s="82"/>
      <c r="LHP73" s="82"/>
      <c r="LHQ73" s="82"/>
      <c r="LHR73" s="82"/>
      <c r="LHS73" s="82"/>
      <c r="LHT73" s="82"/>
      <c r="LHU73" s="82"/>
      <c r="LHV73" s="82"/>
      <c r="LHW73" s="82"/>
      <c r="LHX73" s="82"/>
      <c r="LHY73" s="82"/>
      <c r="LHZ73" s="82"/>
      <c r="LIA73" s="82"/>
      <c r="LIB73" s="82"/>
      <c r="LIC73" s="82"/>
      <c r="LID73" s="82"/>
      <c r="LIE73" s="82"/>
      <c r="LIF73" s="82"/>
      <c r="LIG73" s="82"/>
      <c r="LIH73" s="82"/>
      <c r="LII73" s="82"/>
      <c r="LIJ73" s="82"/>
      <c r="LIK73" s="82"/>
      <c r="LIL73" s="82"/>
      <c r="LIM73" s="82"/>
      <c r="LIN73" s="82"/>
      <c r="LIO73" s="82"/>
      <c r="LIP73" s="82"/>
      <c r="LIQ73" s="82"/>
      <c r="LIR73" s="82"/>
      <c r="LIS73" s="82"/>
      <c r="LIT73" s="82"/>
      <c r="LIU73" s="82"/>
      <c r="LIV73" s="82"/>
      <c r="LIW73" s="82"/>
      <c r="LIX73" s="82"/>
      <c r="LIY73" s="82"/>
      <c r="LIZ73" s="82"/>
      <c r="LJA73" s="82"/>
      <c r="LJB73" s="82"/>
      <c r="LJC73" s="82"/>
      <c r="LJD73" s="82"/>
      <c r="LJE73" s="82"/>
      <c r="LJF73" s="82"/>
      <c r="LJG73" s="82"/>
      <c r="LJH73" s="82"/>
      <c r="LJI73" s="82"/>
      <c r="LJJ73" s="82"/>
      <c r="LJK73" s="82"/>
      <c r="LJL73" s="82"/>
      <c r="LJM73" s="82"/>
      <c r="LJN73" s="82"/>
      <c r="LJO73" s="82"/>
      <c r="LJP73" s="82"/>
      <c r="LJQ73" s="82"/>
      <c r="LJR73" s="82"/>
      <c r="LJS73" s="82"/>
      <c r="LJT73" s="82"/>
      <c r="LJU73" s="82"/>
      <c r="LJV73" s="82"/>
      <c r="LJW73" s="82"/>
      <c r="LJX73" s="82"/>
      <c r="LJY73" s="82"/>
      <c r="LJZ73" s="82"/>
      <c r="LKA73" s="82"/>
      <c r="LKB73" s="82"/>
      <c r="LKC73" s="82"/>
      <c r="LKD73" s="82"/>
      <c r="LKE73" s="82"/>
      <c r="LKF73" s="82"/>
      <c r="LKG73" s="82"/>
      <c r="LKH73" s="82"/>
      <c r="LKI73" s="82"/>
      <c r="LKJ73" s="82"/>
      <c r="LKK73" s="82"/>
      <c r="LKL73" s="82"/>
      <c r="LKM73" s="82"/>
      <c r="LKN73" s="82"/>
      <c r="LKO73" s="82"/>
      <c r="LKP73" s="82"/>
      <c r="LKQ73" s="82"/>
      <c r="LKR73" s="82"/>
      <c r="LKS73" s="82"/>
      <c r="LKT73" s="82"/>
      <c r="LKU73" s="82"/>
      <c r="LKV73" s="82"/>
      <c r="LKW73" s="82"/>
      <c r="LKX73" s="82"/>
      <c r="LKY73" s="82"/>
      <c r="LKZ73" s="82"/>
      <c r="LLA73" s="82"/>
      <c r="LLB73" s="82"/>
      <c r="LLC73" s="82"/>
      <c r="LLD73" s="82"/>
      <c r="LLE73" s="82"/>
      <c r="LLF73" s="82"/>
      <c r="LLG73" s="82"/>
      <c r="LLH73" s="82"/>
      <c r="LLI73" s="82"/>
      <c r="LLJ73" s="82"/>
      <c r="LLK73" s="82"/>
      <c r="LLL73" s="82"/>
      <c r="LLM73" s="82"/>
      <c r="LLN73" s="82"/>
      <c r="LLO73" s="82"/>
      <c r="LLP73" s="82"/>
      <c r="LLQ73" s="82"/>
      <c r="LLR73" s="82"/>
      <c r="LLS73" s="82"/>
      <c r="LLT73" s="82"/>
      <c r="LLU73" s="82"/>
      <c r="LLV73" s="82"/>
      <c r="LLW73" s="82"/>
      <c r="LLX73" s="82"/>
      <c r="LLY73" s="82"/>
      <c r="LLZ73" s="82"/>
      <c r="LMA73" s="82"/>
      <c r="LMB73" s="82"/>
      <c r="LMC73" s="82"/>
      <c r="LMD73" s="82"/>
      <c r="LME73" s="82"/>
      <c r="LMF73" s="82"/>
      <c r="LMG73" s="82"/>
      <c r="LMH73" s="82"/>
      <c r="LMI73" s="82"/>
      <c r="LMJ73" s="82"/>
      <c r="LMK73" s="82"/>
      <c r="LML73" s="82"/>
      <c r="LMM73" s="82"/>
      <c r="LMN73" s="82"/>
      <c r="LMO73" s="82"/>
      <c r="LMP73" s="82"/>
      <c r="LMQ73" s="82"/>
      <c r="LMR73" s="82"/>
      <c r="LMS73" s="82"/>
      <c r="LMT73" s="82"/>
      <c r="LMU73" s="82"/>
      <c r="LMV73" s="82"/>
      <c r="LMW73" s="82"/>
      <c r="LMX73" s="82"/>
      <c r="LMY73" s="82"/>
      <c r="LMZ73" s="82"/>
      <c r="LNA73" s="82"/>
      <c r="LNB73" s="82"/>
      <c r="LNC73" s="82"/>
      <c r="LND73" s="82"/>
      <c r="LNE73" s="82"/>
      <c r="LNF73" s="82"/>
      <c r="LNG73" s="82"/>
      <c r="LNH73" s="82"/>
      <c r="LNI73" s="82"/>
      <c r="LNJ73" s="82"/>
      <c r="LNK73" s="82"/>
      <c r="LNL73" s="82"/>
      <c r="LNM73" s="82"/>
      <c r="LNN73" s="82"/>
      <c r="LNO73" s="82"/>
      <c r="LNP73" s="82"/>
      <c r="LNQ73" s="82"/>
      <c r="LNR73" s="82"/>
      <c r="LNS73" s="82"/>
      <c r="LNT73" s="82"/>
      <c r="LNU73" s="82"/>
      <c r="LNV73" s="82"/>
      <c r="LNW73" s="82"/>
      <c r="LNX73" s="82"/>
      <c r="LNY73" s="82"/>
      <c r="LNZ73" s="82"/>
      <c r="LOA73" s="82"/>
      <c r="LOB73" s="82"/>
      <c r="LOC73" s="82"/>
      <c r="LOD73" s="82"/>
      <c r="LOE73" s="82"/>
      <c r="LOF73" s="82"/>
      <c r="LOG73" s="82"/>
      <c r="LOH73" s="82"/>
      <c r="LOI73" s="82"/>
      <c r="LOJ73" s="82"/>
      <c r="LOK73" s="82"/>
      <c r="LOL73" s="82"/>
      <c r="LOM73" s="82"/>
      <c r="LON73" s="82"/>
      <c r="LOO73" s="82"/>
      <c r="LOP73" s="82"/>
      <c r="LOQ73" s="82"/>
      <c r="LOR73" s="82"/>
      <c r="LOS73" s="82"/>
      <c r="LOT73" s="82"/>
      <c r="LOU73" s="82"/>
      <c r="LOV73" s="82"/>
      <c r="LOW73" s="82"/>
      <c r="LOX73" s="82"/>
      <c r="LOY73" s="82"/>
      <c r="LOZ73" s="82"/>
      <c r="LPA73" s="82"/>
      <c r="LPB73" s="82"/>
      <c r="LPC73" s="82"/>
      <c r="LPD73" s="82"/>
      <c r="LPE73" s="82"/>
      <c r="LPF73" s="82"/>
      <c r="LPG73" s="82"/>
      <c r="LPH73" s="82"/>
      <c r="LPI73" s="82"/>
      <c r="LPJ73" s="82"/>
      <c r="LPK73" s="82"/>
      <c r="LPL73" s="82"/>
      <c r="LPM73" s="82"/>
      <c r="LPN73" s="82"/>
      <c r="LPO73" s="82"/>
      <c r="LPP73" s="82"/>
      <c r="LPQ73" s="82"/>
      <c r="LPR73" s="82"/>
      <c r="LPS73" s="82"/>
      <c r="LPT73" s="82"/>
      <c r="LPU73" s="82"/>
      <c r="LPV73" s="82"/>
      <c r="LPW73" s="82"/>
      <c r="LPX73" s="82"/>
      <c r="LPY73" s="82"/>
      <c r="LPZ73" s="82"/>
      <c r="LQA73" s="82"/>
      <c r="LQB73" s="82"/>
      <c r="LQC73" s="82"/>
      <c r="LQD73" s="82"/>
      <c r="LQE73" s="82"/>
      <c r="LQF73" s="82"/>
      <c r="LQG73" s="82"/>
      <c r="LQH73" s="82"/>
      <c r="LQI73" s="82"/>
      <c r="LQJ73" s="82"/>
      <c r="LQK73" s="82"/>
      <c r="LQL73" s="82"/>
      <c r="LQM73" s="82"/>
      <c r="LQN73" s="82"/>
      <c r="LQO73" s="82"/>
      <c r="LQP73" s="82"/>
      <c r="LQQ73" s="82"/>
      <c r="LQR73" s="82"/>
      <c r="LQS73" s="82"/>
      <c r="LQT73" s="82"/>
      <c r="LQU73" s="82"/>
      <c r="LQV73" s="82"/>
      <c r="LQW73" s="82"/>
      <c r="LQX73" s="82"/>
      <c r="LQY73" s="82"/>
      <c r="LQZ73" s="82"/>
      <c r="LRA73" s="82"/>
      <c r="LRB73" s="82"/>
      <c r="LRC73" s="82"/>
      <c r="LRD73" s="82"/>
      <c r="LRE73" s="82"/>
      <c r="LRF73" s="82"/>
      <c r="LRG73" s="82"/>
      <c r="LRH73" s="82"/>
      <c r="LRI73" s="82"/>
      <c r="LRJ73" s="82"/>
      <c r="LRK73" s="82"/>
      <c r="LRL73" s="82"/>
      <c r="LRM73" s="82"/>
      <c r="LRN73" s="82"/>
      <c r="LRO73" s="82"/>
      <c r="LRP73" s="82"/>
      <c r="LRQ73" s="82"/>
      <c r="LRR73" s="82"/>
      <c r="LRS73" s="82"/>
      <c r="LRT73" s="82"/>
      <c r="LRU73" s="82"/>
      <c r="LRV73" s="82"/>
      <c r="LRW73" s="82"/>
      <c r="LRX73" s="82"/>
      <c r="LRY73" s="82"/>
      <c r="LRZ73" s="82"/>
      <c r="LSA73" s="82"/>
      <c r="LSB73" s="82"/>
      <c r="LSC73" s="82"/>
      <c r="LSD73" s="82"/>
      <c r="LSE73" s="82"/>
      <c r="LSF73" s="82"/>
      <c r="LSG73" s="82"/>
      <c r="LSH73" s="82"/>
      <c r="LSI73" s="82"/>
      <c r="LSJ73" s="82"/>
      <c r="LSK73" s="82"/>
      <c r="LSL73" s="82"/>
      <c r="LSM73" s="82"/>
      <c r="LSN73" s="82"/>
      <c r="LSO73" s="82"/>
      <c r="LSP73" s="82"/>
      <c r="LSQ73" s="82"/>
      <c r="LSR73" s="82"/>
      <c r="LSS73" s="82"/>
      <c r="LST73" s="82"/>
      <c r="LSU73" s="82"/>
      <c r="LSV73" s="82"/>
      <c r="LSW73" s="82"/>
      <c r="LSX73" s="82"/>
      <c r="LSY73" s="82"/>
      <c r="LSZ73" s="82"/>
      <c r="LTA73" s="82"/>
      <c r="LTB73" s="82"/>
      <c r="LTC73" s="82"/>
      <c r="LTD73" s="82"/>
      <c r="LTE73" s="82"/>
      <c r="LTF73" s="82"/>
      <c r="LTG73" s="82"/>
      <c r="LTH73" s="82"/>
      <c r="LTI73" s="82"/>
      <c r="LTJ73" s="82"/>
      <c r="LTK73" s="82"/>
      <c r="LTL73" s="82"/>
      <c r="LTM73" s="82"/>
      <c r="LTN73" s="82"/>
      <c r="LTO73" s="82"/>
      <c r="LTP73" s="82"/>
      <c r="LTQ73" s="82"/>
      <c r="LTR73" s="82"/>
      <c r="LTS73" s="82"/>
      <c r="LTT73" s="82"/>
      <c r="LTU73" s="82"/>
      <c r="LTV73" s="82"/>
      <c r="LTW73" s="82"/>
      <c r="LTX73" s="82"/>
      <c r="LTY73" s="82"/>
      <c r="LTZ73" s="82"/>
      <c r="LUA73" s="82"/>
      <c r="LUB73" s="82"/>
      <c r="LUC73" s="82"/>
      <c r="LUD73" s="82"/>
      <c r="LUE73" s="82"/>
      <c r="LUF73" s="82"/>
      <c r="LUG73" s="82"/>
      <c r="LUH73" s="82"/>
      <c r="LUI73" s="82"/>
      <c r="LUJ73" s="82"/>
      <c r="LUK73" s="82"/>
      <c r="LUL73" s="82"/>
      <c r="LUM73" s="82"/>
      <c r="LUN73" s="82"/>
      <c r="LUO73" s="82"/>
      <c r="LUP73" s="82"/>
      <c r="LUQ73" s="82"/>
      <c r="LUR73" s="82"/>
      <c r="LUS73" s="82"/>
      <c r="LUT73" s="82"/>
      <c r="LUU73" s="82"/>
      <c r="LUV73" s="82"/>
      <c r="LUW73" s="82"/>
      <c r="LUX73" s="82"/>
      <c r="LUY73" s="82"/>
      <c r="LUZ73" s="82"/>
      <c r="LVA73" s="82"/>
      <c r="LVB73" s="82"/>
      <c r="LVC73" s="82"/>
      <c r="LVD73" s="82"/>
      <c r="LVE73" s="82"/>
      <c r="LVF73" s="82"/>
      <c r="LVG73" s="82"/>
      <c r="LVH73" s="82"/>
      <c r="LVI73" s="82"/>
      <c r="LVJ73" s="82"/>
      <c r="LVK73" s="82"/>
      <c r="LVL73" s="82"/>
      <c r="LVM73" s="82"/>
      <c r="LVN73" s="82"/>
      <c r="LVO73" s="82"/>
      <c r="LVP73" s="82"/>
      <c r="LVQ73" s="82"/>
      <c r="LVR73" s="82"/>
      <c r="LVS73" s="82"/>
      <c r="LVT73" s="82"/>
      <c r="LVU73" s="82"/>
      <c r="LVV73" s="82"/>
      <c r="LVW73" s="82"/>
      <c r="LVX73" s="82"/>
      <c r="LVY73" s="82"/>
      <c r="LVZ73" s="82"/>
      <c r="LWA73" s="82"/>
      <c r="LWB73" s="82"/>
      <c r="LWC73" s="82"/>
      <c r="LWD73" s="82"/>
      <c r="LWE73" s="82"/>
      <c r="LWF73" s="82"/>
      <c r="LWG73" s="82"/>
      <c r="LWH73" s="82"/>
      <c r="LWI73" s="82"/>
      <c r="LWJ73" s="82"/>
      <c r="LWK73" s="82"/>
      <c r="LWL73" s="82"/>
      <c r="LWM73" s="82"/>
      <c r="LWN73" s="82"/>
      <c r="LWO73" s="82"/>
      <c r="LWP73" s="82"/>
      <c r="LWQ73" s="82"/>
      <c r="LWR73" s="82"/>
      <c r="LWS73" s="82"/>
      <c r="LWT73" s="82"/>
      <c r="LWU73" s="82"/>
      <c r="LWV73" s="82"/>
      <c r="LWW73" s="82"/>
      <c r="LWX73" s="82"/>
      <c r="LWY73" s="82"/>
      <c r="LWZ73" s="82"/>
      <c r="LXA73" s="82"/>
      <c r="LXB73" s="82"/>
      <c r="LXC73" s="82"/>
      <c r="LXD73" s="82"/>
      <c r="LXE73" s="82"/>
      <c r="LXF73" s="82"/>
      <c r="LXG73" s="82"/>
      <c r="LXH73" s="82"/>
      <c r="LXI73" s="82"/>
      <c r="LXJ73" s="82"/>
      <c r="LXK73" s="82"/>
      <c r="LXL73" s="82"/>
      <c r="LXM73" s="82"/>
      <c r="LXN73" s="82"/>
      <c r="LXO73" s="82"/>
      <c r="LXP73" s="82"/>
      <c r="LXQ73" s="82"/>
      <c r="LXR73" s="82"/>
      <c r="LXS73" s="82"/>
      <c r="LXT73" s="82"/>
      <c r="LXU73" s="82"/>
      <c r="LXV73" s="82"/>
      <c r="LXW73" s="82"/>
      <c r="LXX73" s="82"/>
      <c r="LXY73" s="82"/>
      <c r="LXZ73" s="82"/>
      <c r="LYA73" s="82"/>
      <c r="LYB73" s="82"/>
      <c r="LYC73" s="82"/>
      <c r="LYD73" s="82"/>
      <c r="LYE73" s="82"/>
      <c r="LYF73" s="82"/>
      <c r="LYG73" s="82"/>
      <c r="LYH73" s="82"/>
      <c r="LYI73" s="82"/>
      <c r="LYJ73" s="82"/>
      <c r="LYK73" s="82"/>
      <c r="LYL73" s="82"/>
      <c r="LYM73" s="82"/>
      <c r="LYN73" s="82"/>
      <c r="LYO73" s="82"/>
      <c r="LYP73" s="82"/>
      <c r="LYQ73" s="82"/>
      <c r="LYR73" s="82"/>
      <c r="LYS73" s="82"/>
      <c r="LYT73" s="82"/>
      <c r="LYU73" s="82"/>
      <c r="LYV73" s="82"/>
      <c r="LYW73" s="82"/>
      <c r="LYX73" s="82"/>
      <c r="LYY73" s="82"/>
      <c r="LYZ73" s="82"/>
      <c r="LZA73" s="82"/>
      <c r="LZB73" s="82"/>
      <c r="LZC73" s="82"/>
      <c r="LZD73" s="82"/>
      <c r="LZE73" s="82"/>
      <c r="LZF73" s="82"/>
      <c r="LZG73" s="82"/>
      <c r="LZH73" s="82"/>
      <c r="LZI73" s="82"/>
      <c r="LZJ73" s="82"/>
      <c r="LZK73" s="82"/>
      <c r="LZL73" s="82"/>
      <c r="LZM73" s="82"/>
      <c r="LZN73" s="82"/>
      <c r="LZO73" s="82"/>
      <c r="LZP73" s="82"/>
      <c r="LZQ73" s="82"/>
      <c r="LZR73" s="82"/>
      <c r="LZS73" s="82"/>
      <c r="LZT73" s="82"/>
      <c r="LZU73" s="82"/>
      <c r="LZV73" s="82"/>
      <c r="LZW73" s="82"/>
      <c r="LZX73" s="82"/>
      <c r="LZY73" s="82"/>
      <c r="LZZ73" s="82"/>
      <c r="MAA73" s="82"/>
      <c r="MAB73" s="82"/>
      <c r="MAC73" s="82"/>
      <c r="MAD73" s="82"/>
      <c r="MAE73" s="82"/>
      <c r="MAF73" s="82"/>
      <c r="MAG73" s="82"/>
      <c r="MAH73" s="82"/>
      <c r="MAI73" s="82"/>
      <c r="MAJ73" s="82"/>
      <c r="MAK73" s="82"/>
      <c r="MAL73" s="82"/>
      <c r="MAM73" s="82"/>
      <c r="MAN73" s="82"/>
      <c r="MAO73" s="82"/>
      <c r="MAP73" s="82"/>
      <c r="MAQ73" s="82"/>
      <c r="MAR73" s="82"/>
      <c r="MAS73" s="82"/>
      <c r="MAT73" s="82"/>
      <c r="MAU73" s="82"/>
      <c r="MAV73" s="82"/>
      <c r="MAW73" s="82"/>
      <c r="MAX73" s="82"/>
      <c r="MAY73" s="82"/>
      <c r="MAZ73" s="82"/>
      <c r="MBA73" s="82"/>
      <c r="MBB73" s="82"/>
      <c r="MBC73" s="82"/>
      <c r="MBD73" s="82"/>
      <c r="MBE73" s="82"/>
      <c r="MBF73" s="82"/>
      <c r="MBG73" s="82"/>
      <c r="MBH73" s="82"/>
      <c r="MBI73" s="82"/>
      <c r="MBJ73" s="82"/>
      <c r="MBK73" s="82"/>
      <c r="MBL73" s="82"/>
      <c r="MBM73" s="82"/>
      <c r="MBN73" s="82"/>
      <c r="MBO73" s="82"/>
      <c r="MBP73" s="82"/>
      <c r="MBQ73" s="82"/>
      <c r="MBR73" s="82"/>
      <c r="MBS73" s="82"/>
      <c r="MBT73" s="82"/>
      <c r="MBU73" s="82"/>
      <c r="MBV73" s="82"/>
      <c r="MBW73" s="82"/>
      <c r="MBX73" s="82"/>
      <c r="MBY73" s="82"/>
      <c r="MBZ73" s="82"/>
      <c r="MCA73" s="82"/>
      <c r="MCB73" s="82"/>
      <c r="MCC73" s="82"/>
      <c r="MCD73" s="82"/>
      <c r="MCE73" s="82"/>
      <c r="MCF73" s="82"/>
      <c r="MCG73" s="82"/>
      <c r="MCH73" s="82"/>
      <c r="MCI73" s="82"/>
      <c r="MCJ73" s="82"/>
      <c r="MCK73" s="82"/>
      <c r="MCL73" s="82"/>
      <c r="MCM73" s="82"/>
      <c r="MCN73" s="82"/>
      <c r="MCO73" s="82"/>
      <c r="MCP73" s="82"/>
      <c r="MCQ73" s="82"/>
      <c r="MCR73" s="82"/>
      <c r="MCS73" s="82"/>
      <c r="MCT73" s="82"/>
      <c r="MCU73" s="82"/>
      <c r="MCV73" s="82"/>
      <c r="MCW73" s="82"/>
      <c r="MCX73" s="82"/>
      <c r="MCY73" s="82"/>
      <c r="MCZ73" s="82"/>
      <c r="MDA73" s="82"/>
      <c r="MDB73" s="82"/>
      <c r="MDC73" s="82"/>
      <c r="MDD73" s="82"/>
      <c r="MDE73" s="82"/>
      <c r="MDF73" s="82"/>
      <c r="MDG73" s="82"/>
      <c r="MDH73" s="82"/>
      <c r="MDI73" s="82"/>
      <c r="MDJ73" s="82"/>
      <c r="MDK73" s="82"/>
      <c r="MDL73" s="82"/>
      <c r="MDM73" s="82"/>
      <c r="MDN73" s="82"/>
      <c r="MDO73" s="82"/>
      <c r="MDP73" s="82"/>
      <c r="MDQ73" s="82"/>
      <c r="MDR73" s="82"/>
      <c r="MDS73" s="82"/>
      <c r="MDT73" s="82"/>
      <c r="MDU73" s="82"/>
      <c r="MDV73" s="82"/>
      <c r="MDW73" s="82"/>
      <c r="MDX73" s="82"/>
      <c r="MDY73" s="82"/>
      <c r="MDZ73" s="82"/>
      <c r="MEA73" s="82"/>
      <c r="MEB73" s="82"/>
      <c r="MEC73" s="82"/>
      <c r="MED73" s="82"/>
      <c r="MEE73" s="82"/>
      <c r="MEF73" s="82"/>
      <c r="MEG73" s="82"/>
      <c r="MEH73" s="82"/>
      <c r="MEI73" s="82"/>
      <c r="MEJ73" s="82"/>
      <c r="MEK73" s="82"/>
      <c r="MEL73" s="82"/>
      <c r="MEM73" s="82"/>
      <c r="MEN73" s="82"/>
      <c r="MEO73" s="82"/>
      <c r="MEP73" s="82"/>
      <c r="MEQ73" s="82"/>
      <c r="MER73" s="82"/>
      <c r="MES73" s="82"/>
      <c r="MET73" s="82"/>
      <c r="MEU73" s="82"/>
      <c r="MEV73" s="82"/>
      <c r="MEW73" s="82"/>
      <c r="MEX73" s="82"/>
      <c r="MEY73" s="82"/>
      <c r="MEZ73" s="82"/>
      <c r="MFA73" s="82"/>
      <c r="MFB73" s="82"/>
      <c r="MFC73" s="82"/>
      <c r="MFD73" s="82"/>
      <c r="MFE73" s="82"/>
      <c r="MFF73" s="82"/>
      <c r="MFG73" s="82"/>
      <c r="MFH73" s="82"/>
      <c r="MFI73" s="82"/>
      <c r="MFJ73" s="82"/>
      <c r="MFK73" s="82"/>
      <c r="MFL73" s="82"/>
      <c r="MFM73" s="82"/>
      <c r="MFN73" s="82"/>
      <c r="MFO73" s="82"/>
      <c r="MFP73" s="82"/>
      <c r="MFQ73" s="82"/>
      <c r="MFR73" s="82"/>
      <c r="MFS73" s="82"/>
      <c r="MFT73" s="82"/>
      <c r="MFU73" s="82"/>
      <c r="MFV73" s="82"/>
      <c r="MFW73" s="82"/>
      <c r="MFX73" s="82"/>
      <c r="MFY73" s="82"/>
      <c r="MFZ73" s="82"/>
      <c r="MGA73" s="82"/>
      <c r="MGB73" s="82"/>
      <c r="MGC73" s="82"/>
      <c r="MGD73" s="82"/>
      <c r="MGE73" s="82"/>
      <c r="MGF73" s="82"/>
      <c r="MGG73" s="82"/>
      <c r="MGH73" s="82"/>
      <c r="MGI73" s="82"/>
      <c r="MGJ73" s="82"/>
      <c r="MGK73" s="82"/>
      <c r="MGL73" s="82"/>
      <c r="MGM73" s="82"/>
      <c r="MGN73" s="82"/>
      <c r="MGO73" s="82"/>
      <c r="MGP73" s="82"/>
      <c r="MGQ73" s="82"/>
      <c r="MGR73" s="82"/>
      <c r="MGS73" s="82"/>
      <c r="MGT73" s="82"/>
      <c r="MGU73" s="82"/>
      <c r="MGV73" s="82"/>
      <c r="MGW73" s="82"/>
      <c r="MGX73" s="82"/>
      <c r="MGY73" s="82"/>
      <c r="MGZ73" s="82"/>
      <c r="MHA73" s="82"/>
      <c r="MHB73" s="82"/>
      <c r="MHC73" s="82"/>
      <c r="MHD73" s="82"/>
      <c r="MHE73" s="82"/>
      <c r="MHF73" s="82"/>
      <c r="MHG73" s="82"/>
      <c r="MHH73" s="82"/>
      <c r="MHI73" s="82"/>
      <c r="MHJ73" s="82"/>
      <c r="MHK73" s="82"/>
      <c r="MHL73" s="82"/>
      <c r="MHM73" s="82"/>
      <c r="MHN73" s="82"/>
      <c r="MHO73" s="82"/>
      <c r="MHP73" s="82"/>
      <c r="MHQ73" s="82"/>
      <c r="MHR73" s="82"/>
      <c r="MHS73" s="82"/>
      <c r="MHT73" s="82"/>
      <c r="MHU73" s="82"/>
      <c r="MHV73" s="82"/>
      <c r="MHW73" s="82"/>
      <c r="MHX73" s="82"/>
      <c r="MHY73" s="82"/>
      <c r="MHZ73" s="82"/>
      <c r="MIA73" s="82"/>
      <c r="MIB73" s="82"/>
      <c r="MIC73" s="82"/>
      <c r="MID73" s="82"/>
      <c r="MIE73" s="82"/>
      <c r="MIF73" s="82"/>
      <c r="MIG73" s="82"/>
      <c r="MIH73" s="82"/>
      <c r="MII73" s="82"/>
      <c r="MIJ73" s="82"/>
      <c r="MIK73" s="82"/>
      <c r="MIL73" s="82"/>
      <c r="MIM73" s="82"/>
      <c r="MIN73" s="82"/>
      <c r="MIO73" s="82"/>
      <c r="MIP73" s="82"/>
      <c r="MIQ73" s="82"/>
      <c r="MIR73" s="82"/>
      <c r="MIS73" s="82"/>
      <c r="MIT73" s="82"/>
      <c r="MIU73" s="82"/>
      <c r="MIV73" s="82"/>
      <c r="MIW73" s="82"/>
      <c r="MIX73" s="82"/>
      <c r="MIY73" s="82"/>
      <c r="MIZ73" s="82"/>
      <c r="MJA73" s="82"/>
      <c r="MJB73" s="82"/>
      <c r="MJC73" s="82"/>
      <c r="MJD73" s="82"/>
      <c r="MJE73" s="82"/>
      <c r="MJF73" s="82"/>
      <c r="MJG73" s="82"/>
      <c r="MJH73" s="82"/>
      <c r="MJI73" s="82"/>
      <c r="MJJ73" s="82"/>
      <c r="MJK73" s="82"/>
      <c r="MJL73" s="82"/>
      <c r="MJM73" s="82"/>
      <c r="MJN73" s="82"/>
      <c r="MJO73" s="82"/>
      <c r="MJP73" s="82"/>
      <c r="MJQ73" s="82"/>
      <c r="MJR73" s="82"/>
      <c r="MJS73" s="82"/>
      <c r="MJT73" s="82"/>
      <c r="MJU73" s="82"/>
      <c r="MJV73" s="82"/>
      <c r="MJW73" s="82"/>
      <c r="MJX73" s="82"/>
      <c r="MJY73" s="82"/>
      <c r="MJZ73" s="82"/>
      <c r="MKA73" s="82"/>
      <c r="MKB73" s="82"/>
      <c r="MKC73" s="82"/>
      <c r="MKD73" s="82"/>
      <c r="MKE73" s="82"/>
      <c r="MKF73" s="82"/>
      <c r="MKG73" s="82"/>
      <c r="MKH73" s="82"/>
      <c r="MKI73" s="82"/>
      <c r="MKJ73" s="82"/>
      <c r="MKK73" s="82"/>
      <c r="MKL73" s="82"/>
      <c r="MKM73" s="82"/>
      <c r="MKN73" s="82"/>
      <c r="MKO73" s="82"/>
      <c r="MKP73" s="82"/>
      <c r="MKQ73" s="82"/>
      <c r="MKR73" s="82"/>
      <c r="MKS73" s="82"/>
      <c r="MKT73" s="82"/>
      <c r="MKU73" s="82"/>
      <c r="MKV73" s="82"/>
      <c r="MKW73" s="82"/>
      <c r="MKX73" s="82"/>
      <c r="MKY73" s="82"/>
      <c r="MKZ73" s="82"/>
      <c r="MLA73" s="82"/>
      <c r="MLB73" s="82"/>
      <c r="MLC73" s="82"/>
      <c r="MLD73" s="82"/>
      <c r="MLE73" s="82"/>
      <c r="MLF73" s="82"/>
      <c r="MLG73" s="82"/>
      <c r="MLH73" s="82"/>
      <c r="MLI73" s="82"/>
      <c r="MLJ73" s="82"/>
      <c r="MLK73" s="82"/>
      <c r="MLL73" s="82"/>
      <c r="MLM73" s="82"/>
      <c r="MLN73" s="82"/>
      <c r="MLO73" s="82"/>
      <c r="MLP73" s="82"/>
      <c r="MLQ73" s="82"/>
      <c r="MLR73" s="82"/>
      <c r="MLS73" s="82"/>
      <c r="MLT73" s="82"/>
      <c r="MLU73" s="82"/>
      <c r="MLV73" s="82"/>
      <c r="MLW73" s="82"/>
      <c r="MLX73" s="82"/>
      <c r="MLY73" s="82"/>
      <c r="MLZ73" s="82"/>
      <c r="MMA73" s="82"/>
      <c r="MMB73" s="82"/>
      <c r="MMC73" s="82"/>
      <c r="MMD73" s="82"/>
      <c r="MME73" s="82"/>
      <c r="MMF73" s="82"/>
      <c r="MMG73" s="82"/>
      <c r="MMH73" s="82"/>
      <c r="MMI73" s="82"/>
      <c r="MMJ73" s="82"/>
      <c r="MMK73" s="82"/>
      <c r="MML73" s="82"/>
      <c r="MMM73" s="82"/>
      <c r="MMN73" s="82"/>
      <c r="MMO73" s="82"/>
      <c r="MMP73" s="82"/>
      <c r="MMQ73" s="82"/>
      <c r="MMR73" s="82"/>
      <c r="MMS73" s="82"/>
      <c r="MMT73" s="82"/>
      <c r="MMU73" s="82"/>
      <c r="MMV73" s="82"/>
      <c r="MMW73" s="82"/>
      <c r="MMX73" s="82"/>
      <c r="MMY73" s="82"/>
      <c r="MMZ73" s="82"/>
      <c r="MNA73" s="82"/>
      <c r="MNB73" s="82"/>
      <c r="MNC73" s="82"/>
      <c r="MND73" s="82"/>
      <c r="MNE73" s="82"/>
      <c r="MNF73" s="82"/>
      <c r="MNG73" s="82"/>
      <c r="MNH73" s="82"/>
      <c r="MNI73" s="82"/>
      <c r="MNJ73" s="82"/>
      <c r="MNK73" s="82"/>
      <c r="MNL73" s="82"/>
      <c r="MNM73" s="82"/>
      <c r="MNN73" s="82"/>
      <c r="MNO73" s="82"/>
      <c r="MNP73" s="82"/>
      <c r="MNQ73" s="82"/>
      <c r="MNR73" s="82"/>
      <c r="MNS73" s="82"/>
      <c r="MNT73" s="82"/>
      <c r="MNU73" s="82"/>
      <c r="MNV73" s="82"/>
      <c r="MNW73" s="82"/>
      <c r="MNX73" s="82"/>
      <c r="MNY73" s="82"/>
      <c r="MNZ73" s="82"/>
      <c r="MOA73" s="82"/>
      <c r="MOB73" s="82"/>
      <c r="MOC73" s="82"/>
      <c r="MOD73" s="82"/>
      <c r="MOE73" s="82"/>
      <c r="MOF73" s="82"/>
      <c r="MOG73" s="82"/>
      <c r="MOH73" s="82"/>
      <c r="MOI73" s="82"/>
      <c r="MOJ73" s="82"/>
      <c r="MOK73" s="82"/>
      <c r="MOL73" s="82"/>
      <c r="MOM73" s="82"/>
      <c r="MON73" s="82"/>
      <c r="MOO73" s="82"/>
      <c r="MOP73" s="82"/>
      <c r="MOQ73" s="82"/>
      <c r="MOR73" s="82"/>
      <c r="MOS73" s="82"/>
      <c r="MOT73" s="82"/>
      <c r="MOU73" s="82"/>
      <c r="MOV73" s="82"/>
      <c r="MOW73" s="82"/>
      <c r="MOX73" s="82"/>
      <c r="MOY73" s="82"/>
      <c r="MOZ73" s="82"/>
      <c r="MPA73" s="82"/>
      <c r="MPB73" s="82"/>
      <c r="MPC73" s="82"/>
      <c r="MPD73" s="82"/>
      <c r="MPE73" s="82"/>
      <c r="MPF73" s="82"/>
      <c r="MPG73" s="82"/>
      <c r="MPH73" s="82"/>
      <c r="MPI73" s="82"/>
      <c r="MPJ73" s="82"/>
      <c r="MPK73" s="82"/>
      <c r="MPL73" s="82"/>
      <c r="MPM73" s="82"/>
      <c r="MPN73" s="82"/>
      <c r="MPO73" s="82"/>
      <c r="MPP73" s="82"/>
      <c r="MPQ73" s="82"/>
      <c r="MPR73" s="82"/>
      <c r="MPS73" s="82"/>
      <c r="MPT73" s="82"/>
      <c r="MPU73" s="82"/>
      <c r="MPV73" s="82"/>
      <c r="MPW73" s="82"/>
      <c r="MPX73" s="82"/>
      <c r="MPY73" s="82"/>
      <c r="MPZ73" s="82"/>
      <c r="MQA73" s="82"/>
      <c r="MQB73" s="82"/>
      <c r="MQC73" s="82"/>
      <c r="MQD73" s="82"/>
      <c r="MQE73" s="82"/>
      <c r="MQF73" s="82"/>
      <c r="MQG73" s="82"/>
      <c r="MQH73" s="82"/>
      <c r="MQI73" s="82"/>
      <c r="MQJ73" s="82"/>
      <c r="MQK73" s="82"/>
      <c r="MQL73" s="82"/>
      <c r="MQM73" s="82"/>
      <c r="MQN73" s="82"/>
      <c r="MQO73" s="82"/>
      <c r="MQP73" s="82"/>
      <c r="MQQ73" s="82"/>
      <c r="MQR73" s="82"/>
      <c r="MQS73" s="82"/>
      <c r="MQT73" s="82"/>
      <c r="MQU73" s="82"/>
      <c r="MQV73" s="82"/>
      <c r="MQW73" s="82"/>
      <c r="MQX73" s="82"/>
      <c r="MQY73" s="82"/>
      <c r="MQZ73" s="82"/>
      <c r="MRA73" s="82"/>
      <c r="MRB73" s="82"/>
      <c r="MRC73" s="82"/>
      <c r="MRD73" s="82"/>
      <c r="MRE73" s="82"/>
      <c r="MRF73" s="82"/>
      <c r="MRG73" s="82"/>
      <c r="MRH73" s="82"/>
      <c r="MRI73" s="82"/>
      <c r="MRJ73" s="82"/>
      <c r="MRK73" s="82"/>
      <c r="MRL73" s="82"/>
      <c r="MRM73" s="82"/>
      <c r="MRN73" s="82"/>
      <c r="MRO73" s="82"/>
      <c r="MRP73" s="82"/>
      <c r="MRQ73" s="82"/>
      <c r="MRR73" s="82"/>
      <c r="MRS73" s="82"/>
      <c r="MRT73" s="82"/>
      <c r="MRU73" s="82"/>
      <c r="MRV73" s="82"/>
      <c r="MRW73" s="82"/>
      <c r="MRX73" s="82"/>
      <c r="MRY73" s="82"/>
      <c r="MRZ73" s="82"/>
      <c r="MSA73" s="82"/>
      <c r="MSB73" s="82"/>
      <c r="MSC73" s="82"/>
      <c r="MSD73" s="82"/>
      <c r="MSE73" s="82"/>
      <c r="MSF73" s="82"/>
      <c r="MSG73" s="82"/>
      <c r="MSH73" s="82"/>
      <c r="MSI73" s="82"/>
      <c r="MSJ73" s="82"/>
      <c r="MSK73" s="82"/>
      <c r="MSL73" s="82"/>
      <c r="MSM73" s="82"/>
      <c r="MSN73" s="82"/>
      <c r="MSO73" s="82"/>
      <c r="MSP73" s="82"/>
      <c r="MSQ73" s="82"/>
      <c r="MSR73" s="82"/>
      <c r="MSS73" s="82"/>
      <c r="MST73" s="82"/>
      <c r="MSU73" s="82"/>
      <c r="MSV73" s="82"/>
      <c r="MSW73" s="82"/>
      <c r="MSX73" s="82"/>
      <c r="MSY73" s="82"/>
      <c r="MSZ73" s="82"/>
      <c r="MTA73" s="82"/>
      <c r="MTB73" s="82"/>
      <c r="MTC73" s="82"/>
      <c r="MTD73" s="82"/>
      <c r="MTE73" s="82"/>
      <c r="MTF73" s="82"/>
      <c r="MTG73" s="82"/>
      <c r="MTH73" s="82"/>
      <c r="MTI73" s="82"/>
      <c r="MTJ73" s="82"/>
      <c r="MTK73" s="82"/>
      <c r="MTL73" s="82"/>
      <c r="MTM73" s="82"/>
      <c r="MTN73" s="82"/>
      <c r="MTO73" s="82"/>
      <c r="MTP73" s="82"/>
      <c r="MTQ73" s="82"/>
      <c r="MTR73" s="82"/>
      <c r="MTS73" s="82"/>
      <c r="MTT73" s="82"/>
      <c r="MTU73" s="82"/>
      <c r="MTV73" s="82"/>
      <c r="MTW73" s="82"/>
      <c r="MTX73" s="82"/>
      <c r="MTY73" s="82"/>
      <c r="MTZ73" s="82"/>
      <c r="MUA73" s="82"/>
      <c r="MUB73" s="82"/>
      <c r="MUC73" s="82"/>
      <c r="MUD73" s="82"/>
      <c r="MUE73" s="82"/>
      <c r="MUF73" s="82"/>
      <c r="MUG73" s="82"/>
      <c r="MUH73" s="82"/>
      <c r="MUI73" s="82"/>
      <c r="MUJ73" s="82"/>
      <c r="MUK73" s="82"/>
      <c r="MUL73" s="82"/>
      <c r="MUM73" s="82"/>
      <c r="MUN73" s="82"/>
      <c r="MUO73" s="82"/>
      <c r="MUP73" s="82"/>
      <c r="MUQ73" s="82"/>
      <c r="MUR73" s="82"/>
      <c r="MUS73" s="82"/>
      <c r="MUT73" s="82"/>
      <c r="MUU73" s="82"/>
      <c r="MUV73" s="82"/>
      <c r="MUW73" s="82"/>
      <c r="MUX73" s="82"/>
      <c r="MUY73" s="82"/>
      <c r="MUZ73" s="82"/>
      <c r="MVA73" s="82"/>
      <c r="MVB73" s="82"/>
      <c r="MVC73" s="82"/>
      <c r="MVD73" s="82"/>
      <c r="MVE73" s="82"/>
      <c r="MVF73" s="82"/>
      <c r="MVG73" s="82"/>
      <c r="MVH73" s="82"/>
      <c r="MVI73" s="82"/>
      <c r="MVJ73" s="82"/>
      <c r="MVK73" s="82"/>
      <c r="MVL73" s="82"/>
      <c r="MVM73" s="82"/>
      <c r="MVN73" s="82"/>
      <c r="MVO73" s="82"/>
      <c r="MVP73" s="82"/>
      <c r="MVQ73" s="82"/>
      <c r="MVR73" s="82"/>
      <c r="MVS73" s="82"/>
      <c r="MVT73" s="82"/>
      <c r="MVU73" s="82"/>
      <c r="MVV73" s="82"/>
      <c r="MVW73" s="82"/>
      <c r="MVX73" s="82"/>
      <c r="MVY73" s="82"/>
      <c r="MVZ73" s="82"/>
      <c r="MWA73" s="82"/>
      <c r="MWB73" s="82"/>
      <c r="MWC73" s="82"/>
      <c r="MWD73" s="82"/>
      <c r="MWE73" s="82"/>
      <c r="MWF73" s="82"/>
      <c r="MWG73" s="82"/>
      <c r="MWH73" s="82"/>
      <c r="MWI73" s="82"/>
      <c r="MWJ73" s="82"/>
      <c r="MWK73" s="82"/>
      <c r="MWL73" s="82"/>
      <c r="MWM73" s="82"/>
      <c r="MWN73" s="82"/>
      <c r="MWO73" s="82"/>
      <c r="MWP73" s="82"/>
      <c r="MWQ73" s="82"/>
      <c r="MWR73" s="82"/>
      <c r="MWS73" s="82"/>
      <c r="MWT73" s="82"/>
      <c r="MWU73" s="82"/>
      <c r="MWV73" s="82"/>
      <c r="MWW73" s="82"/>
      <c r="MWX73" s="82"/>
      <c r="MWY73" s="82"/>
      <c r="MWZ73" s="82"/>
      <c r="MXA73" s="82"/>
      <c r="MXB73" s="82"/>
      <c r="MXC73" s="82"/>
      <c r="MXD73" s="82"/>
      <c r="MXE73" s="82"/>
      <c r="MXF73" s="82"/>
      <c r="MXG73" s="82"/>
      <c r="MXH73" s="82"/>
      <c r="MXI73" s="82"/>
      <c r="MXJ73" s="82"/>
      <c r="MXK73" s="82"/>
      <c r="MXL73" s="82"/>
      <c r="MXM73" s="82"/>
      <c r="MXN73" s="82"/>
      <c r="MXO73" s="82"/>
      <c r="MXP73" s="82"/>
      <c r="MXQ73" s="82"/>
      <c r="MXR73" s="82"/>
      <c r="MXS73" s="82"/>
      <c r="MXT73" s="82"/>
      <c r="MXU73" s="82"/>
      <c r="MXV73" s="82"/>
      <c r="MXW73" s="82"/>
      <c r="MXX73" s="82"/>
      <c r="MXY73" s="82"/>
      <c r="MXZ73" s="82"/>
      <c r="MYA73" s="82"/>
      <c r="MYB73" s="82"/>
      <c r="MYC73" s="82"/>
      <c r="MYD73" s="82"/>
      <c r="MYE73" s="82"/>
      <c r="MYF73" s="82"/>
      <c r="MYG73" s="82"/>
      <c r="MYH73" s="82"/>
      <c r="MYI73" s="82"/>
      <c r="MYJ73" s="82"/>
      <c r="MYK73" s="82"/>
      <c r="MYL73" s="82"/>
      <c r="MYM73" s="82"/>
      <c r="MYN73" s="82"/>
      <c r="MYO73" s="82"/>
      <c r="MYP73" s="82"/>
      <c r="MYQ73" s="82"/>
      <c r="MYR73" s="82"/>
      <c r="MYS73" s="82"/>
      <c r="MYT73" s="82"/>
      <c r="MYU73" s="82"/>
      <c r="MYV73" s="82"/>
      <c r="MYW73" s="82"/>
      <c r="MYX73" s="82"/>
      <c r="MYY73" s="82"/>
      <c r="MYZ73" s="82"/>
      <c r="MZA73" s="82"/>
      <c r="MZB73" s="82"/>
      <c r="MZC73" s="82"/>
      <c r="MZD73" s="82"/>
      <c r="MZE73" s="82"/>
      <c r="MZF73" s="82"/>
      <c r="MZG73" s="82"/>
      <c r="MZH73" s="82"/>
      <c r="MZI73" s="82"/>
      <c r="MZJ73" s="82"/>
      <c r="MZK73" s="82"/>
      <c r="MZL73" s="82"/>
      <c r="MZM73" s="82"/>
      <c r="MZN73" s="82"/>
      <c r="MZO73" s="82"/>
      <c r="MZP73" s="82"/>
      <c r="MZQ73" s="82"/>
      <c r="MZR73" s="82"/>
      <c r="MZS73" s="82"/>
      <c r="MZT73" s="82"/>
      <c r="MZU73" s="82"/>
      <c r="MZV73" s="82"/>
      <c r="MZW73" s="82"/>
      <c r="MZX73" s="82"/>
      <c r="MZY73" s="82"/>
      <c r="MZZ73" s="82"/>
      <c r="NAA73" s="82"/>
      <c r="NAB73" s="82"/>
      <c r="NAC73" s="82"/>
      <c r="NAD73" s="82"/>
      <c r="NAE73" s="82"/>
      <c r="NAF73" s="82"/>
      <c r="NAG73" s="82"/>
      <c r="NAH73" s="82"/>
      <c r="NAI73" s="82"/>
      <c r="NAJ73" s="82"/>
      <c r="NAK73" s="82"/>
      <c r="NAL73" s="82"/>
      <c r="NAM73" s="82"/>
      <c r="NAN73" s="82"/>
      <c r="NAO73" s="82"/>
      <c r="NAP73" s="82"/>
      <c r="NAQ73" s="82"/>
      <c r="NAR73" s="82"/>
      <c r="NAS73" s="82"/>
      <c r="NAT73" s="82"/>
      <c r="NAU73" s="82"/>
      <c r="NAV73" s="82"/>
      <c r="NAW73" s="82"/>
      <c r="NAX73" s="82"/>
      <c r="NAY73" s="82"/>
      <c r="NAZ73" s="82"/>
      <c r="NBA73" s="82"/>
      <c r="NBB73" s="82"/>
      <c r="NBC73" s="82"/>
      <c r="NBD73" s="82"/>
      <c r="NBE73" s="82"/>
      <c r="NBF73" s="82"/>
      <c r="NBG73" s="82"/>
      <c r="NBH73" s="82"/>
      <c r="NBI73" s="82"/>
      <c r="NBJ73" s="82"/>
      <c r="NBK73" s="82"/>
      <c r="NBL73" s="82"/>
      <c r="NBM73" s="82"/>
      <c r="NBN73" s="82"/>
      <c r="NBO73" s="82"/>
      <c r="NBP73" s="82"/>
      <c r="NBQ73" s="82"/>
      <c r="NBR73" s="82"/>
      <c r="NBS73" s="82"/>
      <c r="NBT73" s="82"/>
      <c r="NBU73" s="82"/>
      <c r="NBV73" s="82"/>
      <c r="NBW73" s="82"/>
      <c r="NBX73" s="82"/>
      <c r="NBY73" s="82"/>
      <c r="NBZ73" s="82"/>
      <c r="NCA73" s="82"/>
      <c r="NCB73" s="82"/>
      <c r="NCC73" s="82"/>
      <c r="NCD73" s="82"/>
      <c r="NCE73" s="82"/>
      <c r="NCF73" s="82"/>
      <c r="NCG73" s="82"/>
      <c r="NCH73" s="82"/>
      <c r="NCI73" s="82"/>
      <c r="NCJ73" s="82"/>
      <c r="NCK73" s="82"/>
      <c r="NCL73" s="82"/>
      <c r="NCM73" s="82"/>
      <c r="NCN73" s="82"/>
      <c r="NCO73" s="82"/>
      <c r="NCP73" s="82"/>
      <c r="NCQ73" s="82"/>
      <c r="NCR73" s="82"/>
      <c r="NCS73" s="82"/>
      <c r="NCT73" s="82"/>
      <c r="NCU73" s="82"/>
      <c r="NCV73" s="82"/>
      <c r="NCW73" s="82"/>
      <c r="NCX73" s="82"/>
      <c r="NCY73" s="82"/>
      <c r="NCZ73" s="82"/>
      <c r="NDA73" s="82"/>
      <c r="NDB73" s="82"/>
      <c r="NDC73" s="82"/>
      <c r="NDD73" s="82"/>
      <c r="NDE73" s="82"/>
      <c r="NDF73" s="82"/>
      <c r="NDG73" s="82"/>
      <c r="NDH73" s="82"/>
      <c r="NDI73" s="82"/>
      <c r="NDJ73" s="82"/>
      <c r="NDK73" s="82"/>
      <c r="NDL73" s="82"/>
      <c r="NDM73" s="82"/>
      <c r="NDN73" s="82"/>
      <c r="NDO73" s="82"/>
      <c r="NDP73" s="82"/>
      <c r="NDQ73" s="82"/>
      <c r="NDR73" s="82"/>
      <c r="NDS73" s="82"/>
      <c r="NDT73" s="82"/>
      <c r="NDU73" s="82"/>
      <c r="NDV73" s="82"/>
      <c r="NDW73" s="82"/>
      <c r="NDX73" s="82"/>
      <c r="NDY73" s="82"/>
      <c r="NDZ73" s="82"/>
      <c r="NEA73" s="82"/>
      <c r="NEB73" s="82"/>
      <c r="NEC73" s="82"/>
      <c r="NED73" s="82"/>
      <c r="NEE73" s="82"/>
      <c r="NEF73" s="82"/>
      <c r="NEG73" s="82"/>
      <c r="NEH73" s="82"/>
      <c r="NEI73" s="82"/>
      <c r="NEJ73" s="82"/>
      <c r="NEK73" s="82"/>
      <c r="NEL73" s="82"/>
      <c r="NEM73" s="82"/>
      <c r="NEN73" s="82"/>
      <c r="NEO73" s="82"/>
      <c r="NEP73" s="82"/>
      <c r="NEQ73" s="82"/>
      <c r="NER73" s="82"/>
      <c r="NES73" s="82"/>
      <c r="NET73" s="82"/>
      <c r="NEU73" s="82"/>
      <c r="NEV73" s="82"/>
      <c r="NEW73" s="82"/>
      <c r="NEX73" s="82"/>
      <c r="NEY73" s="82"/>
      <c r="NEZ73" s="82"/>
      <c r="NFA73" s="82"/>
      <c r="NFB73" s="82"/>
      <c r="NFC73" s="82"/>
      <c r="NFD73" s="82"/>
      <c r="NFE73" s="82"/>
      <c r="NFF73" s="82"/>
      <c r="NFG73" s="82"/>
      <c r="NFH73" s="82"/>
      <c r="NFI73" s="82"/>
      <c r="NFJ73" s="82"/>
      <c r="NFK73" s="82"/>
      <c r="NFL73" s="82"/>
      <c r="NFM73" s="82"/>
      <c r="NFN73" s="82"/>
      <c r="NFO73" s="82"/>
      <c r="NFP73" s="82"/>
      <c r="NFQ73" s="82"/>
      <c r="NFR73" s="82"/>
      <c r="NFS73" s="82"/>
      <c r="NFT73" s="82"/>
      <c r="NFU73" s="82"/>
      <c r="NFV73" s="82"/>
      <c r="NFW73" s="82"/>
      <c r="NFX73" s="82"/>
      <c r="NFY73" s="82"/>
      <c r="NFZ73" s="82"/>
      <c r="NGA73" s="82"/>
      <c r="NGB73" s="82"/>
      <c r="NGC73" s="82"/>
      <c r="NGD73" s="82"/>
      <c r="NGE73" s="82"/>
      <c r="NGF73" s="82"/>
      <c r="NGG73" s="82"/>
      <c r="NGH73" s="82"/>
      <c r="NGI73" s="82"/>
      <c r="NGJ73" s="82"/>
      <c r="NGK73" s="82"/>
      <c r="NGL73" s="82"/>
      <c r="NGM73" s="82"/>
      <c r="NGN73" s="82"/>
      <c r="NGO73" s="82"/>
      <c r="NGP73" s="82"/>
      <c r="NGQ73" s="82"/>
      <c r="NGR73" s="82"/>
      <c r="NGS73" s="82"/>
      <c r="NGT73" s="82"/>
      <c r="NGU73" s="82"/>
      <c r="NGV73" s="82"/>
      <c r="NGW73" s="82"/>
      <c r="NGX73" s="82"/>
      <c r="NGY73" s="82"/>
      <c r="NGZ73" s="82"/>
      <c r="NHA73" s="82"/>
      <c r="NHB73" s="82"/>
      <c r="NHC73" s="82"/>
      <c r="NHD73" s="82"/>
      <c r="NHE73" s="82"/>
      <c r="NHF73" s="82"/>
      <c r="NHG73" s="82"/>
      <c r="NHH73" s="82"/>
      <c r="NHI73" s="82"/>
      <c r="NHJ73" s="82"/>
      <c r="NHK73" s="82"/>
      <c r="NHL73" s="82"/>
      <c r="NHM73" s="82"/>
      <c r="NHN73" s="82"/>
      <c r="NHO73" s="82"/>
      <c r="NHP73" s="82"/>
      <c r="NHQ73" s="82"/>
      <c r="NHR73" s="82"/>
      <c r="NHS73" s="82"/>
      <c r="NHT73" s="82"/>
      <c r="NHU73" s="82"/>
      <c r="NHV73" s="82"/>
      <c r="NHW73" s="82"/>
      <c r="NHX73" s="82"/>
      <c r="NHY73" s="82"/>
      <c r="NHZ73" s="82"/>
      <c r="NIA73" s="82"/>
      <c r="NIB73" s="82"/>
      <c r="NIC73" s="82"/>
      <c r="NID73" s="82"/>
      <c r="NIE73" s="82"/>
      <c r="NIF73" s="82"/>
      <c r="NIG73" s="82"/>
      <c r="NIH73" s="82"/>
      <c r="NII73" s="82"/>
      <c r="NIJ73" s="82"/>
      <c r="NIK73" s="82"/>
      <c r="NIL73" s="82"/>
      <c r="NIM73" s="82"/>
      <c r="NIN73" s="82"/>
      <c r="NIO73" s="82"/>
      <c r="NIP73" s="82"/>
      <c r="NIQ73" s="82"/>
      <c r="NIR73" s="82"/>
      <c r="NIS73" s="82"/>
      <c r="NIT73" s="82"/>
      <c r="NIU73" s="82"/>
      <c r="NIV73" s="82"/>
      <c r="NIW73" s="82"/>
      <c r="NIX73" s="82"/>
      <c r="NIY73" s="82"/>
      <c r="NIZ73" s="82"/>
      <c r="NJA73" s="82"/>
      <c r="NJB73" s="82"/>
      <c r="NJC73" s="82"/>
      <c r="NJD73" s="82"/>
      <c r="NJE73" s="82"/>
      <c r="NJF73" s="82"/>
      <c r="NJG73" s="82"/>
      <c r="NJH73" s="82"/>
      <c r="NJI73" s="82"/>
      <c r="NJJ73" s="82"/>
      <c r="NJK73" s="82"/>
      <c r="NJL73" s="82"/>
      <c r="NJM73" s="82"/>
      <c r="NJN73" s="82"/>
      <c r="NJO73" s="82"/>
      <c r="NJP73" s="82"/>
      <c r="NJQ73" s="82"/>
      <c r="NJR73" s="82"/>
      <c r="NJS73" s="82"/>
      <c r="NJT73" s="82"/>
      <c r="NJU73" s="82"/>
      <c r="NJV73" s="82"/>
      <c r="NJW73" s="82"/>
      <c r="NJX73" s="82"/>
      <c r="NJY73" s="82"/>
      <c r="NJZ73" s="82"/>
      <c r="NKA73" s="82"/>
      <c r="NKB73" s="82"/>
      <c r="NKC73" s="82"/>
      <c r="NKD73" s="82"/>
      <c r="NKE73" s="82"/>
      <c r="NKF73" s="82"/>
      <c r="NKG73" s="82"/>
      <c r="NKH73" s="82"/>
      <c r="NKI73" s="82"/>
      <c r="NKJ73" s="82"/>
      <c r="NKK73" s="82"/>
      <c r="NKL73" s="82"/>
      <c r="NKM73" s="82"/>
      <c r="NKN73" s="82"/>
      <c r="NKO73" s="82"/>
      <c r="NKP73" s="82"/>
      <c r="NKQ73" s="82"/>
      <c r="NKR73" s="82"/>
      <c r="NKS73" s="82"/>
      <c r="NKT73" s="82"/>
      <c r="NKU73" s="82"/>
      <c r="NKV73" s="82"/>
      <c r="NKW73" s="82"/>
      <c r="NKX73" s="82"/>
      <c r="NKY73" s="82"/>
      <c r="NKZ73" s="82"/>
      <c r="NLA73" s="82"/>
      <c r="NLB73" s="82"/>
      <c r="NLC73" s="82"/>
      <c r="NLD73" s="82"/>
      <c r="NLE73" s="82"/>
      <c r="NLF73" s="82"/>
      <c r="NLG73" s="82"/>
      <c r="NLH73" s="82"/>
      <c r="NLI73" s="82"/>
      <c r="NLJ73" s="82"/>
      <c r="NLK73" s="82"/>
      <c r="NLL73" s="82"/>
      <c r="NLM73" s="82"/>
      <c r="NLN73" s="82"/>
      <c r="NLO73" s="82"/>
      <c r="NLP73" s="82"/>
      <c r="NLQ73" s="82"/>
      <c r="NLR73" s="82"/>
      <c r="NLS73" s="82"/>
      <c r="NLT73" s="82"/>
      <c r="NLU73" s="82"/>
      <c r="NLV73" s="82"/>
      <c r="NLW73" s="82"/>
      <c r="NLX73" s="82"/>
      <c r="NLY73" s="82"/>
      <c r="NLZ73" s="82"/>
      <c r="NMA73" s="82"/>
      <c r="NMB73" s="82"/>
      <c r="NMC73" s="82"/>
      <c r="NMD73" s="82"/>
      <c r="NME73" s="82"/>
      <c r="NMF73" s="82"/>
      <c r="NMG73" s="82"/>
      <c r="NMH73" s="82"/>
      <c r="NMI73" s="82"/>
      <c r="NMJ73" s="82"/>
      <c r="NMK73" s="82"/>
      <c r="NML73" s="82"/>
      <c r="NMM73" s="82"/>
      <c r="NMN73" s="82"/>
      <c r="NMO73" s="82"/>
      <c r="NMP73" s="82"/>
      <c r="NMQ73" s="82"/>
      <c r="NMR73" s="82"/>
      <c r="NMS73" s="82"/>
      <c r="NMT73" s="82"/>
      <c r="NMU73" s="82"/>
      <c r="NMV73" s="82"/>
      <c r="NMW73" s="82"/>
      <c r="NMX73" s="82"/>
      <c r="NMY73" s="82"/>
      <c r="NMZ73" s="82"/>
      <c r="NNA73" s="82"/>
      <c r="NNB73" s="82"/>
      <c r="NNC73" s="82"/>
      <c r="NND73" s="82"/>
      <c r="NNE73" s="82"/>
      <c r="NNF73" s="82"/>
      <c r="NNG73" s="82"/>
      <c r="NNH73" s="82"/>
      <c r="NNI73" s="82"/>
      <c r="NNJ73" s="82"/>
      <c r="NNK73" s="82"/>
      <c r="NNL73" s="82"/>
      <c r="NNM73" s="82"/>
      <c r="NNN73" s="82"/>
      <c r="NNO73" s="82"/>
      <c r="NNP73" s="82"/>
      <c r="NNQ73" s="82"/>
      <c r="NNR73" s="82"/>
      <c r="NNS73" s="82"/>
      <c r="NNT73" s="82"/>
      <c r="NNU73" s="82"/>
      <c r="NNV73" s="82"/>
      <c r="NNW73" s="82"/>
      <c r="NNX73" s="82"/>
      <c r="NNY73" s="82"/>
      <c r="NNZ73" s="82"/>
      <c r="NOA73" s="82"/>
      <c r="NOB73" s="82"/>
      <c r="NOC73" s="82"/>
      <c r="NOD73" s="82"/>
      <c r="NOE73" s="82"/>
      <c r="NOF73" s="82"/>
      <c r="NOG73" s="82"/>
      <c r="NOH73" s="82"/>
      <c r="NOI73" s="82"/>
      <c r="NOJ73" s="82"/>
      <c r="NOK73" s="82"/>
      <c r="NOL73" s="82"/>
      <c r="NOM73" s="82"/>
      <c r="NON73" s="82"/>
      <c r="NOO73" s="82"/>
      <c r="NOP73" s="82"/>
      <c r="NOQ73" s="82"/>
      <c r="NOR73" s="82"/>
      <c r="NOS73" s="82"/>
      <c r="NOT73" s="82"/>
      <c r="NOU73" s="82"/>
      <c r="NOV73" s="82"/>
      <c r="NOW73" s="82"/>
      <c r="NOX73" s="82"/>
      <c r="NOY73" s="82"/>
      <c r="NOZ73" s="82"/>
      <c r="NPA73" s="82"/>
      <c r="NPB73" s="82"/>
      <c r="NPC73" s="82"/>
      <c r="NPD73" s="82"/>
      <c r="NPE73" s="82"/>
      <c r="NPF73" s="82"/>
      <c r="NPG73" s="82"/>
      <c r="NPH73" s="82"/>
      <c r="NPI73" s="82"/>
      <c r="NPJ73" s="82"/>
      <c r="NPK73" s="82"/>
      <c r="NPL73" s="82"/>
      <c r="NPM73" s="82"/>
      <c r="NPN73" s="82"/>
      <c r="NPO73" s="82"/>
      <c r="NPP73" s="82"/>
      <c r="NPQ73" s="82"/>
      <c r="NPR73" s="82"/>
      <c r="NPS73" s="82"/>
      <c r="NPT73" s="82"/>
      <c r="NPU73" s="82"/>
      <c r="NPV73" s="82"/>
      <c r="NPW73" s="82"/>
      <c r="NPX73" s="82"/>
      <c r="NPY73" s="82"/>
      <c r="NPZ73" s="82"/>
      <c r="NQA73" s="82"/>
      <c r="NQB73" s="82"/>
      <c r="NQC73" s="82"/>
      <c r="NQD73" s="82"/>
      <c r="NQE73" s="82"/>
      <c r="NQF73" s="82"/>
      <c r="NQG73" s="82"/>
      <c r="NQH73" s="82"/>
      <c r="NQI73" s="82"/>
      <c r="NQJ73" s="82"/>
      <c r="NQK73" s="82"/>
      <c r="NQL73" s="82"/>
      <c r="NQM73" s="82"/>
      <c r="NQN73" s="82"/>
      <c r="NQO73" s="82"/>
      <c r="NQP73" s="82"/>
      <c r="NQQ73" s="82"/>
      <c r="NQR73" s="82"/>
      <c r="NQS73" s="82"/>
      <c r="NQT73" s="82"/>
      <c r="NQU73" s="82"/>
      <c r="NQV73" s="82"/>
      <c r="NQW73" s="82"/>
      <c r="NQX73" s="82"/>
      <c r="NQY73" s="82"/>
      <c r="NQZ73" s="82"/>
      <c r="NRA73" s="82"/>
      <c r="NRB73" s="82"/>
      <c r="NRC73" s="82"/>
      <c r="NRD73" s="82"/>
      <c r="NRE73" s="82"/>
      <c r="NRF73" s="82"/>
      <c r="NRG73" s="82"/>
      <c r="NRH73" s="82"/>
      <c r="NRI73" s="82"/>
      <c r="NRJ73" s="82"/>
      <c r="NRK73" s="82"/>
      <c r="NRL73" s="82"/>
      <c r="NRM73" s="82"/>
      <c r="NRN73" s="82"/>
      <c r="NRO73" s="82"/>
      <c r="NRP73" s="82"/>
      <c r="NRQ73" s="82"/>
      <c r="NRR73" s="82"/>
      <c r="NRS73" s="82"/>
      <c r="NRT73" s="82"/>
      <c r="NRU73" s="82"/>
      <c r="NRV73" s="82"/>
      <c r="NRW73" s="82"/>
      <c r="NRX73" s="82"/>
      <c r="NRY73" s="82"/>
      <c r="NRZ73" s="82"/>
      <c r="NSA73" s="82"/>
      <c r="NSB73" s="82"/>
      <c r="NSC73" s="82"/>
      <c r="NSD73" s="82"/>
      <c r="NSE73" s="82"/>
      <c r="NSF73" s="82"/>
      <c r="NSG73" s="82"/>
      <c r="NSH73" s="82"/>
      <c r="NSI73" s="82"/>
      <c r="NSJ73" s="82"/>
      <c r="NSK73" s="82"/>
      <c r="NSL73" s="82"/>
      <c r="NSM73" s="82"/>
      <c r="NSN73" s="82"/>
      <c r="NSO73" s="82"/>
      <c r="NSP73" s="82"/>
      <c r="NSQ73" s="82"/>
      <c r="NSR73" s="82"/>
      <c r="NSS73" s="82"/>
      <c r="NST73" s="82"/>
      <c r="NSU73" s="82"/>
      <c r="NSV73" s="82"/>
      <c r="NSW73" s="82"/>
      <c r="NSX73" s="82"/>
      <c r="NSY73" s="82"/>
      <c r="NSZ73" s="82"/>
      <c r="NTA73" s="82"/>
      <c r="NTB73" s="82"/>
      <c r="NTC73" s="82"/>
      <c r="NTD73" s="82"/>
      <c r="NTE73" s="82"/>
      <c r="NTF73" s="82"/>
      <c r="NTG73" s="82"/>
      <c r="NTH73" s="82"/>
      <c r="NTI73" s="82"/>
      <c r="NTJ73" s="82"/>
      <c r="NTK73" s="82"/>
      <c r="NTL73" s="82"/>
      <c r="NTM73" s="82"/>
      <c r="NTN73" s="82"/>
      <c r="NTO73" s="82"/>
      <c r="NTP73" s="82"/>
      <c r="NTQ73" s="82"/>
      <c r="NTR73" s="82"/>
      <c r="NTS73" s="82"/>
      <c r="NTT73" s="82"/>
      <c r="NTU73" s="82"/>
      <c r="NTV73" s="82"/>
      <c r="NTW73" s="82"/>
      <c r="NTX73" s="82"/>
      <c r="NTY73" s="82"/>
      <c r="NTZ73" s="82"/>
      <c r="NUA73" s="82"/>
      <c r="NUB73" s="82"/>
      <c r="NUC73" s="82"/>
      <c r="NUD73" s="82"/>
      <c r="NUE73" s="82"/>
      <c r="NUF73" s="82"/>
      <c r="NUG73" s="82"/>
      <c r="NUH73" s="82"/>
      <c r="NUI73" s="82"/>
      <c r="NUJ73" s="82"/>
      <c r="NUK73" s="82"/>
      <c r="NUL73" s="82"/>
      <c r="NUM73" s="82"/>
      <c r="NUN73" s="82"/>
      <c r="NUO73" s="82"/>
      <c r="NUP73" s="82"/>
      <c r="NUQ73" s="82"/>
      <c r="NUR73" s="82"/>
      <c r="NUS73" s="82"/>
      <c r="NUT73" s="82"/>
      <c r="NUU73" s="82"/>
      <c r="NUV73" s="82"/>
      <c r="NUW73" s="82"/>
      <c r="NUX73" s="82"/>
      <c r="NUY73" s="82"/>
      <c r="NUZ73" s="82"/>
      <c r="NVA73" s="82"/>
      <c r="NVB73" s="82"/>
      <c r="NVC73" s="82"/>
      <c r="NVD73" s="82"/>
      <c r="NVE73" s="82"/>
      <c r="NVF73" s="82"/>
      <c r="NVG73" s="82"/>
      <c r="NVH73" s="82"/>
      <c r="NVI73" s="82"/>
      <c r="NVJ73" s="82"/>
      <c r="NVK73" s="82"/>
      <c r="NVL73" s="82"/>
      <c r="NVM73" s="82"/>
      <c r="NVN73" s="82"/>
      <c r="NVO73" s="82"/>
      <c r="NVP73" s="82"/>
      <c r="NVQ73" s="82"/>
      <c r="NVR73" s="82"/>
      <c r="NVS73" s="82"/>
      <c r="NVT73" s="82"/>
      <c r="NVU73" s="82"/>
      <c r="NVV73" s="82"/>
      <c r="NVW73" s="82"/>
      <c r="NVX73" s="82"/>
      <c r="NVY73" s="82"/>
      <c r="NVZ73" s="82"/>
      <c r="NWA73" s="82"/>
      <c r="NWB73" s="82"/>
      <c r="NWC73" s="82"/>
      <c r="NWD73" s="82"/>
      <c r="NWE73" s="82"/>
      <c r="NWF73" s="82"/>
      <c r="NWG73" s="82"/>
      <c r="NWH73" s="82"/>
      <c r="NWI73" s="82"/>
      <c r="NWJ73" s="82"/>
      <c r="NWK73" s="82"/>
      <c r="NWL73" s="82"/>
      <c r="NWM73" s="82"/>
      <c r="NWN73" s="82"/>
      <c r="NWO73" s="82"/>
      <c r="NWP73" s="82"/>
      <c r="NWQ73" s="82"/>
      <c r="NWR73" s="82"/>
      <c r="NWS73" s="82"/>
      <c r="NWT73" s="82"/>
      <c r="NWU73" s="82"/>
      <c r="NWV73" s="82"/>
      <c r="NWW73" s="82"/>
      <c r="NWX73" s="82"/>
      <c r="NWY73" s="82"/>
      <c r="NWZ73" s="82"/>
      <c r="NXA73" s="82"/>
      <c r="NXB73" s="82"/>
      <c r="NXC73" s="82"/>
      <c r="NXD73" s="82"/>
      <c r="NXE73" s="82"/>
      <c r="NXF73" s="82"/>
      <c r="NXG73" s="82"/>
      <c r="NXH73" s="82"/>
      <c r="NXI73" s="82"/>
      <c r="NXJ73" s="82"/>
      <c r="NXK73" s="82"/>
      <c r="NXL73" s="82"/>
      <c r="NXM73" s="82"/>
      <c r="NXN73" s="82"/>
      <c r="NXO73" s="82"/>
      <c r="NXP73" s="82"/>
      <c r="NXQ73" s="82"/>
      <c r="NXR73" s="82"/>
      <c r="NXS73" s="82"/>
      <c r="NXT73" s="82"/>
      <c r="NXU73" s="82"/>
      <c r="NXV73" s="82"/>
      <c r="NXW73" s="82"/>
      <c r="NXX73" s="82"/>
      <c r="NXY73" s="82"/>
      <c r="NXZ73" s="82"/>
      <c r="NYA73" s="82"/>
      <c r="NYB73" s="82"/>
      <c r="NYC73" s="82"/>
      <c r="NYD73" s="82"/>
      <c r="NYE73" s="82"/>
      <c r="NYF73" s="82"/>
      <c r="NYG73" s="82"/>
      <c r="NYH73" s="82"/>
      <c r="NYI73" s="82"/>
      <c r="NYJ73" s="82"/>
      <c r="NYK73" s="82"/>
      <c r="NYL73" s="82"/>
      <c r="NYM73" s="82"/>
      <c r="NYN73" s="82"/>
      <c r="NYO73" s="82"/>
      <c r="NYP73" s="82"/>
      <c r="NYQ73" s="82"/>
      <c r="NYR73" s="82"/>
      <c r="NYS73" s="82"/>
      <c r="NYT73" s="82"/>
      <c r="NYU73" s="82"/>
      <c r="NYV73" s="82"/>
      <c r="NYW73" s="82"/>
      <c r="NYX73" s="82"/>
      <c r="NYY73" s="82"/>
      <c r="NYZ73" s="82"/>
      <c r="NZA73" s="82"/>
      <c r="NZB73" s="82"/>
      <c r="NZC73" s="82"/>
      <c r="NZD73" s="82"/>
      <c r="NZE73" s="82"/>
      <c r="NZF73" s="82"/>
      <c r="NZG73" s="82"/>
      <c r="NZH73" s="82"/>
      <c r="NZI73" s="82"/>
      <c r="NZJ73" s="82"/>
      <c r="NZK73" s="82"/>
      <c r="NZL73" s="82"/>
      <c r="NZM73" s="82"/>
      <c r="NZN73" s="82"/>
      <c r="NZO73" s="82"/>
      <c r="NZP73" s="82"/>
      <c r="NZQ73" s="82"/>
      <c r="NZR73" s="82"/>
      <c r="NZS73" s="82"/>
      <c r="NZT73" s="82"/>
      <c r="NZU73" s="82"/>
      <c r="NZV73" s="82"/>
      <c r="NZW73" s="82"/>
      <c r="NZX73" s="82"/>
      <c r="NZY73" s="82"/>
      <c r="NZZ73" s="82"/>
      <c r="OAA73" s="82"/>
      <c r="OAB73" s="82"/>
      <c r="OAC73" s="82"/>
      <c r="OAD73" s="82"/>
      <c r="OAE73" s="82"/>
      <c r="OAF73" s="82"/>
      <c r="OAG73" s="82"/>
      <c r="OAH73" s="82"/>
      <c r="OAI73" s="82"/>
      <c r="OAJ73" s="82"/>
      <c r="OAK73" s="82"/>
      <c r="OAL73" s="82"/>
      <c r="OAM73" s="82"/>
      <c r="OAN73" s="82"/>
      <c r="OAO73" s="82"/>
      <c r="OAP73" s="82"/>
      <c r="OAQ73" s="82"/>
      <c r="OAR73" s="82"/>
      <c r="OAS73" s="82"/>
      <c r="OAT73" s="82"/>
      <c r="OAU73" s="82"/>
      <c r="OAV73" s="82"/>
      <c r="OAW73" s="82"/>
      <c r="OAX73" s="82"/>
      <c r="OAY73" s="82"/>
      <c r="OAZ73" s="82"/>
      <c r="OBA73" s="82"/>
      <c r="OBB73" s="82"/>
      <c r="OBC73" s="82"/>
      <c r="OBD73" s="82"/>
      <c r="OBE73" s="82"/>
      <c r="OBF73" s="82"/>
      <c r="OBG73" s="82"/>
      <c r="OBH73" s="82"/>
      <c r="OBI73" s="82"/>
      <c r="OBJ73" s="82"/>
      <c r="OBK73" s="82"/>
      <c r="OBL73" s="82"/>
      <c r="OBM73" s="82"/>
      <c r="OBN73" s="82"/>
      <c r="OBO73" s="82"/>
      <c r="OBP73" s="82"/>
      <c r="OBQ73" s="82"/>
      <c r="OBR73" s="82"/>
      <c r="OBS73" s="82"/>
      <c r="OBT73" s="82"/>
      <c r="OBU73" s="82"/>
      <c r="OBV73" s="82"/>
      <c r="OBW73" s="82"/>
      <c r="OBX73" s="82"/>
      <c r="OBY73" s="82"/>
      <c r="OBZ73" s="82"/>
      <c r="OCA73" s="82"/>
      <c r="OCB73" s="82"/>
      <c r="OCC73" s="82"/>
      <c r="OCD73" s="82"/>
      <c r="OCE73" s="82"/>
      <c r="OCF73" s="82"/>
      <c r="OCG73" s="82"/>
      <c r="OCH73" s="82"/>
      <c r="OCI73" s="82"/>
      <c r="OCJ73" s="82"/>
      <c r="OCK73" s="82"/>
      <c r="OCL73" s="82"/>
      <c r="OCM73" s="82"/>
      <c r="OCN73" s="82"/>
      <c r="OCO73" s="82"/>
      <c r="OCP73" s="82"/>
      <c r="OCQ73" s="82"/>
      <c r="OCR73" s="82"/>
      <c r="OCS73" s="82"/>
      <c r="OCT73" s="82"/>
      <c r="OCU73" s="82"/>
      <c r="OCV73" s="82"/>
      <c r="OCW73" s="82"/>
      <c r="OCX73" s="82"/>
      <c r="OCY73" s="82"/>
      <c r="OCZ73" s="82"/>
      <c r="ODA73" s="82"/>
      <c r="ODB73" s="82"/>
      <c r="ODC73" s="82"/>
      <c r="ODD73" s="82"/>
      <c r="ODE73" s="82"/>
      <c r="ODF73" s="82"/>
      <c r="ODG73" s="82"/>
      <c r="ODH73" s="82"/>
      <c r="ODI73" s="82"/>
      <c r="ODJ73" s="82"/>
      <c r="ODK73" s="82"/>
      <c r="ODL73" s="82"/>
      <c r="ODM73" s="82"/>
      <c r="ODN73" s="82"/>
      <c r="ODO73" s="82"/>
      <c r="ODP73" s="82"/>
      <c r="ODQ73" s="82"/>
      <c r="ODR73" s="82"/>
      <c r="ODS73" s="82"/>
      <c r="ODT73" s="82"/>
      <c r="ODU73" s="82"/>
      <c r="ODV73" s="82"/>
      <c r="ODW73" s="82"/>
      <c r="ODX73" s="82"/>
      <c r="ODY73" s="82"/>
      <c r="ODZ73" s="82"/>
      <c r="OEA73" s="82"/>
      <c r="OEB73" s="82"/>
      <c r="OEC73" s="82"/>
      <c r="OED73" s="82"/>
      <c r="OEE73" s="82"/>
      <c r="OEF73" s="82"/>
      <c r="OEG73" s="82"/>
      <c r="OEH73" s="82"/>
      <c r="OEI73" s="82"/>
      <c r="OEJ73" s="82"/>
      <c r="OEK73" s="82"/>
      <c r="OEL73" s="82"/>
      <c r="OEM73" s="82"/>
      <c r="OEN73" s="82"/>
      <c r="OEO73" s="82"/>
      <c r="OEP73" s="82"/>
      <c r="OEQ73" s="82"/>
      <c r="OER73" s="82"/>
      <c r="OES73" s="82"/>
      <c r="OET73" s="82"/>
      <c r="OEU73" s="82"/>
      <c r="OEV73" s="82"/>
      <c r="OEW73" s="82"/>
      <c r="OEX73" s="82"/>
      <c r="OEY73" s="82"/>
      <c r="OEZ73" s="82"/>
      <c r="OFA73" s="82"/>
      <c r="OFB73" s="82"/>
      <c r="OFC73" s="82"/>
      <c r="OFD73" s="82"/>
      <c r="OFE73" s="82"/>
      <c r="OFF73" s="82"/>
      <c r="OFG73" s="82"/>
      <c r="OFH73" s="82"/>
      <c r="OFI73" s="82"/>
      <c r="OFJ73" s="82"/>
      <c r="OFK73" s="82"/>
      <c r="OFL73" s="82"/>
      <c r="OFM73" s="82"/>
      <c r="OFN73" s="82"/>
      <c r="OFO73" s="82"/>
      <c r="OFP73" s="82"/>
      <c r="OFQ73" s="82"/>
      <c r="OFR73" s="82"/>
      <c r="OFS73" s="82"/>
      <c r="OFT73" s="82"/>
      <c r="OFU73" s="82"/>
      <c r="OFV73" s="82"/>
      <c r="OFW73" s="82"/>
      <c r="OFX73" s="82"/>
      <c r="OFY73" s="82"/>
      <c r="OFZ73" s="82"/>
      <c r="OGA73" s="82"/>
      <c r="OGB73" s="82"/>
      <c r="OGC73" s="82"/>
      <c r="OGD73" s="82"/>
      <c r="OGE73" s="82"/>
      <c r="OGF73" s="82"/>
      <c r="OGG73" s="82"/>
      <c r="OGH73" s="82"/>
      <c r="OGI73" s="82"/>
      <c r="OGJ73" s="82"/>
      <c r="OGK73" s="82"/>
      <c r="OGL73" s="82"/>
      <c r="OGM73" s="82"/>
      <c r="OGN73" s="82"/>
      <c r="OGO73" s="82"/>
      <c r="OGP73" s="82"/>
      <c r="OGQ73" s="82"/>
      <c r="OGR73" s="82"/>
      <c r="OGS73" s="82"/>
      <c r="OGT73" s="82"/>
      <c r="OGU73" s="82"/>
      <c r="OGV73" s="82"/>
      <c r="OGW73" s="82"/>
      <c r="OGX73" s="82"/>
      <c r="OGY73" s="82"/>
      <c r="OGZ73" s="82"/>
      <c r="OHA73" s="82"/>
      <c r="OHB73" s="82"/>
      <c r="OHC73" s="82"/>
      <c r="OHD73" s="82"/>
      <c r="OHE73" s="82"/>
      <c r="OHF73" s="82"/>
      <c r="OHG73" s="82"/>
      <c r="OHH73" s="82"/>
      <c r="OHI73" s="82"/>
      <c r="OHJ73" s="82"/>
      <c r="OHK73" s="82"/>
      <c r="OHL73" s="82"/>
      <c r="OHM73" s="82"/>
      <c r="OHN73" s="82"/>
      <c r="OHO73" s="82"/>
      <c r="OHP73" s="82"/>
      <c r="OHQ73" s="82"/>
      <c r="OHR73" s="82"/>
      <c r="OHS73" s="82"/>
      <c r="OHT73" s="82"/>
      <c r="OHU73" s="82"/>
      <c r="OHV73" s="82"/>
      <c r="OHW73" s="82"/>
      <c r="OHX73" s="82"/>
      <c r="OHY73" s="82"/>
      <c r="OHZ73" s="82"/>
      <c r="OIA73" s="82"/>
      <c r="OIB73" s="82"/>
      <c r="OIC73" s="82"/>
      <c r="OID73" s="82"/>
      <c r="OIE73" s="82"/>
      <c r="OIF73" s="82"/>
      <c r="OIG73" s="82"/>
      <c r="OIH73" s="82"/>
      <c r="OII73" s="82"/>
      <c r="OIJ73" s="82"/>
      <c r="OIK73" s="82"/>
      <c r="OIL73" s="82"/>
      <c r="OIM73" s="82"/>
      <c r="OIN73" s="82"/>
      <c r="OIO73" s="82"/>
      <c r="OIP73" s="82"/>
      <c r="OIQ73" s="82"/>
      <c r="OIR73" s="82"/>
      <c r="OIS73" s="82"/>
      <c r="OIT73" s="82"/>
      <c r="OIU73" s="82"/>
      <c r="OIV73" s="82"/>
      <c r="OIW73" s="82"/>
      <c r="OIX73" s="82"/>
      <c r="OIY73" s="82"/>
      <c r="OIZ73" s="82"/>
      <c r="OJA73" s="82"/>
      <c r="OJB73" s="82"/>
      <c r="OJC73" s="82"/>
      <c r="OJD73" s="82"/>
      <c r="OJE73" s="82"/>
      <c r="OJF73" s="82"/>
      <c r="OJG73" s="82"/>
      <c r="OJH73" s="82"/>
      <c r="OJI73" s="82"/>
      <c r="OJJ73" s="82"/>
      <c r="OJK73" s="82"/>
      <c r="OJL73" s="82"/>
      <c r="OJM73" s="82"/>
      <c r="OJN73" s="82"/>
      <c r="OJO73" s="82"/>
      <c r="OJP73" s="82"/>
      <c r="OJQ73" s="82"/>
      <c r="OJR73" s="82"/>
      <c r="OJS73" s="82"/>
      <c r="OJT73" s="82"/>
      <c r="OJU73" s="82"/>
      <c r="OJV73" s="82"/>
      <c r="OJW73" s="82"/>
      <c r="OJX73" s="82"/>
      <c r="OJY73" s="82"/>
      <c r="OJZ73" s="82"/>
      <c r="OKA73" s="82"/>
      <c r="OKB73" s="82"/>
      <c r="OKC73" s="82"/>
      <c r="OKD73" s="82"/>
      <c r="OKE73" s="82"/>
      <c r="OKF73" s="82"/>
      <c r="OKG73" s="82"/>
      <c r="OKH73" s="82"/>
      <c r="OKI73" s="82"/>
      <c r="OKJ73" s="82"/>
      <c r="OKK73" s="82"/>
      <c r="OKL73" s="82"/>
      <c r="OKM73" s="82"/>
      <c r="OKN73" s="82"/>
      <c r="OKO73" s="82"/>
      <c r="OKP73" s="82"/>
      <c r="OKQ73" s="82"/>
      <c r="OKR73" s="82"/>
      <c r="OKS73" s="82"/>
      <c r="OKT73" s="82"/>
      <c r="OKU73" s="82"/>
      <c r="OKV73" s="82"/>
      <c r="OKW73" s="82"/>
      <c r="OKX73" s="82"/>
      <c r="OKY73" s="82"/>
      <c r="OKZ73" s="82"/>
      <c r="OLA73" s="82"/>
      <c r="OLB73" s="82"/>
      <c r="OLC73" s="82"/>
      <c r="OLD73" s="82"/>
      <c r="OLE73" s="82"/>
      <c r="OLF73" s="82"/>
      <c r="OLG73" s="82"/>
      <c r="OLH73" s="82"/>
      <c r="OLI73" s="82"/>
      <c r="OLJ73" s="82"/>
      <c r="OLK73" s="82"/>
      <c r="OLL73" s="82"/>
      <c r="OLM73" s="82"/>
      <c r="OLN73" s="82"/>
      <c r="OLO73" s="82"/>
      <c r="OLP73" s="82"/>
      <c r="OLQ73" s="82"/>
      <c r="OLR73" s="82"/>
      <c r="OLS73" s="82"/>
      <c r="OLT73" s="82"/>
      <c r="OLU73" s="82"/>
      <c r="OLV73" s="82"/>
      <c r="OLW73" s="82"/>
      <c r="OLX73" s="82"/>
      <c r="OLY73" s="82"/>
      <c r="OLZ73" s="82"/>
      <c r="OMA73" s="82"/>
      <c r="OMB73" s="82"/>
      <c r="OMC73" s="82"/>
      <c r="OMD73" s="82"/>
      <c r="OME73" s="82"/>
      <c r="OMF73" s="82"/>
      <c r="OMG73" s="82"/>
      <c r="OMH73" s="82"/>
      <c r="OMI73" s="82"/>
      <c r="OMJ73" s="82"/>
      <c r="OMK73" s="82"/>
      <c r="OML73" s="82"/>
      <c r="OMM73" s="82"/>
      <c r="OMN73" s="82"/>
      <c r="OMO73" s="82"/>
      <c r="OMP73" s="82"/>
      <c r="OMQ73" s="82"/>
      <c r="OMR73" s="82"/>
      <c r="OMS73" s="82"/>
      <c r="OMT73" s="82"/>
      <c r="OMU73" s="82"/>
      <c r="OMV73" s="82"/>
      <c r="OMW73" s="82"/>
      <c r="OMX73" s="82"/>
      <c r="OMY73" s="82"/>
      <c r="OMZ73" s="82"/>
      <c r="ONA73" s="82"/>
      <c r="ONB73" s="82"/>
      <c r="ONC73" s="82"/>
      <c r="OND73" s="82"/>
      <c r="ONE73" s="82"/>
      <c r="ONF73" s="82"/>
      <c r="ONG73" s="82"/>
      <c r="ONH73" s="82"/>
      <c r="ONI73" s="82"/>
      <c r="ONJ73" s="82"/>
      <c r="ONK73" s="82"/>
      <c r="ONL73" s="82"/>
      <c r="ONM73" s="82"/>
      <c r="ONN73" s="82"/>
      <c r="ONO73" s="82"/>
      <c r="ONP73" s="82"/>
      <c r="ONQ73" s="82"/>
      <c r="ONR73" s="82"/>
      <c r="ONS73" s="82"/>
      <c r="ONT73" s="82"/>
      <c r="ONU73" s="82"/>
      <c r="ONV73" s="82"/>
      <c r="ONW73" s="82"/>
      <c r="ONX73" s="82"/>
      <c r="ONY73" s="82"/>
      <c r="ONZ73" s="82"/>
      <c r="OOA73" s="82"/>
      <c r="OOB73" s="82"/>
      <c r="OOC73" s="82"/>
      <c r="OOD73" s="82"/>
      <c r="OOE73" s="82"/>
      <c r="OOF73" s="82"/>
      <c r="OOG73" s="82"/>
      <c r="OOH73" s="82"/>
      <c r="OOI73" s="82"/>
      <c r="OOJ73" s="82"/>
      <c r="OOK73" s="82"/>
      <c r="OOL73" s="82"/>
      <c r="OOM73" s="82"/>
      <c r="OON73" s="82"/>
      <c r="OOO73" s="82"/>
      <c r="OOP73" s="82"/>
      <c r="OOQ73" s="82"/>
      <c r="OOR73" s="82"/>
      <c r="OOS73" s="82"/>
      <c r="OOT73" s="82"/>
      <c r="OOU73" s="82"/>
      <c r="OOV73" s="82"/>
      <c r="OOW73" s="82"/>
      <c r="OOX73" s="82"/>
      <c r="OOY73" s="82"/>
      <c r="OOZ73" s="82"/>
      <c r="OPA73" s="82"/>
      <c r="OPB73" s="82"/>
      <c r="OPC73" s="82"/>
      <c r="OPD73" s="82"/>
      <c r="OPE73" s="82"/>
      <c r="OPF73" s="82"/>
      <c r="OPG73" s="82"/>
      <c r="OPH73" s="82"/>
      <c r="OPI73" s="82"/>
      <c r="OPJ73" s="82"/>
      <c r="OPK73" s="82"/>
      <c r="OPL73" s="82"/>
      <c r="OPM73" s="82"/>
      <c r="OPN73" s="82"/>
      <c r="OPO73" s="82"/>
      <c r="OPP73" s="82"/>
      <c r="OPQ73" s="82"/>
      <c r="OPR73" s="82"/>
      <c r="OPS73" s="82"/>
      <c r="OPT73" s="82"/>
      <c r="OPU73" s="82"/>
      <c r="OPV73" s="82"/>
      <c r="OPW73" s="82"/>
      <c r="OPX73" s="82"/>
      <c r="OPY73" s="82"/>
      <c r="OPZ73" s="82"/>
      <c r="OQA73" s="82"/>
      <c r="OQB73" s="82"/>
      <c r="OQC73" s="82"/>
      <c r="OQD73" s="82"/>
      <c r="OQE73" s="82"/>
      <c r="OQF73" s="82"/>
      <c r="OQG73" s="82"/>
      <c r="OQH73" s="82"/>
      <c r="OQI73" s="82"/>
      <c r="OQJ73" s="82"/>
      <c r="OQK73" s="82"/>
      <c r="OQL73" s="82"/>
      <c r="OQM73" s="82"/>
      <c r="OQN73" s="82"/>
      <c r="OQO73" s="82"/>
      <c r="OQP73" s="82"/>
      <c r="OQQ73" s="82"/>
      <c r="OQR73" s="82"/>
      <c r="OQS73" s="82"/>
      <c r="OQT73" s="82"/>
      <c r="OQU73" s="82"/>
      <c r="OQV73" s="82"/>
      <c r="OQW73" s="82"/>
      <c r="OQX73" s="82"/>
      <c r="OQY73" s="82"/>
      <c r="OQZ73" s="82"/>
      <c r="ORA73" s="82"/>
      <c r="ORB73" s="82"/>
      <c r="ORC73" s="82"/>
      <c r="ORD73" s="82"/>
      <c r="ORE73" s="82"/>
      <c r="ORF73" s="82"/>
      <c r="ORG73" s="82"/>
      <c r="ORH73" s="82"/>
      <c r="ORI73" s="82"/>
      <c r="ORJ73" s="82"/>
      <c r="ORK73" s="82"/>
      <c r="ORL73" s="82"/>
      <c r="ORM73" s="82"/>
      <c r="ORN73" s="82"/>
      <c r="ORO73" s="82"/>
      <c r="ORP73" s="82"/>
      <c r="ORQ73" s="82"/>
      <c r="ORR73" s="82"/>
      <c r="ORS73" s="82"/>
      <c r="ORT73" s="82"/>
      <c r="ORU73" s="82"/>
      <c r="ORV73" s="82"/>
      <c r="ORW73" s="82"/>
      <c r="ORX73" s="82"/>
      <c r="ORY73" s="82"/>
      <c r="ORZ73" s="82"/>
      <c r="OSA73" s="82"/>
      <c r="OSB73" s="82"/>
      <c r="OSC73" s="82"/>
      <c r="OSD73" s="82"/>
      <c r="OSE73" s="82"/>
      <c r="OSF73" s="82"/>
      <c r="OSG73" s="82"/>
      <c r="OSH73" s="82"/>
      <c r="OSI73" s="82"/>
      <c r="OSJ73" s="82"/>
      <c r="OSK73" s="82"/>
      <c r="OSL73" s="82"/>
      <c r="OSM73" s="82"/>
      <c r="OSN73" s="82"/>
      <c r="OSO73" s="82"/>
      <c r="OSP73" s="82"/>
      <c r="OSQ73" s="82"/>
      <c r="OSR73" s="82"/>
      <c r="OSS73" s="82"/>
      <c r="OST73" s="82"/>
      <c r="OSU73" s="82"/>
      <c r="OSV73" s="82"/>
      <c r="OSW73" s="82"/>
      <c r="OSX73" s="82"/>
      <c r="OSY73" s="82"/>
      <c r="OSZ73" s="82"/>
      <c r="OTA73" s="82"/>
      <c r="OTB73" s="82"/>
      <c r="OTC73" s="82"/>
      <c r="OTD73" s="82"/>
      <c r="OTE73" s="82"/>
      <c r="OTF73" s="82"/>
      <c r="OTG73" s="82"/>
      <c r="OTH73" s="82"/>
      <c r="OTI73" s="82"/>
      <c r="OTJ73" s="82"/>
      <c r="OTK73" s="82"/>
      <c r="OTL73" s="82"/>
      <c r="OTM73" s="82"/>
      <c r="OTN73" s="82"/>
      <c r="OTO73" s="82"/>
      <c r="OTP73" s="82"/>
      <c r="OTQ73" s="82"/>
      <c r="OTR73" s="82"/>
      <c r="OTS73" s="82"/>
      <c r="OTT73" s="82"/>
      <c r="OTU73" s="82"/>
      <c r="OTV73" s="82"/>
      <c r="OTW73" s="82"/>
      <c r="OTX73" s="82"/>
      <c r="OTY73" s="82"/>
      <c r="OTZ73" s="82"/>
      <c r="OUA73" s="82"/>
      <c r="OUB73" s="82"/>
      <c r="OUC73" s="82"/>
      <c r="OUD73" s="82"/>
      <c r="OUE73" s="82"/>
      <c r="OUF73" s="82"/>
      <c r="OUG73" s="82"/>
      <c r="OUH73" s="82"/>
      <c r="OUI73" s="82"/>
      <c r="OUJ73" s="82"/>
      <c r="OUK73" s="82"/>
      <c r="OUL73" s="82"/>
      <c r="OUM73" s="82"/>
      <c r="OUN73" s="82"/>
      <c r="OUO73" s="82"/>
      <c r="OUP73" s="82"/>
      <c r="OUQ73" s="82"/>
      <c r="OUR73" s="82"/>
      <c r="OUS73" s="82"/>
      <c r="OUT73" s="82"/>
      <c r="OUU73" s="82"/>
      <c r="OUV73" s="82"/>
      <c r="OUW73" s="82"/>
      <c r="OUX73" s="82"/>
      <c r="OUY73" s="82"/>
      <c r="OUZ73" s="82"/>
      <c r="OVA73" s="82"/>
      <c r="OVB73" s="82"/>
      <c r="OVC73" s="82"/>
      <c r="OVD73" s="82"/>
      <c r="OVE73" s="82"/>
      <c r="OVF73" s="82"/>
      <c r="OVG73" s="82"/>
      <c r="OVH73" s="82"/>
      <c r="OVI73" s="82"/>
      <c r="OVJ73" s="82"/>
      <c r="OVK73" s="82"/>
      <c r="OVL73" s="82"/>
      <c r="OVM73" s="82"/>
      <c r="OVN73" s="82"/>
      <c r="OVO73" s="82"/>
      <c r="OVP73" s="82"/>
      <c r="OVQ73" s="82"/>
      <c r="OVR73" s="82"/>
      <c r="OVS73" s="82"/>
      <c r="OVT73" s="82"/>
      <c r="OVU73" s="82"/>
      <c r="OVV73" s="82"/>
      <c r="OVW73" s="82"/>
      <c r="OVX73" s="82"/>
      <c r="OVY73" s="82"/>
      <c r="OVZ73" s="82"/>
      <c r="OWA73" s="82"/>
      <c r="OWB73" s="82"/>
      <c r="OWC73" s="82"/>
      <c r="OWD73" s="82"/>
      <c r="OWE73" s="82"/>
      <c r="OWF73" s="82"/>
      <c r="OWG73" s="82"/>
      <c r="OWH73" s="82"/>
      <c r="OWI73" s="82"/>
      <c r="OWJ73" s="82"/>
      <c r="OWK73" s="82"/>
      <c r="OWL73" s="82"/>
      <c r="OWM73" s="82"/>
      <c r="OWN73" s="82"/>
      <c r="OWO73" s="82"/>
      <c r="OWP73" s="82"/>
      <c r="OWQ73" s="82"/>
      <c r="OWR73" s="82"/>
      <c r="OWS73" s="82"/>
      <c r="OWT73" s="82"/>
      <c r="OWU73" s="82"/>
      <c r="OWV73" s="82"/>
      <c r="OWW73" s="82"/>
      <c r="OWX73" s="82"/>
      <c r="OWY73" s="82"/>
      <c r="OWZ73" s="82"/>
      <c r="OXA73" s="82"/>
      <c r="OXB73" s="82"/>
      <c r="OXC73" s="82"/>
      <c r="OXD73" s="82"/>
      <c r="OXE73" s="82"/>
      <c r="OXF73" s="82"/>
      <c r="OXG73" s="82"/>
      <c r="OXH73" s="82"/>
      <c r="OXI73" s="82"/>
      <c r="OXJ73" s="82"/>
      <c r="OXK73" s="82"/>
      <c r="OXL73" s="82"/>
      <c r="OXM73" s="82"/>
      <c r="OXN73" s="82"/>
      <c r="OXO73" s="82"/>
      <c r="OXP73" s="82"/>
      <c r="OXQ73" s="82"/>
      <c r="OXR73" s="82"/>
      <c r="OXS73" s="82"/>
      <c r="OXT73" s="82"/>
      <c r="OXU73" s="82"/>
      <c r="OXV73" s="82"/>
      <c r="OXW73" s="82"/>
      <c r="OXX73" s="82"/>
      <c r="OXY73" s="82"/>
      <c r="OXZ73" s="82"/>
      <c r="OYA73" s="82"/>
      <c r="OYB73" s="82"/>
      <c r="OYC73" s="82"/>
      <c r="OYD73" s="82"/>
      <c r="OYE73" s="82"/>
      <c r="OYF73" s="82"/>
      <c r="OYG73" s="82"/>
      <c r="OYH73" s="82"/>
      <c r="OYI73" s="82"/>
      <c r="OYJ73" s="82"/>
      <c r="OYK73" s="82"/>
      <c r="OYL73" s="82"/>
      <c r="OYM73" s="82"/>
      <c r="OYN73" s="82"/>
      <c r="OYO73" s="82"/>
      <c r="OYP73" s="82"/>
      <c r="OYQ73" s="82"/>
      <c r="OYR73" s="82"/>
      <c r="OYS73" s="82"/>
      <c r="OYT73" s="82"/>
      <c r="OYU73" s="82"/>
      <c r="OYV73" s="82"/>
      <c r="OYW73" s="82"/>
      <c r="OYX73" s="82"/>
      <c r="OYY73" s="82"/>
      <c r="OYZ73" s="82"/>
      <c r="OZA73" s="82"/>
      <c r="OZB73" s="82"/>
      <c r="OZC73" s="82"/>
      <c r="OZD73" s="82"/>
      <c r="OZE73" s="82"/>
      <c r="OZF73" s="82"/>
      <c r="OZG73" s="82"/>
      <c r="OZH73" s="82"/>
      <c r="OZI73" s="82"/>
      <c r="OZJ73" s="82"/>
      <c r="OZK73" s="82"/>
      <c r="OZL73" s="82"/>
      <c r="OZM73" s="82"/>
      <c r="OZN73" s="82"/>
      <c r="OZO73" s="82"/>
      <c r="OZP73" s="82"/>
      <c r="OZQ73" s="82"/>
      <c r="OZR73" s="82"/>
      <c r="OZS73" s="82"/>
      <c r="OZT73" s="82"/>
      <c r="OZU73" s="82"/>
      <c r="OZV73" s="82"/>
      <c r="OZW73" s="82"/>
      <c r="OZX73" s="82"/>
      <c r="OZY73" s="82"/>
      <c r="OZZ73" s="82"/>
      <c r="PAA73" s="82"/>
      <c r="PAB73" s="82"/>
      <c r="PAC73" s="82"/>
      <c r="PAD73" s="82"/>
      <c r="PAE73" s="82"/>
      <c r="PAF73" s="82"/>
      <c r="PAG73" s="82"/>
      <c r="PAH73" s="82"/>
      <c r="PAI73" s="82"/>
      <c r="PAJ73" s="82"/>
      <c r="PAK73" s="82"/>
      <c r="PAL73" s="82"/>
      <c r="PAM73" s="82"/>
      <c r="PAN73" s="82"/>
      <c r="PAO73" s="82"/>
      <c r="PAP73" s="82"/>
      <c r="PAQ73" s="82"/>
      <c r="PAR73" s="82"/>
      <c r="PAS73" s="82"/>
      <c r="PAT73" s="82"/>
      <c r="PAU73" s="82"/>
      <c r="PAV73" s="82"/>
      <c r="PAW73" s="82"/>
      <c r="PAX73" s="82"/>
      <c r="PAY73" s="82"/>
      <c r="PAZ73" s="82"/>
      <c r="PBA73" s="82"/>
      <c r="PBB73" s="82"/>
      <c r="PBC73" s="82"/>
      <c r="PBD73" s="82"/>
      <c r="PBE73" s="82"/>
      <c r="PBF73" s="82"/>
      <c r="PBG73" s="82"/>
      <c r="PBH73" s="82"/>
      <c r="PBI73" s="82"/>
      <c r="PBJ73" s="82"/>
      <c r="PBK73" s="82"/>
      <c r="PBL73" s="82"/>
      <c r="PBM73" s="82"/>
      <c r="PBN73" s="82"/>
      <c r="PBO73" s="82"/>
      <c r="PBP73" s="82"/>
      <c r="PBQ73" s="82"/>
      <c r="PBR73" s="82"/>
      <c r="PBS73" s="82"/>
      <c r="PBT73" s="82"/>
      <c r="PBU73" s="82"/>
      <c r="PBV73" s="82"/>
      <c r="PBW73" s="82"/>
      <c r="PBX73" s="82"/>
      <c r="PBY73" s="82"/>
      <c r="PBZ73" s="82"/>
      <c r="PCA73" s="82"/>
      <c r="PCB73" s="82"/>
      <c r="PCC73" s="82"/>
      <c r="PCD73" s="82"/>
      <c r="PCE73" s="82"/>
      <c r="PCF73" s="82"/>
      <c r="PCG73" s="82"/>
      <c r="PCH73" s="82"/>
      <c r="PCI73" s="82"/>
      <c r="PCJ73" s="82"/>
      <c r="PCK73" s="82"/>
      <c r="PCL73" s="82"/>
      <c r="PCM73" s="82"/>
      <c r="PCN73" s="82"/>
      <c r="PCO73" s="82"/>
      <c r="PCP73" s="82"/>
      <c r="PCQ73" s="82"/>
      <c r="PCR73" s="82"/>
      <c r="PCS73" s="82"/>
      <c r="PCT73" s="82"/>
      <c r="PCU73" s="82"/>
      <c r="PCV73" s="82"/>
      <c r="PCW73" s="82"/>
      <c r="PCX73" s="82"/>
      <c r="PCY73" s="82"/>
      <c r="PCZ73" s="82"/>
      <c r="PDA73" s="82"/>
      <c r="PDB73" s="82"/>
      <c r="PDC73" s="82"/>
      <c r="PDD73" s="82"/>
      <c r="PDE73" s="82"/>
      <c r="PDF73" s="82"/>
      <c r="PDG73" s="82"/>
      <c r="PDH73" s="82"/>
      <c r="PDI73" s="82"/>
      <c r="PDJ73" s="82"/>
      <c r="PDK73" s="82"/>
      <c r="PDL73" s="82"/>
      <c r="PDM73" s="82"/>
      <c r="PDN73" s="82"/>
      <c r="PDO73" s="82"/>
      <c r="PDP73" s="82"/>
      <c r="PDQ73" s="82"/>
      <c r="PDR73" s="82"/>
      <c r="PDS73" s="82"/>
      <c r="PDT73" s="82"/>
      <c r="PDU73" s="82"/>
      <c r="PDV73" s="82"/>
      <c r="PDW73" s="82"/>
      <c r="PDX73" s="82"/>
      <c r="PDY73" s="82"/>
      <c r="PDZ73" s="82"/>
      <c r="PEA73" s="82"/>
      <c r="PEB73" s="82"/>
      <c r="PEC73" s="82"/>
      <c r="PED73" s="82"/>
      <c r="PEE73" s="82"/>
      <c r="PEF73" s="82"/>
      <c r="PEG73" s="82"/>
      <c r="PEH73" s="82"/>
      <c r="PEI73" s="82"/>
      <c r="PEJ73" s="82"/>
      <c r="PEK73" s="82"/>
      <c r="PEL73" s="82"/>
      <c r="PEM73" s="82"/>
      <c r="PEN73" s="82"/>
      <c r="PEO73" s="82"/>
      <c r="PEP73" s="82"/>
      <c r="PEQ73" s="82"/>
      <c r="PER73" s="82"/>
      <c r="PES73" s="82"/>
      <c r="PET73" s="82"/>
      <c r="PEU73" s="82"/>
      <c r="PEV73" s="82"/>
      <c r="PEW73" s="82"/>
      <c r="PEX73" s="82"/>
      <c r="PEY73" s="82"/>
      <c r="PEZ73" s="82"/>
      <c r="PFA73" s="82"/>
      <c r="PFB73" s="82"/>
      <c r="PFC73" s="82"/>
      <c r="PFD73" s="82"/>
      <c r="PFE73" s="82"/>
      <c r="PFF73" s="82"/>
      <c r="PFG73" s="82"/>
      <c r="PFH73" s="82"/>
      <c r="PFI73" s="82"/>
      <c r="PFJ73" s="82"/>
      <c r="PFK73" s="82"/>
      <c r="PFL73" s="82"/>
      <c r="PFM73" s="82"/>
      <c r="PFN73" s="82"/>
      <c r="PFO73" s="82"/>
      <c r="PFP73" s="82"/>
      <c r="PFQ73" s="82"/>
      <c r="PFR73" s="82"/>
      <c r="PFS73" s="82"/>
      <c r="PFT73" s="82"/>
      <c r="PFU73" s="82"/>
      <c r="PFV73" s="82"/>
      <c r="PFW73" s="82"/>
      <c r="PFX73" s="82"/>
      <c r="PFY73" s="82"/>
      <c r="PFZ73" s="82"/>
      <c r="PGA73" s="82"/>
      <c r="PGB73" s="82"/>
      <c r="PGC73" s="82"/>
      <c r="PGD73" s="82"/>
      <c r="PGE73" s="82"/>
      <c r="PGF73" s="82"/>
      <c r="PGG73" s="82"/>
      <c r="PGH73" s="82"/>
      <c r="PGI73" s="82"/>
      <c r="PGJ73" s="82"/>
      <c r="PGK73" s="82"/>
      <c r="PGL73" s="82"/>
      <c r="PGM73" s="82"/>
      <c r="PGN73" s="82"/>
      <c r="PGO73" s="82"/>
      <c r="PGP73" s="82"/>
      <c r="PGQ73" s="82"/>
      <c r="PGR73" s="82"/>
      <c r="PGS73" s="82"/>
      <c r="PGT73" s="82"/>
      <c r="PGU73" s="82"/>
      <c r="PGV73" s="82"/>
      <c r="PGW73" s="82"/>
      <c r="PGX73" s="82"/>
      <c r="PGY73" s="82"/>
      <c r="PGZ73" s="82"/>
      <c r="PHA73" s="82"/>
      <c r="PHB73" s="82"/>
      <c r="PHC73" s="82"/>
      <c r="PHD73" s="82"/>
      <c r="PHE73" s="82"/>
      <c r="PHF73" s="82"/>
      <c r="PHG73" s="82"/>
      <c r="PHH73" s="82"/>
      <c r="PHI73" s="82"/>
      <c r="PHJ73" s="82"/>
      <c r="PHK73" s="82"/>
      <c r="PHL73" s="82"/>
      <c r="PHM73" s="82"/>
      <c r="PHN73" s="82"/>
      <c r="PHO73" s="82"/>
      <c r="PHP73" s="82"/>
      <c r="PHQ73" s="82"/>
      <c r="PHR73" s="82"/>
      <c r="PHS73" s="82"/>
      <c r="PHT73" s="82"/>
      <c r="PHU73" s="82"/>
      <c r="PHV73" s="82"/>
      <c r="PHW73" s="82"/>
      <c r="PHX73" s="82"/>
      <c r="PHY73" s="82"/>
      <c r="PHZ73" s="82"/>
      <c r="PIA73" s="82"/>
      <c r="PIB73" s="82"/>
      <c r="PIC73" s="82"/>
      <c r="PID73" s="82"/>
      <c r="PIE73" s="82"/>
      <c r="PIF73" s="82"/>
      <c r="PIG73" s="82"/>
      <c r="PIH73" s="82"/>
      <c r="PII73" s="82"/>
      <c r="PIJ73" s="82"/>
      <c r="PIK73" s="82"/>
      <c r="PIL73" s="82"/>
      <c r="PIM73" s="82"/>
      <c r="PIN73" s="82"/>
      <c r="PIO73" s="82"/>
      <c r="PIP73" s="82"/>
      <c r="PIQ73" s="82"/>
      <c r="PIR73" s="82"/>
      <c r="PIS73" s="82"/>
      <c r="PIT73" s="82"/>
      <c r="PIU73" s="82"/>
      <c r="PIV73" s="82"/>
      <c r="PIW73" s="82"/>
      <c r="PIX73" s="82"/>
      <c r="PIY73" s="82"/>
      <c r="PIZ73" s="82"/>
      <c r="PJA73" s="82"/>
      <c r="PJB73" s="82"/>
      <c r="PJC73" s="82"/>
      <c r="PJD73" s="82"/>
      <c r="PJE73" s="82"/>
      <c r="PJF73" s="82"/>
      <c r="PJG73" s="82"/>
      <c r="PJH73" s="82"/>
      <c r="PJI73" s="82"/>
      <c r="PJJ73" s="82"/>
      <c r="PJK73" s="82"/>
      <c r="PJL73" s="82"/>
      <c r="PJM73" s="82"/>
      <c r="PJN73" s="82"/>
      <c r="PJO73" s="82"/>
      <c r="PJP73" s="82"/>
      <c r="PJQ73" s="82"/>
      <c r="PJR73" s="82"/>
      <c r="PJS73" s="82"/>
      <c r="PJT73" s="82"/>
      <c r="PJU73" s="82"/>
      <c r="PJV73" s="82"/>
      <c r="PJW73" s="82"/>
      <c r="PJX73" s="82"/>
      <c r="PJY73" s="82"/>
      <c r="PJZ73" s="82"/>
      <c r="PKA73" s="82"/>
      <c r="PKB73" s="82"/>
      <c r="PKC73" s="82"/>
      <c r="PKD73" s="82"/>
      <c r="PKE73" s="82"/>
      <c r="PKF73" s="82"/>
      <c r="PKG73" s="82"/>
      <c r="PKH73" s="82"/>
      <c r="PKI73" s="82"/>
      <c r="PKJ73" s="82"/>
      <c r="PKK73" s="82"/>
      <c r="PKL73" s="82"/>
      <c r="PKM73" s="82"/>
      <c r="PKN73" s="82"/>
      <c r="PKO73" s="82"/>
      <c r="PKP73" s="82"/>
      <c r="PKQ73" s="82"/>
      <c r="PKR73" s="82"/>
      <c r="PKS73" s="82"/>
      <c r="PKT73" s="82"/>
      <c r="PKU73" s="82"/>
      <c r="PKV73" s="82"/>
      <c r="PKW73" s="82"/>
      <c r="PKX73" s="82"/>
      <c r="PKY73" s="82"/>
      <c r="PKZ73" s="82"/>
      <c r="PLA73" s="82"/>
      <c r="PLB73" s="82"/>
      <c r="PLC73" s="82"/>
      <c r="PLD73" s="82"/>
      <c r="PLE73" s="82"/>
      <c r="PLF73" s="82"/>
      <c r="PLG73" s="82"/>
      <c r="PLH73" s="82"/>
      <c r="PLI73" s="82"/>
      <c r="PLJ73" s="82"/>
      <c r="PLK73" s="82"/>
      <c r="PLL73" s="82"/>
      <c r="PLM73" s="82"/>
      <c r="PLN73" s="82"/>
      <c r="PLO73" s="82"/>
      <c r="PLP73" s="82"/>
      <c r="PLQ73" s="82"/>
      <c r="PLR73" s="82"/>
      <c r="PLS73" s="82"/>
      <c r="PLT73" s="82"/>
      <c r="PLU73" s="82"/>
      <c r="PLV73" s="82"/>
      <c r="PLW73" s="82"/>
      <c r="PLX73" s="82"/>
      <c r="PLY73" s="82"/>
      <c r="PLZ73" s="82"/>
      <c r="PMA73" s="82"/>
      <c r="PMB73" s="82"/>
      <c r="PMC73" s="82"/>
      <c r="PMD73" s="82"/>
      <c r="PME73" s="82"/>
      <c r="PMF73" s="82"/>
      <c r="PMG73" s="82"/>
      <c r="PMH73" s="82"/>
      <c r="PMI73" s="82"/>
      <c r="PMJ73" s="82"/>
      <c r="PMK73" s="82"/>
      <c r="PML73" s="82"/>
      <c r="PMM73" s="82"/>
      <c r="PMN73" s="82"/>
      <c r="PMO73" s="82"/>
      <c r="PMP73" s="82"/>
      <c r="PMQ73" s="82"/>
      <c r="PMR73" s="82"/>
      <c r="PMS73" s="82"/>
      <c r="PMT73" s="82"/>
      <c r="PMU73" s="82"/>
      <c r="PMV73" s="82"/>
      <c r="PMW73" s="82"/>
      <c r="PMX73" s="82"/>
      <c r="PMY73" s="82"/>
      <c r="PMZ73" s="82"/>
      <c r="PNA73" s="82"/>
      <c r="PNB73" s="82"/>
      <c r="PNC73" s="82"/>
      <c r="PND73" s="82"/>
      <c r="PNE73" s="82"/>
      <c r="PNF73" s="82"/>
      <c r="PNG73" s="82"/>
      <c r="PNH73" s="82"/>
      <c r="PNI73" s="82"/>
      <c r="PNJ73" s="82"/>
      <c r="PNK73" s="82"/>
      <c r="PNL73" s="82"/>
      <c r="PNM73" s="82"/>
      <c r="PNN73" s="82"/>
      <c r="PNO73" s="82"/>
      <c r="PNP73" s="82"/>
      <c r="PNQ73" s="82"/>
      <c r="PNR73" s="82"/>
      <c r="PNS73" s="82"/>
      <c r="PNT73" s="82"/>
      <c r="PNU73" s="82"/>
      <c r="PNV73" s="82"/>
      <c r="PNW73" s="82"/>
      <c r="PNX73" s="82"/>
      <c r="PNY73" s="82"/>
      <c r="PNZ73" s="82"/>
      <c r="POA73" s="82"/>
      <c r="POB73" s="82"/>
      <c r="POC73" s="82"/>
      <c r="POD73" s="82"/>
      <c r="POE73" s="82"/>
      <c r="POF73" s="82"/>
      <c r="POG73" s="82"/>
      <c r="POH73" s="82"/>
      <c r="POI73" s="82"/>
      <c r="POJ73" s="82"/>
      <c r="POK73" s="82"/>
      <c r="POL73" s="82"/>
      <c r="POM73" s="82"/>
      <c r="PON73" s="82"/>
      <c r="POO73" s="82"/>
      <c r="POP73" s="82"/>
      <c r="POQ73" s="82"/>
      <c r="POR73" s="82"/>
      <c r="POS73" s="82"/>
      <c r="POT73" s="82"/>
      <c r="POU73" s="82"/>
      <c r="POV73" s="82"/>
      <c r="POW73" s="82"/>
      <c r="POX73" s="82"/>
      <c r="POY73" s="82"/>
      <c r="POZ73" s="82"/>
      <c r="PPA73" s="82"/>
      <c r="PPB73" s="82"/>
      <c r="PPC73" s="82"/>
      <c r="PPD73" s="82"/>
      <c r="PPE73" s="82"/>
      <c r="PPF73" s="82"/>
      <c r="PPG73" s="82"/>
      <c r="PPH73" s="82"/>
      <c r="PPI73" s="82"/>
      <c r="PPJ73" s="82"/>
      <c r="PPK73" s="82"/>
      <c r="PPL73" s="82"/>
      <c r="PPM73" s="82"/>
      <c r="PPN73" s="82"/>
      <c r="PPO73" s="82"/>
      <c r="PPP73" s="82"/>
      <c r="PPQ73" s="82"/>
      <c r="PPR73" s="82"/>
      <c r="PPS73" s="82"/>
      <c r="PPT73" s="82"/>
      <c r="PPU73" s="82"/>
      <c r="PPV73" s="82"/>
      <c r="PPW73" s="82"/>
      <c r="PPX73" s="82"/>
      <c r="PPY73" s="82"/>
      <c r="PPZ73" s="82"/>
      <c r="PQA73" s="82"/>
      <c r="PQB73" s="82"/>
      <c r="PQC73" s="82"/>
      <c r="PQD73" s="82"/>
      <c r="PQE73" s="82"/>
      <c r="PQF73" s="82"/>
      <c r="PQG73" s="82"/>
      <c r="PQH73" s="82"/>
      <c r="PQI73" s="82"/>
      <c r="PQJ73" s="82"/>
      <c r="PQK73" s="82"/>
      <c r="PQL73" s="82"/>
      <c r="PQM73" s="82"/>
      <c r="PQN73" s="82"/>
      <c r="PQO73" s="82"/>
      <c r="PQP73" s="82"/>
      <c r="PQQ73" s="82"/>
      <c r="PQR73" s="82"/>
      <c r="PQS73" s="82"/>
      <c r="PQT73" s="82"/>
      <c r="PQU73" s="82"/>
      <c r="PQV73" s="82"/>
      <c r="PQW73" s="82"/>
      <c r="PQX73" s="82"/>
      <c r="PQY73" s="82"/>
      <c r="PQZ73" s="82"/>
      <c r="PRA73" s="82"/>
      <c r="PRB73" s="82"/>
      <c r="PRC73" s="82"/>
      <c r="PRD73" s="82"/>
      <c r="PRE73" s="82"/>
      <c r="PRF73" s="82"/>
      <c r="PRG73" s="82"/>
      <c r="PRH73" s="82"/>
      <c r="PRI73" s="82"/>
      <c r="PRJ73" s="82"/>
      <c r="PRK73" s="82"/>
      <c r="PRL73" s="82"/>
      <c r="PRM73" s="82"/>
      <c r="PRN73" s="82"/>
      <c r="PRO73" s="82"/>
      <c r="PRP73" s="82"/>
      <c r="PRQ73" s="82"/>
      <c r="PRR73" s="82"/>
      <c r="PRS73" s="82"/>
      <c r="PRT73" s="82"/>
      <c r="PRU73" s="82"/>
      <c r="PRV73" s="82"/>
      <c r="PRW73" s="82"/>
      <c r="PRX73" s="82"/>
      <c r="PRY73" s="82"/>
      <c r="PRZ73" s="82"/>
      <c r="PSA73" s="82"/>
      <c r="PSB73" s="82"/>
      <c r="PSC73" s="82"/>
      <c r="PSD73" s="82"/>
      <c r="PSE73" s="82"/>
      <c r="PSF73" s="82"/>
      <c r="PSG73" s="82"/>
      <c r="PSH73" s="82"/>
      <c r="PSI73" s="82"/>
      <c r="PSJ73" s="82"/>
      <c r="PSK73" s="82"/>
      <c r="PSL73" s="82"/>
      <c r="PSM73" s="82"/>
      <c r="PSN73" s="82"/>
      <c r="PSO73" s="82"/>
      <c r="PSP73" s="82"/>
      <c r="PSQ73" s="82"/>
      <c r="PSR73" s="82"/>
      <c r="PSS73" s="82"/>
      <c r="PST73" s="82"/>
      <c r="PSU73" s="82"/>
      <c r="PSV73" s="82"/>
      <c r="PSW73" s="82"/>
      <c r="PSX73" s="82"/>
      <c r="PSY73" s="82"/>
      <c r="PSZ73" s="82"/>
      <c r="PTA73" s="82"/>
      <c r="PTB73" s="82"/>
      <c r="PTC73" s="82"/>
      <c r="PTD73" s="82"/>
      <c r="PTE73" s="82"/>
      <c r="PTF73" s="82"/>
      <c r="PTG73" s="82"/>
      <c r="PTH73" s="82"/>
      <c r="PTI73" s="82"/>
      <c r="PTJ73" s="82"/>
      <c r="PTK73" s="82"/>
      <c r="PTL73" s="82"/>
      <c r="PTM73" s="82"/>
      <c r="PTN73" s="82"/>
      <c r="PTO73" s="82"/>
      <c r="PTP73" s="82"/>
      <c r="PTQ73" s="82"/>
      <c r="PTR73" s="82"/>
      <c r="PTS73" s="82"/>
      <c r="PTT73" s="82"/>
      <c r="PTU73" s="82"/>
      <c r="PTV73" s="82"/>
      <c r="PTW73" s="82"/>
      <c r="PTX73" s="82"/>
      <c r="PTY73" s="82"/>
      <c r="PTZ73" s="82"/>
      <c r="PUA73" s="82"/>
      <c r="PUB73" s="82"/>
      <c r="PUC73" s="82"/>
      <c r="PUD73" s="82"/>
      <c r="PUE73" s="82"/>
      <c r="PUF73" s="82"/>
      <c r="PUG73" s="82"/>
      <c r="PUH73" s="82"/>
      <c r="PUI73" s="82"/>
      <c r="PUJ73" s="82"/>
      <c r="PUK73" s="82"/>
      <c r="PUL73" s="82"/>
      <c r="PUM73" s="82"/>
      <c r="PUN73" s="82"/>
      <c r="PUO73" s="82"/>
      <c r="PUP73" s="82"/>
      <c r="PUQ73" s="82"/>
      <c r="PUR73" s="82"/>
      <c r="PUS73" s="82"/>
      <c r="PUT73" s="82"/>
      <c r="PUU73" s="82"/>
      <c r="PUV73" s="82"/>
      <c r="PUW73" s="82"/>
      <c r="PUX73" s="82"/>
      <c r="PUY73" s="82"/>
      <c r="PUZ73" s="82"/>
      <c r="PVA73" s="82"/>
      <c r="PVB73" s="82"/>
      <c r="PVC73" s="82"/>
      <c r="PVD73" s="82"/>
      <c r="PVE73" s="82"/>
      <c r="PVF73" s="82"/>
      <c r="PVG73" s="82"/>
      <c r="PVH73" s="82"/>
      <c r="PVI73" s="82"/>
      <c r="PVJ73" s="82"/>
      <c r="PVK73" s="82"/>
      <c r="PVL73" s="82"/>
      <c r="PVM73" s="82"/>
      <c r="PVN73" s="82"/>
      <c r="PVO73" s="82"/>
      <c r="PVP73" s="82"/>
      <c r="PVQ73" s="82"/>
      <c r="PVR73" s="82"/>
      <c r="PVS73" s="82"/>
      <c r="PVT73" s="82"/>
      <c r="PVU73" s="82"/>
      <c r="PVV73" s="82"/>
      <c r="PVW73" s="82"/>
      <c r="PVX73" s="82"/>
      <c r="PVY73" s="82"/>
      <c r="PVZ73" s="82"/>
      <c r="PWA73" s="82"/>
      <c r="PWB73" s="82"/>
      <c r="PWC73" s="82"/>
      <c r="PWD73" s="82"/>
      <c r="PWE73" s="82"/>
      <c r="PWF73" s="82"/>
      <c r="PWG73" s="82"/>
      <c r="PWH73" s="82"/>
      <c r="PWI73" s="82"/>
      <c r="PWJ73" s="82"/>
      <c r="PWK73" s="82"/>
      <c r="PWL73" s="82"/>
      <c r="PWM73" s="82"/>
      <c r="PWN73" s="82"/>
      <c r="PWO73" s="82"/>
      <c r="PWP73" s="82"/>
      <c r="PWQ73" s="82"/>
      <c r="PWR73" s="82"/>
      <c r="PWS73" s="82"/>
      <c r="PWT73" s="82"/>
      <c r="PWU73" s="82"/>
      <c r="PWV73" s="82"/>
      <c r="PWW73" s="82"/>
      <c r="PWX73" s="82"/>
      <c r="PWY73" s="82"/>
      <c r="PWZ73" s="82"/>
      <c r="PXA73" s="82"/>
      <c r="PXB73" s="82"/>
      <c r="PXC73" s="82"/>
      <c r="PXD73" s="82"/>
      <c r="PXE73" s="82"/>
      <c r="PXF73" s="82"/>
      <c r="PXG73" s="82"/>
      <c r="PXH73" s="82"/>
      <c r="PXI73" s="82"/>
      <c r="PXJ73" s="82"/>
      <c r="PXK73" s="82"/>
      <c r="PXL73" s="82"/>
      <c r="PXM73" s="82"/>
      <c r="PXN73" s="82"/>
      <c r="PXO73" s="82"/>
      <c r="PXP73" s="82"/>
      <c r="PXQ73" s="82"/>
      <c r="PXR73" s="82"/>
      <c r="PXS73" s="82"/>
      <c r="PXT73" s="82"/>
      <c r="PXU73" s="82"/>
      <c r="PXV73" s="82"/>
      <c r="PXW73" s="82"/>
      <c r="PXX73" s="82"/>
      <c r="PXY73" s="82"/>
      <c r="PXZ73" s="82"/>
      <c r="PYA73" s="82"/>
      <c r="PYB73" s="82"/>
      <c r="PYC73" s="82"/>
      <c r="PYD73" s="82"/>
      <c r="PYE73" s="82"/>
      <c r="PYF73" s="82"/>
      <c r="PYG73" s="82"/>
      <c r="PYH73" s="82"/>
      <c r="PYI73" s="82"/>
      <c r="PYJ73" s="82"/>
      <c r="PYK73" s="82"/>
      <c r="PYL73" s="82"/>
      <c r="PYM73" s="82"/>
      <c r="PYN73" s="82"/>
      <c r="PYO73" s="82"/>
      <c r="PYP73" s="82"/>
      <c r="PYQ73" s="82"/>
      <c r="PYR73" s="82"/>
      <c r="PYS73" s="82"/>
      <c r="PYT73" s="82"/>
      <c r="PYU73" s="82"/>
      <c r="PYV73" s="82"/>
      <c r="PYW73" s="82"/>
      <c r="PYX73" s="82"/>
      <c r="PYY73" s="82"/>
      <c r="PYZ73" s="82"/>
      <c r="PZA73" s="82"/>
      <c r="PZB73" s="82"/>
      <c r="PZC73" s="82"/>
      <c r="PZD73" s="82"/>
      <c r="PZE73" s="82"/>
      <c r="PZF73" s="82"/>
      <c r="PZG73" s="82"/>
      <c r="PZH73" s="82"/>
      <c r="PZI73" s="82"/>
      <c r="PZJ73" s="82"/>
      <c r="PZK73" s="82"/>
      <c r="PZL73" s="82"/>
      <c r="PZM73" s="82"/>
      <c r="PZN73" s="82"/>
      <c r="PZO73" s="82"/>
      <c r="PZP73" s="82"/>
      <c r="PZQ73" s="82"/>
      <c r="PZR73" s="82"/>
      <c r="PZS73" s="82"/>
      <c r="PZT73" s="82"/>
      <c r="PZU73" s="82"/>
      <c r="PZV73" s="82"/>
      <c r="PZW73" s="82"/>
      <c r="PZX73" s="82"/>
      <c r="PZY73" s="82"/>
      <c r="PZZ73" s="82"/>
      <c r="QAA73" s="82"/>
      <c r="QAB73" s="82"/>
      <c r="QAC73" s="82"/>
      <c r="QAD73" s="82"/>
      <c r="QAE73" s="82"/>
      <c r="QAF73" s="82"/>
      <c r="QAG73" s="82"/>
      <c r="QAH73" s="82"/>
      <c r="QAI73" s="82"/>
      <c r="QAJ73" s="82"/>
      <c r="QAK73" s="82"/>
      <c r="QAL73" s="82"/>
      <c r="QAM73" s="82"/>
      <c r="QAN73" s="82"/>
      <c r="QAO73" s="82"/>
      <c r="QAP73" s="82"/>
      <c r="QAQ73" s="82"/>
      <c r="QAR73" s="82"/>
      <c r="QAS73" s="82"/>
      <c r="QAT73" s="82"/>
      <c r="QAU73" s="82"/>
      <c r="QAV73" s="82"/>
      <c r="QAW73" s="82"/>
      <c r="QAX73" s="82"/>
      <c r="QAY73" s="82"/>
      <c r="QAZ73" s="82"/>
      <c r="QBA73" s="82"/>
      <c r="QBB73" s="82"/>
      <c r="QBC73" s="82"/>
      <c r="QBD73" s="82"/>
      <c r="QBE73" s="82"/>
      <c r="QBF73" s="82"/>
      <c r="QBG73" s="82"/>
      <c r="QBH73" s="82"/>
      <c r="QBI73" s="82"/>
      <c r="QBJ73" s="82"/>
      <c r="QBK73" s="82"/>
      <c r="QBL73" s="82"/>
      <c r="QBM73" s="82"/>
      <c r="QBN73" s="82"/>
      <c r="QBO73" s="82"/>
      <c r="QBP73" s="82"/>
      <c r="QBQ73" s="82"/>
      <c r="QBR73" s="82"/>
      <c r="QBS73" s="82"/>
      <c r="QBT73" s="82"/>
      <c r="QBU73" s="82"/>
      <c r="QBV73" s="82"/>
      <c r="QBW73" s="82"/>
      <c r="QBX73" s="82"/>
      <c r="QBY73" s="82"/>
      <c r="QBZ73" s="82"/>
      <c r="QCA73" s="82"/>
      <c r="QCB73" s="82"/>
      <c r="QCC73" s="82"/>
      <c r="QCD73" s="82"/>
      <c r="QCE73" s="82"/>
      <c r="QCF73" s="82"/>
      <c r="QCG73" s="82"/>
      <c r="QCH73" s="82"/>
      <c r="QCI73" s="82"/>
      <c r="QCJ73" s="82"/>
      <c r="QCK73" s="82"/>
      <c r="QCL73" s="82"/>
      <c r="QCM73" s="82"/>
      <c r="QCN73" s="82"/>
      <c r="QCO73" s="82"/>
      <c r="QCP73" s="82"/>
      <c r="QCQ73" s="82"/>
      <c r="QCR73" s="82"/>
      <c r="QCS73" s="82"/>
      <c r="QCT73" s="82"/>
      <c r="QCU73" s="82"/>
      <c r="QCV73" s="82"/>
      <c r="QCW73" s="82"/>
      <c r="QCX73" s="82"/>
      <c r="QCY73" s="82"/>
      <c r="QCZ73" s="82"/>
      <c r="QDA73" s="82"/>
      <c r="QDB73" s="82"/>
      <c r="QDC73" s="82"/>
      <c r="QDD73" s="82"/>
      <c r="QDE73" s="82"/>
      <c r="QDF73" s="82"/>
      <c r="QDG73" s="82"/>
      <c r="QDH73" s="82"/>
      <c r="QDI73" s="82"/>
      <c r="QDJ73" s="82"/>
      <c r="QDK73" s="82"/>
      <c r="QDL73" s="82"/>
      <c r="QDM73" s="82"/>
      <c r="QDN73" s="82"/>
      <c r="QDO73" s="82"/>
      <c r="QDP73" s="82"/>
      <c r="QDQ73" s="82"/>
      <c r="QDR73" s="82"/>
      <c r="QDS73" s="82"/>
      <c r="QDT73" s="82"/>
      <c r="QDU73" s="82"/>
      <c r="QDV73" s="82"/>
      <c r="QDW73" s="82"/>
      <c r="QDX73" s="82"/>
      <c r="QDY73" s="82"/>
      <c r="QDZ73" s="82"/>
      <c r="QEA73" s="82"/>
      <c r="QEB73" s="82"/>
      <c r="QEC73" s="82"/>
      <c r="QED73" s="82"/>
      <c r="QEE73" s="82"/>
      <c r="QEF73" s="82"/>
      <c r="QEG73" s="82"/>
      <c r="QEH73" s="82"/>
      <c r="QEI73" s="82"/>
      <c r="QEJ73" s="82"/>
      <c r="QEK73" s="82"/>
      <c r="QEL73" s="82"/>
      <c r="QEM73" s="82"/>
      <c r="QEN73" s="82"/>
      <c r="QEO73" s="82"/>
      <c r="QEP73" s="82"/>
      <c r="QEQ73" s="82"/>
      <c r="QER73" s="82"/>
      <c r="QES73" s="82"/>
      <c r="QET73" s="82"/>
      <c r="QEU73" s="82"/>
      <c r="QEV73" s="82"/>
      <c r="QEW73" s="82"/>
      <c r="QEX73" s="82"/>
      <c r="QEY73" s="82"/>
      <c r="QEZ73" s="82"/>
      <c r="QFA73" s="82"/>
      <c r="QFB73" s="82"/>
      <c r="QFC73" s="82"/>
      <c r="QFD73" s="82"/>
      <c r="QFE73" s="82"/>
      <c r="QFF73" s="82"/>
      <c r="QFG73" s="82"/>
      <c r="QFH73" s="82"/>
      <c r="QFI73" s="82"/>
      <c r="QFJ73" s="82"/>
      <c r="QFK73" s="82"/>
      <c r="QFL73" s="82"/>
      <c r="QFM73" s="82"/>
      <c r="QFN73" s="82"/>
      <c r="QFO73" s="82"/>
      <c r="QFP73" s="82"/>
      <c r="QFQ73" s="82"/>
      <c r="QFR73" s="82"/>
      <c r="QFS73" s="82"/>
      <c r="QFT73" s="82"/>
      <c r="QFU73" s="82"/>
      <c r="QFV73" s="82"/>
      <c r="QFW73" s="82"/>
      <c r="QFX73" s="82"/>
      <c r="QFY73" s="82"/>
      <c r="QFZ73" s="82"/>
      <c r="QGA73" s="82"/>
      <c r="QGB73" s="82"/>
      <c r="QGC73" s="82"/>
      <c r="QGD73" s="82"/>
      <c r="QGE73" s="82"/>
      <c r="QGF73" s="82"/>
      <c r="QGG73" s="82"/>
      <c r="QGH73" s="82"/>
      <c r="QGI73" s="82"/>
      <c r="QGJ73" s="82"/>
      <c r="QGK73" s="82"/>
      <c r="QGL73" s="82"/>
      <c r="QGM73" s="82"/>
      <c r="QGN73" s="82"/>
      <c r="QGO73" s="82"/>
      <c r="QGP73" s="82"/>
      <c r="QGQ73" s="82"/>
      <c r="QGR73" s="82"/>
      <c r="QGS73" s="82"/>
      <c r="QGT73" s="82"/>
      <c r="QGU73" s="82"/>
      <c r="QGV73" s="82"/>
      <c r="QGW73" s="82"/>
      <c r="QGX73" s="82"/>
      <c r="QGY73" s="82"/>
      <c r="QGZ73" s="82"/>
      <c r="QHA73" s="82"/>
      <c r="QHB73" s="82"/>
      <c r="QHC73" s="82"/>
      <c r="QHD73" s="82"/>
      <c r="QHE73" s="82"/>
      <c r="QHF73" s="82"/>
      <c r="QHG73" s="82"/>
      <c r="QHH73" s="82"/>
      <c r="QHI73" s="82"/>
      <c r="QHJ73" s="82"/>
      <c r="QHK73" s="82"/>
      <c r="QHL73" s="82"/>
      <c r="QHM73" s="82"/>
      <c r="QHN73" s="82"/>
      <c r="QHO73" s="82"/>
      <c r="QHP73" s="82"/>
      <c r="QHQ73" s="82"/>
      <c r="QHR73" s="82"/>
      <c r="QHS73" s="82"/>
      <c r="QHT73" s="82"/>
      <c r="QHU73" s="82"/>
      <c r="QHV73" s="82"/>
      <c r="QHW73" s="82"/>
      <c r="QHX73" s="82"/>
      <c r="QHY73" s="82"/>
      <c r="QHZ73" s="82"/>
      <c r="QIA73" s="82"/>
      <c r="QIB73" s="82"/>
      <c r="QIC73" s="82"/>
      <c r="QID73" s="82"/>
      <c r="QIE73" s="82"/>
      <c r="QIF73" s="82"/>
      <c r="QIG73" s="82"/>
      <c r="QIH73" s="82"/>
      <c r="QII73" s="82"/>
      <c r="QIJ73" s="82"/>
      <c r="QIK73" s="82"/>
      <c r="QIL73" s="82"/>
      <c r="QIM73" s="82"/>
      <c r="QIN73" s="82"/>
      <c r="QIO73" s="82"/>
      <c r="QIP73" s="82"/>
      <c r="QIQ73" s="82"/>
      <c r="QIR73" s="82"/>
      <c r="QIS73" s="82"/>
      <c r="QIT73" s="82"/>
      <c r="QIU73" s="82"/>
      <c r="QIV73" s="82"/>
      <c r="QIW73" s="82"/>
      <c r="QIX73" s="82"/>
      <c r="QIY73" s="82"/>
      <c r="QIZ73" s="82"/>
      <c r="QJA73" s="82"/>
      <c r="QJB73" s="82"/>
      <c r="QJC73" s="82"/>
      <c r="QJD73" s="82"/>
      <c r="QJE73" s="82"/>
      <c r="QJF73" s="82"/>
      <c r="QJG73" s="82"/>
      <c r="QJH73" s="82"/>
      <c r="QJI73" s="82"/>
      <c r="QJJ73" s="82"/>
      <c r="QJK73" s="82"/>
      <c r="QJL73" s="82"/>
      <c r="QJM73" s="82"/>
      <c r="QJN73" s="82"/>
      <c r="QJO73" s="82"/>
      <c r="QJP73" s="82"/>
      <c r="QJQ73" s="82"/>
      <c r="QJR73" s="82"/>
      <c r="QJS73" s="82"/>
      <c r="QJT73" s="82"/>
      <c r="QJU73" s="82"/>
      <c r="QJV73" s="82"/>
      <c r="QJW73" s="82"/>
      <c r="QJX73" s="82"/>
      <c r="QJY73" s="82"/>
      <c r="QJZ73" s="82"/>
      <c r="QKA73" s="82"/>
      <c r="QKB73" s="82"/>
      <c r="QKC73" s="82"/>
      <c r="QKD73" s="82"/>
      <c r="QKE73" s="82"/>
      <c r="QKF73" s="82"/>
      <c r="QKG73" s="82"/>
      <c r="QKH73" s="82"/>
      <c r="QKI73" s="82"/>
      <c r="QKJ73" s="82"/>
      <c r="QKK73" s="82"/>
      <c r="QKL73" s="82"/>
      <c r="QKM73" s="82"/>
      <c r="QKN73" s="82"/>
      <c r="QKO73" s="82"/>
      <c r="QKP73" s="82"/>
      <c r="QKQ73" s="82"/>
      <c r="QKR73" s="82"/>
      <c r="QKS73" s="82"/>
      <c r="QKT73" s="82"/>
      <c r="QKU73" s="82"/>
      <c r="QKV73" s="82"/>
      <c r="QKW73" s="82"/>
      <c r="QKX73" s="82"/>
      <c r="QKY73" s="82"/>
      <c r="QKZ73" s="82"/>
      <c r="QLA73" s="82"/>
      <c r="QLB73" s="82"/>
      <c r="QLC73" s="82"/>
      <c r="QLD73" s="82"/>
      <c r="QLE73" s="82"/>
      <c r="QLF73" s="82"/>
      <c r="QLG73" s="82"/>
      <c r="QLH73" s="82"/>
      <c r="QLI73" s="82"/>
      <c r="QLJ73" s="82"/>
      <c r="QLK73" s="82"/>
      <c r="QLL73" s="82"/>
      <c r="QLM73" s="82"/>
      <c r="QLN73" s="82"/>
      <c r="QLO73" s="82"/>
      <c r="QLP73" s="82"/>
      <c r="QLQ73" s="82"/>
      <c r="QLR73" s="82"/>
      <c r="QLS73" s="82"/>
      <c r="QLT73" s="82"/>
      <c r="QLU73" s="82"/>
      <c r="QLV73" s="82"/>
      <c r="QLW73" s="82"/>
      <c r="QLX73" s="82"/>
      <c r="QLY73" s="82"/>
      <c r="QLZ73" s="82"/>
      <c r="QMA73" s="82"/>
      <c r="QMB73" s="82"/>
      <c r="QMC73" s="82"/>
      <c r="QMD73" s="82"/>
      <c r="QME73" s="82"/>
      <c r="QMF73" s="82"/>
      <c r="QMG73" s="82"/>
      <c r="QMH73" s="82"/>
      <c r="QMI73" s="82"/>
      <c r="QMJ73" s="82"/>
      <c r="QMK73" s="82"/>
      <c r="QML73" s="82"/>
      <c r="QMM73" s="82"/>
      <c r="QMN73" s="82"/>
      <c r="QMO73" s="82"/>
      <c r="QMP73" s="82"/>
      <c r="QMQ73" s="82"/>
      <c r="QMR73" s="82"/>
      <c r="QMS73" s="82"/>
      <c r="QMT73" s="82"/>
      <c r="QMU73" s="82"/>
      <c r="QMV73" s="82"/>
      <c r="QMW73" s="82"/>
      <c r="QMX73" s="82"/>
      <c r="QMY73" s="82"/>
      <c r="QMZ73" s="82"/>
      <c r="QNA73" s="82"/>
      <c r="QNB73" s="82"/>
      <c r="QNC73" s="82"/>
      <c r="QND73" s="82"/>
      <c r="QNE73" s="82"/>
      <c r="QNF73" s="82"/>
      <c r="QNG73" s="82"/>
      <c r="QNH73" s="82"/>
      <c r="QNI73" s="82"/>
      <c r="QNJ73" s="82"/>
      <c r="QNK73" s="82"/>
      <c r="QNL73" s="82"/>
      <c r="QNM73" s="82"/>
      <c r="QNN73" s="82"/>
      <c r="QNO73" s="82"/>
      <c r="QNP73" s="82"/>
      <c r="QNQ73" s="82"/>
      <c r="QNR73" s="82"/>
      <c r="QNS73" s="82"/>
      <c r="QNT73" s="82"/>
      <c r="QNU73" s="82"/>
      <c r="QNV73" s="82"/>
      <c r="QNW73" s="82"/>
      <c r="QNX73" s="82"/>
      <c r="QNY73" s="82"/>
      <c r="QNZ73" s="82"/>
      <c r="QOA73" s="82"/>
      <c r="QOB73" s="82"/>
      <c r="QOC73" s="82"/>
      <c r="QOD73" s="82"/>
      <c r="QOE73" s="82"/>
      <c r="QOF73" s="82"/>
      <c r="QOG73" s="82"/>
      <c r="QOH73" s="82"/>
      <c r="QOI73" s="82"/>
      <c r="QOJ73" s="82"/>
      <c r="QOK73" s="82"/>
      <c r="QOL73" s="82"/>
      <c r="QOM73" s="82"/>
      <c r="QON73" s="82"/>
      <c r="QOO73" s="82"/>
      <c r="QOP73" s="82"/>
      <c r="QOQ73" s="82"/>
      <c r="QOR73" s="82"/>
      <c r="QOS73" s="82"/>
      <c r="QOT73" s="82"/>
      <c r="QOU73" s="82"/>
      <c r="QOV73" s="82"/>
      <c r="QOW73" s="82"/>
      <c r="QOX73" s="82"/>
      <c r="QOY73" s="82"/>
      <c r="QOZ73" s="82"/>
      <c r="QPA73" s="82"/>
      <c r="QPB73" s="82"/>
      <c r="QPC73" s="82"/>
      <c r="QPD73" s="82"/>
      <c r="QPE73" s="82"/>
      <c r="QPF73" s="82"/>
      <c r="QPG73" s="82"/>
      <c r="QPH73" s="82"/>
      <c r="QPI73" s="82"/>
      <c r="QPJ73" s="82"/>
      <c r="QPK73" s="82"/>
      <c r="QPL73" s="82"/>
      <c r="QPM73" s="82"/>
      <c r="QPN73" s="82"/>
      <c r="QPO73" s="82"/>
      <c r="QPP73" s="82"/>
      <c r="QPQ73" s="82"/>
      <c r="QPR73" s="82"/>
      <c r="QPS73" s="82"/>
      <c r="QPT73" s="82"/>
      <c r="QPU73" s="82"/>
      <c r="QPV73" s="82"/>
      <c r="QPW73" s="82"/>
      <c r="QPX73" s="82"/>
      <c r="QPY73" s="82"/>
      <c r="QPZ73" s="82"/>
      <c r="QQA73" s="82"/>
      <c r="QQB73" s="82"/>
      <c r="QQC73" s="82"/>
      <c r="QQD73" s="82"/>
      <c r="QQE73" s="82"/>
      <c r="QQF73" s="82"/>
      <c r="QQG73" s="82"/>
      <c r="QQH73" s="82"/>
      <c r="QQI73" s="82"/>
      <c r="QQJ73" s="82"/>
      <c r="QQK73" s="82"/>
      <c r="QQL73" s="82"/>
      <c r="QQM73" s="82"/>
      <c r="QQN73" s="82"/>
      <c r="QQO73" s="82"/>
      <c r="QQP73" s="82"/>
      <c r="QQQ73" s="82"/>
      <c r="QQR73" s="82"/>
      <c r="QQS73" s="82"/>
      <c r="QQT73" s="82"/>
      <c r="QQU73" s="82"/>
      <c r="QQV73" s="82"/>
      <c r="QQW73" s="82"/>
      <c r="QQX73" s="82"/>
      <c r="QQY73" s="82"/>
      <c r="QQZ73" s="82"/>
      <c r="QRA73" s="82"/>
      <c r="QRB73" s="82"/>
      <c r="QRC73" s="82"/>
      <c r="QRD73" s="82"/>
      <c r="QRE73" s="82"/>
      <c r="QRF73" s="82"/>
      <c r="QRG73" s="82"/>
      <c r="QRH73" s="82"/>
      <c r="QRI73" s="82"/>
      <c r="QRJ73" s="82"/>
      <c r="QRK73" s="82"/>
      <c r="QRL73" s="82"/>
      <c r="QRM73" s="82"/>
      <c r="QRN73" s="82"/>
      <c r="QRO73" s="82"/>
      <c r="QRP73" s="82"/>
      <c r="QRQ73" s="82"/>
      <c r="QRR73" s="82"/>
      <c r="QRS73" s="82"/>
      <c r="QRT73" s="82"/>
      <c r="QRU73" s="82"/>
      <c r="QRV73" s="82"/>
      <c r="QRW73" s="82"/>
      <c r="QRX73" s="82"/>
      <c r="QRY73" s="82"/>
      <c r="QRZ73" s="82"/>
      <c r="QSA73" s="82"/>
      <c r="QSB73" s="82"/>
      <c r="QSC73" s="82"/>
      <c r="QSD73" s="82"/>
      <c r="QSE73" s="82"/>
      <c r="QSF73" s="82"/>
      <c r="QSG73" s="82"/>
      <c r="QSH73" s="82"/>
      <c r="QSI73" s="82"/>
      <c r="QSJ73" s="82"/>
      <c r="QSK73" s="82"/>
      <c r="QSL73" s="82"/>
      <c r="QSM73" s="82"/>
      <c r="QSN73" s="82"/>
      <c r="QSO73" s="82"/>
      <c r="QSP73" s="82"/>
      <c r="QSQ73" s="82"/>
      <c r="QSR73" s="82"/>
      <c r="QSS73" s="82"/>
      <c r="QST73" s="82"/>
      <c r="QSU73" s="82"/>
      <c r="QSV73" s="82"/>
      <c r="QSW73" s="82"/>
      <c r="QSX73" s="82"/>
      <c r="QSY73" s="82"/>
      <c r="QSZ73" s="82"/>
      <c r="QTA73" s="82"/>
      <c r="QTB73" s="82"/>
      <c r="QTC73" s="82"/>
      <c r="QTD73" s="82"/>
      <c r="QTE73" s="82"/>
      <c r="QTF73" s="82"/>
      <c r="QTG73" s="82"/>
      <c r="QTH73" s="82"/>
      <c r="QTI73" s="82"/>
      <c r="QTJ73" s="82"/>
      <c r="QTK73" s="82"/>
      <c r="QTL73" s="82"/>
      <c r="QTM73" s="82"/>
      <c r="QTN73" s="82"/>
      <c r="QTO73" s="82"/>
      <c r="QTP73" s="82"/>
      <c r="QTQ73" s="82"/>
      <c r="QTR73" s="82"/>
      <c r="QTS73" s="82"/>
      <c r="QTT73" s="82"/>
      <c r="QTU73" s="82"/>
      <c r="QTV73" s="82"/>
      <c r="QTW73" s="82"/>
      <c r="QTX73" s="82"/>
      <c r="QTY73" s="82"/>
      <c r="QTZ73" s="82"/>
      <c r="QUA73" s="82"/>
      <c r="QUB73" s="82"/>
      <c r="QUC73" s="82"/>
      <c r="QUD73" s="82"/>
      <c r="QUE73" s="82"/>
      <c r="QUF73" s="82"/>
      <c r="QUG73" s="82"/>
      <c r="QUH73" s="82"/>
      <c r="QUI73" s="82"/>
      <c r="QUJ73" s="82"/>
      <c r="QUK73" s="82"/>
      <c r="QUL73" s="82"/>
      <c r="QUM73" s="82"/>
      <c r="QUN73" s="82"/>
      <c r="QUO73" s="82"/>
      <c r="QUP73" s="82"/>
      <c r="QUQ73" s="82"/>
      <c r="QUR73" s="82"/>
      <c r="QUS73" s="82"/>
      <c r="QUT73" s="82"/>
      <c r="QUU73" s="82"/>
      <c r="QUV73" s="82"/>
      <c r="QUW73" s="82"/>
      <c r="QUX73" s="82"/>
      <c r="QUY73" s="82"/>
      <c r="QUZ73" s="82"/>
      <c r="QVA73" s="82"/>
      <c r="QVB73" s="82"/>
      <c r="QVC73" s="82"/>
      <c r="QVD73" s="82"/>
      <c r="QVE73" s="82"/>
      <c r="QVF73" s="82"/>
      <c r="QVG73" s="82"/>
      <c r="QVH73" s="82"/>
      <c r="QVI73" s="82"/>
      <c r="QVJ73" s="82"/>
      <c r="QVK73" s="82"/>
      <c r="QVL73" s="82"/>
      <c r="QVM73" s="82"/>
      <c r="QVN73" s="82"/>
      <c r="QVO73" s="82"/>
      <c r="QVP73" s="82"/>
      <c r="QVQ73" s="82"/>
      <c r="QVR73" s="82"/>
      <c r="QVS73" s="82"/>
      <c r="QVT73" s="82"/>
      <c r="QVU73" s="82"/>
      <c r="QVV73" s="82"/>
      <c r="QVW73" s="82"/>
      <c r="QVX73" s="82"/>
      <c r="QVY73" s="82"/>
      <c r="QVZ73" s="82"/>
      <c r="QWA73" s="82"/>
      <c r="QWB73" s="82"/>
      <c r="QWC73" s="82"/>
      <c r="QWD73" s="82"/>
      <c r="QWE73" s="82"/>
      <c r="QWF73" s="82"/>
      <c r="QWG73" s="82"/>
      <c r="QWH73" s="82"/>
      <c r="QWI73" s="82"/>
      <c r="QWJ73" s="82"/>
      <c r="QWK73" s="82"/>
      <c r="QWL73" s="82"/>
      <c r="QWM73" s="82"/>
      <c r="QWN73" s="82"/>
      <c r="QWO73" s="82"/>
      <c r="QWP73" s="82"/>
      <c r="QWQ73" s="82"/>
      <c r="QWR73" s="82"/>
      <c r="QWS73" s="82"/>
      <c r="QWT73" s="82"/>
      <c r="QWU73" s="82"/>
      <c r="QWV73" s="82"/>
      <c r="QWW73" s="82"/>
      <c r="QWX73" s="82"/>
      <c r="QWY73" s="82"/>
      <c r="QWZ73" s="82"/>
      <c r="QXA73" s="82"/>
      <c r="QXB73" s="82"/>
      <c r="QXC73" s="82"/>
      <c r="QXD73" s="82"/>
      <c r="QXE73" s="82"/>
      <c r="QXF73" s="82"/>
      <c r="QXG73" s="82"/>
      <c r="QXH73" s="82"/>
      <c r="QXI73" s="82"/>
      <c r="QXJ73" s="82"/>
      <c r="QXK73" s="82"/>
      <c r="QXL73" s="82"/>
      <c r="QXM73" s="82"/>
      <c r="QXN73" s="82"/>
      <c r="QXO73" s="82"/>
      <c r="QXP73" s="82"/>
      <c r="QXQ73" s="82"/>
      <c r="QXR73" s="82"/>
      <c r="QXS73" s="82"/>
      <c r="QXT73" s="82"/>
      <c r="QXU73" s="82"/>
      <c r="QXV73" s="82"/>
      <c r="QXW73" s="82"/>
      <c r="QXX73" s="82"/>
      <c r="QXY73" s="82"/>
      <c r="QXZ73" s="82"/>
      <c r="QYA73" s="82"/>
      <c r="QYB73" s="82"/>
      <c r="QYC73" s="82"/>
      <c r="QYD73" s="82"/>
      <c r="QYE73" s="82"/>
      <c r="QYF73" s="82"/>
      <c r="QYG73" s="82"/>
      <c r="QYH73" s="82"/>
      <c r="QYI73" s="82"/>
      <c r="QYJ73" s="82"/>
      <c r="QYK73" s="82"/>
      <c r="QYL73" s="82"/>
      <c r="QYM73" s="82"/>
      <c r="QYN73" s="82"/>
      <c r="QYO73" s="82"/>
      <c r="QYP73" s="82"/>
      <c r="QYQ73" s="82"/>
      <c r="QYR73" s="82"/>
      <c r="QYS73" s="82"/>
      <c r="QYT73" s="82"/>
      <c r="QYU73" s="82"/>
      <c r="QYV73" s="82"/>
      <c r="QYW73" s="82"/>
      <c r="QYX73" s="82"/>
      <c r="QYY73" s="82"/>
      <c r="QYZ73" s="82"/>
      <c r="QZA73" s="82"/>
      <c r="QZB73" s="82"/>
      <c r="QZC73" s="82"/>
      <c r="QZD73" s="82"/>
      <c r="QZE73" s="82"/>
      <c r="QZF73" s="82"/>
      <c r="QZG73" s="82"/>
      <c r="QZH73" s="82"/>
      <c r="QZI73" s="82"/>
      <c r="QZJ73" s="82"/>
      <c r="QZK73" s="82"/>
      <c r="QZL73" s="82"/>
      <c r="QZM73" s="82"/>
      <c r="QZN73" s="82"/>
      <c r="QZO73" s="82"/>
      <c r="QZP73" s="82"/>
      <c r="QZQ73" s="82"/>
      <c r="QZR73" s="82"/>
      <c r="QZS73" s="82"/>
      <c r="QZT73" s="82"/>
      <c r="QZU73" s="82"/>
      <c r="QZV73" s="82"/>
      <c r="QZW73" s="82"/>
      <c r="QZX73" s="82"/>
      <c r="QZY73" s="82"/>
      <c r="QZZ73" s="82"/>
      <c r="RAA73" s="82"/>
      <c r="RAB73" s="82"/>
      <c r="RAC73" s="82"/>
      <c r="RAD73" s="82"/>
      <c r="RAE73" s="82"/>
      <c r="RAF73" s="82"/>
      <c r="RAG73" s="82"/>
      <c r="RAH73" s="82"/>
      <c r="RAI73" s="82"/>
      <c r="RAJ73" s="82"/>
      <c r="RAK73" s="82"/>
      <c r="RAL73" s="82"/>
      <c r="RAM73" s="82"/>
      <c r="RAN73" s="82"/>
      <c r="RAO73" s="82"/>
      <c r="RAP73" s="82"/>
      <c r="RAQ73" s="82"/>
      <c r="RAR73" s="82"/>
      <c r="RAS73" s="82"/>
      <c r="RAT73" s="82"/>
      <c r="RAU73" s="82"/>
      <c r="RAV73" s="82"/>
      <c r="RAW73" s="82"/>
      <c r="RAX73" s="82"/>
      <c r="RAY73" s="82"/>
      <c r="RAZ73" s="82"/>
      <c r="RBA73" s="82"/>
      <c r="RBB73" s="82"/>
      <c r="RBC73" s="82"/>
      <c r="RBD73" s="82"/>
      <c r="RBE73" s="82"/>
      <c r="RBF73" s="82"/>
      <c r="RBG73" s="82"/>
      <c r="RBH73" s="82"/>
      <c r="RBI73" s="82"/>
      <c r="RBJ73" s="82"/>
      <c r="RBK73" s="82"/>
      <c r="RBL73" s="82"/>
      <c r="RBM73" s="82"/>
      <c r="RBN73" s="82"/>
      <c r="RBO73" s="82"/>
      <c r="RBP73" s="82"/>
      <c r="RBQ73" s="82"/>
      <c r="RBR73" s="82"/>
      <c r="RBS73" s="82"/>
      <c r="RBT73" s="82"/>
      <c r="RBU73" s="82"/>
      <c r="RBV73" s="82"/>
      <c r="RBW73" s="82"/>
      <c r="RBX73" s="82"/>
      <c r="RBY73" s="82"/>
      <c r="RBZ73" s="82"/>
      <c r="RCA73" s="82"/>
      <c r="RCB73" s="82"/>
      <c r="RCC73" s="82"/>
      <c r="RCD73" s="82"/>
      <c r="RCE73" s="82"/>
      <c r="RCF73" s="82"/>
      <c r="RCG73" s="82"/>
      <c r="RCH73" s="82"/>
      <c r="RCI73" s="82"/>
      <c r="RCJ73" s="82"/>
      <c r="RCK73" s="82"/>
      <c r="RCL73" s="82"/>
      <c r="RCM73" s="82"/>
      <c r="RCN73" s="82"/>
      <c r="RCO73" s="82"/>
      <c r="RCP73" s="82"/>
      <c r="RCQ73" s="82"/>
      <c r="RCR73" s="82"/>
      <c r="RCS73" s="82"/>
      <c r="RCT73" s="82"/>
      <c r="RCU73" s="82"/>
      <c r="RCV73" s="82"/>
      <c r="RCW73" s="82"/>
      <c r="RCX73" s="82"/>
      <c r="RCY73" s="82"/>
      <c r="RCZ73" s="82"/>
      <c r="RDA73" s="82"/>
      <c r="RDB73" s="82"/>
      <c r="RDC73" s="82"/>
      <c r="RDD73" s="82"/>
      <c r="RDE73" s="82"/>
      <c r="RDF73" s="82"/>
      <c r="RDG73" s="82"/>
      <c r="RDH73" s="82"/>
      <c r="RDI73" s="82"/>
      <c r="RDJ73" s="82"/>
      <c r="RDK73" s="82"/>
      <c r="RDL73" s="82"/>
      <c r="RDM73" s="82"/>
      <c r="RDN73" s="82"/>
      <c r="RDO73" s="82"/>
      <c r="RDP73" s="82"/>
      <c r="RDQ73" s="82"/>
      <c r="RDR73" s="82"/>
      <c r="RDS73" s="82"/>
      <c r="RDT73" s="82"/>
      <c r="RDU73" s="82"/>
      <c r="RDV73" s="82"/>
      <c r="RDW73" s="82"/>
      <c r="RDX73" s="82"/>
      <c r="RDY73" s="82"/>
      <c r="RDZ73" s="82"/>
      <c r="REA73" s="82"/>
      <c r="REB73" s="82"/>
      <c r="REC73" s="82"/>
      <c r="RED73" s="82"/>
      <c r="REE73" s="82"/>
      <c r="REF73" s="82"/>
      <c r="REG73" s="82"/>
      <c r="REH73" s="82"/>
      <c r="REI73" s="82"/>
      <c r="REJ73" s="82"/>
      <c r="REK73" s="82"/>
      <c r="REL73" s="82"/>
      <c r="REM73" s="82"/>
      <c r="REN73" s="82"/>
      <c r="REO73" s="82"/>
      <c r="REP73" s="82"/>
      <c r="REQ73" s="82"/>
      <c r="RER73" s="82"/>
      <c r="RES73" s="82"/>
      <c r="RET73" s="82"/>
      <c r="REU73" s="82"/>
      <c r="REV73" s="82"/>
      <c r="REW73" s="82"/>
      <c r="REX73" s="82"/>
      <c r="REY73" s="82"/>
      <c r="REZ73" s="82"/>
      <c r="RFA73" s="82"/>
      <c r="RFB73" s="82"/>
      <c r="RFC73" s="82"/>
      <c r="RFD73" s="82"/>
      <c r="RFE73" s="82"/>
      <c r="RFF73" s="82"/>
      <c r="RFG73" s="82"/>
      <c r="RFH73" s="82"/>
      <c r="RFI73" s="82"/>
      <c r="RFJ73" s="82"/>
      <c r="RFK73" s="82"/>
      <c r="RFL73" s="82"/>
      <c r="RFM73" s="82"/>
      <c r="RFN73" s="82"/>
      <c r="RFO73" s="82"/>
      <c r="RFP73" s="82"/>
      <c r="RFQ73" s="82"/>
      <c r="RFR73" s="82"/>
      <c r="RFS73" s="82"/>
      <c r="RFT73" s="82"/>
      <c r="RFU73" s="82"/>
      <c r="RFV73" s="82"/>
      <c r="RFW73" s="82"/>
      <c r="RFX73" s="82"/>
      <c r="RFY73" s="82"/>
      <c r="RFZ73" s="82"/>
      <c r="RGA73" s="82"/>
      <c r="RGB73" s="82"/>
      <c r="RGC73" s="82"/>
      <c r="RGD73" s="82"/>
      <c r="RGE73" s="82"/>
      <c r="RGF73" s="82"/>
      <c r="RGG73" s="82"/>
      <c r="RGH73" s="82"/>
      <c r="RGI73" s="82"/>
      <c r="RGJ73" s="82"/>
      <c r="RGK73" s="82"/>
      <c r="RGL73" s="82"/>
      <c r="RGM73" s="82"/>
      <c r="RGN73" s="82"/>
      <c r="RGO73" s="82"/>
      <c r="RGP73" s="82"/>
      <c r="RGQ73" s="82"/>
      <c r="RGR73" s="82"/>
      <c r="RGS73" s="82"/>
      <c r="RGT73" s="82"/>
      <c r="RGU73" s="82"/>
      <c r="RGV73" s="82"/>
      <c r="RGW73" s="82"/>
      <c r="RGX73" s="82"/>
      <c r="RGY73" s="82"/>
      <c r="RGZ73" s="82"/>
      <c r="RHA73" s="82"/>
      <c r="RHB73" s="82"/>
      <c r="RHC73" s="82"/>
      <c r="RHD73" s="82"/>
      <c r="RHE73" s="82"/>
      <c r="RHF73" s="82"/>
      <c r="RHG73" s="82"/>
      <c r="RHH73" s="82"/>
      <c r="RHI73" s="82"/>
      <c r="RHJ73" s="82"/>
      <c r="RHK73" s="82"/>
      <c r="RHL73" s="82"/>
      <c r="RHM73" s="82"/>
      <c r="RHN73" s="82"/>
      <c r="RHO73" s="82"/>
      <c r="RHP73" s="82"/>
      <c r="RHQ73" s="82"/>
      <c r="RHR73" s="82"/>
      <c r="RHS73" s="82"/>
      <c r="RHT73" s="82"/>
      <c r="RHU73" s="82"/>
      <c r="RHV73" s="82"/>
      <c r="RHW73" s="82"/>
      <c r="RHX73" s="82"/>
      <c r="RHY73" s="82"/>
      <c r="RHZ73" s="82"/>
      <c r="RIA73" s="82"/>
      <c r="RIB73" s="82"/>
      <c r="RIC73" s="82"/>
      <c r="RID73" s="82"/>
      <c r="RIE73" s="82"/>
      <c r="RIF73" s="82"/>
      <c r="RIG73" s="82"/>
      <c r="RIH73" s="82"/>
      <c r="RII73" s="82"/>
      <c r="RIJ73" s="82"/>
      <c r="RIK73" s="82"/>
      <c r="RIL73" s="82"/>
      <c r="RIM73" s="82"/>
      <c r="RIN73" s="82"/>
      <c r="RIO73" s="82"/>
      <c r="RIP73" s="82"/>
      <c r="RIQ73" s="82"/>
      <c r="RIR73" s="82"/>
      <c r="RIS73" s="82"/>
      <c r="RIT73" s="82"/>
      <c r="RIU73" s="82"/>
      <c r="RIV73" s="82"/>
      <c r="RIW73" s="82"/>
      <c r="RIX73" s="82"/>
      <c r="RIY73" s="82"/>
      <c r="RIZ73" s="82"/>
      <c r="RJA73" s="82"/>
      <c r="RJB73" s="82"/>
      <c r="RJC73" s="82"/>
      <c r="RJD73" s="82"/>
      <c r="RJE73" s="82"/>
      <c r="RJF73" s="82"/>
      <c r="RJG73" s="82"/>
      <c r="RJH73" s="82"/>
      <c r="RJI73" s="82"/>
      <c r="RJJ73" s="82"/>
      <c r="RJK73" s="82"/>
      <c r="RJL73" s="82"/>
      <c r="RJM73" s="82"/>
      <c r="RJN73" s="82"/>
      <c r="RJO73" s="82"/>
      <c r="RJP73" s="82"/>
      <c r="RJQ73" s="82"/>
      <c r="RJR73" s="82"/>
      <c r="RJS73" s="82"/>
      <c r="RJT73" s="82"/>
      <c r="RJU73" s="82"/>
      <c r="RJV73" s="82"/>
      <c r="RJW73" s="82"/>
      <c r="RJX73" s="82"/>
      <c r="RJY73" s="82"/>
      <c r="RJZ73" s="82"/>
      <c r="RKA73" s="82"/>
      <c r="RKB73" s="82"/>
      <c r="RKC73" s="82"/>
      <c r="RKD73" s="82"/>
      <c r="RKE73" s="82"/>
      <c r="RKF73" s="82"/>
      <c r="RKG73" s="82"/>
      <c r="RKH73" s="82"/>
      <c r="RKI73" s="82"/>
      <c r="RKJ73" s="82"/>
      <c r="RKK73" s="82"/>
      <c r="RKL73" s="82"/>
      <c r="RKM73" s="82"/>
      <c r="RKN73" s="82"/>
      <c r="RKO73" s="82"/>
      <c r="RKP73" s="82"/>
      <c r="RKQ73" s="82"/>
      <c r="RKR73" s="82"/>
      <c r="RKS73" s="82"/>
      <c r="RKT73" s="82"/>
      <c r="RKU73" s="82"/>
      <c r="RKV73" s="82"/>
      <c r="RKW73" s="82"/>
      <c r="RKX73" s="82"/>
      <c r="RKY73" s="82"/>
      <c r="RKZ73" s="82"/>
      <c r="RLA73" s="82"/>
      <c r="RLB73" s="82"/>
      <c r="RLC73" s="82"/>
      <c r="RLD73" s="82"/>
      <c r="RLE73" s="82"/>
      <c r="RLF73" s="82"/>
      <c r="RLG73" s="82"/>
      <c r="RLH73" s="82"/>
      <c r="RLI73" s="82"/>
      <c r="RLJ73" s="82"/>
      <c r="RLK73" s="82"/>
      <c r="RLL73" s="82"/>
      <c r="RLM73" s="82"/>
      <c r="RLN73" s="82"/>
      <c r="RLO73" s="82"/>
      <c r="RLP73" s="82"/>
      <c r="RLQ73" s="82"/>
      <c r="RLR73" s="82"/>
      <c r="RLS73" s="82"/>
      <c r="RLT73" s="82"/>
      <c r="RLU73" s="82"/>
      <c r="RLV73" s="82"/>
      <c r="RLW73" s="82"/>
      <c r="RLX73" s="82"/>
      <c r="RLY73" s="82"/>
      <c r="RLZ73" s="82"/>
      <c r="RMA73" s="82"/>
      <c r="RMB73" s="82"/>
      <c r="RMC73" s="82"/>
      <c r="RMD73" s="82"/>
      <c r="RME73" s="82"/>
      <c r="RMF73" s="82"/>
      <c r="RMG73" s="82"/>
      <c r="RMH73" s="82"/>
      <c r="RMI73" s="82"/>
      <c r="RMJ73" s="82"/>
      <c r="RMK73" s="82"/>
      <c r="RML73" s="82"/>
      <c r="RMM73" s="82"/>
      <c r="RMN73" s="82"/>
      <c r="RMO73" s="82"/>
      <c r="RMP73" s="82"/>
      <c r="RMQ73" s="82"/>
      <c r="RMR73" s="82"/>
      <c r="RMS73" s="82"/>
      <c r="RMT73" s="82"/>
      <c r="RMU73" s="82"/>
      <c r="RMV73" s="82"/>
      <c r="RMW73" s="82"/>
      <c r="RMX73" s="82"/>
      <c r="RMY73" s="82"/>
      <c r="RMZ73" s="82"/>
      <c r="RNA73" s="82"/>
      <c r="RNB73" s="82"/>
      <c r="RNC73" s="82"/>
      <c r="RND73" s="82"/>
      <c r="RNE73" s="82"/>
      <c r="RNF73" s="82"/>
      <c r="RNG73" s="82"/>
      <c r="RNH73" s="82"/>
      <c r="RNI73" s="82"/>
      <c r="RNJ73" s="82"/>
      <c r="RNK73" s="82"/>
      <c r="RNL73" s="82"/>
      <c r="RNM73" s="82"/>
      <c r="RNN73" s="82"/>
      <c r="RNO73" s="82"/>
      <c r="RNP73" s="82"/>
      <c r="RNQ73" s="82"/>
      <c r="RNR73" s="82"/>
      <c r="RNS73" s="82"/>
      <c r="RNT73" s="82"/>
      <c r="RNU73" s="82"/>
      <c r="RNV73" s="82"/>
      <c r="RNW73" s="82"/>
      <c r="RNX73" s="82"/>
      <c r="RNY73" s="82"/>
      <c r="RNZ73" s="82"/>
      <c r="ROA73" s="82"/>
      <c r="ROB73" s="82"/>
      <c r="ROC73" s="82"/>
      <c r="ROD73" s="82"/>
      <c r="ROE73" s="82"/>
      <c r="ROF73" s="82"/>
      <c r="ROG73" s="82"/>
      <c r="ROH73" s="82"/>
      <c r="ROI73" s="82"/>
      <c r="ROJ73" s="82"/>
      <c r="ROK73" s="82"/>
      <c r="ROL73" s="82"/>
      <c r="ROM73" s="82"/>
      <c r="RON73" s="82"/>
      <c r="ROO73" s="82"/>
      <c r="ROP73" s="82"/>
      <c r="ROQ73" s="82"/>
      <c r="ROR73" s="82"/>
      <c r="ROS73" s="82"/>
      <c r="ROT73" s="82"/>
      <c r="ROU73" s="82"/>
      <c r="ROV73" s="82"/>
      <c r="ROW73" s="82"/>
      <c r="ROX73" s="82"/>
      <c r="ROY73" s="82"/>
      <c r="ROZ73" s="82"/>
      <c r="RPA73" s="82"/>
      <c r="RPB73" s="82"/>
      <c r="RPC73" s="82"/>
      <c r="RPD73" s="82"/>
      <c r="RPE73" s="82"/>
      <c r="RPF73" s="82"/>
      <c r="RPG73" s="82"/>
      <c r="RPH73" s="82"/>
      <c r="RPI73" s="82"/>
      <c r="RPJ73" s="82"/>
      <c r="RPK73" s="82"/>
      <c r="RPL73" s="82"/>
      <c r="RPM73" s="82"/>
      <c r="RPN73" s="82"/>
      <c r="RPO73" s="82"/>
      <c r="RPP73" s="82"/>
      <c r="RPQ73" s="82"/>
      <c r="RPR73" s="82"/>
      <c r="RPS73" s="82"/>
      <c r="RPT73" s="82"/>
      <c r="RPU73" s="82"/>
      <c r="RPV73" s="82"/>
      <c r="RPW73" s="82"/>
      <c r="RPX73" s="82"/>
      <c r="RPY73" s="82"/>
      <c r="RPZ73" s="82"/>
      <c r="RQA73" s="82"/>
      <c r="RQB73" s="82"/>
      <c r="RQC73" s="82"/>
      <c r="RQD73" s="82"/>
      <c r="RQE73" s="82"/>
      <c r="RQF73" s="82"/>
      <c r="RQG73" s="82"/>
      <c r="RQH73" s="82"/>
      <c r="RQI73" s="82"/>
      <c r="RQJ73" s="82"/>
      <c r="RQK73" s="82"/>
      <c r="RQL73" s="82"/>
      <c r="RQM73" s="82"/>
      <c r="RQN73" s="82"/>
      <c r="RQO73" s="82"/>
      <c r="RQP73" s="82"/>
      <c r="RQQ73" s="82"/>
      <c r="RQR73" s="82"/>
      <c r="RQS73" s="82"/>
      <c r="RQT73" s="82"/>
      <c r="RQU73" s="82"/>
      <c r="RQV73" s="82"/>
      <c r="RQW73" s="82"/>
      <c r="RQX73" s="82"/>
      <c r="RQY73" s="82"/>
      <c r="RQZ73" s="82"/>
      <c r="RRA73" s="82"/>
      <c r="RRB73" s="82"/>
      <c r="RRC73" s="82"/>
      <c r="RRD73" s="82"/>
      <c r="RRE73" s="82"/>
      <c r="RRF73" s="82"/>
      <c r="RRG73" s="82"/>
      <c r="RRH73" s="82"/>
      <c r="RRI73" s="82"/>
      <c r="RRJ73" s="82"/>
      <c r="RRK73" s="82"/>
      <c r="RRL73" s="82"/>
      <c r="RRM73" s="82"/>
      <c r="RRN73" s="82"/>
      <c r="RRO73" s="82"/>
      <c r="RRP73" s="82"/>
      <c r="RRQ73" s="82"/>
      <c r="RRR73" s="82"/>
      <c r="RRS73" s="82"/>
      <c r="RRT73" s="82"/>
      <c r="RRU73" s="82"/>
      <c r="RRV73" s="82"/>
      <c r="RRW73" s="82"/>
      <c r="RRX73" s="82"/>
      <c r="RRY73" s="82"/>
      <c r="RRZ73" s="82"/>
      <c r="RSA73" s="82"/>
      <c r="RSB73" s="82"/>
      <c r="RSC73" s="82"/>
      <c r="RSD73" s="82"/>
      <c r="RSE73" s="82"/>
      <c r="RSF73" s="82"/>
      <c r="RSG73" s="82"/>
      <c r="RSH73" s="82"/>
      <c r="RSI73" s="82"/>
      <c r="RSJ73" s="82"/>
      <c r="RSK73" s="82"/>
      <c r="RSL73" s="82"/>
      <c r="RSM73" s="82"/>
      <c r="RSN73" s="82"/>
      <c r="RSO73" s="82"/>
      <c r="RSP73" s="82"/>
      <c r="RSQ73" s="82"/>
      <c r="RSR73" s="82"/>
      <c r="RSS73" s="82"/>
      <c r="RST73" s="82"/>
      <c r="RSU73" s="82"/>
      <c r="RSV73" s="82"/>
      <c r="RSW73" s="82"/>
      <c r="RSX73" s="82"/>
      <c r="RSY73" s="82"/>
      <c r="RSZ73" s="82"/>
      <c r="RTA73" s="82"/>
      <c r="RTB73" s="82"/>
      <c r="RTC73" s="82"/>
      <c r="RTD73" s="82"/>
      <c r="RTE73" s="82"/>
      <c r="RTF73" s="82"/>
      <c r="RTG73" s="82"/>
      <c r="RTH73" s="82"/>
      <c r="RTI73" s="82"/>
      <c r="RTJ73" s="82"/>
      <c r="RTK73" s="82"/>
      <c r="RTL73" s="82"/>
      <c r="RTM73" s="82"/>
      <c r="RTN73" s="82"/>
      <c r="RTO73" s="82"/>
      <c r="RTP73" s="82"/>
      <c r="RTQ73" s="82"/>
      <c r="RTR73" s="82"/>
      <c r="RTS73" s="82"/>
      <c r="RTT73" s="82"/>
      <c r="RTU73" s="82"/>
      <c r="RTV73" s="82"/>
      <c r="RTW73" s="82"/>
      <c r="RTX73" s="82"/>
      <c r="RTY73" s="82"/>
      <c r="RTZ73" s="82"/>
      <c r="RUA73" s="82"/>
      <c r="RUB73" s="82"/>
      <c r="RUC73" s="82"/>
      <c r="RUD73" s="82"/>
      <c r="RUE73" s="82"/>
      <c r="RUF73" s="82"/>
      <c r="RUG73" s="82"/>
      <c r="RUH73" s="82"/>
      <c r="RUI73" s="82"/>
      <c r="RUJ73" s="82"/>
      <c r="RUK73" s="82"/>
      <c r="RUL73" s="82"/>
      <c r="RUM73" s="82"/>
      <c r="RUN73" s="82"/>
      <c r="RUO73" s="82"/>
      <c r="RUP73" s="82"/>
      <c r="RUQ73" s="82"/>
      <c r="RUR73" s="82"/>
      <c r="RUS73" s="82"/>
      <c r="RUT73" s="82"/>
      <c r="RUU73" s="82"/>
      <c r="RUV73" s="82"/>
      <c r="RUW73" s="82"/>
      <c r="RUX73" s="82"/>
      <c r="RUY73" s="82"/>
      <c r="RUZ73" s="82"/>
      <c r="RVA73" s="82"/>
      <c r="RVB73" s="82"/>
      <c r="RVC73" s="82"/>
      <c r="RVD73" s="82"/>
      <c r="RVE73" s="82"/>
      <c r="RVF73" s="82"/>
      <c r="RVG73" s="82"/>
      <c r="RVH73" s="82"/>
      <c r="RVI73" s="82"/>
      <c r="RVJ73" s="82"/>
      <c r="RVK73" s="82"/>
      <c r="RVL73" s="82"/>
      <c r="RVM73" s="82"/>
      <c r="RVN73" s="82"/>
      <c r="RVO73" s="82"/>
      <c r="RVP73" s="82"/>
      <c r="RVQ73" s="82"/>
      <c r="RVR73" s="82"/>
      <c r="RVS73" s="82"/>
      <c r="RVT73" s="82"/>
      <c r="RVU73" s="82"/>
      <c r="RVV73" s="82"/>
      <c r="RVW73" s="82"/>
      <c r="RVX73" s="82"/>
      <c r="RVY73" s="82"/>
      <c r="RVZ73" s="82"/>
      <c r="RWA73" s="82"/>
      <c r="RWB73" s="82"/>
      <c r="RWC73" s="82"/>
      <c r="RWD73" s="82"/>
      <c r="RWE73" s="82"/>
      <c r="RWF73" s="82"/>
      <c r="RWG73" s="82"/>
      <c r="RWH73" s="82"/>
      <c r="RWI73" s="82"/>
      <c r="RWJ73" s="82"/>
      <c r="RWK73" s="82"/>
      <c r="RWL73" s="82"/>
      <c r="RWM73" s="82"/>
      <c r="RWN73" s="82"/>
      <c r="RWO73" s="82"/>
      <c r="RWP73" s="82"/>
      <c r="RWQ73" s="82"/>
      <c r="RWR73" s="82"/>
      <c r="RWS73" s="82"/>
      <c r="RWT73" s="82"/>
      <c r="RWU73" s="82"/>
      <c r="RWV73" s="82"/>
      <c r="RWW73" s="82"/>
      <c r="RWX73" s="82"/>
      <c r="RWY73" s="82"/>
      <c r="RWZ73" s="82"/>
      <c r="RXA73" s="82"/>
      <c r="RXB73" s="82"/>
      <c r="RXC73" s="82"/>
      <c r="RXD73" s="82"/>
      <c r="RXE73" s="82"/>
      <c r="RXF73" s="82"/>
      <c r="RXG73" s="82"/>
      <c r="RXH73" s="82"/>
      <c r="RXI73" s="82"/>
      <c r="RXJ73" s="82"/>
      <c r="RXK73" s="82"/>
      <c r="RXL73" s="82"/>
      <c r="RXM73" s="82"/>
      <c r="RXN73" s="82"/>
      <c r="RXO73" s="82"/>
      <c r="RXP73" s="82"/>
      <c r="RXQ73" s="82"/>
      <c r="RXR73" s="82"/>
      <c r="RXS73" s="82"/>
      <c r="RXT73" s="82"/>
      <c r="RXU73" s="82"/>
      <c r="RXV73" s="82"/>
      <c r="RXW73" s="82"/>
      <c r="RXX73" s="82"/>
      <c r="RXY73" s="82"/>
      <c r="RXZ73" s="82"/>
      <c r="RYA73" s="82"/>
      <c r="RYB73" s="82"/>
      <c r="RYC73" s="82"/>
      <c r="RYD73" s="82"/>
      <c r="RYE73" s="82"/>
      <c r="RYF73" s="82"/>
      <c r="RYG73" s="82"/>
      <c r="RYH73" s="82"/>
      <c r="RYI73" s="82"/>
      <c r="RYJ73" s="82"/>
      <c r="RYK73" s="82"/>
      <c r="RYL73" s="82"/>
      <c r="RYM73" s="82"/>
      <c r="RYN73" s="82"/>
      <c r="RYO73" s="82"/>
      <c r="RYP73" s="82"/>
      <c r="RYQ73" s="82"/>
      <c r="RYR73" s="82"/>
      <c r="RYS73" s="82"/>
      <c r="RYT73" s="82"/>
      <c r="RYU73" s="82"/>
      <c r="RYV73" s="82"/>
      <c r="RYW73" s="82"/>
      <c r="RYX73" s="82"/>
      <c r="RYY73" s="82"/>
      <c r="RYZ73" s="82"/>
      <c r="RZA73" s="82"/>
      <c r="RZB73" s="82"/>
      <c r="RZC73" s="82"/>
      <c r="RZD73" s="82"/>
      <c r="RZE73" s="82"/>
      <c r="RZF73" s="82"/>
      <c r="RZG73" s="82"/>
      <c r="RZH73" s="82"/>
      <c r="RZI73" s="82"/>
      <c r="RZJ73" s="82"/>
      <c r="RZK73" s="82"/>
      <c r="RZL73" s="82"/>
      <c r="RZM73" s="82"/>
      <c r="RZN73" s="82"/>
      <c r="RZO73" s="82"/>
      <c r="RZP73" s="82"/>
      <c r="RZQ73" s="82"/>
      <c r="RZR73" s="82"/>
      <c r="RZS73" s="82"/>
      <c r="RZT73" s="82"/>
      <c r="RZU73" s="82"/>
      <c r="RZV73" s="82"/>
      <c r="RZW73" s="82"/>
      <c r="RZX73" s="82"/>
      <c r="RZY73" s="82"/>
      <c r="RZZ73" s="82"/>
      <c r="SAA73" s="82"/>
      <c r="SAB73" s="82"/>
      <c r="SAC73" s="82"/>
      <c r="SAD73" s="82"/>
      <c r="SAE73" s="82"/>
      <c r="SAF73" s="82"/>
      <c r="SAG73" s="82"/>
      <c r="SAH73" s="82"/>
      <c r="SAI73" s="82"/>
      <c r="SAJ73" s="82"/>
      <c r="SAK73" s="82"/>
      <c r="SAL73" s="82"/>
      <c r="SAM73" s="82"/>
      <c r="SAN73" s="82"/>
      <c r="SAO73" s="82"/>
      <c r="SAP73" s="82"/>
      <c r="SAQ73" s="82"/>
      <c r="SAR73" s="82"/>
      <c r="SAS73" s="82"/>
      <c r="SAT73" s="82"/>
      <c r="SAU73" s="82"/>
      <c r="SAV73" s="82"/>
      <c r="SAW73" s="82"/>
      <c r="SAX73" s="82"/>
      <c r="SAY73" s="82"/>
      <c r="SAZ73" s="82"/>
      <c r="SBA73" s="82"/>
      <c r="SBB73" s="82"/>
      <c r="SBC73" s="82"/>
      <c r="SBD73" s="82"/>
      <c r="SBE73" s="82"/>
      <c r="SBF73" s="82"/>
      <c r="SBG73" s="82"/>
      <c r="SBH73" s="82"/>
      <c r="SBI73" s="82"/>
      <c r="SBJ73" s="82"/>
      <c r="SBK73" s="82"/>
      <c r="SBL73" s="82"/>
      <c r="SBM73" s="82"/>
      <c r="SBN73" s="82"/>
      <c r="SBO73" s="82"/>
      <c r="SBP73" s="82"/>
      <c r="SBQ73" s="82"/>
      <c r="SBR73" s="82"/>
      <c r="SBS73" s="82"/>
      <c r="SBT73" s="82"/>
      <c r="SBU73" s="82"/>
      <c r="SBV73" s="82"/>
      <c r="SBW73" s="82"/>
      <c r="SBX73" s="82"/>
      <c r="SBY73" s="82"/>
      <c r="SBZ73" s="82"/>
      <c r="SCA73" s="82"/>
      <c r="SCB73" s="82"/>
      <c r="SCC73" s="82"/>
      <c r="SCD73" s="82"/>
      <c r="SCE73" s="82"/>
      <c r="SCF73" s="82"/>
      <c r="SCG73" s="82"/>
      <c r="SCH73" s="82"/>
      <c r="SCI73" s="82"/>
      <c r="SCJ73" s="82"/>
      <c r="SCK73" s="82"/>
      <c r="SCL73" s="82"/>
      <c r="SCM73" s="82"/>
      <c r="SCN73" s="82"/>
      <c r="SCO73" s="82"/>
      <c r="SCP73" s="82"/>
      <c r="SCQ73" s="82"/>
      <c r="SCR73" s="82"/>
      <c r="SCS73" s="82"/>
      <c r="SCT73" s="82"/>
      <c r="SCU73" s="82"/>
      <c r="SCV73" s="82"/>
      <c r="SCW73" s="82"/>
      <c r="SCX73" s="82"/>
      <c r="SCY73" s="82"/>
      <c r="SCZ73" s="82"/>
      <c r="SDA73" s="82"/>
      <c r="SDB73" s="82"/>
      <c r="SDC73" s="82"/>
      <c r="SDD73" s="82"/>
      <c r="SDE73" s="82"/>
      <c r="SDF73" s="82"/>
      <c r="SDG73" s="82"/>
      <c r="SDH73" s="82"/>
      <c r="SDI73" s="82"/>
      <c r="SDJ73" s="82"/>
      <c r="SDK73" s="82"/>
      <c r="SDL73" s="82"/>
      <c r="SDM73" s="82"/>
      <c r="SDN73" s="82"/>
      <c r="SDO73" s="82"/>
      <c r="SDP73" s="82"/>
      <c r="SDQ73" s="82"/>
      <c r="SDR73" s="82"/>
      <c r="SDS73" s="82"/>
      <c r="SDT73" s="82"/>
      <c r="SDU73" s="82"/>
      <c r="SDV73" s="82"/>
      <c r="SDW73" s="82"/>
      <c r="SDX73" s="82"/>
      <c r="SDY73" s="82"/>
      <c r="SDZ73" s="82"/>
      <c r="SEA73" s="82"/>
      <c r="SEB73" s="82"/>
      <c r="SEC73" s="82"/>
      <c r="SED73" s="82"/>
      <c r="SEE73" s="82"/>
      <c r="SEF73" s="82"/>
      <c r="SEG73" s="82"/>
      <c r="SEH73" s="82"/>
      <c r="SEI73" s="82"/>
      <c r="SEJ73" s="82"/>
      <c r="SEK73" s="82"/>
      <c r="SEL73" s="82"/>
      <c r="SEM73" s="82"/>
      <c r="SEN73" s="82"/>
      <c r="SEO73" s="82"/>
      <c r="SEP73" s="82"/>
      <c r="SEQ73" s="82"/>
      <c r="SER73" s="82"/>
      <c r="SES73" s="82"/>
      <c r="SET73" s="82"/>
      <c r="SEU73" s="82"/>
      <c r="SEV73" s="82"/>
      <c r="SEW73" s="82"/>
      <c r="SEX73" s="82"/>
      <c r="SEY73" s="82"/>
      <c r="SEZ73" s="82"/>
      <c r="SFA73" s="82"/>
      <c r="SFB73" s="82"/>
      <c r="SFC73" s="82"/>
      <c r="SFD73" s="82"/>
      <c r="SFE73" s="82"/>
      <c r="SFF73" s="82"/>
      <c r="SFG73" s="82"/>
      <c r="SFH73" s="82"/>
      <c r="SFI73" s="82"/>
      <c r="SFJ73" s="82"/>
      <c r="SFK73" s="82"/>
      <c r="SFL73" s="82"/>
      <c r="SFM73" s="82"/>
      <c r="SFN73" s="82"/>
      <c r="SFO73" s="82"/>
      <c r="SFP73" s="82"/>
      <c r="SFQ73" s="82"/>
      <c r="SFR73" s="82"/>
      <c r="SFS73" s="82"/>
      <c r="SFT73" s="82"/>
      <c r="SFU73" s="82"/>
      <c r="SFV73" s="82"/>
      <c r="SFW73" s="82"/>
      <c r="SFX73" s="82"/>
      <c r="SFY73" s="82"/>
      <c r="SFZ73" s="82"/>
      <c r="SGA73" s="82"/>
      <c r="SGB73" s="82"/>
      <c r="SGC73" s="82"/>
      <c r="SGD73" s="82"/>
      <c r="SGE73" s="82"/>
      <c r="SGF73" s="82"/>
      <c r="SGG73" s="82"/>
      <c r="SGH73" s="82"/>
      <c r="SGI73" s="82"/>
      <c r="SGJ73" s="82"/>
      <c r="SGK73" s="82"/>
      <c r="SGL73" s="82"/>
      <c r="SGM73" s="82"/>
      <c r="SGN73" s="82"/>
      <c r="SGO73" s="82"/>
      <c r="SGP73" s="82"/>
      <c r="SGQ73" s="82"/>
      <c r="SGR73" s="82"/>
      <c r="SGS73" s="82"/>
      <c r="SGT73" s="82"/>
      <c r="SGU73" s="82"/>
      <c r="SGV73" s="82"/>
      <c r="SGW73" s="82"/>
      <c r="SGX73" s="82"/>
      <c r="SGY73" s="82"/>
      <c r="SGZ73" s="82"/>
      <c r="SHA73" s="82"/>
      <c r="SHB73" s="82"/>
      <c r="SHC73" s="82"/>
      <c r="SHD73" s="82"/>
      <c r="SHE73" s="82"/>
      <c r="SHF73" s="82"/>
      <c r="SHG73" s="82"/>
      <c r="SHH73" s="82"/>
      <c r="SHI73" s="82"/>
      <c r="SHJ73" s="82"/>
      <c r="SHK73" s="82"/>
      <c r="SHL73" s="82"/>
      <c r="SHM73" s="82"/>
      <c r="SHN73" s="82"/>
      <c r="SHO73" s="82"/>
      <c r="SHP73" s="82"/>
      <c r="SHQ73" s="82"/>
      <c r="SHR73" s="82"/>
      <c r="SHS73" s="82"/>
      <c r="SHT73" s="82"/>
      <c r="SHU73" s="82"/>
      <c r="SHV73" s="82"/>
      <c r="SHW73" s="82"/>
      <c r="SHX73" s="82"/>
      <c r="SHY73" s="82"/>
      <c r="SHZ73" s="82"/>
      <c r="SIA73" s="82"/>
      <c r="SIB73" s="82"/>
      <c r="SIC73" s="82"/>
      <c r="SID73" s="82"/>
      <c r="SIE73" s="82"/>
      <c r="SIF73" s="82"/>
      <c r="SIG73" s="82"/>
      <c r="SIH73" s="82"/>
      <c r="SII73" s="82"/>
      <c r="SIJ73" s="82"/>
      <c r="SIK73" s="82"/>
      <c r="SIL73" s="82"/>
      <c r="SIM73" s="82"/>
      <c r="SIN73" s="82"/>
      <c r="SIO73" s="82"/>
      <c r="SIP73" s="82"/>
      <c r="SIQ73" s="82"/>
      <c r="SIR73" s="82"/>
      <c r="SIS73" s="82"/>
      <c r="SIT73" s="82"/>
      <c r="SIU73" s="82"/>
      <c r="SIV73" s="82"/>
      <c r="SIW73" s="82"/>
      <c r="SIX73" s="82"/>
      <c r="SIY73" s="82"/>
      <c r="SIZ73" s="82"/>
      <c r="SJA73" s="82"/>
      <c r="SJB73" s="82"/>
      <c r="SJC73" s="82"/>
      <c r="SJD73" s="82"/>
      <c r="SJE73" s="82"/>
      <c r="SJF73" s="82"/>
      <c r="SJG73" s="82"/>
      <c r="SJH73" s="82"/>
      <c r="SJI73" s="82"/>
      <c r="SJJ73" s="82"/>
      <c r="SJK73" s="82"/>
      <c r="SJL73" s="82"/>
      <c r="SJM73" s="82"/>
      <c r="SJN73" s="82"/>
      <c r="SJO73" s="82"/>
      <c r="SJP73" s="82"/>
      <c r="SJQ73" s="82"/>
      <c r="SJR73" s="82"/>
      <c r="SJS73" s="82"/>
      <c r="SJT73" s="82"/>
      <c r="SJU73" s="82"/>
      <c r="SJV73" s="82"/>
      <c r="SJW73" s="82"/>
      <c r="SJX73" s="82"/>
      <c r="SJY73" s="82"/>
      <c r="SJZ73" s="82"/>
      <c r="SKA73" s="82"/>
      <c r="SKB73" s="82"/>
      <c r="SKC73" s="82"/>
      <c r="SKD73" s="82"/>
      <c r="SKE73" s="82"/>
      <c r="SKF73" s="82"/>
      <c r="SKG73" s="82"/>
      <c r="SKH73" s="82"/>
      <c r="SKI73" s="82"/>
      <c r="SKJ73" s="82"/>
      <c r="SKK73" s="82"/>
      <c r="SKL73" s="82"/>
      <c r="SKM73" s="82"/>
      <c r="SKN73" s="82"/>
      <c r="SKO73" s="82"/>
      <c r="SKP73" s="82"/>
      <c r="SKQ73" s="82"/>
      <c r="SKR73" s="82"/>
      <c r="SKS73" s="82"/>
      <c r="SKT73" s="82"/>
      <c r="SKU73" s="82"/>
      <c r="SKV73" s="82"/>
      <c r="SKW73" s="82"/>
      <c r="SKX73" s="82"/>
      <c r="SKY73" s="82"/>
      <c r="SKZ73" s="82"/>
      <c r="SLA73" s="82"/>
      <c r="SLB73" s="82"/>
      <c r="SLC73" s="82"/>
      <c r="SLD73" s="82"/>
      <c r="SLE73" s="82"/>
      <c r="SLF73" s="82"/>
      <c r="SLG73" s="82"/>
      <c r="SLH73" s="82"/>
      <c r="SLI73" s="82"/>
      <c r="SLJ73" s="82"/>
      <c r="SLK73" s="82"/>
      <c r="SLL73" s="82"/>
      <c r="SLM73" s="82"/>
      <c r="SLN73" s="82"/>
      <c r="SLO73" s="82"/>
      <c r="SLP73" s="82"/>
      <c r="SLQ73" s="82"/>
      <c r="SLR73" s="82"/>
      <c r="SLS73" s="82"/>
      <c r="SLT73" s="82"/>
      <c r="SLU73" s="82"/>
      <c r="SLV73" s="82"/>
      <c r="SLW73" s="82"/>
      <c r="SLX73" s="82"/>
      <c r="SLY73" s="82"/>
      <c r="SLZ73" s="82"/>
      <c r="SMA73" s="82"/>
      <c r="SMB73" s="82"/>
      <c r="SMC73" s="82"/>
      <c r="SMD73" s="82"/>
      <c r="SME73" s="82"/>
      <c r="SMF73" s="82"/>
      <c r="SMG73" s="82"/>
      <c r="SMH73" s="82"/>
      <c r="SMI73" s="82"/>
      <c r="SMJ73" s="82"/>
      <c r="SMK73" s="82"/>
      <c r="SML73" s="82"/>
      <c r="SMM73" s="82"/>
      <c r="SMN73" s="82"/>
      <c r="SMO73" s="82"/>
      <c r="SMP73" s="82"/>
      <c r="SMQ73" s="82"/>
      <c r="SMR73" s="82"/>
      <c r="SMS73" s="82"/>
      <c r="SMT73" s="82"/>
      <c r="SMU73" s="82"/>
      <c r="SMV73" s="82"/>
      <c r="SMW73" s="82"/>
      <c r="SMX73" s="82"/>
      <c r="SMY73" s="82"/>
      <c r="SMZ73" s="82"/>
      <c r="SNA73" s="82"/>
      <c r="SNB73" s="82"/>
      <c r="SNC73" s="82"/>
      <c r="SND73" s="82"/>
      <c r="SNE73" s="82"/>
      <c r="SNF73" s="82"/>
      <c r="SNG73" s="82"/>
      <c r="SNH73" s="82"/>
      <c r="SNI73" s="82"/>
      <c r="SNJ73" s="82"/>
      <c r="SNK73" s="82"/>
      <c r="SNL73" s="82"/>
      <c r="SNM73" s="82"/>
      <c r="SNN73" s="82"/>
      <c r="SNO73" s="82"/>
      <c r="SNP73" s="82"/>
      <c r="SNQ73" s="82"/>
      <c r="SNR73" s="82"/>
      <c r="SNS73" s="82"/>
      <c r="SNT73" s="82"/>
      <c r="SNU73" s="82"/>
      <c r="SNV73" s="82"/>
      <c r="SNW73" s="82"/>
      <c r="SNX73" s="82"/>
      <c r="SNY73" s="82"/>
      <c r="SNZ73" s="82"/>
      <c r="SOA73" s="82"/>
      <c r="SOB73" s="82"/>
      <c r="SOC73" s="82"/>
      <c r="SOD73" s="82"/>
      <c r="SOE73" s="82"/>
      <c r="SOF73" s="82"/>
      <c r="SOG73" s="82"/>
      <c r="SOH73" s="82"/>
      <c r="SOI73" s="82"/>
      <c r="SOJ73" s="82"/>
      <c r="SOK73" s="82"/>
      <c r="SOL73" s="82"/>
      <c r="SOM73" s="82"/>
      <c r="SON73" s="82"/>
      <c r="SOO73" s="82"/>
      <c r="SOP73" s="82"/>
      <c r="SOQ73" s="82"/>
      <c r="SOR73" s="82"/>
      <c r="SOS73" s="82"/>
      <c r="SOT73" s="82"/>
      <c r="SOU73" s="82"/>
      <c r="SOV73" s="82"/>
      <c r="SOW73" s="82"/>
      <c r="SOX73" s="82"/>
      <c r="SOY73" s="82"/>
      <c r="SOZ73" s="82"/>
      <c r="SPA73" s="82"/>
      <c r="SPB73" s="82"/>
      <c r="SPC73" s="82"/>
      <c r="SPD73" s="82"/>
      <c r="SPE73" s="82"/>
      <c r="SPF73" s="82"/>
      <c r="SPG73" s="82"/>
      <c r="SPH73" s="82"/>
      <c r="SPI73" s="82"/>
      <c r="SPJ73" s="82"/>
      <c r="SPK73" s="82"/>
      <c r="SPL73" s="82"/>
      <c r="SPM73" s="82"/>
      <c r="SPN73" s="82"/>
      <c r="SPO73" s="82"/>
      <c r="SPP73" s="82"/>
      <c r="SPQ73" s="82"/>
      <c r="SPR73" s="82"/>
      <c r="SPS73" s="82"/>
      <c r="SPT73" s="82"/>
      <c r="SPU73" s="82"/>
      <c r="SPV73" s="82"/>
      <c r="SPW73" s="82"/>
      <c r="SPX73" s="82"/>
      <c r="SPY73" s="82"/>
      <c r="SPZ73" s="82"/>
      <c r="SQA73" s="82"/>
      <c r="SQB73" s="82"/>
      <c r="SQC73" s="82"/>
      <c r="SQD73" s="82"/>
      <c r="SQE73" s="82"/>
      <c r="SQF73" s="82"/>
      <c r="SQG73" s="82"/>
      <c r="SQH73" s="82"/>
      <c r="SQI73" s="82"/>
      <c r="SQJ73" s="82"/>
      <c r="SQK73" s="82"/>
      <c r="SQL73" s="82"/>
      <c r="SQM73" s="82"/>
      <c r="SQN73" s="82"/>
      <c r="SQO73" s="82"/>
      <c r="SQP73" s="82"/>
      <c r="SQQ73" s="82"/>
      <c r="SQR73" s="82"/>
      <c r="SQS73" s="82"/>
      <c r="SQT73" s="82"/>
      <c r="SQU73" s="82"/>
      <c r="SQV73" s="82"/>
      <c r="SQW73" s="82"/>
      <c r="SQX73" s="82"/>
      <c r="SQY73" s="82"/>
      <c r="SQZ73" s="82"/>
      <c r="SRA73" s="82"/>
      <c r="SRB73" s="82"/>
      <c r="SRC73" s="82"/>
      <c r="SRD73" s="82"/>
      <c r="SRE73" s="82"/>
      <c r="SRF73" s="82"/>
      <c r="SRG73" s="82"/>
      <c r="SRH73" s="82"/>
      <c r="SRI73" s="82"/>
      <c r="SRJ73" s="82"/>
      <c r="SRK73" s="82"/>
      <c r="SRL73" s="82"/>
      <c r="SRM73" s="82"/>
      <c r="SRN73" s="82"/>
      <c r="SRO73" s="82"/>
      <c r="SRP73" s="82"/>
      <c r="SRQ73" s="82"/>
      <c r="SRR73" s="82"/>
      <c r="SRS73" s="82"/>
      <c r="SRT73" s="82"/>
      <c r="SRU73" s="82"/>
      <c r="SRV73" s="82"/>
      <c r="SRW73" s="82"/>
      <c r="SRX73" s="82"/>
      <c r="SRY73" s="82"/>
      <c r="SRZ73" s="82"/>
      <c r="SSA73" s="82"/>
      <c r="SSB73" s="82"/>
      <c r="SSC73" s="82"/>
      <c r="SSD73" s="82"/>
      <c r="SSE73" s="82"/>
      <c r="SSF73" s="82"/>
      <c r="SSG73" s="82"/>
      <c r="SSH73" s="82"/>
      <c r="SSI73" s="82"/>
      <c r="SSJ73" s="82"/>
      <c r="SSK73" s="82"/>
      <c r="SSL73" s="82"/>
      <c r="SSM73" s="82"/>
      <c r="SSN73" s="82"/>
      <c r="SSO73" s="82"/>
      <c r="SSP73" s="82"/>
      <c r="SSQ73" s="82"/>
      <c r="SSR73" s="82"/>
      <c r="SSS73" s="82"/>
      <c r="SST73" s="82"/>
      <c r="SSU73" s="82"/>
      <c r="SSV73" s="82"/>
      <c r="SSW73" s="82"/>
      <c r="SSX73" s="82"/>
      <c r="SSY73" s="82"/>
      <c r="SSZ73" s="82"/>
      <c r="STA73" s="82"/>
      <c r="STB73" s="82"/>
      <c r="STC73" s="82"/>
      <c r="STD73" s="82"/>
      <c r="STE73" s="82"/>
      <c r="STF73" s="82"/>
      <c r="STG73" s="82"/>
      <c r="STH73" s="82"/>
      <c r="STI73" s="82"/>
      <c r="STJ73" s="82"/>
      <c r="STK73" s="82"/>
      <c r="STL73" s="82"/>
      <c r="STM73" s="82"/>
      <c r="STN73" s="82"/>
      <c r="STO73" s="82"/>
      <c r="STP73" s="82"/>
      <c r="STQ73" s="82"/>
      <c r="STR73" s="82"/>
      <c r="STS73" s="82"/>
      <c r="STT73" s="82"/>
      <c r="STU73" s="82"/>
      <c r="STV73" s="82"/>
      <c r="STW73" s="82"/>
      <c r="STX73" s="82"/>
      <c r="STY73" s="82"/>
      <c r="STZ73" s="82"/>
      <c r="SUA73" s="82"/>
      <c r="SUB73" s="82"/>
      <c r="SUC73" s="82"/>
      <c r="SUD73" s="82"/>
      <c r="SUE73" s="82"/>
      <c r="SUF73" s="82"/>
      <c r="SUG73" s="82"/>
      <c r="SUH73" s="82"/>
      <c r="SUI73" s="82"/>
      <c r="SUJ73" s="82"/>
      <c r="SUK73" s="82"/>
      <c r="SUL73" s="82"/>
      <c r="SUM73" s="82"/>
      <c r="SUN73" s="82"/>
      <c r="SUO73" s="82"/>
      <c r="SUP73" s="82"/>
      <c r="SUQ73" s="82"/>
      <c r="SUR73" s="82"/>
      <c r="SUS73" s="82"/>
      <c r="SUT73" s="82"/>
      <c r="SUU73" s="82"/>
      <c r="SUV73" s="82"/>
      <c r="SUW73" s="82"/>
      <c r="SUX73" s="82"/>
      <c r="SUY73" s="82"/>
      <c r="SUZ73" s="82"/>
      <c r="SVA73" s="82"/>
      <c r="SVB73" s="82"/>
      <c r="SVC73" s="82"/>
      <c r="SVD73" s="82"/>
      <c r="SVE73" s="82"/>
      <c r="SVF73" s="82"/>
      <c r="SVG73" s="82"/>
      <c r="SVH73" s="82"/>
      <c r="SVI73" s="82"/>
      <c r="SVJ73" s="82"/>
      <c r="SVK73" s="82"/>
      <c r="SVL73" s="82"/>
      <c r="SVM73" s="82"/>
      <c r="SVN73" s="82"/>
      <c r="SVO73" s="82"/>
      <c r="SVP73" s="82"/>
      <c r="SVQ73" s="82"/>
      <c r="SVR73" s="82"/>
      <c r="SVS73" s="82"/>
      <c r="SVT73" s="82"/>
      <c r="SVU73" s="82"/>
      <c r="SVV73" s="82"/>
      <c r="SVW73" s="82"/>
      <c r="SVX73" s="82"/>
      <c r="SVY73" s="82"/>
      <c r="SVZ73" s="82"/>
      <c r="SWA73" s="82"/>
      <c r="SWB73" s="82"/>
      <c r="SWC73" s="82"/>
      <c r="SWD73" s="82"/>
      <c r="SWE73" s="82"/>
      <c r="SWF73" s="82"/>
      <c r="SWG73" s="82"/>
      <c r="SWH73" s="82"/>
      <c r="SWI73" s="82"/>
      <c r="SWJ73" s="82"/>
      <c r="SWK73" s="82"/>
      <c r="SWL73" s="82"/>
      <c r="SWM73" s="82"/>
      <c r="SWN73" s="82"/>
      <c r="SWO73" s="82"/>
      <c r="SWP73" s="82"/>
      <c r="SWQ73" s="82"/>
      <c r="SWR73" s="82"/>
      <c r="SWS73" s="82"/>
      <c r="SWT73" s="82"/>
      <c r="SWU73" s="82"/>
      <c r="SWV73" s="82"/>
      <c r="SWW73" s="82"/>
      <c r="SWX73" s="82"/>
      <c r="SWY73" s="82"/>
      <c r="SWZ73" s="82"/>
      <c r="SXA73" s="82"/>
      <c r="SXB73" s="82"/>
      <c r="SXC73" s="82"/>
      <c r="SXD73" s="82"/>
      <c r="SXE73" s="82"/>
      <c r="SXF73" s="82"/>
      <c r="SXG73" s="82"/>
      <c r="SXH73" s="82"/>
      <c r="SXI73" s="82"/>
      <c r="SXJ73" s="82"/>
      <c r="SXK73" s="82"/>
      <c r="SXL73" s="82"/>
      <c r="SXM73" s="82"/>
      <c r="SXN73" s="82"/>
      <c r="SXO73" s="82"/>
      <c r="SXP73" s="82"/>
      <c r="SXQ73" s="82"/>
      <c r="SXR73" s="82"/>
      <c r="SXS73" s="82"/>
      <c r="SXT73" s="82"/>
      <c r="SXU73" s="82"/>
      <c r="SXV73" s="82"/>
      <c r="SXW73" s="82"/>
      <c r="SXX73" s="82"/>
      <c r="SXY73" s="82"/>
      <c r="SXZ73" s="82"/>
      <c r="SYA73" s="82"/>
      <c r="SYB73" s="82"/>
      <c r="SYC73" s="82"/>
      <c r="SYD73" s="82"/>
      <c r="SYE73" s="82"/>
      <c r="SYF73" s="82"/>
      <c r="SYG73" s="82"/>
      <c r="SYH73" s="82"/>
      <c r="SYI73" s="82"/>
      <c r="SYJ73" s="82"/>
      <c r="SYK73" s="82"/>
      <c r="SYL73" s="82"/>
      <c r="SYM73" s="82"/>
      <c r="SYN73" s="82"/>
      <c r="SYO73" s="82"/>
      <c r="SYP73" s="82"/>
      <c r="SYQ73" s="82"/>
      <c r="SYR73" s="82"/>
      <c r="SYS73" s="82"/>
      <c r="SYT73" s="82"/>
      <c r="SYU73" s="82"/>
      <c r="SYV73" s="82"/>
      <c r="SYW73" s="82"/>
      <c r="SYX73" s="82"/>
      <c r="SYY73" s="82"/>
      <c r="SYZ73" s="82"/>
      <c r="SZA73" s="82"/>
      <c r="SZB73" s="82"/>
      <c r="SZC73" s="82"/>
      <c r="SZD73" s="82"/>
      <c r="SZE73" s="82"/>
      <c r="SZF73" s="82"/>
      <c r="SZG73" s="82"/>
      <c r="SZH73" s="82"/>
      <c r="SZI73" s="82"/>
      <c r="SZJ73" s="82"/>
      <c r="SZK73" s="82"/>
      <c r="SZL73" s="82"/>
      <c r="SZM73" s="82"/>
      <c r="SZN73" s="82"/>
      <c r="SZO73" s="82"/>
      <c r="SZP73" s="82"/>
      <c r="SZQ73" s="82"/>
      <c r="SZR73" s="82"/>
      <c r="SZS73" s="82"/>
      <c r="SZT73" s="82"/>
      <c r="SZU73" s="82"/>
      <c r="SZV73" s="82"/>
      <c r="SZW73" s="82"/>
      <c r="SZX73" s="82"/>
      <c r="SZY73" s="82"/>
      <c r="SZZ73" s="82"/>
      <c r="TAA73" s="82"/>
      <c r="TAB73" s="82"/>
      <c r="TAC73" s="82"/>
      <c r="TAD73" s="82"/>
      <c r="TAE73" s="82"/>
      <c r="TAF73" s="82"/>
      <c r="TAG73" s="82"/>
      <c r="TAH73" s="82"/>
      <c r="TAI73" s="82"/>
      <c r="TAJ73" s="82"/>
      <c r="TAK73" s="82"/>
      <c r="TAL73" s="82"/>
      <c r="TAM73" s="82"/>
      <c r="TAN73" s="82"/>
      <c r="TAO73" s="82"/>
      <c r="TAP73" s="82"/>
      <c r="TAQ73" s="82"/>
      <c r="TAR73" s="82"/>
      <c r="TAS73" s="82"/>
      <c r="TAT73" s="82"/>
      <c r="TAU73" s="82"/>
      <c r="TAV73" s="82"/>
      <c r="TAW73" s="82"/>
      <c r="TAX73" s="82"/>
      <c r="TAY73" s="82"/>
      <c r="TAZ73" s="82"/>
      <c r="TBA73" s="82"/>
      <c r="TBB73" s="82"/>
      <c r="TBC73" s="82"/>
      <c r="TBD73" s="82"/>
      <c r="TBE73" s="82"/>
      <c r="TBF73" s="82"/>
      <c r="TBG73" s="82"/>
      <c r="TBH73" s="82"/>
      <c r="TBI73" s="82"/>
      <c r="TBJ73" s="82"/>
      <c r="TBK73" s="82"/>
      <c r="TBL73" s="82"/>
      <c r="TBM73" s="82"/>
      <c r="TBN73" s="82"/>
      <c r="TBO73" s="82"/>
      <c r="TBP73" s="82"/>
      <c r="TBQ73" s="82"/>
      <c r="TBR73" s="82"/>
      <c r="TBS73" s="82"/>
      <c r="TBT73" s="82"/>
      <c r="TBU73" s="82"/>
      <c r="TBV73" s="82"/>
      <c r="TBW73" s="82"/>
      <c r="TBX73" s="82"/>
      <c r="TBY73" s="82"/>
      <c r="TBZ73" s="82"/>
      <c r="TCA73" s="82"/>
      <c r="TCB73" s="82"/>
      <c r="TCC73" s="82"/>
      <c r="TCD73" s="82"/>
      <c r="TCE73" s="82"/>
      <c r="TCF73" s="82"/>
      <c r="TCG73" s="82"/>
      <c r="TCH73" s="82"/>
      <c r="TCI73" s="82"/>
      <c r="TCJ73" s="82"/>
      <c r="TCK73" s="82"/>
      <c r="TCL73" s="82"/>
      <c r="TCM73" s="82"/>
      <c r="TCN73" s="82"/>
      <c r="TCO73" s="82"/>
      <c r="TCP73" s="82"/>
      <c r="TCQ73" s="82"/>
      <c r="TCR73" s="82"/>
      <c r="TCS73" s="82"/>
      <c r="TCT73" s="82"/>
      <c r="TCU73" s="82"/>
      <c r="TCV73" s="82"/>
      <c r="TCW73" s="82"/>
      <c r="TCX73" s="82"/>
      <c r="TCY73" s="82"/>
      <c r="TCZ73" s="82"/>
      <c r="TDA73" s="82"/>
      <c r="TDB73" s="82"/>
      <c r="TDC73" s="82"/>
      <c r="TDD73" s="82"/>
      <c r="TDE73" s="82"/>
      <c r="TDF73" s="82"/>
      <c r="TDG73" s="82"/>
      <c r="TDH73" s="82"/>
      <c r="TDI73" s="82"/>
      <c r="TDJ73" s="82"/>
      <c r="TDK73" s="82"/>
      <c r="TDL73" s="82"/>
      <c r="TDM73" s="82"/>
      <c r="TDN73" s="82"/>
      <c r="TDO73" s="82"/>
      <c r="TDP73" s="82"/>
      <c r="TDQ73" s="82"/>
      <c r="TDR73" s="82"/>
      <c r="TDS73" s="82"/>
      <c r="TDT73" s="82"/>
      <c r="TDU73" s="82"/>
      <c r="TDV73" s="82"/>
      <c r="TDW73" s="82"/>
      <c r="TDX73" s="82"/>
      <c r="TDY73" s="82"/>
      <c r="TDZ73" s="82"/>
      <c r="TEA73" s="82"/>
      <c r="TEB73" s="82"/>
      <c r="TEC73" s="82"/>
      <c r="TED73" s="82"/>
      <c r="TEE73" s="82"/>
      <c r="TEF73" s="82"/>
      <c r="TEG73" s="82"/>
      <c r="TEH73" s="82"/>
      <c r="TEI73" s="82"/>
      <c r="TEJ73" s="82"/>
      <c r="TEK73" s="82"/>
      <c r="TEL73" s="82"/>
      <c r="TEM73" s="82"/>
      <c r="TEN73" s="82"/>
      <c r="TEO73" s="82"/>
      <c r="TEP73" s="82"/>
      <c r="TEQ73" s="82"/>
      <c r="TER73" s="82"/>
      <c r="TES73" s="82"/>
      <c r="TET73" s="82"/>
      <c r="TEU73" s="82"/>
      <c r="TEV73" s="82"/>
      <c r="TEW73" s="82"/>
      <c r="TEX73" s="82"/>
      <c r="TEY73" s="82"/>
      <c r="TEZ73" s="82"/>
      <c r="TFA73" s="82"/>
      <c r="TFB73" s="82"/>
      <c r="TFC73" s="82"/>
      <c r="TFD73" s="82"/>
      <c r="TFE73" s="82"/>
      <c r="TFF73" s="82"/>
      <c r="TFG73" s="82"/>
      <c r="TFH73" s="82"/>
      <c r="TFI73" s="82"/>
      <c r="TFJ73" s="82"/>
      <c r="TFK73" s="82"/>
      <c r="TFL73" s="82"/>
      <c r="TFM73" s="82"/>
      <c r="TFN73" s="82"/>
      <c r="TFO73" s="82"/>
      <c r="TFP73" s="82"/>
      <c r="TFQ73" s="82"/>
      <c r="TFR73" s="82"/>
      <c r="TFS73" s="82"/>
      <c r="TFT73" s="82"/>
      <c r="TFU73" s="82"/>
      <c r="TFV73" s="82"/>
      <c r="TFW73" s="82"/>
      <c r="TFX73" s="82"/>
      <c r="TFY73" s="82"/>
      <c r="TFZ73" s="82"/>
      <c r="TGA73" s="82"/>
      <c r="TGB73" s="82"/>
      <c r="TGC73" s="82"/>
      <c r="TGD73" s="82"/>
      <c r="TGE73" s="82"/>
      <c r="TGF73" s="82"/>
      <c r="TGG73" s="82"/>
      <c r="TGH73" s="82"/>
      <c r="TGI73" s="82"/>
      <c r="TGJ73" s="82"/>
      <c r="TGK73" s="82"/>
      <c r="TGL73" s="82"/>
      <c r="TGM73" s="82"/>
      <c r="TGN73" s="82"/>
      <c r="TGO73" s="82"/>
      <c r="TGP73" s="82"/>
      <c r="TGQ73" s="82"/>
      <c r="TGR73" s="82"/>
      <c r="TGS73" s="82"/>
      <c r="TGT73" s="82"/>
      <c r="TGU73" s="82"/>
      <c r="TGV73" s="82"/>
      <c r="TGW73" s="82"/>
      <c r="TGX73" s="82"/>
      <c r="TGY73" s="82"/>
      <c r="TGZ73" s="82"/>
      <c r="THA73" s="82"/>
      <c r="THB73" s="82"/>
      <c r="THC73" s="82"/>
      <c r="THD73" s="82"/>
      <c r="THE73" s="82"/>
      <c r="THF73" s="82"/>
      <c r="THG73" s="82"/>
      <c r="THH73" s="82"/>
      <c r="THI73" s="82"/>
      <c r="THJ73" s="82"/>
      <c r="THK73" s="82"/>
      <c r="THL73" s="82"/>
      <c r="THM73" s="82"/>
      <c r="THN73" s="82"/>
      <c r="THO73" s="82"/>
      <c r="THP73" s="82"/>
      <c r="THQ73" s="82"/>
      <c r="THR73" s="82"/>
      <c r="THS73" s="82"/>
      <c r="THT73" s="82"/>
      <c r="THU73" s="82"/>
      <c r="THV73" s="82"/>
      <c r="THW73" s="82"/>
      <c r="THX73" s="82"/>
      <c r="THY73" s="82"/>
      <c r="THZ73" s="82"/>
      <c r="TIA73" s="82"/>
      <c r="TIB73" s="82"/>
      <c r="TIC73" s="82"/>
      <c r="TID73" s="82"/>
      <c r="TIE73" s="82"/>
      <c r="TIF73" s="82"/>
      <c r="TIG73" s="82"/>
      <c r="TIH73" s="82"/>
      <c r="TII73" s="82"/>
      <c r="TIJ73" s="82"/>
      <c r="TIK73" s="82"/>
      <c r="TIL73" s="82"/>
      <c r="TIM73" s="82"/>
      <c r="TIN73" s="82"/>
      <c r="TIO73" s="82"/>
      <c r="TIP73" s="82"/>
      <c r="TIQ73" s="82"/>
      <c r="TIR73" s="82"/>
      <c r="TIS73" s="82"/>
      <c r="TIT73" s="82"/>
      <c r="TIU73" s="82"/>
      <c r="TIV73" s="82"/>
      <c r="TIW73" s="82"/>
      <c r="TIX73" s="82"/>
      <c r="TIY73" s="82"/>
      <c r="TIZ73" s="82"/>
      <c r="TJA73" s="82"/>
      <c r="TJB73" s="82"/>
      <c r="TJC73" s="82"/>
      <c r="TJD73" s="82"/>
      <c r="TJE73" s="82"/>
      <c r="TJF73" s="82"/>
      <c r="TJG73" s="82"/>
      <c r="TJH73" s="82"/>
      <c r="TJI73" s="82"/>
      <c r="TJJ73" s="82"/>
      <c r="TJK73" s="82"/>
      <c r="TJL73" s="82"/>
      <c r="TJM73" s="82"/>
      <c r="TJN73" s="82"/>
      <c r="TJO73" s="82"/>
      <c r="TJP73" s="82"/>
      <c r="TJQ73" s="82"/>
      <c r="TJR73" s="82"/>
      <c r="TJS73" s="82"/>
      <c r="TJT73" s="82"/>
      <c r="TJU73" s="82"/>
      <c r="TJV73" s="82"/>
      <c r="TJW73" s="82"/>
      <c r="TJX73" s="82"/>
      <c r="TJY73" s="82"/>
      <c r="TJZ73" s="82"/>
      <c r="TKA73" s="82"/>
      <c r="TKB73" s="82"/>
      <c r="TKC73" s="82"/>
      <c r="TKD73" s="82"/>
      <c r="TKE73" s="82"/>
      <c r="TKF73" s="82"/>
      <c r="TKG73" s="82"/>
      <c r="TKH73" s="82"/>
      <c r="TKI73" s="82"/>
      <c r="TKJ73" s="82"/>
      <c r="TKK73" s="82"/>
      <c r="TKL73" s="82"/>
      <c r="TKM73" s="82"/>
      <c r="TKN73" s="82"/>
      <c r="TKO73" s="82"/>
      <c r="TKP73" s="82"/>
      <c r="TKQ73" s="82"/>
      <c r="TKR73" s="82"/>
      <c r="TKS73" s="82"/>
      <c r="TKT73" s="82"/>
      <c r="TKU73" s="82"/>
      <c r="TKV73" s="82"/>
      <c r="TKW73" s="82"/>
      <c r="TKX73" s="82"/>
      <c r="TKY73" s="82"/>
      <c r="TKZ73" s="82"/>
      <c r="TLA73" s="82"/>
      <c r="TLB73" s="82"/>
      <c r="TLC73" s="82"/>
      <c r="TLD73" s="82"/>
      <c r="TLE73" s="82"/>
      <c r="TLF73" s="82"/>
      <c r="TLG73" s="82"/>
      <c r="TLH73" s="82"/>
      <c r="TLI73" s="82"/>
      <c r="TLJ73" s="82"/>
      <c r="TLK73" s="82"/>
      <c r="TLL73" s="82"/>
      <c r="TLM73" s="82"/>
      <c r="TLN73" s="82"/>
      <c r="TLO73" s="82"/>
      <c r="TLP73" s="82"/>
      <c r="TLQ73" s="82"/>
      <c r="TLR73" s="82"/>
      <c r="TLS73" s="82"/>
      <c r="TLT73" s="82"/>
      <c r="TLU73" s="82"/>
      <c r="TLV73" s="82"/>
      <c r="TLW73" s="82"/>
      <c r="TLX73" s="82"/>
      <c r="TLY73" s="82"/>
      <c r="TLZ73" s="82"/>
      <c r="TMA73" s="82"/>
      <c r="TMB73" s="82"/>
      <c r="TMC73" s="82"/>
      <c r="TMD73" s="82"/>
      <c r="TME73" s="82"/>
      <c r="TMF73" s="82"/>
      <c r="TMG73" s="82"/>
      <c r="TMH73" s="82"/>
      <c r="TMI73" s="82"/>
      <c r="TMJ73" s="82"/>
      <c r="TMK73" s="82"/>
      <c r="TML73" s="82"/>
      <c r="TMM73" s="82"/>
      <c r="TMN73" s="82"/>
      <c r="TMO73" s="82"/>
      <c r="TMP73" s="82"/>
      <c r="TMQ73" s="82"/>
      <c r="TMR73" s="82"/>
      <c r="TMS73" s="82"/>
      <c r="TMT73" s="82"/>
      <c r="TMU73" s="82"/>
      <c r="TMV73" s="82"/>
      <c r="TMW73" s="82"/>
      <c r="TMX73" s="82"/>
      <c r="TMY73" s="82"/>
      <c r="TMZ73" s="82"/>
      <c r="TNA73" s="82"/>
      <c r="TNB73" s="82"/>
      <c r="TNC73" s="82"/>
      <c r="TND73" s="82"/>
      <c r="TNE73" s="82"/>
      <c r="TNF73" s="82"/>
      <c r="TNG73" s="82"/>
      <c r="TNH73" s="82"/>
      <c r="TNI73" s="82"/>
      <c r="TNJ73" s="82"/>
      <c r="TNK73" s="82"/>
      <c r="TNL73" s="82"/>
      <c r="TNM73" s="82"/>
      <c r="TNN73" s="82"/>
      <c r="TNO73" s="82"/>
      <c r="TNP73" s="82"/>
      <c r="TNQ73" s="82"/>
      <c r="TNR73" s="82"/>
      <c r="TNS73" s="82"/>
      <c r="TNT73" s="82"/>
      <c r="TNU73" s="82"/>
      <c r="TNV73" s="82"/>
      <c r="TNW73" s="82"/>
      <c r="TNX73" s="82"/>
      <c r="TNY73" s="82"/>
      <c r="TNZ73" s="82"/>
      <c r="TOA73" s="82"/>
      <c r="TOB73" s="82"/>
      <c r="TOC73" s="82"/>
      <c r="TOD73" s="82"/>
      <c r="TOE73" s="82"/>
      <c r="TOF73" s="82"/>
      <c r="TOG73" s="82"/>
      <c r="TOH73" s="82"/>
      <c r="TOI73" s="82"/>
      <c r="TOJ73" s="82"/>
      <c r="TOK73" s="82"/>
      <c r="TOL73" s="82"/>
      <c r="TOM73" s="82"/>
      <c r="TON73" s="82"/>
      <c r="TOO73" s="82"/>
      <c r="TOP73" s="82"/>
      <c r="TOQ73" s="82"/>
      <c r="TOR73" s="82"/>
      <c r="TOS73" s="82"/>
      <c r="TOT73" s="82"/>
      <c r="TOU73" s="82"/>
      <c r="TOV73" s="82"/>
      <c r="TOW73" s="82"/>
      <c r="TOX73" s="82"/>
      <c r="TOY73" s="82"/>
      <c r="TOZ73" s="82"/>
      <c r="TPA73" s="82"/>
      <c r="TPB73" s="82"/>
      <c r="TPC73" s="82"/>
      <c r="TPD73" s="82"/>
      <c r="TPE73" s="82"/>
      <c r="TPF73" s="82"/>
      <c r="TPG73" s="82"/>
      <c r="TPH73" s="82"/>
      <c r="TPI73" s="82"/>
      <c r="TPJ73" s="82"/>
      <c r="TPK73" s="82"/>
      <c r="TPL73" s="82"/>
      <c r="TPM73" s="82"/>
      <c r="TPN73" s="82"/>
      <c r="TPO73" s="82"/>
      <c r="TPP73" s="82"/>
      <c r="TPQ73" s="82"/>
      <c r="TPR73" s="82"/>
      <c r="TPS73" s="82"/>
      <c r="TPT73" s="82"/>
      <c r="TPU73" s="82"/>
      <c r="TPV73" s="82"/>
      <c r="TPW73" s="82"/>
      <c r="TPX73" s="82"/>
      <c r="TPY73" s="82"/>
      <c r="TPZ73" s="82"/>
      <c r="TQA73" s="82"/>
      <c r="TQB73" s="82"/>
      <c r="TQC73" s="82"/>
      <c r="TQD73" s="82"/>
      <c r="TQE73" s="82"/>
      <c r="TQF73" s="82"/>
      <c r="TQG73" s="82"/>
      <c r="TQH73" s="82"/>
      <c r="TQI73" s="82"/>
      <c r="TQJ73" s="82"/>
      <c r="TQK73" s="82"/>
      <c r="TQL73" s="82"/>
      <c r="TQM73" s="82"/>
      <c r="TQN73" s="82"/>
      <c r="TQO73" s="82"/>
      <c r="TQP73" s="82"/>
      <c r="TQQ73" s="82"/>
      <c r="TQR73" s="82"/>
      <c r="TQS73" s="82"/>
      <c r="TQT73" s="82"/>
      <c r="TQU73" s="82"/>
      <c r="TQV73" s="82"/>
      <c r="TQW73" s="82"/>
      <c r="TQX73" s="82"/>
      <c r="TQY73" s="82"/>
      <c r="TQZ73" s="82"/>
      <c r="TRA73" s="82"/>
      <c r="TRB73" s="82"/>
      <c r="TRC73" s="82"/>
      <c r="TRD73" s="82"/>
      <c r="TRE73" s="82"/>
      <c r="TRF73" s="82"/>
      <c r="TRG73" s="82"/>
      <c r="TRH73" s="82"/>
      <c r="TRI73" s="82"/>
      <c r="TRJ73" s="82"/>
      <c r="TRK73" s="82"/>
      <c r="TRL73" s="82"/>
      <c r="TRM73" s="82"/>
      <c r="TRN73" s="82"/>
      <c r="TRO73" s="82"/>
      <c r="TRP73" s="82"/>
      <c r="TRQ73" s="82"/>
      <c r="TRR73" s="82"/>
      <c r="TRS73" s="82"/>
      <c r="TRT73" s="82"/>
      <c r="TRU73" s="82"/>
      <c r="TRV73" s="82"/>
      <c r="TRW73" s="82"/>
      <c r="TRX73" s="82"/>
      <c r="TRY73" s="82"/>
      <c r="TRZ73" s="82"/>
      <c r="TSA73" s="82"/>
      <c r="TSB73" s="82"/>
      <c r="TSC73" s="82"/>
      <c r="TSD73" s="82"/>
      <c r="TSE73" s="82"/>
      <c r="TSF73" s="82"/>
      <c r="TSG73" s="82"/>
      <c r="TSH73" s="82"/>
      <c r="TSI73" s="82"/>
      <c r="TSJ73" s="82"/>
      <c r="TSK73" s="82"/>
      <c r="TSL73" s="82"/>
      <c r="TSM73" s="82"/>
      <c r="TSN73" s="82"/>
      <c r="TSO73" s="82"/>
      <c r="TSP73" s="82"/>
      <c r="TSQ73" s="82"/>
      <c r="TSR73" s="82"/>
      <c r="TSS73" s="82"/>
      <c r="TST73" s="82"/>
      <c r="TSU73" s="82"/>
      <c r="TSV73" s="82"/>
      <c r="TSW73" s="82"/>
      <c r="TSX73" s="82"/>
      <c r="TSY73" s="82"/>
      <c r="TSZ73" s="82"/>
      <c r="TTA73" s="82"/>
      <c r="TTB73" s="82"/>
      <c r="TTC73" s="82"/>
      <c r="TTD73" s="82"/>
      <c r="TTE73" s="82"/>
      <c r="TTF73" s="82"/>
      <c r="TTG73" s="82"/>
      <c r="TTH73" s="82"/>
      <c r="TTI73" s="82"/>
      <c r="TTJ73" s="82"/>
      <c r="TTK73" s="82"/>
      <c r="TTL73" s="82"/>
      <c r="TTM73" s="82"/>
      <c r="TTN73" s="82"/>
      <c r="TTO73" s="82"/>
      <c r="TTP73" s="82"/>
      <c r="TTQ73" s="82"/>
      <c r="TTR73" s="82"/>
      <c r="TTS73" s="82"/>
      <c r="TTT73" s="82"/>
      <c r="TTU73" s="82"/>
      <c r="TTV73" s="82"/>
      <c r="TTW73" s="82"/>
      <c r="TTX73" s="82"/>
      <c r="TTY73" s="82"/>
      <c r="TTZ73" s="82"/>
      <c r="TUA73" s="82"/>
      <c r="TUB73" s="82"/>
      <c r="TUC73" s="82"/>
      <c r="TUD73" s="82"/>
      <c r="TUE73" s="82"/>
      <c r="TUF73" s="82"/>
      <c r="TUG73" s="82"/>
      <c r="TUH73" s="82"/>
      <c r="TUI73" s="82"/>
      <c r="TUJ73" s="82"/>
      <c r="TUK73" s="82"/>
      <c r="TUL73" s="82"/>
      <c r="TUM73" s="82"/>
      <c r="TUN73" s="82"/>
      <c r="TUO73" s="82"/>
      <c r="TUP73" s="82"/>
      <c r="TUQ73" s="82"/>
      <c r="TUR73" s="82"/>
      <c r="TUS73" s="82"/>
      <c r="TUT73" s="82"/>
      <c r="TUU73" s="82"/>
      <c r="TUV73" s="82"/>
      <c r="TUW73" s="82"/>
      <c r="TUX73" s="82"/>
      <c r="TUY73" s="82"/>
      <c r="TUZ73" s="82"/>
      <c r="TVA73" s="82"/>
      <c r="TVB73" s="82"/>
      <c r="TVC73" s="82"/>
      <c r="TVD73" s="82"/>
      <c r="TVE73" s="82"/>
      <c r="TVF73" s="82"/>
      <c r="TVG73" s="82"/>
      <c r="TVH73" s="82"/>
      <c r="TVI73" s="82"/>
      <c r="TVJ73" s="82"/>
      <c r="TVK73" s="82"/>
      <c r="TVL73" s="82"/>
      <c r="TVM73" s="82"/>
      <c r="TVN73" s="82"/>
      <c r="TVO73" s="82"/>
      <c r="TVP73" s="82"/>
      <c r="TVQ73" s="82"/>
      <c r="TVR73" s="82"/>
      <c r="TVS73" s="82"/>
      <c r="TVT73" s="82"/>
      <c r="TVU73" s="82"/>
      <c r="TVV73" s="82"/>
      <c r="TVW73" s="82"/>
      <c r="TVX73" s="82"/>
      <c r="TVY73" s="82"/>
      <c r="TVZ73" s="82"/>
      <c r="TWA73" s="82"/>
      <c r="TWB73" s="82"/>
      <c r="TWC73" s="82"/>
      <c r="TWD73" s="82"/>
      <c r="TWE73" s="82"/>
      <c r="TWF73" s="82"/>
      <c r="TWG73" s="82"/>
      <c r="TWH73" s="82"/>
      <c r="TWI73" s="82"/>
      <c r="TWJ73" s="82"/>
      <c r="TWK73" s="82"/>
      <c r="TWL73" s="82"/>
      <c r="TWM73" s="82"/>
      <c r="TWN73" s="82"/>
      <c r="TWO73" s="82"/>
      <c r="TWP73" s="82"/>
      <c r="TWQ73" s="82"/>
      <c r="TWR73" s="82"/>
      <c r="TWS73" s="82"/>
      <c r="TWT73" s="82"/>
      <c r="TWU73" s="82"/>
      <c r="TWV73" s="82"/>
      <c r="TWW73" s="82"/>
      <c r="TWX73" s="82"/>
      <c r="TWY73" s="82"/>
      <c r="TWZ73" s="82"/>
      <c r="TXA73" s="82"/>
      <c r="TXB73" s="82"/>
      <c r="TXC73" s="82"/>
      <c r="TXD73" s="82"/>
      <c r="TXE73" s="82"/>
      <c r="TXF73" s="82"/>
      <c r="TXG73" s="82"/>
      <c r="TXH73" s="82"/>
      <c r="TXI73" s="82"/>
      <c r="TXJ73" s="82"/>
      <c r="TXK73" s="82"/>
      <c r="TXL73" s="82"/>
      <c r="TXM73" s="82"/>
      <c r="TXN73" s="82"/>
      <c r="TXO73" s="82"/>
      <c r="TXP73" s="82"/>
      <c r="TXQ73" s="82"/>
      <c r="TXR73" s="82"/>
      <c r="TXS73" s="82"/>
      <c r="TXT73" s="82"/>
      <c r="TXU73" s="82"/>
      <c r="TXV73" s="82"/>
      <c r="TXW73" s="82"/>
      <c r="TXX73" s="82"/>
      <c r="TXY73" s="82"/>
      <c r="TXZ73" s="82"/>
      <c r="TYA73" s="82"/>
      <c r="TYB73" s="82"/>
      <c r="TYC73" s="82"/>
      <c r="TYD73" s="82"/>
      <c r="TYE73" s="82"/>
      <c r="TYF73" s="82"/>
      <c r="TYG73" s="82"/>
      <c r="TYH73" s="82"/>
      <c r="TYI73" s="82"/>
      <c r="TYJ73" s="82"/>
      <c r="TYK73" s="82"/>
      <c r="TYL73" s="82"/>
      <c r="TYM73" s="82"/>
      <c r="TYN73" s="82"/>
      <c r="TYO73" s="82"/>
      <c r="TYP73" s="82"/>
      <c r="TYQ73" s="82"/>
      <c r="TYR73" s="82"/>
      <c r="TYS73" s="82"/>
      <c r="TYT73" s="82"/>
      <c r="TYU73" s="82"/>
      <c r="TYV73" s="82"/>
      <c r="TYW73" s="82"/>
      <c r="TYX73" s="82"/>
      <c r="TYY73" s="82"/>
      <c r="TYZ73" s="82"/>
      <c r="TZA73" s="82"/>
      <c r="TZB73" s="82"/>
      <c r="TZC73" s="82"/>
      <c r="TZD73" s="82"/>
      <c r="TZE73" s="82"/>
      <c r="TZF73" s="82"/>
      <c r="TZG73" s="82"/>
      <c r="TZH73" s="82"/>
      <c r="TZI73" s="82"/>
      <c r="TZJ73" s="82"/>
      <c r="TZK73" s="82"/>
      <c r="TZL73" s="82"/>
      <c r="TZM73" s="82"/>
      <c r="TZN73" s="82"/>
      <c r="TZO73" s="82"/>
      <c r="TZP73" s="82"/>
      <c r="TZQ73" s="82"/>
      <c r="TZR73" s="82"/>
      <c r="TZS73" s="82"/>
      <c r="TZT73" s="82"/>
      <c r="TZU73" s="82"/>
      <c r="TZV73" s="82"/>
      <c r="TZW73" s="82"/>
      <c r="TZX73" s="82"/>
      <c r="TZY73" s="82"/>
      <c r="TZZ73" s="82"/>
      <c r="UAA73" s="82"/>
      <c r="UAB73" s="82"/>
      <c r="UAC73" s="82"/>
      <c r="UAD73" s="82"/>
      <c r="UAE73" s="82"/>
      <c r="UAF73" s="82"/>
      <c r="UAG73" s="82"/>
      <c r="UAH73" s="82"/>
      <c r="UAI73" s="82"/>
      <c r="UAJ73" s="82"/>
      <c r="UAK73" s="82"/>
      <c r="UAL73" s="82"/>
      <c r="UAM73" s="82"/>
      <c r="UAN73" s="82"/>
      <c r="UAO73" s="82"/>
      <c r="UAP73" s="82"/>
      <c r="UAQ73" s="82"/>
      <c r="UAR73" s="82"/>
      <c r="UAS73" s="82"/>
      <c r="UAT73" s="82"/>
      <c r="UAU73" s="82"/>
      <c r="UAV73" s="82"/>
      <c r="UAW73" s="82"/>
      <c r="UAX73" s="82"/>
      <c r="UAY73" s="82"/>
      <c r="UAZ73" s="82"/>
      <c r="UBA73" s="82"/>
      <c r="UBB73" s="82"/>
      <c r="UBC73" s="82"/>
      <c r="UBD73" s="82"/>
      <c r="UBE73" s="82"/>
      <c r="UBF73" s="82"/>
      <c r="UBG73" s="82"/>
      <c r="UBH73" s="82"/>
      <c r="UBI73" s="82"/>
      <c r="UBJ73" s="82"/>
      <c r="UBK73" s="82"/>
      <c r="UBL73" s="82"/>
      <c r="UBM73" s="82"/>
      <c r="UBN73" s="82"/>
      <c r="UBO73" s="82"/>
      <c r="UBP73" s="82"/>
      <c r="UBQ73" s="82"/>
      <c r="UBR73" s="82"/>
      <c r="UBS73" s="82"/>
      <c r="UBT73" s="82"/>
      <c r="UBU73" s="82"/>
      <c r="UBV73" s="82"/>
      <c r="UBW73" s="82"/>
      <c r="UBX73" s="82"/>
      <c r="UBY73" s="82"/>
      <c r="UBZ73" s="82"/>
      <c r="UCA73" s="82"/>
      <c r="UCB73" s="82"/>
      <c r="UCC73" s="82"/>
      <c r="UCD73" s="82"/>
      <c r="UCE73" s="82"/>
      <c r="UCF73" s="82"/>
      <c r="UCG73" s="82"/>
      <c r="UCH73" s="82"/>
      <c r="UCI73" s="82"/>
      <c r="UCJ73" s="82"/>
      <c r="UCK73" s="82"/>
      <c r="UCL73" s="82"/>
      <c r="UCM73" s="82"/>
      <c r="UCN73" s="82"/>
      <c r="UCO73" s="82"/>
      <c r="UCP73" s="82"/>
      <c r="UCQ73" s="82"/>
      <c r="UCR73" s="82"/>
      <c r="UCS73" s="82"/>
      <c r="UCT73" s="82"/>
      <c r="UCU73" s="82"/>
      <c r="UCV73" s="82"/>
      <c r="UCW73" s="82"/>
      <c r="UCX73" s="82"/>
      <c r="UCY73" s="82"/>
      <c r="UCZ73" s="82"/>
      <c r="UDA73" s="82"/>
      <c r="UDB73" s="82"/>
      <c r="UDC73" s="82"/>
      <c r="UDD73" s="82"/>
      <c r="UDE73" s="82"/>
      <c r="UDF73" s="82"/>
      <c r="UDG73" s="82"/>
      <c r="UDH73" s="82"/>
      <c r="UDI73" s="82"/>
      <c r="UDJ73" s="82"/>
      <c r="UDK73" s="82"/>
      <c r="UDL73" s="82"/>
      <c r="UDM73" s="82"/>
      <c r="UDN73" s="82"/>
      <c r="UDO73" s="82"/>
      <c r="UDP73" s="82"/>
      <c r="UDQ73" s="82"/>
      <c r="UDR73" s="82"/>
      <c r="UDS73" s="82"/>
      <c r="UDT73" s="82"/>
      <c r="UDU73" s="82"/>
      <c r="UDV73" s="82"/>
      <c r="UDW73" s="82"/>
      <c r="UDX73" s="82"/>
      <c r="UDY73" s="82"/>
      <c r="UDZ73" s="82"/>
      <c r="UEA73" s="82"/>
      <c r="UEB73" s="82"/>
      <c r="UEC73" s="82"/>
      <c r="UED73" s="82"/>
      <c r="UEE73" s="82"/>
      <c r="UEF73" s="82"/>
      <c r="UEG73" s="82"/>
      <c r="UEH73" s="82"/>
      <c r="UEI73" s="82"/>
      <c r="UEJ73" s="82"/>
      <c r="UEK73" s="82"/>
      <c r="UEL73" s="82"/>
      <c r="UEM73" s="82"/>
      <c r="UEN73" s="82"/>
      <c r="UEO73" s="82"/>
      <c r="UEP73" s="82"/>
      <c r="UEQ73" s="82"/>
      <c r="UER73" s="82"/>
      <c r="UES73" s="82"/>
      <c r="UET73" s="82"/>
      <c r="UEU73" s="82"/>
      <c r="UEV73" s="82"/>
      <c r="UEW73" s="82"/>
      <c r="UEX73" s="82"/>
      <c r="UEY73" s="82"/>
      <c r="UEZ73" s="82"/>
      <c r="UFA73" s="82"/>
      <c r="UFB73" s="82"/>
      <c r="UFC73" s="82"/>
      <c r="UFD73" s="82"/>
      <c r="UFE73" s="82"/>
      <c r="UFF73" s="82"/>
      <c r="UFG73" s="82"/>
      <c r="UFH73" s="82"/>
      <c r="UFI73" s="82"/>
      <c r="UFJ73" s="82"/>
      <c r="UFK73" s="82"/>
      <c r="UFL73" s="82"/>
      <c r="UFM73" s="82"/>
      <c r="UFN73" s="82"/>
      <c r="UFO73" s="82"/>
      <c r="UFP73" s="82"/>
      <c r="UFQ73" s="82"/>
      <c r="UFR73" s="82"/>
      <c r="UFS73" s="82"/>
      <c r="UFT73" s="82"/>
      <c r="UFU73" s="82"/>
      <c r="UFV73" s="82"/>
      <c r="UFW73" s="82"/>
      <c r="UFX73" s="82"/>
      <c r="UFY73" s="82"/>
      <c r="UFZ73" s="82"/>
      <c r="UGA73" s="82"/>
      <c r="UGB73" s="82"/>
      <c r="UGC73" s="82"/>
      <c r="UGD73" s="82"/>
      <c r="UGE73" s="82"/>
      <c r="UGF73" s="82"/>
      <c r="UGG73" s="82"/>
      <c r="UGH73" s="82"/>
      <c r="UGI73" s="82"/>
      <c r="UGJ73" s="82"/>
      <c r="UGK73" s="82"/>
      <c r="UGL73" s="82"/>
      <c r="UGM73" s="82"/>
      <c r="UGN73" s="82"/>
      <c r="UGO73" s="82"/>
      <c r="UGP73" s="82"/>
      <c r="UGQ73" s="82"/>
      <c r="UGR73" s="82"/>
      <c r="UGS73" s="82"/>
      <c r="UGT73" s="82"/>
      <c r="UGU73" s="82"/>
      <c r="UGV73" s="82"/>
      <c r="UGW73" s="82"/>
      <c r="UGX73" s="82"/>
      <c r="UGY73" s="82"/>
      <c r="UGZ73" s="82"/>
      <c r="UHA73" s="82"/>
      <c r="UHB73" s="82"/>
      <c r="UHC73" s="82"/>
      <c r="UHD73" s="82"/>
      <c r="UHE73" s="82"/>
      <c r="UHF73" s="82"/>
      <c r="UHG73" s="82"/>
      <c r="UHH73" s="82"/>
      <c r="UHI73" s="82"/>
      <c r="UHJ73" s="82"/>
      <c r="UHK73" s="82"/>
      <c r="UHL73" s="82"/>
      <c r="UHM73" s="82"/>
      <c r="UHN73" s="82"/>
      <c r="UHO73" s="82"/>
      <c r="UHP73" s="82"/>
      <c r="UHQ73" s="82"/>
      <c r="UHR73" s="82"/>
      <c r="UHS73" s="82"/>
      <c r="UHT73" s="82"/>
      <c r="UHU73" s="82"/>
      <c r="UHV73" s="82"/>
      <c r="UHW73" s="82"/>
      <c r="UHX73" s="82"/>
      <c r="UHY73" s="82"/>
      <c r="UHZ73" s="82"/>
      <c r="UIA73" s="82"/>
      <c r="UIB73" s="82"/>
      <c r="UIC73" s="82"/>
      <c r="UID73" s="82"/>
      <c r="UIE73" s="82"/>
      <c r="UIF73" s="82"/>
      <c r="UIG73" s="82"/>
      <c r="UIH73" s="82"/>
      <c r="UII73" s="82"/>
      <c r="UIJ73" s="82"/>
      <c r="UIK73" s="82"/>
      <c r="UIL73" s="82"/>
      <c r="UIM73" s="82"/>
      <c r="UIN73" s="82"/>
      <c r="UIO73" s="82"/>
      <c r="UIP73" s="82"/>
      <c r="UIQ73" s="82"/>
      <c r="UIR73" s="82"/>
      <c r="UIS73" s="82"/>
      <c r="UIT73" s="82"/>
      <c r="UIU73" s="82"/>
      <c r="UIV73" s="82"/>
      <c r="UIW73" s="82"/>
      <c r="UIX73" s="82"/>
      <c r="UIY73" s="82"/>
      <c r="UIZ73" s="82"/>
      <c r="UJA73" s="82"/>
      <c r="UJB73" s="82"/>
      <c r="UJC73" s="82"/>
      <c r="UJD73" s="82"/>
      <c r="UJE73" s="82"/>
      <c r="UJF73" s="82"/>
      <c r="UJG73" s="82"/>
      <c r="UJH73" s="82"/>
      <c r="UJI73" s="82"/>
      <c r="UJJ73" s="82"/>
      <c r="UJK73" s="82"/>
      <c r="UJL73" s="82"/>
      <c r="UJM73" s="82"/>
      <c r="UJN73" s="82"/>
      <c r="UJO73" s="82"/>
      <c r="UJP73" s="82"/>
      <c r="UJQ73" s="82"/>
      <c r="UJR73" s="82"/>
      <c r="UJS73" s="82"/>
      <c r="UJT73" s="82"/>
      <c r="UJU73" s="82"/>
      <c r="UJV73" s="82"/>
      <c r="UJW73" s="82"/>
      <c r="UJX73" s="82"/>
      <c r="UJY73" s="82"/>
      <c r="UJZ73" s="82"/>
      <c r="UKA73" s="82"/>
      <c r="UKB73" s="82"/>
      <c r="UKC73" s="82"/>
      <c r="UKD73" s="82"/>
      <c r="UKE73" s="82"/>
      <c r="UKF73" s="82"/>
      <c r="UKG73" s="82"/>
      <c r="UKH73" s="82"/>
      <c r="UKI73" s="82"/>
      <c r="UKJ73" s="82"/>
      <c r="UKK73" s="82"/>
      <c r="UKL73" s="82"/>
      <c r="UKM73" s="82"/>
      <c r="UKN73" s="82"/>
      <c r="UKO73" s="82"/>
      <c r="UKP73" s="82"/>
      <c r="UKQ73" s="82"/>
      <c r="UKR73" s="82"/>
      <c r="UKS73" s="82"/>
      <c r="UKT73" s="82"/>
      <c r="UKU73" s="82"/>
      <c r="UKV73" s="82"/>
      <c r="UKW73" s="82"/>
      <c r="UKX73" s="82"/>
      <c r="UKY73" s="82"/>
      <c r="UKZ73" s="82"/>
      <c r="ULA73" s="82"/>
      <c r="ULB73" s="82"/>
      <c r="ULC73" s="82"/>
      <c r="ULD73" s="82"/>
      <c r="ULE73" s="82"/>
      <c r="ULF73" s="82"/>
      <c r="ULG73" s="82"/>
      <c r="ULH73" s="82"/>
      <c r="ULI73" s="82"/>
      <c r="ULJ73" s="82"/>
      <c r="ULK73" s="82"/>
      <c r="ULL73" s="82"/>
      <c r="ULM73" s="82"/>
      <c r="ULN73" s="82"/>
      <c r="ULO73" s="82"/>
      <c r="ULP73" s="82"/>
      <c r="ULQ73" s="82"/>
      <c r="ULR73" s="82"/>
      <c r="ULS73" s="82"/>
      <c r="ULT73" s="82"/>
      <c r="ULU73" s="82"/>
      <c r="ULV73" s="82"/>
      <c r="ULW73" s="82"/>
      <c r="ULX73" s="82"/>
      <c r="ULY73" s="82"/>
      <c r="ULZ73" s="82"/>
      <c r="UMA73" s="82"/>
      <c r="UMB73" s="82"/>
      <c r="UMC73" s="82"/>
      <c r="UMD73" s="82"/>
      <c r="UME73" s="82"/>
      <c r="UMF73" s="82"/>
      <c r="UMG73" s="82"/>
      <c r="UMH73" s="82"/>
      <c r="UMI73" s="82"/>
      <c r="UMJ73" s="82"/>
      <c r="UMK73" s="82"/>
      <c r="UML73" s="82"/>
      <c r="UMM73" s="82"/>
      <c r="UMN73" s="82"/>
      <c r="UMO73" s="82"/>
      <c r="UMP73" s="82"/>
      <c r="UMQ73" s="82"/>
      <c r="UMR73" s="82"/>
      <c r="UMS73" s="82"/>
      <c r="UMT73" s="82"/>
      <c r="UMU73" s="82"/>
      <c r="UMV73" s="82"/>
      <c r="UMW73" s="82"/>
      <c r="UMX73" s="82"/>
      <c r="UMY73" s="82"/>
      <c r="UMZ73" s="82"/>
      <c r="UNA73" s="82"/>
      <c r="UNB73" s="82"/>
      <c r="UNC73" s="82"/>
      <c r="UND73" s="82"/>
      <c r="UNE73" s="82"/>
      <c r="UNF73" s="82"/>
      <c r="UNG73" s="82"/>
      <c r="UNH73" s="82"/>
      <c r="UNI73" s="82"/>
      <c r="UNJ73" s="82"/>
      <c r="UNK73" s="82"/>
      <c r="UNL73" s="82"/>
      <c r="UNM73" s="82"/>
      <c r="UNN73" s="82"/>
      <c r="UNO73" s="82"/>
      <c r="UNP73" s="82"/>
      <c r="UNQ73" s="82"/>
      <c r="UNR73" s="82"/>
      <c r="UNS73" s="82"/>
      <c r="UNT73" s="82"/>
      <c r="UNU73" s="82"/>
      <c r="UNV73" s="82"/>
      <c r="UNW73" s="82"/>
      <c r="UNX73" s="82"/>
      <c r="UNY73" s="82"/>
      <c r="UNZ73" s="82"/>
      <c r="UOA73" s="82"/>
      <c r="UOB73" s="82"/>
      <c r="UOC73" s="82"/>
      <c r="UOD73" s="82"/>
      <c r="UOE73" s="82"/>
      <c r="UOF73" s="82"/>
      <c r="UOG73" s="82"/>
      <c r="UOH73" s="82"/>
      <c r="UOI73" s="82"/>
      <c r="UOJ73" s="82"/>
      <c r="UOK73" s="82"/>
      <c r="UOL73" s="82"/>
      <c r="UOM73" s="82"/>
      <c r="UON73" s="82"/>
      <c r="UOO73" s="82"/>
      <c r="UOP73" s="82"/>
      <c r="UOQ73" s="82"/>
      <c r="UOR73" s="82"/>
      <c r="UOS73" s="82"/>
      <c r="UOT73" s="82"/>
      <c r="UOU73" s="82"/>
      <c r="UOV73" s="82"/>
      <c r="UOW73" s="82"/>
      <c r="UOX73" s="82"/>
      <c r="UOY73" s="82"/>
      <c r="UOZ73" s="82"/>
      <c r="UPA73" s="82"/>
      <c r="UPB73" s="82"/>
      <c r="UPC73" s="82"/>
      <c r="UPD73" s="82"/>
      <c r="UPE73" s="82"/>
      <c r="UPF73" s="82"/>
      <c r="UPG73" s="82"/>
      <c r="UPH73" s="82"/>
      <c r="UPI73" s="82"/>
      <c r="UPJ73" s="82"/>
      <c r="UPK73" s="82"/>
      <c r="UPL73" s="82"/>
      <c r="UPM73" s="82"/>
      <c r="UPN73" s="82"/>
      <c r="UPO73" s="82"/>
      <c r="UPP73" s="82"/>
      <c r="UPQ73" s="82"/>
      <c r="UPR73" s="82"/>
      <c r="UPS73" s="82"/>
      <c r="UPT73" s="82"/>
      <c r="UPU73" s="82"/>
      <c r="UPV73" s="82"/>
      <c r="UPW73" s="82"/>
      <c r="UPX73" s="82"/>
      <c r="UPY73" s="82"/>
      <c r="UPZ73" s="82"/>
      <c r="UQA73" s="82"/>
      <c r="UQB73" s="82"/>
      <c r="UQC73" s="82"/>
      <c r="UQD73" s="82"/>
      <c r="UQE73" s="82"/>
      <c r="UQF73" s="82"/>
      <c r="UQG73" s="82"/>
      <c r="UQH73" s="82"/>
      <c r="UQI73" s="82"/>
      <c r="UQJ73" s="82"/>
      <c r="UQK73" s="82"/>
      <c r="UQL73" s="82"/>
      <c r="UQM73" s="82"/>
      <c r="UQN73" s="82"/>
      <c r="UQO73" s="82"/>
      <c r="UQP73" s="82"/>
      <c r="UQQ73" s="82"/>
      <c r="UQR73" s="82"/>
      <c r="UQS73" s="82"/>
      <c r="UQT73" s="82"/>
      <c r="UQU73" s="82"/>
      <c r="UQV73" s="82"/>
      <c r="UQW73" s="82"/>
      <c r="UQX73" s="82"/>
      <c r="UQY73" s="82"/>
      <c r="UQZ73" s="82"/>
      <c r="URA73" s="82"/>
      <c r="URB73" s="82"/>
      <c r="URC73" s="82"/>
      <c r="URD73" s="82"/>
      <c r="URE73" s="82"/>
      <c r="URF73" s="82"/>
      <c r="URG73" s="82"/>
      <c r="URH73" s="82"/>
      <c r="URI73" s="82"/>
      <c r="URJ73" s="82"/>
      <c r="URK73" s="82"/>
      <c r="URL73" s="82"/>
      <c r="URM73" s="82"/>
      <c r="URN73" s="82"/>
      <c r="URO73" s="82"/>
      <c r="URP73" s="82"/>
      <c r="URQ73" s="82"/>
      <c r="URR73" s="82"/>
      <c r="URS73" s="82"/>
      <c r="URT73" s="82"/>
      <c r="URU73" s="82"/>
      <c r="URV73" s="82"/>
      <c r="URW73" s="82"/>
      <c r="URX73" s="82"/>
      <c r="URY73" s="82"/>
      <c r="URZ73" s="82"/>
      <c r="USA73" s="82"/>
      <c r="USB73" s="82"/>
      <c r="USC73" s="82"/>
      <c r="USD73" s="82"/>
      <c r="USE73" s="82"/>
      <c r="USF73" s="82"/>
      <c r="USG73" s="82"/>
      <c r="USH73" s="82"/>
      <c r="USI73" s="82"/>
      <c r="USJ73" s="82"/>
      <c r="USK73" s="82"/>
      <c r="USL73" s="82"/>
      <c r="USM73" s="82"/>
      <c r="USN73" s="82"/>
      <c r="USO73" s="82"/>
      <c r="USP73" s="82"/>
      <c r="USQ73" s="82"/>
      <c r="USR73" s="82"/>
      <c r="USS73" s="82"/>
      <c r="UST73" s="82"/>
      <c r="USU73" s="82"/>
      <c r="USV73" s="82"/>
      <c r="USW73" s="82"/>
      <c r="USX73" s="82"/>
      <c r="USY73" s="82"/>
      <c r="USZ73" s="82"/>
      <c r="UTA73" s="82"/>
      <c r="UTB73" s="82"/>
      <c r="UTC73" s="82"/>
      <c r="UTD73" s="82"/>
      <c r="UTE73" s="82"/>
      <c r="UTF73" s="82"/>
      <c r="UTG73" s="82"/>
      <c r="UTH73" s="82"/>
      <c r="UTI73" s="82"/>
      <c r="UTJ73" s="82"/>
      <c r="UTK73" s="82"/>
      <c r="UTL73" s="82"/>
      <c r="UTM73" s="82"/>
      <c r="UTN73" s="82"/>
      <c r="UTO73" s="82"/>
      <c r="UTP73" s="82"/>
      <c r="UTQ73" s="82"/>
      <c r="UTR73" s="82"/>
      <c r="UTS73" s="82"/>
      <c r="UTT73" s="82"/>
      <c r="UTU73" s="82"/>
      <c r="UTV73" s="82"/>
      <c r="UTW73" s="82"/>
      <c r="UTX73" s="82"/>
      <c r="UTY73" s="82"/>
      <c r="UTZ73" s="82"/>
      <c r="UUA73" s="82"/>
      <c r="UUB73" s="82"/>
      <c r="UUC73" s="82"/>
      <c r="UUD73" s="82"/>
      <c r="UUE73" s="82"/>
      <c r="UUF73" s="82"/>
      <c r="UUG73" s="82"/>
      <c r="UUH73" s="82"/>
      <c r="UUI73" s="82"/>
      <c r="UUJ73" s="82"/>
      <c r="UUK73" s="82"/>
      <c r="UUL73" s="82"/>
      <c r="UUM73" s="82"/>
      <c r="UUN73" s="82"/>
      <c r="UUO73" s="82"/>
      <c r="UUP73" s="82"/>
      <c r="UUQ73" s="82"/>
      <c r="UUR73" s="82"/>
      <c r="UUS73" s="82"/>
      <c r="UUT73" s="82"/>
      <c r="UUU73" s="82"/>
      <c r="UUV73" s="82"/>
      <c r="UUW73" s="82"/>
      <c r="UUX73" s="82"/>
      <c r="UUY73" s="82"/>
      <c r="UUZ73" s="82"/>
      <c r="UVA73" s="82"/>
      <c r="UVB73" s="82"/>
      <c r="UVC73" s="82"/>
      <c r="UVD73" s="82"/>
      <c r="UVE73" s="82"/>
      <c r="UVF73" s="82"/>
      <c r="UVG73" s="82"/>
      <c r="UVH73" s="82"/>
      <c r="UVI73" s="82"/>
      <c r="UVJ73" s="82"/>
      <c r="UVK73" s="82"/>
      <c r="UVL73" s="82"/>
      <c r="UVM73" s="82"/>
      <c r="UVN73" s="82"/>
      <c r="UVO73" s="82"/>
      <c r="UVP73" s="82"/>
      <c r="UVQ73" s="82"/>
      <c r="UVR73" s="82"/>
      <c r="UVS73" s="82"/>
      <c r="UVT73" s="82"/>
      <c r="UVU73" s="82"/>
      <c r="UVV73" s="82"/>
      <c r="UVW73" s="82"/>
      <c r="UVX73" s="82"/>
      <c r="UVY73" s="82"/>
      <c r="UVZ73" s="82"/>
      <c r="UWA73" s="82"/>
      <c r="UWB73" s="82"/>
      <c r="UWC73" s="82"/>
      <c r="UWD73" s="82"/>
      <c r="UWE73" s="82"/>
      <c r="UWF73" s="82"/>
      <c r="UWG73" s="82"/>
      <c r="UWH73" s="82"/>
      <c r="UWI73" s="82"/>
      <c r="UWJ73" s="82"/>
      <c r="UWK73" s="82"/>
      <c r="UWL73" s="82"/>
      <c r="UWM73" s="82"/>
      <c r="UWN73" s="82"/>
      <c r="UWO73" s="82"/>
      <c r="UWP73" s="82"/>
      <c r="UWQ73" s="82"/>
      <c r="UWR73" s="82"/>
      <c r="UWS73" s="82"/>
      <c r="UWT73" s="82"/>
      <c r="UWU73" s="82"/>
      <c r="UWV73" s="82"/>
      <c r="UWW73" s="82"/>
      <c r="UWX73" s="82"/>
      <c r="UWY73" s="82"/>
      <c r="UWZ73" s="82"/>
      <c r="UXA73" s="82"/>
      <c r="UXB73" s="82"/>
      <c r="UXC73" s="82"/>
      <c r="UXD73" s="82"/>
      <c r="UXE73" s="82"/>
      <c r="UXF73" s="82"/>
      <c r="UXG73" s="82"/>
      <c r="UXH73" s="82"/>
      <c r="UXI73" s="82"/>
      <c r="UXJ73" s="82"/>
      <c r="UXK73" s="82"/>
      <c r="UXL73" s="82"/>
      <c r="UXM73" s="82"/>
      <c r="UXN73" s="82"/>
      <c r="UXO73" s="82"/>
      <c r="UXP73" s="82"/>
      <c r="UXQ73" s="82"/>
      <c r="UXR73" s="82"/>
      <c r="UXS73" s="82"/>
      <c r="UXT73" s="82"/>
      <c r="UXU73" s="82"/>
      <c r="UXV73" s="82"/>
      <c r="UXW73" s="82"/>
      <c r="UXX73" s="82"/>
      <c r="UXY73" s="82"/>
      <c r="UXZ73" s="82"/>
      <c r="UYA73" s="82"/>
      <c r="UYB73" s="82"/>
      <c r="UYC73" s="82"/>
      <c r="UYD73" s="82"/>
      <c r="UYE73" s="82"/>
      <c r="UYF73" s="82"/>
      <c r="UYG73" s="82"/>
      <c r="UYH73" s="82"/>
      <c r="UYI73" s="82"/>
      <c r="UYJ73" s="82"/>
      <c r="UYK73" s="82"/>
      <c r="UYL73" s="82"/>
      <c r="UYM73" s="82"/>
      <c r="UYN73" s="82"/>
      <c r="UYO73" s="82"/>
      <c r="UYP73" s="82"/>
      <c r="UYQ73" s="82"/>
      <c r="UYR73" s="82"/>
      <c r="UYS73" s="82"/>
      <c r="UYT73" s="82"/>
      <c r="UYU73" s="82"/>
      <c r="UYV73" s="82"/>
      <c r="UYW73" s="82"/>
      <c r="UYX73" s="82"/>
      <c r="UYY73" s="82"/>
      <c r="UYZ73" s="82"/>
      <c r="UZA73" s="82"/>
      <c r="UZB73" s="82"/>
      <c r="UZC73" s="82"/>
      <c r="UZD73" s="82"/>
      <c r="UZE73" s="82"/>
      <c r="UZF73" s="82"/>
      <c r="UZG73" s="82"/>
      <c r="UZH73" s="82"/>
      <c r="UZI73" s="82"/>
      <c r="UZJ73" s="82"/>
      <c r="UZK73" s="82"/>
      <c r="UZL73" s="82"/>
      <c r="UZM73" s="82"/>
      <c r="UZN73" s="82"/>
      <c r="UZO73" s="82"/>
      <c r="UZP73" s="82"/>
      <c r="UZQ73" s="82"/>
      <c r="UZR73" s="82"/>
      <c r="UZS73" s="82"/>
      <c r="UZT73" s="82"/>
      <c r="UZU73" s="82"/>
      <c r="UZV73" s="82"/>
      <c r="UZW73" s="82"/>
      <c r="UZX73" s="82"/>
      <c r="UZY73" s="82"/>
      <c r="UZZ73" s="82"/>
      <c r="VAA73" s="82"/>
      <c r="VAB73" s="82"/>
      <c r="VAC73" s="82"/>
      <c r="VAD73" s="82"/>
      <c r="VAE73" s="82"/>
      <c r="VAF73" s="82"/>
      <c r="VAG73" s="82"/>
      <c r="VAH73" s="82"/>
      <c r="VAI73" s="82"/>
      <c r="VAJ73" s="82"/>
      <c r="VAK73" s="82"/>
      <c r="VAL73" s="82"/>
      <c r="VAM73" s="82"/>
      <c r="VAN73" s="82"/>
      <c r="VAO73" s="82"/>
      <c r="VAP73" s="82"/>
      <c r="VAQ73" s="82"/>
      <c r="VAR73" s="82"/>
      <c r="VAS73" s="82"/>
      <c r="VAT73" s="82"/>
      <c r="VAU73" s="82"/>
      <c r="VAV73" s="82"/>
      <c r="VAW73" s="82"/>
      <c r="VAX73" s="82"/>
      <c r="VAY73" s="82"/>
      <c r="VAZ73" s="82"/>
      <c r="VBA73" s="82"/>
      <c r="VBB73" s="82"/>
      <c r="VBC73" s="82"/>
      <c r="VBD73" s="82"/>
      <c r="VBE73" s="82"/>
      <c r="VBF73" s="82"/>
      <c r="VBG73" s="82"/>
      <c r="VBH73" s="82"/>
      <c r="VBI73" s="82"/>
      <c r="VBJ73" s="82"/>
      <c r="VBK73" s="82"/>
      <c r="VBL73" s="82"/>
      <c r="VBM73" s="82"/>
      <c r="VBN73" s="82"/>
      <c r="VBO73" s="82"/>
      <c r="VBP73" s="82"/>
      <c r="VBQ73" s="82"/>
      <c r="VBR73" s="82"/>
      <c r="VBS73" s="82"/>
      <c r="VBT73" s="82"/>
      <c r="VBU73" s="82"/>
      <c r="VBV73" s="82"/>
      <c r="VBW73" s="82"/>
      <c r="VBX73" s="82"/>
      <c r="VBY73" s="82"/>
      <c r="VBZ73" s="82"/>
      <c r="VCA73" s="82"/>
      <c r="VCB73" s="82"/>
      <c r="VCC73" s="82"/>
      <c r="VCD73" s="82"/>
      <c r="VCE73" s="82"/>
      <c r="VCF73" s="82"/>
      <c r="VCG73" s="82"/>
      <c r="VCH73" s="82"/>
      <c r="VCI73" s="82"/>
      <c r="VCJ73" s="82"/>
      <c r="VCK73" s="82"/>
      <c r="VCL73" s="82"/>
      <c r="VCM73" s="82"/>
      <c r="VCN73" s="82"/>
      <c r="VCO73" s="82"/>
      <c r="VCP73" s="82"/>
      <c r="VCQ73" s="82"/>
      <c r="VCR73" s="82"/>
      <c r="VCS73" s="82"/>
      <c r="VCT73" s="82"/>
      <c r="VCU73" s="82"/>
      <c r="VCV73" s="82"/>
      <c r="VCW73" s="82"/>
      <c r="VCX73" s="82"/>
      <c r="VCY73" s="82"/>
      <c r="VCZ73" s="82"/>
      <c r="VDA73" s="82"/>
      <c r="VDB73" s="82"/>
      <c r="VDC73" s="82"/>
      <c r="VDD73" s="82"/>
      <c r="VDE73" s="82"/>
      <c r="VDF73" s="82"/>
      <c r="VDG73" s="82"/>
      <c r="VDH73" s="82"/>
      <c r="VDI73" s="82"/>
      <c r="VDJ73" s="82"/>
      <c r="VDK73" s="82"/>
      <c r="VDL73" s="82"/>
      <c r="VDM73" s="82"/>
      <c r="VDN73" s="82"/>
      <c r="VDO73" s="82"/>
      <c r="VDP73" s="82"/>
      <c r="VDQ73" s="82"/>
      <c r="VDR73" s="82"/>
      <c r="VDS73" s="82"/>
      <c r="VDT73" s="82"/>
      <c r="VDU73" s="82"/>
      <c r="VDV73" s="82"/>
      <c r="VDW73" s="82"/>
      <c r="VDX73" s="82"/>
      <c r="VDY73" s="82"/>
      <c r="VDZ73" s="82"/>
      <c r="VEA73" s="82"/>
      <c r="VEB73" s="82"/>
      <c r="VEC73" s="82"/>
      <c r="VED73" s="82"/>
      <c r="VEE73" s="82"/>
      <c r="VEF73" s="82"/>
      <c r="VEG73" s="82"/>
      <c r="VEH73" s="82"/>
      <c r="VEI73" s="82"/>
      <c r="VEJ73" s="82"/>
      <c r="VEK73" s="82"/>
      <c r="VEL73" s="82"/>
      <c r="VEM73" s="82"/>
      <c r="VEN73" s="82"/>
      <c r="VEO73" s="82"/>
      <c r="VEP73" s="82"/>
      <c r="VEQ73" s="82"/>
      <c r="VER73" s="82"/>
      <c r="VES73" s="82"/>
      <c r="VET73" s="82"/>
      <c r="VEU73" s="82"/>
      <c r="VEV73" s="82"/>
      <c r="VEW73" s="82"/>
      <c r="VEX73" s="82"/>
      <c r="VEY73" s="82"/>
      <c r="VEZ73" s="82"/>
      <c r="VFA73" s="82"/>
      <c r="VFB73" s="82"/>
      <c r="VFC73" s="82"/>
      <c r="VFD73" s="82"/>
      <c r="VFE73" s="82"/>
      <c r="VFF73" s="82"/>
      <c r="VFG73" s="82"/>
      <c r="VFH73" s="82"/>
      <c r="VFI73" s="82"/>
      <c r="VFJ73" s="82"/>
      <c r="VFK73" s="82"/>
      <c r="VFL73" s="82"/>
      <c r="VFM73" s="82"/>
      <c r="VFN73" s="82"/>
      <c r="VFO73" s="82"/>
      <c r="VFP73" s="82"/>
      <c r="VFQ73" s="82"/>
      <c r="VFR73" s="82"/>
      <c r="VFS73" s="82"/>
      <c r="VFT73" s="82"/>
      <c r="VFU73" s="82"/>
      <c r="VFV73" s="82"/>
      <c r="VFW73" s="82"/>
      <c r="VFX73" s="82"/>
      <c r="VFY73" s="82"/>
      <c r="VFZ73" s="82"/>
      <c r="VGA73" s="82"/>
      <c r="VGB73" s="82"/>
      <c r="VGC73" s="82"/>
      <c r="VGD73" s="82"/>
      <c r="VGE73" s="82"/>
      <c r="VGF73" s="82"/>
      <c r="VGG73" s="82"/>
      <c r="VGH73" s="82"/>
      <c r="VGI73" s="82"/>
      <c r="VGJ73" s="82"/>
      <c r="VGK73" s="82"/>
      <c r="VGL73" s="82"/>
      <c r="VGM73" s="82"/>
      <c r="VGN73" s="82"/>
      <c r="VGO73" s="82"/>
      <c r="VGP73" s="82"/>
      <c r="VGQ73" s="82"/>
      <c r="VGR73" s="82"/>
      <c r="VGS73" s="82"/>
      <c r="VGT73" s="82"/>
      <c r="VGU73" s="82"/>
      <c r="VGV73" s="82"/>
      <c r="VGW73" s="82"/>
      <c r="VGX73" s="82"/>
      <c r="VGY73" s="82"/>
      <c r="VGZ73" s="82"/>
      <c r="VHA73" s="82"/>
      <c r="VHB73" s="82"/>
      <c r="VHC73" s="82"/>
      <c r="VHD73" s="82"/>
      <c r="VHE73" s="82"/>
      <c r="VHF73" s="82"/>
      <c r="VHG73" s="82"/>
      <c r="VHH73" s="82"/>
      <c r="VHI73" s="82"/>
      <c r="VHJ73" s="82"/>
      <c r="VHK73" s="82"/>
      <c r="VHL73" s="82"/>
      <c r="VHM73" s="82"/>
      <c r="VHN73" s="82"/>
      <c r="VHO73" s="82"/>
      <c r="VHP73" s="82"/>
      <c r="VHQ73" s="82"/>
      <c r="VHR73" s="82"/>
      <c r="VHS73" s="82"/>
      <c r="VHT73" s="82"/>
      <c r="VHU73" s="82"/>
      <c r="VHV73" s="82"/>
      <c r="VHW73" s="82"/>
      <c r="VHX73" s="82"/>
      <c r="VHY73" s="82"/>
      <c r="VHZ73" s="82"/>
      <c r="VIA73" s="82"/>
      <c r="VIB73" s="82"/>
      <c r="VIC73" s="82"/>
      <c r="VID73" s="82"/>
      <c r="VIE73" s="82"/>
      <c r="VIF73" s="82"/>
      <c r="VIG73" s="82"/>
      <c r="VIH73" s="82"/>
      <c r="VII73" s="82"/>
      <c r="VIJ73" s="82"/>
      <c r="VIK73" s="82"/>
      <c r="VIL73" s="82"/>
      <c r="VIM73" s="82"/>
      <c r="VIN73" s="82"/>
      <c r="VIO73" s="82"/>
      <c r="VIP73" s="82"/>
      <c r="VIQ73" s="82"/>
      <c r="VIR73" s="82"/>
      <c r="VIS73" s="82"/>
      <c r="VIT73" s="82"/>
      <c r="VIU73" s="82"/>
      <c r="VIV73" s="82"/>
      <c r="VIW73" s="82"/>
      <c r="VIX73" s="82"/>
      <c r="VIY73" s="82"/>
      <c r="VIZ73" s="82"/>
      <c r="VJA73" s="82"/>
      <c r="VJB73" s="82"/>
      <c r="VJC73" s="82"/>
      <c r="VJD73" s="82"/>
      <c r="VJE73" s="82"/>
      <c r="VJF73" s="82"/>
      <c r="VJG73" s="82"/>
      <c r="VJH73" s="82"/>
      <c r="VJI73" s="82"/>
      <c r="VJJ73" s="82"/>
      <c r="VJK73" s="82"/>
      <c r="VJL73" s="82"/>
      <c r="VJM73" s="82"/>
      <c r="VJN73" s="82"/>
      <c r="VJO73" s="82"/>
      <c r="VJP73" s="82"/>
      <c r="VJQ73" s="82"/>
      <c r="VJR73" s="82"/>
      <c r="VJS73" s="82"/>
      <c r="VJT73" s="82"/>
      <c r="VJU73" s="82"/>
      <c r="VJV73" s="82"/>
      <c r="VJW73" s="82"/>
      <c r="VJX73" s="82"/>
      <c r="VJY73" s="82"/>
      <c r="VJZ73" s="82"/>
      <c r="VKA73" s="82"/>
      <c r="VKB73" s="82"/>
      <c r="VKC73" s="82"/>
      <c r="VKD73" s="82"/>
      <c r="VKE73" s="82"/>
      <c r="VKF73" s="82"/>
      <c r="VKG73" s="82"/>
      <c r="VKH73" s="82"/>
      <c r="VKI73" s="82"/>
      <c r="VKJ73" s="82"/>
      <c r="VKK73" s="82"/>
      <c r="VKL73" s="82"/>
      <c r="VKM73" s="82"/>
      <c r="VKN73" s="82"/>
      <c r="VKO73" s="82"/>
      <c r="VKP73" s="82"/>
      <c r="VKQ73" s="82"/>
      <c r="VKR73" s="82"/>
      <c r="VKS73" s="82"/>
      <c r="VKT73" s="82"/>
      <c r="VKU73" s="82"/>
      <c r="VKV73" s="82"/>
      <c r="VKW73" s="82"/>
      <c r="VKX73" s="82"/>
      <c r="VKY73" s="82"/>
      <c r="VKZ73" s="82"/>
      <c r="VLA73" s="82"/>
      <c r="VLB73" s="82"/>
      <c r="VLC73" s="82"/>
      <c r="VLD73" s="82"/>
      <c r="VLE73" s="82"/>
      <c r="VLF73" s="82"/>
      <c r="VLG73" s="82"/>
      <c r="VLH73" s="82"/>
      <c r="VLI73" s="82"/>
      <c r="VLJ73" s="82"/>
      <c r="VLK73" s="82"/>
      <c r="VLL73" s="82"/>
      <c r="VLM73" s="82"/>
      <c r="VLN73" s="82"/>
      <c r="VLO73" s="82"/>
      <c r="VLP73" s="82"/>
      <c r="VLQ73" s="82"/>
      <c r="VLR73" s="82"/>
      <c r="VLS73" s="82"/>
      <c r="VLT73" s="82"/>
      <c r="VLU73" s="82"/>
      <c r="VLV73" s="82"/>
      <c r="VLW73" s="82"/>
      <c r="VLX73" s="82"/>
      <c r="VLY73" s="82"/>
      <c r="VLZ73" s="82"/>
      <c r="VMA73" s="82"/>
      <c r="VMB73" s="82"/>
      <c r="VMC73" s="82"/>
      <c r="VMD73" s="82"/>
      <c r="VME73" s="82"/>
      <c r="VMF73" s="82"/>
      <c r="VMG73" s="82"/>
      <c r="VMH73" s="82"/>
      <c r="VMI73" s="82"/>
      <c r="VMJ73" s="82"/>
      <c r="VMK73" s="82"/>
      <c r="VML73" s="82"/>
      <c r="VMM73" s="82"/>
      <c r="VMN73" s="82"/>
      <c r="VMO73" s="82"/>
      <c r="VMP73" s="82"/>
      <c r="VMQ73" s="82"/>
      <c r="VMR73" s="82"/>
      <c r="VMS73" s="82"/>
      <c r="VMT73" s="82"/>
      <c r="VMU73" s="82"/>
      <c r="VMV73" s="82"/>
      <c r="VMW73" s="82"/>
      <c r="VMX73" s="82"/>
      <c r="VMY73" s="82"/>
      <c r="VMZ73" s="82"/>
      <c r="VNA73" s="82"/>
      <c r="VNB73" s="82"/>
      <c r="VNC73" s="82"/>
      <c r="VND73" s="82"/>
      <c r="VNE73" s="82"/>
      <c r="VNF73" s="82"/>
      <c r="VNG73" s="82"/>
      <c r="VNH73" s="82"/>
      <c r="VNI73" s="82"/>
      <c r="VNJ73" s="82"/>
      <c r="VNK73" s="82"/>
      <c r="VNL73" s="82"/>
      <c r="VNM73" s="82"/>
      <c r="VNN73" s="82"/>
      <c r="VNO73" s="82"/>
      <c r="VNP73" s="82"/>
      <c r="VNQ73" s="82"/>
      <c r="VNR73" s="82"/>
      <c r="VNS73" s="82"/>
      <c r="VNT73" s="82"/>
      <c r="VNU73" s="82"/>
      <c r="VNV73" s="82"/>
      <c r="VNW73" s="82"/>
      <c r="VNX73" s="82"/>
      <c r="VNY73" s="82"/>
      <c r="VNZ73" s="82"/>
      <c r="VOA73" s="82"/>
      <c r="VOB73" s="82"/>
      <c r="VOC73" s="82"/>
      <c r="VOD73" s="82"/>
      <c r="VOE73" s="82"/>
      <c r="VOF73" s="82"/>
      <c r="VOG73" s="82"/>
      <c r="VOH73" s="82"/>
      <c r="VOI73" s="82"/>
      <c r="VOJ73" s="82"/>
      <c r="VOK73" s="82"/>
      <c r="VOL73" s="82"/>
      <c r="VOM73" s="82"/>
      <c r="VON73" s="82"/>
      <c r="VOO73" s="82"/>
      <c r="VOP73" s="82"/>
      <c r="VOQ73" s="82"/>
      <c r="VOR73" s="82"/>
      <c r="VOS73" s="82"/>
      <c r="VOT73" s="82"/>
      <c r="VOU73" s="82"/>
      <c r="VOV73" s="82"/>
      <c r="VOW73" s="82"/>
      <c r="VOX73" s="82"/>
      <c r="VOY73" s="82"/>
      <c r="VOZ73" s="82"/>
      <c r="VPA73" s="82"/>
      <c r="VPB73" s="82"/>
      <c r="VPC73" s="82"/>
      <c r="VPD73" s="82"/>
      <c r="VPE73" s="82"/>
      <c r="VPF73" s="82"/>
      <c r="VPG73" s="82"/>
      <c r="VPH73" s="82"/>
      <c r="VPI73" s="82"/>
      <c r="VPJ73" s="82"/>
      <c r="VPK73" s="82"/>
      <c r="VPL73" s="82"/>
      <c r="VPM73" s="82"/>
      <c r="VPN73" s="82"/>
      <c r="VPO73" s="82"/>
      <c r="VPP73" s="82"/>
      <c r="VPQ73" s="82"/>
      <c r="VPR73" s="82"/>
      <c r="VPS73" s="82"/>
      <c r="VPT73" s="82"/>
      <c r="VPU73" s="82"/>
      <c r="VPV73" s="82"/>
      <c r="VPW73" s="82"/>
      <c r="VPX73" s="82"/>
      <c r="VPY73" s="82"/>
      <c r="VPZ73" s="82"/>
      <c r="VQA73" s="82"/>
      <c r="VQB73" s="82"/>
      <c r="VQC73" s="82"/>
      <c r="VQD73" s="82"/>
      <c r="VQE73" s="82"/>
      <c r="VQF73" s="82"/>
      <c r="VQG73" s="82"/>
      <c r="VQH73" s="82"/>
      <c r="VQI73" s="82"/>
      <c r="VQJ73" s="82"/>
      <c r="VQK73" s="82"/>
      <c r="VQL73" s="82"/>
      <c r="VQM73" s="82"/>
      <c r="VQN73" s="82"/>
      <c r="VQO73" s="82"/>
      <c r="VQP73" s="82"/>
      <c r="VQQ73" s="82"/>
      <c r="VQR73" s="82"/>
      <c r="VQS73" s="82"/>
      <c r="VQT73" s="82"/>
      <c r="VQU73" s="82"/>
      <c r="VQV73" s="82"/>
      <c r="VQW73" s="82"/>
      <c r="VQX73" s="82"/>
      <c r="VQY73" s="82"/>
      <c r="VQZ73" s="82"/>
      <c r="VRA73" s="82"/>
      <c r="VRB73" s="82"/>
      <c r="VRC73" s="82"/>
      <c r="VRD73" s="82"/>
      <c r="VRE73" s="82"/>
      <c r="VRF73" s="82"/>
      <c r="VRG73" s="82"/>
      <c r="VRH73" s="82"/>
      <c r="VRI73" s="82"/>
      <c r="VRJ73" s="82"/>
      <c r="VRK73" s="82"/>
      <c r="VRL73" s="82"/>
      <c r="VRM73" s="82"/>
      <c r="VRN73" s="82"/>
      <c r="VRO73" s="82"/>
      <c r="VRP73" s="82"/>
      <c r="VRQ73" s="82"/>
      <c r="VRR73" s="82"/>
      <c r="VRS73" s="82"/>
      <c r="VRT73" s="82"/>
      <c r="VRU73" s="82"/>
      <c r="VRV73" s="82"/>
      <c r="VRW73" s="82"/>
      <c r="VRX73" s="82"/>
      <c r="VRY73" s="82"/>
      <c r="VRZ73" s="82"/>
      <c r="VSA73" s="82"/>
      <c r="VSB73" s="82"/>
      <c r="VSC73" s="82"/>
      <c r="VSD73" s="82"/>
      <c r="VSE73" s="82"/>
      <c r="VSF73" s="82"/>
      <c r="VSG73" s="82"/>
      <c r="VSH73" s="82"/>
      <c r="VSI73" s="82"/>
      <c r="VSJ73" s="82"/>
      <c r="VSK73" s="82"/>
      <c r="VSL73" s="82"/>
      <c r="VSM73" s="82"/>
      <c r="VSN73" s="82"/>
      <c r="VSO73" s="82"/>
      <c r="VSP73" s="82"/>
      <c r="VSQ73" s="82"/>
      <c r="VSR73" s="82"/>
      <c r="VSS73" s="82"/>
      <c r="VST73" s="82"/>
      <c r="VSU73" s="82"/>
      <c r="VSV73" s="82"/>
      <c r="VSW73" s="82"/>
      <c r="VSX73" s="82"/>
      <c r="VSY73" s="82"/>
      <c r="VSZ73" s="82"/>
      <c r="VTA73" s="82"/>
      <c r="VTB73" s="82"/>
      <c r="VTC73" s="82"/>
      <c r="VTD73" s="82"/>
      <c r="VTE73" s="82"/>
      <c r="VTF73" s="82"/>
      <c r="VTG73" s="82"/>
      <c r="VTH73" s="82"/>
      <c r="VTI73" s="82"/>
      <c r="VTJ73" s="82"/>
      <c r="VTK73" s="82"/>
      <c r="VTL73" s="82"/>
      <c r="VTM73" s="82"/>
      <c r="VTN73" s="82"/>
      <c r="VTO73" s="82"/>
      <c r="VTP73" s="82"/>
      <c r="VTQ73" s="82"/>
      <c r="VTR73" s="82"/>
      <c r="VTS73" s="82"/>
      <c r="VTT73" s="82"/>
      <c r="VTU73" s="82"/>
      <c r="VTV73" s="82"/>
      <c r="VTW73" s="82"/>
      <c r="VTX73" s="82"/>
      <c r="VTY73" s="82"/>
      <c r="VTZ73" s="82"/>
      <c r="VUA73" s="82"/>
      <c r="VUB73" s="82"/>
      <c r="VUC73" s="82"/>
      <c r="VUD73" s="82"/>
      <c r="VUE73" s="82"/>
      <c r="VUF73" s="82"/>
      <c r="VUG73" s="82"/>
      <c r="VUH73" s="82"/>
      <c r="VUI73" s="82"/>
      <c r="VUJ73" s="82"/>
      <c r="VUK73" s="82"/>
      <c r="VUL73" s="82"/>
      <c r="VUM73" s="82"/>
      <c r="VUN73" s="82"/>
      <c r="VUO73" s="82"/>
      <c r="VUP73" s="82"/>
      <c r="VUQ73" s="82"/>
      <c r="VUR73" s="82"/>
      <c r="VUS73" s="82"/>
      <c r="VUT73" s="82"/>
      <c r="VUU73" s="82"/>
      <c r="VUV73" s="82"/>
      <c r="VUW73" s="82"/>
      <c r="VUX73" s="82"/>
      <c r="VUY73" s="82"/>
      <c r="VUZ73" s="82"/>
      <c r="VVA73" s="82"/>
      <c r="VVB73" s="82"/>
      <c r="VVC73" s="82"/>
      <c r="VVD73" s="82"/>
      <c r="VVE73" s="82"/>
      <c r="VVF73" s="82"/>
      <c r="VVG73" s="82"/>
      <c r="VVH73" s="82"/>
      <c r="VVI73" s="82"/>
      <c r="VVJ73" s="82"/>
      <c r="VVK73" s="82"/>
      <c r="VVL73" s="82"/>
      <c r="VVM73" s="82"/>
      <c r="VVN73" s="82"/>
      <c r="VVO73" s="82"/>
      <c r="VVP73" s="82"/>
      <c r="VVQ73" s="82"/>
      <c r="VVR73" s="82"/>
      <c r="VVS73" s="82"/>
      <c r="VVT73" s="82"/>
      <c r="VVU73" s="82"/>
      <c r="VVV73" s="82"/>
      <c r="VVW73" s="82"/>
      <c r="VVX73" s="82"/>
      <c r="VVY73" s="82"/>
      <c r="VVZ73" s="82"/>
      <c r="VWA73" s="82"/>
      <c r="VWB73" s="82"/>
      <c r="VWC73" s="82"/>
      <c r="VWD73" s="82"/>
      <c r="VWE73" s="82"/>
      <c r="VWF73" s="82"/>
      <c r="VWG73" s="82"/>
      <c r="VWH73" s="82"/>
      <c r="VWI73" s="82"/>
      <c r="VWJ73" s="82"/>
      <c r="VWK73" s="82"/>
      <c r="VWL73" s="82"/>
      <c r="VWM73" s="82"/>
      <c r="VWN73" s="82"/>
      <c r="VWO73" s="82"/>
      <c r="VWP73" s="82"/>
      <c r="VWQ73" s="82"/>
      <c r="VWR73" s="82"/>
      <c r="VWS73" s="82"/>
      <c r="VWT73" s="82"/>
      <c r="VWU73" s="82"/>
      <c r="VWV73" s="82"/>
      <c r="VWW73" s="82"/>
      <c r="VWX73" s="82"/>
      <c r="VWY73" s="82"/>
      <c r="VWZ73" s="82"/>
      <c r="VXA73" s="82"/>
      <c r="VXB73" s="82"/>
      <c r="VXC73" s="82"/>
      <c r="VXD73" s="82"/>
      <c r="VXE73" s="82"/>
      <c r="VXF73" s="82"/>
      <c r="VXG73" s="82"/>
      <c r="VXH73" s="82"/>
      <c r="VXI73" s="82"/>
      <c r="VXJ73" s="82"/>
      <c r="VXK73" s="82"/>
      <c r="VXL73" s="82"/>
      <c r="VXM73" s="82"/>
      <c r="VXN73" s="82"/>
      <c r="VXO73" s="82"/>
      <c r="VXP73" s="82"/>
      <c r="VXQ73" s="82"/>
      <c r="VXR73" s="82"/>
      <c r="VXS73" s="82"/>
      <c r="VXT73" s="82"/>
      <c r="VXU73" s="82"/>
      <c r="VXV73" s="82"/>
      <c r="VXW73" s="82"/>
      <c r="VXX73" s="82"/>
      <c r="VXY73" s="82"/>
      <c r="VXZ73" s="82"/>
      <c r="VYA73" s="82"/>
      <c r="VYB73" s="82"/>
      <c r="VYC73" s="82"/>
      <c r="VYD73" s="82"/>
      <c r="VYE73" s="82"/>
      <c r="VYF73" s="82"/>
      <c r="VYG73" s="82"/>
      <c r="VYH73" s="82"/>
      <c r="VYI73" s="82"/>
      <c r="VYJ73" s="82"/>
      <c r="VYK73" s="82"/>
      <c r="VYL73" s="82"/>
      <c r="VYM73" s="82"/>
      <c r="VYN73" s="82"/>
      <c r="VYO73" s="82"/>
      <c r="VYP73" s="82"/>
      <c r="VYQ73" s="82"/>
      <c r="VYR73" s="82"/>
      <c r="VYS73" s="82"/>
      <c r="VYT73" s="82"/>
      <c r="VYU73" s="82"/>
      <c r="VYV73" s="82"/>
      <c r="VYW73" s="82"/>
      <c r="VYX73" s="82"/>
      <c r="VYY73" s="82"/>
      <c r="VYZ73" s="82"/>
      <c r="VZA73" s="82"/>
      <c r="VZB73" s="82"/>
      <c r="VZC73" s="82"/>
      <c r="VZD73" s="82"/>
      <c r="VZE73" s="82"/>
      <c r="VZF73" s="82"/>
      <c r="VZG73" s="82"/>
      <c r="VZH73" s="82"/>
      <c r="VZI73" s="82"/>
      <c r="VZJ73" s="82"/>
      <c r="VZK73" s="82"/>
      <c r="VZL73" s="82"/>
      <c r="VZM73" s="82"/>
      <c r="VZN73" s="82"/>
      <c r="VZO73" s="82"/>
      <c r="VZP73" s="82"/>
      <c r="VZQ73" s="82"/>
      <c r="VZR73" s="82"/>
      <c r="VZS73" s="82"/>
      <c r="VZT73" s="82"/>
      <c r="VZU73" s="82"/>
      <c r="VZV73" s="82"/>
      <c r="VZW73" s="82"/>
      <c r="VZX73" s="82"/>
      <c r="VZY73" s="82"/>
      <c r="VZZ73" s="82"/>
      <c r="WAA73" s="82"/>
      <c r="WAB73" s="82"/>
      <c r="WAC73" s="82"/>
      <c r="WAD73" s="82"/>
      <c r="WAE73" s="82"/>
      <c r="WAF73" s="82"/>
      <c r="WAG73" s="82"/>
      <c r="WAH73" s="82"/>
      <c r="WAI73" s="82"/>
      <c r="WAJ73" s="82"/>
      <c r="WAK73" s="82"/>
      <c r="WAL73" s="82"/>
      <c r="WAM73" s="82"/>
      <c r="WAN73" s="82"/>
      <c r="WAO73" s="82"/>
      <c r="WAP73" s="82"/>
      <c r="WAQ73" s="82"/>
      <c r="WAR73" s="82"/>
      <c r="WAS73" s="82"/>
      <c r="WAT73" s="82"/>
      <c r="WAU73" s="82"/>
      <c r="WAV73" s="82"/>
      <c r="WAW73" s="82"/>
      <c r="WAX73" s="82"/>
      <c r="WAY73" s="82"/>
      <c r="WAZ73" s="82"/>
      <c r="WBA73" s="82"/>
      <c r="WBB73" s="82"/>
      <c r="WBC73" s="82"/>
      <c r="WBD73" s="82"/>
      <c r="WBE73" s="82"/>
      <c r="WBF73" s="82"/>
      <c r="WBG73" s="82"/>
      <c r="WBH73" s="82"/>
      <c r="WBI73" s="82"/>
      <c r="WBJ73" s="82"/>
      <c r="WBK73" s="82"/>
      <c r="WBL73" s="82"/>
      <c r="WBM73" s="82"/>
      <c r="WBN73" s="82"/>
      <c r="WBO73" s="82"/>
      <c r="WBP73" s="82"/>
      <c r="WBQ73" s="82"/>
      <c r="WBR73" s="82"/>
      <c r="WBS73" s="82"/>
      <c r="WBT73" s="82"/>
      <c r="WBU73" s="82"/>
      <c r="WBV73" s="82"/>
      <c r="WBW73" s="82"/>
      <c r="WBX73" s="82"/>
      <c r="WBY73" s="82"/>
      <c r="WBZ73" s="82"/>
      <c r="WCA73" s="82"/>
      <c r="WCB73" s="82"/>
      <c r="WCC73" s="82"/>
      <c r="WCD73" s="82"/>
      <c r="WCE73" s="82"/>
      <c r="WCF73" s="82"/>
      <c r="WCG73" s="82"/>
      <c r="WCH73" s="82"/>
      <c r="WCI73" s="82"/>
      <c r="WCJ73" s="82"/>
      <c r="WCK73" s="82"/>
      <c r="WCL73" s="82"/>
      <c r="WCM73" s="82"/>
      <c r="WCN73" s="82"/>
      <c r="WCO73" s="82"/>
      <c r="WCP73" s="82"/>
      <c r="WCQ73" s="82"/>
      <c r="WCR73" s="82"/>
      <c r="WCS73" s="82"/>
      <c r="WCT73" s="82"/>
      <c r="WCU73" s="82"/>
      <c r="WCV73" s="82"/>
      <c r="WCW73" s="82"/>
      <c r="WCX73" s="82"/>
      <c r="WCY73" s="82"/>
      <c r="WCZ73" s="82"/>
      <c r="WDA73" s="82"/>
      <c r="WDB73" s="82"/>
      <c r="WDC73" s="82"/>
      <c r="WDD73" s="82"/>
      <c r="WDE73" s="82"/>
      <c r="WDF73" s="82"/>
      <c r="WDG73" s="82"/>
      <c r="WDH73" s="82"/>
      <c r="WDI73" s="82"/>
      <c r="WDJ73" s="82"/>
      <c r="WDK73" s="82"/>
      <c r="WDL73" s="82"/>
      <c r="WDM73" s="82"/>
      <c r="WDN73" s="82"/>
      <c r="WDO73" s="82"/>
      <c r="WDP73" s="82"/>
      <c r="WDQ73" s="82"/>
      <c r="WDR73" s="82"/>
      <c r="WDS73" s="82"/>
      <c r="WDT73" s="82"/>
      <c r="WDU73" s="82"/>
      <c r="WDV73" s="82"/>
      <c r="WDW73" s="82"/>
      <c r="WDX73" s="82"/>
      <c r="WDY73" s="82"/>
      <c r="WDZ73" s="82"/>
      <c r="WEA73" s="82"/>
      <c r="WEB73" s="82"/>
      <c r="WEC73" s="82"/>
      <c r="WED73" s="82"/>
      <c r="WEE73" s="82"/>
      <c r="WEF73" s="82"/>
      <c r="WEG73" s="82"/>
      <c r="WEH73" s="82"/>
      <c r="WEI73" s="82"/>
      <c r="WEJ73" s="82"/>
      <c r="WEK73" s="82"/>
      <c r="WEL73" s="82"/>
      <c r="WEM73" s="82"/>
      <c r="WEN73" s="82"/>
      <c r="WEO73" s="82"/>
      <c r="WEP73" s="82"/>
      <c r="WEQ73" s="82"/>
      <c r="WER73" s="82"/>
      <c r="WES73" s="82"/>
      <c r="WET73" s="82"/>
      <c r="WEU73" s="82"/>
      <c r="WEV73" s="82"/>
      <c r="WEW73" s="82"/>
      <c r="WEX73" s="82"/>
      <c r="WEY73" s="82"/>
      <c r="WEZ73" s="82"/>
      <c r="WFA73" s="82"/>
      <c r="WFB73" s="82"/>
      <c r="WFC73" s="82"/>
      <c r="WFD73" s="82"/>
      <c r="WFE73" s="82"/>
      <c r="WFF73" s="82"/>
      <c r="WFG73" s="82"/>
      <c r="WFH73" s="82"/>
      <c r="WFI73" s="82"/>
      <c r="WFJ73" s="82"/>
      <c r="WFK73" s="82"/>
      <c r="WFL73" s="82"/>
      <c r="WFM73" s="82"/>
      <c r="WFN73" s="82"/>
      <c r="WFO73" s="82"/>
      <c r="WFP73" s="82"/>
      <c r="WFQ73" s="82"/>
      <c r="WFR73" s="82"/>
      <c r="WFS73" s="82"/>
      <c r="WFT73" s="82"/>
      <c r="WFU73" s="82"/>
      <c r="WFV73" s="82"/>
      <c r="WFW73" s="82"/>
      <c r="WFX73" s="82"/>
      <c r="WFY73" s="82"/>
      <c r="WFZ73" s="82"/>
      <c r="WGA73" s="82"/>
      <c r="WGB73" s="82"/>
      <c r="WGC73" s="82"/>
      <c r="WGD73" s="82"/>
      <c r="WGE73" s="82"/>
      <c r="WGF73" s="82"/>
      <c r="WGG73" s="82"/>
      <c r="WGH73" s="82"/>
      <c r="WGI73" s="82"/>
      <c r="WGJ73" s="82"/>
      <c r="WGK73" s="82"/>
      <c r="WGL73" s="82"/>
      <c r="WGM73" s="82"/>
      <c r="WGN73" s="82"/>
      <c r="WGO73" s="82"/>
      <c r="WGP73" s="82"/>
      <c r="WGQ73" s="82"/>
      <c r="WGR73" s="82"/>
      <c r="WGS73" s="82"/>
      <c r="WGT73" s="82"/>
      <c r="WGU73" s="82"/>
      <c r="WGV73" s="82"/>
      <c r="WGW73" s="82"/>
      <c r="WGX73" s="82"/>
      <c r="WGY73" s="82"/>
      <c r="WGZ73" s="82"/>
      <c r="WHA73" s="82"/>
      <c r="WHB73" s="82"/>
      <c r="WHC73" s="82"/>
      <c r="WHD73" s="82"/>
      <c r="WHE73" s="82"/>
      <c r="WHF73" s="82"/>
      <c r="WHG73" s="82"/>
      <c r="WHH73" s="82"/>
      <c r="WHI73" s="82"/>
      <c r="WHJ73" s="82"/>
      <c r="WHK73" s="82"/>
      <c r="WHL73" s="82"/>
      <c r="WHM73" s="82"/>
      <c r="WHN73" s="82"/>
      <c r="WHO73" s="82"/>
      <c r="WHP73" s="82"/>
      <c r="WHQ73" s="82"/>
      <c r="WHR73" s="82"/>
      <c r="WHS73" s="82"/>
      <c r="WHT73" s="82"/>
      <c r="WHU73" s="82"/>
      <c r="WHV73" s="82"/>
      <c r="WHW73" s="82"/>
      <c r="WHX73" s="82"/>
      <c r="WHY73" s="82"/>
      <c r="WHZ73" s="82"/>
      <c r="WIA73" s="82"/>
      <c r="WIB73" s="82"/>
      <c r="WIC73" s="82"/>
      <c r="WID73" s="82"/>
      <c r="WIE73" s="82"/>
      <c r="WIF73" s="82"/>
      <c r="WIG73" s="82"/>
      <c r="WIH73" s="82"/>
      <c r="WII73" s="82"/>
      <c r="WIJ73" s="82"/>
      <c r="WIK73" s="82"/>
      <c r="WIL73" s="82"/>
      <c r="WIM73" s="82"/>
      <c r="WIN73" s="82"/>
      <c r="WIO73" s="82"/>
      <c r="WIP73" s="82"/>
      <c r="WIQ73" s="82"/>
      <c r="WIR73" s="82"/>
      <c r="WIS73" s="82"/>
      <c r="WIT73" s="82"/>
      <c r="WIU73" s="82"/>
      <c r="WIV73" s="82"/>
      <c r="WIW73" s="82"/>
      <c r="WIX73" s="82"/>
      <c r="WIY73" s="82"/>
      <c r="WIZ73" s="82"/>
      <c r="WJA73" s="82"/>
      <c r="WJB73" s="82"/>
      <c r="WJC73" s="82"/>
      <c r="WJD73" s="82"/>
      <c r="WJE73" s="82"/>
      <c r="WJF73" s="82"/>
      <c r="WJG73" s="82"/>
      <c r="WJH73" s="82"/>
      <c r="WJI73" s="82"/>
      <c r="WJJ73" s="82"/>
      <c r="WJK73" s="82"/>
      <c r="WJL73" s="82"/>
      <c r="WJM73" s="82"/>
      <c r="WJN73" s="82"/>
      <c r="WJO73" s="82"/>
      <c r="WJP73" s="82"/>
      <c r="WJQ73" s="82"/>
      <c r="WJR73" s="82"/>
      <c r="WJS73" s="82"/>
      <c r="WJT73" s="82"/>
      <c r="WJU73" s="82"/>
      <c r="WJV73" s="82"/>
      <c r="WJW73" s="82"/>
      <c r="WJX73" s="82"/>
      <c r="WJY73" s="82"/>
      <c r="WJZ73" s="82"/>
      <c r="WKA73" s="82"/>
      <c r="WKB73" s="82"/>
      <c r="WKC73" s="82"/>
      <c r="WKD73" s="82"/>
      <c r="WKE73" s="82"/>
      <c r="WKF73" s="82"/>
      <c r="WKG73" s="82"/>
      <c r="WKH73" s="82"/>
      <c r="WKI73" s="82"/>
      <c r="WKJ73" s="82"/>
      <c r="WKK73" s="82"/>
      <c r="WKL73" s="82"/>
      <c r="WKM73" s="82"/>
      <c r="WKN73" s="82"/>
      <c r="WKO73" s="82"/>
      <c r="WKP73" s="82"/>
      <c r="WKQ73" s="82"/>
      <c r="WKR73" s="82"/>
      <c r="WKS73" s="82"/>
      <c r="WKT73" s="82"/>
      <c r="WKU73" s="82"/>
      <c r="WKV73" s="82"/>
      <c r="WKW73" s="82"/>
      <c r="WKX73" s="82"/>
      <c r="WKY73" s="82"/>
      <c r="WKZ73" s="82"/>
      <c r="WLA73" s="82"/>
      <c r="WLB73" s="82"/>
      <c r="WLC73" s="82"/>
      <c r="WLD73" s="82"/>
      <c r="WLE73" s="82"/>
      <c r="WLF73" s="82"/>
      <c r="WLG73" s="82"/>
      <c r="WLH73" s="82"/>
      <c r="WLI73" s="82"/>
      <c r="WLJ73" s="82"/>
      <c r="WLK73" s="82"/>
      <c r="WLL73" s="82"/>
      <c r="WLM73" s="82"/>
      <c r="WLN73" s="82"/>
      <c r="WLO73" s="82"/>
      <c r="WLP73" s="82"/>
      <c r="WLQ73" s="82"/>
      <c r="WLR73" s="82"/>
      <c r="WLS73" s="82"/>
      <c r="WLT73" s="82"/>
      <c r="WLU73" s="82"/>
      <c r="WLV73" s="82"/>
      <c r="WLW73" s="82"/>
      <c r="WLX73" s="82"/>
      <c r="WLY73" s="82"/>
      <c r="WLZ73" s="82"/>
      <c r="WMA73" s="82"/>
      <c r="WMB73" s="82"/>
      <c r="WMC73" s="82"/>
      <c r="WMD73" s="82"/>
      <c r="WME73" s="82"/>
      <c r="WMF73" s="82"/>
      <c r="WMG73" s="82"/>
      <c r="WMH73" s="82"/>
      <c r="WMI73" s="82"/>
      <c r="WMJ73" s="82"/>
      <c r="WMK73" s="82"/>
      <c r="WML73" s="82"/>
      <c r="WMM73" s="82"/>
      <c r="WMN73" s="82"/>
      <c r="WMO73" s="82"/>
      <c r="WMP73" s="82"/>
      <c r="WMQ73" s="82"/>
      <c r="WMR73" s="82"/>
      <c r="WMS73" s="82"/>
      <c r="WMT73" s="82"/>
      <c r="WMU73" s="82"/>
      <c r="WMV73" s="82"/>
      <c r="WMW73" s="82"/>
      <c r="WMX73" s="82"/>
      <c r="WMY73" s="82"/>
      <c r="WMZ73" s="82"/>
      <c r="WNA73" s="82"/>
      <c r="WNB73" s="82"/>
      <c r="WNC73" s="82"/>
      <c r="WND73" s="82"/>
      <c r="WNE73" s="82"/>
      <c r="WNF73" s="82"/>
      <c r="WNG73" s="82"/>
      <c r="WNH73" s="82"/>
      <c r="WNI73" s="82"/>
      <c r="WNJ73" s="82"/>
      <c r="WNK73" s="82"/>
      <c r="WNL73" s="82"/>
      <c r="WNM73" s="82"/>
      <c r="WNN73" s="82"/>
      <c r="WNO73" s="82"/>
      <c r="WNP73" s="82"/>
      <c r="WNQ73" s="82"/>
      <c r="WNR73" s="82"/>
      <c r="WNS73" s="82"/>
      <c r="WNT73" s="82"/>
      <c r="WNU73" s="82"/>
      <c r="WNV73" s="82"/>
      <c r="WNW73" s="82"/>
      <c r="WNX73" s="82"/>
      <c r="WNY73" s="82"/>
      <c r="WNZ73" s="82"/>
      <c r="WOA73" s="82"/>
      <c r="WOB73" s="82"/>
      <c r="WOC73" s="82"/>
      <c r="WOD73" s="82"/>
      <c r="WOE73" s="82"/>
      <c r="WOF73" s="82"/>
      <c r="WOG73" s="82"/>
      <c r="WOH73" s="82"/>
      <c r="WOI73" s="82"/>
      <c r="WOJ73" s="82"/>
      <c r="WOK73" s="82"/>
      <c r="WOL73" s="82"/>
      <c r="WOM73" s="82"/>
      <c r="WON73" s="82"/>
      <c r="WOO73" s="82"/>
      <c r="WOP73" s="82"/>
      <c r="WOQ73" s="82"/>
      <c r="WOR73" s="82"/>
      <c r="WOS73" s="82"/>
      <c r="WOT73" s="82"/>
      <c r="WOU73" s="82"/>
      <c r="WOV73" s="82"/>
      <c r="WOW73" s="82"/>
      <c r="WOX73" s="82"/>
      <c r="WOY73" s="82"/>
      <c r="WOZ73" s="82"/>
      <c r="WPA73" s="82"/>
      <c r="WPB73" s="82"/>
      <c r="WPC73" s="82"/>
      <c r="WPD73" s="82"/>
      <c r="WPE73" s="82"/>
      <c r="WPF73" s="82"/>
      <c r="WPG73" s="82"/>
      <c r="WPH73" s="82"/>
      <c r="WPI73" s="82"/>
      <c r="WPJ73" s="82"/>
      <c r="WPK73" s="82"/>
      <c r="WPL73" s="82"/>
      <c r="WPM73" s="82"/>
      <c r="WPN73" s="82"/>
      <c r="WPO73" s="82"/>
      <c r="WPP73" s="82"/>
      <c r="WPQ73" s="82"/>
      <c r="WPR73" s="82"/>
      <c r="WPS73" s="82"/>
      <c r="WPT73" s="82"/>
      <c r="WPU73" s="82"/>
      <c r="WPV73" s="82"/>
      <c r="WPW73" s="82"/>
      <c r="WPX73" s="82"/>
      <c r="WPY73" s="82"/>
      <c r="WPZ73" s="82"/>
      <c r="WQA73" s="82"/>
      <c r="WQB73" s="82"/>
      <c r="WQC73" s="82"/>
      <c r="WQD73" s="82"/>
      <c r="WQE73" s="82"/>
      <c r="WQF73" s="82"/>
      <c r="WQG73" s="82"/>
      <c r="WQH73" s="82"/>
      <c r="WQI73" s="82"/>
      <c r="WQJ73" s="82"/>
      <c r="WQK73" s="82"/>
      <c r="WQL73" s="82"/>
      <c r="WQM73" s="82"/>
      <c r="WQN73" s="82"/>
      <c r="WQO73" s="82"/>
      <c r="WQP73" s="82"/>
      <c r="WQQ73" s="82"/>
      <c r="WQR73" s="82"/>
      <c r="WQS73" s="82"/>
      <c r="WQT73" s="82"/>
      <c r="WQU73" s="82"/>
      <c r="WQV73" s="82"/>
      <c r="WQW73" s="82"/>
      <c r="WQX73" s="82"/>
      <c r="WQY73" s="82"/>
      <c r="WQZ73" s="82"/>
      <c r="WRA73" s="82"/>
      <c r="WRB73" s="82"/>
      <c r="WRC73" s="82"/>
      <c r="WRD73" s="82"/>
      <c r="WRE73" s="82"/>
      <c r="WRF73" s="82"/>
      <c r="WRG73" s="82"/>
      <c r="WRH73" s="82"/>
      <c r="WRI73" s="82"/>
      <c r="WRJ73" s="82"/>
      <c r="WRK73" s="82"/>
      <c r="WRL73" s="82"/>
      <c r="WRM73" s="82"/>
      <c r="WRN73" s="82"/>
      <c r="WRO73" s="82"/>
      <c r="WRP73" s="82"/>
      <c r="WRQ73" s="82"/>
      <c r="WRR73" s="82"/>
      <c r="WRS73" s="82"/>
      <c r="WRT73" s="82"/>
      <c r="WRU73" s="82"/>
      <c r="WRV73" s="82"/>
      <c r="WRW73" s="82"/>
      <c r="WRX73" s="82"/>
      <c r="WRY73" s="82"/>
      <c r="WRZ73" s="82"/>
      <c r="WSA73" s="82"/>
      <c r="WSB73" s="82"/>
      <c r="WSC73" s="82"/>
      <c r="WSD73" s="82"/>
      <c r="WSE73" s="82"/>
      <c r="WSF73" s="82"/>
      <c r="WSG73" s="82"/>
      <c r="WSH73" s="82"/>
      <c r="WSI73" s="82"/>
      <c r="WSJ73" s="82"/>
      <c r="WSK73" s="82"/>
      <c r="WSL73" s="82"/>
      <c r="WSM73" s="82"/>
      <c r="WSN73" s="82"/>
      <c r="WSO73" s="82"/>
      <c r="WSP73" s="82"/>
      <c r="WSQ73" s="82"/>
      <c r="WSR73" s="82"/>
      <c r="WSS73" s="82"/>
      <c r="WST73" s="82"/>
      <c r="WSU73" s="82"/>
      <c r="WSV73" s="82"/>
      <c r="WSW73" s="82"/>
      <c r="WSX73" s="82"/>
      <c r="WSY73" s="82"/>
      <c r="WSZ73" s="82"/>
      <c r="WTA73" s="82"/>
      <c r="WTB73" s="82"/>
      <c r="WTC73" s="82"/>
      <c r="WTD73" s="82"/>
      <c r="WTE73" s="82"/>
      <c r="WTF73" s="82"/>
      <c r="WTG73" s="82"/>
      <c r="WTH73" s="82"/>
      <c r="WTI73" s="82"/>
      <c r="WTJ73" s="82"/>
      <c r="WTK73" s="82"/>
      <c r="WTL73" s="82"/>
      <c r="WTM73" s="82"/>
      <c r="WTN73" s="82"/>
      <c r="WTO73" s="82"/>
      <c r="WTP73" s="82"/>
      <c r="WTQ73" s="82"/>
      <c r="WTR73" s="82"/>
      <c r="WTS73" s="82"/>
      <c r="WTT73" s="82"/>
      <c r="WTU73" s="82"/>
      <c r="WTV73" s="82"/>
      <c r="WTW73" s="82"/>
      <c r="WTX73" s="82"/>
      <c r="WTY73" s="82"/>
      <c r="WTZ73" s="82"/>
      <c r="WUA73" s="82"/>
      <c r="WUB73" s="82"/>
      <c r="WUC73" s="82"/>
      <c r="WUD73" s="82"/>
      <c r="WUE73" s="82"/>
      <c r="WUF73" s="82"/>
      <c r="WUG73" s="82"/>
      <c r="WUH73" s="82"/>
      <c r="WUI73" s="82"/>
      <c r="WUJ73" s="82"/>
      <c r="WUK73" s="82"/>
      <c r="WUL73" s="82"/>
      <c r="WUM73" s="82"/>
      <c r="WUN73" s="82"/>
      <c r="WUO73" s="82"/>
      <c r="WUP73" s="82"/>
      <c r="WUQ73" s="82"/>
      <c r="WUR73" s="82"/>
      <c r="WUS73" s="82"/>
      <c r="WUT73" s="82"/>
      <c r="WUU73" s="82"/>
      <c r="WUV73" s="82"/>
      <c r="WUW73" s="82"/>
      <c r="WUX73" s="82"/>
      <c r="WUY73" s="82"/>
      <c r="WUZ73" s="82"/>
      <c r="WVA73" s="82"/>
      <c r="WVB73" s="82"/>
      <c r="WVC73" s="82"/>
      <c r="WVD73" s="82"/>
      <c r="WVE73" s="82"/>
      <c r="WVF73" s="82"/>
      <c r="WVG73" s="82"/>
      <c r="WVH73" s="82"/>
      <c r="WVI73" s="82"/>
      <c r="WVJ73" s="82"/>
      <c r="WVK73" s="82"/>
      <c r="WVL73" s="82"/>
      <c r="WVM73" s="82"/>
      <c r="WVN73" s="82"/>
      <c r="WVO73" s="82"/>
      <c r="WVP73" s="82"/>
      <c r="WVQ73" s="82"/>
      <c r="WVR73" s="82"/>
      <c r="WVS73" s="82"/>
      <c r="WVT73" s="82"/>
      <c r="WVU73" s="82"/>
      <c r="WVV73" s="82"/>
      <c r="WVW73" s="82"/>
      <c r="WVX73" s="82"/>
      <c r="WVY73" s="82"/>
      <c r="WVZ73" s="82"/>
      <c r="WWA73" s="82"/>
      <c r="WWB73" s="82"/>
      <c r="WWC73" s="82"/>
      <c r="WWD73" s="82"/>
      <c r="WWE73" s="82"/>
      <c r="WWF73" s="82"/>
      <c r="WWG73" s="82"/>
      <c r="WWH73" s="82"/>
      <c r="WWI73" s="82"/>
      <c r="WWJ73" s="82"/>
      <c r="WWK73" s="82"/>
      <c r="WWL73" s="82"/>
      <c r="WWM73" s="82"/>
      <c r="WWN73" s="82"/>
      <c r="WWO73" s="82"/>
      <c r="WWP73" s="82"/>
      <c r="WWQ73" s="82"/>
      <c r="WWR73" s="82"/>
      <c r="WWS73" s="82"/>
      <c r="WWT73" s="82"/>
      <c r="WWU73" s="82"/>
      <c r="WWV73" s="82"/>
      <c r="WWW73" s="82"/>
      <c r="WWX73" s="82"/>
      <c r="WWY73" s="82"/>
      <c r="WWZ73" s="82"/>
      <c r="WXA73" s="82"/>
      <c r="WXB73" s="82"/>
      <c r="WXC73" s="82"/>
      <c r="WXD73" s="82"/>
      <c r="WXE73" s="82"/>
      <c r="WXF73" s="82"/>
      <c r="WXG73" s="82"/>
      <c r="WXH73" s="82"/>
      <c r="WXI73" s="82"/>
      <c r="WXJ73" s="82"/>
      <c r="WXK73" s="82"/>
      <c r="WXL73" s="82"/>
      <c r="WXM73" s="82"/>
      <c r="WXN73" s="82"/>
      <c r="WXO73" s="82"/>
      <c r="WXP73" s="82"/>
      <c r="WXQ73" s="82"/>
      <c r="WXR73" s="82"/>
      <c r="WXS73" s="82"/>
      <c r="WXT73" s="82"/>
      <c r="WXU73" s="82"/>
      <c r="WXV73" s="82"/>
      <c r="WXW73" s="82"/>
      <c r="WXX73" s="82"/>
      <c r="WXY73" s="82"/>
      <c r="WXZ73" s="82"/>
      <c r="WYA73" s="82"/>
      <c r="WYB73" s="82"/>
      <c r="WYC73" s="82"/>
      <c r="WYD73" s="82"/>
      <c r="WYE73" s="82"/>
      <c r="WYF73" s="82"/>
      <c r="WYG73" s="82"/>
      <c r="WYH73" s="82"/>
      <c r="WYI73" s="82"/>
      <c r="WYJ73" s="82"/>
      <c r="WYK73" s="82"/>
      <c r="WYL73" s="82"/>
      <c r="WYM73" s="82"/>
      <c r="WYN73" s="82"/>
      <c r="WYO73" s="82"/>
      <c r="WYP73" s="82"/>
      <c r="WYQ73" s="82"/>
      <c r="WYR73" s="82"/>
      <c r="WYS73" s="82"/>
      <c r="WYT73" s="82"/>
      <c r="WYU73" s="82"/>
      <c r="WYV73" s="82"/>
      <c r="WYW73" s="82"/>
      <c r="WYX73" s="82"/>
      <c r="WYY73" s="82"/>
      <c r="WYZ73" s="82"/>
      <c r="WZA73" s="82"/>
      <c r="WZB73" s="82"/>
      <c r="WZC73" s="82"/>
      <c r="WZD73" s="82"/>
      <c r="WZE73" s="82"/>
      <c r="WZF73" s="82"/>
      <c r="WZG73" s="82"/>
      <c r="WZH73" s="82"/>
      <c r="WZI73" s="82"/>
      <c r="WZJ73" s="82"/>
      <c r="WZK73" s="82"/>
      <c r="WZL73" s="82"/>
      <c r="WZM73" s="82"/>
      <c r="WZN73" s="82"/>
      <c r="WZO73" s="82"/>
      <c r="WZP73" s="82"/>
      <c r="WZQ73" s="82"/>
      <c r="WZR73" s="82"/>
      <c r="WZS73" s="82"/>
      <c r="WZT73" s="82"/>
      <c r="WZU73" s="82"/>
      <c r="WZV73" s="82"/>
      <c r="WZW73" s="82"/>
      <c r="WZX73" s="82"/>
      <c r="WZY73" s="82"/>
      <c r="WZZ73" s="82"/>
      <c r="XAA73" s="82"/>
      <c r="XAB73" s="82"/>
      <c r="XAC73" s="82"/>
      <c r="XAD73" s="82"/>
      <c r="XAE73" s="82"/>
      <c r="XAF73" s="82"/>
      <c r="XAG73" s="82"/>
      <c r="XAH73" s="82"/>
      <c r="XAI73" s="82"/>
      <c r="XAJ73" s="82"/>
      <c r="XAK73" s="82"/>
      <c r="XAL73" s="82"/>
      <c r="XAM73" s="82"/>
      <c r="XAN73" s="82"/>
      <c r="XAO73" s="82"/>
      <c r="XAP73" s="82"/>
      <c r="XAQ73" s="82"/>
      <c r="XAR73" s="82"/>
      <c r="XAS73" s="82"/>
      <c r="XAT73" s="82"/>
      <c r="XAU73" s="82"/>
      <c r="XAV73" s="82"/>
      <c r="XAW73" s="82"/>
      <c r="XAX73" s="82"/>
      <c r="XAY73" s="82"/>
      <c r="XAZ73" s="82"/>
      <c r="XBA73" s="82"/>
      <c r="XBB73" s="82"/>
      <c r="XBC73" s="82"/>
      <c r="XBD73" s="82"/>
      <c r="XBE73" s="82"/>
      <c r="XBF73" s="82"/>
      <c r="XBG73" s="82"/>
      <c r="XBH73" s="82"/>
      <c r="XBI73" s="82"/>
      <c r="XBJ73" s="82"/>
      <c r="XBK73" s="82"/>
      <c r="XBL73" s="82"/>
      <c r="XBM73" s="82"/>
      <c r="XBN73" s="82"/>
      <c r="XBO73" s="82"/>
      <c r="XBP73" s="82"/>
      <c r="XBQ73" s="82"/>
      <c r="XBR73" s="82"/>
      <c r="XBS73" s="82"/>
      <c r="XBT73" s="82"/>
      <c r="XBU73" s="82"/>
      <c r="XBV73" s="82"/>
      <c r="XBW73" s="82"/>
      <c r="XBX73" s="82"/>
      <c r="XBY73" s="82"/>
      <c r="XBZ73" s="82"/>
      <c r="XCA73" s="82"/>
      <c r="XCB73" s="82"/>
      <c r="XCC73" s="82"/>
      <c r="XCD73" s="82"/>
      <c r="XCE73" s="82"/>
      <c r="XCF73" s="82"/>
      <c r="XCG73" s="82"/>
      <c r="XCH73" s="82"/>
      <c r="XCI73" s="82"/>
      <c r="XCJ73" s="82"/>
      <c r="XCK73" s="82"/>
      <c r="XCL73" s="82"/>
      <c r="XCM73" s="82"/>
      <c r="XCN73" s="82"/>
      <c r="XCO73" s="82"/>
      <c r="XCP73" s="82"/>
      <c r="XCQ73" s="82"/>
      <c r="XCR73" s="82"/>
      <c r="XCS73" s="82"/>
      <c r="XCT73" s="82"/>
      <c r="XCU73" s="82"/>
      <c r="XCV73" s="82"/>
      <c r="XCW73" s="82"/>
      <c r="XCX73" s="82"/>
      <c r="XCY73" s="82"/>
      <c r="XCZ73" s="82"/>
      <c r="XDA73" s="82"/>
      <c r="XDB73" s="82"/>
      <c r="XDC73" s="82"/>
      <c r="XDD73" s="82"/>
      <c r="XDE73" s="82"/>
      <c r="XDF73" s="82"/>
      <c r="XDG73" s="82"/>
      <c r="XDH73" s="82"/>
      <c r="XDI73" s="82"/>
      <c r="XDJ73" s="82"/>
      <c r="XDK73" s="82"/>
      <c r="XDL73" s="82"/>
      <c r="XDM73" s="82"/>
      <c r="XDN73" s="82"/>
      <c r="XDO73" s="82"/>
      <c r="XDP73" s="82"/>
      <c r="XDQ73" s="82"/>
      <c r="XDR73" s="82"/>
      <c r="XDS73" s="82"/>
      <c r="XDT73" s="82"/>
      <c r="XDU73" s="82"/>
      <c r="XDV73" s="82"/>
      <c r="XDW73" s="82"/>
      <c r="XDX73" s="82"/>
      <c r="XDY73" s="82"/>
      <c r="XDZ73" s="82"/>
      <c r="XEA73" s="82"/>
      <c r="XEB73" s="82"/>
      <c r="XEC73" s="82"/>
      <c r="XED73" s="82"/>
      <c r="XEE73" s="82"/>
      <c r="XEF73" s="82"/>
      <c r="XEG73" s="82"/>
      <c r="XEH73" s="82"/>
      <c r="XEI73" s="82"/>
      <c r="XEJ73" s="82"/>
      <c r="XEK73" s="82"/>
      <c r="XEL73" s="82"/>
      <c r="XEM73" s="82"/>
      <c r="XEN73" s="82"/>
      <c r="XEO73" s="82"/>
      <c r="XEP73" s="82"/>
      <c r="XEQ73" s="82"/>
      <c r="XER73" s="82"/>
      <c r="XES73" s="82"/>
      <c r="XET73" s="82"/>
      <c r="XEU73" s="82"/>
      <c r="XEV73" s="82"/>
      <c r="XEW73" s="82"/>
      <c r="XEX73" s="82"/>
      <c r="XEY73" s="82"/>
      <c r="XEZ73" s="82"/>
      <c r="XFA73" s="82"/>
      <c r="XFB73" s="82"/>
      <c r="XFC73" s="82"/>
      <c r="XFD73" s="82"/>
    </row>
    <row r="74" spans="1:16384" ht="13.5" customHeight="1" x14ac:dyDescent="0.2">
      <c r="A74" s="68">
        <v>52151504</v>
      </c>
      <c r="B74" s="69" t="str">
        <f t="shared" ca="1" si="3"/>
        <v>Tazas o vasos o tapas desechables para uso doméstico</v>
      </c>
      <c r="C74" s="68" t="s">
        <v>16986</v>
      </c>
      <c r="D74" s="68">
        <v>3</v>
      </c>
      <c r="E74" s="71">
        <v>2950</v>
      </c>
      <c r="F74" s="70">
        <f t="shared" ca="1" si="4"/>
        <v>8850</v>
      </c>
      <c r="G74" s="45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  <c r="FQ74" s="82"/>
      <c r="FR74" s="82"/>
      <c r="FS74" s="82"/>
      <c r="FT74" s="82"/>
      <c r="FU74" s="82"/>
      <c r="FV74" s="82"/>
      <c r="FW74" s="82"/>
      <c r="FX74" s="82"/>
      <c r="FY74" s="82"/>
      <c r="FZ74" s="82"/>
      <c r="GA74" s="82"/>
      <c r="GB74" s="82"/>
      <c r="GC74" s="82"/>
      <c r="GD74" s="82"/>
      <c r="GE74" s="82"/>
      <c r="GF74" s="82"/>
      <c r="GG74" s="82"/>
      <c r="GH74" s="82"/>
      <c r="GI74" s="82"/>
      <c r="GJ74" s="82"/>
      <c r="GK74" s="82"/>
      <c r="GL74" s="82"/>
      <c r="GM74" s="82"/>
      <c r="GN74" s="82"/>
      <c r="GO74" s="82"/>
      <c r="GP74" s="82"/>
      <c r="GQ74" s="82"/>
      <c r="GR74" s="82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2"/>
      <c r="HD74" s="82"/>
      <c r="HE74" s="82"/>
      <c r="HF74" s="82"/>
      <c r="HG74" s="82"/>
      <c r="HH74" s="82"/>
      <c r="HI74" s="82"/>
      <c r="HJ74" s="82"/>
      <c r="HK74" s="82"/>
      <c r="HL74" s="82"/>
      <c r="HM74" s="82"/>
      <c r="HN74" s="82"/>
      <c r="HO74" s="82"/>
      <c r="HP74" s="82"/>
      <c r="HQ74" s="82"/>
      <c r="HR74" s="82"/>
      <c r="HS74" s="82"/>
      <c r="HT74" s="82"/>
      <c r="HU74" s="82"/>
      <c r="HV74" s="82"/>
      <c r="HW74" s="82"/>
      <c r="HX74" s="82"/>
      <c r="HY74" s="82"/>
      <c r="HZ74" s="82"/>
      <c r="IA74" s="82"/>
      <c r="IB74" s="82"/>
      <c r="IC74" s="82"/>
      <c r="ID74" s="82"/>
      <c r="IE74" s="82"/>
      <c r="IF74" s="82"/>
      <c r="IG74" s="82"/>
      <c r="IH74" s="82"/>
      <c r="II74" s="82"/>
      <c r="IJ74" s="82"/>
      <c r="IK74" s="82"/>
      <c r="IL74" s="82"/>
      <c r="IM74" s="82"/>
      <c r="IN74" s="82"/>
      <c r="IO74" s="82"/>
      <c r="IP74" s="82"/>
      <c r="IQ74" s="82"/>
      <c r="IR74" s="82"/>
      <c r="IS74" s="82"/>
      <c r="IT74" s="82"/>
      <c r="IU74" s="82"/>
      <c r="IV74" s="82"/>
      <c r="IW74" s="82"/>
      <c r="IX74" s="82"/>
      <c r="IY74" s="82"/>
      <c r="IZ74" s="82"/>
      <c r="JA74" s="82"/>
      <c r="JB74" s="82"/>
      <c r="JC74" s="82"/>
      <c r="JD74" s="82"/>
      <c r="JE74" s="82"/>
      <c r="JF74" s="82"/>
      <c r="JG74" s="82"/>
      <c r="JH74" s="82"/>
      <c r="JI74" s="82"/>
      <c r="JJ74" s="82"/>
      <c r="JK74" s="82"/>
      <c r="JL74" s="82"/>
      <c r="JM74" s="82"/>
      <c r="JN74" s="82"/>
      <c r="JO74" s="82"/>
      <c r="JP74" s="82"/>
      <c r="JQ74" s="82"/>
      <c r="JR74" s="82"/>
      <c r="JS74" s="82"/>
      <c r="JT74" s="82"/>
      <c r="JU74" s="82"/>
      <c r="JV74" s="82"/>
      <c r="JW74" s="82"/>
      <c r="JX74" s="82"/>
      <c r="JY74" s="82"/>
      <c r="JZ74" s="82"/>
      <c r="KA74" s="82"/>
      <c r="KB74" s="82"/>
      <c r="KC74" s="82"/>
      <c r="KD74" s="82"/>
      <c r="KE74" s="82"/>
      <c r="KF74" s="82"/>
      <c r="KG74" s="82"/>
      <c r="KH74" s="82"/>
      <c r="KI74" s="82"/>
      <c r="KJ74" s="82"/>
      <c r="KK74" s="82"/>
      <c r="KL74" s="82"/>
      <c r="KM74" s="82"/>
      <c r="KN74" s="82"/>
      <c r="KO74" s="82"/>
      <c r="KP74" s="82"/>
      <c r="KQ74" s="82"/>
      <c r="KR74" s="82"/>
      <c r="KS74" s="82"/>
      <c r="KT74" s="82"/>
      <c r="KU74" s="82"/>
      <c r="KV74" s="82"/>
      <c r="KW74" s="82"/>
      <c r="KX74" s="82"/>
      <c r="KY74" s="82"/>
      <c r="KZ74" s="82"/>
      <c r="LA74" s="82"/>
      <c r="LB74" s="82"/>
      <c r="LC74" s="82"/>
      <c r="LD74" s="82"/>
      <c r="LE74" s="82"/>
      <c r="LF74" s="82"/>
      <c r="LG74" s="82"/>
      <c r="LH74" s="82"/>
      <c r="LI74" s="82"/>
      <c r="LJ74" s="82"/>
      <c r="LK74" s="82"/>
      <c r="LL74" s="82"/>
      <c r="LM74" s="82"/>
      <c r="LN74" s="82"/>
      <c r="LO74" s="82"/>
      <c r="LP74" s="82"/>
      <c r="LQ74" s="82"/>
      <c r="LR74" s="82"/>
      <c r="LS74" s="82"/>
      <c r="LT74" s="82"/>
      <c r="LU74" s="82"/>
      <c r="LV74" s="82"/>
      <c r="LW74" s="82"/>
      <c r="LX74" s="82"/>
      <c r="LY74" s="82"/>
      <c r="LZ74" s="82"/>
      <c r="MA74" s="82"/>
      <c r="MB74" s="82"/>
      <c r="MC74" s="82"/>
      <c r="MD74" s="82"/>
      <c r="ME74" s="82"/>
      <c r="MF74" s="82"/>
      <c r="MG74" s="82"/>
      <c r="MH74" s="82"/>
      <c r="MI74" s="82"/>
      <c r="MJ74" s="82"/>
      <c r="MK74" s="82"/>
      <c r="ML74" s="82"/>
      <c r="MM74" s="82"/>
      <c r="MN74" s="82"/>
      <c r="MO74" s="82"/>
      <c r="MP74" s="82"/>
      <c r="MQ74" s="82"/>
      <c r="MR74" s="82"/>
      <c r="MS74" s="82"/>
      <c r="MT74" s="82"/>
      <c r="MU74" s="82"/>
      <c r="MV74" s="82"/>
      <c r="MW74" s="82"/>
      <c r="MX74" s="82"/>
      <c r="MY74" s="82"/>
      <c r="MZ74" s="82"/>
      <c r="NA74" s="82"/>
      <c r="NB74" s="82"/>
      <c r="NC74" s="82"/>
      <c r="ND74" s="82"/>
      <c r="NE74" s="82"/>
      <c r="NF74" s="82"/>
      <c r="NG74" s="82"/>
      <c r="NH74" s="82"/>
      <c r="NI74" s="82"/>
      <c r="NJ74" s="82"/>
      <c r="NK74" s="82"/>
      <c r="NL74" s="82"/>
      <c r="NM74" s="82"/>
      <c r="NN74" s="82"/>
      <c r="NO74" s="82"/>
      <c r="NP74" s="82"/>
      <c r="NQ74" s="82"/>
      <c r="NR74" s="82"/>
      <c r="NS74" s="82"/>
      <c r="NT74" s="82"/>
      <c r="NU74" s="82"/>
      <c r="NV74" s="82"/>
      <c r="NW74" s="82"/>
      <c r="NX74" s="82"/>
      <c r="NY74" s="82"/>
      <c r="NZ74" s="82"/>
      <c r="OA74" s="82"/>
      <c r="OB74" s="82"/>
      <c r="OC74" s="82"/>
      <c r="OD74" s="82"/>
      <c r="OE74" s="82"/>
      <c r="OF74" s="82"/>
      <c r="OG74" s="82"/>
      <c r="OH74" s="82"/>
      <c r="OI74" s="82"/>
      <c r="OJ74" s="82"/>
      <c r="OK74" s="82"/>
      <c r="OL74" s="82"/>
      <c r="OM74" s="82"/>
      <c r="ON74" s="82"/>
      <c r="OO74" s="82"/>
      <c r="OP74" s="82"/>
      <c r="OQ74" s="82"/>
      <c r="OR74" s="82"/>
      <c r="OS74" s="82"/>
      <c r="OT74" s="82"/>
      <c r="OU74" s="82"/>
      <c r="OV74" s="82"/>
      <c r="OW74" s="82"/>
      <c r="OX74" s="82"/>
      <c r="OY74" s="82"/>
      <c r="OZ74" s="82"/>
      <c r="PA74" s="82"/>
      <c r="PB74" s="82"/>
      <c r="PC74" s="82"/>
      <c r="PD74" s="82"/>
      <c r="PE74" s="82"/>
      <c r="PF74" s="82"/>
      <c r="PG74" s="82"/>
      <c r="PH74" s="82"/>
      <c r="PI74" s="82"/>
      <c r="PJ74" s="82"/>
      <c r="PK74" s="82"/>
      <c r="PL74" s="82"/>
      <c r="PM74" s="82"/>
      <c r="PN74" s="82"/>
      <c r="PO74" s="82"/>
      <c r="PP74" s="82"/>
      <c r="PQ74" s="82"/>
      <c r="PR74" s="82"/>
      <c r="PS74" s="82"/>
      <c r="PT74" s="82"/>
      <c r="PU74" s="82"/>
      <c r="PV74" s="82"/>
      <c r="PW74" s="82"/>
      <c r="PX74" s="82"/>
      <c r="PY74" s="82"/>
      <c r="PZ74" s="82"/>
      <c r="QA74" s="82"/>
      <c r="QB74" s="82"/>
      <c r="QC74" s="82"/>
      <c r="QD74" s="82"/>
      <c r="QE74" s="82"/>
      <c r="QF74" s="82"/>
      <c r="QG74" s="82"/>
      <c r="QH74" s="82"/>
      <c r="QI74" s="82"/>
      <c r="QJ74" s="82"/>
      <c r="QK74" s="82"/>
      <c r="QL74" s="82"/>
      <c r="QM74" s="82"/>
      <c r="QN74" s="82"/>
      <c r="QO74" s="82"/>
      <c r="QP74" s="82"/>
      <c r="QQ74" s="82"/>
      <c r="QR74" s="82"/>
      <c r="QS74" s="82"/>
      <c r="QT74" s="82"/>
      <c r="QU74" s="82"/>
      <c r="QV74" s="82"/>
      <c r="QW74" s="82"/>
      <c r="QX74" s="82"/>
      <c r="QY74" s="82"/>
      <c r="QZ74" s="82"/>
      <c r="RA74" s="82"/>
      <c r="RB74" s="82"/>
      <c r="RC74" s="82"/>
      <c r="RD74" s="82"/>
      <c r="RE74" s="82"/>
      <c r="RF74" s="82"/>
      <c r="RG74" s="82"/>
      <c r="RH74" s="82"/>
      <c r="RI74" s="82"/>
      <c r="RJ74" s="82"/>
      <c r="RK74" s="82"/>
      <c r="RL74" s="82"/>
      <c r="RM74" s="82"/>
      <c r="RN74" s="82"/>
      <c r="RO74" s="82"/>
      <c r="RP74" s="82"/>
      <c r="RQ74" s="82"/>
      <c r="RR74" s="82"/>
      <c r="RS74" s="82"/>
      <c r="RT74" s="82"/>
      <c r="RU74" s="82"/>
      <c r="RV74" s="82"/>
      <c r="RW74" s="82"/>
      <c r="RX74" s="82"/>
      <c r="RY74" s="82"/>
      <c r="RZ74" s="82"/>
      <c r="SA74" s="82"/>
      <c r="SB74" s="82"/>
      <c r="SC74" s="82"/>
      <c r="SD74" s="82"/>
      <c r="SE74" s="82"/>
      <c r="SF74" s="82"/>
      <c r="SG74" s="82"/>
      <c r="SH74" s="82"/>
      <c r="SI74" s="82"/>
      <c r="SJ74" s="82"/>
      <c r="SK74" s="82"/>
      <c r="SL74" s="82"/>
      <c r="SM74" s="82"/>
      <c r="SN74" s="82"/>
      <c r="SO74" s="82"/>
      <c r="SP74" s="82"/>
      <c r="SQ74" s="82"/>
      <c r="SR74" s="82"/>
      <c r="SS74" s="82"/>
      <c r="ST74" s="82"/>
      <c r="SU74" s="82"/>
      <c r="SV74" s="82"/>
      <c r="SW74" s="82"/>
      <c r="SX74" s="82"/>
      <c r="SY74" s="82"/>
      <c r="SZ74" s="82"/>
      <c r="TA74" s="82"/>
      <c r="TB74" s="82"/>
      <c r="TC74" s="82"/>
      <c r="TD74" s="82"/>
      <c r="TE74" s="82"/>
      <c r="TF74" s="82"/>
      <c r="TG74" s="82"/>
      <c r="TH74" s="82"/>
      <c r="TI74" s="82"/>
      <c r="TJ74" s="82"/>
      <c r="TK74" s="82"/>
      <c r="TL74" s="82"/>
      <c r="TM74" s="82"/>
      <c r="TN74" s="82"/>
      <c r="TO74" s="82"/>
      <c r="TP74" s="82"/>
      <c r="TQ74" s="82"/>
      <c r="TR74" s="82"/>
      <c r="TS74" s="82"/>
      <c r="TT74" s="82"/>
      <c r="TU74" s="82"/>
      <c r="TV74" s="82"/>
      <c r="TW74" s="82"/>
      <c r="TX74" s="82"/>
      <c r="TY74" s="82"/>
      <c r="TZ74" s="82"/>
      <c r="UA74" s="82"/>
      <c r="UB74" s="82"/>
      <c r="UC74" s="82"/>
      <c r="UD74" s="82"/>
      <c r="UE74" s="82"/>
      <c r="UF74" s="82"/>
      <c r="UG74" s="82"/>
      <c r="UH74" s="82"/>
      <c r="UI74" s="82"/>
      <c r="UJ74" s="82"/>
      <c r="UK74" s="82"/>
      <c r="UL74" s="82"/>
      <c r="UM74" s="82"/>
      <c r="UN74" s="82"/>
      <c r="UO74" s="82"/>
      <c r="UP74" s="82"/>
      <c r="UQ74" s="82"/>
      <c r="UR74" s="82"/>
      <c r="US74" s="82"/>
      <c r="UT74" s="82"/>
      <c r="UU74" s="82"/>
      <c r="UV74" s="82"/>
      <c r="UW74" s="82"/>
      <c r="UX74" s="82"/>
      <c r="UY74" s="82"/>
      <c r="UZ74" s="82"/>
      <c r="VA74" s="82"/>
      <c r="VB74" s="82"/>
      <c r="VC74" s="82"/>
      <c r="VD74" s="82"/>
      <c r="VE74" s="82"/>
      <c r="VF74" s="82"/>
      <c r="VG74" s="82"/>
      <c r="VH74" s="82"/>
      <c r="VI74" s="82"/>
      <c r="VJ74" s="82"/>
      <c r="VK74" s="82"/>
      <c r="VL74" s="82"/>
      <c r="VM74" s="82"/>
      <c r="VN74" s="82"/>
      <c r="VO74" s="82"/>
      <c r="VP74" s="82"/>
      <c r="VQ74" s="82"/>
      <c r="VR74" s="82"/>
      <c r="VS74" s="82"/>
      <c r="VT74" s="82"/>
      <c r="VU74" s="82"/>
      <c r="VV74" s="82"/>
      <c r="VW74" s="82"/>
      <c r="VX74" s="82"/>
      <c r="VY74" s="82"/>
      <c r="VZ74" s="82"/>
      <c r="WA74" s="82"/>
      <c r="WB74" s="82"/>
      <c r="WC74" s="82"/>
      <c r="WD74" s="82"/>
      <c r="WE74" s="82"/>
      <c r="WF74" s="82"/>
      <c r="WG74" s="82"/>
      <c r="WH74" s="82"/>
      <c r="WI74" s="82"/>
      <c r="WJ74" s="82"/>
      <c r="WK74" s="82"/>
      <c r="WL74" s="82"/>
      <c r="WM74" s="82"/>
      <c r="WN74" s="82"/>
      <c r="WO74" s="82"/>
      <c r="WP74" s="82"/>
      <c r="WQ74" s="82"/>
      <c r="WR74" s="82"/>
      <c r="WS74" s="82"/>
      <c r="WT74" s="82"/>
      <c r="WU74" s="82"/>
      <c r="WV74" s="82"/>
      <c r="WW74" s="82"/>
      <c r="WX74" s="82"/>
      <c r="WY74" s="82"/>
      <c r="WZ74" s="82"/>
      <c r="XA74" s="82"/>
      <c r="XB74" s="82"/>
      <c r="XC74" s="82"/>
      <c r="XD74" s="82"/>
      <c r="XE74" s="82"/>
      <c r="XF74" s="82"/>
      <c r="XG74" s="82"/>
      <c r="XH74" s="82"/>
      <c r="XI74" s="82"/>
      <c r="XJ74" s="82"/>
      <c r="XK74" s="82"/>
      <c r="XL74" s="82"/>
      <c r="XM74" s="82"/>
      <c r="XN74" s="82"/>
      <c r="XO74" s="82"/>
      <c r="XP74" s="82"/>
      <c r="XQ74" s="82"/>
      <c r="XR74" s="82"/>
      <c r="XS74" s="82"/>
      <c r="XT74" s="82"/>
      <c r="XU74" s="82"/>
      <c r="XV74" s="82"/>
      <c r="XW74" s="82"/>
      <c r="XX74" s="82"/>
      <c r="XY74" s="82"/>
      <c r="XZ74" s="82"/>
      <c r="YA74" s="82"/>
      <c r="YB74" s="82"/>
      <c r="YC74" s="82"/>
      <c r="YD74" s="82"/>
      <c r="YE74" s="82"/>
      <c r="YF74" s="82"/>
      <c r="YG74" s="82"/>
      <c r="YH74" s="82"/>
      <c r="YI74" s="82"/>
      <c r="YJ74" s="82"/>
      <c r="YK74" s="82"/>
      <c r="YL74" s="82"/>
      <c r="YM74" s="82"/>
      <c r="YN74" s="82"/>
      <c r="YO74" s="82"/>
      <c r="YP74" s="82"/>
      <c r="YQ74" s="82"/>
      <c r="YR74" s="82"/>
      <c r="YS74" s="82"/>
      <c r="YT74" s="82"/>
      <c r="YU74" s="82"/>
      <c r="YV74" s="82"/>
      <c r="YW74" s="82"/>
      <c r="YX74" s="82"/>
      <c r="YY74" s="82"/>
      <c r="YZ74" s="82"/>
      <c r="ZA74" s="82"/>
      <c r="ZB74" s="82"/>
      <c r="ZC74" s="82"/>
      <c r="ZD74" s="82"/>
      <c r="ZE74" s="82"/>
      <c r="ZF74" s="82"/>
      <c r="ZG74" s="82"/>
      <c r="ZH74" s="82"/>
      <c r="ZI74" s="82"/>
      <c r="ZJ74" s="82"/>
      <c r="ZK74" s="82"/>
      <c r="ZL74" s="82"/>
      <c r="ZM74" s="82"/>
      <c r="ZN74" s="82"/>
      <c r="ZO74" s="82"/>
      <c r="ZP74" s="82"/>
      <c r="ZQ74" s="82"/>
      <c r="ZR74" s="82"/>
      <c r="ZS74" s="82"/>
      <c r="ZT74" s="82"/>
      <c r="ZU74" s="82"/>
      <c r="ZV74" s="82"/>
      <c r="ZW74" s="82"/>
      <c r="ZX74" s="82"/>
      <c r="ZY74" s="82"/>
      <c r="ZZ74" s="82"/>
      <c r="AAA74" s="82"/>
      <c r="AAB74" s="82"/>
      <c r="AAC74" s="82"/>
      <c r="AAD74" s="82"/>
      <c r="AAE74" s="82"/>
      <c r="AAF74" s="82"/>
      <c r="AAG74" s="82"/>
      <c r="AAH74" s="82"/>
      <c r="AAI74" s="82"/>
      <c r="AAJ74" s="82"/>
      <c r="AAK74" s="82"/>
      <c r="AAL74" s="82"/>
      <c r="AAM74" s="82"/>
      <c r="AAN74" s="82"/>
      <c r="AAO74" s="82"/>
      <c r="AAP74" s="82"/>
      <c r="AAQ74" s="82"/>
      <c r="AAR74" s="82"/>
      <c r="AAS74" s="82"/>
      <c r="AAT74" s="82"/>
      <c r="AAU74" s="82"/>
      <c r="AAV74" s="82"/>
      <c r="AAW74" s="82"/>
      <c r="AAX74" s="82"/>
      <c r="AAY74" s="82"/>
      <c r="AAZ74" s="82"/>
      <c r="ABA74" s="82"/>
      <c r="ABB74" s="82"/>
      <c r="ABC74" s="82"/>
      <c r="ABD74" s="82"/>
      <c r="ABE74" s="82"/>
      <c r="ABF74" s="82"/>
      <c r="ABG74" s="82"/>
      <c r="ABH74" s="82"/>
      <c r="ABI74" s="82"/>
      <c r="ABJ74" s="82"/>
      <c r="ABK74" s="82"/>
      <c r="ABL74" s="82"/>
      <c r="ABM74" s="82"/>
      <c r="ABN74" s="82"/>
      <c r="ABO74" s="82"/>
      <c r="ABP74" s="82"/>
      <c r="ABQ74" s="82"/>
      <c r="ABR74" s="82"/>
      <c r="ABS74" s="82"/>
      <c r="ABT74" s="82"/>
      <c r="ABU74" s="82"/>
      <c r="ABV74" s="82"/>
      <c r="ABW74" s="82"/>
      <c r="ABX74" s="82"/>
      <c r="ABY74" s="82"/>
      <c r="ABZ74" s="82"/>
      <c r="ACA74" s="82"/>
      <c r="ACB74" s="82"/>
      <c r="ACC74" s="82"/>
      <c r="ACD74" s="82"/>
      <c r="ACE74" s="82"/>
      <c r="ACF74" s="82"/>
      <c r="ACG74" s="82"/>
      <c r="ACH74" s="82"/>
      <c r="ACI74" s="82"/>
      <c r="ACJ74" s="82"/>
      <c r="ACK74" s="82"/>
      <c r="ACL74" s="82"/>
      <c r="ACM74" s="82"/>
      <c r="ACN74" s="82"/>
      <c r="ACO74" s="82"/>
      <c r="ACP74" s="82"/>
      <c r="ACQ74" s="82"/>
      <c r="ACR74" s="82"/>
      <c r="ACS74" s="82"/>
      <c r="ACT74" s="82"/>
      <c r="ACU74" s="82"/>
      <c r="ACV74" s="82"/>
      <c r="ACW74" s="82"/>
      <c r="ACX74" s="82"/>
      <c r="ACY74" s="82"/>
      <c r="ACZ74" s="82"/>
      <c r="ADA74" s="82"/>
      <c r="ADB74" s="82"/>
      <c r="ADC74" s="82"/>
      <c r="ADD74" s="82"/>
      <c r="ADE74" s="82"/>
      <c r="ADF74" s="82"/>
      <c r="ADG74" s="82"/>
      <c r="ADH74" s="82"/>
      <c r="ADI74" s="82"/>
      <c r="ADJ74" s="82"/>
      <c r="ADK74" s="82"/>
      <c r="ADL74" s="82"/>
      <c r="ADM74" s="82"/>
      <c r="ADN74" s="82"/>
      <c r="ADO74" s="82"/>
      <c r="ADP74" s="82"/>
      <c r="ADQ74" s="82"/>
      <c r="ADR74" s="82"/>
      <c r="ADS74" s="82"/>
      <c r="ADT74" s="82"/>
      <c r="ADU74" s="82"/>
      <c r="ADV74" s="82"/>
      <c r="ADW74" s="82"/>
      <c r="ADX74" s="82"/>
      <c r="ADY74" s="82"/>
      <c r="ADZ74" s="82"/>
      <c r="AEA74" s="82"/>
      <c r="AEB74" s="82"/>
      <c r="AEC74" s="82"/>
      <c r="AED74" s="82"/>
      <c r="AEE74" s="82"/>
      <c r="AEF74" s="82"/>
      <c r="AEG74" s="82"/>
      <c r="AEH74" s="82"/>
      <c r="AEI74" s="82"/>
      <c r="AEJ74" s="82"/>
      <c r="AEK74" s="82"/>
      <c r="AEL74" s="82"/>
      <c r="AEM74" s="82"/>
      <c r="AEN74" s="82"/>
      <c r="AEO74" s="82"/>
      <c r="AEP74" s="82"/>
      <c r="AEQ74" s="82"/>
      <c r="AER74" s="82"/>
      <c r="AES74" s="82"/>
      <c r="AET74" s="82"/>
      <c r="AEU74" s="82"/>
      <c r="AEV74" s="82"/>
      <c r="AEW74" s="82"/>
      <c r="AEX74" s="82"/>
      <c r="AEY74" s="82"/>
      <c r="AEZ74" s="82"/>
      <c r="AFA74" s="82"/>
      <c r="AFB74" s="82"/>
      <c r="AFC74" s="82"/>
      <c r="AFD74" s="82"/>
      <c r="AFE74" s="82"/>
      <c r="AFF74" s="82"/>
      <c r="AFG74" s="82"/>
      <c r="AFH74" s="82"/>
      <c r="AFI74" s="82"/>
      <c r="AFJ74" s="82"/>
      <c r="AFK74" s="82"/>
      <c r="AFL74" s="82"/>
      <c r="AFM74" s="82"/>
      <c r="AFN74" s="82"/>
      <c r="AFO74" s="82"/>
      <c r="AFP74" s="82"/>
      <c r="AFQ74" s="82"/>
      <c r="AFR74" s="82"/>
      <c r="AFS74" s="82"/>
      <c r="AFT74" s="82"/>
      <c r="AFU74" s="82"/>
      <c r="AFV74" s="82"/>
      <c r="AFW74" s="82"/>
      <c r="AFX74" s="82"/>
      <c r="AFY74" s="82"/>
      <c r="AFZ74" s="82"/>
      <c r="AGA74" s="82"/>
      <c r="AGB74" s="82"/>
      <c r="AGC74" s="82"/>
      <c r="AGD74" s="82"/>
      <c r="AGE74" s="82"/>
      <c r="AGF74" s="82"/>
      <c r="AGG74" s="82"/>
      <c r="AGH74" s="82"/>
      <c r="AGI74" s="82"/>
      <c r="AGJ74" s="82"/>
      <c r="AGK74" s="82"/>
      <c r="AGL74" s="82"/>
      <c r="AGM74" s="82"/>
      <c r="AGN74" s="82"/>
      <c r="AGO74" s="82"/>
      <c r="AGP74" s="82"/>
      <c r="AGQ74" s="82"/>
      <c r="AGR74" s="82"/>
      <c r="AGS74" s="82"/>
      <c r="AGT74" s="82"/>
      <c r="AGU74" s="82"/>
      <c r="AGV74" s="82"/>
      <c r="AGW74" s="82"/>
      <c r="AGX74" s="82"/>
      <c r="AGY74" s="82"/>
      <c r="AGZ74" s="82"/>
      <c r="AHA74" s="82"/>
      <c r="AHB74" s="82"/>
      <c r="AHC74" s="82"/>
      <c r="AHD74" s="82"/>
      <c r="AHE74" s="82"/>
      <c r="AHF74" s="82"/>
      <c r="AHG74" s="82"/>
      <c r="AHH74" s="82"/>
      <c r="AHI74" s="82"/>
      <c r="AHJ74" s="82"/>
      <c r="AHK74" s="82"/>
      <c r="AHL74" s="82"/>
      <c r="AHM74" s="82"/>
      <c r="AHN74" s="82"/>
      <c r="AHO74" s="82"/>
      <c r="AHP74" s="82"/>
      <c r="AHQ74" s="82"/>
      <c r="AHR74" s="82"/>
      <c r="AHS74" s="82"/>
      <c r="AHT74" s="82"/>
      <c r="AHU74" s="82"/>
      <c r="AHV74" s="82"/>
      <c r="AHW74" s="82"/>
      <c r="AHX74" s="82"/>
      <c r="AHY74" s="82"/>
      <c r="AHZ74" s="82"/>
      <c r="AIA74" s="82"/>
      <c r="AIB74" s="82"/>
      <c r="AIC74" s="82"/>
      <c r="AID74" s="82"/>
      <c r="AIE74" s="82"/>
      <c r="AIF74" s="82"/>
      <c r="AIG74" s="82"/>
      <c r="AIH74" s="82"/>
      <c r="AII74" s="82"/>
      <c r="AIJ74" s="82"/>
      <c r="AIK74" s="82"/>
      <c r="AIL74" s="82"/>
      <c r="AIM74" s="82"/>
      <c r="AIN74" s="82"/>
      <c r="AIO74" s="82"/>
      <c r="AIP74" s="82"/>
      <c r="AIQ74" s="82"/>
      <c r="AIR74" s="82"/>
      <c r="AIS74" s="82"/>
      <c r="AIT74" s="82"/>
      <c r="AIU74" s="82"/>
      <c r="AIV74" s="82"/>
      <c r="AIW74" s="82"/>
      <c r="AIX74" s="82"/>
      <c r="AIY74" s="82"/>
      <c r="AIZ74" s="82"/>
      <c r="AJA74" s="82"/>
      <c r="AJB74" s="82"/>
      <c r="AJC74" s="82"/>
      <c r="AJD74" s="82"/>
      <c r="AJE74" s="82"/>
      <c r="AJF74" s="82"/>
      <c r="AJG74" s="82"/>
      <c r="AJH74" s="82"/>
      <c r="AJI74" s="82"/>
      <c r="AJJ74" s="82"/>
      <c r="AJK74" s="82"/>
      <c r="AJL74" s="82"/>
      <c r="AJM74" s="82"/>
      <c r="AJN74" s="82"/>
      <c r="AJO74" s="82"/>
      <c r="AJP74" s="82"/>
      <c r="AJQ74" s="82"/>
      <c r="AJR74" s="82"/>
      <c r="AJS74" s="82"/>
      <c r="AJT74" s="82"/>
      <c r="AJU74" s="82"/>
      <c r="AJV74" s="82"/>
      <c r="AJW74" s="82"/>
      <c r="AJX74" s="82"/>
      <c r="AJY74" s="82"/>
      <c r="AJZ74" s="82"/>
      <c r="AKA74" s="82"/>
      <c r="AKB74" s="82"/>
      <c r="AKC74" s="82"/>
      <c r="AKD74" s="82"/>
      <c r="AKE74" s="82"/>
      <c r="AKF74" s="82"/>
      <c r="AKG74" s="82"/>
      <c r="AKH74" s="82"/>
      <c r="AKI74" s="82"/>
      <c r="AKJ74" s="82"/>
      <c r="AKK74" s="82"/>
      <c r="AKL74" s="82"/>
      <c r="AKM74" s="82"/>
      <c r="AKN74" s="82"/>
      <c r="AKO74" s="82"/>
      <c r="AKP74" s="82"/>
      <c r="AKQ74" s="82"/>
      <c r="AKR74" s="82"/>
      <c r="AKS74" s="82"/>
      <c r="AKT74" s="82"/>
      <c r="AKU74" s="82"/>
      <c r="AKV74" s="82"/>
      <c r="AKW74" s="82"/>
      <c r="AKX74" s="82"/>
      <c r="AKY74" s="82"/>
      <c r="AKZ74" s="82"/>
      <c r="ALA74" s="82"/>
      <c r="ALB74" s="82"/>
      <c r="ALC74" s="82"/>
      <c r="ALD74" s="82"/>
      <c r="ALE74" s="82"/>
      <c r="ALF74" s="82"/>
      <c r="ALG74" s="82"/>
      <c r="ALH74" s="82"/>
      <c r="ALI74" s="82"/>
      <c r="ALJ74" s="82"/>
      <c r="ALK74" s="82"/>
      <c r="ALL74" s="82"/>
      <c r="ALM74" s="82"/>
      <c r="ALN74" s="82"/>
      <c r="ALO74" s="82"/>
      <c r="ALP74" s="82"/>
      <c r="ALQ74" s="82"/>
      <c r="ALR74" s="82"/>
      <c r="ALS74" s="82"/>
      <c r="ALT74" s="82"/>
      <c r="ALU74" s="82"/>
      <c r="ALV74" s="82"/>
      <c r="ALW74" s="82"/>
      <c r="ALX74" s="82"/>
      <c r="ALY74" s="82"/>
      <c r="ALZ74" s="82"/>
      <c r="AMA74" s="82"/>
      <c r="AMB74" s="82"/>
      <c r="AMC74" s="82"/>
      <c r="AMD74" s="82"/>
      <c r="AME74" s="82"/>
      <c r="AMF74" s="82"/>
      <c r="AMG74" s="82"/>
      <c r="AMH74" s="82"/>
      <c r="AMI74" s="82"/>
      <c r="AMJ74" s="82"/>
      <c r="AMK74" s="82"/>
      <c r="AML74" s="82"/>
      <c r="AMM74" s="82"/>
      <c r="AMN74" s="82"/>
      <c r="AMO74" s="82"/>
      <c r="AMP74" s="82"/>
      <c r="AMQ74" s="82"/>
      <c r="AMR74" s="82"/>
      <c r="AMS74" s="82"/>
      <c r="AMT74" s="82"/>
      <c r="AMU74" s="82"/>
      <c r="AMV74" s="82"/>
      <c r="AMW74" s="82"/>
      <c r="AMX74" s="82"/>
      <c r="AMY74" s="82"/>
      <c r="AMZ74" s="82"/>
      <c r="ANA74" s="82"/>
      <c r="ANB74" s="82"/>
      <c r="ANC74" s="82"/>
      <c r="AND74" s="82"/>
      <c r="ANE74" s="82"/>
      <c r="ANF74" s="82"/>
      <c r="ANG74" s="82"/>
      <c r="ANH74" s="82"/>
      <c r="ANI74" s="82"/>
      <c r="ANJ74" s="82"/>
      <c r="ANK74" s="82"/>
      <c r="ANL74" s="82"/>
      <c r="ANM74" s="82"/>
      <c r="ANN74" s="82"/>
      <c r="ANO74" s="82"/>
      <c r="ANP74" s="82"/>
      <c r="ANQ74" s="82"/>
      <c r="ANR74" s="82"/>
      <c r="ANS74" s="82"/>
      <c r="ANT74" s="82"/>
      <c r="ANU74" s="82"/>
      <c r="ANV74" s="82"/>
      <c r="ANW74" s="82"/>
      <c r="ANX74" s="82"/>
      <c r="ANY74" s="82"/>
      <c r="ANZ74" s="82"/>
      <c r="AOA74" s="82"/>
      <c r="AOB74" s="82"/>
      <c r="AOC74" s="82"/>
      <c r="AOD74" s="82"/>
      <c r="AOE74" s="82"/>
      <c r="AOF74" s="82"/>
      <c r="AOG74" s="82"/>
      <c r="AOH74" s="82"/>
      <c r="AOI74" s="82"/>
      <c r="AOJ74" s="82"/>
      <c r="AOK74" s="82"/>
      <c r="AOL74" s="82"/>
      <c r="AOM74" s="82"/>
      <c r="AON74" s="82"/>
      <c r="AOO74" s="82"/>
      <c r="AOP74" s="82"/>
      <c r="AOQ74" s="82"/>
      <c r="AOR74" s="82"/>
      <c r="AOS74" s="82"/>
      <c r="AOT74" s="82"/>
      <c r="AOU74" s="82"/>
      <c r="AOV74" s="82"/>
      <c r="AOW74" s="82"/>
      <c r="AOX74" s="82"/>
      <c r="AOY74" s="82"/>
      <c r="AOZ74" s="82"/>
      <c r="APA74" s="82"/>
      <c r="APB74" s="82"/>
      <c r="APC74" s="82"/>
      <c r="APD74" s="82"/>
      <c r="APE74" s="82"/>
      <c r="APF74" s="82"/>
      <c r="APG74" s="82"/>
      <c r="APH74" s="82"/>
      <c r="API74" s="82"/>
      <c r="APJ74" s="82"/>
      <c r="APK74" s="82"/>
      <c r="APL74" s="82"/>
      <c r="APM74" s="82"/>
      <c r="APN74" s="82"/>
      <c r="APO74" s="82"/>
      <c r="APP74" s="82"/>
      <c r="APQ74" s="82"/>
      <c r="APR74" s="82"/>
      <c r="APS74" s="82"/>
      <c r="APT74" s="82"/>
      <c r="APU74" s="82"/>
      <c r="APV74" s="82"/>
      <c r="APW74" s="82"/>
      <c r="APX74" s="82"/>
      <c r="APY74" s="82"/>
      <c r="APZ74" s="82"/>
      <c r="AQA74" s="82"/>
      <c r="AQB74" s="82"/>
      <c r="AQC74" s="82"/>
      <c r="AQD74" s="82"/>
      <c r="AQE74" s="82"/>
      <c r="AQF74" s="82"/>
      <c r="AQG74" s="82"/>
      <c r="AQH74" s="82"/>
      <c r="AQI74" s="82"/>
      <c r="AQJ74" s="82"/>
      <c r="AQK74" s="82"/>
      <c r="AQL74" s="82"/>
      <c r="AQM74" s="82"/>
      <c r="AQN74" s="82"/>
      <c r="AQO74" s="82"/>
      <c r="AQP74" s="82"/>
      <c r="AQQ74" s="82"/>
      <c r="AQR74" s="82"/>
      <c r="AQS74" s="82"/>
      <c r="AQT74" s="82"/>
      <c r="AQU74" s="82"/>
      <c r="AQV74" s="82"/>
      <c r="AQW74" s="82"/>
      <c r="AQX74" s="82"/>
      <c r="AQY74" s="82"/>
      <c r="AQZ74" s="82"/>
      <c r="ARA74" s="82"/>
      <c r="ARB74" s="82"/>
      <c r="ARC74" s="82"/>
      <c r="ARD74" s="82"/>
      <c r="ARE74" s="82"/>
      <c r="ARF74" s="82"/>
      <c r="ARG74" s="82"/>
      <c r="ARH74" s="82"/>
      <c r="ARI74" s="82"/>
      <c r="ARJ74" s="82"/>
      <c r="ARK74" s="82"/>
      <c r="ARL74" s="82"/>
      <c r="ARM74" s="82"/>
      <c r="ARN74" s="82"/>
      <c r="ARO74" s="82"/>
      <c r="ARP74" s="82"/>
      <c r="ARQ74" s="82"/>
      <c r="ARR74" s="82"/>
      <c r="ARS74" s="82"/>
      <c r="ART74" s="82"/>
      <c r="ARU74" s="82"/>
      <c r="ARV74" s="82"/>
      <c r="ARW74" s="82"/>
      <c r="ARX74" s="82"/>
      <c r="ARY74" s="82"/>
      <c r="ARZ74" s="82"/>
      <c r="ASA74" s="82"/>
      <c r="ASB74" s="82"/>
      <c r="ASC74" s="82"/>
      <c r="ASD74" s="82"/>
      <c r="ASE74" s="82"/>
      <c r="ASF74" s="82"/>
      <c r="ASG74" s="82"/>
      <c r="ASH74" s="82"/>
      <c r="ASI74" s="82"/>
      <c r="ASJ74" s="82"/>
      <c r="ASK74" s="82"/>
      <c r="ASL74" s="82"/>
      <c r="ASM74" s="82"/>
      <c r="ASN74" s="82"/>
      <c r="ASO74" s="82"/>
      <c r="ASP74" s="82"/>
      <c r="ASQ74" s="82"/>
      <c r="ASR74" s="82"/>
      <c r="ASS74" s="82"/>
      <c r="AST74" s="82"/>
      <c r="ASU74" s="82"/>
      <c r="ASV74" s="82"/>
      <c r="ASW74" s="82"/>
      <c r="ASX74" s="82"/>
      <c r="ASY74" s="82"/>
      <c r="ASZ74" s="82"/>
      <c r="ATA74" s="82"/>
      <c r="ATB74" s="82"/>
      <c r="ATC74" s="82"/>
      <c r="ATD74" s="82"/>
      <c r="ATE74" s="82"/>
      <c r="ATF74" s="82"/>
      <c r="ATG74" s="82"/>
      <c r="ATH74" s="82"/>
      <c r="ATI74" s="82"/>
      <c r="ATJ74" s="82"/>
      <c r="ATK74" s="82"/>
      <c r="ATL74" s="82"/>
      <c r="ATM74" s="82"/>
      <c r="ATN74" s="82"/>
      <c r="ATO74" s="82"/>
      <c r="ATP74" s="82"/>
      <c r="ATQ74" s="82"/>
      <c r="ATR74" s="82"/>
      <c r="ATS74" s="82"/>
      <c r="ATT74" s="82"/>
      <c r="ATU74" s="82"/>
      <c r="ATV74" s="82"/>
      <c r="ATW74" s="82"/>
      <c r="ATX74" s="82"/>
      <c r="ATY74" s="82"/>
      <c r="ATZ74" s="82"/>
      <c r="AUA74" s="82"/>
      <c r="AUB74" s="82"/>
      <c r="AUC74" s="82"/>
      <c r="AUD74" s="82"/>
      <c r="AUE74" s="82"/>
      <c r="AUF74" s="82"/>
      <c r="AUG74" s="82"/>
      <c r="AUH74" s="82"/>
      <c r="AUI74" s="82"/>
      <c r="AUJ74" s="82"/>
      <c r="AUK74" s="82"/>
      <c r="AUL74" s="82"/>
      <c r="AUM74" s="82"/>
      <c r="AUN74" s="82"/>
      <c r="AUO74" s="82"/>
      <c r="AUP74" s="82"/>
      <c r="AUQ74" s="82"/>
      <c r="AUR74" s="82"/>
      <c r="AUS74" s="82"/>
      <c r="AUT74" s="82"/>
      <c r="AUU74" s="82"/>
      <c r="AUV74" s="82"/>
      <c r="AUW74" s="82"/>
      <c r="AUX74" s="82"/>
      <c r="AUY74" s="82"/>
      <c r="AUZ74" s="82"/>
      <c r="AVA74" s="82"/>
      <c r="AVB74" s="82"/>
      <c r="AVC74" s="82"/>
      <c r="AVD74" s="82"/>
      <c r="AVE74" s="82"/>
      <c r="AVF74" s="82"/>
      <c r="AVG74" s="82"/>
      <c r="AVH74" s="82"/>
      <c r="AVI74" s="82"/>
      <c r="AVJ74" s="82"/>
      <c r="AVK74" s="82"/>
      <c r="AVL74" s="82"/>
      <c r="AVM74" s="82"/>
      <c r="AVN74" s="82"/>
      <c r="AVO74" s="82"/>
      <c r="AVP74" s="82"/>
      <c r="AVQ74" s="82"/>
      <c r="AVR74" s="82"/>
      <c r="AVS74" s="82"/>
      <c r="AVT74" s="82"/>
      <c r="AVU74" s="82"/>
      <c r="AVV74" s="82"/>
      <c r="AVW74" s="82"/>
      <c r="AVX74" s="82"/>
      <c r="AVY74" s="82"/>
      <c r="AVZ74" s="82"/>
      <c r="AWA74" s="82"/>
      <c r="AWB74" s="82"/>
      <c r="AWC74" s="82"/>
      <c r="AWD74" s="82"/>
      <c r="AWE74" s="82"/>
      <c r="AWF74" s="82"/>
      <c r="AWG74" s="82"/>
      <c r="AWH74" s="82"/>
      <c r="AWI74" s="82"/>
      <c r="AWJ74" s="82"/>
      <c r="AWK74" s="82"/>
      <c r="AWL74" s="82"/>
      <c r="AWM74" s="82"/>
      <c r="AWN74" s="82"/>
      <c r="AWO74" s="82"/>
      <c r="AWP74" s="82"/>
      <c r="AWQ74" s="82"/>
      <c r="AWR74" s="82"/>
      <c r="AWS74" s="82"/>
      <c r="AWT74" s="82"/>
      <c r="AWU74" s="82"/>
      <c r="AWV74" s="82"/>
      <c r="AWW74" s="82"/>
      <c r="AWX74" s="82"/>
      <c r="AWY74" s="82"/>
      <c r="AWZ74" s="82"/>
      <c r="AXA74" s="82"/>
      <c r="AXB74" s="82"/>
      <c r="AXC74" s="82"/>
      <c r="AXD74" s="82"/>
      <c r="AXE74" s="82"/>
      <c r="AXF74" s="82"/>
      <c r="AXG74" s="82"/>
      <c r="AXH74" s="82"/>
      <c r="AXI74" s="82"/>
      <c r="AXJ74" s="82"/>
      <c r="AXK74" s="82"/>
      <c r="AXL74" s="82"/>
      <c r="AXM74" s="82"/>
      <c r="AXN74" s="82"/>
      <c r="AXO74" s="82"/>
      <c r="AXP74" s="82"/>
      <c r="AXQ74" s="82"/>
      <c r="AXR74" s="82"/>
      <c r="AXS74" s="82"/>
      <c r="AXT74" s="82"/>
      <c r="AXU74" s="82"/>
      <c r="AXV74" s="82"/>
      <c r="AXW74" s="82"/>
      <c r="AXX74" s="82"/>
      <c r="AXY74" s="82"/>
      <c r="AXZ74" s="82"/>
      <c r="AYA74" s="82"/>
      <c r="AYB74" s="82"/>
      <c r="AYC74" s="82"/>
      <c r="AYD74" s="82"/>
      <c r="AYE74" s="82"/>
      <c r="AYF74" s="82"/>
      <c r="AYG74" s="82"/>
      <c r="AYH74" s="82"/>
      <c r="AYI74" s="82"/>
      <c r="AYJ74" s="82"/>
      <c r="AYK74" s="82"/>
      <c r="AYL74" s="82"/>
      <c r="AYM74" s="82"/>
      <c r="AYN74" s="82"/>
      <c r="AYO74" s="82"/>
      <c r="AYP74" s="82"/>
      <c r="AYQ74" s="82"/>
      <c r="AYR74" s="82"/>
      <c r="AYS74" s="82"/>
      <c r="AYT74" s="82"/>
      <c r="AYU74" s="82"/>
      <c r="AYV74" s="82"/>
      <c r="AYW74" s="82"/>
      <c r="AYX74" s="82"/>
      <c r="AYY74" s="82"/>
      <c r="AYZ74" s="82"/>
      <c r="AZA74" s="82"/>
      <c r="AZB74" s="82"/>
      <c r="AZC74" s="82"/>
      <c r="AZD74" s="82"/>
      <c r="AZE74" s="82"/>
      <c r="AZF74" s="82"/>
      <c r="AZG74" s="82"/>
      <c r="AZH74" s="82"/>
      <c r="AZI74" s="82"/>
      <c r="AZJ74" s="82"/>
      <c r="AZK74" s="82"/>
      <c r="AZL74" s="82"/>
      <c r="AZM74" s="82"/>
      <c r="AZN74" s="82"/>
      <c r="AZO74" s="82"/>
      <c r="AZP74" s="82"/>
      <c r="AZQ74" s="82"/>
      <c r="AZR74" s="82"/>
      <c r="AZS74" s="82"/>
      <c r="AZT74" s="82"/>
      <c r="AZU74" s="82"/>
      <c r="AZV74" s="82"/>
      <c r="AZW74" s="82"/>
      <c r="AZX74" s="82"/>
      <c r="AZY74" s="82"/>
      <c r="AZZ74" s="82"/>
      <c r="BAA74" s="82"/>
      <c r="BAB74" s="82"/>
      <c r="BAC74" s="82"/>
      <c r="BAD74" s="82"/>
      <c r="BAE74" s="82"/>
      <c r="BAF74" s="82"/>
      <c r="BAG74" s="82"/>
      <c r="BAH74" s="82"/>
      <c r="BAI74" s="82"/>
      <c r="BAJ74" s="82"/>
      <c r="BAK74" s="82"/>
      <c r="BAL74" s="82"/>
      <c r="BAM74" s="82"/>
      <c r="BAN74" s="82"/>
      <c r="BAO74" s="82"/>
      <c r="BAP74" s="82"/>
      <c r="BAQ74" s="82"/>
      <c r="BAR74" s="82"/>
      <c r="BAS74" s="82"/>
      <c r="BAT74" s="82"/>
      <c r="BAU74" s="82"/>
      <c r="BAV74" s="82"/>
      <c r="BAW74" s="82"/>
      <c r="BAX74" s="82"/>
      <c r="BAY74" s="82"/>
      <c r="BAZ74" s="82"/>
      <c r="BBA74" s="82"/>
      <c r="BBB74" s="82"/>
      <c r="BBC74" s="82"/>
      <c r="BBD74" s="82"/>
      <c r="BBE74" s="82"/>
      <c r="BBF74" s="82"/>
      <c r="BBG74" s="82"/>
      <c r="BBH74" s="82"/>
      <c r="BBI74" s="82"/>
      <c r="BBJ74" s="82"/>
      <c r="BBK74" s="82"/>
      <c r="BBL74" s="82"/>
      <c r="BBM74" s="82"/>
      <c r="BBN74" s="82"/>
      <c r="BBO74" s="82"/>
      <c r="BBP74" s="82"/>
      <c r="BBQ74" s="82"/>
      <c r="BBR74" s="82"/>
      <c r="BBS74" s="82"/>
      <c r="BBT74" s="82"/>
      <c r="BBU74" s="82"/>
      <c r="BBV74" s="82"/>
      <c r="BBW74" s="82"/>
      <c r="BBX74" s="82"/>
      <c r="BBY74" s="82"/>
      <c r="BBZ74" s="82"/>
      <c r="BCA74" s="82"/>
      <c r="BCB74" s="82"/>
      <c r="BCC74" s="82"/>
      <c r="BCD74" s="82"/>
      <c r="BCE74" s="82"/>
      <c r="BCF74" s="82"/>
      <c r="BCG74" s="82"/>
      <c r="BCH74" s="82"/>
      <c r="BCI74" s="82"/>
      <c r="BCJ74" s="82"/>
      <c r="BCK74" s="82"/>
      <c r="BCL74" s="82"/>
      <c r="BCM74" s="82"/>
      <c r="BCN74" s="82"/>
      <c r="BCO74" s="82"/>
      <c r="BCP74" s="82"/>
      <c r="BCQ74" s="82"/>
      <c r="BCR74" s="82"/>
      <c r="BCS74" s="82"/>
      <c r="BCT74" s="82"/>
      <c r="BCU74" s="82"/>
      <c r="BCV74" s="82"/>
      <c r="BCW74" s="82"/>
      <c r="BCX74" s="82"/>
      <c r="BCY74" s="82"/>
      <c r="BCZ74" s="82"/>
      <c r="BDA74" s="82"/>
      <c r="BDB74" s="82"/>
      <c r="BDC74" s="82"/>
      <c r="BDD74" s="82"/>
      <c r="BDE74" s="82"/>
      <c r="BDF74" s="82"/>
      <c r="BDG74" s="82"/>
      <c r="BDH74" s="82"/>
      <c r="BDI74" s="82"/>
      <c r="BDJ74" s="82"/>
      <c r="BDK74" s="82"/>
      <c r="BDL74" s="82"/>
      <c r="BDM74" s="82"/>
      <c r="BDN74" s="82"/>
      <c r="BDO74" s="82"/>
      <c r="BDP74" s="82"/>
      <c r="BDQ74" s="82"/>
      <c r="BDR74" s="82"/>
      <c r="BDS74" s="82"/>
      <c r="BDT74" s="82"/>
      <c r="BDU74" s="82"/>
      <c r="BDV74" s="82"/>
      <c r="BDW74" s="82"/>
      <c r="BDX74" s="82"/>
      <c r="BDY74" s="82"/>
      <c r="BDZ74" s="82"/>
      <c r="BEA74" s="82"/>
      <c r="BEB74" s="82"/>
      <c r="BEC74" s="82"/>
      <c r="BED74" s="82"/>
      <c r="BEE74" s="82"/>
      <c r="BEF74" s="82"/>
      <c r="BEG74" s="82"/>
      <c r="BEH74" s="82"/>
      <c r="BEI74" s="82"/>
      <c r="BEJ74" s="82"/>
      <c r="BEK74" s="82"/>
      <c r="BEL74" s="82"/>
      <c r="BEM74" s="82"/>
      <c r="BEN74" s="82"/>
      <c r="BEO74" s="82"/>
      <c r="BEP74" s="82"/>
      <c r="BEQ74" s="82"/>
      <c r="BER74" s="82"/>
      <c r="BES74" s="82"/>
      <c r="BET74" s="82"/>
      <c r="BEU74" s="82"/>
      <c r="BEV74" s="82"/>
      <c r="BEW74" s="82"/>
      <c r="BEX74" s="82"/>
      <c r="BEY74" s="82"/>
      <c r="BEZ74" s="82"/>
      <c r="BFA74" s="82"/>
      <c r="BFB74" s="82"/>
      <c r="BFC74" s="82"/>
      <c r="BFD74" s="82"/>
      <c r="BFE74" s="82"/>
      <c r="BFF74" s="82"/>
      <c r="BFG74" s="82"/>
      <c r="BFH74" s="82"/>
      <c r="BFI74" s="82"/>
      <c r="BFJ74" s="82"/>
      <c r="BFK74" s="82"/>
      <c r="BFL74" s="82"/>
      <c r="BFM74" s="82"/>
      <c r="BFN74" s="82"/>
      <c r="BFO74" s="82"/>
      <c r="BFP74" s="82"/>
      <c r="BFQ74" s="82"/>
      <c r="BFR74" s="82"/>
      <c r="BFS74" s="82"/>
      <c r="BFT74" s="82"/>
      <c r="BFU74" s="82"/>
      <c r="BFV74" s="82"/>
      <c r="BFW74" s="82"/>
      <c r="BFX74" s="82"/>
      <c r="BFY74" s="82"/>
      <c r="BFZ74" s="82"/>
      <c r="BGA74" s="82"/>
      <c r="BGB74" s="82"/>
      <c r="BGC74" s="82"/>
      <c r="BGD74" s="82"/>
      <c r="BGE74" s="82"/>
      <c r="BGF74" s="82"/>
      <c r="BGG74" s="82"/>
      <c r="BGH74" s="82"/>
      <c r="BGI74" s="82"/>
      <c r="BGJ74" s="82"/>
      <c r="BGK74" s="82"/>
      <c r="BGL74" s="82"/>
      <c r="BGM74" s="82"/>
      <c r="BGN74" s="82"/>
      <c r="BGO74" s="82"/>
      <c r="BGP74" s="82"/>
      <c r="BGQ74" s="82"/>
      <c r="BGR74" s="82"/>
      <c r="BGS74" s="82"/>
      <c r="BGT74" s="82"/>
      <c r="BGU74" s="82"/>
      <c r="BGV74" s="82"/>
      <c r="BGW74" s="82"/>
      <c r="BGX74" s="82"/>
      <c r="BGY74" s="82"/>
      <c r="BGZ74" s="82"/>
      <c r="BHA74" s="82"/>
      <c r="BHB74" s="82"/>
      <c r="BHC74" s="82"/>
      <c r="BHD74" s="82"/>
      <c r="BHE74" s="82"/>
      <c r="BHF74" s="82"/>
      <c r="BHG74" s="82"/>
      <c r="BHH74" s="82"/>
      <c r="BHI74" s="82"/>
      <c r="BHJ74" s="82"/>
      <c r="BHK74" s="82"/>
      <c r="BHL74" s="82"/>
      <c r="BHM74" s="82"/>
      <c r="BHN74" s="82"/>
      <c r="BHO74" s="82"/>
      <c r="BHP74" s="82"/>
      <c r="BHQ74" s="82"/>
      <c r="BHR74" s="82"/>
      <c r="BHS74" s="82"/>
      <c r="BHT74" s="82"/>
      <c r="BHU74" s="82"/>
      <c r="BHV74" s="82"/>
      <c r="BHW74" s="82"/>
      <c r="BHX74" s="82"/>
      <c r="BHY74" s="82"/>
      <c r="BHZ74" s="82"/>
      <c r="BIA74" s="82"/>
      <c r="BIB74" s="82"/>
      <c r="BIC74" s="82"/>
      <c r="BID74" s="82"/>
      <c r="BIE74" s="82"/>
      <c r="BIF74" s="82"/>
      <c r="BIG74" s="82"/>
      <c r="BIH74" s="82"/>
      <c r="BII74" s="82"/>
      <c r="BIJ74" s="82"/>
      <c r="BIK74" s="82"/>
      <c r="BIL74" s="82"/>
      <c r="BIM74" s="82"/>
      <c r="BIN74" s="82"/>
      <c r="BIO74" s="82"/>
      <c r="BIP74" s="82"/>
      <c r="BIQ74" s="82"/>
      <c r="BIR74" s="82"/>
      <c r="BIS74" s="82"/>
      <c r="BIT74" s="82"/>
      <c r="BIU74" s="82"/>
      <c r="BIV74" s="82"/>
      <c r="BIW74" s="82"/>
      <c r="BIX74" s="82"/>
      <c r="BIY74" s="82"/>
      <c r="BIZ74" s="82"/>
      <c r="BJA74" s="82"/>
      <c r="BJB74" s="82"/>
      <c r="BJC74" s="82"/>
      <c r="BJD74" s="82"/>
      <c r="BJE74" s="82"/>
      <c r="BJF74" s="82"/>
      <c r="BJG74" s="82"/>
      <c r="BJH74" s="82"/>
      <c r="BJI74" s="82"/>
      <c r="BJJ74" s="82"/>
      <c r="BJK74" s="82"/>
      <c r="BJL74" s="82"/>
      <c r="BJM74" s="82"/>
      <c r="BJN74" s="82"/>
      <c r="BJO74" s="82"/>
      <c r="BJP74" s="82"/>
      <c r="BJQ74" s="82"/>
      <c r="BJR74" s="82"/>
      <c r="BJS74" s="82"/>
      <c r="BJT74" s="82"/>
      <c r="BJU74" s="82"/>
      <c r="BJV74" s="82"/>
      <c r="BJW74" s="82"/>
      <c r="BJX74" s="82"/>
      <c r="BJY74" s="82"/>
      <c r="BJZ74" s="82"/>
      <c r="BKA74" s="82"/>
      <c r="BKB74" s="82"/>
      <c r="BKC74" s="82"/>
      <c r="BKD74" s="82"/>
      <c r="BKE74" s="82"/>
      <c r="BKF74" s="82"/>
      <c r="BKG74" s="82"/>
      <c r="BKH74" s="82"/>
      <c r="BKI74" s="82"/>
      <c r="BKJ74" s="82"/>
      <c r="BKK74" s="82"/>
      <c r="BKL74" s="82"/>
      <c r="BKM74" s="82"/>
      <c r="BKN74" s="82"/>
      <c r="BKO74" s="82"/>
      <c r="BKP74" s="82"/>
      <c r="BKQ74" s="82"/>
      <c r="BKR74" s="82"/>
      <c r="BKS74" s="82"/>
      <c r="BKT74" s="82"/>
      <c r="BKU74" s="82"/>
      <c r="BKV74" s="82"/>
      <c r="BKW74" s="82"/>
      <c r="BKX74" s="82"/>
      <c r="BKY74" s="82"/>
      <c r="BKZ74" s="82"/>
      <c r="BLA74" s="82"/>
      <c r="BLB74" s="82"/>
      <c r="BLC74" s="82"/>
      <c r="BLD74" s="82"/>
      <c r="BLE74" s="82"/>
      <c r="BLF74" s="82"/>
      <c r="BLG74" s="82"/>
      <c r="BLH74" s="82"/>
      <c r="BLI74" s="82"/>
      <c r="BLJ74" s="82"/>
      <c r="BLK74" s="82"/>
      <c r="BLL74" s="82"/>
      <c r="BLM74" s="82"/>
      <c r="BLN74" s="82"/>
      <c r="BLO74" s="82"/>
      <c r="BLP74" s="82"/>
      <c r="BLQ74" s="82"/>
      <c r="BLR74" s="82"/>
      <c r="BLS74" s="82"/>
      <c r="BLT74" s="82"/>
      <c r="BLU74" s="82"/>
      <c r="BLV74" s="82"/>
      <c r="BLW74" s="82"/>
      <c r="BLX74" s="82"/>
      <c r="BLY74" s="82"/>
      <c r="BLZ74" s="82"/>
      <c r="BMA74" s="82"/>
      <c r="BMB74" s="82"/>
      <c r="BMC74" s="82"/>
      <c r="BMD74" s="82"/>
      <c r="BME74" s="82"/>
      <c r="BMF74" s="82"/>
      <c r="BMG74" s="82"/>
      <c r="BMH74" s="82"/>
      <c r="BMI74" s="82"/>
      <c r="BMJ74" s="82"/>
      <c r="BMK74" s="82"/>
      <c r="BML74" s="82"/>
      <c r="BMM74" s="82"/>
      <c r="BMN74" s="82"/>
      <c r="BMO74" s="82"/>
      <c r="BMP74" s="82"/>
      <c r="BMQ74" s="82"/>
      <c r="BMR74" s="82"/>
      <c r="BMS74" s="82"/>
      <c r="BMT74" s="82"/>
      <c r="BMU74" s="82"/>
      <c r="BMV74" s="82"/>
      <c r="BMW74" s="82"/>
      <c r="BMX74" s="82"/>
      <c r="BMY74" s="82"/>
      <c r="BMZ74" s="82"/>
      <c r="BNA74" s="82"/>
      <c r="BNB74" s="82"/>
      <c r="BNC74" s="82"/>
      <c r="BND74" s="82"/>
      <c r="BNE74" s="82"/>
      <c r="BNF74" s="82"/>
      <c r="BNG74" s="82"/>
      <c r="BNH74" s="82"/>
      <c r="BNI74" s="82"/>
      <c r="BNJ74" s="82"/>
      <c r="BNK74" s="82"/>
      <c r="BNL74" s="82"/>
      <c r="BNM74" s="82"/>
      <c r="BNN74" s="82"/>
      <c r="BNO74" s="82"/>
      <c r="BNP74" s="82"/>
      <c r="BNQ74" s="82"/>
      <c r="BNR74" s="82"/>
      <c r="BNS74" s="82"/>
      <c r="BNT74" s="82"/>
      <c r="BNU74" s="82"/>
      <c r="BNV74" s="82"/>
      <c r="BNW74" s="82"/>
      <c r="BNX74" s="82"/>
      <c r="BNY74" s="82"/>
      <c r="BNZ74" s="82"/>
      <c r="BOA74" s="82"/>
      <c r="BOB74" s="82"/>
      <c r="BOC74" s="82"/>
      <c r="BOD74" s="82"/>
      <c r="BOE74" s="82"/>
      <c r="BOF74" s="82"/>
      <c r="BOG74" s="82"/>
      <c r="BOH74" s="82"/>
      <c r="BOI74" s="82"/>
      <c r="BOJ74" s="82"/>
      <c r="BOK74" s="82"/>
      <c r="BOL74" s="82"/>
      <c r="BOM74" s="82"/>
      <c r="BON74" s="82"/>
      <c r="BOO74" s="82"/>
      <c r="BOP74" s="82"/>
      <c r="BOQ74" s="82"/>
      <c r="BOR74" s="82"/>
      <c r="BOS74" s="82"/>
      <c r="BOT74" s="82"/>
      <c r="BOU74" s="82"/>
      <c r="BOV74" s="82"/>
      <c r="BOW74" s="82"/>
      <c r="BOX74" s="82"/>
      <c r="BOY74" s="82"/>
      <c r="BOZ74" s="82"/>
      <c r="BPA74" s="82"/>
      <c r="BPB74" s="82"/>
      <c r="BPC74" s="82"/>
      <c r="BPD74" s="82"/>
      <c r="BPE74" s="82"/>
      <c r="BPF74" s="82"/>
      <c r="BPG74" s="82"/>
      <c r="BPH74" s="82"/>
      <c r="BPI74" s="82"/>
      <c r="BPJ74" s="82"/>
      <c r="BPK74" s="82"/>
      <c r="BPL74" s="82"/>
      <c r="BPM74" s="82"/>
      <c r="BPN74" s="82"/>
      <c r="BPO74" s="82"/>
      <c r="BPP74" s="82"/>
      <c r="BPQ74" s="82"/>
      <c r="BPR74" s="82"/>
      <c r="BPS74" s="82"/>
      <c r="BPT74" s="82"/>
      <c r="BPU74" s="82"/>
      <c r="BPV74" s="82"/>
      <c r="BPW74" s="82"/>
      <c r="BPX74" s="82"/>
      <c r="BPY74" s="82"/>
      <c r="BPZ74" s="82"/>
      <c r="BQA74" s="82"/>
      <c r="BQB74" s="82"/>
      <c r="BQC74" s="82"/>
      <c r="BQD74" s="82"/>
      <c r="BQE74" s="82"/>
      <c r="BQF74" s="82"/>
      <c r="BQG74" s="82"/>
      <c r="BQH74" s="82"/>
      <c r="BQI74" s="82"/>
      <c r="BQJ74" s="82"/>
      <c r="BQK74" s="82"/>
      <c r="BQL74" s="82"/>
      <c r="BQM74" s="82"/>
      <c r="BQN74" s="82"/>
      <c r="BQO74" s="82"/>
      <c r="BQP74" s="82"/>
      <c r="BQQ74" s="82"/>
      <c r="BQR74" s="82"/>
      <c r="BQS74" s="82"/>
      <c r="BQT74" s="82"/>
      <c r="BQU74" s="82"/>
      <c r="BQV74" s="82"/>
      <c r="BQW74" s="82"/>
      <c r="BQX74" s="82"/>
      <c r="BQY74" s="82"/>
      <c r="BQZ74" s="82"/>
      <c r="BRA74" s="82"/>
      <c r="BRB74" s="82"/>
      <c r="BRC74" s="82"/>
      <c r="BRD74" s="82"/>
      <c r="BRE74" s="82"/>
      <c r="BRF74" s="82"/>
      <c r="BRG74" s="82"/>
      <c r="BRH74" s="82"/>
      <c r="BRI74" s="82"/>
      <c r="BRJ74" s="82"/>
      <c r="BRK74" s="82"/>
      <c r="BRL74" s="82"/>
      <c r="BRM74" s="82"/>
      <c r="BRN74" s="82"/>
      <c r="BRO74" s="82"/>
      <c r="BRP74" s="82"/>
      <c r="BRQ74" s="82"/>
      <c r="BRR74" s="82"/>
      <c r="BRS74" s="82"/>
      <c r="BRT74" s="82"/>
      <c r="BRU74" s="82"/>
      <c r="BRV74" s="82"/>
      <c r="BRW74" s="82"/>
      <c r="BRX74" s="82"/>
      <c r="BRY74" s="82"/>
      <c r="BRZ74" s="82"/>
      <c r="BSA74" s="82"/>
      <c r="BSB74" s="82"/>
      <c r="BSC74" s="82"/>
      <c r="BSD74" s="82"/>
      <c r="BSE74" s="82"/>
      <c r="BSF74" s="82"/>
      <c r="BSG74" s="82"/>
      <c r="BSH74" s="82"/>
      <c r="BSI74" s="82"/>
      <c r="BSJ74" s="82"/>
      <c r="BSK74" s="82"/>
      <c r="BSL74" s="82"/>
      <c r="BSM74" s="82"/>
      <c r="BSN74" s="82"/>
      <c r="BSO74" s="82"/>
      <c r="BSP74" s="82"/>
      <c r="BSQ74" s="82"/>
      <c r="BSR74" s="82"/>
      <c r="BSS74" s="82"/>
      <c r="BST74" s="82"/>
      <c r="BSU74" s="82"/>
      <c r="BSV74" s="82"/>
      <c r="BSW74" s="82"/>
      <c r="BSX74" s="82"/>
      <c r="BSY74" s="82"/>
      <c r="BSZ74" s="82"/>
      <c r="BTA74" s="82"/>
      <c r="BTB74" s="82"/>
      <c r="BTC74" s="82"/>
      <c r="BTD74" s="82"/>
      <c r="BTE74" s="82"/>
      <c r="BTF74" s="82"/>
      <c r="BTG74" s="82"/>
      <c r="BTH74" s="82"/>
      <c r="BTI74" s="82"/>
      <c r="BTJ74" s="82"/>
      <c r="BTK74" s="82"/>
      <c r="BTL74" s="82"/>
      <c r="BTM74" s="82"/>
      <c r="BTN74" s="82"/>
      <c r="BTO74" s="82"/>
      <c r="BTP74" s="82"/>
      <c r="BTQ74" s="82"/>
      <c r="BTR74" s="82"/>
      <c r="BTS74" s="82"/>
      <c r="BTT74" s="82"/>
      <c r="BTU74" s="82"/>
      <c r="BTV74" s="82"/>
      <c r="BTW74" s="82"/>
      <c r="BTX74" s="82"/>
      <c r="BTY74" s="82"/>
      <c r="BTZ74" s="82"/>
      <c r="BUA74" s="82"/>
      <c r="BUB74" s="82"/>
      <c r="BUC74" s="82"/>
      <c r="BUD74" s="82"/>
      <c r="BUE74" s="82"/>
      <c r="BUF74" s="82"/>
      <c r="BUG74" s="82"/>
      <c r="BUH74" s="82"/>
      <c r="BUI74" s="82"/>
      <c r="BUJ74" s="82"/>
      <c r="BUK74" s="82"/>
      <c r="BUL74" s="82"/>
      <c r="BUM74" s="82"/>
      <c r="BUN74" s="82"/>
      <c r="BUO74" s="82"/>
      <c r="BUP74" s="82"/>
      <c r="BUQ74" s="82"/>
      <c r="BUR74" s="82"/>
      <c r="BUS74" s="82"/>
      <c r="BUT74" s="82"/>
      <c r="BUU74" s="82"/>
      <c r="BUV74" s="82"/>
      <c r="BUW74" s="82"/>
      <c r="BUX74" s="82"/>
      <c r="BUY74" s="82"/>
      <c r="BUZ74" s="82"/>
      <c r="BVA74" s="82"/>
      <c r="BVB74" s="82"/>
      <c r="BVC74" s="82"/>
      <c r="BVD74" s="82"/>
      <c r="BVE74" s="82"/>
      <c r="BVF74" s="82"/>
      <c r="BVG74" s="82"/>
      <c r="BVH74" s="82"/>
      <c r="BVI74" s="82"/>
      <c r="BVJ74" s="82"/>
      <c r="BVK74" s="82"/>
      <c r="BVL74" s="82"/>
      <c r="BVM74" s="82"/>
      <c r="BVN74" s="82"/>
      <c r="BVO74" s="82"/>
      <c r="BVP74" s="82"/>
      <c r="BVQ74" s="82"/>
      <c r="BVR74" s="82"/>
      <c r="BVS74" s="82"/>
      <c r="BVT74" s="82"/>
      <c r="BVU74" s="82"/>
      <c r="BVV74" s="82"/>
      <c r="BVW74" s="82"/>
      <c r="BVX74" s="82"/>
      <c r="BVY74" s="82"/>
      <c r="BVZ74" s="82"/>
      <c r="BWA74" s="82"/>
      <c r="BWB74" s="82"/>
      <c r="BWC74" s="82"/>
      <c r="BWD74" s="82"/>
      <c r="BWE74" s="82"/>
      <c r="BWF74" s="82"/>
      <c r="BWG74" s="82"/>
      <c r="BWH74" s="82"/>
      <c r="BWI74" s="82"/>
      <c r="BWJ74" s="82"/>
      <c r="BWK74" s="82"/>
      <c r="BWL74" s="82"/>
      <c r="BWM74" s="82"/>
      <c r="BWN74" s="82"/>
      <c r="BWO74" s="82"/>
      <c r="BWP74" s="82"/>
      <c r="BWQ74" s="82"/>
      <c r="BWR74" s="82"/>
      <c r="BWS74" s="82"/>
      <c r="BWT74" s="82"/>
      <c r="BWU74" s="82"/>
      <c r="BWV74" s="82"/>
      <c r="BWW74" s="82"/>
      <c r="BWX74" s="82"/>
      <c r="BWY74" s="82"/>
      <c r="BWZ74" s="82"/>
      <c r="BXA74" s="82"/>
      <c r="BXB74" s="82"/>
      <c r="BXC74" s="82"/>
      <c r="BXD74" s="82"/>
      <c r="BXE74" s="82"/>
      <c r="BXF74" s="82"/>
      <c r="BXG74" s="82"/>
      <c r="BXH74" s="82"/>
      <c r="BXI74" s="82"/>
      <c r="BXJ74" s="82"/>
      <c r="BXK74" s="82"/>
      <c r="BXL74" s="82"/>
      <c r="BXM74" s="82"/>
      <c r="BXN74" s="82"/>
      <c r="BXO74" s="82"/>
      <c r="BXP74" s="82"/>
      <c r="BXQ74" s="82"/>
      <c r="BXR74" s="82"/>
      <c r="BXS74" s="82"/>
      <c r="BXT74" s="82"/>
      <c r="BXU74" s="82"/>
      <c r="BXV74" s="82"/>
      <c r="BXW74" s="82"/>
      <c r="BXX74" s="82"/>
      <c r="BXY74" s="82"/>
      <c r="BXZ74" s="82"/>
      <c r="BYA74" s="82"/>
      <c r="BYB74" s="82"/>
      <c r="BYC74" s="82"/>
      <c r="BYD74" s="82"/>
      <c r="BYE74" s="82"/>
      <c r="BYF74" s="82"/>
      <c r="BYG74" s="82"/>
      <c r="BYH74" s="82"/>
      <c r="BYI74" s="82"/>
      <c r="BYJ74" s="82"/>
      <c r="BYK74" s="82"/>
      <c r="BYL74" s="82"/>
      <c r="BYM74" s="82"/>
      <c r="BYN74" s="82"/>
      <c r="BYO74" s="82"/>
      <c r="BYP74" s="82"/>
      <c r="BYQ74" s="82"/>
      <c r="BYR74" s="82"/>
      <c r="BYS74" s="82"/>
      <c r="BYT74" s="82"/>
      <c r="BYU74" s="82"/>
      <c r="BYV74" s="82"/>
      <c r="BYW74" s="82"/>
      <c r="BYX74" s="82"/>
      <c r="BYY74" s="82"/>
      <c r="BYZ74" s="82"/>
      <c r="BZA74" s="82"/>
      <c r="BZB74" s="82"/>
      <c r="BZC74" s="82"/>
      <c r="BZD74" s="82"/>
      <c r="BZE74" s="82"/>
      <c r="BZF74" s="82"/>
      <c r="BZG74" s="82"/>
      <c r="BZH74" s="82"/>
      <c r="BZI74" s="82"/>
      <c r="BZJ74" s="82"/>
      <c r="BZK74" s="82"/>
      <c r="BZL74" s="82"/>
      <c r="BZM74" s="82"/>
      <c r="BZN74" s="82"/>
      <c r="BZO74" s="82"/>
      <c r="BZP74" s="82"/>
      <c r="BZQ74" s="82"/>
      <c r="BZR74" s="82"/>
      <c r="BZS74" s="82"/>
      <c r="BZT74" s="82"/>
      <c r="BZU74" s="82"/>
      <c r="BZV74" s="82"/>
      <c r="BZW74" s="82"/>
      <c r="BZX74" s="82"/>
      <c r="BZY74" s="82"/>
      <c r="BZZ74" s="82"/>
      <c r="CAA74" s="82"/>
      <c r="CAB74" s="82"/>
      <c r="CAC74" s="82"/>
      <c r="CAD74" s="82"/>
      <c r="CAE74" s="82"/>
      <c r="CAF74" s="82"/>
      <c r="CAG74" s="82"/>
      <c r="CAH74" s="82"/>
      <c r="CAI74" s="82"/>
      <c r="CAJ74" s="82"/>
      <c r="CAK74" s="82"/>
      <c r="CAL74" s="82"/>
      <c r="CAM74" s="82"/>
      <c r="CAN74" s="82"/>
      <c r="CAO74" s="82"/>
      <c r="CAP74" s="82"/>
      <c r="CAQ74" s="82"/>
      <c r="CAR74" s="82"/>
      <c r="CAS74" s="82"/>
      <c r="CAT74" s="82"/>
      <c r="CAU74" s="82"/>
      <c r="CAV74" s="82"/>
      <c r="CAW74" s="82"/>
      <c r="CAX74" s="82"/>
      <c r="CAY74" s="82"/>
      <c r="CAZ74" s="82"/>
      <c r="CBA74" s="82"/>
      <c r="CBB74" s="82"/>
      <c r="CBC74" s="82"/>
      <c r="CBD74" s="82"/>
      <c r="CBE74" s="82"/>
      <c r="CBF74" s="82"/>
      <c r="CBG74" s="82"/>
      <c r="CBH74" s="82"/>
      <c r="CBI74" s="82"/>
      <c r="CBJ74" s="82"/>
      <c r="CBK74" s="82"/>
      <c r="CBL74" s="82"/>
      <c r="CBM74" s="82"/>
      <c r="CBN74" s="82"/>
      <c r="CBO74" s="82"/>
      <c r="CBP74" s="82"/>
      <c r="CBQ74" s="82"/>
      <c r="CBR74" s="82"/>
      <c r="CBS74" s="82"/>
      <c r="CBT74" s="82"/>
      <c r="CBU74" s="82"/>
      <c r="CBV74" s="82"/>
      <c r="CBW74" s="82"/>
      <c r="CBX74" s="82"/>
      <c r="CBY74" s="82"/>
      <c r="CBZ74" s="82"/>
      <c r="CCA74" s="82"/>
      <c r="CCB74" s="82"/>
      <c r="CCC74" s="82"/>
      <c r="CCD74" s="82"/>
      <c r="CCE74" s="82"/>
      <c r="CCF74" s="82"/>
      <c r="CCG74" s="82"/>
      <c r="CCH74" s="82"/>
      <c r="CCI74" s="82"/>
      <c r="CCJ74" s="82"/>
      <c r="CCK74" s="82"/>
      <c r="CCL74" s="82"/>
      <c r="CCM74" s="82"/>
      <c r="CCN74" s="82"/>
      <c r="CCO74" s="82"/>
      <c r="CCP74" s="82"/>
      <c r="CCQ74" s="82"/>
      <c r="CCR74" s="82"/>
      <c r="CCS74" s="82"/>
      <c r="CCT74" s="82"/>
      <c r="CCU74" s="82"/>
      <c r="CCV74" s="82"/>
      <c r="CCW74" s="82"/>
      <c r="CCX74" s="82"/>
      <c r="CCY74" s="82"/>
      <c r="CCZ74" s="82"/>
      <c r="CDA74" s="82"/>
      <c r="CDB74" s="82"/>
      <c r="CDC74" s="82"/>
      <c r="CDD74" s="82"/>
      <c r="CDE74" s="82"/>
      <c r="CDF74" s="82"/>
      <c r="CDG74" s="82"/>
      <c r="CDH74" s="82"/>
      <c r="CDI74" s="82"/>
      <c r="CDJ74" s="82"/>
      <c r="CDK74" s="82"/>
      <c r="CDL74" s="82"/>
      <c r="CDM74" s="82"/>
      <c r="CDN74" s="82"/>
      <c r="CDO74" s="82"/>
      <c r="CDP74" s="82"/>
      <c r="CDQ74" s="82"/>
      <c r="CDR74" s="82"/>
      <c r="CDS74" s="82"/>
      <c r="CDT74" s="82"/>
      <c r="CDU74" s="82"/>
      <c r="CDV74" s="82"/>
      <c r="CDW74" s="82"/>
      <c r="CDX74" s="82"/>
      <c r="CDY74" s="82"/>
      <c r="CDZ74" s="82"/>
      <c r="CEA74" s="82"/>
      <c r="CEB74" s="82"/>
      <c r="CEC74" s="82"/>
      <c r="CED74" s="82"/>
      <c r="CEE74" s="82"/>
      <c r="CEF74" s="82"/>
      <c r="CEG74" s="82"/>
      <c r="CEH74" s="82"/>
      <c r="CEI74" s="82"/>
      <c r="CEJ74" s="82"/>
      <c r="CEK74" s="82"/>
      <c r="CEL74" s="82"/>
      <c r="CEM74" s="82"/>
      <c r="CEN74" s="82"/>
      <c r="CEO74" s="82"/>
      <c r="CEP74" s="82"/>
      <c r="CEQ74" s="82"/>
      <c r="CER74" s="82"/>
      <c r="CES74" s="82"/>
      <c r="CET74" s="82"/>
      <c r="CEU74" s="82"/>
      <c r="CEV74" s="82"/>
      <c r="CEW74" s="82"/>
      <c r="CEX74" s="82"/>
      <c r="CEY74" s="82"/>
      <c r="CEZ74" s="82"/>
      <c r="CFA74" s="82"/>
      <c r="CFB74" s="82"/>
      <c r="CFC74" s="82"/>
      <c r="CFD74" s="82"/>
      <c r="CFE74" s="82"/>
      <c r="CFF74" s="82"/>
      <c r="CFG74" s="82"/>
      <c r="CFH74" s="82"/>
      <c r="CFI74" s="82"/>
      <c r="CFJ74" s="82"/>
      <c r="CFK74" s="82"/>
      <c r="CFL74" s="82"/>
      <c r="CFM74" s="82"/>
      <c r="CFN74" s="82"/>
      <c r="CFO74" s="82"/>
      <c r="CFP74" s="82"/>
      <c r="CFQ74" s="82"/>
      <c r="CFR74" s="82"/>
      <c r="CFS74" s="82"/>
      <c r="CFT74" s="82"/>
      <c r="CFU74" s="82"/>
      <c r="CFV74" s="82"/>
      <c r="CFW74" s="82"/>
      <c r="CFX74" s="82"/>
      <c r="CFY74" s="82"/>
      <c r="CFZ74" s="82"/>
      <c r="CGA74" s="82"/>
      <c r="CGB74" s="82"/>
      <c r="CGC74" s="82"/>
      <c r="CGD74" s="82"/>
      <c r="CGE74" s="82"/>
      <c r="CGF74" s="82"/>
      <c r="CGG74" s="82"/>
      <c r="CGH74" s="82"/>
      <c r="CGI74" s="82"/>
      <c r="CGJ74" s="82"/>
      <c r="CGK74" s="82"/>
      <c r="CGL74" s="82"/>
      <c r="CGM74" s="82"/>
      <c r="CGN74" s="82"/>
      <c r="CGO74" s="82"/>
      <c r="CGP74" s="82"/>
      <c r="CGQ74" s="82"/>
      <c r="CGR74" s="82"/>
      <c r="CGS74" s="82"/>
      <c r="CGT74" s="82"/>
      <c r="CGU74" s="82"/>
      <c r="CGV74" s="82"/>
      <c r="CGW74" s="82"/>
      <c r="CGX74" s="82"/>
      <c r="CGY74" s="82"/>
      <c r="CGZ74" s="82"/>
      <c r="CHA74" s="82"/>
      <c r="CHB74" s="82"/>
      <c r="CHC74" s="82"/>
      <c r="CHD74" s="82"/>
      <c r="CHE74" s="82"/>
      <c r="CHF74" s="82"/>
      <c r="CHG74" s="82"/>
      <c r="CHH74" s="82"/>
      <c r="CHI74" s="82"/>
      <c r="CHJ74" s="82"/>
      <c r="CHK74" s="82"/>
      <c r="CHL74" s="82"/>
      <c r="CHM74" s="82"/>
      <c r="CHN74" s="82"/>
      <c r="CHO74" s="82"/>
      <c r="CHP74" s="82"/>
      <c r="CHQ74" s="82"/>
      <c r="CHR74" s="82"/>
      <c r="CHS74" s="82"/>
      <c r="CHT74" s="82"/>
      <c r="CHU74" s="82"/>
      <c r="CHV74" s="82"/>
      <c r="CHW74" s="82"/>
      <c r="CHX74" s="82"/>
      <c r="CHY74" s="82"/>
      <c r="CHZ74" s="82"/>
      <c r="CIA74" s="82"/>
      <c r="CIB74" s="82"/>
      <c r="CIC74" s="82"/>
      <c r="CID74" s="82"/>
      <c r="CIE74" s="82"/>
      <c r="CIF74" s="82"/>
      <c r="CIG74" s="82"/>
      <c r="CIH74" s="82"/>
      <c r="CII74" s="82"/>
      <c r="CIJ74" s="82"/>
      <c r="CIK74" s="82"/>
      <c r="CIL74" s="82"/>
      <c r="CIM74" s="82"/>
      <c r="CIN74" s="82"/>
      <c r="CIO74" s="82"/>
      <c r="CIP74" s="82"/>
      <c r="CIQ74" s="82"/>
      <c r="CIR74" s="82"/>
      <c r="CIS74" s="82"/>
      <c r="CIT74" s="82"/>
      <c r="CIU74" s="82"/>
      <c r="CIV74" s="82"/>
      <c r="CIW74" s="82"/>
      <c r="CIX74" s="82"/>
      <c r="CIY74" s="82"/>
      <c r="CIZ74" s="82"/>
      <c r="CJA74" s="82"/>
      <c r="CJB74" s="82"/>
      <c r="CJC74" s="82"/>
      <c r="CJD74" s="82"/>
      <c r="CJE74" s="82"/>
      <c r="CJF74" s="82"/>
      <c r="CJG74" s="82"/>
      <c r="CJH74" s="82"/>
      <c r="CJI74" s="82"/>
      <c r="CJJ74" s="82"/>
      <c r="CJK74" s="82"/>
      <c r="CJL74" s="82"/>
      <c r="CJM74" s="82"/>
      <c r="CJN74" s="82"/>
      <c r="CJO74" s="82"/>
      <c r="CJP74" s="82"/>
      <c r="CJQ74" s="82"/>
      <c r="CJR74" s="82"/>
      <c r="CJS74" s="82"/>
      <c r="CJT74" s="82"/>
      <c r="CJU74" s="82"/>
      <c r="CJV74" s="82"/>
      <c r="CJW74" s="82"/>
      <c r="CJX74" s="82"/>
      <c r="CJY74" s="82"/>
      <c r="CJZ74" s="82"/>
      <c r="CKA74" s="82"/>
      <c r="CKB74" s="82"/>
      <c r="CKC74" s="82"/>
      <c r="CKD74" s="82"/>
      <c r="CKE74" s="82"/>
      <c r="CKF74" s="82"/>
      <c r="CKG74" s="82"/>
      <c r="CKH74" s="82"/>
      <c r="CKI74" s="82"/>
      <c r="CKJ74" s="82"/>
      <c r="CKK74" s="82"/>
      <c r="CKL74" s="82"/>
      <c r="CKM74" s="82"/>
      <c r="CKN74" s="82"/>
      <c r="CKO74" s="82"/>
      <c r="CKP74" s="82"/>
      <c r="CKQ74" s="82"/>
      <c r="CKR74" s="82"/>
      <c r="CKS74" s="82"/>
      <c r="CKT74" s="82"/>
      <c r="CKU74" s="82"/>
      <c r="CKV74" s="82"/>
      <c r="CKW74" s="82"/>
      <c r="CKX74" s="82"/>
      <c r="CKY74" s="82"/>
      <c r="CKZ74" s="82"/>
      <c r="CLA74" s="82"/>
      <c r="CLB74" s="82"/>
      <c r="CLC74" s="82"/>
      <c r="CLD74" s="82"/>
      <c r="CLE74" s="82"/>
      <c r="CLF74" s="82"/>
      <c r="CLG74" s="82"/>
      <c r="CLH74" s="82"/>
      <c r="CLI74" s="82"/>
      <c r="CLJ74" s="82"/>
      <c r="CLK74" s="82"/>
      <c r="CLL74" s="82"/>
      <c r="CLM74" s="82"/>
      <c r="CLN74" s="82"/>
      <c r="CLO74" s="82"/>
      <c r="CLP74" s="82"/>
      <c r="CLQ74" s="82"/>
      <c r="CLR74" s="82"/>
      <c r="CLS74" s="82"/>
      <c r="CLT74" s="82"/>
      <c r="CLU74" s="82"/>
      <c r="CLV74" s="82"/>
      <c r="CLW74" s="82"/>
      <c r="CLX74" s="82"/>
      <c r="CLY74" s="82"/>
      <c r="CLZ74" s="82"/>
      <c r="CMA74" s="82"/>
      <c r="CMB74" s="82"/>
      <c r="CMC74" s="82"/>
      <c r="CMD74" s="82"/>
      <c r="CME74" s="82"/>
      <c r="CMF74" s="82"/>
      <c r="CMG74" s="82"/>
      <c r="CMH74" s="82"/>
      <c r="CMI74" s="82"/>
      <c r="CMJ74" s="82"/>
      <c r="CMK74" s="82"/>
      <c r="CML74" s="82"/>
      <c r="CMM74" s="82"/>
      <c r="CMN74" s="82"/>
      <c r="CMO74" s="82"/>
      <c r="CMP74" s="82"/>
      <c r="CMQ74" s="82"/>
      <c r="CMR74" s="82"/>
      <c r="CMS74" s="82"/>
      <c r="CMT74" s="82"/>
      <c r="CMU74" s="82"/>
      <c r="CMV74" s="82"/>
      <c r="CMW74" s="82"/>
      <c r="CMX74" s="82"/>
      <c r="CMY74" s="82"/>
      <c r="CMZ74" s="82"/>
      <c r="CNA74" s="82"/>
      <c r="CNB74" s="82"/>
      <c r="CNC74" s="82"/>
      <c r="CND74" s="82"/>
      <c r="CNE74" s="82"/>
      <c r="CNF74" s="82"/>
      <c r="CNG74" s="82"/>
      <c r="CNH74" s="82"/>
      <c r="CNI74" s="82"/>
      <c r="CNJ74" s="82"/>
      <c r="CNK74" s="82"/>
      <c r="CNL74" s="82"/>
      <c r="CNM74" s="82"/>
      <c r="CNN74" s="82"/>
      <c r="CNO74" s="82"/>
      <c r="CNP74" s="82"/>
      <c r="CNQ74" s="82"/>
      <c r="CNR74" s="82"/>
      <c r="CNS74" s="82"/>
      <c r="CNT74" s="82"/>
      <c r="CNU74" s="82"/>
      <c r="CNV74" s="82"/>
      <c r="CNW74" s="82"/>
      <c r="CNX74" s="82"/>
      <c r="CNY74" s="82"/>
      <c r="CNZ74" s="82"/>
      <c r="COA74" s="82"/>
      <c r="COB74" s="82"/>
      <c r="COC74" s="82"/>
      <c r="COD74" s="82"/>
      <c r="COE74" s="82"/>
      <c r="COF74" s="82"/>
      <c r="COG74" s="82"/>
      <c r="COH74" s="82"/>
      <c r="COI74" s="82"/>
      <c r="COJ74" s="82"/>
      <c r="COK74" s="82"/>
      <c r="COL74" s="82"/>
      <c r="COM74" s="82"/>
      <c r="CON74" s="82"/>
      <c r="COO74" s="82"/>
      <c r="COP74" s="82"/>
      <c r="COQ74" s="82"/>
      <c r="COR74" s="82"/>
      <c r="COS74" s="82"/>
      <c r="COT74" s="82"/>
      <c r="COU74" s="82"/>
      <c r="COV74" s="82"/>
      <c r="COW74" s="82"/>
      <c r="COX74" s="82"/>
      <c r="COY74" s="82"/>
      <c r="COZ74" s="82"/>
      <c r="CPA74" s="82"/>
      <c r="CPB74" s="82"/>
      <c r="CPC74" s="82"/>
      <c r="CPD74" s="82"/>
      <c r="CPE74" s="82"/>
      <c r="CPF74" s="82"/>
      <c r="CPG74" s="82"/>
      <c r="CPH74" s="82"/>
      <c r="CPI74" s="82"/>
      <c r="CPJ74" s="82"/>
      <c r="CPK74" s="82"/>
      <c r="CPL74" s="82"/>
      <c r="CPM74" s="82"/>
      <c r="CPN74" s="82"/>
      <c r="CPO74" s="82"/>
      <c r="CPP74" s="82"/>
      <c r="CPQ74" s="82"/>
      <c r="CPR74" s="82"/>
      <c r="CPS74" s="82"/>
      <c r="CPT74" s="82"/>
      <c r="CPU74" s="82"/>
      <c r="CPV74" s="82"/>
      <c r="CPW74" s="82"/>
      <c r="CPX74" s="82"/>
      <c r="CPY74" s="82"/>
      <c r="CPZ74" s="82"/>
      <c r="CQA74" s="82"/>
      <c r="CQB74" s="82"/>
      <c r="CQC74" s="82"/>
      <c r="CQD74" s="82"/>
      <c r="CQE74" s="82"/>
      <c r="CQF74" s="82"/>
      <c r="CQG74" s="82"/>
      <c r="CQH74" s="82"/>
      <c r="CQI74" s="82"/>
      <c r="CQJ74" s="82"/>
      <c r="CQK74" s="82"/>
      <c r="CQL74" s="82"/>
      <c r="CQM74" s="82"/>
      <c r="CQN74" s="82"/>
      <c r="CQO74" s="82"/>
      <c r="CQP74" s="82"/>
      <c r="CQQ74" s="82"/>
      <c r="CQR74" s="82"/>
      <c r="CQS74" s="82"/>
      <c r="CQT74" s="82"/>
      <c r="CQU74" s="82"/>
      <c r="CQV74" s="82"/>
      <c r="CQW74" s="82"/>
      <c r="CQX74" s="82"/>
      <c r="CQY74" s="82"/>
      <c r="CQZ74" s="82"/>
      <c r="CRA74" s="82"/>
      <c r="CRB74" s="82"/>
      <c r="CRC74" s="82"/>
      <c r="CRD74" s="82"/>
      <c r="CRE74" s="82"/>
      <c r="CRF74" s="82"/>
      <c r="CRG74" s="82"/>
      <c r="CRH74" s="82"/>
      <c r="CRI74" s="82"/>
      <c r="CRJ74" s="82"/>
      <c r="CRK74" s="82"/>
      <c r="CRL74" s="82"/>
      <c r="CRM74" s="82"/>
      <c r="CRN74" s="82"/>
      <c r="CRO74" s="82"/>
      <c r="CRP74" s="82"/>
      <c r="CRQ74" s="82"/>
      <c r="CRR74" s="82"/>
      <c r="CRS74" s="82"/>
      <c r="CRT74" s="82"/>
      <c r="CRU74" s="82"/>
      <c r="CRV74" s="82"/>
      <c r="CRW74" s="82"/>
      <c r="CRX74" s="82"/>
      <c r="CRY74" s="82"/>
      <c r="CRZ74" s="82"/>
      <c r="CSA74" s="82"/>
      <c r="CSB74" s="82"/>
      <c r="CSC74" s="82"/>
      <c r="CSD74" s="82"/>
      <c r="CSE74" s="82"/>
      <c r="CSF74" s="82"/>
      <c r="CSG74" s="82"/>
      <c r="CSH74" s="82"/>
      <c r="CSI74" s="82"/>
      <c r="CSJ74" s="82"/>
      <c r="CSK74" s="82"/>
      <c r="CSL74" s="82"/>
      <c r="CSM74" s="82"/>
      <c r="CSN74" s="82"/>
      <c r="CSO74" s="82"/>
      <c r="CSP74" s="82"/>
      <c r="CSQ74" s="82"/>
      <c r="CSR74" s="82"/>
      <c r="CSS74" s="82"/>
      <c r="CST74" s="82"/>
      <c r="CSU74" s="82"/>
      <c r="CSV74" s="82"/>
      <c r="CSW74" s="82"/>
      <c r="CSX74" s="82"/>
      <c r="CSY74" s="82"/>
      <c r="CSZ74" s="82"/>
      <c r="CTA74" s="82"/>
      <c r="CTB74" s="82"/>
      <c r="CTC74" s="82"/>
      <c r="CTD74" s="82"/>
      <c r="CTE74" s="82"/>
      <c r="CTF74" s="82"/>
      <c r="CTG74" s="82"/>
      <c r="CTH74" s="82"/>
      <c r="CTI74" s="82"/>
      <c r="CTJ74" s="82"/>
      <c r="CTK74" s="82"/>
      <c r="CTL74" s="82"/>
      <c r="CTM74" s="82"/>
      <c r="CTN74" s="82"/>
      <c r="CTO74" s="82"/>
      <c r="CTP74" s="82"/>
      <c r="CTQ74" s="82"/>
      <c r="CTR74" s="82"/>
      <c r="CTS74" s="82"/>
      <c r="CTT74" s="82"/>
      <c r="CTU74" s="82"/>
      <c r="CTV74" s="82"/>
      <c r="CTW74" s="82"/>
      <c r="CTX74" s="82"/>
      <c r="CTY74" s="82"/>
      <c r="CTZ74" s="82"/>
      <c r="CUA74" s="82"/>
      <c r="CUB74" s="82"/>
      <c r="CUC74" s="82"/>
      <c r="CUD74" s="82"/>
      <c r="CUE74" s="82"/>
      <c r="CUF74" s="82"/>
      <c r="CUG74" s="82"/>
      <c r="CUH74" s="82"/>
      <c r="CUI74" s="82"/>
      <c r="CUJ74" s="82"/>
      <c r="CUK74" s="82"/>
      <c r="CUL74" s="82"/>
      <c r="CUM74" s="82"/>
      <c r="CUN74" s="82"/>
      <c r="CUO74" s="82"/>
      <c r="CUP74" s="82"/>
      <c r="CUQ74" s="82"/>
      <c r="CUR74" s="82"/>
      <c r="CUS74" s="82"/>
      <c r="CUT74" s="82"/>
      <c r="CUU74" s="82"/>
      <c r="CUV74" s="82"/>
      <c r="CUW74" s="82"/>
      <c r="CUX74" s="82"/>
      <c r="CUY74" s="82"/>
      <c r="CUZ74" s="82"/>
      <c r="CVA74" s="82"/>
      <c r="CVB74" s="82"/>
      <c r="CVC74" s="82"/>
      <c r="CVD74" s="82"/>
      <c r="CVE74" s="82"/>
      <c r="CVF74" s="82"/>
      <c r="CVG74" s="82"/>
      <c r="CVH74" s="82"/>
      <c r="CVI74" s="82"/>
      <c r="CVJ74" s="82"/>
      <c r="CVK74" s="82"/>
      <c r="CVL74" s="82"/>
      <c r="CVM74" s="82"/>
      <c r="CVN74" s="82"/>
      <c r="CVO74" s="82"/>
      <c r="CVP74" s="82"/>
      <c r="CVQ74" s="82"/>
      <c r="CVR74" s="82"/>
      <c r="CVS74" s="82"/>
      <c r="CVT74" s="82"/>
      <c r="CVU74" s="82"/>
      <c r="CVV74" s="82"/>
      <c r="CVW74" s="82"/>
      <c r="CVX74" s="82"/>
      <c r="CVY74" s="82"/>
      <c r="CVZ74" s="82"/>
      <c r="CWA74" s="82"/>
      <c r="CWB74" s="82"/>
      <c r="CWC74" s="82"/>
      <c r="CWD74" s="82"/>
      <c r="CWE74" s="82"/>
      <c r="CWF74" s="82"/>
      <c r="CWG74" s="82"/>
      <c r="CWH74" s="82"/>
      <c r="CWI74" s="82"/>
      <c r="CWJ74" s="82"/>
      <c r="CWK74" s="82"/>
      <c r="CWL74" s="82"/>
      <c r="CWM74" s="82"/>
      <c r="CWN74" s="82"/>
      <c r="CWO74" s="82"/>
      <c r="CWP74" s="82"/>
      <c r="CWQ74" s="82"/>
      <c r="CWR74" s="82"/>
      <c r="CWS74" s="82"/>
      <c r="CWT74" s="82"/>
      <c r="CWU74" s="82"/>
      <c r="CWV74" s="82"/>
      <c r="CWW74" s="82"/>
      <c r="CWX74" s="82"/>
      <c r="CWY74" s="82"/>
      <c r="CWZ74" s="82"/>
      <c r="CXA74" s="82"/>
      <c r="CXB74" s="82"/>
      <c r="CXC74" s="82"/>
      <c r="CXD74" s="82"/>
      <c r="CXE74" s="82"/>
      <c r="CXF74" s="82"/>
      <c r="CXG74" s="82"/>
      <c r="CXH74" s="82"/>
      <c r="CXI74" s="82"/>
      <c r="CXJ74" s="82"/>
      <c r="CXK74" s="82"/>
      <c r="CXL74" s="82"/>
      <c r="CXM74" s="82"/>
      <c r="CXN74" s="82"/>
      <c r="CXO74" s="82"/>
      <c r="CXP74" s="82"/>
      <c r="CXQ74" s="82"/>
      <c r="CXR74" s="82"/>
      <c r="CXS74" s="82"/>
      <c r="CXT74" s="82"/>
      <c r="CXU74" s="82"/>
      <c r="CXV74" s="82"/>
      <c r="CXW74" s="82"/>
      <c r="CXX74" s="82"/>
      <c r="CXY74" s="82"/>
      <c r="CXZ74" s="82"/>
      <c r="CYA74" s="82"/>
      <c r="CYB74" s="82"/>
      <c r="CYC74" s="82"/>
      <c r="CYD74" s="82"/>
      <c r="CYE74" s="82"/>
      <c r="CYF74" s="82"/>
      <c r="CYG74" s="82"/>
      <c r="CYH74" s="82"/>
      <c r="CYI74" s="82"/>
      <c r="CYJ74" s="82"/>
      <c r="CYK74" s="82"/>
      <c r="CYL74" s="82"/>
      <c r="CYM74" s="82"/>
      <c r="CYN74" s="82"/>
      <c r="CYO74" s="82"/>
      <c r="CYP74" s="82"/>
      <c r="CYQ74" s="82"/>
      <c r="CYR74" s="82"/>
      <c r="CYS74" s="82"/>
      <c r="CYT74" s="82"/>
      <c r="CYU74" s="82"/>
      <c r="CYV74" s="82"/>
      <c r="CYW74" s="82"/>
      <c r="CYX74" s="82"/>
      <c r="CYY74" s="82"/>
      <c r="CYZ74" s="82"/>
      <c r="CZA74" s="82"/>
      <c r="CZB74" s="82"/>
      <c r="CZC74" s="82"/>
      <c r="CZD74" s="82"/>
      <c r="CZE74" s="82"/>
      <c r="CZF74" s="82"/>
      <c r="CZG74" s="82"/>
      <c r="CZH74" s="82"/>
      <c r="CZI74" s="82"/>
      <c r="CZJ74" s="82"/>
      <c r="CZK74" s="82"/>
      <c r="CZL74" s="82"/>
      <c r="CZM74" s="82"/>
      <c r="CZN74" s="82"/>
      <c r="CZO74" s="82"/>
      <c r="CZP74" s="82"/>
      <c r="CZQ74" s="82"/>
      <c r="CZR74" s="82"/>
      <c r="CZS74" s="82"/>
      <c r="CZT74" s="82"/>
      <c r="CZU74" s="82"/>
      <c r="CZV74" s="82"/>
      <c r="CZW74" s="82"/>
      <c r="CZX74" s="82"/>
      <c r="CZY74" s="82"/>
      <c r="CZZ74" s="82"/>
      <c r="DAA74" s="82"/>
      <c r="DAB74" s="82"/>
      <c r="DAC74" s="82"/>
      <c r="DAD74" s="82"/>
      <c r="DAE74" s="82"/>
      <c r="DAF74" s="82"/>
      <c r="DAG74" s="82"/>
      <c r="DAH74" s="82"/>
      <c r="DAI74" s="82"/>
      <c r="DAJ74" s="82"/>
      <c r="DAK74" s="82"/>
      <c r="DAL74" s="82"/>
      <c r="DAM74" s="82"/>
      <c r="DAN74" s="82"/>
      <c r="DAO74" s="82"/>
      <c r="DAP74" s="82"/>
      <c r="DAQ74" s="82"/>
      <c r="DAR74" s="82"/>
      <c r="DAS74" s="82"/>
      <c r="DAT74" s="82"/>
      <c r="DAU74" s="82"/>
      <c r="DAV74" s="82"/>
      <c r="DAW74" s="82"/>
      <c r="DAX74" s="82"/>
      <c r="DAY74" s="82"/>
      <c r="DAZ74" s="82"/>
      <c r="DBA74" s="82"/>
      <c r="DBB74" s="82"/>
      <c r="DBC74" s="82"/>
      <c r="DBD74" s="82"/>
      <c r="DBE74" s="82"/>
      <c r="DBF74" s="82"/>
      <c r="DBG74" s="82"/>
      <c r="DBH74" s="82"/>
      <c r="DBI74" s="82"/>
      <c r="DBJ74" s="82"/>
      <c r="DBK74" s="82"/>
      <c r="DBL74" s="82"/>
      <c r="DBM74" s="82"/>
      <c r="DBN74" s="82"/>
      <c r="DBO74" s="82"/>
      <c r="DBP74" s="82"/>
      <c r="DBQ74" s="82"/>
      <c r="DBR74" s="82"/>
      <c r="DBS74" s="82"/>
      <c r="DBT74" s="82"/>
      <c r="DBU74" s="82"/>
      <c r="DBV74" s="82"/>
      <c r="DBW74" s="82"/>
      <c r="DBX74" s="82"/>
      <c r="DBY74" s="82"/>
      <c r="DBZ74" s="82"/>
      <c r="DCA74" s="82"/>
      <c r="DCB74" s="82"/>
      <c r="DCC74" s="82"/>
      <c r="DCD74" s="82"/>
      <c r="DCE74" s="82"/>
      <c r="DCF74" s="82"/>
      <c r="DCG74" s="82"/>
      <c r="DCH74" s="82"/>
      <c r="DCI74" s="82"/>
      <c r="DCJ74" s="82"/>
      <c r="DCK74" s="82"/>
      <c r="DCL74" s="82"/>
      <c r="DCM74" s="82"/>
      <c r="DCN74" s="82"/>
      <c r="DCO74" s="82"/>
      <c r="DCP74" s="82"/>
      <c r="DCQ74" s="82"/>
      <c r="DCR74" s="82"/>
      <c r="DCS74" s="82"/>
      <c r="DCT74" s="82"/>
      <c r="DCU74" s="82"/>
      <c r="DCV74" s="82"/>
      <c r="DCW74" s="82"/>
      <c r="DCX74" s="82"/>
      <c r="DCY74" s="82"/>
      <c r="DCZ74" s="82"/>
      <c r="DDA74" s="82"/>
      <c r="DDB74" s="82"/>
      <c r="DDC74" s="82"/>
      <c r="DDD74" s="82"/>
      <c r="DDE74" s="82"/>
      <c r="DDF74" s="82"/>
      <c r="DDG74" s="82"/>
      <c r="DDH74" s="82"/>
      <c r="DDI74" s="82"/>
      <c r="DDJ74" s="82"/>
      <c r="DDK74" s="82"/>
      <c r="DDL74" s="82"/>
      <c r="DDM74" s="82"/>
      <c r="DDN74" s="82"/>
      <c r="DDO74" s="82"/>
      <c r="DDP74" s="82"/>
      <c r="DDQ74" s="82"/>
      <c r="DDR74" s="82"/>
      <c r="DDS74" s="82"/>
      <c r="DDT74" s="82"/>
      <c r="DDU74" s="82"/>
      <c r="DDV74" s="82"/>
      <c r="DDW74" s="82"/>
      <c r="DDX74" s="82"/>
      <c r="DDY74" s="82"/>
      <c r="DDZ74" s="82"/>
      <c r="DEA74" s="82"/>
      <c r="DEB74" s="82"/>
      <c r="DEC74" s="82"/>
      <c r="DED74" s="82"/>
      <c r="DEE74" s="82"/>
      <c r="DEF74" s="82"/>
      <c r="DEG74" s="82"/>
      <c r="DEH74" s="82"/>
      <c r="DEI74" s="82"/>
      <c r="DEJ74" s="82"/>
      <c r="DEK74" s="82"/>
      <c r="DEL74" s="82"/>
      <c r="DEM74" s="82"/>
      <c r="DEN74" s="82"/>
      <c r="DEO74" s="82"/>
      <c r="DEP74" s="82"/>
      <c r="DEQ74" s="82"/>
      <c r="DER74" s="82"/>
      <c r="DES74" s="82"/>
      <c r="DET74" s="82"/>
      <c r="DEU74" s="82"/>
      <c r="DEV74" s="82"/>
      <c r="DEW74" s="82"/>
      <c r="DEX74" s="82"/>
      <c r="DEY74" s="82"/>
      <c r="DEZ74" s="82"/>
      <c r="DFA74" s="82"/>
      <c r="DFB74" s="82"/>
      <c r="DFC74" s="82"/>
      <c r="DFD74" s="82"/>
      <c r="DFE74" s="82"/>
      <c r="DFF74" s="82"/>
      <c r="DFG74" s="82"/>
      <c r="DFH74" s="82"/>
      <c r="DFI74" s="82"/>
      <c r="DFJ74" s="82"/>
      <c r="DFK74" s="82"/>
      <c r="DFL74" s="82"/>
      <c r="DFM74" s="82"/>
      <c r="DFN74" s="82"/>
      <c r="DFO74" s="82"/>
      <c r="DFP74" s="82"/>
      <c r="DFQ74" s="82"/>
      <c r="DFR74" s="82"/>
      <c r="DFS74" s="82"/>
      <c r="DFT74" s="82"/>
      <c r="DFU74" s="82"/>
      <c r="DFV74" s="82"/>
      <c r="DFW74" s="82"/>
      <c r="DFX74" s="82"/>
      <c r="DFY74" s="82"/>
      <c r="DFZ74" s="82"/>
      <c r="DGA74" s="82"/>
      <c r="DGB74" s="82"/>
      <c r="DGC74" s="82"/>
      <c r="DGD74" s="82"/>
      <c r="DGE74" s="82"/>
      <c r="DGF74" s="82"/>
      <c r="DGG74" s="82"/>
      <c r="DGH74" s="82"/>
      <c r="DGI74" s="82"/>
      <c r="DGJ74" s="82"/>
      <c r="DGK74" s="82"/>
      <c r="DGL74" s="82"/>
      <c r="DGM74" s="82"/>
      <c r="DGN74" s="82"/>
      <c r="DGO74" s="82"/>
      <c r="DGP74" s="82"/>
      <c r="DGQ74" s="82"/>
      <c r="DGR74" s="82"/>
      <c r="DGS74" s="82"/>
      <c r="DGT74" s="82"/>
      <c r="DGU74" s="82"/>
      <c r="DGV74" s="82"/>
      <c r="DGW74" s="82"/>
      <c r="DGX74" s="82"/>
      <c r="DGY74" s="82"/>
      <c r="DGZ74" s="82"/>
      <c r="DHA74" s="82"/>
      <c r="DHB74" s="82"/>
      <c r="DHC74" s="82"/>
      <c r="DHD74" s="82"/>
      <c r="DHE74" s="82"/>
      <c r="DHF74" s="82"/>
      <c r="DHG74" s="82"/>
      <c r="DHH74" s="82"/>
      <c r="DHI74" s="82"/>
      <c r="DHJ74" s="82"/>
      <c r="DHK74" s="82"/>
      <c r="DHL74" s="82"/>
      <c r="DHM74" s="82"/>
      <c r="DHN74" s="82"/>
      <c r="DHO74" s="82"/>
      <c r="DHP74" s="82"/>
      <c r="DHQ74" s="82"/>
      <c r="DHR74" s="82"/>
      <c r="DHS74" s="82"/>
      <c r="DHT74" s="82"/>
      <c r="DHU74" s="82"/>
      <c r="DHV74" s="82"/>
      <c r="DHW74" s="82"/>
      <c r="DHX74" s="82"/>
      <c r="DHY74" s="82"/>
      <c r="DHZ74" s="82"/>
      <c r="DIA74" s="82"/>
      <c r="DIB74" s="82"/>
      <c r="DIC74" s="82"/>
      <c r="DID74" s="82"/>
      <c r="DIE74" s="82"/>
      <c r="DIF74" s="82"/>
      <c r="DIG74" s="82"/>
      <c r="DIH74" s="82"/>
      <c r="DII74" s="82"/>
      <c r="DIJ74" s="82"/>
      <c r="DIK74" s="82"/>
      <c r="DIL74" s="82"/>
      <c r="DIM74" s="82"/>
      <c r="DIN74" s="82"/>
      <c r="DIO74" s="82"/>
      <c r="DIP74" s="82"/>
      <c r="DIQ74" s="82"/>
      <c r="DIR74" s="82"/>
      <c r="DIS74" s="82"/>
      <c r="DIT74" s="82"/>
      <c r="DIU74" s="82"/>
      <c r="DIV74" s="82"/>
      <c r="DIW74" s="82"/>
      <c r="DIX74" s="82"/>
      <c r="DIY74" s="82"/>
      <c r="DIZ74" s="82"/>
      <c r="DJA74" s="82"/>
      <c r="DJB74" s="82"/>
      <c r="DJC74" s="82"/>
      <c r="DJD74" s="82"/>
      <c r="DJE74" s="82"/>
      <c r="DJF74" s="82"/>
      <c r="DJG74" s="82"/>
      <c r="DJH74" s="82"/>
      <c r="DJI74" s="82"/>
      <c r="DJJ74" s="82"/>
      <c r="DJK74" s="82"/>
      <c r="DJL74" s="82"/>
      <c r="DJM74" s="82"/>
      <c r="DJN74" s="82"/>
      <c r="DJO74" s="82"/>
      <c r="DJP74" s="82"/>
      <c r="DJQ74" s="82"/>
      <c r="DJR74" s="82"/>
      <c r="DJS74" s="82"/>
      <c r="DJT74" s="82"/>
      <c r="DJU74" s="82"/>
      <c r="DJV74" s="82"/>
      <c r="DJW74" s="82"/>
      <c r="DJX74" s="82"/>
      <c r="DJY74" s="82"/>
      <c r="DJZ74" s="82"/>
      <c r="DKA74" s="82"/>
      <c r="DKB74" s="82"/>
      <c r="DKC74" s="82"/>
      <c r="DKD74" s="82"/>
      <c r="DKE74" s="82"/>
      <c r="DKF74" s="82"/>
      <c r="DKG74" s="82"/>
      <c r="DKH74" s="82"/>
      <c r="DKI74" s="82"/>
      <c r="DKJ74" s="82"/>
      <c r="DKK74" s="82"/>
      <c r="DKL74" s="82"/>
      <c r="DKM74" s="82"/>
      <c r="DKN74" s="82"/>
      <c r="DKO74" s="82"/>
      <c r="DKP74" s="82"/>
      <c r="DKQ74" s="82"/>
      <c r="DKR74" s="82"/>
      <c r="DKS74" s="82"/>
      <c r="DKT74" s="82"/>
      <c r="DKU74" s="82"/>
      <c r="DKV74" s="82"/>
      <c r="DKW74" s="82"/>
      <c r="DKX74" s="82"/>
      <c r="DKY74" s="82"/>
      <c r="DKZ74" s="82"/>
      <c r="DLA74" s="82"/>
      <c r="DLB74" s="82"/>
      <c r="DLC74" s="82"/>
      <c r="DLD74" s="82"/>
      <c r="DLE74" s="82"/>
      <c r="DLF74" s="82"/>
      <c r="DLG74" s="82"/>
      <c r="DLH74" s="82"/>
      <c r="DLI74" s="82"/>
      <c r="DLJ74" s="82"/>
      <c r="DLK74" s="82"/>
      <c r="DLL74" s="82"/>
      <c r="DLM74" s="82"/>
      <c r="DLN74" s="82"/>
      <c r="DLO74" s="82"/>
      <c r="DLP74" s="82"/>
      <c r="DLQ74" s="82"/>
      <c r="DLR74" s="82"/>
      <c r="DLS74" s="82"/>
      <c r="DLT74" s="82"/>
      <c r="DLU74" s="82"/>
      <c r="DLV74" s="82"/>
      <c r="DLW74" s="82"/>
      <c r="DLX74" s="82"/>
      <c r="DLY74" s="82"/>
      <c r="DLZ74" s="82"/>
      <c r="DMA74" s="82"/>
      <c r="DMB74" s="82"/>
      <c r="DMC74" s="82"/>
      <c r="DMD74" s="82"/>
      <c r="DME74" s="82"/>
      <c r="DMF74" s="82"/>
      <c r="DMG74" s="82"/>
      <c r="DMH74" s="82"/>
      <c r="DMI74" s="82"/>
      <c r="DMJ74" s="82"/>
      <c r="DMK74" s="82"/>
      <c r="DML74" s="82"/>
      <c r="DMM74" s="82"/>
      <c r="DMN74" s="82"/>
      <c r="DMO74" s="82"/>
      <c r="DMP74" s="82"/>
      <c r="DMQ74" s="82"/>
      <c r="DMR74" s="82"/>
      <c r="DMS74" s="82"/>
      <c r="DMT74" s="82"/>
      <c r="DMU74" s="82"/>
      <c r="DMV74" s="82"/>
      <c r="DMW74" s="82"/>
      <c r="DMX74" s="82"/>
      <c r="DMY74" s="82"/>
      <c r="DMZ74" s="82"/>
      <c r="DNA74" s="82"/>
      <c r="DNB74" s="82"/>
      <c r="DNC74" s="82"/>
      <c r="DND74" s="82"/>
      <c r="DNE74" s="82"/>
      <c r="DNF74" s="82"/>
      <c r="DNG74" s="82"/>
      <c r="DNH74" s="82"/>
      <c r="DNI74" s="82"/>
      <c r="DNJ74" s="82"/>
      <c r="DNK74" s="82"/>
      <c r="DNL74" s="82"/>
      <c r="DNM74" s="82"/>
      <c r="DNN74" s="82"/>
      <c r="DNO74" s="82"/>
      <c r="DNP74" s="82"/>
      <c r="DNQ74" s="82"/>
      <c r="DNR74" s="82"/>
      <c r="DNS74" s="82"/>
      <c r="DNT74" s="82"/>
      <c r="DNU74" s="82"/>
      <c r="DNV74" s="82"/>
      <c r="DNW74" s="82"/>
      <c r="DNX74" s="82"/>
      <c r="DNY74" s="82"/>
      <c r="DNZ74" s="82"/>
      <c r="DOA74" s="82"/>
      <c r="DOB74" s="82"/>
      <c r="DOC74" s="82"/>
      <c r="DOD74" s="82"/>
      <c r="DOE74" s="82"/>
      <c r="DOF74" s="82"/>
      <c r="DOG74" s="82"/>
      <c r="DOH74" s="82"/>
      <c r="DOI74" s="82"/>
      <c r="DOJ74" s="82"/>
      <c r="DOK74" s="82"/>
      <c r="DOL74" s="82"/>
      <c r="DOM74" s="82"/>
      <c r="DON74" s="82"/>
      <c r="DOO74" s="82"/>
      <c r="DOP74" s="82"/>
      <c r="DOQ74" s="82"/>
      <c r="DOR74" s="82"/>
      <c r="DOS74" s="82"/>
      <c r="DOT74" s="82"/>
      <c r="DOU74" s="82"/>
      <c r="DOV74" s="82"/>
      <c r="DOW74" s="82"/>
      <c r="DOX74" s="82"/>
      <c r="DOY74" s="82"/>
      <c r="DOZ74" s="82"/>
      <c r="DPA74" s="82"/>
      <c r="DPB74" s="82"/>
      <c r="DPC74" s="82"/>
      <c r="DPD74" s="82"/>
      <c r="DPE74" s="82"/>
      <c r="DPF74" s="82"/>
      <c r="DPG74" s="82"/>
      <c r="DPH74" s="82"/>
      <c r="DPI74" s="82"/>
      <c r="DPJ74" s="82"/>
      <c r="DPK74" s="82"/>
      <c r="DPL74" s="82"/>
      <c r="DPM74" s="82"/>
      <c r="DPN74" s="82"/>
      <c r="DPO74" s="82"/>
      <c r="DPP74" s="82"/>
      <c r="DPQ74" s="82"/>
      <c r="DPR74" s="82"/>
      <c r="DPS74" s="82"/>
      <c r="DPT74" s="82"/>
      <c r="DPU74" s="82"/>
      <c r="DPV74" s="82"/>
      <c r="DPW74" s="82"/>
      <c r="DPX74" s="82"/>
      <c r="DPY74" s="82"/>
      <c r="DPZ74" s="82"/>
      <c r="DQA74" s="82"/>
      <c r="DQB74" s="82"/>
      <c r="DQC74" s="82"/>
      <c r="DQD74" s="82"/>
      <c r="DQE74" s="82"/>
      <c r="DQF74" s="82"/>
      <c r="DQG74" s="82"/>
      <c r="DQH74" s="82"/>
      <c r="DQI74" s="82"/>
      <c r="DQJ74" s="82"/>
      <c r="DQK74" s="82"/>
      <c r="DQL74" s="82"/>
      <c r="DQM74" s="82"/>
      <c r="DQN74" s="82"/>
      <c r="DQO74" s="82"/>
      <c r="DQP74" s="82"/>
      <c r="DQQ74" s="82"/>
      <c r="DQR74" s="82"/>
      <c r="DQS74" s="82"/>
      <c r="DQT74" s="82"/>
      <c r="DQU74" s="82"/>
      <c r="DQV74" s="82"/>
      <c r="DQW74" s="82"/>
      <c r="DQX74" s="82"/>
      <c r="DQY74" s="82"/>
      <c r="DQZ74" s="82"/>
      <c r="DRA74" s="82"/>
      <c r="DRB74" s="82"/>
      <c r="DRC74" s="82"/>
      <c r="DRD74" s="82"/>
      <c r="DRE74" s="82"/>
      <c r="DRF74" s="82"/>
      <c r="DRG74" s="82"/>
      <c r="DRH74" s="82"/>
      <c r="DRI74" s="82"/>
      <c r="DRJ74" s="82"/>
      <c r="DRK74" s="82"/>
      <c r="DRL74" s="82"/>
      <c r="DRM74" s="82"/>
      <c r="DRN74" s="82"/>
      <c r="DRO74" s="82"/>
      <c r="DRP74" s="82"/>
      <c r="DRQ74" s="82"/>
      <c r="DRR74" s="82"/>
      <c r="DRS74" s="82"/>
      <c r="DRT74" s="82"/>
      <c r="DRU74" s="82"/>
      <c r="DRV74" s="82"/>
      <c r="DRW74" s="82"/>
      <c r="DRX74" s="82"/>
      <c r="DRY74" s="82"/>
      <c r="DRZ74" s="82"/>
      <c r="DSA74" s="82"/>
      <c r="DSB74" s="82"/>
      <c r="DSC74" s="82"/>
      <c r="DSD74" s="82"/>
      <c r="DSE74" s="82"/>
      <c r="DSF74" s="82"/>
      <c r="DSG74" s="82"/>
      <c r="DSH74" s="82"/>
      <c r="DSI74" s="82"/>
      <c r="DSJ74" s="82"/>
      <c r="DSK74" s="82"/>
      <c r="DSL74" s="82"/>
      <c r="DSM74" s="82"/>
      <c r="DSN74" s="82"/>
      <c r="DSO74" s="82"/>
      <c r="DSP74" s="82"/>
      <c r="DSQ74" s="82"/>
      <c r="DSR74" s="82"/>
      <c r="DSS74" s="82"/>
      <c r="DST74" s="82"/>
      <c r="DSU74" s="82"/>
      <c r="DSV74" s="82"/>
      <c r="DSW74" s="82"/>
      <c r="DSX74" s="82"/>
      <c r="DSY74" s="82"/>
      <c r="DSZ74" s="82"/>
      <c r="DTA74" s="82"/>
      <c r="DTB74" s="82"/>
      <c r="DTC74" s="82"/>
      <c r="DTD74" s="82"/>
      <c r="DTE74" s="82"/>
      <c r="DTF74" s="82"/>
      <c r="DTG74" s="82"/>
      <c r="DTH74" s="82"/>
      <c r="DTI74" s="82"/>
      <c r="DTJ74" s="82"/>
      <c r="DTK74" s="82"/>
      <c r="DTL74" s="82"/>
      <c r="DTM74" s="82"/>
      <c r="DTN74" s="82"/>
      <c r="DTO74" s="82"/>
      <c r="DTP74" s="82"/>
      <c r="DTQ74" s="82"/>
      <c r="DTR74" s="82"/>
      <c r="DTS74" s="82"/>
      <c r="DTT74" s="82"/>
      <c r="DTU74" s="82"/>
      <c r="DTV74" s="82"/>
      <c r="DTW74" s="82"/>
      <c r="DTX74" s="82"/>
      <c r="DTY74" s="82"/>
      <c r="DTZ74" s="82"/>
      <c r="DUA74" s="82"/>
      <c r="DUB74" s="82"/>
      <c r="DUC74" s="82"/>
      <c r="DUD74" s="82"/>
      <c r="DUE74" s="82"/>
      <c r="DUF74" s="82"/>
      <c r="DUG74" s="82"/>
      <c r="DUH74" s="82"/>
      <c r="DUI74" s="82"/>
      <c r="DUJ74" s="82"/>
      <c r="DUK74" s="82"/>
      <c r="DUL74" s="82"/>
      <c r="DUM74" s="82"/>
      <c r="DUN74" s="82"/>
      <c r="DUO74" s="82"/>
      <c r="DUP74" s="82"/>
      <c r="DUQ74" s="82"/>
      <c r="DUR74" s="82"/>
      <c r="DUS74" s="82"/>
      <c r="DUT74" s="82"/>
      <c r="DUU74" s="82"/>
      <c r="DUV74" s="82"/>
      <c r="DUW74" s="82"/>
      <c r="DUX74" s="82"/>
      <c r="DUY74" s="82"/>
      <c r="DUZ74" s="82"/>
      <c r="DVA74" s="82"/>
      <c r="DVB74" s="82"/>
      <c r="DVC74" s="82"/>
      <c r="DVD74" s="82"/>
      <c r="DVE74" s="82"/>
      <c r="DVF74" s="82"/>
      <c r="DVG74" s="82"/>
      <c r="DVH74" s="82"/>
      <c r="DVI74" s="82"/>
      <c r="DVJ74" s="82"/>
      <c r="DVK74" s="82"/>
      <c r="DVL74" s="82"/>
      <c r="DVM74" s="82"/>
      <c r="DVN74" s="82"/>
      <c r="DVO74" s="82"/>
      <c r="DVP74" s="82"/>
      <c r="DVQ74" s="82"/>
      <c r="DVR74" s="82"/>
      <c r="DVS74" s="82"/>
      <c r="DVT74" s="82"/>
      <c r="DVU74" s="82"/>
      <c r="DVV74" s="82"/>
      <c r="DVW74" s="82"/>
      <c r="DVX74" s="82"/>
      <c r="DVY74" s="82"/>
      <c r="DVZ74" s="82"/>
      <c r="DWA74" s="82"/>
      <c r="DWB74" s="82"/>
      <c r="DWC74" s="82"/>
      <c r="DWD74" s="82"/>
      <c r="DWE74" s="82"/>
      <c r="DWF74" s="82"/>
      <c r="DWG74" s="82"/>
      <c r="DWH74" s="82"/>
      <c r="DWI74" s="82"/>
      <c r="DWJ74" s="82"/>
      <c r="DWK74" s="82"/>
      <c r="DWL74" s="82"/>
      <c r="DWM74" s="82"/>
      <c r="DWN74" s="82"/>
      <c r="DWO74" s="82"/>
      <c r="DWP74" s="82"/>
      <c r="DWQ74" s="82"/>
      <c r="DWR74" s="82"/>
      <c r="DWS74" s="82"/>
      <c r="DWT74" s="82"/>
      <c r="DWU74" s="82"/>
      <c r="DWV74" s="82"/>
      <c r="DWW74" s="82"/>
      <c r="DWX74" s="82"/>
      <c r="DWY74" s="82"/>
      <c r="DWZ74" s="82"/>
      <c r="DXA74" s="82"/>
      <c r="DXB74" s="82"/>
      <c r="DXC74" s="82"/>
      <c r="DXD74" s="82"/>
      <c r="DXE74" s="82"/>
      <c r="DXF74" s="82"/>
      <c r="DXG74" s="82"/>
      <c r="DXH74" s="82"/>
      <c r="DXI74" s="82"/>
      <c r="DXJ74" s="82"/>
      <c r="DXK74" s="82"/>
      <c r="DXL74" s="82"/>
      <c r="DXM74" s="82"/>
      <c r="DXN74" s="82"/>
      <c r="DXO74" s="82"/>
      <c r="DXP74" s="82"/>
      <c r="DXQ74" s="82"/>
      <c r="DXR74" s="82"/>
      <c r="DXS74" s="82"/>
      <c r="DXT74" s="82"/>
      <c r="DXU74" s="82"/>
      <c r="DXV74" s="82"/>
      <c r="DXW74" s="82"/>
      <c r="DXX74" s="82"/>
      <c r="DXY74" s="82"/>
      <c r="DXZ74" s="82"/>
      <c r="DYA74" s="82"/>
      <c r="DYB74" s="82"/>
      <c r="DYC74" s="82"/>
      <c r="DYD74" s="82"/>
      <c r="DYE74" s="82"/>
      <c r="DYF74" s="82"/>
      <c r="DYG74" s="82"/>
      <c r="DYH74" s="82"/>
      <c r="DYI74" s="82"/>
      <c r="DYJ74" s="82"/>
      <c r="DYK74" s="82"/>
      <c r="DYL74" s="82"/>
      <c r="DYM74" s="82"/>
      <c r="DYN74" s="82"/>
      <c r="DYO74" s="82"/>
      <c r="DYP74" s="82"/>
      <c r="DYQ74" s="82"/>
      <c r="DYR74" s="82"/>
      <c r="DYS74" s="82"/>
      <c r="DYT74" s="82"/>
      <c r="DYU74" s="82"/>
      <c r="DYV74" s="82"/>
      <c r="DYW74" s="82"/>
      <c r="DYX74" s="82"/>
      <c r="DYY74" s="82"/>
      <c r="DYZ74" s="82"/>
      <c r="DZA74" s="82"/>
      <c r="DZB74" s="82"/>
      <c r="DZC74" s="82"/>
      <c r="DZD74" s="82"/>
      <c r="DZE74" s="82"/>
      <c r="DZF74" s="82"/>
      <c r="DZG74" s="82"/>
      <c r="DZH74" s="82"/>
      <c r="DZI74" s="82"/>
      <c r="DZJ74" s="82"/>
      <c r="DZK74" s="82"/>
      <c r="DZL74" s="82"/>
      <c r="DZM74" s="82"/>
      <c r="DZN74" s="82"/>
      <c r="DZO74" s="82"/>
      <c r="DZP74" s="82"/>
      <c r="DZQ74" s="82"/>
      <c r="DZR74" s="82"/>
      <c r="DZS74" s="82"/>
      <c r="DZT74" s="82"/>
      <c r="DZU74" s="82"/>
      <c r="DZV74" s="82"/>
      <c r="DZW74" s="82"/>
      <c r="DZX74" s="82"/>
      <c r="DZY74" s="82"/>
      <c r="DZZ74" s="82"/>
      <c r="EAA74" s="82"/>
      <c r="EAB74" s="82"/>
      <c r="EAC74" s="82"/>
      <c r="EAD74" s="82"/>
      <c r="EAE74" s="82"/>
      <c r="EAF74" s="82"/>
      <c r="EAG74" s="82"/>
      <c r="EAH74" s="82"/>
      <c r="EAI74" s="82"/>
      <c r="EAJ74" s="82"/>
      <c r="EAK74" s="82"/>
      <c r="EAL74" s="82"/>
      <c r="EAM74" s="82"/>
      <c r="EAN74" s="82"/>
      <c r="EAO74" s="82"/>
      <c r="EAP74" s="82"/>
      <c r="EAQ74" s="82"/>
      <c r="EAR74" s="82"/>
      <c r="EAS74" s="82"/>
      <c r="EAT74" s="82"/>
      <c r="EAU74" s="82"/>
      <c r="EAV74" s="82"/>
      <c r="EAW74" s="82"/>
      <c r="EAX74" s="82"/>
      <c r="EAY74" s="82"/>
      <c r="EAZ74" s="82"/>
      <c r="EBA74" s="82"/>
      <c r="EBB74" s="82"/>
      <c r="EBC74" s="82"/>
      <c r="EBD74" s="82"/>
      <c r="EBE74" s="82"/>
      <c r="EBF74" s="82"/>
      <c r="EBG74" s="82"/>
      <c r="EBH74" s="82"/>
      <c r="EBI74" s="82"/>
      <c r="EBJ74" s="82"/>
      <c r="EBK74" s="82"/>
      <c r="EBL74" s="82"/>
      <c r="EBM74" s="82"/>
      <c r="EBN74" s="82"/>
      <c r="EBO74" s="82"/>
      <c r="EBP74" s="82"/>
      <c r="EBQ74" s="82"/>
      <c r="EBR74" s="82"/>
      <c r="EBS74" s="82"/>
      <c r="EBT74" s="82"/>
      <c r="EBU74" s="82"/>
      <c r="EBV74" s="82"/>
      <c r="EBW74" s="82"/>
      <c r="EBX74" s="82"/>
      <c r="EBY74" s="82"/>
      <c r="EBZ74" s="82"/>
      <c r="ECA74" s="82"/>
      <c r="ECB74" s="82"/>
      <c r="ECC74" s="82"/>
      <c r="ECD74" s="82"/>
      <c r="ECE74" s="82"/>
      <c r="ECF74" s="82"/>
      <c r="ECG74" s="82"/>
      <c r="ECH74" s="82"/>
      <c r="ECI74" s="82"/>
      <c r="ECJ74" s="82"/>
      <c r="ECK74" s="82"/>
      <c r="ECL74" s="82"/>
      <c r="ECM74" s="82"/>
      <c r="ECN74" s="82"/>
      <c r="ECO74" s="82"/>
      <c r="ECP74" s="82"/>
      <c r="ECQ74" s="82"/>
      <c r="ECR74" s="82"/>
      <c r="ECS74" s="82"/>
      <c r="ECT74" s="82"/>
      <c r="ECU74" s="82"/>
      <c r="ECV74" s="82"/>
      <c r="ECW74" s="82"/>
      <c r="ECX74" s="82"/>
      <c r="ECY74" s="82"/>
      <c r="ECZ74" s="82"/>
      <c r="EDA74" s="82"/>
      <c r="EDB74" s="82"/>
      <c r="EDC74" s="82"/>
      <c r="EDD74" s="82"/>
      <c r="EDE74" s="82"/>
      <c r="EDF74" s="82"/>
      <c r="EDG74" s="82"/>
      <c r="EDH74" s="82"/>
      <c r="EDI74" s="82"/>
      <c r="EDJ74" s="82"/>
      <c r="EDK74" s="82"/>
      <c r="EDL74" s="82"/>
      <c r="EDM74" s="82"/>
      <c r="EDN74" s="82"/>
      <c r="EDO74" s="82"/>
      <c r="EDP74" s="82"/>
      <c r="EDQ74" s="82"/>
      <c r="EDR74" s="82"/>
      <c r="EDS74" s="82"/>
      <c r="EDT74" s="82"/>
      <c r="EDU74" s="82"/>
      <c r="EDV74" s="82"/>
      <c r="EDW74" s="82"/>
      <c r="EDX74" s="82"/>
      <c r="EDY74" s="82"/>
      <c r="EDZ74" s="82"/>
      <c r="EEA74" s="82"/>
      <c r="EEB74" s="82"/>
      <c r="EEC74" s="82"/>
      <c r="EED74" s="82"/>
      <c r="EEE74" s="82"/>
      <c r="EEF74" s="82"/>
      <c r="EEG74" s="82"/>
      <c r="EEH74" s="82"/>
      <c r="EEI74" s="82"/>
      <c r="EEJ74" s="82"/>
      <c r="EEK74" s="82"/>
      <c r="EEL74" s="82"/>
      <c r="EEM74" s="82"/>
      <c r="EEN74" s="82"/>
      <c r="EEO74" s="82"/>
      <c r="EEP74" s="82"/>
      <c r="EEQ74" s="82"/>
      <c r="EER74" s="82"/>
      <c r="EES74" s="82"/>
      <c r="EET74" s="82"/>
      <c r="EEU74" s="82"/>
      <c r="EEV74" s="82"/>
      <c r="EEW74" s="82"/>
      <c r="EEX74" s="82"/>
      <c r="EEY74" s="82"/>
      <c r="EEZ74" s="82"/>
      <c r="EFA74" s="82"/>
      <c r="EFB74" s="82"/>
      <c r="EFC74" s="82"/>
      <c r="EFD74" s="82"/>
      <c r="EFE74" s="82"/>
      <c r="EFF74" s="82"/>
      <c r="EFG74" s="82"/>
      <c r="EFH74" s="82"/>
      <c r="EFI74" s="82"/>
      <c r="EFJ74" s="82"/>
      <c r="EFK74" s="82"/>
      <c r="EFL74" s="82"/>
      <c r="EFM74" s="82"/>
      <c r="EFN74" s="82"/>
      <c r="EFO74" s="82"/>
      <c r="EFP74" s="82"/>
      <c r="EFQ74" s="82"/>
      <c r="EFR74" s="82"/>
      <c r="EFS74" s="82"/>
      <c r="EFT74" s="82"/>
      <c r="EFU74" s="82"/>
      <c r="EFV74" s="82"/>
      <c r="EFW74" s="82"/>
      <c r="EFX74" s="82"/>
      <c r="EFY74" s="82"/>
      <c r="EFZ74" s="82"/>
      <c r="EGA74" s="82"/>
      <c r="EGB74" s="82"/>
      <c r="EGC74" s="82"/>
      <c r="EGD74" s="82"/>
      <c r="EGE74" s="82"/>
      <c r="EGF74" s="82"/>
      <c r="EGG74" s="82"/>
      <c r="EGH74" s="82"/>
      <c r="EGI74" s="82"/>
      <c r="EGJ74" s="82"/>
      <c r="EGK74" s="82"/>
      <c r="EGL74" s="82"/>
      <c r="EGM74" s="82"/>
      <c r="EGN74" s="82"/>
      <c r="EGO74" s="82"/>
      <c r="EGP74" s="82"/>
      <c r="EGQ74" s="82"/>
      <c r="EGR74" s="82"/>
      <c r="EGS74" s="82"/>
      <c r="EGT74" s="82"/>
      <c r="EGU74" s="82"/>
      <c r="EGV74" s="82"/>
      <c r="EGW74" s="82"/>
      <c r="EGX74" s="82"/>
      <c r="EGY74" s="82"/>
      <c r="EGZ74" s="82"/>
      <c r="EHA74" s="82"/>
      <c r="EHB74" s="82"/>
      <c r="EHC74" s="82"/>
      <c r="EHD74" s="82"/>
      <c r="EHE74" s="82"/>
      <c r="EHF74" s="82"/>
      <c r="EHG74" s="82"/>
      <c r="EHH74" s="82"/>
      <c r="EHI74" s="82"/>
      <c r="EHJ74" s="82"/>
      <c r="EHK74" s="82"/>
      <c r="EHL74" s="82"/>
      <c r="EHM74" s="82"/>
      <c r="EHN74" s="82"/>
      <c r="EHO74" s="82"/>
      <c r="EHP74" s="82"/>
      <c r="EHQ74" s="82"/>
      <c r="EHR74" s="82"/>
      <c r="EHS74" s="82"/>
      <c r="EHT74" s="82"/>
      <c r="EHU74" s="82"/>
      <c r="EHV74" s="82"/>
      <c r="EHW74" s="82"/>
      <c r="EHX74" s="82"/>
      <c r="EHY74" s="82"/>
      <c r="EHZ74" s="82"/>
      <c r="EIA74" s="82"/>
      <c r="EIB74" s="82"/>
      <c r="EIC74" s="82"/>
      <c r="EID74" s="82"/>
      <c r="EIE74" s="82"/>
      <c r="EIF74" s="82"/>
      <c r="EIG74" s="82"/>
      <c r="EIH74" s="82"/>
      <c r="EII74" s="82"/>
      <c r="EIJ74" s="82"/>
      <c r="EIK74" s="82"/>
      <c r="EIL74" s="82"/>
      <c r="EIM74" s="82"/>
      <c r="EIN74" s="82"/>
      <c r="EIO74" s="82"/>
      <c r="EIP74" s="82"/>
      <c r="EIQ74" s="82"/>
      <c r="EIR74" s="82"/>
      <c r="EIS74" s="82"/>
      <c r="EIT74" s="82"/>
      <c r="EIU74" s="82"/>
      <c r="EIV74" s="82"/>
      <c r="EIW74" s="82"/>
      <c r="EIX74" s="82"/>
      <c r="EIY74" s="82"/>
      <c r="EIZ74" s="82"/>
      <c r="EJA74" s="82"/>
      <c r="EJB74" s="82"/>
      <c r="EJC74" s="82"/>
      <c r="EJD74" s="82"/>
      <c r="EJE74" s="82"/>
      <c r="EJF74" s="82"/>
      <c r="EJG74" s="82"/>
      <c r="EJH74" s="82"/>
      <c r="EJI74" s="82"/>
      <c r="EJJ74" s="82"/>
      <c r="EJK74" s="82"/>
      <c r="EJL74" s="82"/>
      <c r="EJM74" s="82"/>
      <c r="EJN74" s="82"/>
      <c r="EJO74" s="82"/>
      <c r="EJP74" s="82"/>
      <c r="EJQ74" s="82"/>
      <c r="EJR74" s="82"/>
      <c r="EJS74" s="82"/>
      <c r="EJT74" s="82"/>
      <c r="EJU74" s="82"/>
      <c r="EJV74" s="82"/>
      <c r="EJW74" s="82"/>
      <c r="EJX74" s="82"/>
      <c r="EJY74" s="82"/>
      <c r="EJZ74" s="82"/>
      <c r="EKA74" s="82"/>
      <c r="EKB74" s="82"/>
      <c r="EKC74" s="82"/>
      <c r="EKD74" s="82"/>
      <c r="EKE74" s="82"/>
      <c r="EKF74" s="82"/>
      <c r="EKG74" s="82"/>
      <c r="EKH74" s="82"/>
      <c r="EKI74" s="82"/>
      <c r="EKJ74" s="82"/>
      <c r="EKK74" s="82"/>
      <c r="EKL74" s="82"/>
      <c r="EKM74" s="82"/>
      <c r="EKN74" s="82"/>
      <c r="EKO74" s="82"/>
      <c r="EKP74" s="82"/>
      <c r="EKQ74" s="82"/>
      <c r="EKR74" s="82"/>
      <c r="EKS74" s="82"/>
      <c r="EKT74" s="82"/>
      <c r="EKU74" s="82"/>
      <c r="EKV74" s="82"/>
      <c r="EKW74" s="82"/>
      <c r="EKX74" s="82"/>
      <c r="EKY74" s="82"/>
      <c r="EKZ74" s="82"/>
      <c r="ELA74" s="82"/>
      <c r="ELB74" s="82"/>
      <c r="ELC74" s="82"/>
      <c r="ELD74" s="82"/>
      <c r="ELE74" s="82"/>
      <c r="ELF74" s="82"/>
      <c r="ELG74" s="82"/>
      <c r="ELH74" s="82"/>
      <c r="ELI74" s="82"/>
      <c r="ELJ74" s="82"/>
      <c r="ELK74" s="82"/>
      <c r="ELL74" s="82"/>
      <c r="ELM74" s="82"/>
      <c r="ELN74" s="82"/>
      <c r="ELO74" s="82"/>
      <c r="ELP74" s="82"/>
      <c r="ELQ74" s="82"/>
      <c r="ELR74" s="82"/>
      <c r="ELS74" s="82"/>
      <c r="ELT74" s="82"/>
      <c r="ELU74" s="82"/>
      <c r="ELV74" s="82"/>
      <c r="ELW74" s="82"/>
      <c r="ELX74" s="82"/>
      <c r="ELY74" s="82"/>
      <c r="ELZ74" s="82"/>
      <c r="EMA74" s="82"/>
      <c r="EMB74" s="82"/>
      <c r="EMC74" s="82"/>
      <c r="EMD74" s="82"/>
      <c r="EME74" s="82"/>
      <c r="EMF74" s="82"/>
      <c r="EMG74" s="82"/>
      <c r="EMH74" s="82"/>
      <c r="EMI74" s="82"/>
      <c r="EMJ74" s="82"/>
      <c r="EMK74" s="82"/>
      <c r="EML74" s="82"/>
      <c r="EMM74" s="82"/>
      <c r="EMN74" s="82"/>
      <c r="EMO74" s="82"/>
      <c r="EMP74" s="82"/>
      <c r="EMQ74" s="82"/>
      <c r="EMR74" s="82"/>
      <c r="EMS74" s="82"/>
      <c r="EMT74" s="82"/>
      <c r="EMU74" s="82"/>
      <c r="EMV74" s="82"/>
      <c r="EMW74" s="82"/>
      <c r="EMX74" s="82"/>
      <c r="EMY74" s="82"/>
      <c r="EMZ74" s="82"/>
      <c r="ENA74" s="82"/>
      <c r="ENB74" s="82"/>
      <c r="ENC74" s="82"/>
      <c r="END74" s="82"/>
      <c r="ENE74" s="82"/>
      <c r="ENF74" s="82"/>
      <c r="ENG74" s="82"/>
      <c r="ENH74" s="82"/>
      <c r="ENI74" s="82"/>
      <c r="ENJ74" s="82"/>
      <c r="ENK74" s="82"/>
      <c r="ENL74" s="82"/>
      <c r="ENM74" s="82"/>
      <c r="ENN74" s="82"/>
      <c r="ENO74" s="82"/>
      <c r="ENP74" s="82"/>
      <c r="ENQ74" s="82"/>
      <c r="ENR74" s="82"/>
      <c r="ENS74" s="82"/>
      <c r="ENT74" s="82"/>
      <c r="ENU74" s="82"/>
      <c r="ENV74" s="82"/>
      <c r="ENW74" s="82"/>
      <c r="ENX74" s="82"/>
      <c r="ENY74" s="82"/>
      <c r="ENZ74" s="82"/>
      <c r="EOA74" s="82"/>
      <c r="EOB74" s="82"/>
      <c r="EOC74" s="82"/>
      <c r="EOD74" s="82"/>
      <c r="EOE74" s="82"/>
      <c r="EOF74" s="82"/>
      <c r="EOG74" s="82"/>
      <c r="EOH74" s="82"/>
      <c r="EOI74" s="82"/>
      <c r="EOJ74" s="82"/>
      <c r="EOK74" s="82"/>
      <c r="EOL74" s="82"/>
      <c r="EOM74" s="82"/>
      <c r="EON74" s="82"/>
      <c r="EOO74" s="82"/>
      <c r="EOP74" s="82"/>
      <c r="EOQ74" s="82"/>
      <c r="EOR74" s="82"/>
      <c r="EOS74" s="82"/>
      <c r="EOT74" s="82"/>
      <c r="EOU74" s="82"/>
      <c r="EOV74" s="82"/>
      <c r="EOW74" s="82"/>
      <c r="EOX74" s="82"/>
      <c r="EOY74" s="82"/>
      <c r="EOZ74" s="82"/>
      <c r="EPA74" s="82"/>
      <c r="EPB74" s="82"/>
      <c r="EPC74" s="82"/>
      <c r="EPD74" s="82"/>
      <c r="EPE74" s="82"/>
      <c r="EPF74" s="82"/>
      <c r="EPG74" s="82"/>
      <c r="EPH74" s="82"/>
      <c r="EPI74" s="82"/>
      <c r="EPJ74" s="82"/>
      <c r="EPK74" s="82"/>
      <c r="EPL74" s="82"/>
      <c r="EPM74" s="82"/>
      <c r="EPN74" s="82"/>
      <c r="EPO74" s="82"/>
      <c r="EPP74" s="82"/>
      <c r="EPQ74" s="82"/>
      <c r="EPR74" s="82"/>
      <c r="EPS74" s="82"/>
      <c r="EPT74" s="82"/>
      <c r="EPU74" s="82"/>
      <c r="EPV74" s="82"/>
      <c r="EPW74" s="82"/>
      <c r="EPX74" s="82"/>
      <c r="EPY74" s="82"/>
      <c r="EPZ74" s="82"/>
      <c r="EQA74" s="82"/>
      <c r="EQB74" s="82"/>
      <c r="EQC74" s="82"/>
      <c r="EQD74" s="82"/>
      <c r="EQE74" s="82"/>
      <c r="EQF74" s="82"/>
      <c r="EQG74" s="82"/>
      <c r="EQH74" s="82"/>
      <c r="EQI74" s="82"/>
      <c r="EQJ74" s="82"/>
      <c r="EQK74" s="82"/>
      <c r="EQL74" s="82"/>
      <c r="EQM74" s="82"/>
      <c r="EQN74" s="82"/>
      <c r="EQO74" s="82"/>
      <c r="EQP74" s="82"/>
      <c r="EQQ74" s="82"/>
      <c r="EQR74" s="82"/>
      <c r="EQS74" s="82"/>
      <c r="EQT74" s="82"/>
      <c r="EQU74" s="82"/>
      <c r="EQV74" s="82"/>
      <c r="EQW74" s="82"/>
      <c r="EQX74" s="82"/>
      <c r="EQY74" s="82"/>
      <c r="EQZ74" s="82"/>
      <c r="ERA74" s="82"/>
      <c r="ERB74" s="82"/>
      <c r="ERC74" s="82"/>
      <c r="ERD74" s="82"/>
      <c r="ERE74" s="82"/>
      <c r="ERF74" s="82"/>
      <c r="ERG74" s="82"/>
      <c r="ERH74" s="82"/>
      <c r="ERI74" s="82"/>
      <c r="ERJ74" s="82"/>
      <c r="ERK74" s="82"/>
      <c r="ERL74" s="82"/>
      <c r="ERM74" s="82"/>
      <c r="ERN74" s="82"/>
      <c r="ERO74" s="82"/>
      <c r="ERP74" s="82"/>
      <c r="ERQ74" s="82"/>
      <c r="ERR74" s="82"/>
      <c r="ERS74" s="82"/>
      <c r="ERT74" s="82"/>
      <c r="ERU74" s="82"/>
      <c r="ERV74" s="82"/>
      <c r="ERW74" s="82"/>
      <c r="ERX74" s="82"/>
      <c r="ERY74" s="82"/>
      <c r="ERZ74" s="82"/>
      <c r="ESA74" s="82"/>
      <c r="ESB74" s="82"/>
      <c r="ESC74" s="82"/>
      <c r="ESD74" s="82"/>
      <c r="ESE74" s="82"/>
      <c r="ESF74" s="82"/>
      <c r="ESG74" s="82"/>
      <c r="ESH74" s="82"/>
      <c r="ESI74" s="82"/>
      <c r="ESJ74" s="82"/>
      <c r="ESK74" s="82"/>
      <c r="ESL74" s="82"/>
      <c r="ESM74" s="82"/>
      <c r="ESN74" s="82"/>
      <c r="ESO74" s="82"/>
      <c r="ESP74" s="82"/>
      <c r="ESQ74" s="82"/>
      <c r="ESR74" s="82"/>
      <c r="ESS74" s="82"/>
      <c r="EST74" s="82"/>
      <c r="ESU74" s="82"/>
      <c r="ESV74" s="82"/>
      <c r="ESW74" s="82"/>
      <c r="ESX74" s="82"/>
      <c r="ESY74" s="82"/>
      <c r="ESZ74" s="82"/>
      <c r="ETA74" s="82"/>
      <c r="ETB74" s="82"/>
      <c r="ETC74" s="82"/>
      <c r="ETD74" s="82"/>
      <c r="ETE74" s="82"/>
      <c r="ETF74" s="82"/>
      <c r="ETG74" s="82"/>
      <c r="ETH74" s="82"/>
      <c r="ETI74" s="82"/>
      <c r="ETJ74" s="82"/>
      <c r="ETK74" s="82"/>
      <c r="ETL74" s="82"/>
      <c r="ETM74" s="82"/>
      <c r="ETN74" s="82"/>
      <c r="ETO74" s="82"/>
      <c r="ETP74" s="82"/>
      <c r="ETQ74" s="82"/>
      <c r="ETR74" s="82"/>
      <c r="ETS74" s="82"/>
      <c r="ETT74" s="82"/>
      <c r="ETU74" s="82"/>
      <c r="ETV74" s="82"/>
      <c r="ETW74" s="82"/>
      <c r="ETX74" s="82"/>
      <c r="ETY74" s="82"/>
      <c r="ETZ74" s="82"/>
      <c r="EUA74" s="82"/>
      <c r="EUB74" s="82"/>
      <c r="EUC74" s="82"/>
      <c r="EUD74" s="82"/>
      <c r="EUE74" s="82"/>
      <c r="EUF74" s="82"/>
      <c r="EUG74" s="82"/>
      <c r="EUH74" s="82"/>
      <c r="EUI74" s="82"/>
      <c r="EUJ74" s="82"/>
      <c r="EUK74" s="82"/>
      <c r="EUL74" s="82"/>
      <c r="EUM74" s="82"/>
      <c r="EUN74" s="82"/>
      <c r="EUO74" s="82"/>
      <c r="EUP74" s="82"/>
      <c r="EUQ74" s="82"/>
      <c r="EUR74" s="82"/>
      <c r="EUS74" s="82"/>
      <c r="EUT74" s="82"/>
      <c r="EUU74" s="82"/>
      <c r="EUV74" s="82"/>
      <c r="EUW74" s="82"/>
      <c r="EUX74" s="82"/>
      <c r="EUY74" s="82"/>
      <c r="EUZ74" s="82"/>
      <c r="EVA74" s="82"/>
      <c r="EVB74" s="82"/>
      <c r="EVC74" s="82"/>
      <c r="EVD74" s="82"/>
      <c r="EVE74" s="82"/>
      <c r="EVF74" s="82"/>
      <c r="EVG74" s="82"/>
      <c r="EVH74" s="82"/>
      <c r="EVI74" s="82"/>
      <c r="EVJ74" s="82"/>
      <c r="EVK74" s="82"/>
      <c r="EVL74" s="82"/>
      <c r="EVM74" s="82"/>
      <c r="EVN74" s="82"/>
      <c r="EVO74" s="82"/>
      <c r="EVP74" s="82"/>
      <c r="EVQ74" s="82"/>
      <c r="EVR74" s="82"/>
      <c r="EVS74" s="82"/>
      <c r="EVT74" s="82"/>
      <c r="EVU74" s="82"/>
      <c r="EVV74" s="82"/>
      <c r="EVW74" s="82"/>
      <c r="EVX74" s="82"/>
      <c r="EVY74" s="82"/>
      <c r="EVZ74" s="82"/>
      <c r="EWA74" s="82"/>
      <c r="EWB74" s="82"/>
      <c r="EWC74" s="82"/>
      <c r="EWD74" s="82"/>
      <c r="EWE74" s="82"/>
      <c r="EWF74" s="82"/>
      <c r="EWG74" s="82"/>
      <c r="EWH74" s="82"/>
      <c r="EWI74" s="82"/>
      <c r="EWJ74" s="82"/>
      <c r="EWK74" s="82"/>
      <c r="EWL74" s="82"/>
      <c r="EWM74" s="82"/>
      <c r="EWN74" s="82"/>
      <c r="EWO74" s="82"/>
      <c r="EWP74" s="82"/>
      <c r="EWQ74" s="82"/>
      <c r="EWR74" s="82"/>
      <c r="EWS74" s="82"/>
      <c r="EWT74" s="82"/>
      <c r="EWU74" s="82"/>
      <c r="EWV74" s="82"/>
      <c r="EWW74" s="82"/>
      <c r="EWX74" s="82"/>
      <c r="EWY74" s="82"/>
      <c r="EWZ74" s="82"/>
      <c r="EXA74" s="82"/>
      <c r="EXB74" s="82"/>
      <c r="EXC74" s="82"/>
      <c r="EXD74" s="82"/>
      <c r="EXE74" s="82"/>
      <c r="EXF74" s="82"/>
      <c r="EXG74" s="82"/>
      <c r="EXH74" s="82"/>
      <c r="EXI74" s="82"/>
      <c r="EXJ74" s="82"/>
      <c r="EXK74" s="82"/>
      <c r="EXL74" s="82"/>
      <c r="EXM74" s="82"/>
      <c r="EXN74" s="82"/>
      <c r="EXO74" s="82"/>
      <c r="EXP74" s="82"/>
      <c r="EXQ74" s="82"/>
      <c r="EXR74" s="82"/>
      <c r="EXS74" s="82"/>
      <c r="EXT74" s="82"/>
      <c r="EXU74" s="82"/>
      <c r="EXV74" s="82"/>
      <c r="EXW74" s="82"/>
      <c r="EXX74" s="82"/>
      <c r="EXY74" s="82"/>
      <c r="EXZ74" s="82"/>
      <c r="EYA74" s="82"/>
      <c r="EYB74" s="82"/>
      <c r="EYC74" s="82"/>
      <c r="EYD74" s="82"/>
      <c r="EYE74" s="82"/>
      <c r="EYF74" s="82"/>
      <c r="EYG74" s="82"/>
      <c r="EYH74" s="82"/>
      <c r="EYI74" s="82"/>
      <c r="EYJ74" s="82"/>
      <c r="EYK74" s="82"/>
      <c r="EYL74" s="82"/>
      <c r="EYM74" s="82"/>
      <c r="EYN74" s="82"/>
      <c r="EYO74" s="82"/>
      <c r="EYP74" s="82"/>
      <c r="EYQ74" s="82"/>
      <c r="EYR74" s="82"/>
      <c r="EYS74" s="82"/>
      <c r="EYT74" s="82"/>
      <c r="EYU74" s="82"/>
      <c r="EYV74" s="82"/>
      <c r="EYW74" s="82"/>
      <c r="EYX74" s="82"/>
      <c r="EYY74" s="82"/>
      <c r="EYZ74" s="82"/>
      <c r="EZA74" s="82"/>
      <c r="EZB74" s="82"/>
      <c r="EZC74" s="82"/>
      <c r="EZD74" s="82"/>
      <c r="EZE74" s="82"/>
      <c r="EZF74" s="82"/>
      <c r="EZG74" s="82"/>
      <c r="EZH74" s="82"/>
      <c r="EZI74" s="82"/>
      <c r="EZJ74" s="82"/>
      <c r="EZK74" s="82"/>
      <c r="EZL74" s="82"/>
      <c r="EZM74" s="82"/>
      <c r="EZN74" s="82"/>
      <c r="EZO74" s="82"/>
      <c r="EZP74" s="82"/>
      <c r="EZQ74" s="82"/>
      <c r="EZR74" s="82"/>
      <c r="EZS74" s="82"/>
      <c r="EZT74" s="82"/>
      <c r="EZU74" s="82"/>
      <c r="EZV74" s="82"/>
      <c r="EZW74" s="82"/>
      <c r="EZX74" s="82"/>
      <c r="EZY74" s="82"/>
      <c r="EZZ74" s="82"/>
      <c r="FAA74" s="82"/>
      <c r="FAB74" s="82"/>
      <c r="FAC74" s="82"/>
      <c r="FAD74" s="82"/>
      <c r="FAE74" s="82"/>
      <c r="FAF74" s="82"/>
      <c r="FAG74" s="82"/>
      <c r="FAH74" s="82"/>
      <c r="FAI74" s="82"/>
      <c r="FAJ74" s="82"/>
      <c r="FAK74" s="82"/>
      <c r="FAL74" s="82"/>
      <c r="FAM74" s="82"/>
      <c r="FAN74" s="82"/>
      <c r="FAO74" s="82"/>
      <c r="FAP74" s="82"/>
      <c r="FAQ74" s="82"/>
      <c r="FAR74" s="82"/>
      <c r="FAS74" s="82"/>
      <c r="FAT74" s="82"/>
      <c r="FAU74" s="82"/>
      <c r="FAV74" s="82"/>
      <c r="FAW74" s="82"/>
      <c r="FAX74" s="82"/>
      <c r="FAY74" s="82"/>
      <c r="FAZ74" s="82"/>
      <c r="FBA74" s="82"/>
      <c r="FBB74" s="82"/>
      <c r="FBC74" s="82"/>
      <c r="FBD74" s="82"/>
      <c r="FBE74" s="82"/>
      <c r="FBF74" s="82"/>
      <c r="FBG74" s="82"/>
      <c r="FBH74" s="82"/>
      <c r="FBI74" s="82"/>
      <c r="FBJ74" s="82"/>
      <c r="FBK74" s="82"/>
      <c r="FBL74" s="82"/>
      <c r="FBM74" s="82"/>
      <c r="FBN74" s="82"/>
      <c r="FBO74" s="82"/>
      <c r="FBP74" s="82"/>
      <c r="FBQ74" s="82"/>
      <c r="FBR74" s="82"/>
      <c r="FBS74" s="82"/>
      <c r="FBT74" s="82"/>
      <c r="FBU74" s="82"/>
      <c r="FBV74" s="82"/>
      <c r="FBW74" s="82"/>
      <c r="FBX74" s="82"/>
      <c r="FBY74" s="82"/>
      <c r="FBZ74" s="82"/>
      <c r="FCA74" s="82"/>
      <c r="FCB74" s="82"/>
      <c r="FCC74" s="82"/>
      <c r="FCD74" s="82"/>
      <c r="FCE74" s="82"/>
      <c r="FCF74" s="82"/>
      <c r="FCG74" s="82"/>
      <c r="FCH74" s="82"/>
      <c r="FCI74" s="82"/>
      <c r="FCJ74" s="82"/>
      <c r="FCK74" s="82"/>
      <c r="FCL74" s="82"/>
      <c r="FCM74" s="82"/>
      <c r="FCN74" s="82"/>
      <c r="FCO74" s="82"/>
      <c r="FCP74" s="82"/>
      <c r="FCQ74" s="82"/>
      <c r="FCR74" s="82"/>
      <c r="FCS74" s="82"/>
      <c r="FCT74" s="82"/>
      <c r="FCU74" s="82"/>
      <c r="FCV74" s="82"/>
      <c r="FCW74" s="82"/>
      <c r="FCX74" s="82"/>
      <c r="FCY74" s="82"/>
      <c r="FCZ74" s="82"/>
      <c r="FDA74" s="82"/>
      <c r="FDB74" s="82"/>
      <c r="FDC74" s="82"/>
      <c r="FDD74" s="82"/>
      <c r="FDE74" s="82"/>
      <c r="FDF74" s="82"/>
      <c r="FDG74" s="82"/>
      <c r="FDH74" s="82"/>
      <c r="FDI74" s="82"/>
      <c r="FDJ74" s="82"/>
      <c r="FDK74" s="82"/>
      <c r="FDL74" s="82"/>
      <c r="FDM74" s="82"/>
      <c r="FDN74" s="82"/>
      <c r="FDO74" s="82"/>
      <c r="FDP74" s="82"/>
      <c r="FDQ74" s="82"/>
      <c r="FDR74" s="82"/>
      <c r="FDS74" s="82"/>
      <c r="FDT74" s="82"/>
      <c r="FDU74" s="82"/>
      <c r="FDV74" s="82"/>
      <c r="FDW74" s="82"/>
      <c r="FDX74" s="82"/>
      <c r="FDY74" s="82"/>
      <c r="FDZ74" s="82"/>
      <c r="FEA74" s="82"/>
      <c r="FEB74" s="82"/>
      <c r="FEC74" s="82"/>
      <c r="FED74" s="82"/>
      <c r="FEE74" s="82"/>
      <c r="FEF74" s="82"/>
      <c r="FEG74" s="82"/>
      <c r="FEH74" s="82"/>
      <c r="FEI74" s="82"/>
      <c r="FEJ74" s="82"/>
      <c r="FEK74" s="82"/>
      <c r="FEL74" s="82"/>
      <c r="FEM74" s="82"/>
      <c r="FEN74" s="82"/>
      <c r="FEO74" s="82"/>
      <c r="FEP74" s="82"/>
      <c r="FEQ74" s="82"/>
      <c r="FER74" s="82"/>
      <c r="FES74" s="82"/>
      <c r="FET74" s="82"/>
      <c r="FEU74" s="82"/>
      <c r="FEV74" s="82"/>
      <c r="FEW74" s="82"/>
      <c r="FEX74" s="82"/>
      <c r="FEY74" s="82"/>
      <c r="FEZ74" s="82"/>
      <c r="FFA74" s="82"/>
      <c r="FFB74" s="82"/>
      <c r="FFC74" s="82"/>
      <c r="FFD74" s="82"/>
      <c r="FFE74" s="82"/>
      <c r="FFF74" s="82"/>
      <c r="FFG74" s="82"/>
      <c r="FFH74" s="82"/>
      <c r="FFI74" s="82"/>
      <c r="FFJ74" s="82"/>
      <c r="FFK74" s="82"/>
      <c r="FFL74" s="82"/>
      <c r="FFM74" s="82"/>
      <c r="FFN74" s="82"/>
      <c r="FFO74" s="82"/>
      <c r="FFP74" s="82"/>
      <c r="FFQ74" s="82"/>
      <c r="FFR74" s="82"/>
      <c r="FFS74" s="82"/>
      <c r="FFT74" s="82"/>
      <c r="FFU74" s="82"/>
      <c r="FFV74" s="82"/>
      <c r="FFW74" s="82"/>
      <c r="FFX74" s="82"/>
      <c r="FFY74" s="82"/>
      <c r="FFZ74" s="82"/>
      <c r="FGA74" s="82"/>
      <c r="FGB74" s="82"/>
      <c r="FGC74" s="82"/>
      <c r="FGD74" s="82"/>
      <c r="FGE74" s="82"/>
      <c r="FGF74" s="82"/>
      <c r="FGG74" s="82"/>
      <c r="FGH74" s="82"/>
      <c r="FGI74" s="82"/>
      <c r="FGJ74" s="82"/>
      <c r="FGK74" s="82"/>
      <c r="FGL74" s="82"/>
      <c r="FGM74" s="82"/>
      <c r="FGN74" s="82"/>
      <c r="FGO74" s="82"/>
      <c r="FGP74" s="82"/>
      <c r="FGQ74" s="82"/>
      <c r="FGR74" s="82"/>
      <c r="FGS74" s="82"/>
      <c r="FGT74" s="82"/>
      <c r="FGU74" s="82"/>
      <c r="FGV74" s="82"/>
      <c r="FGW74" s="82"/>
      <c r="FGX74" s="82"/>
      <c r="FGY74" s="82"/>
      <c r="FGZ74" s="82"/>
      <c r="FHA74" s="82"/>
      <c r="FHB74" s="82"/>
      <c r="FHC74" s="82"/>
      <c r="FHD74" s="82"/>
      <c r="FHE74" s="82"/>
      <c r="FHF74" s="82"/>
      <c r="FHG74" s="82"/>
      <c r="FHH74" s="82"/>
      <c r="FHI74" s="82"/>
      <c r="FHJ74" s="82"/>
      <c r="FHK74" s="82"/>
      <c r="FHL74" s="82"/>
      <c r="FHM74" s="82"/>
      <c r="FHN74" s="82"/>
      <c r="FHO74" s="82"/>
      <c r="FHP74" s="82"/>
      <c r="FHQ74" s="82"/>
      <c r="FHR74" s="82"/>
      <c r="FHS74" s="82"/>
      <c r="FHT74" s="82"/>
      <c r="FHU74" s="82"/>
      <c r="FHV74" s="82"/>
      <c r="FHW74" s="82"/>
      <c r="FHX74" s="82"/>
      <c r="FHY74" s="82"/>
      <c r="FHZ74" s="82"/>
      <c r="FIA74" s="82"/>
      <c r="FIB74" s="82"/>
      <c r="FIC74" s="82"/>
      <c r="FID74" s="82"/>
      <c r="FIE74" s="82"/>
      <c r="FIF74" s="82"/>
      <c r="FIG74" s="82"/>
      <c r="FIH74" s="82"/>
      <c r="FII74" s="82"/>
      <c r="FIJ74" s="82"/>
      <c r="FIK74" s="82"/>
      <c r="FIL74" s="82"/>
      <c r="FIM74" s="82"/>
      <c r="FIN74" s="82"/>
      <c r="FIO74" s="82"/>
      <c r="FIP74" s="82"/>
      <c r="FIQ74" s="82"/>
      <c r="FIR74" s="82"/>
      <c r="FIS74" s="82"/>
      <c r="FIT74" s="82"/>
      <c r="FIU74" s="82"/>
      <c r="FIV74" s="82"/>
      <c r="FIW74" s="82"/>
      <c r="FIX74" s="82"/>
      <c r="FIY74" s="82"/>
      <c r="FIZ74" s="82"/>
      <c r="FJA74" s="82"/>
      <c r="FJB74" s="82"/>
      <c r="FJC74" s="82"/>
      <c r="FJD74" s="82"/>
      <c r="FJE74" s="82"/>
      <c r="FJF74" s="82"/>
      <c r="FJG74" s="82"/>
      <c r="FJH74" s="82"/>
      <c r="FJI74" s="82"/>
      <c r="FJJ74" s="82"/>
      <c r="FJK74" s="82"/>
      <c r="FJL74" s="82"/>
      <c r="FJM74" s="82"/>
      <c r="FJN74" s="82"/>
      <c r="FJO74" s="82"/>
      <c r="FJP74" s="82"/>
      <c r="FJQ74" s="82"/>
      <c r="FJR74" s="82"/>
      <c r="FJS74" s="82"/>
      <c r="FJT74" s="82"/>
      <c r="FJU74" s="82"/>
      <c r="FJV74" s="82"/>
      <c r="FJW74" s="82"/>
      <c r="FJX74" s="82"/>
      <c r="FJY74" s="82"/>
      <c r="FJZ74" s="82"/>
      <c r="FKA74" s="82"/>
      <c r="FKB74" s="82"/>
      <c r="FKC74" s="82"/>
      <c r="FKD74" s="82"/>
      <c r="FKE74" s="82"/>
      <c r="FKF74" s="82"/>
      <c r="FKG74" s="82"/>
      <c r="FKH74" s="82"/>
      <c r="FKI74" s="82"/>
      <c r="FKJ74" s="82"/>
      <c r="FKK74" s="82"/>
      <c r="FKL74" s="82"/>
      <c r="FKM74" s="82"/>
      <c r="FKN74" s="82"/>
      <c r="FKO74" s="82"/>
      <c r="FKP74" s="82"/>
      <c r="FKQ74" s="82"/>
      <c r="FKR74" s="82"/>
      <c r="FKS74" s="82"/>
      <c r="FKT74" s="82"/>
      <c r="FKU74" s="82"/>
      <c r="FKV74" s="82"/>
      <c r="FKW74" s="82"/>
      <c r="FKX74" s="82"/>
      <c r="FKY74" s="82"/>
      <c r="FKZ74" s="82"/>
      <c r="FLA74" s="82"/>
      <c r="FLB74" s="82"/>
      <c r="FLC74" s="82"/>
      <c r="FLD74" s="82"/>
      <c r="FLE74" s="82"/>
      <c r="FLF74" s="82"/>
      <c r="FLG74" s="82"/>
      <c r="FLH74" s="82"/>
      <c r="FLI74" s="82"/>
      <c r="FLJ74" s="82"/>
      <c r="FLK74" s="82"/>
      <c r="FLL74" s="82"/>
      <c r="FLM74" s="82"/>
      <c r="FLN74" s="82"/>
      <c r="FLO74" s="82"/>
      <c r="FLP74" s="82"/>
      <c r="FLQ74" s="82"/>
      <c r="FLR74" s="82"/>
      <c r="FLS74" s="82"/>
      <c r="FLT74" s="82"/>
      <c r="FLU74" s="82"/>
      <c r="FLV74" s="82"/>
      <c r="FLW74" s="82"/>
      <c r="FLX74" s="82"/>
      <c r="FLY74" s="82"/>
      <c r="FLZ74" s="82"/>
      <c r="FMA74" s="82"/>
      <c r="FMB74" s="82"/>
      <c r="FMC74" s="82"/>
      <c r="FMD74" s="82"/>
      <c r="FME74" s="82"/>
      <c r="FMF74" s="82"/>
      <c r="FMG74" s="82"/>
      <c r="FMH74" s="82"/>
      <c r="FMI74" s="82"/>
      <c r="FMJ74" s="82"/>
      <c r="FMK74" s="82"/>
      <c r="FML74" s="82"/>
      <c r="FMM74" s="82"/>
      <c r="FMN74" s="82"/>
      <c r="FMO74" s="82"/>
      <c r="FMP74" s="82"/>
      <c r="FMQ74" s="82"/>
      <c r="FMR74" s="82"/>
      <c r="FMS74" s="82"/>
      <c r="FMT74" s="82"/>
      <c r="FMU74" s="82"/>
      <c r="FMV74" s="82"/>
      <c r="FMW74" s="82"/>
      <c r="FMX74" s="82"/>
      <c r="FMY74" s="82"/>
      <c r="FMZ74" s="82"/>
      <c r="FNA74" s="82"/>
      <c r="FNB74" s="82"/>
      <c r="FNC74" s="82"/>
      <c r="FND74" s="82"/>
      <c r="FNE74" s="82"/>
      <c r="FNF74" s="82"/>
      <c r="FNG74" s="82"/>
      <c r="FNH74" s="82"/>
      <c r="FNI74" s="82"/>
      <c r="FNJ74" s="82"/>
      <c r="FNK74" s="82"/>
      <c r="FNL74" s="82"/>
      <c r="FNM74" s="82"/>
      <c r="FNN74" s="82"/>
      <c r="FNO74" s="82"/>
      <c r="FNP74" s="82"/>
      <c r="FNQ74" s="82"/>
      <c r="FNR74" s="82"/>
      <c r="FNS74" s="82"/>
      <c r="FNT74" s="82"/>
      <c r="FNU74" s="82"/>
      <c r="FNV74" s="82"/>
      <c r="FNW74" s="82"/>
      <c r="FNX74" s="82"/>
      <c r="FNY74" s="82"/>
      <c r="FNZ74" s="82"/>
      <c r="FOA74" s="82"/>
      <c r="FOB74" s="82"/>
      <c r="FOC74" s="82"/>
      <c r="FOD74" s="82"/>
      <c r="FOE74" s="82"/>
      <c r="FOF74" s="82"/>
      <c r="FOG74" s="82"/>
      <c r="FOH74" s="82"/>
      <c r="FOI74" s="82"/>
      <c r="FOJ74" s="82"/>
      <c r="FOK74" s="82"/>
      <c r="FOL74" s="82"/>
      <c r="FOM74" s="82"/>
      <c r="FON74" s="82"/>
      <c r="FOO74" s="82"/>
      <c r="FOP74" s="82"/>
      <c r="FOQ74" s="82"/>
      <c r="FOR74" s="82"/>
      <c r="FOS74" s="82"/>
      <c r="FOT74" s="82"/>
      <c r="FOU74" s="82"/>
      <c r="FOV74" s="82"/>
      <c r="FOW74" s="82"/>
      <c r="FOX74" s="82"/>
      <c r="FOY74" s="82"/>
      <c r="FOZ74" s="82"/>
      <c r="FPA74" s="82"/>
      <c r="FPB74" s="82"/>
      <c r="FPC74" s="82"/>
      <c r="FPD74" s="82"/>
      <c r="FPE74" s="82"/>
      <c r="FPF74" s="82"/>
      <c r="FPG74" s="82"/>
      <c r="FPH74" s="82"/>
      <c r="FPI74" s="82"/>
      <c r="FPJ74" s="82"/>
      <c r="FPK74" s="82"/>
      <c r="FPL74" s="82"/>
      <c r="FPM74" s="82"/>
      <c r="FPN74" s="82"/>
      <c r="FPO74" s="82"/>
      <c r="FPP74" s="82"/>
      <c r="FPQ74" s="82"/>
      <c r="FPR74" s="82"/>
      <c r="FPS74" s="82"/>
      <c r="FPT74" s="82"/>
      <c r="FPU74" s="82"/>
      <c r="FPV74" s="82"/>
      <c r="FPW74" s="82"/>
      <c r="FPX74" s="82"/>
      <c r="FPY74" s="82"/>
      <c r="FPZ74" s="82"/>
      <c r="FQA74" s="82"/>
      <c r="FQB74" s="82"/>
      <c r="FQC74" s="82"/>
      <c r="FQD74" s="82"/>
      <c r="FQE74" s="82"/>
      <c r="FQF74" s="82"/>
      <c r="FQG74" s="82"/>
      <c r="FQH74" s="82"/>
      <c r="FQI74" s="82"/>
      <c r="FQJ74" s="82"/>
      <c r="FQK74" s="82"/>
      <c r="FQL74" s="82"/>
      <c r="FQM74" s="82"/>
      <c r="FQN74" s="82"/>
      <c r="FQO74" s="82"/>
      <c r="FQP74" s="82"/>
      <c r="FQQ74" s="82"/>
      <c r="FQR74" s="82"/>
      <c r="FQS74" s="82"/>
      <c r="FQT74" s="82"/>
      <c r="FQU74" s="82"/>
      <c r="FQV74" s="82"/>
      <c r="FQW74" s="82"/>
      <c r="FQX74" s="82"/>
      <c r="FQY74" s="82"/>
      <c r="FQZ74" s="82"/>
      <c r="FRA74" s="82"/>
      <c r="FRB74" s="82"/>
      <c r="FRC74" s="82"/>
      <c r="FRD74" s="82"/>
      <c r="FRE74" s="82"/>
      <c r="FRF74" s="82"/>
      <c r="FRG74" s="82"/>
      <c r="FRH74" s="82"/>
      <c r="FRI74" s="82"/>
      <c r="FRJ74" s="82"/>
      <c r="FRK74" s="82"/>
      <c r="FRL74" s="82"/>
      <c r="FRM74" s="82"/>
      <c r="FRN74" s="82"/>
      <c r="FRO74" s="82"/>
      <c r="FRP74" s="82"/>
      <c r="FRQ74" s="82"/>
      <c r="FRR74" s="82"/>
      <c r="FRS74" s="82"/>
      <c r="FRT74" s="82"/>
      <c r="FRU74" s="82"/>
      <c r="FRV74" s="82"/>
      <c r="FRW74" s="82"/>
      <c r="FRX74" s="82"/>
      <c r="FRY74" s="82"/>
      <c r="FRZ74" s="82"/>
      <c r="FSA74" s="82"/>
      <c r="FSB74" s="82"/>
      <c r="FSC74" s="82"/>
      <c r="FSD74" s="82"/>
      <c r="FSE74" s="82"/>
      <c r="FSF74" s="82"/>
      <c r="FSG74" s="82"/>
      <c r="FSH74" s="82"/>
      <c r="FSI74" s="82"/>
      <c r="FSJ74" s="82"/>
      <c r="FSK74" s="82"/>
      <c r="FSL74" s="82"/>
      <c r="FSM74" s="82"/>
      <c r="FSN74" s="82"/>
      <c r="FSO74" s="82"/>
      <c r="FSP74" s="82"/>
      <c r="FSQ74" s="82"/>
      <c r="FSR74" s="82"/>
      <c r="FSS74" s="82"/>
      <c r="FST74" s="82"/>
      <c r="FSU74" s="82"/>
      <c r="FSV74" s="82"/>
      <c r="FSW74" s="82"/>
      <c r="FSX74" s="82"/>
      <c r="FSY74" s="82"/>
      <c r="FSZ74" s="82"/>
      <c r="FTA74" s="82"/>
      <c r="FTB74" s="82"/>
      <c r="FTC74" s="82"/>
      <c r="FTD74" s="82"/>
      <c r="FTE74" s="82"/>
      <c r="FTF74" s="82"/>
      <c r="FTG74" s="82"/>
      <c r="FTH74" s="82"/>
      <c r="FTI74" s="82"/>
      <c r="FTJ74" s="82"/>
      <c r="FTK74" s="82"/>
      <c r="FTL74" s="82"/>
      <c r="FTM74" s="82"/>
      <c r="FTN74" s="82"/>
      <c r="FTO74" s="82"/>
      <c r="FTP74" s="82"/>
      <c r="FTQ74" s="82"/>
      <c r="FTR74" s="82"/>
      <c r="FTS74" s="82"/>
      <c r="FTT74" s="82"/>
      <c r="FTU74" s="82"/>
      <c r="FTV74" s="82"/>
      <c r="FTW74" s="82"/>
      <c r="FTX74" s="82"/>
      <c r="FTY74" s="82"/>
      <c r="FTZ74" s="82"/>
      <c r="FUA74" s="82"/>
      <c r="FUB74" s="82"/>
      <c r="FUC74" s="82"/>
      <c r="FUD74" s="82"/>
      <c r="FUE74" s="82"/>
      <c r="FUF74" s="82"/>
      <c r="FUG74" s="82"/>
      <c r="FUH74" s="82"/>
      <c r="FUI74" s="82"/>
      <c r="FUJ74" s="82"/>
      <c r="FUK74" s="82"/>
      <c r="FUL74" s="82"/>
      <c r="FUM74" s="82"/>
      <c r="FUN74" s="82"/>
      <c r="FUO74" s="82"/>
      <c r="FUP74" s="82"/>
      <c r="FUQ74" s="82"/>
      <c r="FUR74" s="82"/>
      <c r="FUS74" s="82"/>
      <c r="FUT74" s="82"/>
      <c r="FUU74" s="82"/>
      <c r="FUV74" s="82"/>
      <c r="FUW74" s="82"/>
      <c r="FUX74" s="82"/>
      <c r="FUY74" s="82"/>
      <c r="FUZ74" s="82"/>
      <c r="FVA74" s="82"/>
      <c r="FVB74" s="82"/>
      <c r="FVC74" s="82"/>
      <c r="FVD74" s="82"/>
      <c r="FVE74" s="82"/>
      <c r="FVF74" s="82"/>
      <c r="FVG74" s="82"/>
      <c r="FVH74" s="82"/>
      <c r="FVI74" s="82"/>
      <c r="FVJ74" s="82"/>
      <c r="FVK74" s="82"/>
      <c r="FVL74" s="82"/>
      <c r="FVM74" s="82"/>
      <c r="FVN74" s="82"/>
      <c r="FVO74" s="82"/>
      <c r="FVP74" s="82"/>
      <c r="FVQ74" s="82"/>
      <c r="FVR74" s="82"/>
      <c r="FVS74" s="82"/>
      <c r="FVT74" s="82"/>
      <c r="FVU74" s="82"/>
      <c r="FVV74" s="82"/>
      <c r="FVW74" s="82"/>
      <c r="FVX74" s="82"/>
      <c r="FVY74" s="82"/>
      <c r="FVZ74" s="82"/>
      <c r="FWA74" s="82"/>
      <c r="FWB74" s="82"/>
      <c r="FWC74" s="82"/>
      <c r="FWD74" s="82"/>
      <c r="FWE74" s="82"/>
      <c r="FWF74" s="82"/>
      <c r="FWG74" s="82"/>
      <c r="FWH74" s="82"/>
      <c r="FWI74" s="82"/>
      <c r="FWJ74" s="82"/>
      <c r="FWK74" s="82"/>
      <c r="FWL74" s="82"/>
      <c r="FWM74" s="82"/>
      <c r="FWN74" s="82"/>
      <c r="FWO74" s="82"/>
      <c r="FWP74" s="82"/>
      <c r="FWQ74" s="82"/>
      <c r="FWR74" s="82"/>
      <c r="FWS74" s="82"/>
      <c r="FWT74" s="82"/>
      <c r="FWU74" s="82"/>
      <c r="FWV74" s="82"/>
      <c r="FWW74" s="82"/>
      <c r="FWX74" s="82"/>
      <c r="FWY74" s="82"/>
      <c r="FWZ74" s="82"/>
      <c r="FXA74" s="82"/>
      <c r="FXB74" s="82"/>
      <c r="FXC74" s="82"/>
      <c r="FXD74" s="82"/>
      <c r="FXE74" s="82"/>
      <c r="FXF74" s="82"/>
      <c r="FXG74" s="82"/>
      <c r="FXH74" s="82"/>
      <c r="FXI74" s="82"/>
      <c r="FXJ74" s="82"/>
      <c r="FXK74" s="82"/>
      <c r="FXL74" s="82"/>
      <c r="FXM74" s="82"/>
      <c r="FXN74" s="82"/>
      <c r="FXO74" s="82"/>
      <c r="FXP74" s="82"/>
      <c r="FXQ74" s="82"/>
      <c r="FXR74" s="82"/>
      <c r="FXS74" s="82"/>
      <c r="FXT74" s="82"/>
      <c r="FXU74" s="82"/>
      <c r="FXV74" s="82"/>
      <c r="FXW74" s="82"/>
      <c r="FXX74" s="82"/>
      <c r="FXY74" s="82"/>
      <c r="FXZ74" s="82"/>
      <c r="FYA74" s="82"/>
      <c r="FYB74" s="82"/>
      <c r="FYC74" s="82"/>
      <c r="FYD74" s="82"/>
      <c r="FYE74" s="82"/>
      <c r="FYF74" s="82"/>
      <c r="FYG74" s="82"/>
      <c r="FYH74" s="82"/>
      <c r="FYI74" s="82"/>
      <c r="FYJ74" s="82"/>
      <c r="FYK74" s="82"/>
      <c r="FYL74" s="82"/>
      <c r="FYM74" s="82"/>
      <c r="FYN74" s="82"/>
      <c r="FYO74" s="82"/>
      <c r="FYP74" s="82"/>
      <c r="FYQ74" s="82"/>
      <c r="FYR74" s="82"/>
      <c r="FYS74" s="82"/>
      <c r="FYT74" s="82"/>
      <c r="FYU74" s="82"/>
      <c r="FYV74" s="82"/>
      <c r="FYW74" s="82"/>
      <c r="FYX74" s="82"/>
      <c r="FYY74" s="82"/>
      <c r="FYZ74" s="82"/>
      <c r="FZA74" s="82"/>
      <c r="FZB74" s="82"/>
      <c r="FZC74" s="82"/>
      <c r="FZD74" s="82"/>
      <c r="FZE74" s="82"/>
      <c r="FZF74" s="82"/>
      <c r="FZG74" s="82"/>
      <c r="FZH74" s="82"/>
      <c r="FZI74" s="82"/>
      <c r="FZJ74" s="82"/>
      <c r="FZK74" s="82"/>
      <c r="FZL74" s="82"/>
      <c r="FZM74" s="82"/>
      <c r="FZN74" s="82"/>
      <c r="FZO74" s="82"/>
      <c r="FZP74" s="82"/>
      <c r="FZQ74" s="82"/>
      <c r="FZR74" s="82"/>
      <c r="FZS74" s="82"/>
      <c r="FZT74" s="82"/>
      <c r="FZU74" s="82"/>
      <c r="FZV74" s="82"/>
      <c r="FZW74" s="82"/>
      <c r="FZX74" s="82"/>
      <c r="FZY74" s="82"/>
      <c r="FZZ74" s="82"/>
      <c r="GAA74" s="82"/>
      <c r="GAB74" s="82"/>
      <c r="GAC74" s="82"/>
      <c r="GAD74" s="82"/>
      <c r="GAE74" s="82"/>
      <c r="GAF74" s="82"/>
      <c r="GAG74" s="82"/>
      <c r="GAH74" s="82"/>
      <c r="GAI74" s="82"/>
      <c r="GAJ74" s="82"/>
      <c r="GAK74" s="82"/>
      <c r="GAL74" s="82"/>
      <c r="GAM74" s="82"/>
      <c r="GAN74" s="82"/>
      <c r="GAO74" s="82"/>
      <c r="GAP74" s="82"/>
      <c r="GAQ74" s="82"/>
      <c r="GAR74" s="82"/>
      <c r="GAS74" s="82"/>
      <c r="GAT74" s="82"/>
      <c r="GAU74" s="82"/>
      <c r="GAV74" s="82"/>
      <c r="GAW74" s="82"/>
      <c r="GAX74" s="82"/>
      <c r="GAY74" s="82"/>
      <c r="GAZ74" s="82"/>
      <c r="GBA74" s="82"/>
      <c r="GBB74" s="82"/>
      <c r="GBC74" s="82"/>
      <c r="GBD74" s="82"/>
      <c r="GBE74" s="82"/>
      <c r="GBF74" s="82"/>
      <c r="GBG74" s="82"/>
      <c r="GBH74" s="82"/>
      <c r="GBI74" s="82"/>
      <c r="GBJ74" s="82"/>
      <c r="GBK74" s="82"/>
      <c r="GBL74" s="82"/>
      <c r="GBM74" s="82"/>
      <c r="GBN74" s="82"/>
      <c r="GBO74" s="82"/>
      <c r="GBP74" s="82"/>
      <c r="GBQ74" s="82"/>
      <c r="GBR74" s="82"/>
      <c r="GBS74" s="82"/>
      <c r="GBT74" s="82"/>
      <c r="GBU74" s="82"/>
      <c r="GBV74" s="82"/>
      <c r="GBW74" s="82"/>
      <c r="GBX74" s="82"/>
      <c r="GBY74" s="82"/>
      <c r="GBZ74" s="82"/>
      <c r="GCA74" s="82"/>
      <c r="GCB74" s="82"/>
      <c r="GCC74" s="82"/>
      <c r="GCD74" s="82"/>
      <c r="GCE74" s="82"/>
      <c r="GCF74" s="82"/>
      <c r="GCG74" s="82"/>
      <c r="GCH74" s="82"/>
      <c r="GCI74" s="82"/>
      <c r="GCJ74" s="82"/>
      <c r="GCK74" s="82"/>
      <c r="GCL74" s="82"/>
      <c r="GCM74" s="82"/>
      <c r="GCN74" s="82"/>
      <c r="GCO74" s="82"/>
      <c r="GCP74" s="82"/>
      <c r="GCQ74" s="82"/>
      <c r="GCR74" s="82"/>
      <c r="GCS74" s="82"/>
      <c r="GCT74" s="82"/>
      <c r="GCU74" s="82"/>
      <c r="GCV74" s="82"/>
      <c r="GCW74" s="82"/>
      <c r="GCX74" s="82"/>
      <c r="GCY74" s="82"/>
      <c r="GCZ74" s="82"/>
      <c r="GDA74" s="82"/>
      <c r="GDB74" s="82"/>
      <c r="GDC74" s="82"/>
      <c r="GDD74" s="82"/>
      <c r="GDE74" s="82"/>
      <c r="GDF74" s="82"/>
      <c r="GDG74" s="82"/>
      <c r="GDH74" s="82"/>
      <c r="GDI74" s="82"/>
      <c r="GDJ74" s="82"/>
      <c r="GDK74" s="82"/>
      <c r="GDL74" s="82"/>
      <c r="GDM74" s="82"/>
      <c r="GDN74" s="82"/>
      <c r="GDO74" s="82"/>
      <c r="GDP74" s="82"/>
      <c r="GDQ74" s="82"/>
      <c r="GDR74" s="82"/>
      <c r="GDS74" s="82"/>
      <c r="GDT74" s="82"/>
      <c r="GDU74" s="82"/>
      <c r="GDV74" s="82"/>
      <c r="GDW74" s="82"/>
      <c r="GDX74" s="82"/>
      <c r="GDY74" s="82"/>
      <c r="GDZ74" s="82"/>
      <c r="GEA74" s="82"/>
      <c r="GEB74" s="82"/>
      <c r="GEC74" s="82"/>
      <c r="GED74" s="82"/>
      <c r="GEE74" s="82"/>
      <c r="GEF74" s="82"/>
      <c r="GEG74" s="82"/>
      <c r="GEH74" s="82"/>
      <c r="GEI74" s="82"/>
      <c r="GEJ74" s="82"/>
      <c r="GEK74" s="82"/>
      <c r="GEL74" s="82"/>
      <c r="GEM74" s="82"/>
      <c r="GEN74" s="82"/>
      <c r="GEO74" s="82"/>
      <c r="GEP74" s="82"/>
      <c r="GEQ74" s="82"/>
      <c r="GER74" s="82"/>
      <c r="GES74" s="82"/>
      <c r="GET74" s="82"/>
      <c r="GEU74" s="82"/>
      <c r="GEV74" s="82"/>
      <c r="GEW74" s="82"/>
      <c r="GEX74" s="82"/>
      <c r="GEY74" s="82"/>
      <c r="GEZ74" s="82"/>
      <c r="GFA74" s="82"/>
      <c r="GFB74" s="82"/>
      <c r="GFC74" s="82"/>
      <c r="GFD74" s="82"/>
      <c r="GFE74" s="82"/>
      <c r="GFF74" s="82"/>
      <c r="GFG74" s="82"/>
      <c r="GFH74" s="82"/>
      <c r="GFI74" s="82"/>
      <c r="GFJ74" s="82"/>
      <c r="GFK74" s="82"/>
      <c r="GFL74" s="82"/>
      <c r="GFM74" s="82"/>
      <c r="GFN74" s="82"/>
      <c r="GFO74" s="82"/>
      <c r="GFP74" s="82"/>
      <c r="GFQ74" s="82"/>
      <c r="GFR74" s="82"/>
      <c r="GFS74" s="82"/>
      <c r="GFT74" s="82"/>
      <c r="GFU74" s="82"/>
      <c r="GFV74" s="82"/>
      <c r="GFW74" s="82"/>
      <c r="GFX74" s="82"/>
      <c r="GFY74" s="82"/>
      <c r="GFZ74" s="82"/>
      <c r="GGA74" s="82"/>
      <c r="GGB74" s="82"/>
      <c r="GGC74" s="82"/>
      <c r="GGD74" s="82"/>
      <c r="GGE74" s="82"/>
      <c r="GGF74" s="82"/>
      <c r="GGG74" s="82"/>
      <c r="GGH74" s="82"/>
      <c r="GGI74" s="82"/>
      <c r="GGJ74" s="82"/>
      <c r="GGK74" s="82"/>
      <c r="GGL74" s="82"/>
      <c r="GGM74" s="82"/>
      <c r="GGN74" s="82"/>
      <c r="GGO74" s="82"/>
      <c r="GGP74" s="82"/>
      <c r="GGQ74" s="82"/>
      <c r="GGR74" s="82"/>
      <c r="GGS74" s="82"/>
      <c r="GGT74" s="82"/>
      <c r="GGU74" s="82"/>
      <c r="GGV74" s="82"/>
      <c r="GGW74" s="82"/>
      <c r="GGX74" s="82"/>
      <c r="GGY74" s="82"/>
      <c r="GGZ74" s="82"/>
      <c r="GHA74" s="82"/>
      <c r="GHB74" s="82"/>
      <c r="GHC74" s="82"/>
      <c r="GHD74" s="82"/>
      <c r="GHE74" s="82"/>
      <c r="GHF74" s="82"/>
      <c r="GHG74" s="82"/>
      <c r="GHH74" s="82"/>
      <c r="GHI74" s="82"/>
      <c r="GHJ74" s="82"/>
      <c r="GHK74" s="82"/>
      <c r="GHL74" s="82"/>
      <c r="GHM74" s="82"/>
      <c r="GHN74" s="82"/>
      <c r="GHO74" s="82"/>
      <c r="GHP74" s="82"/>
      <c r="GHQ74" s="82"/>
      <c r="GHR74" s="82"/>
      <c r="GHS74" s="82"/>
      <c r="GHT74" s="82"/>
      <c r="GHU74" s="82"/>
      <c r="GHV74" s="82"/>
      <c r="GHW74" s="82"/>
      <c r="GHX74" s="82"/>
      <c r="GHY74" s="82"/>
      <c r="GHZ74" s="82"/>
      <c r="GIA74" s="82"/>
      <c r="GIB74" s="82"/>
      <c r="GIC74" s="82"/>
      <c r="GID74" s="82"/>
      <c r="GIE74" s="82"/>
      <c r="GIF74" s="82"/>
      <c r="GIG74" s="82"/>
      <c r="GIH74" s="82"/>
      <c r="GII74" s="82"/>
      <c r="GIJ74" s="82"/>
      <c r="GIK74" s="82"/>
      <c r="GIL74" s="82"/>
      <c r="GIM74" s="82"/>
      <c r="GIN74" s="82"/>
      <c r="GIO74" s="82"/>
      <c r="GIP74" s="82"/>
      <c r="GIQ74" s="82"/>
      <c r="GIR74" s="82"/>
      <c r="GIS74" s="82"/>
      <c r="GIT74" s="82"/>
      <c r="GIU74" s="82"/>
      <c r="GIV74" s="82"/>
      <c r="GIW74" s="82"/>
      <c r="GIX74" s="82"/>
      <c r="GIY74" s="82"/>
      <c r="GIZ74" s="82"/>
      <c r="GJA74" s="82"/>
      <c r="GJB74" s="82"/>
      <c r="GJC74" s="82"/>
      <c r="GJD74" s="82"/>
      <c r="GJE74" s="82"/>
      <c r="GJF74" s="82"/>
      <c r="GJG74" s="82"/>
      <c r="GJH74" s="82"/>
      <c r="GJI74" s="82"/>
      <c r="GJJ74" s="82"/>
      <c r="GJK74" s="82"/>
      <c r="GJL74" s="82"/>
      <c r="GJM74" s="82"/>
      <c r="GJN74" s="82"/>
      <c r="GJO74" s="82"/>
      <c r="GJP74" s="82"/>
      <c r="GJQ74" s="82"/>
      <c r="GJR74" s="82"/>
      <c r="GJS74" s="82"/>
      <c r="GJT74" s="82"/>
      <c r="GJU74" s="82"/>
      <c r="GJV74" s="82"/>
      <c r="GJW74" s="82"/>
      <c r="GJX74" s="82"/>
      <c r="GJY74" s="82"/>
      <c r="GJZ74" s="82"/>
      <c r="GKA74" s="82"/>
      <c r="GKB74" s="82"/>
      <c r="GKC74" s="82"/>
      <c r="GKD74" s="82"/>
      <c r="GKE74" s="82"/>
      <c r="GKF74" s="82"/>
      <c r="GKG74" s="82"/>
      <c r="GKH74" s="82"/>
      <c r="GKI74" s="82"/>
      <c r="GKJ74" s="82"/>
      <c r="GKK74" s="82"/>
      <c r="GKL74" s="82"/>
      <c r="GKM74" s="82"/>
      <c r="GKN74" s="82"/>
      <c r="GKO74" s="82"/>
      <c r="GKP74" s="82"/>
      <c r="GKQ74" s="82"/>
      <c r="GKR74" s="82"/>
      <c r="GKS74" s="82"/>
      <c r="GKT74" s="82"/>
      <c r="GKU74" s="82"/>
      <c r="GKV74" s="82"/>
      <c r="GKW74" s="82"/>
      <c r="GKX74" s="82"/>
      <c r="GKY74" s="82"/>
      <c r="GKZ74" s="82"/>
      <c r="GLA74" s="82"/>
      <c r="GLB74" s="82"/>
      <c r="GLC74" s="82"/>
      <c r="GLD74" s="82"/>
      <c r="GLE74" s="82"/>
      <c r="GLF74" s="82"/>
      <c r="GLG74" s="82"/>
      <c r="GLH74" s="82"/>
      <c r="GLI74" s="82"/>
      <c r="GLJ74" s="82"/>
      <c r="GLK74" s="82"/>
      <c r="GLL74" s="82"/>
      <c r="GLM74" s="82"/>
      <c r="GLN74" s="82"/>
      <c r="GLO74" s="82"/>
      <c r="GLP74" s="82"/>
      <c r="GLQ74" s="82"/>
      <c r="GLR74" s="82"/>
      <c r="GLS74" s="82"/>
      <c r="GLT74" s="82"/>
      <c r="GLU74" s="82"/>
      <c r="GLV74" s="82"/>
      <c r="GLW74" s="82"/>
      <c r="GLX74" s="82"/>
      <c r="GLY74" s="82"/>
      <c r="GLZ74" s="82"/>
      <c r="GMA74" s="82"/>
      <c r="GMB74" s="82"/>
      <c r="GMC74" s="82"/>
      <c r="GMD74" s="82"/>
      <c r="GME74" s="82"/>
      <c r="GMF74" s="82"/>
      <c r="GMG74" s="82"/>
      <c r="GMH74" s="82"/>
      <c r="GMI74" s="82"/>
      <c r="GMJ74" s="82"/>
      <c r="GMK74" s="82"/>
      <c r="GML74" s="82"/>
      <c r="GMM74" s="82"/>
      <c r="GMN74" s="82"/>
      <c r="GMO74" s="82"/>
      <c r="GMP74" s="82"/>
      <c r="GMQ74" s="82"/>
      <c r="GMR74" s="82"/>
      <c r="GMS74" s="82"/>
      <c r="GMT74" s="82"/>
      <c r="GMU74" s="82"/>
      <c r="GMV74" s="82"/>
      <c r="GMW74" s="82"/>
      <c r="GMX74" s="82"/>
      <c r="GMY74" s="82"/>
      <c r="GMZ74" s="82"/>
      <c r="GNA74" s="82"/>
      <c r="GNB74" s="82"/>
      <c r="GNC74" s="82"/>
      <c r="GND74" s="82"/>
      <c r="GNE74" s="82"/>
      <c r="GNF74" s="82"/>
      <c r="GNG74" s="82"/>
      <c r="GNH74" s="82"/>
      <c r="GNI74" s="82"/>
      <c r="GNJ74" s="82"/>
      <c r="GNK74" s="82"/>
      <c r="GNL74" s="82"/>
      <c r="GNM74" s="82"/>
      <c r="GNN74" s="82"/>
      <c r="GNO74" s="82"/>
      <c r="GNP74" s="82"/>
      <c r="GNQ74" s="82"/>
      <c r="GNR74" s="82"/>
      <c r="GNS74" s="82"/>
      <c r="GNT74" s="82"/>
      <c r="GNU74" s="82"/>
      <c r="GNV74" s="82"/>
      <c r="GNW74" s="82"/>
      <c r="GNX74" s="82"/>
      <c r="GNY74" s="82"/>
      <c r="GNZ74" s="82"/>
      <c r="GOA74" s="82"/>
      <c r="GOB74" s="82"/>
      <c r="GOC74" s="82"/>
      <c r="GOD74" s="82"/>
      <c r="GOE74" s="82"/>
      <c r="GOF74" s="82"/>
      <c r="GOG74" s="82"/>
      <c r="GOH74" s="82"/>
      <c r="GOI74" s="82"/>
      <c r="GOJ74" s="82"/>
      <c r="GOK74" s="82"/>
      <c r="GOL74" s="82"/>
      <c r="GOM74" s="82"/>
      <c r="GON74" s="82"/>
      <c r="GOO74" s="82"/>
      <c r="GOP74" s="82"/>
      <c r="GOQ74" s="82"/>
      <c r="GOR74" s="82"/>
      <c r="GOS74" s="82"/>
      <c r="GOT74" s="82"/>
      <c r="GOU74" s="82"/>
      <c r="GOV74" s="82"/>
      <c r="GOW74" s="82"/>
      <c r="GOX74" s="82"/>
      <c r="GOY74" s="82"/>
      <c r="GOZ74" s="82"/>
      <c r="GPA74" s="82"/>
      <c r="GPB74" s="82"/>
      <c r="GPC74" s="82"/>
      <c r="GPD74" s="82"/>
      <c r="GPE74" s="82"/>
      <c r="GPF74" s="82"/>
      <c r="GPG74" s="82"/>
      <c r="GPH74" s="82"/>
      <c r="GPI74" s="82"/>
      <c r="GPJ74" s="82"/>
      <c r="GPK74" s="82"/>
      <c r="GPL74" s="82"/>
      <c r="GPM74" s="82"/>
      <c r="GPN74" s="82"/>
      <c r="GPO74" s="82"/>
      <c r="GPP74" s="82"/>
      <c r="GPQ74" s="82"/>
      <c r="GPR74" s="82"/>
      <c r="GPS74" s="82"/>
      <c r="GPT74" s="82"/>
      <c r="GPU74" s="82"/>
      <c r="GPV74" s="82"/>
      <c r="GPW74" s="82"/>
      <c r="GPX74" s="82"/>
      <c r="GPY74" s="82"/>
      <c r="GPZ74" s="82"/>
      <c r="GQA74" s="82"/>
      <c r="GQB74" s="82"/>
      <c r="GQC74" s="82"/>
      <c r="GQD74" s="82"/>
      <c r="GQE74" s="82"/>
      <c r="GQF74" s="82"/>
      <c r="GQG74" s="82"/>
      <c r="GQH74" s="82"/>
      <c r="GQI74" s="82"/>
      <c r="GQJ74" s="82"/>
      <c r="GQK74" s="82"/>
      <c r="GQL74" s="82"/>
      <c r="GQM74" s="82"/>
      <c r="GQN74" s="82"/>
      <c r="GQO74" s="82"/>
      <c r="GQP74" s="82"/>
      <c r="GQQ74" s="82"/>
      <c r="GQR74" s="82"/>
      <c r="GQS74" s="82"/>
      <c r="GQT74" s="82"/>
      <c r="GQU74" s="82"/>
      <c r="GQV74" s="82"/>
      <c r="GQW74" s="82"/>
      <c r="GQX74" s="82"/>
      <c r="GQY74" s="82"/>
      <c r="GQZ74" s="82"/>
      <c r="GRA74" s="82"/>
      <c r="GRB74" s="82"/>
      <c r="GRC74" s="82"/>
      <c r="GRD74" s="82"/>
      <c r="GRE74" s="82"/>
      <c r="GRF74" s="82"/>
      <c r="GRG74" s="82"/>
      <c r="GRH74" s="82"/>
      <c r="GRI74" s="82"/>
      <c r="GRJ74" s="82"/>
      <c r="GRK74" s="82"/>
      <c r="GRL74" s="82"/>
      <c r="GRM74" s="82"/>
      <c r="GRN74" s="82"/>
      <c r="GRO74" s="82"/>
      <c r="GRP74" s="82"/>
      <c r="GRQ74" s="82"/>
      <c r="GRR74" s="82"/>
      <c r="GRS74" s="82"/>
      <c r="GRT74" s="82"/>
      <c r="GRU74" s="82"/>
      <c r="GRV74" s="82"/>
      <c r="GRW74" s="82"/>
      <c r="GRX74" s="82"/>
      <c r="GRY74" s="82"/>
      <c r="GRZ74" s="82"/>
      <c r="GSA74" s="82"/>
      <c r="GSB74" s="82"/>
      <c r="GSC74" s="82"/>
      <c r="GSD74" s="82"/>
      <c r="GSE74" s="82"/>
      <c r="GSF74" s="82"/>
      <c r="GSG74" s="82"/>
      <c r="GSH74" s="82"/>
      <c r="GSI74" s="82"/>
      <c r="GSJ74" s="82"/>
      <c r="GSK74" s="82"/>
      <c r="GSL74" s="82"/>
      <c r="GSM74" s="82"/>
      <c r="GSN74" s="82"/>
      <c r="GSO74" s="82"/>
      <c r="GSP74" s="82"/>
      <c r="GSQ74" s="82"/>
      <c r="GSR74" s="82"/>
      <c r="GSS74" s="82"/>
      <c r="GST74" s="82"/>
      <c r="GSU74" s="82"/>
      <c r="GSV74" s="82"/>
      <c r="GSW74" s="82"/>
      <c r="GSX74" s="82"/>
      <c r="GSY74" s="82"/>
      <c r="GSZ74" s="82"/>
      <c r="GTA74" s="82"/>
      <c r="GTB74" s="82"/>
      <c r="GTC74" s="82"/>
      <c r="GTD74" s="82"/>
      <c r="GTE74" s="82"/>
      <c r="GTF74" s="82"/>
      <c r="GTG74" s="82"/>
      <c r="GTH74" s="82"/>
      <c r="GTI74" s="82"/>
      <c r="GTJ74" s="82"/>
      <c r="GTK74" s="82"/>
      <c r="GTL74" s="82"/>
      <c r="GTM74" s="82"/>
      <c r="GTN74" s="82"/>
      <c r="GTO74" s="82"/>
      <c r="GTP74" s="82"/>
      <c r="GTQ74" s="82"/>
      <c r="GTR74" s="82"/>
      <c r="GTS74" s="82"/>
      <c r="GTT74" s="82"/>
      <c r="GTU74" s="82"/>
      <c r="GTV74" s="82"/>
      <c r="GTW74" s="82"/>
      <c r="GTX74" s="82"/>
      <c r="GTY74" s="82"/>
      <c r="GTZ74" s="82"/>
      <c r="GUA74" s="82"/>
      <c r="GUB74" s="82"/>
      <c r="GUC74" s="82"/>
      <c r="GUD74" s="82"/>
      <c r="GUE74" s="82"/>
      <c r="GUF74" s="82"/>
      <c r="GUG74" s="82"/>
      <c r="GUH74" s="82"/>
      <c r="GUI74" s="82"/>
      <c r="GUJ74" s="82"/>
      <c r="GUK74" s="82"/>
      <c r="GUL74" s="82"/>
      <c r="GUM74" s="82"/>
      <c r="GUN74" s="82"/>
      <c r="GUO74" s="82"/>
      <c r="GUP74" s="82"/>
      <c r="GUQ74" s="82"/>
      <c r="GUR74" s="82"/>
      <c r="GUS74" s="82"/>
      <c r="GUT74" s="82"/>
      <c r="GUU74" s="82"/>
      <c r="GUV74" s="82"/>
      <c r="GUW74" s="82"/>
      <c r="GUX74" s="82"/>
      <c r="GUY74" s="82"/>
      <c r="GUZ74" s="82"/>
      <c r="GVA74" s="82"/>
      <c r="GVB74" s="82"/>
      <c r="GVC74" s="82"/>
      <c r="GVD74" s="82"/>
      <c r="GVE74" s="82"/>
      <c r="GVF74" s="82"/>
      <c r="GVG74" s="82"/>
      <c r="GVH74" s="82"/>
      <c r="GVI74" s="82"/>
      <c r="GVJ74" s="82"/>
      <c r="GVK74" s="82"/>
      <c r="GVL74" s="82"/>
      <c r="GVM74" s="82"/>
      <c r="GVN74" s="82"/>
      <c r="GVO74" s="82"/>
      <c r="GVP74" s="82"/>
      <c r="GVQ74" s="82"/>
      <c r="GVR74" s="82"/>
      <c r="GVS74" s="82"/>
      <c r="GVT74" s="82"/>
      <c r="GVU74" s="82"/>
      <c r="GVV74" s="82"/>
      <c r="GVW74" s="82"/>
      <c r="GVX74" s="82"/>
      <c r="GVY74" s="82"/>
      <c r="GVZ74" s="82"/>
      <c r="GWA74" s="82"/>
      <c r="GWB74" s="82"/>
      <c r="GWC74" s="82"/>
      <c r="GWD74" s="82"/>
      <c r="GWE74" s="82"/>
      <c r="GWF74" s="82"/>
      <c r="GWG74" s="82"/>
      <c r="GWH74" s="82"/>
      <c r="GWI74" s="82"/>
      <c r="GWJ74" s="82"/>
      <c r="GWK74" s="82"/>
      <c r="GWL74" s="82"/>
      <c r="GWM74" s="82"/>
      <c r="GWN74" s="82"/>
      <c r="GWO74" s="82"/>
      <c r="GWP74" s="82"/>
      <c r="GWQ74" s="82"/>
      <c r="GWR74" s="82"/>
      <c r="GWS74" s="82"/>
      <c r="GWT74" s="82"/>
      <c r="GWU74" s="82"/>
      <c r="GWV74" s="82"/>
      <c r="GWW74" s="82"/>
      <c r="GWX74" s="82"/>
      <c r="GWY74" s="82"/>
      <c r="GWZ74" s="82"/>
      <c r="GXA74" s="82"/>
      <c r="GXB74" s="82"/>
      <c r="GXC74" s="82"/>
      <c r="GXD74" s="82"/>
      <c r="GXE74" s="82"/>
      <c r="GXF74" s="82"/>
      <c r="GXG74" s="82"/>
      <c r="GXH74" s="82"/>
      <c r="GXI74" s="82"/>
      <c r="GXJ74" s="82"/>
      <c r="GXK74" s="82"/>
      <c r="GXL74" s="82"/>
      <c r="GXM74" s="82"/>
      <c r="GXN74" s="82"/>
      <c r="GXO74" s="82"/>
      <c r="GXP74" s="82"/>
      <c r="GXQ74" s="82"/>
      <c r="GXR74" s="82"/>
      <c r="GXS74" s="82"/>
      <c r="GXT74" s="82"/>
      <c r="GXU74" s="82"/>
      <c r="GXV74" s="82"/>
      <c r="GXW74" s="82"/>
      <c r="GXX74" s="82"/>
      <c r="GXY74" s="82"/>
      <c r="GXZ74" s="82"/>
      <c r="GYA74" s="82"/>
      <c r="GYB74" s="82"/>
      <c r="GYC74" s="82"/>
      <c r="GYD74" s="82"/>
      <c r="GYE74" s="82"/>
      <c r="GYF74" s="82"/>
      <c r="GYG74" s="82"/>
      <c r="GYH74" s="82"/>
      <c r="GYI74" s="82"/>
      <c r="GYJ74" s="82"/>
      <c r="GYK74" s="82"/>
      <c r="GYL74" s="82"/>
      <c r="GYM74" s="82"/>
      <c r="GYN74" s="82"/>
      <c r="GYO74" s="82"/>
      <c r="GYP74" s="82"/>
      <c r="GYQ74" s="82"/>
      <c r="GYR74" s="82"/>
      <c r="GYS74" s="82"/>
      <c r="GYT74" s="82"/>
      <c r="GYU74" s="82"/>
      <c r="GYV74" s="82"/>
      <c r="GYW74" s="82"/>
      <c r="GYX74" s="82"/>
      <c r="GYY74" s="82"/>
      <c r="GYZ74" s="82"/>
      <c r="GZA74" s="82"/>
      <c r="GZB74" s="82"/>
      <c r="GZC74" s="82"/>
      <c r="GZD74" s="82"/>
      <c r="GZE74" s="82"/>
      <c r="GZF74" s="82"/>
      <c r="GZG74" s="82"/>
      <c r="GZH74" s="82"/>
      <c r="GZI74" s="82"/>
      <c r="GZJ74" s="82"/>
      <c r="GZK74" s="82"/>
      <c r="GZL74" s="82"/>
      <c r="GZM74" s="82"/>
      <c r="GZN74" s="82"/>
      <c r="GZO74" s="82"/>
      <c r="GZP74" s="82"/>
      <c r="GZQ74" s="82"/>
      <c r="GZR74" s="82"/>
      <c r="GZS74" s="82"/>
      <c r="GZT74" s="82"/>
      <c r="GZU74" s="82"/>
      <c r="GZV74" s="82"/>
      <c r="GZW74" s="82"/>
      <c r="GZX74" s="82"/>
      <c r="GZY74" s="82"/>
      <c r="GZZ74" s="82"/>
      <c r="HAA74" s="82"/>
      <c r="HAB74" s="82"/>
      <c r="HAC74" s="82"/>
      <c r="HAD74" s="82"/>
      <c r="HAE74" s="82"/>
      <c r="HAF74" s="82"/>
      <c r="HAG74" s="82"/>
      <c r="HAH74" s="82"/>
      <c r="HAI74" s="82"/>
      <c r="HAJ74" s="82"/>
      <c r="HAK74" s="82"/>
      <c r="HAL74" s="82"/>
      <c r="HAM74" s="82"/>
      <c r="HAN74" s="82"/>
      <c r="HAO74" s="82"/>
      <c r="HAP74" s="82"/>
      <c r="HAQ74" s="82"/>
      <c r="HAR74" s="82"/>
      <c r="HAS74" s="82"/>
      <c r="HAT74" s="82"/>
      <c r="HAU74" s="82"/>
      <c r="HAV74" s="82"/>
      <c r="HAW74" s="82"/>
      <c r="HAX74" s="82"/>
      <c r="HAY74" s="82"/>
      <c r="HAZ74" s="82"/>
      <c r="HBA74" s="82"/>
      <c r="HBB74" s="82"/>
      <c r="HBC74" s="82"/>
      <c r="HBD74" s="82"/>
      <c r="HBE74" s="82"/>
      <c r="HBF74" s="82"/>
      <c r="HBG74" s="82"/>
      <c r="HBH74" s="82"/>
      <c r="HBI74" s="82"/>
      <c r="HBJ74" s="82"/>
      <c r="HBK74" s="82"/>
      <c r="HBL74" s="82"/>
      <c r="HBM74" s="82"/>
      <c r="HBN74" s="82"/>
      <c r="HBO74" s="82"/>
      <c r="HBP74" s="82"/>
      <c r="HBQ74" s="82"/>
      <c r="HBR74" s="82"/>
      <c r="HBS74" s="82"/>
      <c r="HBT74" s="82"/>
      <c r="HBU74" s="82"/>
      <c r="HBV74" s="82"/>
      <c r="HBW74" s="82"/>
      <c r="HBX74" s="82"/>
      <c r="HBY74" s="82"/>
      <c r="HBZ74" s="82"/>
      <c r="HCA74" s="82"/>
      <c r="HCB74" s="82"/>
      <c r="HCC74" s="82"/>
      <c r="HCD74" s="82"/>
      <c r="HCE74" s="82"/>
      <c r="HCF74" s="82"/>
      <c r="HCG74" s="82"/>
      <c r="HCH74" s="82"/>
      <c r="HCI74" s="82"/>
      <c r="HCJ74" s="82"/>
      <c r="HCK74" s="82"/>
      <c r="HCL74" s="82"/>
      <c r="HCM74" s="82"/>
      <c r="HCN74" s="82"/>
      <c r="HCO74" s="82"/>
      <c r="HCP74" s="82"/>
      <c r="HCQ74" s="82"/>
      <c r="HCR74" s="82"/>
      <c r="HCS74" s="82"/>
      <c r="HCT74" s="82"/>
      <c r="HCU74" s="82"/>
      <c r="HCV74" s="82"/>
      <c r="HCW74" s="82"/>
      <c r="HCX74" s="82"/>
      <c r="HCY74" s="82"/>
      <c r="HCZ74" s="82"/>
      <c r="HDA74" s="82"/>
      <c r="HDB74" s="82"/>
      <c r="HDC74" s="82"/>
      <c r="HDD74" s="82"/>
      <c r="HDE74" s="82"/>
      <c r="HDF74" s="82"/>
      <c r="HDG74" s="82"/>
      <c r="HDH74" s="82"/>
      <c r="HDI74" s="82"/>
      <c r="HDJ74" s="82"/>
      <c r="HDK74" s="82"/>
      <c r="HDL74" s="82"/>
      <c r="HDM74" s="82"/>
      <c r="HDN74" s="82"/>
      <c r="HDO74" s="82"/>
      <c r="HDP74" s="82"/>
      <c r="HDQ74" s="82"/>
      <c r="HDR74" s="82"/>
      <c r="HDS74" s="82"/>
      <c r="HDT74" s="82"/>
      <c r="HDU74" s="82"/>
      <c r="HDV74" s="82"/>
      <c r="HDW74" s="82"/>
      <c r="HDX74" s="82"/>
      <c r="HDY74" s="82"/>
      <c r="HDZ74" s="82"/>
      <c r="HEA74" s="82"/>
      <c r="HEB74" s="82"/>
      <c r="HEC74" s="82"/>
      <c r="HED74" s="82"/>
      <c r="HEE74" s="82"/>
      <c r="HEF74" s="82"/>
      <c r="HEG74" s="82"/>
      <c r="HEH74" s="82"/>
      <c r="HEI74" s="82"/>
      <c r="HEJ74" s="82"/>
      <c r="HEK74" s="82"/>
      <c r="HEL74" s="82"/>
      <c r="HEM74" s="82"/>
      <c r="HEN74" s="82"/>
      <c r="HEO74" s="82"/>
      <c r="HEP74" s="82"/>
      <c r="HEQ74" s="82"/>
      <c r="HER74" s="82"/>
      <c r="HES74" s="82"/>
      <c r="HET74" s="82"/>
      <c r="HEU74" s="82"/>
      <c r="HEV74" s="82"/>
      <c r="HEW74" s="82"/>
      <c r="HEX74" s="82"/>
      <c r="HEY74" s="82"/>
      <c r="HEZ74" s="82"/>
      <c r="HFA74" s="82"/>
      <c r="HFB74" s="82"/>
      <c r="HFC74" s="82"/>
      <c r="HFD74" s="82"/>
      <c r="HFE74" s="82"/>
      <c r="HFF74" s="82"/>
      <c r="HFG74" s="82"/>
      <c r="HFH74" s="82"/>
      <c r="HFI74" s="82"/>
      <c r="HFJ74" s="82"/>
      <c r="HFK74" s="82"/>
      <c r="HFL74" s="82"/>
      <c r="HFM74" s="82"/>
      <c r="HFN74" s="82"/>
      <c r="HFO74" s="82"/>
      <c r="HFP74" s="82"/>
      <c r="HFQ74" s="82"/>
      <c r="HFR74" s="82"/>
      <c r="HFS74" s="82"/>
      <c r="HFT74" s="82"/>
      <c r="HFU74" s="82"/>
      <c r="HFV74" s="82"/>
      <c r="HFW74" s="82"/>
      <c r="HFX74" s="82"/>
      <c r="HFY74" s="82"/>
      <c r="HFZ74" s="82"/>
      <c r="HGA74" s="82"/>
      <c r="HGB74" s="82"/>
      <c r="HGC74" s="82"/>
      <c r="HGD74" s="82"/>
      <c r="HGE74" s="82"/>
      <c r="HGF74" s="82"/>
      <c r="HGG74" s="82"/>
      <c r="HGH74" s="82"/>
      <c r="HGI74" s="82"/>
      <c r="HGJ74" s="82"/>
      <c r="HGK74" s="82"/>
      <c r="HGL74" s="82"/>
      <c r="HGM74" s="82"/>
      <c r="HGN74" s="82"/>
      <c r="HGO74" s="82"/>
      <c r="HGP74" s="82"/>
      <c r="HGQ74" s="82"/>
      <c r="HGR74" s="82"/>
      <c r="HGS74" s="82"/>
      <c r="HGT74" s="82"/>
      <c r="HGU74" s="82"/>
      <c r="HGV74" s="82"/>
      <c r="HGW74" s="82"/>
      <c r="HGX74" s="82"/>
      <c r="HGY74" s="82"/>
      <c r="HGZ74" s="82"/>
      <c r="HHA74" s="82"/>
      <c r="HHB74" s="82"/>
      <c r="HHC74" s="82"/>
      <c r="HHD74" s="82"/>
      <c r="HHE74" s="82"/>
      <c r="HHF74" s="82"/>
      <c r="HHG74" s="82"/>
      <c r="HHH74" s="82"/>
      <c r="HHI74" s="82"/>
      <c r="HHJ74" s="82"/>
      <c r="HHK74" s="82"/>
      <c r="HHL74" s="82"/>
      <c r="HHM74" s="82"/>
      <c r="HHN74" s="82"/>
      <c r="HHO74" s="82"/>
      <c r="HHP74" s="82"/>
      <c r="HHQ74" s="82"/>
      <c r="HHR74" s="82"/>
      <c r="HHS74" s="82"/>
      <c r="HHT74" s="82"/>
      <c r="HHU74" s="82"/>
      <c r="HHV74" s="82"/>
      <c r="HHW74" s="82"/>
      <c r="HHX74" s="82"/>
      <c r="HHY74" s="82"/>
      <c r="HHZ74" s="82"/>
      <c r="HIA74" s="82"/>
      <c r="HIB74" s="82"/>
      <c r="HIC74" s="82"/>
      <c r="HID74" s="82"/>
      <c r="HIE74" s="82"/>
      <c r="HIF74" s="82"/>
      <c r="HIG74" s="82"/>
      <c r="HIH74" s="82"/>
      <c r="HII74" s="82"/>
      <c r="HIJ74" s="82"/>
      <c r="HIK74" s="82"/>
      <c r="HIL74" s="82"/>
      <c r="HIM74" s="82"/>
      <c r="HIN74" s="82"/>
      <c r="HIO74" s="82"/>
      <c r="HIP74" s="82"/>
      <c r="HIQ74" s="82"/>
      <c r="HIR74" s="82"/>
      <c r="HIS74" s="82"/>
      <c r="HIT74" s="82"/>
      <c r="HIU74" s="82"/>
      <c r="HIV74" s="82"/>
      <c r="HIW74" s="82"/>
      <c r="HIX74" s="82"/>
      <c r="HIY74" s="82"/>
      <c r="HIZ74" s="82"/>
      <c r="HJA74" s="82"/>
      <c r="HJB74" s="82"/>
      <c r="HJC74" s="82"/>
      <c r="HJD74" s="82"/>
      <c r="HJE74" s="82"/>
      <c r="HJF74" s="82"/>
      <c r="HJG74" s="82"/>
      <c r="HJH74" s="82"/>
      <c r="HJI74" s="82"/>
      <c r="HJJ74" s="82"/>
      <c r="HJK74" s="82"/>
      <c r="HJL74" s="82"/>
      <c r="HJM74" s="82"/>
      <c r="HJN74" s="82"/>
      <c r="HJO74" s="82"/>
      <c r="HJP74" s="82"/>
      <c r="HJQ74" s="82"/>
      <c r="HJR74" s="82"/>
      <c r="HJS74" s="82"/>
      <c r="HJT74" s="82"/>
      <c r="HJU74" s="82"/>
      <c r="HJV74" s="82"/>
      <c r="HJW74" s="82"/>
      <c r="HJX74" s="82"/>
      <c r="HJY74" s="82"/>
      <c r="HJZ74" s="82"/>
      <c r="HKA74" s="82"/>
      <c r="HKB74" s="82"/>
      <c r="HKC74" s="82"/>
      <c r="HKD74" s="82"/>
      <c r="HKE74" s="82"/>
      <c r="HKF74" s="82"/>
      <c r="HKG74" s="82"/>
      <c r="HKH74" s="82"/>
      <c r="HKI74" s="82"/>
      <c r="HKJ74" s="82"/>
      <c r="HKK74" s="82"/>
      <c r="HKL74" s="82"/>
      <c r="HKM74" s="82"/>
      <c r="HKN74" s="82"/>
      <c r="HKO74" s="82"/>
      <c r="HKP74" s="82"/>
      <c r="HKQ74" s="82"/>
      <c r="HKR74" s="82"/>
      <c r="HKS74" s="82"/>
      <c r="HKT74" s="82"/>
      <c r="HKU74" s="82"/>
      <c r="HKV74" s="82"/>
      <c r="HKW74" s="82"/>
      <c r="HKX74" s="82"/>
      <c r="HKY74" s="82"/>
      <c r="HKZ74" s="82"/>
      <c r="HLA74" s="82"/>
      <c r="HLB74" s="82"/>
      <c r="HLC74" s="82"/>
      <c r="HLD74" s="82"/>
      <c r="HLE74" s="82"/>
      <c r="HLF74" s="82"/>
      <c r="HLG74" s="82"/>
      <c r="HLH74" s="82"/>
      <c r="HLI74" s="82"/>
      <c r="HLJ74" s="82"/>
      <c r="HLK74" s="82"/>
      <c r="HLL74" s="82"/>
      <c r="HLM74" s="82"/>
      <c r="HLN74" s="82"/>
      <c r="HLO74" s="82"/>
      <c r="HLP74" s="82"/>
      <c r="HLQ74" s="82"/>
      <c r="HLR74" s="82"/>
      <c r="HLS74" s="82"/>
      <c r="HLT74" s="82"/>
      <c r="HLU74" s="82"/>
      <c r="HLV74" s="82"/>
      <c r="HLW74" s="82"/>
      <c r="HLX74" s="82"/>
      <c r="HLY74" s="82"/>
      <c r="HLZ74" s="82"/>
      <c r="HMA74" s="82"/>
      <c r="HMB74" s="82"/>
      <c r="HMC74" s="82"/>
      <c r="HMD74" s="82"/>
      <c r="HME74" s="82"/>
      <c r="HMF74" s="82"/>
      <c r="HMG74" s="82"/>
      <c r="HMH74" s="82"/>
      <c r="HMI74" s="82"/>
      <c r="HMJ74" s="82"/>
      <c r="HMK74" s="82"/>
      <c r="HML74" s="82"/>
      <c r="HMM74" s="82"/>
      <c r="HMN74" s="82"/>
      <c r="HMO74" s="82"/>
      <c r="HMP74" s="82"/>
      <c r="HMQ74" s="82"/>
      <c r="HMR74" s="82"/>
      <c r="HMS74" s="82"/>
      <c r="HMT74" s="82"/>
      <c r="HMU74" s="82"/>
      <c r="HMV74" s="82"/>
      <c r="HMW74" s="82"/>
      <c r="HMX74" s="82"/>
      <c r="HMY74" s="82"/>
      <c r="HMZ74" s="82"/>
      <c r="HNA74" s="82"/>
      <c r="HNB74" s="82"/>
      <c r="HNC74" s="82"/>
      <c r="HND74" s="82"/>
      <c r="HNE74" s="82"/>
      <c r="HNF74" s="82"/>
      <c r="HNG74" s="82"/>
      <c r="HNH74" s="82"/>
      <c r="HNI74" s="82"/>
      <c r="HNJ74" s="82"/>
      <c r="HNK74" s="82"/>
      <c r="HNL74" s="82"/>
      <c r="HNM74" s="82"/>
      <c r="HNN74" s="82"/>
      <c r="HNO74" s="82"/>
      <c r="HNP74" s="82"/>
      <c r="HNQ74" s="82"/>
      <c r="HNR74" s="82"/>
      <c r="HNS74" s="82"/>
      <c r="HNT74" s="82"/>
      <c r="HNU74" s="82"/>
      <c r="HNV74" s="82"/>
      <c r="HNW74" s="82"/>
      <c r="HNX74" s="82"/>
      <c r="HNY74" s="82"/>
      <c r="HNZ74" s="82"/>
      <c r="HOA74" s="82"/>
      <c r="HOB74" s="82"/>
      <c r="HOC74" s="82"/>
      <c r="HOD74" s="82"/>
      <c r="HOE74" s="82"/>
      <c r="HOF74" s="82"/>
      <c r="HOG74" s="82"/>
      <c r="HOH74" s="82"/>
      <c r="HOI74" s="82"/>
      <c r="HOJ74" s="82"/>
      <c r="HOK74" s="82"/>
      <c r="HOL74" s="82"/>
      <c r="HOM74" s="82"/>
      <c r="HON74" s="82"/>
      <c r="HOO74" s="82"/>
      <c r="HOP74" s="82"/>
      <c r="HOQ74" s="82"/>
      <c r="HOR74" s="82"/>
      <c r="HOS74" s="82"/>
      <c r="HOT74" s="82"/>
      <c r="HOU74" s="82"/>
      <c r="HOV74" s="82"/>
      <c r="HOW74" s="82"/>
      <c r="HOX74" s="82"/>
      <c r="HOY74" s="82"/>
      <c r="HOZ74" s="82"/>
      <c r="HPA74" s="82"/>
      <c r="HPB74" s="82"/>
      <c r="HPC74" s="82"/>
      <c r="HPD74" s="82"/>
      <c r="HPE74" s="82"/>
      <c r="HPF74" s="82"/>
      <c r="HPG74" s="82"/>
      <c r="HPH74" s="82"/>
      <c r="HPI74" s="82"/>
      <c r="HPJ74" s="82"/>
      <c r="HPK74" s="82"/>
      <c r="HPL74" s="82"/>
      <c r="HPM74" s="82"/>
      <c r="HPN74" s="82"/>
      <c r="HPO74" s="82"/>
      <c r="HPP74" s="82"/>
      <c r="HPQ74" s="82"/>
      <c r="HPR74" s="82"/>
      <c r="HPS74" s="82"/>
      <c r="HPT74" s="82"/>
      <c r="HPU74" s="82"/>
      <c r="HPV74" s="82"/>
      <c r="HPW74" s="82"/>
      <c r="HPX74" s="82"/>
      <c r="HPY74" s="82"/>
      <c r="HPZ74" s="82"/>
      <c r="HQA74" s="82"/>
      <c r="HQB74" s="82"/>
      <c r="HQC74" s="82"/>
      <c r="HQD74" s="82"/>
      <c r="HQE74" s="82"/>
      <c r="HQF74" s="82"/>
      <c r="HQG74" s="82"/>
      <c r="HQH74" s="82"/>
      <c r="HQI74" s="82"/>
      <c r="HQJ74" s="82"/>
      <c r="HQK74" s="82"/>
      <c r="HQL74" s="82"/>
      <c r="HQM74" s="82"/>
      <c r="HQN74" s="82"/>
      <c r="HQO74" s="82"/>
      <c r="HQP74" s="82"/>
      <c r="HQQ74" s="82"/>
      <c r="HQR74" s="82"/>
      <c r="HQS74" s="82"/>
      <c r="HQT74" s="82"/>
      <c r="HQU74" s="82"/>
      <c r="HQV74" s="82"/>
      <c r="HQW74" s="82"/>
      <c r="HQX74" s="82"/>
      <c r="HQY74" s="82"/>
      <c r="HQZ74" s="82"/>
      <c r="HRA74" s="82"/>
      <c r="HRB74" s="82"/>
      <c r="HRC74" s="82"/>
      <c r="HRD74" s="82"/>
      <c r="HRE74" s="82"/>
      <c r="HRF74" s="82"/>
      <c r="HRG74" s="82"/>
      <c r="HRH74" s="82"/>
      <c r="HRI74" s="82"/>
      <c r="HRJ74" s="82"/>
      <c r="HRK74" s="82"/>
      <c r="HRL74" s="82"/>
      <c r="HRM74" s="82"/>
      <c r="HRN74" s="82"/>
      <c r="HRO74" s="82"/>
      <c r="HRP74" s="82"/>
      <c r="HRQ74" s="82"/>
      <c r="HRR74" s="82"/>
      <c r="HRS74" s="82"/>
      <c r="HRT74" s="82"/>
      <c r="HRU74" s="82"/>
      <c r="HRV74" s="82"/>
      <c r="HRW74" s="82"/>
      <c r="HRX74" s="82"/>
      <c r="HRY74" s="82"/>
      <c r="HRZ74" s="82"/>
      <c r="HSA74" s="82"/>
      <c r="HSB74" s="82"/>
      <c r="HSC74" s="82"/>
      <c r="HSD74" s="82"/>
      <c r="HSE74" s="82"/>
      <c r="HSF74" s="82"/>
      <c r="HSG74" s="82"/>
      <c r="HSH74" s="82"/>
      <c r="HSI74" s="82"/>
      <c r="HSJ74" s="82"/>
      <c r="HSK74" s="82"/>
      <c r="HSL74" s="82"/>
      <c r="HSM74" s="82"/>
      <c r="HSN74" s="82"/>
      <c r="HSO74" s="82"/>
      <c r="HSP74" s="82"/>
      <c r="HSQ74" s="82"/>
      <c r="HSR74" s="82"/>
      <c r="HSS74" s="82"/>
      <c r="HST74" s="82"/>
      <c r="HSU74" s="82"/>
      <c r="HSV74" s="82"/>
      <c r="HSW74" s="82"/>
      <c r="HSX74" s="82"/>
      <c r="HSY74" s="82"/>
      <c r="HSZ74" s="82"/>
      <c r="HTA74" s="82"/>
      <c r="HTB74" s="82"/>
      <c r="HTC74" s="82"/>
      <c r="HTD74" s="82"/>
      <c r="HTE74" s="82"/>
      <c r="HTF74" s="82"/>
      <c r="HTG74" s="82"/>
      <c r="HTH74" s="82"/>
      <c r="HTI74" s="82"/>
      <c r="HTJ74" s="82"/>
      <c r="HTK74" s="82"/>
      <c r="HTL74" s="82"/>
      <c r="HTM74" s="82"/>
      <c r="HTN74" s="82"/>
      <c r="HTO74" s="82"/>
      <c r="HTP74" s="82"/>
      <c r="HTQ74" s="82"/>
      <c r="HTR74" s="82"/>
      <c r="HTS74" s="82"/>
      <c r="HTT74" s="82"/>
      <c r="HTU74" s="82"/>
      <c r="HTV74" s="82"/>
      <c r="HTW74" s="82"/>
      <c r="HTX74" s="82"/>
      <c r="HTY74" s="82"/>
      <c r="HTZ74" s="82"/>
      <c r="HUA74" s="82"/>
      <c r="HUB74" s="82"/>
      <c r="HUC74" s="82"/>
      <c r="HUD74" s="82"/>
      <c r="HUE74" s="82"/>
      <c r="HUF74" s="82"/>
      <c r="HUG74" s="82"/>
      <c r="HUH74" s="82"/>
      <c r="HUI74" s="82"/>
      <c r="HUJ74" s="82"/>
      <c r="HUK74" s="82"/>
      <c r="HUL74" s="82"/>
      <c r="HUM74" s="82"/>
      <c r="HUN74" s="82"/>
      <c r="HUO74" s="82"/>
      <c r="HUP74" s="82"/>
      <c r="HUQ74" s="82"/>
      <c r="HUR74" s="82"/>
      <c r="HUS74" s="82"/>
      <c r="HUT74" s="82"/>
      <c r="HUU74" s="82"/>
      <c r="HUV74" s="82"/>
      <c r="HUW74" s="82"/>
      <c r="HUX74" s="82"/>
      <c r="HUY74" s="82"/>
      <c r="HUZ74" s="82"/>
      <c r="HVA74" s="82"/>
      <c r="HVB74" s="82"/>
      <c r="HVC74" s="82"/>
      <c r="HVD74" s="82"/>
      <c r="HVE74" s="82"/>
      <c r="HVF74" s="82"/>
      <c r="HVG74" s="82"/>
      <c r="HVH74" s="82"/>
      <c r="HVI74" s="82"/>
      <c r="HVJ74" s="82"/>
      <c r="HVK74" s="82"/>
      <c r="HVL74" s="82"/>
      <c r="HVM74" s="82"/>
      <c r="HVN74" s="82"/>
      <c r="HVO74" s="82"/>
      <c r="HVP74" s="82"/>
      <c r="HVQ74" s="82"/>
      <c r="HVR74" s="82"/>
      <c r="HVS74" s="82"/>
      <c r="HVT74" s="82"/>
      <c r="HVU74" s="82"/>
      <c r="HVV74" s="82"/>
      <c r="HVW74" s="82"/>
      <c r="HVX74" s="82"/>
      <c r="HVY74" s="82"/>
      <c r="HVZ74" s="82"/>
      <c r="HWA74" s="82"/>
      <c r="HWB74" s="82"/>
      <c r="HWC74" s="82"/>
      <c r="HWD74" s="82"/>
      <c r="HWE74" s="82"/>
      <c r="HWF74" s="82"/>
      <c r="HWG74" s="82"/>
      <c r="HWH74" s="82"/>
      <c r="HWI74" s="82"/>
      <c r="HWJ74" s="82"/>
      <c r="HWK74" s="82"/>
      <c r="HWL74" s="82"/>
      <c r="HWM74" s="82"/>
      <c r="HWN74" s="82"/>
      <c r="HWO74" s="82"/>
      <c r="HWP74" s="82"/>
      <c r="HWQ74" s="82"/>
      <c r="HWR74" s="82"/>
      <c r="HWS74" s="82"/>
      <c r="HWT74" s="82"/>
      <c r="HWU74" s="82"/>
      <c r="HWV74" s="82"/>
      <c r="HWW74" s="82"/>
      <c r="HWX74" s="82"/>
      <c r="HWY74" s="82"/>
      <c r="HWZ74" s="82"/>
      <c r="HXA74" s="82"/>
      <c r="HXB74" s="82"/>
      <c r="HXC74" s="82"/>
      <c r="HXD74" s="82"/>
      <c r="HXE74" s="82"/>
      <c r="HXF74" s="82"/>
      <c r="HXG74" s="82"/>
      <c r="HXH74" s="82"/>
      <c r="HXI74" s="82"/>
      <c r="HXJ74" s="82"/>
      <c r="HXK74" s="82"/>
      <c r="HXL74" s="82"/>
      <c r="HXM74" s="82"/>
      <c r="HXN74" s="82"/>
      <c r="HXO74" s="82"/>
      <c r="HXP74" s="82"/>
      <c r="HXQ74" s="82"/>
      <c r="HXR74" s="82"/>
      <c r="HXS74" s="82"/>
      <c r="HXT74" s="82"/>
      <c r="HXU74" s="82"/>
      <c r="HXV74" s="82"/>
      <c r="HXW74" s="82"/>
      <c r="HXX74" s="82"/>
      <c r="HXY74" s="82"/>
      <c r="HXZ74" s="82"/>
      <c r="HYA74" s="82"/>
      <c r="HYB74" s="82"/>
      <c r="HYC74" s="82"/>
      <c r="HYD74" s="82"/>
      <c r="HYE74" s="82"/>
      <c r="HYF74" s="82"/>
      <c r="HYG74" s="82"/>
      <c r="HYH74" s="82"/>
      <c r="HYI74" s="82"/>
      <c r="HYJ74" s="82"/>
      <c r="HYK74" s="82"/>
      <c r="HYL74" s="82"/>
      <c r="HYM74" s="82"/>
      <c r="HYN74" s="82"/>
      <c r="HYO74" s="82"/>
      <c r="HYP74" s="82"/>
      <c r="HYQ74" s="82"/>
      <c r="HYR74" s="82"/>
      <c r="HYS74" s="82"/>
      <c r="HYT74" s="82"/>
      <c r="HYU74" s="82"/>
      <c r="HYV74" s="82"/>
      <c r="HYW74" s="82"/>
      <c r="HYX74" s="82"/>
      <c r="HYY74" s="82"/>
      <c r="HYZ74" s="82"/>
      <c r="HZA74" s="82"/>
      <c r="HZB74" s="82"/>
      <c r="HZC74" s="82"/>
      <c r="HZD74" s="82"/>
      <c r="HZE74" s="82"/>
      <c r="HZF74" s="82"/>
      <c r="HZG74" s="82"/>
      <c r="HZH74" s="82"/>
      <c r="HZI74" s="82"/>
      <c r="HZJ74" s="82"/>
      <c r="HZK74" s="82"/>
      <c r="HZL74" s="82"/>
      <c r="HZM74" s="82"/>
      <c r="HZN74" s="82"/>
      <c r="HZO74" s="82"/>
      <c r="HZP74" s="82"/>
      <c r="HZQ74" s="82"/>
      <c r="HZR74" s="82"/>
      <c r="HZS74" s="82"/>
      <c r="HZT74" s="82"/>
      <c r="HZU74" s="82"/>
      <c r="HZV74" s="82"/>
      <c r="HZW74" s="82"/>
      <c r="HZX74" s="82"/>
      <c r="HZY74" s="82"/>
      <c r="HZZ74" s="82"/>
      <c r="IAA74" s="82"/>
      <c r="IAB74" s="82"/>
      <c r="IAC74" s="82"/>
      <c r="IAD74" s="82"/>
      <c r="IAE74" s="82"/>
      <c r="IAF74" s="82"/>
      <c r="IAG74" s="82"/>
      <c r="IAH74" s="82"/>
      <c r="IAI74" s="82"/>
      <c r="IAJ74" s="82"/>
      <c r="IAK74" s="82"/>
      <c r="IAL74" s="82"/>
      <c r="IAM74" s="82"/>
      <c r="IAN74" s="82"/>
      <c r="IAO74" s="82"/>
      <c r="IAP74" s="82"/>
      <c r="IAQ74" s="82"/>
      <c r="IAR74" s="82"/>
      <c r="IAS74" s="82"/>
      <c r="IAT74" s="82"/>
      <c r="IAU74" s="82"/>
      <c r="IAV74" s="82"/>
      <c r="IAW74" s="82"/>
      <c r="IAX74" s="82"/>
      <c r="IAY74" s="82"/>
      <c r="IAZ74" s="82"/>
      <c r="IBA74" s="82"/>
      <c r="IBB74" s="82"/>
      <c r="IBC74" s="82"/>
      <c r="IBD74" s="82"/>
      <c r="IBE74" s="82"/>
      <c r="IBF74" s="82"/>
      <c r="IBG74" s="82"/>
      <c r="IBH74" s="82"/>
      <c r="IBI74" s="82"/>
      <c r="IBJ74" s="82"/>
      <c r="IBK74" s="82"/>
      <c r="IBL74" s="82"/>
      <c r="IBM74" s="82"/>
      <c r="IBN74" s="82"/>
      <c r="IBO74" s="82"/>
      <c r="IBP74" s="82"/>
      <c r="IBQ74" s="82"/>
      <c r="IBR74" s="82"/>
      <c r="IBS74" s="82"/>
      <c r="IBT74" s="82"/>
      <c r="IBU74" s="82"/>
      <c r="IBV74" s="82"/>
      <c r="IBW74" s="82"/>
      <c r="IBX74" s="82"/>
      <c r="IBY74" s="82"/>
      <c r="IBZ74" s="82"/>
      <c r="ICA74" s="82"/>
      <c r="ICB74" s="82"/>
      <c r="ICC74" s="82"/>
      <c r="ICD74" s="82"/>
      <c r="ICE74" s="82"/>
      <c r="ICF74" s="82"/>
      <c r="ICG74" s="82"/>
      <c r="ICH74" s="82"/>
      <c r="ICI74" s="82"/>
      <c r="ICJ74" s="82"/>
      <c r="ICK74" s="82"/>
      <c r="ICL74" s="82"/>
      <c r="ICM74" s="82"/>
      <c r="ICN74" s="82"/>
      <c r="ICO74" s="82"/>
      <c r="ICP74" s="82"/>
      <c r="ICQ74" s="82"/>
      <c r="ICR74" s="82"/>
      <c r="ICS74" s="82"/>
      <c r="ICT74" s="82"/>
      <c r="ICU74" s="82"/>
      <c r="ICV74" s="82"/>
      <c r="ICW74" s="82"/>
      <c r="ICX74" s="82"/>
      <c r="ICY74" s="82"/>
      <c r="ICZ74" s="82"/>
      <c r="IDA74" s="82"/>
      <c r="IDB74" s="82"/>
      <c r="IDC74" s="82"/>
      <c r="IDD74" s="82"/>
      <c r="IDE74" s="82"/>
      <c r="IDF74" s="82"/>
      <c r="IDG74" s="82"/>
      <c r="IDH74" s="82"/>
      <c r="IDI74" s="82"/>
      <c r="IDJ74" s="82"/>
      <c r="IDK74" s="82"/>
      <c r="IDL74" s="82"/>
      <c r="IDM74" s="82"/>
      <c r="IDN74" s="82"/>
      <c r="IDO74" s="82"/>
      <c r="IDP74" s="82"/>
      <c r="IDQ74" s="82"/>
      <c r="IDR74" s="82"/>
      <c r="IDS74" s="82"/>
      <c r="IDT74" s="82"/>
      <c r="IDU74" s="82"/>
      <c r="IDV74" s="82"/>
      <c r="IDW74" s="82"/>
      <c r="IDX74" s="82"/>
      <c r="IDY74" s="82"/>
      <c r="IDZ74" s="82"/>
      <c r="IEA74" s="82"/>
      <c r="IEB74" s="82"/>
      <c r="IEC74" s="82"/>
      <c r="IED74" s="82"/>
      <c r="IEE74" s="82"/>
      <c r="IEF74" s="82"/>
      <c r="IEG74" s="82"/>
      <c r="IEH74" s="82"/>
      <c r="IEI74" s="82"/>
      <c r="IEJ74" s="82"/>
      <c r="IEK74" s="82"/>
      <c r="IEL74" s="82"/>
      <c r="IEM74" s="82"/>
      <c r="IEN74" s="82"/>
      <c r="IEO74" s="82"/>
      <c r="IEP74" s="82"/>
      <c r="IEQ74" s="82"/>
      <c r="IER74" s="82"/>
      <c r="IES74" s="82"/>
      <c r="IET74" s="82"/>
      <c r="IEU74" s="82"/>
      <c r="IEV74" s="82"/>
      <c r="IEW74" s="82"/>
      <c r="IEX74" s="82"/>
      <c r="IEY74" s="82"/>
      <c r="IEZ74" s="82"/>
      <c r="IFA74" s="82"/>
      <c r="IFB74" s="82"/>
      <c r="IFC74" s="82"/>
      <c r="IFD74" s="82"/>
      <c r="IFE74" s="82"/>
      <c r="IFF74" s="82"/>
      <c r="IFG74" s="82"/>
      <c r="IFH74" s="82"/>
      <c r="IFI74" s="82"/>
      <c r="IFJ74" s="82"/>
      <c r="IFK74" s="82"/>
      <c r="IFL74" s="82"/>
      <c r="IFM74" s="82"/>
      <c r="IFN74" s="82"/>
      <c r="IFO74" s="82"/>
      <c r="IFP74" s="82"/>
      <c r="IFQ74" s="82"/>
      <c r="IFR74" s="82"/>
      <c r="IFS74" s="82"/>
      <c r="IFT74" s="82"/>
      <c r="IFU74" s="82"/>
      <c r="IFV74" s="82"/>
      <c r="IFW74" s="82"/>
      <c r="IFX74" s="82"/>
      <c r="IFY74" s="82"/>
      <c r="IFZ74" s="82"/>
      <c r="IGA74" s="82"/>
      <c r="IGB74" s="82"/>
      <c r="IGC74" s="82"/>
      <c r="IGD74" s="82"/>
      <c r="IGE74" s="82"/>
      <c r="IGF74" s="82"/>
      <c r="IGG74" s="82"/>
      <c r="IGH74" s="82"/>
      <c r="IGI74" s="82"/>
      <c r="IGJ74" s="82"/>
      <c r="IGK74" s="82"/>
      <c r="IGL74" s="82"/>
      <c r="IGM74" s="82"/>
      <c r="IGN74" s="82"/>
      <c r="IGO74" s="82"/>
      <c r="IGP74" s="82"/>
      <c r="IGQ74" s="82"/>
      <c r="IGR74" s="82"/>
      <c r="IGS74" s="82"/>
      <c r="IGT74" s="82"/>
      <c r="IGU74" s="82"/>
      <c r="IGV74" s="82"/>
      <c r="IGW74" s="82"/>
      <c r="IGX74" s="82"/>
      <c r="IGY74" s="82"/>
      <c r="IGZ74" s="82"/>
      <c r="IHA74" s="82"/>
      <c r="IHB74" s="82"/>
      <c r="IHC74" s="82"/>
      <c r="IHD74" s="82"/>
      <c r="IHE74" s="82"/>
      <c r="IHF74" s="82"/>
      <c r="IHG74" s="82"/>
      <c r="IHH74" s="82"/>
      <c r="IHI74" s="82"/>
      <c r="IHJ74" s="82"/>
      <c r="IHK74" s="82"/>
      <c r="IHL74" s="82"/>
      <c r="IHM74" s="82"/>
      <c r="IHN74" s="82"/>
      <c r="IHO74" s="82"/>
      <c r="IHP74" s="82"/>
      <c r="IHQ74" s="82"/>
      <c r="IHR74" s="82"/>
      <c r="IHS74" s="82"/>
      <c r="IHT74" s="82"/>
      <c r="IHU74" s="82"/>
      <c r="IHV74" s="82"/>
      <c r="IHW74" s="82"/>
      <c r="IHX74" s="82"/>
      <c r="IHY74" s="82"/>
      <c r="IHZ74" s="82"/>
      <c r="IIA74" s="82"/>
      <c r="IIB74" s="82"/>
      <c r="IIC74" s="82"/>
      <c r="IID74" s="82"/>
      <c r="IIE74" s="82"/>
      <c r="IIF74" s="82"/>
      <c r="IIG74" s="82"/>
      <c r="IIH74" s="82"/>
      <c r="III74" s="82"/>
      <c r="IIJ74" s="82"/>
      <c r="IIK74" s="82"/>
      <c r="IIL74" s="82"/>
      <c r="IIM74" s="82"/>
      <c r="IIN74" s="82"/>
      <c r="IIO74" s="82"/>
      <c r="IIP74" s="82"/>
      <c r="IIQ74" s="82"/>
      <c r="IIR74" s="82"/>
      <c r="IIS74" s="82"/>
      <c r="IIT74" s="82"/>
      <c r="IIU74" s="82"/>
      <c r="IIV74" s="82"/>
      <c r="IIW74" s="82"/>
      <c r="IIX74" s="82"/>
      <c r="IIY74" s="82"/>
      <c r="IIZ74" s="82"/>
      <c r="IJA74" s="82"/>
      <c r="IJB74" s="82"/>
      <c r="IJC74" s="82"/>
      <c r="IJD74" s="82"/>
      <c r="IJE74" s="82"/>
      <c r="IJF74" s="82"/>
      <c r="IJG74" s="82"/>
      <c r="IJH74" s="82"/>
      <c r="IJI74" s="82"/>
      <c r="IJJ74" s="82"/>
      <c r="IJK74" s="82"/>
      <c r="IJL74" s="82"/>
      <c r="IJM74" s="82"/>
      <c r="IJN74" s="82"/>
      <c r="IJO74" s="82"/>
      <c r="IJP74" s="82"/>
      <c r="IJQ74" s="82"/>
      <c r="IJR74" s="82"/>
      <c r="IJS74" s="82"/>
      <c r="IJT74" s="82"/>
      <c r="IJU74" s="82"/>
      <c r="IJV74" s="82"/>
      <c r="IJW74" s="82"/>
      <c r="IJX74" s="82"/>
      <c r="IJY74" s="82"/>
      <c r="IJZ74" s="82"/>
      <c r="IKA74" s="82"/>
      <c r="IKB74" s="82"/>
      <c r="IKC74" s="82"/>
      <c r="IKD74" s="82"/>
      <c r="IKE74" s="82"/>
      <c r="IKF74" s="82"/>
      <c r="IKG74" s="82"/>
      <c r="IKH74" s="82"/>
      <c r="IKI74" s="82"/>
      <c r="IKJ74" s="82"/>
      <c r="IKK74" s="82"/>
      <c r="IKL74" s="82"/>
      <c r="IKM74" s="82"/>
      <c r="IKN74" s="82"/>
      <c r="IKO74" s="82"/>
      <c r="IKP74" s="82"/>
      <c r="IKQ74" s="82"/>
      <c r="IKR74" s="82"/>
      <c r="IKS74" s="82"/>
      <c r="IKT74" s="82"/>
      <c r="IKU74" s="82"/>
      <c r="IKV74" s="82"/>
      <c r="IKW74" s="82"/>
      <c r="IKX74" s="82"/>
      <c r="IKY74" s="82"/>
      <c r="IKZ74" s="82"/>
      <c r="ILA74" s="82"/>
      <c r="ILB74" s="82"/>
      <c r="ILC74" s="82"/>
      <c r="ILD74" s="82"/>
      <c r="ILE74" s="82"/>
      <c r="ILF74" s="82"/>
      <c r="ILG74" s="82"/>
      <c r="ILH74" s="82"/>
      <c r="ILI74" s="82"/>
      <c r="ILJ74" s="82"/>
      <c r="ILK74" s="82"/>
      <c r="ILL74" s="82"/>
      <c r="ILM74" s="82"/>
      <c r="ILN74" s="82"/>
      <c r="ILO74" s="82"/>
      <c r="ILP74" s="82"/>
      <c r="ILQ74" s="82"/>
      <c r="ILR74" s="82"/>
      <c r="ILS74" s="82"/>
      <c r="ILT74" s="82"/>
      <c r="ILU74" s="82"/>
      <c r="ILV74" s="82"/>
      <c r="ILW74" s="82"/>
      <c r="ILX74" s="82"/>
      <c r="ILY74" s="82"/>
      <c r="ILZ74" s="82"/>
      <c r="IMA74" s="82"/>
      <c r="IMB74" s="82"/>
      <c r="IMC74" s="82"/>
      <c r="IMD74" s="82"/>
      <c r="IME74" s="82"/>
      <c r="IMF74" s="82"/>
      <c r="IMG74" s="82"/>
      <c r="IMH74" s="82"/>
      <c r="IMI74" s="82"/>
      <c r="IMJ74" s="82"/>
      <c r="IMK74" s="82"/>
      <c r="IML74" s="82"/>
      <c r="IMM74" s="82"/>
      <c r="IMN74" s="82"/>
      <c r="IMO74" s="82"/>
      <c r="IMP74" s="82"/>
      <c r="IMQ74" s="82"/>
      <c r="IMR74" s="82"/>
      <c r="IMS74" s="82"/>
      <c r="IMT74" s="82"/>
      <c r="IMU74" s="82"/>
      <c r="IMV74" s="82"/>
      <c r="IMW74" s="82"/>
      <c r="IMX74" s="82"/>
      <c r="IMY74" s="82"/>
      <c r="IMZ74" s="82"/>
      <c r="INA74" s="82"/>
      <c r="INB74" s="82"/>
      <c r="INC74" s="82"/>
      <c r="IND74" s="82"/>
      <c r="INE74" s="82"/>
      <c r="INF74" s="82"/>
      <c r="ING74" s="82"/>
      <c r="INH74" s="82"/>
      <c r="INI74" s="82"/>
      <c r="INJ74" s="82"/>
      <c r="INK74" s="82"/>
      <c r="INL74" s="82"/>
      <c r="INM74" s="82"/>
      <c r="INN74" s="82"/>
      <c r="INO74" s="82"/>
      <c r="INP74" s="82"/>
      <c r="INQ74" s="82"/>
      <c r="INR74" s="82"/>
      <c r="INS74" s="82"/>
      <c r="INT74" s="82"/>
      <c r="INU74" s="82"/>
      <c r="INV74" s="82"/>
      <c r="INW74" s="82"/>
      <c r="INX74" s="82"/>
      <c r="INY74" s="82"/>
      <c r="INZ74" s="82"/>
      <c r="IOA74" s="82"/>
      <c r="IOB74" s="82"/>
      <c r="IOC74" s="82"/>
      <c r="IOD74" s="82"/>
      <c r="IOE74" s="82"/>
      <c r="IOF74" s="82"/>
      <c r="IOG74" s="82"/>
      <c r="IOH74" s="82"/>
      <c r="IOI74" s="82"/>
      <c r="IOJ74" s="82"/>
      <c r="IOK74" s="82"/>
      <c r="IOL74" s="82"/>
      <c r="IOM74" s="82"/>
      <c r="ION74" s="82"/>
      <c r="IOO74" s="82"/>
      <c r="IOP74" s="82"/>
      <c r="IOQ74" s="82"/>
      <c r="IOR74" s="82"/>
      <c r="IOS74" s="82"/>
      <c r="IOT74" s="82"/>
      <c r="IOU74" s="82"/>
      <c r="IOV74" s="82"/>
      <c r="IOW74" s="82"/>
      <c r="IOX74" s="82"/>
      <c r="IOY74" s="82"/>
      <c r="IOZ74" s="82"/>
      <c r="IPA74" s="82"/>
      <c r="IPB74" s="82"/>
      <c r="IPC74" s="82"/>
      <c r="IPD74" s="82"/>
      <c r="IPE74" s="82"/>
      <c r="IPF74" s="82"/>
      <c r="IPG74" s="82"/>
      <c r="IPH74" s="82"/>
      <c r="IPI74" s="82"/>
      <c r="IPJ74" s="82"/>
      <c r="IPK74" s="82"/>
      <c r="IPL74" s="82"/>
      <c r="IPM74" s="82"/>
      <c r="IPN74" s="82"/>
      <c r="IPO74" s="82"/>
      <c r="IPP74" s="82"/>
      <c r="IPQ74" s="82"/>
      <c r="IPR74" s="82"/>
      <c r="IPS74" s="82"/>
      <c r="IPT74" s="82"/>
      <c r="IPU74" s="82"/>
      <c r="IPV74" s="82"/>
      <c r="IPW74" s="82"/>
      <c r="IPX74" s="82"/>
      <c r="IPY74" s="82"/>
      <c r="IPZ74" s="82"/>
      <c r="IQA74" s="82"/>
      <c r="IQB74" s="82"/>
      <c r="IQC74" s="82"/>
      <c r="IQD74" s="82"/>
      <c r="IQE74" s="82"/>
      <c r="IQF74" s="82"/>
      <c r="IQG74" s="82"/>
      <c r="IQH74" s="82"/>
      <c r="IQI74" s="82"/>
      <c r="IQJ74" s="82"/>
      <c r="IQK74" s="82"/>
      <c r="IQL74" s="82"/>
      <c r="IQM74" s="82"/>
      <c r="IQN74" s="82"/>
      <c r="IQO74" s="82"/>
      <c r="IQP74" s="82"/>
      <c r="IQQ74" s="82"/>
      <c r="IQR74" s="82"/>
      <c r="IQS74" s="82"/>
      <c r="IQT74" s="82"/>
      <c r="IQU74" s="82"/>
      <c r="IQV74" s="82"/>
      <c r="IQW74" s="82"/>
      <c r="IQX74" s="82"/>
      <c r="IQY74" s="82"/>
      <c r="IQZ74" s="82"/>
      <c r="IRA74" s="82"/>
      <c r="IRB74" s="82"/>
      <c r="IRC74" s="82"/>
      <c r="IRD74" s="82"/>
      <c r="IRE74" s="82"/>
      <c r="IRF74" s="82"/>
      <c r="IRG74" s="82"/>
      <c r="IRH74" s="82"/>
      <c r="IRI74" s="82"/>
      <c r="IRJ74" s="82"/>
      <c r="IRK74" s="82"/>
      <c r="IRL74" s="82"/>
      <c r="IRM74" s="82"/>
      <c r="IRN74" s="82"/>
      <c r="IRO74" s="82"/>
      <c r="IRP74" s="82"/>
      <c r="IRQ74" s="82"/>
      <c r="IRR74" s="82"/>
      <c r="IRS74" s="82"/>
      <c r="IRT74" s="82"/>
      <c r="IRU74" s="82"/>
      <c r="IRV74" s="82"/>
      <c r="IRW74" s="82"/>
      <c r="IRX74" s="82"/>
      <c r="IRY74" s="82"/>
      <c r="IRZ74" s="82"/>
      <c r="ISA74" s="82"/>
      <c r="ISB74" s="82"/>
      <c r="ISC74" s="82"/>
      <c r="ISD74" s="82"/>
      <c r="ISE74" s="82"/>
      <c r="ISF74" s="82"/>
      <c r="ISG74" s="82"/>
      <c r="ISH74" s="82"/>
      <c r="ISI74" s="82"/>
      <c r="ISJ74" s="82"/>
      <c r="ISK74" s="82"/>
      <c r="ISL74" s="82"/>
      <c r="ISM74" s="82"/>
      <c r="ISN74" s="82"/>
      <c r="ISO74" s="82"/>
      <c r="ISP74" s="82"/>
      <c r="ISQ74" s="82"/>
      <c r="ISR74" s="82"/>
      <c r="ISS74" s="82"/>
      <c r="IST74" s="82"/>
      <c r="ISU74" s="82"/>
      <c r="ISV74" s="82"/>
      <c r="ISW74" s="82"/>
      <c r="ISX74" s="82"/>
      <c r="ISY74" s="82"/>
      <c r="ISZ74" s="82"/>
      <c r="ITA74" s="82"/>
      <c r="ITB74" s="82"/>
      <c r="ITC74" s="82"/>
      <c r="ITD74" s="82"/>
      <c r="ITE74" s="82"/>
      <c r="ITF74" s="82"/>
      <c r="ITG74" s="82"/>
      <c r="ITH74" s="82"/>
      <c r="ITI74" s="82"/>
      <c r="ITJ74" s="82"/>
      <c r="ITK74" s="82"/>
      <c r="ITL74" s="82"/>
      <c r="ITM74" s="82"/>
      <c r="ITN74" s="82"/>
      <c r="ITO74" s="82"/>
      <c r="ITP74" s="82"/>
      <c r="ITQ74" s="82"/>
      <c r="ITR74" s="82"/>
      <c r="ITS74" s="82"/>
      <c r="ITT74" s="82"/>
      <c r="ITU74" s="82"/>
      <c r="ITV74" s="82"/>
      <c r="ITW74" s="82"/>
      <c r="ITX74" s="82"/>
      <c r="ITY74" s="82"/>
      <c r="ITZ74" s="82"/>
      <c r="IUA74" s="82"/>
      <c r="IUB74" s="82"/>
      <c r="IUC74" s="82"/>
      <c r="IUD74" s="82"/>
      <c r="IUE74" s="82"/>
      <c r="IUF74" s="82"/>
      <c r="IUG74" s="82"/>
      <c r="IUH74" s="82"/>
      <c r="IUI74" s="82"/>
      <c r="IUJ74" s="82"/>
      <c r="IUK74" s="82"/>
      <c r="IUL74" s="82"/>
      <c r="IUM74" s="82"/>
      <c r="IUN74" s="82"/>
      <c r="IUO74" s="82"/>
      <c r="IUP74" s="82"/>
      <c r="IUQ74" s="82"/>
      <c r="IUR74" s="82"/>
      <c r="IUS74" s="82"/>
      <c r="IUT74" s="82"/>
      <c r="IUU74" s="82"/>
      <c r="IUV74" s="82"/>
      <c r="IUW74" s="82"/>
      <c r="IUX74" s="82"/>
      <c r="IUY74" s="82"/>
      <c r="IUZ74" s="82"/>
      <c r="IVA74" s="82"/>
      <c r="IVB74" s="82"/>
      <c r="IVC74" s="82"/>
      <c r="IVD74" s="82"/>
      <c r="IVE74" s="82"/>
      <c r="IVF74" s="82"/>
      <c r="IVG74" s="82"/>
      <c r="IVH74" s="82"/>
      <c r="IVI74" s="82"/>
      <c r="IVJ74" s="82"/>
      <c r="IVK74" s="82"/>
      <c r="IVL74" s="82"/>
      <c r="IVM74" s="82"/>
      <c r="IVN74" s="82"/>
      <c r="IVO74" s="82"/>
      <c r="IVP74" s="82"/>
      <c r="IVQ74" s="82"/>
      <c r="IVR74" s="82"/>
      <c r="IVS74" s="82"/>
      <c r="IVT74" s="82"/>
      <c r="IVU74" s="82"/>
      <c r="IVV74" s="82"/>
      <c r="IVW74" s="82"/>
      <c r="IVX74" s="82"/>
      <c r="IVY74" s="82"/>
      <c r="IVZ74" s="82"/>
      <c r="IWA74" s="82"/>
      <c r="IWB74" s="82"/>
      <c r="IWC74" s="82"/>
      <c r="IWD74" s="82"/>
      <c r="IWE74" s="82"/>
      <c r="IWF74" s="82"/>
      <c r="IWG74" s="82"/>
      <c r="IWH74" s="82"/>
      <c r="IWI74" s="82"/>
      <c r="IWJ74" s="82"/>
      <c r="IWK74" s="82"/>
      <c r="IWL74" s="82"/>
      <c r="IWM74" s="82"/>
      <c r="IWN74" s="82"/>
      <c r="IWO74" s="82"/>
      <c r="IWP74" s="82"/>
      <c r="IWQ74" s="82"/>
      <c r="IWR74" s="82"/>
      <c r="IWS74" s="82"/>
      <c r="IWT74" s="82"/>
      <c r="IWU74" s="82"/>
      <c r="IWV74" s="82"/>
      <c r="IWW74" s="82"/>
      <c r="IWX74" s="82"/>
      <c r="IWY74" s="82"/>
      <c r="IWZ74" s="82"/>
      <c r="IXA74" s="82"/>
      <c r="IXB74" s="82"/>
      <c r="IXC74" s="82"/>
      <c r="IXD74" s="82"/>
      <c r="IXE74" s="82"/>
      <c r="IXF74" s="82"/>
      <c r="IXG74" s="82"/>
      <c r="IXH74" s="82"/>
      <c r="IXI74" s="82"/>
      <c r="IXJ74" s="82"/>
      <c r="IXK74" s="82"/>
      <c r="IXL74" s="82"/>
      <c r="IXM74" s="82"/>
      <c r="IXN74" s="82"/>
      <c r="IXO74" s="82"/>
      <c r="IXP74" s="82"/>
      <c r="IXQ74" s="82"/>
      <c r="IXR74" s="82"/>
      <c r="IXS74" s="82"/>
      <c r="IXT74" s="82"/>
      <c r="IXU74" s="82"/>
      <c r="IXV74" s="82"/>
      <c r="IXW74" s="82"/>
      <c r="IXX74" s="82"/>
      <c r="IXY74" s="82"/>
      <c r="IXZ74" s="82"/>
      <c r="IYA74" s="82"/>
      <c r="IYB74" s="82"/>
      <c r="IYC74" s="82"/>
      <c r="IYD74" s="82"/>
      <c r="IYE74" s="82"/>
      <c r="IYF74" s="82"/>
      <c r="IYG74" s="82"/>
      <c r="IYH74" s="82"/>
      <c r="IYI74" s="82"/>
      <c r="IYJ74" s="82"/>
      <c r="IYK74" s="82"/>
      <c r="IYL74" s="82"/>
      <c r="IYM74" s="82"/>
      <c r="IYN74" s="82"/>
      <c r="IYO74" s="82"/>
      <c r="IYP74" s="82"/>
      <c r="IYQ74" s="82"/>
      <c r="IYR74" s="82"/>
      <c r="IYS74" s="82"/>
      <c r="IYT74" s="82"/>
      <c r="IYU74" s="82"/>
      <c r="IYV74" s="82"/>
      <c r="IYW74" s="82"/>
      <c r="IYX74" s="82"/>
      <c r="IYY74" s="82"/>
      <c r="IYZ74" s="82"/>
      <c r="IZA74" s="82"/>
      <c r="IZB74" s="82"/>
      <c r="IZC74" s="82"/>
      <c r="IZD74" s="82"/>
      <c r="IZE74" s="82"/>
      <c r="IZF74" s="82"/>
      <c r="IZG74" s="82"/>
      <c r="IZH74" s="82"/>
      <c r="IZI74" s="82"/>
      <c r="IZJ74" s="82"/>
      <c r="IZK74" s="82"/>
      <c r="IZL74" s="82"/>
      <c r="IZM74" s="82"/>
      <c r="IZN74" s="82"/>
      <c r="IZO74" s="82"/>
      <c r="IZP74" s="82"/>
      <c r="IZQ74" s="82"/>
      <c r="IZR74" s="82"/>
      <c r="IZS74" s="82"/>
      <c r="IZT74" s="82"/>
      <c r="IZU74" s="82"/>
      <c r="IZV74" s="82"/>
      <c r="IZW74" s="82"/>
      <c r="IZX74" s="82"/>
      <c r="IZY74" s="82"/>
      <c r="IZZ74" s="82"/>
      <c r="JAA74" s="82"/>
      <c r="JAB74" s="82"/>
      <c r="JAC74" s="82"/>
      <c r="JAD74" s="82"/>
      <c r="JAE74" s="82"/>
      <c r="JAF74" s="82"/>
      <c r="JAG74" s="82"/>
      <c r="JAH74" s="82"/>
      <c r="JAI74" s="82"/>
      <c r="JAJ74" s="82"/>
      <c r="JAK74" s="82"/>
      <c r="JAL74" s="82"/>
      <c r="JAM74" s="82"/>
      <c r="JAN74" s="82"/>
      <c r="JAO74" s="82"/>
      <c r="JAP74" s="82"/>
      <c r="JAQ74" s="82"/>
      <c r="JAR74" s="82"/>
      <c r="JAS74" s="82"/>
      <c r="JAT74" s="82"/>
      <c r="JAU74" s="82"/>
      <c r="JAV74" s="82"/>
      <c r="JAW74" s="82"/>
      <c r="JAX74" s="82"/>
      <c r="JAY74" s="82"/>
      <c r="JAZ74" s="82"/>
      <c r="JBA74" s="82"/>
      <c r="JBB74" s="82"/>
      <c r="JBC74" s="82"/>
      <c r="JBD74" s="82"/>
      <c r="JBE74" s="82"/>
      <c r="JBF74" s="82"/>
      <c r="JBG74" s="82"/>
      <c r="JBH74" s="82"/>
      <c r="JBI74" s="82"/>
      <c r="JBJ74" s="82"/>
      <c r="JBK74" s="82"/>
      <c r="JBL74" s="82"/>
      <c r="JBM74" s="82"/>
      <c r="JBN74" s="82"/>
      <c r="JBO74" s="82"/>
      <c r="JBP74" s="82"/>
      <c r="JBQ74" s="82"/>
      <c r="JBR74" s="82"/>
      <c r="JBS74" s="82"/>
      <c r="JBT74" s="82"/>
      <c r="JBU74" s="82"/>
      <c r="JBV74" s="82"/>
      <c r="JBW74" s="82"/>
      <c r="JBX74" s="82"/>
      <c r="JBY74" s="82"/>
      <c r="JBZ74" s="82"/>
      <c r="JCA74" s="82"/>
      <c r="JCB74" s="82"/>
      <c r="JCC74" s="82"/>
      <c r="JCD74" s="82"/>
      <c r="JCE74" s="82"/>
      <c r="JCF74" s="82"/>
      <c r="JCG74" s="82"/>
      <c r="JCH74" s="82"/>
      <c r="JCI74" s="82"/>
      <c r="JCJ74" s="82"/>
      <c r="JCK74" s="82"/>
      <c r="JCL74" s="82"/>
      <c r="JCM74" s="82"/>
      <c r="JCN74" s="82"/>
      <c r="JCO74" s="82"/>
      <c r="JCP74" s="82"/>
      <c r="JCQ74" s="82"/>
      <c r="JCR74" s="82"/>
      <c r="JCS74" s="82"/>
      <c r="JCT74" s="82"/>
      <c r="JCU74" s="82"/>
      <c r="JCV74" s="82"/>
      <c r="JCW74" s="82"/>
      <c r="JCX74" s="82"/>
      <c r="JCY74" s="82"/>
      <c r="JCZ74" s="82"/>
      <c r="JDA74" s="82"/>
      <c r="JDB74" s="82"/>
      <c r="JDC74" s="82"/>
      <c r="JDD74" s="82"/>
      <c r="JDE74" s="82"/>
      <c r="JDF74" s="82"/>
      <c r="JDG74" s="82"/>
      <c r="JDH74" s="82"/>
      <c r="JDI74" s="82"/>
      <c r="JDJ74" s="82"/>
      <c r="JDK74" s="82"/>
      <c r="JDL74" s="82"/>
      <c r="JDM74" s="82"/>
      <c r="JDN74" s="82"/>
      <c r="JDO74" s="82"/>
      <c r="JDP74" s="82"/>
      <c r="JDQ74" s="82"/>
      <c r="JDR74" s="82"/>
      <c r="JDS74" s="82"/>
      <c r="JDT74" s="82"/>
      <c r="JDU74" s="82"/>
      <c r="JDV74" s="82"/>
      <c r="JDW74" s="82"/>
      <c r="JDX74" s="82"/>
      <c r="JDY74" s="82"/>
      <c r="JDZ74" s="82"/>
      <c r="JEA74" s="82"/>
      <c r="JEB74" s="82"/>
      <c r="JEC74" s="82"/>
      <c r="JED74" s="82"/>
      <c r="JEE74" s="82"/>
      <c r="JEF74" s="82"/>
      <c r="JEG74" s="82"/>
      <c r="JEH74" s="82"/>
      <c r="JEI74" s="82"/>
      <c r="JEJ74" s="82"/>
      <c r="JEK74" s="82"/>
      <c r="JEL74" s="82"/>
      <c r="JEM74" s="82"/>
      <c r="JEN74" s="82"/>
      <c r="JEO74" s="82"/>
      <c r="JEP74" s="82"/>
      <c r="JEQ74" s="82"/>
      <c r="JER74" s="82"/>
      <c r="JES74" s="82"/>
      <c r="JET74" s="82"/>
      <c r="JEU74" s="82"/>
      <c r="JEV74" s="82"/>
      <c r="JEW74" s="82"/>
      <c r="JEX74" s="82"/>
      <c r="JEY74" s="82"/>
      <c r="JEZ74" s="82"/>
      <c r="JFA74" s="82"/>
      <c r="JFB74" s="82"/>
      <c r="JFC74" s="82"/>
      <c r="JFD74" s="82"/>
      <c r="JFE74" s="82"/>
      <c r="JFF74" s="82"/>
      <c r="JFG74" s="82"/>
      <c r="JFH74" s="82"/>
      <c r="JFI74" s="82"/>
      <c r="JFJ74" s="82"/>
      <c r="JFK74" s="82"/>
      <c r="JFL74" s="82"/>
      <c r="JFM74" s="82"/>
      <c r="JFN74" s="82"/>
      <c r="JFO74" s="82"/>
      <c r="JFP74" s="82"/>
      <c r="JFQ74" s="82"/>
      <c r="JFR74" s="82"/>
      <c r="JFS74" s="82"/>
      <c r="JFT74" s="82"/>
      <c r="JFU74" s="82"/>
      <c r="JFV74" s="82"/>
      <c r="JFW74" s="82"/>
      <c r="JFX74" s="82"/>
      <c r="JFY74" s="82"/>
      <c r="JFZ74" s="82"/>
      <c r="JGA74" s="82"/>
      <c r="JGB74" s="82"/>
      <c r="JGC74" s="82"/>
      <c r="JGD74" s="82"/>
      <c r="JGE74" s="82"/>
      <c r="JGF74" s="82"/>
      <c r="JGG74" s="82"/>
      <c r="JGH74" s="82"/>
      <c r="JGI74" s="82"/>
      <c r="JGJ74" s="82"/>
      <c r="JGK74" s="82"/>
      <c r="JGL74" s="82"/>
      <c r="JGM74" s="82"/>
      <c r="JGN74" s="82"/>
      <c r="JGO74" s="82"/>
      <c r="JGP74" s="82"/>
      <c r="JGQ74" s="82"/>
      <c r="JGR74" s="82"/>
      <c r="JGS74" s="82"/>
      <c r="JGT74" s="82"/>
      <c r="JGU74" s="82"/>
      <c r="JGV74" s="82"/>
      <c r="JGW74" s="82"/>
      <c r="JGX74" s="82"/>
      <c r="JGY74" s="82"/>
      <c r="JGZ74" s="82"/>
      <c r="JHA74" s="82"/>
      <c r="JHB74" s="82"/>
      <c r="JHC74" s="82"/>
      <c r="JHD74" s="82"/>
      <c r="JHE74" s="82"/>
      <c r="JHF74" s="82"/>
      <c r="JHG74" s="82"/>
      <c r="JHH74" s="82"/>
      <c r="JHI74" s="82"/>
      <c r="JHJ74" s="82"/>
      <c r="JHK74" s="82"/>
      <c r="JHL74" s="82"/>
      <c r="JHM74" s="82"/>
      <c r="JHN74" s="82"/>
      <c r="JHO74" s="82"/>
      <c r="JHP74" s="82"/>
      <c r="JHQ74" s="82"/>
      <c r="JHR74" s="82"/>
      <c r="JHS74" s="82"/>
      <c r="JHT74" s="82"/>
      <c r="JHU74" s="82"/>
      <c r="JHV74" s="82"/>
      <c r="JHW74" s="82"/>
      <c r="JHX74" s="82"/>
      <c r="JHY74" s="82"/>
      <c r="JHZ74" s="82"/>
      <c r="JIA74" s="82"/>
      <c r="JIB74" s="82"/>
      <c r="JIC74" s="82"/>
      <c r="JID74" s="82"/>
      <c r="JIE74" s="82"/>
      <c r="JIF74" s="82"/>
      <c r="JIG74" s="82"/>
      <c r="JIH74" s="82"/>
      <c r="JII74" s="82"/>
      <c r="JIJ74" s="82"/>
      <c r="JIK74" s="82"/>
      <c r="JIL74" s="82"/>
      <c r="JIM74" s="82"/>
      <c r="JIN74" s="82"/>
      <c r="JIO74" s="82"/>
      <c r="JIP74" s="82"/>
      <c r="JIQ74" s="82"/>
      <c r="JIR74" s="82"/>
      <c r="JIS74" s="82"/>
      <c r="JIT74" s="82"/>
      <c r="JIU74" s="82"/>
      <c r="JIV74" s="82"/>
      <c r="JIW74" s="82"/>
      <c r="JIX74" s="82"/>
      <c r="JIY74" s="82"/>
      <c r="JIZ74" s="82"/>
      <c r="JJA74" s="82"/>
      <c r="JJB74" s="82"/>
      <c r="JJC74" s="82"/>
      <c r="JJD74" s="82"/>
      <c r="JJE74" s="82"/>
      <c r="JJF74" s="82"/>
      <c r="JJG74" s="82"/>
      <c r="JJH74" s="82"/>
      <c r="JJI74" s="82"/>
      <c r="JJJ74" s="82"/>
      <c r="JJK74" s="82"/>
      <c r="JJL74" s="82"/>
      <c r="JJM74" s="82"/>
      <c r="JJN74" s="82"/>
      <c r="JJO74" s="82"/>
      <c r="JJP74" s="82"/>
      <c r="JJQ74" s="82"/>
      <c r="JJR74" s="82"/>
      <c r="JJS74" s="82"/>
      <c r="JJT74" s="82"/>
      <c r="JJU74" s="82"/>
      <c r="JJV74" s="82"/>
      <c r="JJW74" s="82"/>
      <c r="JJX74" s="82"/>
      <c r="JJY74" s="82"/>
      <c r="JJZ74" s="82"/>
      <c r="JKA74" s="82"/>
      <c r="JKB74" s="82"/>
      <c r="JKC74" s="82"/>
      <c r="JKD74" s="82"/>
      <c r="JKE74" s="82"/>
      <c r="JKF74" s="82"/>
      <c r="JKG74" s="82"/>
      <c r="JKH74" s="82"/>
      <c r="JKI74" s="82"/>
      <c r="JKJ74" s="82"/>
      <c r="JKK74" s="82"/>
      <c r="JKL74" s="82"/>
      <c r="JKM74" s="82"/>
      <c r="JKN74" s="82"/>
      <c r="JKO74" s="82"/>
      <c r="JKP74" s="82"/>
      <c r="JKQ74" s="82"/>
      <c r="JKR74" s="82"/>
      <c r="JKS74" s="82"/>
      <c r="JKT74" s="82"/>
      <c r="JKU74" s="82"/>
      <c r="JKV74" s="82"/>
      <c r="JKW74" s="82"/>
      <c r="JKX74" s="82"/>
      <c r="JKY74" s="82"/>
      <c r="JKZ74" s="82"/>
      <c r="JLA74" s="82"/>
      <c r="JLB74" s="82"/>
      <c r="JLC74" s="82"/>
      <c r="JLD74" s="82"/>
      <c r="JLE74" s="82"/>
      <c r="JLF74" s="82"/>
      <c r="JLG74" s="82"/>
      <c r="JLH74" s="82"/>
      <c r="JLI74" s="82"/>
      <c r="JLJ74" s="82"/>
      <c r="JLK74" s="82"/>
      <c r="JLL74" s="82"/>
      <c r="JLM74" s="82"/>
      <c r="JLN74" s="82"/>
      <c r="JLO74" s="82"/>
      <c r="JLP74" s="82"/>
      <c r="JLQ74" s="82"/>
      <c r="JLR74" s="82"/>
      <c r="JLS74" s="82"/>
      <c r="JLT74" s="82"/>
      <c r="JLU74" s="82"/>
      <c r="JLV74" s="82"/>
      <c r="JLW74" s="82"/>
      <c r="JLX74" s="82"/>
      <c r="JLY74" s="82"/>
      <c r="JLZ74" s="82"/>
      <c r="JMA74" s="82"/>
      <c r="JMB74" s="82"/>
      <c r="JMC74" s="82"/>
      <c r="JMD74" s="82"/>
      <c r="JME74" s="82"/>
      <c r="JMF74" s="82"/>
      <c r="JMG74" s="82"/>
      <c r="JMH74" s="82"/>
      <c r="JMI74" s="82"/>
      <c r="JMJ74" s="82"/>
      <c r="JMK74" s="82"/>
      <c r="JML74" s="82"/>
      <c r="JMM74" s="82"/>
      <c r="JMN74" s="82"/>
      <c r="JMO74" s="82"/>
      <c r="JMP74" s="82"/>
      <c r="JMQ74" s="82"/>
      <c r="JMR74" s="82"/>
      <c r="JMS74" s="82"/>
      <c r="JMT74" s="82"/>
      <c r="JMU74" s="82"/>
      <c r="JMV74" s="82"/>
      <c r="JMW74" s="82"/>
      <c r="JMX74" s="82"/>
      <c r="JMY74" s="82"/>
      <c r="JMZ74" s="82"/>
      <c r="JNA74" s="82"/>
      <c r="JNB74" s="82"/>
      <c r="JNC74" s="82"/>
      <c r="JND74" s="82"/>
      <c r="JNE74" s="82"/>
      <c r="JNF74" s="82"/>
      <c r="JNG74" s="82"/>
      <c r="JNH74" s="82"/>
      <c r="JNI74" s="82"/>
      <c r="JNJ74" s="82"/>
      <c r="JNK74" s="82"/>
      <c r="JNL74" s="82"/>
      <c r="JNM74" s="82"/>
      <c r="JNN74" s="82"/>
      <c r="JNO74" s="82"/>
      <c r="JNP74" s="82"/>
      <c r="JNQ74" s="82"/>
      <c r="JNR74" s="82"/>
      <c r="JNS74" s="82"/>
      <c r="JNT74" s="82"/>
      <c r="JNU74" s="82"/>
      <c r="JNV74" s="82"/>
      <c r="JNW74" s="82"/>
      <c r="JNX74" s="82"/>
      <c r="JNY74" s="82"/>
      <c r="JNZ74" s="82"/>
      <c r="JOA74" s="82"/>
      <c r="JOB74" s="82"/>
      <c r="JOC74" s="82"/>
      <c r="JOD74" s="82"/>
      <c r="JOE74" s="82"/>
      <c r="JOF74" s="82"/>
      <c r="JOG74" s="82"/>
      <c r="JOH74" s="82"/>
      <c r="JOI74" s="82"/>
      <c r="JOJ74" s="82"/>
      <c r="JOK74" s="82"/>
      <c r="JOL74" s="82"/>
      <c r="JOM74" s="82"/>
      <c r="JON74" s="82"/>
      <c r="JOO74" s="82"/>
      <c r="JOP74" s="82"/>
      <c r="JOQ74" s="82"/>
      <c r="JOR74" s="82"/>
      <c r="JOS74" s="82"/>
      <c r="JOT74" s="82"/>
      <c r="JOU74" s="82"/>
      <c r="JOV74" s="82"/>
      <c r="JOW74" s="82"/>
      <c r="JOX74" s="82"/>
      <c r="JOY74" s="82"/>
      <c r="JOZ74" s="82"/>
      <c r="JPA74" s="82"/>
      <c r="JPB74" s="82"/>
      <c r="JPC74" s="82"/>
      <c r="JPD74" s="82"/>
      <c r="JPE74" s="82"/>
      <c r="JPF74" s="82"/>
      <c r="JPG74" s="82"/>
      <c r="JPH74" s="82"/>
      <c r="JPI74" s="82"/>
      <c r="JPJ74" s="82"/>
      <c r="JPK74" s="82"/>
      <c r="JPL74" s="82"/>
      <c r="JPM74" s="82"/>
      <c r="JPN74" s="82"/>
      <c r="JPO74" s="82"/>
      <c r="JPP74" s="82"/>
      <c r="JPQ74" s="82"/>
      <c r="JPR74" s="82"/>
      <c r="JPS74" s="82"/>
      <c r="JPT74" s="82"/>
      <c r="JPU74" s="82"/>
      <c r="JPV74" s="82"/>
      <c r="JPW74" s="82"/>
      <c r="JPX74" s="82"/>
      <c r="JPY74" s="82"/>
      <c r="JPZ74" s="82"/>
      <c r="JQA74" s="82"/>
      <c r="JQB74" s="82"/>
      <c r="JQC74" s="82"/>
      <c r="JQD74" s="82"/>
      <c r="JQE74" s="82"/>
      <c r="JQF74" s="82"/>
      <c r="JQG74" s="82"/>
      <c r="JQH74" s="82"/>
      <c r="JQI74" s="82"/>
      <c r="JQJ74" s="82"/>
      <c r="JQK74" s="82"/>
      <c r="JQL74" s="82"/>
      <c r="JQM74" s="82"/>
      <c r="JQN74" s="82"/>
      <c r="JQO74" s="82"/>
      <c r="JQP74" s="82"/>
      <c r="JQQ74" s="82"/>
      <c r="JQR74" s="82"/>
      <c r="JQS74" s="82"/>
      <c r="JQT74" s="82"/>
      <c r="JQU74" s="82"/>
      <c r="JQV74" s="82"/>
      <c r="JQW74" s="82"/>
      <c r="JQX74" s="82"/>
      <c r="JQY74" s="82"/>
      <c r="JQZ74" s="82"/>
      <c r="JRA74" s="82"/>
      <c r="JRB74" s="82"/>
      <c r="JRC74" s="82"/>
      <c r="JRD74" s="82"/>
      <c r="JRE74" s="82"/>
      <c r="JRF74" s="82"/>
      <c r="JRG74" s="82"/>
      <c r="JRH74" s="82"/>
      <c r="JRI74" s="82"/>
      <c r="JRJ74" s="82"/>
      <c r="JRK74" s="82"/>
      <c r="JRL74" s="82"/>
      <c r="JRM74" s="82"/>
      <c r="JRN74" s="82"/>
      <c r="JRO74" s="82"/>
      <c r="JRP74" s="82"/>
      <c r="JRQ74" s="82"/>
      <c r="JRR74" s="82"/>
      <c r="JRS74" s="82"/>
      <c r="JRT74" s="82"/>
      <c r="JRU74" s="82"/>
      <c r="JRV74" s="82"/>
      <c r="JRW74" s="82"/>
      <c r="JRX74" s="82"/>
      <c r="JRY74" s="82"/>
      <c r="JRZ74" s="82"/>
      <c r="JSA74" s="82"/>
      <c r="JSB74" s="82"/>
      <c r="JSC74" s="82"/>
      <c r="JSD74" s="82"/>
      <c r="JSE74" s="82"/>
      <c r="JSF74" s="82"/>
      <c r="JSG74" s="82"/>
      <c r="JSH74" s="82"/>
      <c r="JSI74" s="82"/>
      <c r="JSJ74" s="82"/>
      <c r="JSK74" s="82"/>
      <c r="JSL74" s="82"/>
      <c r="JSM74" s="82"/>
      <c r="JSN74" s="82"/>
      <c r="JSO74" s="82"/>
      <c r="JSP74" s="82"/>
      <c r="JSQ74" s="82"/>
      <c r="JSR74" s="82"/>
      <c r="JSS74" s="82"/>
      <c r="JST74" s="82"/>
      <c r="JSU74" s="82"/>
      <c r="JSV74" s="82"/>
      <c r="JSW74" s="82"/>
      <c r="JSX74" s="82"/>
      <c r="JSY74" s="82"/>
      <c r="JSZ74" s="82"/>
      <c r="JTA74" s="82"/>
      <c r="JTB74" s="82"/>
      <c r="JTC74" s="82"/>
      <c r="JTD74" s="82"/>
      <c r="JTE74" s="82"/>
      <c r="JTF74" s="82"/>
      <c r="JTG74" s="82"/>
      <c r="JTH74" s="82"/>
      <c r="JTI74" s="82"/>
      <c r="JTJ74" s="82"/>
      <c r="JTK74" s="82"/>
      <c r="JTL74" s="82"/>
      <c r="JTM74" s="82"/>
      <c r="JTN74" s="82"/>
      <c r="JTO74" s="82"/>
      <c r="JTP74" s="82"/>
      <c r="JTQ74" s="82"/>
      <c r="JTR74" s="82"/>
      <c r="JTS74" s="82"/>
      <c r="JTT74" s="82"/>
      <c r="JTU74" s="82"/>
      <c r="JTV74" s="82"/>
      <c r="JTW74" s="82"/>
      <c r="JTX74" s="82"/>
      <c r="JTY74" s="82"/>
      <c r="JTZ74" s="82"/>
      <c r="JUA74" s="82"/>
      <c r="JUB74" s="82"/>
      <c r="JUC74" s="82"/>
      <c r="JUD74" s="82"/>
      <c r="JUE74" s="82"/>
      <c r="JUF74" s="82"/>
      <c r="JUG74" s="82"/>
      <c r="JUH74" s="82"/>
      <c r="JUI74" s="82"/>
      <c r="JUJ74" s="82"/>
      <c r="JUK74" s="82"/>
      <c r="JUL74" s="82"/>
      <c r="JUM74" s="82"/>
      <c r="JUN74" s="82"/>
      <c r="JUO74" s="82"/>
      <c r="JUP74" s="82"/>
      <c r="JUQ74" s="82"/>
      <c r="JUR74" s="82"/>
      <c r="JUS74" s="82"/>
      <c r="JUT74" s="82"/>
      <c r="JUU74" s="82"/>
      <c r="JUV74" s="82"/>
      <c r="JUW74" s="82"/>
      <c r="JUX74" s="82"/>
      <c r="JUY74" s="82"/>
      <c r="JUZ74" s="82"/>
      <c r="JVA74" s="82"/>
      <c r="JVB74" s="82"/>
      <c r="JVC74" s="82"/>
      <c r="JVD74" s="82"/>
      <c r="JVE74" s="82"/>
      <c r="JVF74" s="82"/>
      <c r="JVG74" s="82"/>
      <c r="JVH74" s="82"/>
      <c r="JVI74" s="82"/>
      <c r="JVJ74" s="82"/>
      <c r="JVK74" s="82"/>
      <c r="JVL74" s="82"/>
      <c r="JVM74" s="82"/>
      <c r="JVN74" s="82"/>
      <c r="JVO74" s="82"/>
      <c r="JVP74" s="82"/>
      <c r="JVQ74" s="82"/>
      <c r="JVR74" s="82"/>
      <c r="JVS74" s="82"/>
      <c r="JVT74" s="82"/>
      <c r="JVU74" s="82"/>
      <c r="JVV74" s="82"/>
      <c r="JVW74" s="82"/>
      <c r="JVX74" s="82"/>
      <c r="JVY74" s="82"/>
      <c r="JVZ74" s="82"/>
      <c r="JWA74" s="82"/>
      <c r="JWB74" s="82"/>
      <c r="JWC74" s="82"/>
      <c r="JWD74" s="82"/>
      <c r="JWE74" s="82"/>
      <c r="JWF74" s="82"/>
      <c r="JWG74" s="82"/>
      <c r="JWH74" s="82"/>
      <c r="JWI74" s="82"/>
      <c r="JWJ74" s="82"/>
      <c r="JWK74" s="82"/>
      <c r="JWL74" s="82"/>
      <c r="JWM74" s="82"/>
      <c r="JWN74" s="82"/>
      <c r="JWO74" s="82"/>
      <c r="JWP74" s="82"/>
      <c r="JWQ74" s="82"/>
      <c r="JWR74" s="82"/>
      <c r="JWS74" s="82"/>
      <c r="JWT74" s="82"/>
      <c r="JWU74" s="82"/>
      <c r="JWV74" s="82"/>
      <c r="JWW74" s="82"/>
      <c r="JWX74" s="82"/>
      <c r="JWY74" s="82"/>
      <c r="JWZ74" s="82"/>
      <c r="JXA74" s="82"/>
      <c r="JXB74" s="82"/>
      <c r="JXC74" s="82"/>
      <c r="JXD74" s="82"/>
      <c r="JXE74" s="82"/>
      <c r="JXF74" s="82"/>
      <c r="JXG74" s="82"/>
      <c r="JXH74" s="82"/>
      <c r="JXI74" s="82"/>
      <c r="JXJ74" s="82"/>
      <c r="JXK74" s="82"/>
      <c r="JXL74" s="82"/>
      <c r="JXM74" s="82"/>
      <c r="JXN74" s="82"/>
      <c r="JXO74" s="82"/>
      <c r="JXP74" s="82"/>
      <c r="JXQ74" s="82"/>
      <c r="JXR74" s="82"/>
      <c r="JXS74" s="82"/>
      <c r="JXT74" s="82"/>
      <c r="JXU74" s="82"/>
      <c r="JXV74" s="82"/>
      <c r="JXW74" s="82"/>
      <c r="JXX74" s="82"/>
      <c r="JXY74" s="82"/>
      <c r="JXZ74" s="82"/>
      <c r="JYA74" s="82"/>
      <c r="JYB74" s="82"/>
      <c r="JYC74" s="82"/>
      <c r="JYD74" s="82"/>
      <c r="JYE74" s="82"/>
      <c r="JYF74" s="82"/>
      <c r="JYG74" s="82"/>
      <c r="JYH74" s="82"/>
      <c r="JYI74" s="82"/>
      <c r="JYJ74" s="82"/>
      <c r="JYK74" s="82"/>
      <c r="JYL74" s="82"/>
      <c r="JYM74" s="82"/>
      <c r="JYN74" s="82"/>
      <c r="JYO74" s="82"/>
      <c r="JYP74" s="82"/>
      <c r="JYQ74" s="82"/>
      <c r="JYR74" s="82"/>
      <c r="JYS74" s="82"/>
      <c r="JYT74" s="82"/>
      <c r="JYU74" s="82"/>
      <c r="JYV74" s="82"/>
      <c r="JYW74" s="82"/>
      <c r="JYX74" s="82"/>
      <c r="JYY74" s="82"/>
      <c r="JYZ74" s="82"/>
      <c r="JZA74" s="82"/>
      <c r="JZB74" s="82"/>
      <c r="JZC74" s="82"/>
      <c r="JZD74" s="82"/>
      <c r="JZE74" s="82"/>
      <c r="JZF74" s="82"/>
      <c r="JZG74" s="82"/>
      <c r="JZH74" s="82"/>
      <c r="JZI74" s="82"/>
      <c r="JZJ74" s="82"/>
      <c r="JZK74" s="82"/>
      <c r="JZL74" s="82"/>
      <c r="JZM74" s="82"/>
      <c r="JZN74" s="82"/>
      <c r="JZO74" s="82"/>
      <c r="JZP74" s="82"/>
      <c r="JZQ74" s="82"/>
      <c r="JZR74" s="82"/>
      <c r="JZS74" s="82"/>
      <c r="JZT74" s="82"/>
      <c r="JZU74" s="82"/>
      <c r="JZV74" s="82"/>
      <c r="JZW74" s="82"/>
      <c r="JZX74" s="82"/>
      <c r="JZY74" s="82"/>
      <c r="JZZ74" s="82"/>
      <c r="KAA74" s="82"/>
      <c r="KAB74" s="82"/>
      <c r="KAC74" s="82"/>
      <c r="KAD74" s="82"/>
      <c r="KAE74" s="82"/>
      <c r="KAF74" s="82"/>
      <c r="KAG74" s="82"/>
      <c r="KAH74" s="82"/>
      <c r="KAI74" s="82"/>
      <c r="KAJ74" s="82"/>
      <c r="KAK74" s="82"/>
      <c r="KAL74" s="82"/>
      <c r="KAM74" s="82"/>
      <c r="KAN74" s="82"/>
      <c r="KAO74" s="82"/>
      <c r="KAP74" s="82"/>
      <c r="KAQ74" s="82"/>
      <c r="KAR74" s="82"/>
      <c r="KAS74" s="82"/>
      <c r="KAT74" s="82"/>
      <c r="KAU74" s="82"/>
      <c r="KAV74" s="82"/>
      <c r="KAW74" s="82"/>
      <c r="KAX74" s="82"/>
      <c r="KAY74" s="82"/>
      <c r="KAZ74" s="82"/>
      <c r="KBA74" s="82"/>
      <c r="KBB74" s="82"/>
      <c r="KBC74" s="82"/>
      <c r="KBD74" s="82"/>
      <c r="KBE74" s="82"/>
      <c r="KBF74" s="82"/>
      <c r="KBG74" s="82"/>
      <c r="KBH74" s="82"/>
      <c r="KBI74" s="82"/>
      <c r="KBJ74" s="82"/>
      <c r="KBK74" s="82"/>
      <c r="KBL74" s="82"/>
      <c r="KBM74" s="82"/>
      <c r="KBN74" s="82"/>
      <c r="KBO74" s="82"/>
      <c r="KBP74" s="82"/>
      <c r="KBQ74" s="82"/>
      <c r="KBR74" s="82"/>
      <c r="KBS74" s="82"/>
      <c r="KBT74" s="82"/>
      <c r="KBU74" s="82"/>
      <c r="KBV74" s="82"/>
      <c r="KBW74" s="82"/>
      <c r="KBX74" s="82"/>
      <c r="KBY74" s="82"/>
      <c r="KBZ74" s="82"/>
      <c r="KCA74" s="82"/>
      <c r="KCB74" s="82"/>
      <c r="KCC74" s="82"/>
      <c r="KCD74" s="82"/>
      <c r="KCE74" s="82"/>
      <c r="KCF74" s="82"/>
      <c r="KCG74" s="82"/>
      <c r="KCH74" s="82"/>
      <c r="KCI74" s="82"/>
      <c r="KCJ74" s="82"/>
      <c r="KCK74" s="82"/>
      <c r="KCL74" s="82"/>
      <c r="KCM74" s="82"/>
      <c r="KCN74" s="82"/>
      <c r="KCO74" s="82"/>
      <c r="KCP74" s="82"/>
      <c r="KCQ74" s="82"/>
      <c r="KCR74" s="82"/>
      <c r="KCS74" s="82"/>
      <c r="KCT74" s="82"/>
      <c r="KCU74" s="82"/>
      <c r="KCV74" s="82"/>
      <c r="KCW74" s="82"/>
      <c r="KCX74" s="82"/>
      <c r="KCY74" s="82"/>
      <c r="KCZ74" s="82"/>
      <c r="KDA74" s="82"/>
      <c r="KDB74" s="82"/>
      <c r="KDC74" s="82"/>
      <c r="KDD74" s="82"/>
      <c r="KDE74" s="82"/>
      <c r="KDF74" s="82"/>
      <c r="KDG74" s="82"/>
      <c r="KDH74" s="82"/>
      <c r="KDI74" s="82"/>
      <c r="KDJ74" s="82"/>
      <c r="KDK74" s="82"/>
      <c r="KDL74" s="82"/>
      <c r="KDM74" s="82"/>
      <c r="KDN74" s="82"/>
      <c r="KDO74" s="82"/>
      <c r="KDP74" s="82"/>
      <c r="KDQ74" s="82"/>
      <c r="KDR74" s="82"/>
      <c r="KDS74" s="82"/>
      <c r="KDT74" s="82"/>
      <c r="KDU74" s="82"/>
      <c r="KDV74" s="82"/>
      <c r="KDW74" s="82"/>
      <c r="KDX74" s="82"/>
      <c r="KDY74" s="82"/>
      <c r="KDZ74" s="82"/>
      <c r="KEA74" s="82"/>
      <c r="KEB74" s="82"/>
      <c r="KEC74" s="82"/>
      <c r="KED74" s="82"/>
      <c r="KEE74" s="82"/>
      <c r="KEF74" s="82"/>
      <c r="KEG74" s="82"/>
      <c r="KEH74" s="82"/>
      <c r="KEI74" s="82"/>
      <c r="KEJ74" s="82"/>
      <c r="KEK74" s="82"/>
      <c r="KEL74" s="82"/>
      <c r="KEM74" s="82"/>
      <c r="KEN74" s="82"/>
      <c r="KEO74" s="82"/>
      <c r="KEP74" s="82"/>
      <c r="KEQ74" s="82"/>
      <c r="KER74" s="82"/>
      <c r="KES74" s="82"/>
      <c r="KET74" s="82"/>
      <c r="KEU74" s="82"/>
      <c r="KEV74" s="82"/>
      <c r="KEW74" s="82"/>
      <c r="KEX74" s="82"/>
      <c r="KEY74" s="82"/>
      <c r="KEZ74" s="82"/>
      <c r="KFA74" s="82"/>
      <c r="KFB74" s="82"/>
      <c r="KFC74" s="82"/>
      <c r="KFD74" s="82"/>
      <c r="KFE74" s="82"/>
      <c r="KFF74" s="82"/>
      <c r="KFG74" s="82"/>
      <c r="KFH74" s="82"/>
      <c r="KFI74" s="82"/>
      <c r="KFJ74" s="82"/>
      <c r="KFK74" s="82"/>
      <c r="KFL74" s="82"/>
      <c r="KFM74" s="82"/>
      <c r="KFN74" s="82"/>
      <c r="KFO74" s="82"/>
      <c r="KFP74" s="82"/>
      <c r="KFQ74" s="82"/>
      <c r="KFR74" s="82"/>
      <c r="KFS74" s="82"/>
      <c r="KFT74" s="82"/>
      <c r="KFU74" s="82"/>
      <c r="KFV74" s="82"/>
      <c r="KFW74" s="82"/>
      <c r="KFX74" s="82"/>
      <c r="KFY74" s="82"/>
      <c r="KFZ74" s="82"/>
      <c r="KGA74" s="82"/>
      <c r="KGB74" s="82"/>
      <c r="KGC74" s="82"/>
      <c r="KGD74" s="82"/>
      <c r="KGE74" s="82"/>
      <c r="KGF74" s="82"/>
      <c r="KGG74" s="82"/>
      <c r="KGH74" s="82"/>
      <c r="KGI74" s="82"/>
      <c r="KGJ74" s="82"/>
      <c r="KGK74" s="82"/>
      <c r="KGL74" s="82"/>
      <c r="KGM74" s="82"/>
      <c r="KGN74" s="82"/>
      <c r="KGO74" s="82"/>
      <c r="KGP74" s="82"/>
      <c r="KGQ74" s="82"/>
      <c r="KGR74" s="82"/>
      <c r="KGS74" s="82"/>
      <c r="KGT74" s="82"/>
      <c r="KGU74" s="82"/>
      <c r="KGV74" s="82"/>
      <c r="KGW74" s="82"/>
      <c r="KGX74" s="82"/>
      <c r="KGY74" s="82"/>
      <c r="KGZ74" s="82"/>
      <c r="KHA74" s="82"/>
      <c r="KHB74" s="82"/>
      <c r="KHC74" s="82"/>
      <c r="KHD74" s="82"/>
      <c r="KHE74" s="82"/>
      <c r="KHF74" s="82"/>
      <c r="KHG74" s="82"/>
      <c r="KHH74" s="82"/>
      <c r="KHI74" s="82"/>
      <c r="KHJ74" s="82"/>
      <c r="KHK74" s="82"/>
      <c r="KHL74" s="82"/>
      <c r="KHM74" s="82"/>
      <c r="KHN74" s="82"/>
      <c r="KHO74" s="82"/>
      <c r="KHP74" s="82"/>
      <c r="KHQ74" s="82"/>
      <c r="KHR74" s="82"/>
      <c r="KHS74" s="82"/>
      <c r="KHT74" s="82"/>
      <c r="KHU74" s="82"/>
      <c r="KHV74" s="82"/>
      <c r="KHW74" s="82"/>
      <c r="KHX74" s="82"/>
      <c r="KHY74" s="82"/>
      <c r="KHZ74" s="82"/>
      <c r="KIA74" s="82"/>
      <c r="KIB74" s="82"/>
      <c r="KIC74" s="82"/>
      <c r="KID74" s="82"/>
      <c r="KIE74" s="82"/>
      <c r="KIF74" s="82"/>
      <c r="KIG74" s="82"/>
      <c r="KIH74" s="82"/>
      <c r="KII74" s="82"/>
      <c r="KIJ74" s="82"/>
      <c r="KIK74" s="82"/>
      <c r="KIL74" s="82"/>
      <c r="KIM74" s="82"/>
      <c r="KIN74" s="82"/>
      <c r="KIO74" s="82"/>
      <c r="KIP74" s="82"/>
      <c r="KIQ74" s="82"/>
      <c r="KIR74" s="82"/>
      <c r="KIS74" s="82"/>
      <c r="KIT74" s="82"/>
      <c r="KIU74" s="82"/>
      <c r="KIV74" s="82"/>
      <c r="KIW74" s="82"/>
      <c r="KIX74" s="82"/>
      <c r="KIY74" s="82"/>
      <c r="KIZ74" s="82"/>
      <c r="KJA74" s="82"/>
      <c r="KJB74" s="82"/>
      <c r="KJC74" s="82"/>
      <c r="KJD74" s="82"/>
      <c r="KJE74" s="82"/>
      <c r="KJF74" s="82"/>
      <c r="KJG74" s="82"/>
      <c r="KJH74" s="82"/>
      <c r="KJI74" s="82"/>
      <c r="KJJ74" s="82"/>
      <c r="KJK74" s="82"/>
      <c r="KJL74" s="82"/>
      <c r="KJM74" s="82"/>
      <c r="KJN74" s="82"/>
      <c r="KJO74" s="82"/>
      <c r="KJP74" s="82"/>
      <c r="KJQ74" s="82"/>
      <c r="KJR74" s="82"/>
      <c r="KJS74" s="82"/>
      <c r="KJT74" s="82"/>
      <c r="KJU74" s="82"/>
      <c r="KJV74" s="82"/>
      <c r="KJW74" s="82"/>
      <c r="KJX74" s="82"/>
      <c r="KJY74" s="82"/>
      <c r="KJZ74" s="82"/>
      <c r="KKA74" s="82"/>
      <c r="KKB74" s="82"/>
      <c r="KKC74" s="82"/>
      <c r="KKD74" s="82"/>
      <c r="KKE74" s="82"/>
      <c r="KKF74" s="82"/>
      <c r="KKG74" s="82"/>
      <c r="KKH74" s="82"/>
      <c r="KKI74" s="82"/>
      <c r="KKJ74" s="82"/>
      <c r="KKK74" s="82"/>
      <c r="KKL74" s="82"/>
      <c r="KKM74" s="82"/>
      <c r="KKN74" s="82"/>
      <c r="KKO74" s="82"/>
      <c r="KKP74" s="82"/>
      <c r="KKQ74" s="82"/>
      <c r="KKR74" s="82"/>
      <c r="KKS74" s="82"/>
      <c r="KKT74" s="82"/>
      <c r="KKU74" s="82"/>
      <c r="KKV74" s="82"/>
      <c r="KKW74" s="82"/>
      <c r="KKX74" s="82"/>
      <c r="KKY74" s="82"/>
      <c r="KKZ74" s="82"/>
      <c r="KLA74" s="82"/>
      <c r="KLB74" s="82"/>
      <c r="KLC74" s="82"/>
      <c r="KLD74" s="82"/>
      <c r="KLE74" s="82"/>
      <c r="KLF74" s="82"/>
      <c r="KLG74" s="82"/>
      <c r="KLH74" s="82"/>
      <c r="KLI74" s="82"/>
      <c r="KLJ74" s="82"/>
      <c r="KLK74" s="82"/>
      <c r="KLL74" s="82"/>
      <c r="KLM74" s="82"/>
      <c r="KLN74" s="82"/>
      <c r="KLO74" s="82"/>
      <c r="KLP74" s="82"/>
      <c r="KLQ74" s="82"/>
      <c r="KLR74" s="82"/>
      <c r="KLS74" s="82"/>
      <c r="KLT74" s="82"/>
      <c r="KLU74" s="82"/>
      <c r="KLV74" s="82"/>
      <c r="KLW74" s="82"/>
      <c r="KLX74" s="82"/>
      <c r="KLY74" s="82"/>
      <c r="KLZ74" s="82"/>
      <c r="KMA74" s="82"/>
      <c r="KMB74" s="82"/>
      <c r="KMC74" s="82"/>
      <c r="KMD74" s="82"/>
      <c r="KME74" s="82"/>
      <c r="KMF74" s="82"/>
      <c r="KMG74" s="82"/>
      <c r="KMH74" s="82"/>
      <c r="KMI74" s="82"/>
      <c r="KMJ74" s="82"/>
      <c r="KMK74" s="82"/>
      <c r="KML74" s="82"/>
      <c r="KMM74" s="82"/>
      <c r="KMN74" s="82"/>
      <c r="KMO74" s="82"/>
      <c r="KMP74" s="82"/>
      <c r="KMQ74" s="82"/>
      <c r="KMR74" s="82"/>
      <c r="KMS74" s="82"/>
      <c r="KMT74" s="82"/>
      <c r="KMU74" s="82"/>
      <c r="KMV74" s="82"/>
      <c r="KMW74" s="82"/>
      <c r="KMX74" s="82"/>
      <c r="KMY74" s="82"/>
      <c r="KMZ74" s="82"/>
      <c r="KNA74" s="82"/>
      <c r="KNB74" s="82"/>
      <c r="KNC74" s="82"/>
      <c r="KND74" s="82"/>
      <c r="KNE74" s="82"/>
      <c r="KNF74" s="82"/>
      <c r="KNG74" s="82"/>
      <c r="KNH74" s="82"/>
      <c r="KNI74" s="82"/>
      <c r="KNJ74" s="82"/>
      <c r="KNK74" s="82"/>
      <c r="KNL74" s="82"/>
      <c r="KNM74" s="82"/>
      <c r="KNN74" s="82"/>
      <c r="KNO74" s="82"/>
      <c r="KNP74" s="82"/>
      <c r="KNQ74" s="82"/>
      <c r="KNR74" s="82"/>
      <c r="KNS74" s="82"/>
      <c r="KNT74" s="82"/>
      <c r="KNU74" s="82"/>
      <c r="KNV74" s="82"/>
      <c r="KNW74" s="82"/>
      <c r="KNX74" s="82"/>
      <c r="KNY74" s="82"/>
      <c r="KNZ74" s="82"/>
      <c r="KOA74" s="82"/>
      <c r="KOB74" s="82"/>
      <c r="KOC74" s="82"/>
      <c r="KOD74" s="82"/>
      <c r="KOE74" s="82"/>
      <c r="KOF74" s="82"/>
      <c r="KOG74" s="82"/>
      <c r="KOH74" s="82"/>
      <c r="KOI74" s="82"/>
      <c r="KOJ74" s="82"/>
      <c r="KOK74" s="82"/>
      <c r="KOL74" s="82"/>
      <c r="KOM74" s="82"/>
      <c r="KON74" s="82"/>
      <c r="KOO74" s="82"/>
      <c r="KOP74" s="82"/>
      <c r="KOQ74" s="82"/>
      <c r="KOR74" s="82"/>
      <c r="KOS74" s="82"/>
      <c r="KOT74" s="82"/>
      <c r="KOU74" s="82"/>
      <c r="KOV74" s="82"/>
      <c r="KOW74" s="82"/>
      <c r="KOX74" s="82"/>
      <c r="KOY74" s="82"/>
      <c r="KOZ74" s="82"/>
      <c r="KPA74" s="82"/>
      <c r="KPB74" s="82"/>
      <c r="KPC74" s="82"/>
      <c r="KPD74" s="82"/>
      <c r="KPE74" s="82"/>
      <c r="KPF74" s="82"/>
      <c r="KPG74" s="82"/>
      <c r="KPH74" s="82"/>
      <c r="KPI74" s="82"/>
      <c r="KPJ74" s="82"/>
      <c r="KPK74" s="82"/>
      <c r="KPL74" s="82"/>
      <c r="KPM74" s="82"/>
      <c r="KPN74" s="82"/>
      <c r="KPO74" s="82"/>
      <c r="KPP74" s="82"/>
      <c r="KPQ74" s="82"/>
      <c r="KPR74" s="82"/>
      <c r="KPS74" s="82"/>
      <c r="KPT74" s="82"/>
      <c r="KPU74" s="82"/>
      <c r="KPV74" s="82"/>
      <c r="KPW74" s="82"/>
      <c r="KPX74" s="82"/>
      <c r="KPY74" s="82"/>
      <c r="KPZ74" s="82"/>
      <c r="KQA74" s="82"/>
      <c r="KQB74" s="82"/>
      <c r="KQC74" s="82"/>
      <c r="KQD74" s="82"/>
      <c r="KQE74" s="82"/>
      <c r="KQF74" s="82"/>
      <c r="KQG74" s="82"/>
      <c r="KQH74" s="82"/>
      <c r="KQI74" s="82"/>
      <c r="KQJ74" s="82"/>
      <c r="KQK74" s="82"/>
      <c r="KQL74" s="82"/>
      <c r="KQM74" s="82"/>
      <c r="KQN74" s="82"/>
      <c r="KQO74" s="82"/>
      <c r="KQP74" s="82"/>
      <c r="KQQ74" s="82"/>
      <c r="KQR74" s="82"/>
      <c r="KQS74" s="82"/>
      <c r="KQT74" s="82"/>
      <c r="KQU74" s="82"/>
      <c r="KQV74" s="82"/>
      <c r="KQW74" s="82"/>
      <c r="KQX74" s="82"/>
      <c r="KQY74" s="82"/>
      <c r="KQZ74" s="82"/>
      <c r="KRA74" s="82"/>
      <c r="KRB74" s="82"/>
      <c r="KRC74" s="82"/>
      <c r="KRD74" s="82"/>
      <c r="KRE74" s="82"/>
      <c r="KRF74" s="82"/>
      <c r="KRG74" s="82"/>
      <c r="KRH74" s="82"/>
      <c r="KRI74" s="82"/>
      <c r="KRJ74" s="82"/>
      <c r="KRK74" s="82"/>
      <c r="KRL74" s="82"/>
      <c r="KRM74" s="82"/>
      <c r="KRN74" s="82"/>
      <c r="KRO74" s="82"/>
      <c r="KRP74" s="82"/>
      <c r="KRQ74" s="82"/>
      <c r="KRR74" s="82"/>
      <c r="KRS74" s="82"/>
      <c r="KRT74" s="82"/>
      <c r="KRU74" s="82"/>
      <c r="KRV74" s="82"/>
      <c r="KRW74" s="82"/>
      <c r="KRX74" s="82"/>
      <c r="KRY74" s="82"/>
      <c r="KRZ74" s="82"/>
      <c r="KSA74" s="82"/>
      <c r="KSB74" s="82"/>
      <c r="KSC74" s="82"/>
      <c r="KSD74" s="82"/>
      <c r="KSE74" s="82"/>
      <c r="KSF74" s="82"/>
      <c r="KSG74" s="82"/>
      <c r="KSH74" s="82"/>
      <c r="KSI74" s="82"/>
      <c r="KSJ74" s="82"/>
      <c r="KSK74" s="82"/>
      <c r="KSL74" s="82"/>
      <c r="KSM74" s="82"/>
      <c r="KSN74" s="82"/>
      <c r="KSO74" s="82"/>
      <c r="KSP74" s="82"/>
      <c r="KSQ74" s="82"/>
      <c r="KSR74" s="82"/>
      <c r="KSS74" s="82"/>
      <c r="KST74" s="82"/>
      <c r="KSU74" s="82"/>
      <c r="KSV74" s="82"/>
      <c r="KSW74" s="82"/>
      <c r="KSX74" s="82"/>
      <c r="KSY74" s="82"/>
      <c r="KSZ74" s="82"/>
      <c r="KTA74" s="82"/>
      <c r="KTB74" s="82"/>
      <c r="KTC74" s="82"/>
      <c r="KTD74" s="82"/>
      <c r="KTE74" s="82"/>
      <c r="KTF74" s="82"/>
      <c r="KTG74" s="82"/>
      <c r="KTH74" s="82"/>
      <c r="KTI74" s="82"/>
      <c r="KTJ74" s="82"/>
      <c r="KTK74" s="82"/>
      <c r="KTL74" s="82"/>
      <c r="KTM74" s="82"/>
      <c r="KTN74" s="82"/>
      <c r="KTO74" s="82"/>
      <c r="KTP74" s="82"/>
      <c r="KTQ74" s="82"/>
      <c r="KTR74" s="82"/>
      <c r="KTS74" s="82"/>
      <c r="KTT74" s="82"/>
      <c r="KTU74" s="82"/>
      <c r="KTV74" s="82"/>
      <c r="KTW74" s="82"/>
      <c r="KTX74" s="82"/>
      <c r="KTY74" s="82"/>
      <c r="KTZ74" s="82"/>
      <c r="KUA74" s="82"/>
      <c r="KUB74" s="82"/>
      <c r="KUC74" s="82"/>
      <c r="KUD74" s="82"/>
      <c r="KUE74" s="82"/>
      <c r="KUF74" s="82"/>
      <c r="KUG74" s="82"/>
      <c r="KUH74" s="82"/>
      <c r="KUI74" s="82"/>
      <c r="KUJ74" s="82"/>
      <c r="KUK74" s="82"/>
      <c r="KUL74" s="82"/>
      <c r="KUM74" s="82"/>
      <c r="KUN74" s="82"/>
      <c r="KUO74" s="82"/>
      <c r="KUP74" s="82"/>
      <c r="KUQ74" s="82"/>
      <c r="KUR74" s="82"/>
      <c r="KUS74" s="82"/>
      <c r="KUT74" s="82"/>
      <c r="KUU74" s="82"/>
      <c r="KUV74" s="82"/>
      <c r="KUW74" s="82"/>
      <c r="KUX74" s="82"/>
      <c r="KUY74" s="82"/>
      <c r="KUZ74" s="82"/>
      <c r="KVA74" s="82"/>
      <c r="KVB74" s="82"/>
      <c r="KVC74" s="82"/>
      <c r="KVD74" s="82"/>
      <c r="KVE74" s="82"/>
      <c r="KVF74" s="82"/>
      <c r="KVG74" s="82"/>
      <c r="KVH74" s="82"/>
      <c r="KVI74" s="82"/>
      <c r="KVJ74" s="82"/>
      <c r="KVK74" s="82"/>
      <c r="KVL74" s="82"/>
      <c r="KVM74" s="82"/>
      <c r="KVN74" s="82"/>
      <c r="KVO74" s="82"/>
      <c r="KVP74" s="82"/>
      <c r="KVQ74" s="82"/>
      <c r="KVR74" s="82"/>
      <c r="KVS74" s="82"/>
      <c r="KVT74" s="82"/>
      <c r="KVU74" s="82"/>
      <c r="KVV74" s="82"/>
      <c r="KVW74" s="82"/>
      <c r="KVX74" s="82"/>
      <c r="KVY74" s="82"/>
      <c r="KVZ74" s="82"/>
      <c r="KWA74" s="82"/>
      <c r="KWB74" s="82"/>
      <c r="KWC74" s="82"/>
      <c r="KWD74" s="82"/>
      <c r="KWE74" s="82"/>
      <c r="KWF74" s="82"/>
      <c r="KWG74" s="82"/>
      <c r="KWH74" s="82"/>
      <c r="KWI74" s="82"/>
      <c r="KWJ74" s="82"/>
      <c r="KWK74" s="82"/>
      <c r="KWL74" s="82"/>
      <c r="KWM74" s="82"/>
      <c r="KWN74" s="82"/>
      <c r="KWO74" s="82"/>
      <c r="KWP74" s="82"/>
      <c r="KWQ74" s="82"/>
      <c r="KWR74" s="82"/>
      <c r="KWS74" s="82"/>
      <c r="KWT74" s="82"/>
      <c r="KWU74" s="82"/>
      <c r="KWV74" s="82"/>
      <c r="KWW74" s="82"/>
      <c r="KWX74" s="82"/>
      <c r="KWY74" s="82"/>
      <c r="KWZ74" s="82"/>
      <c r="KXA74" s="82"/>
      <c r="KXB74" s="82"/>
      <c r="KXC74" s="82"/>
      <c r="KXD74" s="82"/>
      <c r="KXE74" s="82"/>
      <c r="KXF74" s="82"/>
      <c r="KXG74" s="82"/>
      <c r="KXH74" s="82"/>
      <c r="KXI74" s="82"/>
      <c r="KXJ74" s="82"/>
      <c r="KXK74" s="82"/>
      <c r="KXL74" s="82"/>
      <c r="KXM74" s="82"/>
      <c r="KXN74" s="82"/>
      <c r="KXO74" s="82"/>
      <c r="KXP74" s="82"/>
      <c r="KXQ74" s="82"/>
      <c r="KXR74" s="82"/>
      <c r="KXS74" s="82"/>
      <c r="KXT74" s="82"/>
      <c r="KXU74" s="82"/>
      <c r="KXV74" s="82"/>
      <c r="KXW74" s="82"/>
      <c r="KXX74" s="82"/>
      <c r="KXY74" s="82"/>
      <c r="KXZ74" s="82"/>
      <c r="KYA74" s="82"/>
      <c r="KYB74" s="82"/>
      <c r="KYC74" s="82"/>
      <c r="KYD74" s="82"/>
      <c r="KYE74" s="82"/>
      <c r="KYF74" s="82"/>
      <c r="KYG74" s="82"/>
      <c r="KYH74" s="82"/>
      <c r="KYI74" s="82"/>
      <c r="KYJ74" s="82"/>
      <c r="KYK74" s="82"/>
      <c r="KYL74" s="82"/>
      <c r="KYM74" s="82"/>
      <c r="KYN74" s="82"/>
      <c r="KYO74" s="82"/>
      <c r="KYP74" s="82"/>
      <c r="KYQ74" s="82"/>
      <c r="KYR74" s="82"/>
      <c r="KYS74" s="82"/>
      <c r="KYT74" s="82"/>
      <c r="KYU74" s="82"/>
      <c r="KYV74" s="82"/>
      <c r="KYW74" s="82"/>
      <c r="KYX74" s="82"/>
      <c r="KYY74" s="82"/>
      <c r="KYZ74" s="82"/>
      <c r="KZA74" s="82"/>
      <c r="KZB74" s="82"/>
      <c r="KZC74" s="82"/>
      <c r="KZD74" s="82"/>
      <c r="KZE74" s="82"/>
      <c r="KZF74" s="82"/>
      <c r="KZG74" s="82"/>
      <c r="KZH74" s="82"/>
      <c r="KZI74" s="82"/>
      <c r="KZJ74" s="82"/>
      <c r="KZK74" s="82"/>
      <c r="KZL74" s="82"/>
      <c r="KZM74" s="82"/>
      <c r="KZN74" s="82"/>
      <c r="KZO74" s="82"/>
      <c r="KZP74" s="82"/>
      <c r="KZQ74" s="82"/>
      <c r="KZR74" s="82"/>
      <c r="KZS74" s="82"/>
      <c r="KZT74" s="82"/>
      <c r="KZU74" s="82"/>
      <c r="KZV74" s="82"/>
      <c r="KZW74" s="82"/>
      <c r="KZX74" s="82"/>
      <c r="KZY74" s="82"/>
      <c r="KZZ74" s="82"/>
      <c r="LAA74" s="82"/>
      <c r="LAB74" s="82"/>
      <c r="LAC74" s="82"/>
      <c r="LAD74" s="82"/>
      <c r="LAE74" s="82"/>
      <c r="LAF74" s="82"/>
      <c r="LAG74" s="82"/>
      <c r="LAH74" s="82"/>
      <c r="LAI74" s="82"/>
      <c r="LAJ74" s="82"/>
      <c r="LAK74" s="82"/>
      <c r="LAL74" s="82"/>
      <c r="LAM74" s="82"/>
      <c r="LAN74" s="82"/>
      <c r="LAO74" s="82"/>
      <c r="LAP74" s="82"/>
      <c r="LAQ74" s="82"/>
      <c r="LAR74" s="82"/>
      <c r="LAS74" s="82"/>
      <c r="LAT74" s="82"/>
      <c r="LAU74" s="82"/>
      <c r="LAV74" s="82"/>
      <c r="LAW74" s="82"/>
      <c r="LAX74" s="82"/>
      <c r="LAY74" s="82"/>
      <c r="LAZ74" s="82"/>
      <c r="LBA74" s="82"/>
      <c r="LBB74" s="82"/>
      <c r="LBC74" s="82"/>
      <c r="LBD74" s="82"/>
      <c r="LBE74" s="82"/>
      <c r="LBF74" s="82"/>
      <c r="LBG74" s="82"/>
      <c r="LBH74" s="82"/>
      <c r="LBI74" s="82"/>
      <c r="LBJ74" s="82"/>
      <c r="LBK74" s="82"/>
      <c r="LBL74" s="82"/>
      <c r="LBM74" s="82"/>
      <c r="LBN74" s="82"/>
      <c r="LBO74" s="82"/>
      <c r="LBP74" s="82"/>
      <c r="LBQ74" s="82"/>
      <c r="LBR74" s="82"/>
      <c r="LBS74" s="82"/>
      <c r="LBT74" s="82"/>
      <c r="LBU74" s="82"/>
      <c r="LBV74" s="82"/>
      <c r="LBW74" s="82"/>
      <c r="LBX74" s="82"/>
      <c r="LBY74" s="82"/>
      <c r="LBZ74" s="82"/>
      <c r="LCA74" s="82"/>
      <c r="LCB74" s="82"/>
      <c r="LCC74" s="82"/>
      <c r="LCD74" s="82"/>
      <c r="LCE74" s="82"/>
      <c r="LCF74" s="82"/>
      <c r="LCG74" s="82"/>
      <c r="LCH74" s="82"/>
      <c r="LCI74" s="82"/>
      <c r="LCJ74" s="82"/>
      <c r="LCK74" s="82"/>
      <c r="LCL74" s="82"/>
      <c r="LCM74" s="82"/>
      <c r="LCN74" s="82"/>
      <c r="LCO74" s="82"/>
      <c r="LCP74" s="82"/>
      <c r="LCQ74" s="82"/>
      <c r="LCR74" s="82"/>
      <c r="LCS74" s="82"/>
      <c r="LCT74" s="82"/>
      <c r="LCU74" s="82"/>
      <c r="LCV74" s="82"/>
      <c r="LCW74" s="82"/>
      <c r="LCX74" s="82"/>
      <c r="LCY74" s="82"/>
      <c r="LCZ74" s="82"/>
      <c r="LDA74" s="82"/>
      <c r="LDB74" s="82"/>
      <c r="LDC74" s="82"/>
      <c r="LDD74" s="82"/>
      <c r="LDE74" s="82"/>
      <c r="LDF74" s="82"/>
      <c r="LDG74" s="82"/>
      <c r="LDH74" s="82"/>
      <c r="LDI74" s="82"/>
      <c r="LDJ74" s="82"/>
      <c r="LDK74" s="82"/>
      <c r="LDL74" s="82"/>
      <c r="LDM74" s="82"/>
      <c r="LDN74" s="82"/>
      <c r="LDO74" s="82"/>
      <c r="LDP74" s="82"/>
      <c r="LDQ74" s="82"/>
      <c r="LDR74" s="82"/>
      <c r="LDS74" s="82"/>
      <c r="LDT74" s="82"/>
      <c r="LDU74" s="82"/>
      <c r="LDV74" s="82"/>
      <c r="LDW74" s="82"/>
      <c r="LDX74" s="82"/>
      <c r="LDY74" s="82"/>
      <c r="LDZ74" s="82"/>
      <c r="LEA74" s="82"/>
      <c r="LEB74" s="82"/>
      <c r="LEC74" s="82"/>
      <c r="LED74" s="82"/>
      <c r="LEE74" s="82"/>
      <c r="LEF74" s="82"/>
      <c r="LEG74" s="82"/>
      <c r="LEH74" s="82"/>
      <c r="LEI74" s="82"/>
      <c r="LEJ74" s="82"/>
      <c r="LEK74" s="82"/>
      <c r="LEL74" s="82"/>
      <c r="LEM74" s="82"/>
      <c r="LEN74" s="82"/>
      <c r="LEO74" s="82"/>
      <c r="LEP74" s="82"/>
      <c r="LEQ74" s="82"/>
      <c r="LER74" s="82"/>
      <c r="LES74" s="82"/>
      <c r="LET74" s="82"/>
      <c r="LEU74" s="82"/>
      <c r="LEV74" s="82"/>
      <c r="LEW74" s="82"/>
      <c r="LEX74" s="82"/>
      <c r="LEY74" s="82"/>
      <c r="LEZ74" s="82"/>
      <c r="LFA74" s="82"/>
      <c r="LFB74" s="82"/>
      <c r="LFC74" s="82"/>
      <c r="LFD74" s="82"/>
      <c r="LFE74" s="82"/>
      <c r="LFF74" s="82"/>
      <c r="LFG74" s="82"/>
      <c r="LFH74" s="82"/>
      <c r="LFI74" s="82"/>
      <c r="LFJ74" s="82"/>
      <c r="LFK74" s="82"/>
      <c r="LFL74" s="82"/>
      <c r="LFM74" s="82"/>
      <c r="LFN74" s="82"/>
      <c r="LFO74" s="82"/>
      <c r="LFP74" s="82"/>
      <c r="LFQ74" s="82"/>
      <c r="LFR74" s="82"/>
      <c r="LFS74" s="82"/>
      <c r="LFT74" s="82"/>
      <c r="LFU74" s="82"/>
      <c r="LFV74" s="82"/>
      <c r="LFW74" s="82"/>
      <c r="LFX74" s="82"/>
      <c r="LFY74" s="82"/>
      <c r="LFZ74" s="82"/>
      <c r="LGA74" s="82"/>
      <c r="LGB74" s="82"/>
      <c r="LGC74" s="82"/>
      <c r="LGD74" s="82"/>
      <c r="LGE74" s="82"/>
      <c r="LGF74" s="82"/>
      <c r="LGG74" s="82"/>
      <c r="LGH74" s="82"/>
      <c r="LGI74" s="82"/>
      <c r="LGJ74" s="82"/>
      <c r="LGK74" s="82"/>
      <c r="LGL74" s="82"/>
      <c r="LGM74" s="82"/>
      <c r="LGN74" s="82"/>
      <c r="LGO74" s="82"/>
      <c r="LGP74" s="82"/>
      <c r="LGQ74" s="82"/>
      <c r="LGR74" s="82"/>
      <c r="LGS74" s="82"/>
      <c r="LGT74" s="82"/>
      <c r="LGU74" s="82"/>
      <c r="LGV74" s="82"/>
      <c r="LGW74" s="82"/>
      <c r="LGX74" s="82"/>
      <c r="LGY74" s="82"/>
      <c r="LGZ74" s="82"/>
      <c r="LHA74" s="82"/>
      <c r="LHB74" s="82"/>
      <c r="LHC74" s="82"/>
      <c r="LHD74" s="82"/>
      <c r="LHE74" s="82"/>
      <c r="LHF74" s="82"/>
      <c r="LHG74" s="82"/>
      <c r="LHH74" s="82"/>
      <c r="LHI74" s="82"/>
      <c r="LHJ74" s="82"/>
      <c r="LHK74" s="82"/>
      <c r="LHL74" s="82"/>
      <c r="LHM74" s="82"/>
      <c r="LHN74" s="82"/>
      <c r="LHO74" s="82"/>
      <c r="LHP74" s="82"/>
      <c r="LHQ74" s="82"/>
      <c r="LHR74" s="82"/>
      <c r="LHS74" s="82"/>
      <c r="LHT74" s="82"/>
      <c r="LHU74" s="82"/>
      <c r="LHV74" s="82"/>
      <c r="LHW74" s="82"/>
      <c r="LHX74" s="82"/>
      <c r="LHY74" s="82"/>
      <c r="LHZ74" s="82"/>
      <c r="LIA74" s="82"/>
      <c r="LIB74" s="82"/>
      <c r="LIC74" s="82"/>
      <c r="LID74" s="82"/>
      <c r="LIE74" s="82"/>
      <c r="LIF74" s="82"/>
      <c r="LIG74" s="82"/>
      <c r="LIH74" s="82"/>
      <c r="LII74" s="82"/>
      <c r="LIJ74" s="82"/>
      <c r="LIK74" s="82"/>
      <c r="LIL74" s="82"/>
      <c r="LIM74" s="82"/>
      <c r="LIN74" s="82"/>
      <c r="LIO74" s="82"/>
      <c r="LIP74" s="82"/>
      <c r="LIQ74" s="82"/>
      <c r="LIR74" s="82"/>
      <c r="LIS74" s="82"/>
      <c r="LIT74" s="82"/>
      <c r="LIU74" s="82"/>
      <c r="LIV74" s="82"/>
      <c r="LIW74" s="82"/>
      <c r="LIX74" s="82"/>
      <c r="LIY74" s="82"/>
      <c r="LIZ74" s="82"/>
      <c r="LJA74" s="82"/>
      <c r="LJB74" s="82"/>
      <c r="LJC74" s="82"/>
      <c r="LJD74" s="82"/>
      <c r="LJE74" s="82"/>
      <c r="LJF74" s="82"/>
      <c r="LJG74" s="82"/>
      <c r="LJH74" s="82"/>
      <c r="LJI74" s="82"/>
      <c r="LJJ74" s="82"/>
      <c r="LJK74" s="82"/>
      <c r="LJL74" s="82"/>
      <c r="LJM74" s="82"/>
      <c r="LJN74" s="82"/>
      <c r="LJO74" s="82"/>
      <c r="LJP74" s="82"/>
      <c r="LJQ74" s="82"/>
      <c r="LJR74" s="82"/>
      <c r="LJS74" s="82"/>
      <c r="LJT74" s="82"/>
      <c r="LJU74" s="82"/>
      <c r="LJV74" s="82"/>
      <c r="LJW74" s="82"/>
      <c r="LJX74" s="82"/>
      <c r="LJY74" s="82"/>
      <c r="LJZ74" s="82"/>
      <c r="LKA74" s="82"/>
      <c r="LKB74" s="82"/>
      <c r="LKC74" s="82"/>
      <c r="LKD74" s="82"/>
      <c r="LKE74" s="82"/>
      <c r="LKF74" s="82"/>
      <c r="LKG74" s="82"/>
      <c r="LKH74" s="82"/>
      <c r="LKI74" s="82"/>
      <c r="LKJ74" s="82"/>
      <c r="LKK74" s="82"/>
      <c r="LKL74" s="82"/>
      <c r="LKM74" s="82"/>
      <c r="LKN74" s="82"/>
      <c r="LKO74" s="82"/>
      <c r="LKP74" s="82"/>
      <c r="LKQ74" s="82"/>
      <c r="LKR74" s="82"/>
      <c r="LKS74" s="82"/>
      <c r="LKT74" s="82"/>
      <c r="LKU74" s="82"/>
      <c r="LKV74" s="82"/>
      <c r="LKW74" s="82"/>
      <c r="LKX74" s="82"/>
      <c r="LKY74" s="82"/>
      <c r="LKZ74" s="82"/>
      <c r="LLA74" s="82"/>
      <c r="LLB74" s="82"/>
      <c r="LLC74" s="82"/>
      <c r="LLD74" s="82"/>
      <c r="LLE74" s="82"/>
      <c r="LLF74" s="82"/>
      <c r="LLG74" s="82"/>
      <c r="LLH74" s="82"/>
      <c r="LLI74" s="82"/>
      <c r="LLJ74" s="82"/>
      <c r="LLK74" s="82"/>
      <c r="LLL74" s="82"/>
      <c r="LLM74" s="82"/>
      <c r="LLN74" s="82"/>
      <c r="LLO74" s="82"/>
      <c r="LLP74" s="82"/>
      <c r="LLQ74" s="82"/>
      <c r="LLR74" s="82"/>
      <c r="LLS74" s="82"/>
      <c r="LLT74" s="82"/>
      <c r="LLU74" s="82"/>
      <c r="LLV74" s="82"/>
      <c r="LLW74" s="82"/>
      <c r="LLX74" s="82"/>
      <c r="LLY74" s="82"/>
      <c r="LLZ74" s="82"/>
      <c r="LMA74" s="82"/>
      <c r="LMB74" s="82"/>
      <c r="LMC74" s="82"/>
      <c r="LMD74" s="82"/>
      <c r="LME74" s="82"/>
      <c r="LMF74" s="82"/>
      <c r="LMG74" s="82"/>
      <c r="LMH74" s="82"/>
      <c r="LMI74" s="82"/>
      <c r="LMJ74" s="82"/>
      <c r="LMK74" s="82"/>
      <c r="LML74" s="82"/>
      <c r="LMM74" s="82"/>
      <c r="LMN74" s="82"/>
      <c r="LMO74" s="82"/>
      <c r="LMP74" s="82"/>
      <c r="LMQ74" s="82"/>
      <c r="LMR74" s="82"/>
      <c r="LMS74" s="82"/>
      <c r="LMT74" s="82"/>
      <c r="LMU74" s="82"/>
      <c r="LMV74" s="82"/>
      <c r="LMW74" s="82"/>
      <c r="LMX74" s="82"/>
      <c r="LMY74" s="82"/>
      <c r="LMZ74" s="82"/>
      <c r="LNA74" s="82"/>
      <c r="LNB74" s="82"/>
      <c r="LNC74" s="82"/>
      <c r="LND74" s="82"/>
      <c r="LNE74" s="82"/>
      <c r="LNF74" s="82"/>
      <c r="LNG74" s="82"/>
      <c r="LNH74" s="82"/>
      <c r="LNI74" s="82"/>
      <c r="LNJ74" s="82"/>
      <c r="LNK74" s="82"/>
      <c r="LNL74" s="82"/>
      <c r="LNM74" s="82"/>
      <c r="LNN74" s="82"/>
      <c r="LNO74" s="82"/>
      <c r="LNP74" s="82"/>
      <c r="LNQ74" s="82"/>
      <c r="LNR74" s="82"/>
      <c r="LNS74" s="82"/>
      <c r="LNT74" s="82"/>
      <c r="LNU74" s="82"/>
      <c r="LNV74" s="82"/>
      <c r="LNW74" s="82"/>
      <c r="LNX74" s="82"/>
      <c r="LNY74" s="82"/>
      <c r="LNZ74" s="82"/>
      <c r="LOA74" s="82"/>
      <c r="LOB74" s="82"/>
      <c r="LOC74" s="82"/>
      <c r="LOD74" s="82"/>
      <c r="LOE74" s="82"/>
      <c r="LOF74" s="82"/>
      <c r="LOG74" s="82"/>
      <c r="LOH74" s="82"/>
      <c r="LOI74" s="82"/>
      <c r="LOJ74" s="82"/>
      <c r="LOK74" s="82"/>
      <c r="LOL74" s="82"/>
      <c r="LOM74" s="82"/>
      <c r="LON74" s="82"/>
      <c r="LOO74" s="82"/>
      <c r="LOP74" s="82"/>
      <c r="LOQ74" s="82"/>
      <c r="LOR74" s="82"/>
      <c r="LOS74" s="82"/>
      <c r="LOT74" s="82"/>
      <c r="LOU74" s="82"/>
      <c r="LOV74" s="82"/>
      <c r="LOW74" s="82"/>
      <c r="LOX74" s="82"/>
      <c r="LOY74" s="82"/>
      <c r="LOZ74" s="82"/>
      <c r="LPA74" s="82"/>
      <c r="LPB74" s="82"/>
      <c r="LPC74" s="82"/>
      <c r="LPD74" s="82"/>
      <c r="LPE74" s="82"/>
      <c r="LPF74" s="82"/>
      <c r="LPG74" s="82"/>
      <c r="LPH74" s="82"/>
      <c r="LPI74" s="82"/>
      <c r="LPJ74" s="82"/>
      <c r="LPK74" s="82"/>
      <c r="LPL74" s="82"/>
      <c r="LPM74" s="82"/>
      <c r="LPN74" s="82"/>
      <c r="LPO74" s="82"/>
      <c r="LPP74" s="82"/>
      <c r="LPQ74" s="82"/>
      <c r="LPR74" s="82"/>
      <c r="LPS74" s="82"/>
      <c r="LPT74" s="82"/>
      <c r="LPU74" s="82"/>
      <c r="LPV74" s="82"/>
      <c r="LPW74" s="82"/>
      <c r="LPX74" s="82"/>
      <c r="LPY74" s="82"/>
      <c r="LPZ74" s="82"/>
      <c r="LQA74" s="82"/>
      <c r="LQB74" s="82"/>
      <c r="LQC74" s="82"/>
      <c r="LQD74" s="82"/>
      <c r="LQE74" s="82"/>
      <c r="LQF74" s="82"/>
      <c r="LQG74" s="82"/>
      <c r="LQH74" s="82"/>
      <c r="LQI74" s="82"/>
      <c r="LQJ74" s="82"/>
      <c r="LQK74" s="82"/>
      <c r="LQL74" s="82"/>
      <c r="LQM74" s="82"/>
      <c r="LQN74" s="82"/>
      <c r="LQO74" s="82"/>
      <c r="LQP74" s="82"/>
      <c r="LQQ74" s="82"/>
      <c r="LQR74" s="82"/>
      <c r="LQS74" s="82"/>
      <c r="LQT74" s="82"/>
      <c r="LQU74" s="82"/>
      <c r="LQV74" s="82"/>
      <c r="LQW74" s="82"/>
      <c r="LQX74" s="82"/>
      <c r="LQY74" s="82"/>
      <c r="LQZ74" s="82"/>
      <c r="LRA74" s="82"/>
      <c r="LRB74" s="82"/>
      <c r="LRC74" s="82"/>
      <c r="LRD74" s="82"/>
      <c r="LRE74" s="82"/>
      <c r="LRF74" s="82"/>
      <c r="LRG74" s="82"/>
      <c r="LRH74" s="82"/>
      <c r="LRI74" s="82"/>
      <c r="LRJ74" s="82"/>
      <c r="LRK74" s="82"/>
      <c r="LRL74" s="82"/>
      <c r="LRM74" s="82"/>
      <c r="LRN74" s="82"/>
      <c r="LRO74" s="82"/>
      <c r="LRP74" s="82"/>
      <c r="LRQ74" s="82"/>
      <c r="LRR74" s="82"/>
      <c r="LRS74" s="82"/>
      <c r="LRT74" s="82"/>
      <c r="LRU74" s="82"/>
      <c r="LRV74" s="82"/>
      <c r="LRW74" s="82"/>
      <c r="LRX74" s="82"/>
      <c r="LRY74" s="82"/>
      <c r="LRZ74" s="82"/>
      <c r="LSA74" s="82"/>
      <c r="LSB74" s="82"/>
      <c r="LSC74" s="82"/>
      <c r="LSD74" s="82"/>
      <c r="LSE74" s="82"/>
      <c r="LSF74" s="82"/>
      <c r="LSG74" s="82"/>
      <c r="LSH74" s="82"/>
      <c r="LSI74" s="82"/>
      <c r="LSJ74" s="82"/>
      <c r="LSK74" s="82"/>
      <c r="LSL74" s="82"/>
      <c r="LSM74" s="82"/>
      <c r="LSN74" s="82"/>
      <c r="LSO74" s="82"/>
      <c r="LSP74" s="82"/>
      <c r="LSQ74" s="82"/>
      <c r="LSR74" s="82"/>
      <c r="LSS74" s="82"/>
      <c r="LST74" s="82"/>
      <c r="LSU74" s="82"/>
      <c r="LSV74" s="82"/>
      <c r="LSW74" s="82"/>
      <c r="LSX74" s="82"/>
      <c r="LSY74" s="82"/>
      <c r="LSZ74" s="82"/>
      <c r="LTA74" s="82"/>
      <c r="LTB74" s="82"/>
      <c r="LTC74" s="82"/>
      <c r="LTD74" s="82"/>
      <c r="LTE74" s="82"/>
      <c r="LTF74" s="82"/>
      <c r="LTG74" s="82"/>
      <c r="LTH74" s="82"/>
      <c r="LTI74" s="82"/>
      <c r="LTJ74" s="82"/>
      <c r="LTK74" s="82"/>
      <c r="LTL74" s="82"/>
      <c r="LTM74" s="82"/>
      <c r="LTN74" s="82"/>
      <c r="LTO74" s="82"/>
      <c r="LTP74" s="82"/>
      <c r="LTQ74" s="82"/>
      <c r="LTR74" s="82"/>
      <c r="LTS74" s="82"/>
      <c r="LTT74" s="82"/>
      <c r="LTU74" s="82"/>
      <c r="LTV74" s="82"/>
      <c r="LTW74" s="82"/>
      <c r="LTX74" s="82"/>
      <c r="LTY74" s="82"/>
      <c r="LTZ74" s="82"/>
      <c r="LUA74" s="82"/>
      <c r="LUB74" s="82"/>
      <c r="LUC74" s="82"/>
      <c r="LUD74" s="82"/>
      <c r="LUE74" s="82"/>
      <c r="LUF74" s="82"/>
      <c r="LUG74" s="82"/>
      <c r="LUH74" s="82"/>
      <c r="LUI74" s="82"/>
      <c r="LUJ74" s="82"/>
      <c r="LUK74" s="82"/>
      <c r="LUL74" s="82"/>
      <c r="LUM74" s="82"/>
      <c r="LUN74" s="82"/>
      <c r="LUO74" s="82"/>
      <c r="LUP74" s="82"/>
      <c r="LUQ74" s="82"/>
      <c r="LUR74" s="82"/>
      <c r="LUS74" s="82"/>
      <c r="LUT74" s="82"/>
      <c r="LUU74" s="82"/>
      <c r="LUV74" s="82"/>
      <c r="LUW74" s="82"/>
      <c r="LUX74" s="82"/>
      <c r="LUY74" s="82"/>
      <c r="LUZ74" s="82"/>
      <c r="LVA74" s="82"/>
      <c r="LVB74" s="82"/>
      <c r="LVC74" s="82"/>
      <c r="LVD74" s="82"/>
      <c r="LVE74" s="82"/>
      <c r="LVF74" s="82"/>
      <c r="LVG74" s="82"/>
      <c r="LVH74" s="82"/>
      <c r="LVI74" s="82"/>
      <c r="LVJ74" s="82"/>
      <c r="LVK74" s="82"/>
      <c r="LVL74" s="82"/>
      <c r="LVM74" s="82"/>
      <c r="LVN74" s="82"/>
      <c r="LVO74" s="82"/>
      <c r="LVP74" s="82"/>
      <c r="LVQ74" s="82"/>
      <c r="LVR74" s="82"/>
      <c r="LVS74" s="82"/>
      <c r="LVT74" s="82"/>
      <c r="LVU74" s="82"/>
      <c r="LVV74" s="82"/>
      <c r="LVW74" s="82"/>
      <c r="LVX74" s="82"/>
      <c r="LVY74" s="82"/>
      <c r="LVZ74" s="82"/>
      <c r="LWA74" s="82"/>
      <c r="LWB74" s="82"/>
      <c r="LWC74" s="82"/>
      <c r="LWD74" s="82"/>
      <c r="LWE74" s="82"/>
      <c r="LWF74" s="82"/>
      <c r="LWG74" s="82"/>
      <c r="LWH74" s="82"/>
      <c r="LWI74" s="82"/>
      <c r="LWJ74" s="82"/>
      <c r="LWK74" s="82"/>
      <c r="LWL74" s="82"/>
      <c r="LWM74" s="82"/>
      <c r="LWN74" s="82"/>
      <c r="LWO74" s="82"/>
      <c r="LWP74" s="82"/>
      <c r="LWQ74" s="82"/>
      <c r="LWR74" s="82"/>
      <c r="LWS74" s="82"/>
      <c r="LWT74" s="82"/>
      <c r="LWU74" s="82"/>
      <c r="LWV74" s="82"/>
      <c r="LWW74" s="82"/>
      <c r="LWX74" s="82"/>
      <c r="LWY74" s="82"/>
      <c r="LWZ74" s="82"/>
      <c r="LXA74" s="82"/>
      <c r="LXB74" s="82"/>
      <c r="LXC74" s="82"/>
      <c r="LXD74" s="82"/>
      <c r="LXE74" s="82"/>
      <c r="LXF74" s="82"/>
      <c r="LXG74" s="82"/>
      <c r="LXH74" s="82"/>
      <c r="LXI74" s="82"/>
      <c r="LXJ74" s="82"/>
      <c r="LXK74" s="82"/>
      <c r="LXL74" s="82"/>
      <c r="LXM74" s="82"/>
      <c r="LXN74" s="82"/>
      <c r="LXO74" s="82"/>
      <c r="LXP74" s="82"/>
      <c r="LXQ74" s="82"/>
      <c r="LXR74" s="82"/>
      <c r="LXS74" s="82"/>
      <c r="LXT74" s="82"/>
      <c r="LXU74" s="82"/>
      <c r="LXV74" s="82"/>
      <c r="LXW74" s="82"/>
      <c r="LXX74" s="82"/>
      <c r="LXY74" s="82"/>
      <c r="LXZ74" s="82"/>
      <c r="LYA74" s="82"/>
      <c r="LYB74" s="82"/>
      <c r="LYC74" s="82"/>
      <c r="LYD74" s="82"/>
      <c r="LYE74" s="82"/>
      <c r="LYF74" s="82"/>
      <c r="LYG74" s="82"/>
      <c r="LYH74" s="82"/>
      <c r="LYI74" s="82"/>
      <c r="LYJ74" s="82"/>
      <c r="LYK74" s="82"/>
      <c r="LYL74" s="82"/>
      <c r="LYM74" s="82"/>
      <c r="LYN74" s="82"/>
      <c r="LYO74" s="82"/>
      <c r="LYP74" s="82"/>
      <c r="LYQ74" s="82"/>
      <c r="LYR74" s="82"/>
      <c r="LYS74" s="82"/>
      <c r="LYT74" s="82"/>
      <c r="LYU74" s="82"/>
      <c r="LYV74" s="82"/>
      <c r="LYW74" s="82"/>
      <c r="LYX74" s="82"/>
      <c r="LYY74" s="82"/>
      <c r="LYZ74" s="82"/>
      <c r="LZA74" s="82"/>
      <c r="LZB74" s="82"/>
      <c r="LZC74" s="82"/>
      <c r="LZD74" s="82"/>
      <c r="LZE74" s="82"/>
      <c r="LZF74" s="82"/>
      <c r="LZG74" s="82"/>
      <c r="LZH74" s="82"/>
      <c r="LZI74" s="82"/>
      <c r="LZJ74" s="82"/>
      <c r="LZK74" s="82"/>
      <c r="LZL74" s="82"/>
      <c r="LZM74" s="82"/>
      <c r="LZN74" s="82"/>
      <c r="LZO74" s="82"/>
      <c r="LZP74" s="82"/>
      <c r="LZQ74" s="82"/>
      <c r="LZR74" s="82"/>
      <c r="LZS74" s="82"/>
      <c r="LZT74" s="82"/>
      <c r="LZU74" s="82"/>
      <c r="LZV74" s="82"/>
      <c r="LZW74" s="82"/>
      <c r="LZX74" s="82"/>
      <c r="LZY74" s="82"/>
      <c r="LZZ74" s="82"/>
      <c r="MAA74" s="82"/>
      <c r="MAB74" s="82"/>
      <c r="MAC74" s="82"/>
      <c r="MAD74" s="82"/>
      <c r="MAE74" s="82"/>
      <c r="MAF74" s="82"/>
      <c r="MAG74" s="82"/>
      <c r="MAH74" s="82"/>
      <c r="MAI74" s="82"/>
      <c r="MAJ74" s="82"/>
      <c r="MAK74" s="82"/>
      <c r="MAL74" s="82"/>
      <c r="MAM74" s="82"/>
      <c r="MAN74" s="82"/>
      <c r="MAO74" s="82"/>
      <c r="MAP74" s="82"/>
      <c r="MAQ74" s="82"/>
      <c r="MAR74" s="82"/>
      <c r="MAS74" s="82"/>
      <c r="MAT74" s="82"/>
      <c r="MAU74" s="82"/>
      <c r="MAV74" s="82"/>
      <c r="MAW74" s="82"/>
      <c r="MAX74" s="82"/>
      <c r="MAY74" s="82"/>
      <c r="MAZ74" s="82"/>
      <c r="MBA74" s="82"/>
      <c r="MBB74" s="82"/>
      <c r="MBC74" s="82"/>
      <c r="MBD74" s="82"/>
      <c r="MBE74" s="82"/>
      <c r="MBF74" s="82"/>
      <c r="MBG74" s="82"/>
      <c r="MBH74" s="82"/>
      <c r="MBI74" s="82"/>
      <c r="MBJ74" s="82"/>
      <c r="MBK74" s="82"/>
      <c r="MBL74" s="82"/>
      <c r="MBM74" s="82"/>
      <c r="MBN74" s="82"/>
      <c r="MBO74" s="82"/>
      <c r="MBP74" s="82"/>
      <c r="MBQ74" s="82"/>
      <c r="MBR74" s="82"/>
      <c r="MBS74" s="82"/>
      <c r="MBT74" s="82"/>
      <c r="MBU74" s="82"/>
      <c r="MBV74" s="82"/>
      <c r="MBW74" s="82"/>
      <c r="MBX74" s="82"/>
      <c r="MBY74" s="82"/>
      <c r="MBZ74" s="82"/>
      <c r="MCA74" s="82"/>
      <c r="MCB74" s="82"/>
      <c r="MCC74" s="82"/>
      <c r="MCD74" s="82"/>
      <c r="MCE74" s="82"/>
      <c r="MCF74" s="82"/>
      <c r="MCG74" s="82"/>
      <c r="MCH74" s="82"/>
      <c r="MCI74" s="82"/>
      <c r="MCJ74" s="82"/>
      <c r="MCK74" s="82"/>
      <c r="MCL74" s="82"/>
      <c r="MCM74" s="82"/>
      <c r="MCN74" s="82"/>
      <c r="MCO74" s="82"/>
      <c r="MCP74" s="82"/>
      <c r="MCQ74" s="82"/>
      <c r="MCR74" s="82"/>
      <c r="MCS74" s="82"/>
      <c r="MCT74" s="82"/>
      <c r="MCU74" s="82"/>
      <c r="MCV74" s="82"/>
      <c r="MCW74" s="82"/>
      <c r="MCX74" s="82"/>
      <c r="MCY74" s="82"/>
      <c r="MCZ74" s="82"/>
      <c r="MDA74" s="82"/>
      <c r="MDB74" s="82"/>
      <c r="MDC74" s="82"/>
      <c r="MDD74" s="82"/>
      <c r="MDE74" s="82"/>
      <c r="MDF74" s="82"/>
      <c r="MDG74" s="82"/>
      <c r="MDH74" s="82"/>
      <c r="MDI74" s="82"/>
      <c r="MDJ74" s="82"/>
      <c r="MDK74" s="82"/>
      <c r="MDL74" s="82"/>
      <c r="MDM74" s="82"/>
      <c r="MDN74" s="82"/>
      <c r="MDO74" s="82"/>
      <c r="MDP74" s="82"/>
      <c r="MDQ74" s="82"/>
      <c r="MDR74" s="82"/>
      <c r="MDS74" s="82"/>
      <c r="MDT74" s="82"/>
      <c r="MDU74" s="82"/>
      <c r="MDV74" s="82"/>
      <c r="MDW74" s="82"/>
      <c r="MDX74" s="82"/>
      <c r="MDY74" s="82"/>
      <c r="MDZ74" s="82"/>
      <c r="MEA74" s="82"/>
      <c r="MEB74" s="82"/>
      <c r="MEC74" s="82"/>
      <c r="MED74" s="82"/>
      <c r="MEE74" s="82"/>
      <c r="MEF74" s="82"/>
      <c r="MEG74" s="82"/>
      <c r="MEH74" s="82"/>
      <c r="MEI74" s="82"/>
      <c r="MEJ74" s="82"/>
      <c r="MEK74" s="82"/>
      <c r="MEL74" s="82"/>
      <c r="MEM74" s="82"/>
      <c r="MEN74" s="82"/>
      <c r="MEO74" s="82"/>
      <c r="MEP74" s="82"/>
      <c r="MEQ74" s="82"/>
      <c r="MER74" s="82"/>
      <c r="MES74" s="82"/>
      <c r="MET74" s="82"/>
      <c r="MEU74" s="82"/>
      <c r="MEV74" s="82"/>
      <c r="MEW74" s="82"/>
      <c r="MEX74" s="82"/>
      <c r="MEY74" s="82"/>
      <c r="MEZ74" s="82"/>
      <c r="MFA74" s="82"/>
      <c r="MFB74" s="82"/>
      <c r="MFC74" s="82"/>
      <c r="MFD74" s="82"/>
      <c r="MFE74" s="82"/>
      <c r="MFF74" s="82"/>
      <c r="MFG74" s="82"/>
      <c r="MFH74" s="82"/>
      <c r="MFI74" s="82"/>
      <c r="MFJ74" s="82"/>
      <c r="MFK74" s="82"/>
      <c r="MFL74" s="82"/>
      <c r="MFM74" s="82"/>
      <c r="MFN74" s="82"/>
      <c r="MFO74" s="82"/>
      <c r="MFP74" s="82"/>
      <c r="MFQ74" s="82"/>
      <c r="MFR74" s="82"/>
      <c r="MFS74" s="82"/>
      <c r="MFT74" s="82"/>
      <c r="MFU74" s="82"/>
      <c r="MFV74" s="82"/>
      <c r="MFW74" s="82"/>
      <c r="MFX74" s="82"/>
      <c r="MFY74" s="82"/>
      <c r="MFZ74" s="82"/>
      <c r="MGA74" s="82"/>
      <c r="MGB74" s="82"/>
      <c r="MGC74" s="82"/>
      <c r="MGD74" s="82"/>
      <c r="MGE74" s="82"/>
      <c r="MGF74" s="82"/>
      <c r="MGG74" s="82"/>
      <c r="MGH74" s="82"/>
      <c r="MGI74" s="82"/>
      <c r="MGJ74" s="82"/>
      <c r="MGK74" s="82"/>
      <c r="MGL74" s="82"/>
      <c r="MGM74" s="82"/>
      <c r="MGN74" s="82"/>
      <c r="MGO74" s="82"/>
      <c r="MGP74" s="82"/>
      <c r="MGQ74" s="82"/>
      <c r="MGR74" s="82"/>
      <c r="MGS74" s="82"/>
      <c r="MGT74" s="82"/>
      <c r="MGU74" s="82"/>
      <c r="MGV74" s="82"/>
      <c r="MGW74" s="82"/>
      <c r="MGX74" s="82"/>
      <c r="MGY74" s="82"/>
      <c r="MGZ74" s="82"/>
      <c r="MHA74" s="82"/>
      <c r="MHB74" s="82"/>
      <c r="MHC74" s="82"/>
      <c r="MHD74" s="82"/>
      <c r="MHE74" s="82"/>
      <c r="MHF74" s="82"/>
      <c r="MHG74" s="82"/>
      <c r="MHH74" s="82"/>
      <c r="MHI74" s="82"/>
      <c r="MHJ74" s="82"/>
      <c r="MHK74" s="82"/>
      <c r="MHL74" s="82"/>
      <c r="MHM74" s="82"/>
      <c r="MHN74" s="82"/>
      <c r="MHO74" s="82"/>
      <c r="MHP74" s="82"/>
      <c r="MHQ74" s="82"/>
      <c r="MHR74" s="82"/>
      <c r="MHS74" s="82"/>
      <c r="MHT74" s="82"/>
      <c r="MHU74" s="82"/>
      <c r="MHV74" s="82"/>
      <c r="MHW74" s="82"/>
      <c r="MHX74" s="82"/>
      <c r="MHY74" s="82"/>
      <c r="MHZ74" s="82"/>
      <c r="MIA74" s="82"/>
      <c r="MIB74" s="82"/>
      <c r="MIC74" s="82"/>
      <c r="MID74" s="82"/>
      <c r="MIE74" s="82"/>
      <c r="MIF74" s="82"/>
      <c r="MIG74" s="82"/>
      <c r="MIH74" s="82"/>
      <c r="MII74" s="82"/>
      <c r="MIJ74" s="82"/>
      <c r="MIK74" s="82"/>
      <c r="MIL74" s="82"/>
      <c r="MIM74" s="82"/>
      <c r="MIN74" s="82"/>
      <c r="MIO74" s="82"/>
      <c r="MIP74" s="82"/>
      <c r="MIQ74" s="82"/>
      <c r="MIR74" s="82"/>
      <c r="MIS74" s="82"/>
      <c r="MIT74" s="82"/>
      <c r="MIU74" s="82"/>
      <c r="MIV74" s="82"/>
      <c r="MIW74" s="82"/>
      <c r="MIX74" s="82"/>
      <c r="MIY74" s="82"/>
      <c r="MIZ74" s="82"/>
      <c r="MJA74" s="82"/>
      <c r="MJB74" s="82"/>
      <c r="MJC74" s="82"/>
      <c r="MJD74" s="82"/>
      <c r="MJE74" s="82"/>
      <c r="MJF74" s="82"/>
      <c r="MJG74" s="82"/>
      <c r="MJH74" s="82"/>
      <c r="MJI74" s="82"/>
      <c r="MJJ74" s="82"/>
      <c r="MJK74" s="82"/>
      <c r="MJL74" s="82"/>
      <c r="MJM74" s="82"/>
      <c r="MJN74" s="82"/>
      <c r="MJO74" s="82"/>
      <c r="MJP74" s="82"/>
      <c r="MJQ74" s="82"/>
      <c r="MJR74" s="82"/>
      <c r="MJS74" s="82"/>
      <c r="MJT74" s="82"/>
      <c r="MJU74" s="82"/>
      <c r="MJV74" s="82"/>
      <c r="MJW74" s="82"/>
      <c r="MJX74" s="82"/>
      <c r="MJY74" s="82"/>
      <c r="MJZ74" s="82"/>
      <c r="MKA74" s="82"/>
      <c r="MKB74" s="82"/>
      <c r="MKC74" s="82"/>
      <c r="MKD74" s="82"/>
      <c r="MKE74" s="82"/>
      <c r="MKF74" s="82"/>
      <c r="MKG74" s="82"/>
      <c r="MKH74" s="82"/>
      <c r="MKI74" s="82"/>
      <c r="MKJ74" s="82"/>
      <c r="MKK74" s="82"/>
      <c r="MKL74" s="82"/>
      <c r="MKM74" s="82"/>
      <c r="MKN74" s="82"/>
      <c r="MKO74" s="82"/>
      <c r="MKP74" s="82"/>
      <c r="MKQ74" s="82"/>
      <c r="MKR74" s="82"/>
      <c r="MKS74" s="82"/>
      <c r="MKT74" s="82"/>
      <c r="MKU74" s="82"/>
      <c r="MKV74" s="82"/>
      <c r="MKW74" s="82"/>
      <c r="MKX74" s="82"/>
      <c r="MKY74" s="82"/>
      <c r="MKZ74" s="82"/>
      <c r="MLA74" s="82"/>
      <c r="MLB74" s="82"/>
      <c r="MLC74" s="82"/>
      <c r="MLD74" s="82"/>
      <c r="MLE74" s="82"/>
      <c r="MLF74" s="82"/>
      <c r="MLG74" s="82"/>
      <c r="MLH74" s="82"/>
      <c r="MLI74" s="82"/>
      <c r="MLJ74" s="82"/>
      <c r="MLK74" s="82"/>
      <c r="MLL74" s="82"/>
      <c r="MLM74" s="82"/>
      <c r="MLN74" s="82"/>
      <c r="MLO74" s="82"/>
      <c r="MLP74" s="82"/>
      <c r="MLQ74" s="82"/>
      <c r="MLR74" s="82"/>
      <c r="MLS74" s="82"/>
      <c r="MLT74" s="82"/>
      <c r="MLU74" s="82"/>
      <c r="MLV74" s="82"/>
      <c r="MLW74" s="82"/>
      <c r="MLX74" s="82"/>
      <c r="MLY74" s="82"/>
      <c r="MLZ74" s="82"/>
      <c r="MMA74" s="82"/>
      <c r="MMB74" s="82"/>
      <c r="MMC74" s="82"/>
      <c r="MMD74" s="82"/>
      <c r="MME74" s="82"/>
      <c r="MMF74" s="82"/>
      <c r="MMG74" s="82"/>
      <c r="MMH74" s="82"/>
      <c r="MMI74" s="82"/>
      <c r="MMJ74" s="82"/>
      <c r="MMK74" s="82"/>
      <c r="MML74" s="82"/>
      <c r="MMM74" s="82"/>
      <c r="MMN74" s="82"/>
      <c r="MMO74" s="82"/>
      <c r="MMP74" s="82"/>
      <c r="MMQ74" s="82"/>
      <c r="MMR74" s="82"/>
      <c r="MMS74" s="82"/>
      <c r="MMT74" s="82"/>
      <c r="MMU74" s="82"/>
      <c r="MMV74" s="82"/>
      <c r="MMW74" s="82"/>
      <c r="MMX74" s="82"/>
      <c r="MMY74" s="82"/>
      <c r="MMZ74" s="82"/>
      <c r="MNA74" s="82"/>
      <c r="MNB74" s="82"/>
      <c r="MNC74" s="82"/>
      <c r="MND74" s="82"/>
      <c r="MNE74" s="82"/>
      <c r="MNF74" s="82"/>
      <c r="MNG74" s="82"/>
      <c r="MNH74" s="82"/>
      <c r="MNI74" s="82"/>
      <c r="MNJ74" s="82"/>
      <c r="MNK74" s="82"/>
      <c r="MNL74" s="82"/>
      <c r="MNM74" s="82"/>
      <c r="MNN74" s="82"/>
      <c r="MNO74" s="82"/>
      <c r="MNP74" s="82"/>
      <c r="MNQ74" s="82"/>
      <c r="MNR74" s="82"/>
      <c r="MNS74" s="82"/>
      <c r="MNT74" s="82"/>
      <c r="MNU74" s="82"/>
      <c r="MNV74" s="82"/>
      <c r="MNW74" s="82"/>
      <c r="MNX74" s="82"/>
      <c r="MNY74" s="82"/>
      <c r="MNZ74" s="82"/>
      <c r="MOA74" s="82"/>
      <c r="MOB74" s="82"/>
      <c r="MOC74" s="82"/>
      <c r="MOD74" s="82"/>
      <c r="MOE74" s="82"/>
      <c r="MOF74" s="82"/>
      <c r="MOG74" s="82"/>
      <c r="MOH74" s="82"/>
      <c r="MOI74" s="82"/>
      <c r="MOJ74" s="82"/>
      <c r="MOK74" s="82"/>
      <c r="MOL74" s="82"/>
      <c r="MOM74" s="82"/>
      <c r="MON74" s="82"/>
      <c r="MOO74" s="82"/>
      <c r="MOP74" s="82"/>
      <c r="MOQ74" s="82"/>
      <c r="MOR74" s="82"/>
      <c r="MOS74" s="82"/>
      <c r="MOT74" s="82"/>
      <c r="MOU74" s="82"/>
      <c r="MOV74" s="82"/>
      <c r="MOW74" s="82"/>
      <c r="MOX74" s="82"/>
      <c r="MOY74" s="82"/>
      <c r="MOZ74" s="82"/>
      <c r="MPA74" s="82"/>
      <c r="MPB74" s="82"/>
      <c r="MPC74" s="82"/>
      <c r="MPD74" s="82"/>
      <c r="MPE74" s="82"/>
      <c r="MPF74" s="82"/>
      <c r="MPG74" s="82"/>
      <c r="MPH74" s="82"/>
      <c r="MPI74" s="82"/>
      <c r="MPJ74" s="82"/>
      <c r="MPK74" s="82"/>
      <c r="MPL74" s="82"/>
      <c r="MPM74" s="82"/>
      <c r="MPN74" s="82"/>
      <c r="MPO74" s="82"/>
      <c r="MPP74" s="82"/>
      <c r="MPQ74" s="82"/>
      <c r="MPR74" s="82"/>
      <c r="MPS74" s="82"/>
      <c r="MPT74" s="82"/>
      <c r="MPU74" s="82"/>
      <c r="MPV74" s="82"/>
      <c r="MPW74" s="82"/>
      <c r="MPX74" s="82"/>
      <c r="MPY74" s="82"/>
      <c r="MPZ74" s="82"/>
      <c r="MQA74" s="82"/>
      <c r="MQB74" s="82"/>
      <c r="MQC74" s="82"/>
      <c r="MQD74" s="82"/>
      <c r="MQE74" s="82"/>
      <c r="MQF74" s="82"/>
      <c r="MQG74" s="82"/>
      <c r="MQH74" s="82"/>
      <c r="MQI74" s="82"/>
      <c r="MQJ74" s="82"/>
      <c r="MQK74" s="82"/>
      <c r="MQL74" s="82"/>
      <c r="MQM74" s="82"/>
      <c r="MQN74" s="82"/>
      <c r="MQO74" s="82"/>
      <c r="MQP74" s="82"/>
      <c r="MQQ74" s="82"/>
      <c r="MQR74" s="82"/>
      <c r="MQS74" s="82"/>
      <c r="MQT74" s="82"/>
      <c r="MQU74" s="82"/>
      <c r="MQV74" s="82"/>
      <c r="MQW74" s="82"/>
      <c r="MQX74" s="82"/>
      <c r="MQY74" s="82"/>
      <c r="MQZ74" s="82"/>
      <c r="MRA74" s="82"/>
      <c r="MRB74" s="82"/>
      <c r="MRC74" s="82"/>
      <c r="MRD74" s="82"/>
      <c r="MRE74" s="82"/>
      <c r="MRF74" s="82"/>
      <c r="MRG74" s="82"/>
      <c r="MRH74" s="82"/>
      <c r="MRI74" s="82"/>
      <c r="MRJ74" s="82"/>
      <c r="MRK74" s="82"/>
      <c r="MRL74" s="82"/>
      <c r="MRM74" s="82"/>
      <c r="MRN74" s="82"/>
      <c r="MRO74" s="82"/>
      <c r="MRP74" s="82"/>
      <c r="MRQ74" s="82"/>
      <c r="MRR74" s="82"/>
      <c r="MRS74" s="82"/>
      <c r="MRT74" s="82"/>
      <c r="MRU74" s="82"/>
      <c r="MRV74" s="82"/>
      <c r="MRW74" s="82"/>
      <c r="MRX74" s="82"/>
      <c r="MRY74" s="82"/>
      <c r="MRZ74" s="82"/>
      <c r="MSA74" s="82"/>
      <c r="MSB74" s="82"/>
      <c r="MSC74" s="82"/>
      <c r="MSD74" s="82"/>
      <c r="MSE74" s="82"/>
      <c r="MSF74" s="82"/>
      <c r="MSG74" s="82"/>
      <c r="MSH74" s="82"/>
      <c r="MSI74" s="82"/>
      <c r="MSJ74" s="82"/>
      <c r="MSK74" s="82"/>
      <c r="MSL74" s="82"/>
      <c r="MSM74" s="82"/>
      <c r="MSN74" s="82"/>
      <c r="MSO74" s="82"/>
      <c r="MSP74" s="82"/>
      <c r="MSQ74" s="82"/>
      <c r="MSR74" s="82"/>
      <c r="MSS74" s="82"/>
      <c r="MST74" s="82"/>
      <c r="MSU74" s="82"/>
      <c r="MSV74" s="82"/>
      <c r="MSW74" s="82"/>
      <c r="MSX74" s="82"/>
      <c r="MSY74" s="82"/>
      <c r="MSZ74" s="82"/>
      <c r="MTA74" s="82"/>
      <c r="MTB74" s="82"/>
      <c r="MTC74" s="82"/>
      <c r="MTD74" s="82"/>
      <c r="MTE74" s="82"/>
      <c r="MTF74" s="82"/>
      <c r="MTG74" s="82"/>
      <c r="MTH74" s="82"/>
      <c r="MTI74" s="82"/>
      <c r="MTJ74" s="82"/>
      <c r="MTK74" s="82"/>
      <c r="MTL74" s="82"/>
      <c r="MTM74" s="82"/>
      <c r="MTN74" s="82"/>
      <c r="MTO74" s="82"/>
      <c r="MTP74" s="82"/>
      <c r="MTQ74" s="82"/>
      <c r="MTR74" s="82"/>
      <c r="MTS74" s="82"/>
      <c r="MTT74" s="82"/>
      <c r="MTU74" s="82"/>
      <c r="MTV74" s="82"/>
      <c r="MTW74" s="82"/>
      <c r="MTX74" s="82"/>
      <c r="MTY74" s="82"/>
      <c r="MTZ74" s="82"/>
      <c r="MUA74" s="82"/>
      <c r="MUB74" s="82"/>
      <c r="MUC74" s="82"/>
      <c r="MUD74" s="82"/>
      <c r="MUE74" s="82"/>
      <c r="MUF74" s="82"/>
      <c r="MUG74" s="82"/>
      <c r="MUH74" s="82"/>
      <c r="MUI74" s="82"/>
      <c r="MUJ74" s="82"/>
      <c r="MUK74" s="82"/>
      <c r="MUL74" s="82"/>
      <c r="MUM74" s="82"/>
      <c r="MUN74" s="82"/>
      <c r="MUO74" s="82"/>
      <c r="MUP74" s="82"/>
      <c r="MUQ74" s="82"/>
      <c r="MUR74" s="82"/>
      <c r="MUS74" s="82"/>
      <c r="MUT74" s="82"/>
      <c r="MUU74" s="82"/>
      <c r="MUV74" s="82"/>
      <c r="MUW74" s="82"/>
      <c r="MUX74" s="82"/>
      <c r="MUY74" s="82"/>
      <c r="MUZ74" s="82"/>
      <c r="MVA74" s="82"/>
      <c r="MVB74" s="82"/>
      <c r="MVC74" s="82"/>
      <c r="MVD74" s="82"/>
      <c r="MVE74" s="82"/>
      <c r="MVF74" s="82"/>
      <c r="MVG74" s="82"/>
      <c r="MVH74" s="82"/>
      <c r="MVI74" s="82"/>
      <c r="MVJ74" s="82"/>
      <c r="MVK74" s="82"/>
      <c r="MVL74" s="82"/>
      <c r="MVM74" s="82"/>
      <c r="MVN74" s="82"/>
      <c r="MVO74" s="82"/>
      <c r="MVP74" s="82"/>
      <c r="MVQ74" s="82"/>
      <c r="MVR74" s="82"/>
      <c r="MVS74" s="82"/>
      <c r="MVT74" s="82"/>
      <c r="MVU74" s="82"/>
      <c r="MVV74" s="82"/>
      <c r="MVW74" s="82"/>
      <c r="MVX74" s="82"/>
      <c r="MVY74" s="82"/>
      <c r="MVZ74" s="82"/>
      <c r="MWA74" s="82"/>
      <c r="MWB74" s="82"/>
      <c r="MWC74" s="82"/>
      <c r="MWD74" s="82"/>
      <c r="MWE74" s="82"/>
      <c r="MWF74" s="82"/>
      <c r="MWG74" s="82"/>
      <c r="MWH74" s="82"/>
      <c r="MWI74" s="82"/>
      <c r="MWJ74" s="82"/>
      <c r="MWK74" s="82"/>
      <c r="MWL74" s="82"/>
      <c r="MWM74" s="82"/>
      <c r="MWN74" s="82"/>
      <c r="MWO74" s="82"/>
      <c r="MWP74" s="82"/>
      <c r="MWQ74" s="82"/>
      <c r="MWR74" s="82"/>
      <c r="MWS74" s="82"/>
      <c r="MWT74" s="82"/>
      <c r="MWU74" s="82"/>
      <c r="MWV74" s="82"/>
      <c r="MWW74" s="82"/>
      <c r="MWX74" s="82"/>
      <c r="MWY74" s="82"/>
      <c r="MWZ74" s="82"/>
      <c r="MXA74" s="82"/>
      <c r="MXB74" s="82"/>
      <c r="MXC74" s="82"/>
      <c r="MXD74" s="82"/>
      <c r="MXE74" s="82"/>
      <c r="MXF74" s="82"/>
      <c r="MXG74" s="82"/>
      <c r="MXH74" s="82"/>
      <c r="MXI74" s="82"/>
      <c r="MXJ74" s="82"/>
      <c r="MXK74" s="82"/>
      <c r="MXL74" s="82"/>
      <c r="MXM74" s="82"/>
      <c r="MXN74" s="82"/>
      <c r="MXO74" s="82"/>
      <c r="MXP74" s="82"/>
      <c r="MXQ74" s="82"/>
      <c r="MXR74" s="82"/>
      <c r="MXS74" s="82"/>
      <c r="MXT74" s="82"/>
      <c r="MXU74" s="82"/>
      <c r="MXV74" s="82"/>
      <c r="MXW74" s="82"/>
      <c r="MXX74" s="82"/>
      <c r="MXY74" s="82"/>
      <c r="MXZ74" s="82"/>
      <c r="MYA74" s="82"/>
      <c r="MYB74" s="82"/>
      <c r="MYC74" s="82"/>
      <c r="MYD74" s="82"/>
      <c r="MYE74" s="82"/>
      <c r="MYF74" s="82"/>
      <c r="MYG74" s="82"/>
      <c r="MYH74" s="82"/>
      <c r="MYI74" s="82"/>
      <c r="MYJ74" s="82"/>
      <c r="MYK74" s="82"/>
      <c r="MYL74" s="82"/>
      <c r="MYM74" s="82"/>
      <c r="MYN74" s="82"/>
      <c r="MYO74" s="82"/>
      <c r="MYP74" s="82"/>
      <c r="MYQ74" s="82"/>
      <c r="MYR74" s="82"/>
      <c r="MYS74" s="82"/>
      <c r="MYT74" s="82"/>
      <c r="MYU74" s="82"/>
      <c r="MYV74" s="82"/>
      <c r="MYW74" s="82"/>
      <c r="MYX74" s="82"/>
      <c r="MYY74" s="82"/>
      <c r="MYZ74" s="82"/>
      <c r="MZA74" s="82"/>
      <c r="MZB74" s="82"/>
      <c r="MZC74" s="82"/>
      <c r="MZD74" s="82"/>
      <c r="MZE74" s="82"/>
      <c r="MZF74" s="82"/>
      <c r="MZG74" s="82"/>
      <c r="MZH74" s="82"/>
      <c r="MZI74" s="82"/>
      <c r="MZJ74" s="82"/>
      <c r="MZK74" s="82"/>
      <c r="MZL74" s="82"/>
      <c r="MZM74" s="82"/>
      <c r="MZN74" s="82"/>
      <c r="MZO74" s="82"/>
      <c r="MZP74" s="82"/>
      <c r="MZQ74" s="82"/>
      <c r="MZR74" s="82"/>
      <c r="MZS74" s="82"/>
      <c r="MZT74" s="82"/>
      <c r="MZU74" s="82"/>
      <c r="MZV74" s="82"/>
      <c r="MZW74" s="82"/>
      <c r="MZX74" s="82"/>
      <c r="MZY74" s="82"/>
      <c r="MZZ74" s="82"/>
      <c r="NAA74" s="82"/>
      <c r="NAB74" s="82"/>
      <c r="NAC74" s="82"/>
      <c r="NAD74" s="82"/>
      <c r="NAE74" s="82"/>
      <c r="NAF74" s="82"/>
      <c r="NAG74" s="82"/>
      <c r="NAH74" s="82"/>
      <c r="NAI74" s="82"/>
      <c r="NAJ74" s="82"/>
      <c r="NAK74" s="82"/>
      <c r="NAL74" s="82"/>
      <c r="NAM74" s="82"/>
      <c r="NAN74" s="82"/>
      <c r="NAO74" s="82"/>
      <c r="NAP74" s="82"/>
      <c r="NAQ74" s="82"/>
      <c r="NAR74" s="82"/>
      <c r="NAS74" s="82"/>
      <c r="NAT74" s="82"/>
      <c r="NAU74" s="82"/>
      <c r="NAV74" s="82"/>
      <c r="NAW74" s="82"/>
      <c r="NAX74" s="82"/>
      <c r="NAY74" s="82"/>
      <c r="NAZ74" s="82"/>
      <c r="NBA74" s="82"/>
      <c r="NBB74" s="82"/>
      <c r="NBC74" s="82"/>
      <c r="NBD74" s="82"/>
      <c r="NBE74" s="82"/>
      <c r="NBF74" s="82"/>
      <c r="NBG74" s="82"/>
      <c r="NBH74" s="82"/>
      <c r="NBI74" s="82"/>
      <c r="NBJ74" s="82"/>
      <c r="NBK74" s="82"/>
      <c r="NBL74" s="82"/>
      <c r="NBM74" s="82"/>
      <c r="NBN74" s="82"/>
      <c r="NBO74" s="82"/>
      <c r="NBP74" s="82"/>
      <c r="NBQ74" s="82"/>
      <c r="NBR74" s="82"/>
      <c r="NBS74" s="82"/>
      <c r="NBT74" s="82"/>
      <c r="NBU74" s="82"/>
      <c r="NBV74" s="82"/>
      <c r="NBW74" s="82"/>
      <c r="NBX74" s="82"/>
      <c r="NBY74" s="82"/>
      <c r="NBZ74" s="82"/>
      <c r="NCA74" s="82"/>
      <c r="NCB74" s="82"/>
      <c r="NCC74" s="82"/>
      <c r="NCD74" s="82"/>
      <c r="NCE74" s="82"/>
      <c r="NCF74" s="82"/>
      <c r="NCG74" s="82"/>
      <c r="NCH74" s="82"/>
      <c r="NCI74" s="82"/>
      <c r="NCJ74" s="82"/>
      <c r="NCK74" s="82"/>
      <c r="NCL74" s="82"/>
      <c r="NCM74" s="82"/>
      <c r="NCN74" s="82"/>
      <c r="NCO74" s="82"/>
      <c r="NCP74" s="82"/>
      <c r="NCQ74" s="82"/>
      <c r="NCR74" s="82"/>
      <c r="NCS74" s="82"/>
      <c r="NCT74" s="82"/>
      <c r="NCU74" s="82"/>
      <c r="NCV74" s="82"/>
      <c r="NCW74" s="82"/>
      <c r="NCX74" s="82"/>
      <c r="NCY74" s="82"/>
      <c r="NCZ74" s="82"/>
      <c r="NDA74" s="82"/>
      <c r="NDB74" s="82"/>
      <c r="NDC74" s="82"/>
      <c r="NDD74" s="82"/>
      <c r="NDE74" s="82"/>
      <c r="NDF74" s="82"/>
      <c r="NDG74" s="82"/>
      <c r="NDH74" s="82"/>
      <c r="NDI74" s="82"/>
      <c r="NDJ74" s="82"/>
      <c r="NDK74" s="82"/>
      <c r="NDL74" s="82"/>
      <c r="NDM74" s="82"/>
      <c r="NDN74" s="82"/>
      <c r="NDO74" s="82"/>
      <c r="NDP74" s="82"/>
      <c r="NDQ74" s="82"/>
      <c r="NDR74" s="82"/>
      <c r="NDS74" s="82"/>
      <c r="NDT74" s="82"/>
      <c r="NDU74" s="82"/>
      <c r="NDV74" s="82"/>
      <c r="NDW74" s="82"/>
      <c r="NDX74" s="82"/>
      <c r="NDY74" s="82"/>
      <c r="NDZ74" s="82"/>
      <c r="NEA74" s="82"/>
      <c r="NEB74" s="82"/>
      <c r="NEC74" s="82"/>
      <c r="NED74" s="82"/>
      <c r="NEE74" s="82"/>
      <c r="NEF74" s="82"/>
      <c r="NEG74" s="82"/>
      <c r="NEH74" s="82"/>
      <c r="NEI74" s="82"/>
      <c r="NEJ74" s="82"/>
      <c r="NEK74" s="82"/>
      <c r="NEL74" s="82"/>
      <c r="NEM74" s="82"/>
      <c r="NEN74" s="82"/>
      <c r="NEO74" s="82"/>
      <c r="NEP74" s="82"/>
      <c r="NEQ74" s="82"/>
      <c r="NER74" s="82"/>
      <c r="NES74" s="82"/>
      <c r="NET74" s="82"/>
      <c r="NEU74" s="82"/>
      <c r="NEV74" s="82"/>
      <c r="NEW74" s="82"/>
      <c r="NEX74" s="82"/>
      <c r="NEY74" s="82"/>
      <c r="NEZ74" s="82"/>
      <c r="NFA74" s="82"/>
      <c r="NFB74" s="82"/>
      <c r="NFC74" s="82"/>
      <c r="NFD74" s="82"/>
      <c r="NFE74" s="82"/>
      <c r="NFF74" s="82"/>
      <c r="NFG74" s="82"/>
      <c r="NFH74" s="82"/>
      <c r="NFI74" s="82"/>
      <c r="NFJ74" s="82"/>
      <c r="NFK74" s="82"/>
      <c r="NFL74" s="82"/>
      <c r="NFM74" s="82"/>
      <c r="NFN74" s="82"/>
      <c r="NFO74" s="82"/>
      <c r="NFP74" s="82"/>
      <c r="NFQ74" s="82"/>
      <c r="NFR74" s="82"/>
      <c r="NFS74" s="82"/>
      <c r="NFT74" s="82"/>
      <c r="NFU74" s="82"/>
      <c r="NFV74" s="82"/>
      <c r="NFW74" s="82"/>
      <c r="NFX74" s="82"/>
      <c r="NFY74" s="82"/>
      <c r="NFZ74" s="82"/>
      <c r="NGA74" s="82"/>
      <c r="NGB74" s="82"/>
      <c r="NGC74" s="82"/>
      <c r="NGD74" s="82"/>
      <c r="NGE74" s="82"/>
      <c r="NGF74" s="82"/>
      <c r="NGG74" s="82"/>
      <c r="NGH74" s="82"/>
      <c r="NGI74" s="82"/>
      <c r="NGJ74" s="82"/>
      <c r="NGK74" s="82"/>
      <c r="NGL74" s="82"/>
      <c r="NGM74" s="82"/>
      <c r="NGN74" s="82"/>
      <c r="NGO74" s="82"/>
      <c r="NGP74" s="82"/>
      <c r="NGQ74" s="82"/>
      <c r="NGR74" s="82"/>
      <c r="NGS74" s="82"/>
      <c r="NGT74" s="82"/>
      <c r="NGU74" s="82"/>
      <c r="NGV74" s="82"/>
      <c r="NGW74" s="82"/>
      <c r="NGX74" s="82"/>
      <c r="NGY74" s="82"/>
      <c r="NGZ74" s="82"/>
      <c r="NHA74" s="82"/>
      <c r="NHB74" s="82"/>
      <c r="NHC74" s="82"/>
      <c r="NHD74" s="82"/>
      <c r="NHE74" s="82"/>
      <c r="NHF74" s="82"/>
      <c r="NHG74" s="82"/>
      <c r="NHH74" s="82"/>
      <c r="NHI74" s="82"/>
      <c r="NHJ74" s="82"/>
      <c r="NHK74" s="82"/>
      <c r="NHL74" s="82"/>
      <c r="NHM74" s="82"/>
      <c r="NHN74" s="82"/>
      <c r="NHO74" s="82"/>
      <c r="NHP74" s="82"/>
      <c r="NHQ74" s="82"/>
      <c r="NHR74" s="82"/>
      <c r="NHS74" s="82"/>
      <c r="NHT74" s="82"/>
      <c r="NHU74" s="82"/>
      <c r="NHV74" s="82"/>
      <c r="NHW74" s="82"/>
      <c r="NHX74" s="82"/>
      <c r="NHY74" s="82"/>
      <c r="NHZ74" s="82"/>
      <c r="NIA74" s="82"/>
      <c r="NIB74" s="82"/>
      <c r="NIC74" s="82"/>
      <c r="NID74" s="82"/>
      <c r="NIE74" s="82"/>
      <c r="NIF74" s="82"/>
      <c r="NIG74" s="82"/>
      <c r="NIH74" s="82"/>
      <c r="NII74" s="82"/>
      <c r="NIJ74" s="82"/>
      <c r="NIK74" s="82"/>
      <c r="NIL74" s="82"/>
      <c r="NIM74" s="82"/>
      <c r="NIN74" s="82"/>
      <c r="NIO74" s="82"/>
      <c r="NIP74" s="82"/>
      <c r="NIQ74" s="82"/>
      <c r="NIR74" s="82"/>
      <c r="NIS74" s="82"/>
      <c r="NIT74" s="82"/>
      <c r="NIU74" s="82"/>
      <c r="NIV74" s="82"/>
      <c r="NIW74" s="82"/>
      <c r="NIX74" s="82"/>
      <c r="NIY74" s="82"/>
      <c r="NIZ74" s="82"/>
      <c r="NJA74" s="82"/>
      <c r="NJB74" s="82"/>
      <c r="NJC74" s="82"/>
      <c r="NJD74" s="82"/>
      <c r="NJE74" s="82"/>
      <c r="NJF74" s="82"/>
      <c r="NJG74" s="82"/>
      <c r="NJH74" s="82"/>
      <c r="NJI74" s="82"/>
      <c r="NJJ74" s="82"/>
      <c r="NJK74" s="82"/>
      <c r="NJL74" s="82"/>
      <c r="NJM74" s="82"/>
      <c r="NJN74" s="82"/>
      <c r="NJO74" s="82"/>
      <c r="NJP74" s="82"/>
      <c r="NJQ74" s="82"/>
      <c r="NJR74" s="82"/>
      <c r="NJS74" s="82"/>
      <c r="NJT74" s="82"/>
      <c r="NJU74" s="82"/>
      <c r="NJV74" s="82"/>
      <c r="NJW74" s="82"/>
      <c r="NJX74" s="82"/>
      <c r="NJY74" s="82"/>
      <c r="NJZ74" s="82"/>
      <c r="NKA74" s="82"/>
      <c r="NKB74" s="82"/>
      <c r="NKC74" s="82"/>
      <c r="NKD74" s="82"/>
      <c r="NKE74" s="82"/>
      <c r="NKF74" s="82"/>
      <c r="NKG74" s="82"/>
      <c r="NKH74" s="82"/>
      <c r="NKI74" s="82"/>
      <c r="NKJ74" s="82"/>
      <c r="NKK74" s="82"/>
      <c r="NKL74" s="82"/>
      <c r="NKM74" s="82"/>
      <c r="NKN74" s="82"/>
      <c r="NKO74" s="82"/>
      <c r="NKP74" s="82"/>
      <c r="NKQ74" s="82"/>
      <c r="NKR74" s="82"/>
      <c r="NKS74" s="82"/>
      <c r="NKT74" s="82"/>
      <c r="NKU74" s="82"/>
      <c r="NKV74" s="82"/>
      <c r="NKW74" s="82"/>
      <c r="NKX74" s="82"/>
      <c r="NKY74" s="82"/>
      <c r="NKZ74" s="82"/>
      <c r="NLA74" s="82"/>
      <c r="NLB74" s="82"/>
      <c r="NLC74" s="82"/>
      <c r="NLD74" s="82"/>
      <c r="NLE74" s="82"/>
      <c r="NLF74" s="82"/>
      <c r="NLG74" s="82"/>
      <c r="NLH74" s="82"/>
      <c r="NLI74" s="82"/>
      <c r="NLJ74" s="82"/>
      <c r="NLK74" s="82"/>
      <c r="NLL74" s="82"/>
      <c r="NLM74" s="82"/>
      <c r="NLN74" s="82"/>
      <c r="NLO74" s="82"/>
      <c r="NLP74" s="82"/>
      <c r="NLQ74" s="82"/>
      <c r="NLR74" s="82"/>
      <c r="NLS74" s="82"/>
      <c r="NLT74" s="82"/>
      <c r="NLU74" s="82"/>
      <c r="NLV74" s="82"/>
      <c r="NLW74" s="82"/>
      <c r="NLX74" s="82"/>
      <c r="NLY74" s="82"/>
      <c r="NLZ74" s="82"/>
      <c r="NMA74" s="82"/>
      <c r="NMB74" s="82"/>
      <c r="NMC74" s="82"/>
      <c r="NMD74" s="82"/>
      <c r="NME74" s="82"/>
      <c r="NMF74" s="82"/>
      <c r="NMG74" s="82"/>
      <c r="NMH74" s="82"/>
      <c r="NMI74" s="82"/>
      <c r="NMJ74" s="82"/>
      <c r="NMK74" s="82"/>
      <c r="NML74" s="82"/>
      <c r="NMM74" s="82"/>
      <c r="NMN74" s="82"/>
      <c r="NMO74" s="82"/>
      <c r="NMP74" s="82"/>
      <c r="NMQ74" s="82"/>
      <c r="NMR74" s="82"/>
      <c r="NMS74" s="82"/>
      <c r="NMT74" s="82"/>
      <c r="NMU74" s="82"/>
      <c r="NMV74" s="82"/>
      <c r="NMW74" s="82"/>
      <c r="NMX74" s="82"/>
      <c r="NMY74" s="82"/>
      <c r="NMZ74" s="82"/>
      <c r="NNA74" s="82"/>
      <c r="NNB74" s="82"/>
      <c r="NNC74" s="82"/>
      <c r="NND74" s="82"/>
      <c r="NNE74" s="82"/>
      <c r="NNF74" s="82"/>
      <c r="NNG74" s="82"/>
      <c r="NNH74" s="82"/>
      <c r="NNI74" s="82"/>
      <c r="NNJ74" s="82"/>
      <c r="NNK74" s="82"/>
      <c r="NNL74" s="82"/>
      <c r="NNM74" s="82"/>
      <c r="NNN74" s="82"/>
      <c r="NNO74" s="82"/>
      <c r="NNP74" s="82"/>
      <c r="NNQ74" s="82"/>
      <c r="NNR74" s="82"/>
      <c r="NNS74" s="82"/>
      <c r="NNT74" s="82"/>
      <c r="NNU74" s="82"/>
      <c r="NNV74" s="82"/>
      <c r="NNW74" s="82"/>
      <c r="NNX74" s="82"/>
      <c r="NNY74" s="82"/>
      <c r="NNZ74" s="82"/>
      <c r="NOA74" s="82"/>
      <c r="NOB74" s="82"/>
      <c r="NOC74" s="82"/>
      <c r="NOD74" s="82"/>
      <c r="NOE74" s="82"/>
      <c r="NOF74" s="82"/>
      <c r="NOG74" s="82"/>
      <c r="NOH74" s="82"/>
      <c r="NOI74" s="82"/>
      <c r="NOJ74" s="82"/>
      <c r="NOK74" s="82"/>
      <c r="NOL74" s="82"/>
      <c r="NOM74" s="82"/>
      <c r="NON74" s="82"/>
      <c r="NOO74" s="82"/>
      <c r="NOP74" s="82"/>
      <c r="NOQ74" s="82"/>
      <c r="NOR74" s="82"/>
      <c r="NOS74" s="82"/>
      <c r="NOT74" s="82"/>
      <c r="NOU74" s="82"/>
      <c r="NOV74" s="82"/>
      <c r="NOW74" s="82"/>
      <c r="NOX74" s="82"/>
      <c r="NOY74" s="82"/>
      <c r="NOZ74" s="82"/>
      <c r="NPA74" s="82"/>
      <c r="NPB74" s="82"/>
      <c r="NPC74" s="82"/>
      <c r="NPD74" s="82"/>
      <c r="NPE74" s="82"/>
      <c r="NPF74" s="82"/>
      <c r="NPG74" s="82"/>
      <c r="NPH74" s="82"/>
      <c r="NPI74" s="82"/>
      <c r="NPJ74" s="82"/>
      <c r="NPK74" s="82"/>
      <c r="NPL74" s="82"/>
      <c r="NPM74" s="82"/>
      <c r="NPN74" s="82"/>
      <c r="NPO74" s="82"/>
      <c r="NPP74" s="82"/>
      <c r="NPQ74" s="82"/>
      <c r="NPR74" s="82"/>
      <c r="NPS74" s="82"/>
      <c r="NPT74" s="82"/>
      <c r="NPU74" s="82"/>
      <c r="NPV74" s="82"/>
      <c r="NPW74" s="82"/>
      <c r="NPX74" s="82"/>
      <c r="NPY74" s="82"/>
      <c r="NPZ74" s="82"/>
      <c r="NQA74" s="82"/>
      <c r="NQB74" s="82"/>
      <c r="NQC74" s="82"/>
      <c r="NQD74" s="82"/>
      <c r="NQE74" s="82"/>
      <c r="NQF74" s="82"/>
      <c r="NQG74" s="82"/>
      <c r="NQH74" s="82"/>
      <c r="NQI74" s="82"/>
      <c r="NQJ74" s="82"/>
      <c r="NQK74" s="82"/>
      <c r="NQL74" s="82"/>
      <c r="NQM74" s="82"/>
      <c r="NQN74" s="82"/>
      <c r="NQO74" s="82"/>
      <c r="NQP74" s="82"/>
      <c r="NQQ74" s="82"/>
      <c r="NQR74" s="82"/>
      <c r="NQS74" s="82"/>
      <c r="NQT74" s="82"/>
      <c r="NQU74" s="82"/>
      <c r="NQV74" s="82"/>
      <c r="NQW74" s="82"/>
      <c r="NQX74" s="82"/>
      <c r="NQY74" s="82"/>
      <c r="NQZ74" s="82"/>
      <c r="NRA74" s="82"/>
      <c r="NRB74" s="82"/>
      <c r="NRC74" s="82"/>
      <c r="NRD74" s="82"/>
      <c r="NRE74" s="82"/>
      <c r="NRF74" s="82"/>
      <c r="NRG74" s="82"/>
      <c r="NRH74" s="82"/>
      <c r="NRI74" s="82"/>
      <c r="NRJ74" s="82"/>
      <c r="NRK74" s="82"/>
      <c r="NRL74" s="82"/>
      <c r="NRM74" s="82"/>
      <c r="NRN74" s="82"/>
      <c r="NRO74" s="82"/>
      <c r="NRP74" s="82"/>
      <c r="NRQ74" s="82"/>
      <c r="NRR74" s="82"/>
      <c r="NRS74" s="82"/>
      <c r="NRT74" s="82"/>
      <c r="NRU74" s="82"/>
      <c r="NRV74" s="82"/>
      <c r="NRW74" s="82"/>
      <c r="NRX74" s="82"/>
      <c r="NRY74" s="82"/>
      <c r="NRZ74" s="82"/>
      <c r="NSA74" s="82"/>
      <c r="NSB74" s="82"/>
      <c r="NSC74" s="82"/>
      <c r="NSD74" s="82"/>
      <c r="NSE74" s="82"/>
      <c r="NSF74" s="82"/>
      <c r="NSG74" s="82"/>
      <c r="NSH74" s="82"/>
      <c r="NSI74" s="82"/>
      <c r="NSJ74" s="82"/>
      <c r="NSK74" s="82"/>
      <c r="NSL74" s="82"/>
      <c r="NSM74" s="82"/>
      <c r="NSN74" s="82"/>
      <c r="NSO74" s="82"/>
      <c r="NSP74" s="82"/>
      <c r="NSQ74" s="82"/>
      <c r="NSR74" s="82"/>
      <c r="NSS74" s="82"/>
      <c r="NST74" s="82"/>
      <c r="NSU74" s="82"/>
      <c r="NSV74" s="82"/>
      <c r="NSW74" s="82"/>
      <c r="NSX74" s="82"/>
      <c r="NSY74" s="82"/>
      <c r="NSZ74" s="82"/>
      <c r="NTA74" s="82"/>
      <c r="NTB74" s="82"/>
      <c r="NTC74" s="82"/>
      <c r="NTD74" s="82"/>
      <c r="NTE74" s="82"/>
      <c r="NTF74" s="82"/>
      <c r="NTG74" s="82"/>
      <c r="NTH74" s="82"/>
      <c r="NTI74" s="82"/>
      <c r="NTJ74" s="82"/>
      <c r="NTK74" s="82"/>
      <c r="NTL74" s="82"/>
      <c r="NTM74" s="82"/>
      <c r="NTN74" s="82"/>
      <c r="NTO74" s="82"/>
      <c r="NTP74" s="82"/>
      <c r="NTQ74" s="82"/>
      <c r="NTR74" s="82"/>
      <c r="NTS74" s="82"/>
      <c r="NTT74" s="82"/>
      <c r="NTU74" s="82"/>
      <c r="NTV74" s="82"/>
      <c r="NTW74" s="82"/>
      <c r="NTX74" s="82"/>
      <c r="NTY74" s="82"/>
      <c r="NTZ74" s="82"/>
      <c r="NUA74" s="82"/>
      <c r="NUB74" s="82"/>
      <c r="NUC74" s="82"/>
      <c r="NUD74" s="82"/>
      <c r="NUE74" s="82"/>
      <c r="NUF74" s="82"/>
      <c r="NUG74" s="82"/>
      <c r="NUH74" s="82"/>
      <c r="NUI74" s="82"/>
      <c r="NUJ74" s="82"/>
      <c r="NUK74" s="82"/>
      <c r="NUL74" s="82"/>
      <c r="NUM74" s="82"/>
      <c r="NUN74" s="82"/>
      <c r="NUO74" s="82"/>
      <c r="NUP74" s="82"/>
      <c r="NUQ74" s="82"/>
      <c r="NUR74" s="82"/>
      <c r="NUS74" s="82"/>
      <c r="NUT74" s="82"/>
      <c r="NUU74" s="82"/>
      <c r="NUV74" s="82"/>
      <c r="NUW74" s="82"/>
      <c r="NUX74" s="82"/>
      <c r="NUY74" s="82"/>
      <c r="NUZ74" s="82"/>
      <c r="NVA74" s="82"/>
      <c r="NVB74" s="82"/>
      <c r="NVC74" s="82"/>
      <c r="NVD74" s="82"/>
      <c r="NVE74" s="82"/>
      <c r="NVF74" s="82"/>
      <c r="NVG74" s="82"/>
      <c r="NVH74" s="82"/>
      <c r="NVI74" s="82"/>
      <c r="NVJ74" s="82"/>
      <c r="NVK74" s="82"/>
      <c r="NVL74" s="82"/>
      <c r="NVM74" s="82"/>
      <c r="NVN74" s="82"/>
      <c r="NVO74" s="82"/>
      <c r="NVP74" s="82"/>
      <c r="NVQ74" s="82"/>
      <c r="NVR74" s="82"/>
      <c r="NVS74" s="82"/>
      <c r="NVT74" s="82"/>
      <c r="NVU74" s="82"/>
      <c r="NVV74" s="82"/>
      <c r="NVW74" s="82"/>
      <c r="NVX74" s="82"/>
      <c r="NVY74" s="82"/>
      <c r="NVZ74" s="82"/>
      <c r="NWA74" s="82"/>
      <c r="NWB74" s="82"/>
      <c r="NWC74" s="82"/>
      <c r="NWD74" s="82"/>
      <c r="NWE74" s="82"/>
      <c r="NWF74" s="82"/>
      <c r="NWG74" s="82"/>
      <c r="NWH74" s="82"/>
      <c r="NWI74" s="82"/>
      <c r="NWJ74" s="82"/>
      <c r="NWK74" s="82"/>
      <c r="NWL74" s="82"/>
      <c r="NWM74" s="82"/>
      <c r="NWN74" s="82"/>
      <c r="NWO74" s="82"/>
      <c r="NWP74" s="82"/>
      <c r="NWQ74" s="82"/>
      <c r="NWR74" s="82"/>
      <c r="NWS74" s="82"/>
      <c r="NWT74" s="82"/>
      <c r="NWU74" s="82"/>
      <c r="NWV74" s="82"/>
      <c r="NWW74" s="82"/>
      <c r="NWX74" s="82"/>
      <c r="NWY74" s="82"/>
      <c r="NWZ74" s="82"/>
      <c r="NXA74" s="82"/>
      <c r="NXB74" s="82"/>
      <c r="NXC74" s="82"/>
      <c r="NXD74" s="82"/>
      <c r="NXE74" s="82"/>
      <c r="NXF74" s="82"/>
      <c r="NXG74" s="82"/>
      <c r="NXH74" s="82"/>
      <c r="NXI74" s="82"/>
      <c r="NXJ74" s="82"/>
      <c r="NXK74" s="82"/>
      <c r="NXL74" s="82"/>
      <c r="NXM74" s="82"/>
      <c r="NXN74" s="82"/>
      <c r="NXO74" s="82"/>
      <c r="NXP74" s="82"/>
      <c r="NXQ74" s="82"/>
      <c r="NXR74" s="82"/>
      <c r="NXS74" s="82"/>
      <c r="NXT74" s="82"/>
      <c r="NXU74" s="82"/>
      <c r="NXV74" s="82"/>
      <c r="NXW74" s="82"/>
      <c r="NXX74" s="82"/>
      <c r="NXY74" s="82"/>
      <c r="NXZ74" s="82"/>
      <c r="NYA74" s="82"/>
      <c r="NYB74" s="82"/>
      <c r="NYC74" s="82"/>
      <c r="NYD74" s="82"/>
      <c r="NYE74" s="82"/>
      <c r="NYF74" s="82"/>
      <c r="NYG74" s="82"/>
      <c r="NYH74" s="82"/>
      <c r="NYI74" s="82"/>
      <c r="NYJ74" s="82"/>
      <c r="NYK74" s="82"/>
      <c r="NYL74" s="82"/>
      <c r="NYM74" s="82"/>
      <c r="NYN74" s="82"/>
      <c r="NYO74" s="82"/>
      <c r="NYP74" s="82"/>
      <c r="NYQ74" s="82"/>
      <c r="NYR74" s="82"/>
      <c r="NYS74" s="82"/>
      <c r="NYT74" s="82"/>
      <c r="NYU74" s="82"/>
      <c r="NYV74" s="82"/>
      <c r="NYW74" s="82"/>
      <c r="NYX74" s="82"/>
      <c r="NYY74" s="82"/>
      <c r="NYZ74" s="82"/>
      <c r="NZA74" s="82"/>
      <c r="NZB74" s="82"/>
      <c r="NZC74" s="82"/>
      <c r="NZD74" s="82"/>
      <c r="NZE74" s="82"/>
      <c r="NZF74" s="82"/>
      <c r="NZG74" s="82"/>
      <c r="NZH74" s="82"/>
      <c r="NZI74" s="82"/>
      <c r="NZJ74" s="82"/>
      <c r="NZK74" s="82"/>
      <c r="NZL74" s="82"/>
      <c r="NZM74" s="82"/>
      <c r="NZN74" s="82"/>
      <c r="NZO74" s="82"/>
      <c r="NZP74" s="82"/>
      <c r="NZQ74" s="82"/>
      <c r="NZR74" s="82"/>
      <c r="NZS74" s="82"/>
      <c r="NZT74" s="82"/>
      <c r="NZU74" s="82"/>
      <c r="NZV74" s="82"/>
      <c r="NZW74" s="82"/>
      <c r="NZX74" s="82"/>
      <c r="NZY74" s="82"/>
      <c r="NZZ74" s="82"/>
      <c r="OAA74" s="82"/>
      <c r="OAB74" s="82"/>
      <c r="OAC74" s="82"/>
      <c r="OAD74" s="82"/>
      <c r="OAE74" s="82"/>
      <c r="OAF74" s="82"/>
      <c r="OAG74" s="82"/>
      <c r="OAH74" s="82"/>
      <c r="OAI74" s="82"/>
      <c r="OAJ74" s="82"/>
      <c r="OAK74" s="82"/>
      <c r="OAL74" s="82"/>
      <c r="OAM74" s="82"/>
      <c r="OAN74" s="82"/>
      <c r="OAO74" s="82"/>
      <c r="OAP74" s="82"/>
      <c r="OAQ74" s="82"/>
      <c r="OAR74" s="82"/>
      <c r="OAS74" s="82"/>
      <c r="OAT74" s="82"/>
      <c r="OAU74" s="82"/>
      <c r="OAV74" s="82"/>
      <c r="OAW74" s="82"/>
      <c r="OAX74" s="82"/>
      <c r="OAY74" s="82"/>
      <c r="OAZ74" s="82"/>
      <c r="OBA74" s="82"/>
      <c r="OBB74" s="82"/>
      <c r="OBC74" s="82"/>
      <c r="OBD74" s="82"/>
      <c r="OBE74" s="82"/>
      <c r="OBF74" s="82"/>
      <c r="OBG74" s="82"/>
      <c r="OBH74" s="82"/>
      <c r="OBI74" s="82"/>
      <c r="OBJ74" s="82"/>
      <c r="OBK74" s="82"/>
      <c r="OBL74" s="82"/>
      <c r="OBM74" s="82"/>
      <c r="OBN74" s="82"/>
      <c r="OBO74" s="82"/>
      <c r="OBP74" s="82"/>
      <c r="OBQ74" s="82"/>
      <c r="OBR74" s="82"/>
      <c r="OBS74" s="82"/>
      <c r="OBT74" s="82"/>
      <c r="OBU74" s="82"/>
      <c r="OBV74" s="82"/>
      <c r="OBW74" s="82"/>
      <c r="OBX74" s="82"/>
      <c r="OBY74" s="82"/>
      <c r="OBZ74" s="82"/>
      <c r="OCA74" s="82"/>
      <c r="OCB74" s="82"/>
      <c r="OCC74" s="82"/>
      <c r="OCD74" s="82"/>
      <c r="OCE74" s="82"/>
      <c r="OCF74" s="82"/>
      <c r="OCG74" s="82"/>
      <c r="OCH74" s="82"/>
      <c r="OCI74" s="82"/>
      <c r="OCJ74" s="82"/>
      <c r="OCK74" s="82"/>
      <c r="OCL74" s="82"/>
      <c r="OCM74" s="82"/>
      <c r="OCN74" s="82"/>
      <c r="OCO74" s="82"/>
      <c r="OCP74" s="82"/>
      <c r="OCQ74" s="82"/>
      <c r="OCR74" s="82"/>
      <c r="OCS74" s="82"/>
      <c r="OCT74" s="82"/>
      <c r="OCU74" s="82"/>
      <c r="OCV74" s="82"/>
      <c r="OCW74" s="82"/>
      <c r="OCX74" s="82"/>
      <c r="OCY74" s="82"/>
      <c r="OCZ74" s="82"/>
      <c r="ODA74" s="82"/>
      <c r="ODB74" s="82"/>
      <c r="ODC74" s="82"/>
      <c r="ODD74" s="82"/>
      <c r="ODE74" s="82"/>
      <c r="ODF74" s="82"/>
      <c r="ODG74" s="82"/>
      <c r="ODH74" s="82"/>
      <c r="ODI74" s="82"/>
      <c r="ODJ74" s="82"/>
      <c r="ODK74" s="82"/>
      <c r="ODL74" s="82"/>
      <c r="ODM74" s="82"/>
      <c r="ODN74" s="82"/>
      <c r="ODO74" s="82"/>
      <c r="ODP74" s="82"/>
      <c r="ODQ74" s="82"/>
      <c r="ODR74" s="82"/>
      <c r="ODS74" s="82"/>
      <c r="ODT74" s="82"/>
      <c r="ODU74" s="82"/>
      <c r="ODV74" s="82"/>
      <c r="ODW74" s="82"/>
      <c r="ODX74" s="82"/>
      <c r="ODY74" s="82"/>
      <c r="ODZ74" s="82"/>
      <c r="OEA74" s="82"/>
      <c r="OEB74" s="82"/>
      <c r="OEC74" s="82"/>
      <c r="OED74" s="82"/>
      <c r="OEE74" s="82"/>
      <c r="OEF74" s="82"/>
      <c r="OEG74" s="82"/>
      <c r="OEH74" s="82"/>
      <c r="OEI74" s="82"/>
      <c r="OEJ74" s="82"/>
      <c r="OEK74" s="82"/>
      <c r="OEL74" s="82"/>
      <c r="OEM74" s="82"/>
      <c r="OEN74" s="82"/>
      <c r="OEO74" s="82"/>
      <c r="OEP74" s="82"/>
      <c r="OEQ74" s="82"/>
      <c r="OER74" s="82"/>
      <c r="OES74" s="82"/>
      <c r="OET74" s="82"/>
      <c r="OEU74" s="82"/>
      <c r="OEV74" s="82"/>
      <c r="OEW74" s="82"/>
      <c r="OEX74" s="82"/>
      <c r="OEY74" s="82"/>
      <c r="OEZ74" s="82"/>
      <c r="OFA74" s="82"/>
      <c r="OFB74" s="82"/>
      <c r="OFC74" s="82"/>
      <c r="OFD74" s="82"/>
      <c r="OFE74" s="82"/>
      <c r="OFF74" s="82"/>
      <c r="OFG74" s="82"/>
      <c r="OFH74" s="82"/>
      <c r="OFI74" s="82"/>
      <c r="OFJ74" s="82"/>
      <c r="OFK74" s="82"/>
      <c r="OFL74" s="82"/>
      <c r="OFM74" s="82"/>
      <c r="OFN74" s="82"/>
      <c r="OFO74" s="82"/>
      <c r="OFP74" s="82"/>
      <c r="OFQ74" s="82"/>
      <c r="OFR74" s="82"/>
      <c r="OFS74" s="82"/>
      <c r="OFT74" s="82"/>
      <c r="OFU74" s="82"/>
      <c r="OFV74" s="82"/>
      <c r="OFW74" s="82"/>
      <c r="OFX74" s="82"/>
      <c r="OFY74" s="82"/>
      <c r="OFZ74" s="82"/>
      <c r="OGA74" s="82"/>
      <c r="OGB74" s="82"/>
      <c r="OGC74" s="82"/>
      <c r="OGD74" s="82"/>
      <c r="OGE74" s="82"/>
      <c r="OGF74" s="82"/>
      <c r="OGG74" s="82"/>
      <c r="OGH74" s="82"/>
      <c r="OGI74" s="82"/>
      <c r="OGJ74" s="82"/>
      <c r="OGK74" s="82"/>
      <c r="OGL74" s="82"/>
      <c r="OGM74" s="82"/>
      <c r="OGN74" s="82"/>
      <c r="OGO74" s="82"/>
      <c r="OGP74" s="82"/>
      <c r="OGQ74" s="82"/>
      <c r="OGR74" s="82"/>
      <c r="OGS74" s="82"/>
      <c r="OGT74" s="82"/>
      <c r="OGU74" s="82"/>
      <c r="OGV74" s="82"/>
      <c r="OGW74" s="82"/>
      <c r="OGX74" s="82"/>
      <c r="OGY74" s="82"/>
      <c r="OGZ74" s="82"/>
      <c r="OHA74" s="82"/>
      <c r="OHB74" s="82"/>
      <c r="OHC74" s="82"/>
      <c r="OHD74" s="82"/>
      <c r="OHE74" s="82"/>
      <c r="OHF74" s="82"/>
      <c r="OHG74" s="82"/>
      <c r="OHH74" s="82"/>
      <c r="OHI74" s="82"/>
      <c r="OHJ74" s="82"/>
      <c r="OHK74" s="82"/>
      <c r="OHL74" s="82"/>
      <c r="OHM74" s="82"/>
      <c r="OHN74" s="82"/>
      <c r="OHO74" s="82"/>
      <c r="OHP74" s="82"/>
      <c r="OHQ74" s="82"/>
      <c r="OHR74" s="82"/>
      <c r="OHS74" s="82"/>
      <c r="OHT74" s="82"/>
      <c r="OHU74" s="82"/>
      <c r="OHV74" s="82"/>
      <c r="OHW74" s="82"/>
      <c r="OHX74" s="82"/>
      <c r="OHY74" s="82"/>
      <c r="OHZ74" s="82"/>
      <c r="OIA74" s="82"/>
      <c r="OIB74" s="82"/>
      <c r="OIC74" s="82"/>
      <c r="OID74" s="82"/>
      <c r="OIE74" s="82"/>
      <c r="OIF74" s="82"/>
      <c r="OIG74" s="82"/>
      <c r="OIH74" s="82"/>
      <c r="OII74" s="82"/>
      <c r="OIJ74" s="82"/>
      <c r="OIK74" s="82"/>
      <c r="OIL74" s="82"/>
      <c r="OIM74" s="82"/>
      <c r="OIN74" s="82"/>
      <c r="OIO74" s="82"/>
      <c r="OIP74" s="82"/>
      <c r="OIQ74" s="82"/>
      <c r="OIR74" s="82"/>
      <c r="OIS74" s="82"/>
      <c r="OIT74" s="82"/>
      <c r="OIU74" s="82"/>
      <c r="OIV74" s="82"/>
      <c r="OIW74" s="82"/>
      <c r="OIX74" s="82"/>
      <c r="OIY74" s="82"/>
      <c r="OIZ74" s="82"/>
      <c r="OJA74" s="82"/>
      <c r="OJB74" s="82"/>
      <c r="OJC74" s="82"/>
      <c r="OJD74" s="82"/>
      <c r="OJE74" s="82"/>
      <c r="OJF74" s="82"/>
      <c r="OJG74" s="82"/>
      <c r="OJH74" s="82"/>
      <c r="OJI74" s="82"/>
      <c r="OJJ74" s="82"/>
      <c r="OJK74" s="82"/>
      <c r="OJL74" s="82"/>
      <c r="OJM74" s="82"/>
      <c r="OJN74" s="82"/>
      <c r="OJO74" s="82"/>
      <c r="OJP74" s="82"/>
      <c r="OJQ74" s="82"/>
      <c r="OJR74" s="82"/>
      <c r="OJS74" s="82"/>
      <c r="OJT74" s="82"/>
      <c r="OJU74" s="82"/>
      <c r="OJV74" s="82"/>
      <c r="OJW74" s="82"/>
      <c r="OJX74" s="82"/>
      <c r="OJY74" s="82"/>
      <c r="OJZ74" s="82"/>
      <c r="OKA74" s="82"/>
      <c r="OKB74" s="82"/>
      <c r="OKC74" s="82"/>
      <c r="OKD74" s="82"/>
      <c r="OKE74" s="82"/>
      <c r="OKF74" s="82"/>
      <c r="OKG74" s="82"/>
      <c r="OKH74" s="82"/>
      <c r="OKI74" s="82"/>
      <c r="OKJ74" s="82"/>
      <c r="OKK74" s="82"/>
      <c r="OKL74" s="82"/>
      <c r="OKM74" s="82"/>
      <c r="OKN74" s="82"/>
      <c r="OKO74" s="82"/>
      <c r="OKP74" s="82"/>
      <c r="OKQ74" s="82"/>
      <c r="OKR74" s="82"/>
      <c r="OKS74" s="82"/>
      <c r="OKT74" s="82"/>
      <c r="OKU74" s="82"/>
      <c r="OKV74" s="82"/>
      <c r="OKW74" s="82"/>
      <c r="OKX74" s="82"/>
      <c r="OKY74" s="82"/>
      <c r="OKZ74" s="82"/>
      <c r="OLA74" s="82"/>
      <c r="OLB74" s="82"/>
      <c r="OLC74" s="82"/>
      <c r="OLD74" s="82"/>
      <c r="OLE74" s="82"/>
      <c r="OLF74" s="82"/>
      <c r="OLG74" s="82"/>
      <c r="OLH74" s="82"/>
      <c r="OLI74" s="82"/>
      <c r="OLJ74" s="82"/>
      <c r="OLK74" s="82"/>
      <c r="OLL74" s="82"/>
      <c r="OLM74" s="82"/>
      <c r="OLN74" s="82"/>
      <c r="OLO74" s="82"/>
      <c r="OLP74" s="82"/>
      <c r="OLQ74" s="82"/>
      <c r="OLR74" s="82"/>
      <c r="OLS74" s="82"/>
      <c r="OLT74" s="82"/>
      <c r="OLU74" s="82"/>
      <c r="OLV74" s="82"/>
      <c r="OLW74" s="82"/>
      <c r="OLX74" s="82"/>
      <c r="OLY74" s="82"/>
      <c r="OLZ74" s="82"/>
      <c r="OMA74" s="82"/>
      <c r="OMB74" s="82"/>
      <c r="OMC74" s="82"/>
      <c r="OMD74" s="82"/>
      <c r="OME74" s="82"/>
      <c r="OMF74" s="82"/>
      <c r="OMG74" s="82"/>
      <c r="OMH74" s="82"/>
      <c r="OMI74" s="82"/>
      <c r="OMJ74" s="82"/>
      <c r="OMK74" s="82"/>
      <c r="OML74" s="82"/>
      <c r="OMM74" s="82"/>
      <c r="OMN74" s="82"/>
      <c r="OMO74" s="82"/>
      <c r="OMP74" s="82"/>
      <c r="OMQ74" s="82"/>
      <c r="OMR74" s="82"/>
      <c r="OMS74" s="82"/>
      <c r="OMT74" s="82"/>
      <c r="OMU74" s="82"/>
      <c r="OMV74" s="82"/>
      <c r="OMW74" s="82"/>
      <c r="OMX74" s="82"/>
      <c r="OMY74" s="82"/>
      <c r="OMZ74" s="82"/>
      <c r="ONA74" s="82"/>
      <c r="ONB74" s="82"/>
      <c r="ONC74" s="82"/>
      <c r="OND74" s="82"/>
      <c r="ONE74" s="82"/>
      <c r="ONF74" s="82"/>
      <c r="ONG74" s="82"/>
      <c r="ONH74" s="82"/>
      <c r="ONI74" s="82"/>
      <c r="ONJ74" s="82"/>
      <c r="ONK74" s="82"/>
      <c r="ONL74" s="82"/>
      <c r="ONM74" s="82"/>
      <c r="ONN74" s="82"/>
      <c r="ONO74" s="82"/>
      <c r="ONP74" s="82"/>
      <c r="ONQ74" s="82"/>
      <c r="ONR74" s="82"/>
      <c r="ONS74" s="82"/>
      <c r="ONT74" s="82"/>
      <c r="ONU74" s="82"/>
      <c r="ONV74" s="82"/>
      <c r="ONW74" s="82"/>
      <c r="ONX74" s="82"/>
      <c r="ONY74" s="82"/>
      <c r="ONZ74" s="82"/>
      <c r="OOA74" s="82"/>
      <c r="OOB74" s="82"/>
      <c r="OOC74" s="82"/>
      <c r="OOD74" s="82"/>
      <c r="OOE74" s="82"/>
      <c r="OOF74" s="82"/>
      <c r="OOG74" s="82"/>
      <c r="OOH74" s="82"/>
      <c r="OOI74" s="82"/>
      <c r="OOJ74" s="82"/>
      <c r="OOK74" s="82"/>
      <c r="OOL74" s="82"/>
      <c r="OOM74" s="82"/>
      <c r="OON74" s="82"/>
      <c r="OOO74" s="82"/>
      <c r="OOP74" s="82"/>
      <c r="OOQ74" s="82"/>
      <c r="OOR74" s="82"/>
      <c r="OOS74" s="82"/>
      <c r="OOT74" s="82"/>
      <c r="OOU74" s="82"/>
      <c r="OOV74" s="82"/>
      <c r="OOW74" s="82"/>
      <c r="OOX74" s="82"/>
      <c r="OOY74" s="82"/>
      <c r="OOZ74" s="82"/>
      <c r="OPA74" s="82"/>
      <c r="OPB74" s="82"/>
      <c r="OPC74" s="82"/>
      <c r="OPD74" s="82"/>
      <c r="OPE74" s="82"/>
      <c r="OPF74" s="82"/>
      <c r="OPG74" s="82"/>
      <c r="OPH74" s="82"/>
      <c r="OPI74" s="82"/>
      <c r="OPJ74" s="82"/>
      <c r="OPK74" s="82"/>
      <c r="OPL74" s="82"/>
      <c r="OPM74" s="82"/>
      <c r="OPN74" s="82"/>
      <c r="OPO74" s="82"/>
      <c r="OPP74" s="82"/>
      <c r="OPQ74" s="82"/>
      <c r="OPR74" s="82"/>
      <c r="OPS74" s="82"/>
      <c r="OPT74" s="82"/>
      <c r="OPU74" s="82"/>
      <c r="OPV74" s="82"/>
      <c r="OPW74" s="82"/>
      <c r="OPX74" s="82"/>
      <c r="OPY74" s="82"/>
      <c r="OPZ74" s="82"/>
      <c r="OQA74" s="82"/>
      <c r="OQB74" s="82"/>
      <c r="OQC74" s="82"/>
      <c r="OQD74" s="82"/>
      <c r="OQE74" s="82"/>
      <c r="OQF74" s="82"/>
      <c r="OQG74" s="82"/>
      <c r="OQH74" s="82"/>
      <c r="OQI74" s="82"/>
      <c r="OQJ74" s="82"/>
      <c r="OQK74" s="82"/>
      <c r="OQL74" s="82"/>
      <c r="OQM74" s="82"/>
      <c r="OQN74" s="82"/>
      <c r="OQO74" s="82"/>
      <c r="OQP74" s="82"/>
      <c r="OQQ74" s="82"/>
      <c r="OQR74" s="82"/>
      <c r="OQS74" s="82"/>
      <c r="OQT74" s="82"/>
      <c r="OQU74" s="82"/>
      <c r="OQV74" s="82"/>
      <c r="OQW74" s="82"/>
      <c r="OQX74" s="82"/>
      <c r="OQY74" s="82"/>
      <c r="OQZ74" s="82"/>
      <c r="ORA74" s="82"/>
      <c r="ORB74" s="82"/>
      <c r="ORC74" s="82"/>
      <c r="ORD74" s="82"/>
      <c r="ORE74" s="82"/>
      <c r="ORF74" s="82"/>
      <c r="ORG74" s="82"/>
      <c r="ORH74" s="82"/>
      <c r="ORI74" s="82"/>
      <c r="ORJ74" s="82"/>
      <c r="ORK74" s="82"/>
      <c r="ORL74" s="82"/>
      <c r="ORM74" s="82"/>
      <c r="ORN74" s="82"/>
      <c r="ORO74" s="82"/>
      <c r="ORP74" s="82"/>
      <c r="ORQ74" s="82"/>
      <c r="ORR74" s="82"/>
      <c r="ORS74" s="82"/>
      <c r="ORT74" s="82"/>
      <c r="ORU74" s="82"/>
      <c r="ORV74" s="82"/>
      <c r="ORW74" s="82"/>
      <c r="ORX74" s="82"/>
      <c r="ORY74" s="82"/>
      <c r="ORZ74" s="82"/>
      <c r="OSA74" s="82"/>
      <c r="OSB74" s="82"/>
      <c r="OSC74" s="82"/>
      <c r="OSD74" s="82"/>
      <c r="OSE74" s="82"/>
      <c r="OSF74" s="82"/>
      <c r="OSG74" s="82"/>
      <c r="OSH74" s="82"/>
      <c r="OSI74" s="82"/>
      <c r="OSJ74" s="82"/>
      <c r="OSK74" s="82"/>
      <c r="OSL74" s="82"/>
      <c r="OSM74" s="82"/>
      <c r="OSN74" s="82"/>
      <c r="OSO74" s="82"/>
      <c r="OSP74" s="82"/>
      <c r="OSQ74" s="82"/>
      <c r="OSR74" s="82"/>
      <c r="OSS74" s="82"/>
      <c r="OST74" s="82"/>
      <c r="OSU74" s="82"/>
      <c r="OSV74" s="82"/>
      <c r="OSW74" s="82"/>
      <c r="OSX74" s="82"/>
      <c r="OSY74" s="82"/>
      <c r="OSZ74" s="82"/>
      <c r="OTA74" s="82"/>
      <c r="OTB74" s="82"/>
      <c r="OTC74" s="82"/>
      <c r="OTD74" s="82"/>
      <c r="OTE74" s="82"/>
      <c r="OTF74" s="82"/>
      <c r="OTG74" s="82"/>
      <c r="OTH74" s="82"/>
      <c r="OTI74" s="82"/>
      <c r="OTJ74" s="82"/>
      <c r="OTK74" s="82"/>
      <c r="OTL74" s="82"/>
      <c r="OTM74" s="82"/>
      <c r="OTN74" s="82"/>
      <c r="OTO74" s="82"/>
      <c r="OTP74" s="82"/>
      <c r="OTQ74" s="82"/>
      <c r="OTR74" s="82"/>
      <c r="OTS74" s="82"/>
      <c r="OTT74" s="82"/>
      <c r="OTU74" s="82"/>
      <c r="OTV74" s="82"/>
      <c r="OTW74" s="82"/>
      <c r="OTX74" s="82"/>
      <c r="OTY74" s="82"/>
      <c r="OTZ74" s="82"/>
      <c r="OUA74" s="82"/>
      <c r="OUB74" s="82"/>
      <c r="OUC74" s="82"/>
      <c r="OUD74" s="82"/>
      <c r="OUE74" s="82"/>
      <c r="OUF74" s="82"/>
      <c r="OUG74" s="82"/>
      <c r="OUH74" s="82"/>
      <c r="OUI74" s="82"/>
      <c r="OUJ74" s="82"/>
      <c r="OUK74" s="82"/>
      <c r="OUL74" s="82"/>
      <c r="OUM74" s="82"/>
      <c r="OUN74" s="82"/>
      <c r="OUO74" s="82"/>
      <c r="OUP74" s="82"/>
      <c r="OUQ74" s="82"/>
      <c r="OUR74" s="82"/>
      <c r="OUS74" s="82"/>
      <c r="OUT74" s="82"/>
      <c r="OUU74" s="82"/>
      <c r="OUV74" s="82"/>
      <c r="OUW74" s="82"/>
      <c r="OUX74" s="82"/>
      <c r="OUY74" s="82"/>
      <c r="OUZ74" s="82"/>
      <c r="OVA74" s="82"/>
      <c r="OVB74" s="82"/>
      <c r="OVC74" s="82"/>
      <c r="OVD74" s="82"/>
      <c r="OVE74" s="82"/>
      <c r="OVF74" s="82"/>
      <c r="OVG74" s="82"/>
      <c r="OVH74" s="82"/>
      <c r="OVI74" s="82"/>
      <c r="OVJ74" s="82"/>
      <c r="OVK74" s="82"/>
      <c r="OVL74" s="82"/>
      <c r="OVM74" s="82"/>
      <c r="OVN74" s="82"/>
      <c r="OVO74" s="82"/>
      <c r="OVP74" s="82"/>
      <c r="OVQ74" s="82"/>
      <c r="OVR74" s="82"/>
      <c r="OVS74" s="82"/>
      <c r="OVT74" s="82"/>
      <c r="OVU74" s="82"/>
      <c r="OVV74" s="82"/>
      <c r="OVW74" s="82"/>
      <c r="OVX74" s="82"/>
      <c r="OVY74" s="82"/>
      <c r="OVZ74" s="82"/>
      <c r="OWA74" s="82"/>
      <c r="OWB74" s="82"/>
      <c r="OWC74" s="82"/>
      <c r="OWD74" s="82"/>
      <c r="OWE74" s="82"/>
      <c r="OWF74" s="82"/>
      <c r="OWG74" s="82"/>
      <c r="OWH74" s="82"/>
      <c r="OWI74" s="82"/>
      <c r="OWJ74" s="82"/>
      <c r="OWK74" s="82"/>
      <c r="OWL74" s="82"/>
      <c r="OWM74" s="82"/>
      <c r="OWN74" s="82"/>
      <c r="OWO74" s="82"/>
      <c r="OWP74" s="82"/>
      <c r="OWQ74" s="82"/>
      <c r="OWR74" s="82"/>
      <c r="OWS74" s="82"/>
      <c r="OWT74" s="82"/>
      <c r="OWU74" s="82"/>
      <c r="OWV74" s="82"/>
      <c r="OWW74" s="82"/>
      <c r="OWX74" s="82"/>
      <c r="OWY74" s="82"/>
      <c r="OWZ74" s="82"/>
      <c r="OXA74" s="82"/>
      <c r="OXB74" s="82"/>
      <c r="OXC74" s="82"/>
      <c r="OXD74" s="82"/>
      <c r="OXE74" s="82"/>
      <c r="OXF74" s="82"/>
      <c r="OXG74" s="82"/>
      <c r="OXH74" s="82"/>
      <c r="OXI74" s="82"/>
      <c r="OXJ74" s="82"/>
      <c r="OXK74" s="82"/>
      <c r="OXL74" s="82"/>
      <c r="OXM74" s="82"/>
      <c r="OXN74" s="82"/>
      <c r="OXO74" s="82"/>
      <c r="OXP74" s="82"/>
      <c r="OXQ74" s="82"/>
      <c r="OXR74" s="82"/>
      <c r="OXS74" s="82"/>
      <c r="OXT74" s="82"/>
      <c r="OXU74" s="82"/>
      <c r="OXV74" s="82"/>
      <c r="OXW74" s="82"/>
      <c r="OXX74" s="82"/>
      <c r="OXY74" s="82"/>
      <c r="OXZ74" s="82"/>
      <c r="OYA74" s="82"/>
      <c r="OYB74" s="82"/>
      <c r="OYC74" s="82"/>
      <c r="OYD74" s="82"/>
      <c r="OYE74" s="82"/>
      <c r="OYF74" s="82"/>
      <c r="OYG74" s="82"/>
      <c r="OYH74" s="82"/>
      <c r="OYI74" s="82"/>
      <c r="OYJ74" s="82"/>
      <c r="OYK74" s="82"/>
      <c r="OYL74" s="82"/>
      <c r="OYM74" s="82"/>
      <c r="OYN74" s="82"/>
      <c r="OYO74" s="82"/>
      <c r="OYP74" s="82"/>
      <c r="OYQ74" s="82"/>
      <c r="OYR74" s="82"/>
      <c r="OYS74" s="82"/>
      <c r="OYT74" s="82"/>
      <c r="OYU74" s="82"/>
      <c r="OYV74" s="82"/>
      <c r="OYW74" s="82"/>
      <c r="OYX74" s="82"/>
      <c r="OYY74" s="82"/>
      <c r="OYZ74" s="82"/>
      <c r="OZA74" s="82"/>
      <c r="OZB74" s="82"/>
      <c r="OZC74" s="82"/>
      <c r="OZD74" s="82"/>
      <c r="OZE74" s="82"/>
      <c r="OZF74" s="82"/>
      <c r="OZG74" s="82"/>
      <c r="OZH74" s="82"/>
      <c r="OZI74" s="82"/>
      <c r="OZJ74" s="82"/>
      <c r="OZK74" s="82"/>
      <c r="OZL74" s="82"/>
      <c r="OZM74" s="82"/>
      <c r="OZN74" s="82"/>
      <c r="OZO74" s="82"/>
      <c r="OZP74" s="82"/>
      <c r="OZQ74" s="82"/>
      <c r="OZR74" s="82"/>
      <c r="OZS74" s="82"/>
      <c r="OZT74" s="82"/>
      <c r="OZU74" s="82"/>
      <c r="OZV74" s="82"/>
      <c r="OZW74" s="82"/>
      <c r="OZX74" s="82"/>
      <c r="OZY74" s="82"/>
      <c r="OZZ74" s="82"/>
      <c r="PAA74" s="82"/>
      <c r="PAB74" s="82"/>
      <c r="PAC74" s="82"/>
      <c r="PAD74" s="82"/>
      <c r="PAE74" s="82"/>
      <c r="PAF74" s="82"/>
      <c r="PAG74" s="82"/>
      <c r="PAH74" s="82"/>
      <c r="PAI74" s="82"/>
      <c r="PAJ74" s="82"/>
      <c r="PAK74" s="82"/>
      <c r="PAL74" s="82"/>
      <c r="PAM74" s="82"/>
      <c r="PAN74" s="82"/>
      <c r="PAO74" s="82"/>
      <c r="PAP74" s="82"/>
      <c r="PAQ74" s="82"/>
      <c r="PAR74" s="82"/>
      <c r="PAS74" s="82"/>
      <c r="PAT74" s="82"/>
      <c r="PAU74" s="82"/>
      <c r="PAV74" s="82"/>
      <c r="PAW74" s="82"/>
      <c r="PAX74" s="82"/>
      <c r="PAY74" s="82"/>
      <c r="PAZ74" s="82"/>
      <c r="PBA74" s="82"/>
      <c r="PBB74" s="82"/>
      <c r="PBC74" s="82"/>
      <c r="PBD74" s="82"/>
      <c r="PBE74" s="82"/>
      <c r="PBF74" s="82"/>
      <c r="PBG74" s="82"/>
      <c r="PBH74" s="82"/>
      <c r="PBI74" s="82"/>
      <c r="PBJ74" s="82"/>
      <c r="PBK74" s="82"/>
      <c r="PBL74" s="82"/>
      <c r="PBM74" s="82"/>
      <c r="PBN74" s="82"/>
      <c r="PBO74" s="82"/>
      <c r="PBP74" s="82"/>
      <c r="PBQ74" s="82"/>
      <c r="PBR74" s="82"/>
      <c r="PBS74" s="82"/>
      <c r="PBT74" s="82"/>
      <c r="PBU74" s="82"/>
      <c r="PBV74" s="82"/>
      <c r="PBW74" s="82"/>
      <c r="PBX74" s="82"/>
      <c r="PBY74" s="82"/>
      <c r="PBZ74" s="82"/>
      <c r="PCA74" s="82"/>
      <c r="PCB74" s="82"/>
      <c r="PCC74" s="82"/>
      <c r="PCD74" s="82"/>
      <c r="PCE74" s="82"/>
      <c r="PCF74" s="82"/>
      <c r="PCG74" s="82"/>
      <c r="PCH74" s="82"/>
      <c r="PCI74" s="82"/>
      <c r="PCJ74" s="82"/>
      <c r="PCK74" s="82"/>
      <c r="PCL74" s="82"/>
      <c r="PCM74" s="82"/>
      <c r="PCN74" s="82"/>
      <c r="PCO74" s="82"/>
      <c r="PCP74" s="82"/>
      <c r="PCQ74" s="82"/>
      <c r="PCR74" s="82"/>
      <c r="PCS74" s="82"/>
      <c r="PCT74" s="82"/>
      <c r="PCU74" s="82"/>
      <c r="PCV74" s="82"/>
      <c r="PCW74" s="82"/>
      <c r="PCX74" s="82"/>
      <c r="PCY74" s="82"/>
      <c r="PCZ74" s="82"/>
      <c r="PDA74" s="82"/>
      <c r="PDB74" s="82"/>
      <c r="PDC74" s="82"/>
      <c r="PDD74" s="82"/>
      <c r="PDE74" s="82"/>
      <c r="PDF74" s="82"/>
      <c r="PDG74" s="82"/>
      <c r="PDH74" s="82"/>
      <c r="PDI74" s="82"/>
      <c r="PDJ74" s="82"/>
      <c r="PDK74" s="82"/>
      <c r="PDL74" s="82"/>
      <c r="PDM74" s="82"/>
      <c r="PDN74" s="82"/>
      <c r="PDO74" s="82"/>
      <c r="PDP74" s="82"/>
      <c r="PDQ74" s="82"/>
      <c r="PDR74" s="82"/>
      <c r="PDS74" s="82"/>
      <c r="PDT74" s="82"/>
      <c r="PDU74" s="82"/>
      <c r="PDV74" s="82"/>
      <c r="PDW74" s="82"/>
      <c r="PDX74" s="82"/>
      <c r="PDY74" s="82"/>
      <c r="PDZ74" s="82"/>
      <c r="PEA74" s="82"/>
      <c r="PEB74" s="82"/>
      <c r="PEC74" s="82"/>
      <c r="PED74" s="82"/>
      <c r="PEE74" s="82"/>
      <c r="PEF74" s="82"/>
      <c r="PEG74" s="82"/>
      <c r="PEH74" s="82"/>
      <c r="PEI74" s="82"/>
      <c r="PEJ74" s="82"/>
      <c r="PEK74" s="82"/>
      <c r="PEL74" s="82"/>
      <c r="PEM74" s="82"/>
      <c r="PEN74" s="82"/>
      <c r="PEO74" s="82"/>
      <c r="PEP74" s="82"/>
      <c r="PEQ74" s="82"/>
      <c r="PER74" s="82"/>
      <c r="PES74" s="82"/>
      <c r="PET74" s="82"/>
      <c r="PEU74" s="82"/>
      <c r="PEV74" s="82"/>
      <c r="PEW74" s="82"/>
      <c r="PEX74" s="82"/>
      <c r="PEY74" s="82"/>
      <c r="PEZ74" s="82"/>
      <c r="PFA74" s="82"/>
      <c r="PFB74" s="82"/>
      <c r="PFC74" s="82"/>
      <c r="PFD74" s="82"/>
      <c r="PFE74" s="82"/>
      <c r="PFF74" s="82"/>
      <c r="PFG74" s="82"/>
      <c r="PFH74" s="82"/>
      <c r="PFI74" s="82"/>
      <c r="PFJ74" s="82"/>
      <c r="PFK74" s="82"/>
      <c r="PFL74" s="82"/>
      <c r="PFM74" s="82"/>
      <c r="PFN74" s="82"/>
      <c r="PFO74" s="82"/>
      <c r="PFP74" s="82"/>
      <c r="PFQ74" s="82"/>
      <c r="PFR74" s="82"/>
      <c r="PFS74" s="82"/>
      <c r="PFT74" s="82"/>
      <c r="PFU74" s="82"/>
      <c r="PFV74" s="82"/>
      <c r="PFW74" s="82"/>
      <c r="PFX74" s="82"/>
      <c r="PFY74" s="82"/>
      <c r="PFZ74" s="82"/>
      <c r="PGA74" s="82"/>
      <c r="PGB74" s="82"/>
      <c r="PGC74" s="82"/>
      <c r="PGD74" s="82"/>
      <c r="PGE74" s="82"/>
      <c r="PGF74" s="82"/>
      <c r="PGG74" s="82"/>
      <c r="PGH74" s="82"/>
      <c r="PGI74" s="82"/>
      <c r="PGJ74" s="82"/>
      <c r="PGK74" s="82"/>
      <c r="PGL74" s="82"/>
      <c r="PGM74" s="82"/>
      <c r="PGN74" s="82"/>
      <c r="PGO74" s="82"/>
      <c r="PGP74" s="82"/>
      <c r="PGQ74" s="82"/>
      <c r="PGR74" s="82"/>
      <c r="PGS74" s="82"/>
      <c r="PGT74" s="82"/>
      <c r="PGU74" s="82"/>
      <c r="PGV74" s="82"/>
      <c r="PGW74" s="82"/>
      <c r="PGX74" s="82"/>
      <c r="PGY74" s="82"/>
      <c r="PGZ74" s="82"/>
      <c r="PHA74" s="82"/>
      <c r="PHB74" s="82"/>
      <c r="PHC74" s="82"/>
      <c r="PHD74" s="82"/>
      <c r="PHE74" s="82"/>
      <c r="PHF74" s="82"/>
      <c r="PHG74" s="82"/>
      <c r="PHH74" s="82"/>
      <c r="PHI74" s="82"/>
      <c r="PHJ74" s="82"/>
      <c r="PHK74" s="82"/>
      <c r="PHL74" s="82"/>
      <c r="PHM74" s="82"/>
      <c r="PHN74" s="82"/>
      <c r="PHO74" s="82"/>
      <c r="PHP74" s="82"/>
      <c r="PHQ74" s="82"/>
      <c r="PHR74" s="82"/>
      <c r="PHS74" s="82"/>
      <c r="PHT74" s="82"/>
      <c r="PHU74" s="82"/>
      <c r="PHV74" s="82"/>
      <c r="PHW74" s="82"/>
      <c r="PHX74" s="82"/>
      <c r="PHY74" s="82"/>
      <c r="PHZ74" s="82"/>
      <c r="PIA74" s="82"/>
      <c r="PIB74" s="82"/>
      <c r="PIC74" s="82"/>
      <c r="PID74" s="82"/>
      <c r="PIE74" s="82"/>
      <c r="PIF74" s="82"/>
      <c r="PIG74" s="82"/>
      <c r="PIH74" s="82"/>
      <c r="PII74" s="82"/>
      <c r="PIJ74" s="82"/>
      <c r="PIK74" s="82"/>
      <c r="PIL74" s="82"/>
      <c r="PIM74" s="82"/>
      <c r="PIN74" s="82"/>
      <c r="PIO74" s="82"/>
      <c r="PIP74" s="82"/>
      <c r="PIQ74" s="82"/>
      <c r="PIR74" s="82"/>
      <c r="PIS74" s="82"/>
      <c r="PIT74" s="82"/>
      <c r="PIU74" s="82"/>
      <c r="PIV74" s="82"/>
      <c r="PIW74" s="82"/>
      <c r="PIX74" s="82"/>
      <c r="PIY74" s="82"/>
      <c r="PIZ74" s="82"/>
      <c r="PJA74" s="82"/>
      <c r="PJB74" s="82"/>
      <c r="PJC74" s="82"/>
      <c r="PJD74" s="82"/>
      <c r="PJE74" s="82"/>
      <c r="PJF74" s="82"/>
      <c r="PJG74" s="82"/>
      <c r="PJH74" s="82"/>
      <c r="PJI74" s="82"/>
      <c r="PJJ74" s="82"/>
      <c r="PJK74" s="82"/>
      <c r="PJL74" s="82"/>
      <c r="PJM74" s="82"/>
      <c r="PJN74" s="82"/>
      <c r="PJO74" s="82"/>
      <c r="PJP74" s="82"/>
      <c r="PJQ74" s="82"/>
      <c r="PJR74" s="82"/>
      <c r="PJS74" s="82"/>
      <c r="PJT74" s="82"/>
      <c r="PJU74" s="82"/>
      <c r="PJV74" s="82"/>
      <c r="PJW74" s="82"/>
      <c r="PJX74" s="82"/>
      <c r="PJY74" s="82"/>
      <c r="PJZ74" s="82"/>
      <c r="PKA74" s="82"/>
      <c r="PKB74" s="82"/>
      <c r="PKC74" s="82"/>
      <c r="PKD74" s="82"/>
      <c r="PKE74" s="82"/>
      <c r="PKF74" s="82"/>
      <c r="PKG74" s="82"/>
      <c r="PKH74" s="82"/>
      <c r="PKI74" s="82"/>
      <c r="PKJ74" s="82"/>
      <c r="PKK74" s="82"/>
      <c r="PKL74" s="82"/>
      <c r="PKM74" s="82"/>
      <c r="PKN74" s="82"/>
      <c r="PKO74" s="82"/>
      <c r="PKP74" s="82"/>
      <c r="PKQ74" s="82"/>
      <c r="PKR74" s="82"/>
      <c r="PKS74" s="82"/>
      <c r="PKT74" s="82"/>
      <c r="PKU74" s="82"/>
      <c r="PKV74" s="82"/>
      <c r="PKW74" s="82"/>
      <c r="PKX74" s="82"/>
      <c r="PKY74" s="82"/>
      <c r="PKZ74" s="82"/>
      <c r="PLA74" s="82"/>
      <c r="PLB74" s="82"/>
      <c r="PLC74" s="82"/>
      <c r="PLD74" s="82"/>
      <c r="PLE74" s="82"/>
      <c r="PLF74" s="82"/>
      <c r="PLG74" s="82"/>
      <c r="PLH74" s="82"/>
      <c r="PLI74" s="82"/>
      <c r="PLJ74" s="82"/>
      <c r="PLK74" s="82"/>
      <c r="PLL74" s="82"/>
      <c r="PLM74" s="82"/>
      <c r="PLN74" s="82"/>
      <c r="PLO74" s="82"/>
      <c r="PLP74" s="82"/>
      <c r="PLQ74" s="82"/>
      <c r="PLR74" s="82"/>
      <c r="PLS74" s="82"/>
      <c r="PLT74" s="82"/>
      <c r="PLU74" s="82"/>
      <c r="PLV74" s="82"/>
      <c r="PLW74" s="82"/>
      <c r="PLX74" s="82"/>
      <c r="PLY74" s="82"/>
      <c r="PLZ74" s="82"/>
      <c r="PMA74" s="82"/>
      <c r="PMB74" s="82"/>
      <c r="PMC74" s="82"/>
      <c r="PMD74" s="82"/>
      <c r="PME74" s="82"/>
      <c r="PMF74" s="82"/>
      <c r="PMG74" s="82"/>
      <c r="PMH74" s="82"/>
      <c r="PMI74" s="82"/>
      <c r="PMJ74" s="82"/>
      <c r="PMK74" s="82"/>
      <c r="PML74" s="82"/>
      <c r="PMM74" s="82"/>
      <c r="PMN74" s="82"/>
      <c r="PMO74" s="82"/>
      <c r="PMP74" s="82"/>
      <c r="PMQ74" s="82"/>
      <c r="PMR74" s="82"/>
      <c r="PMS74" s="82"/>
      <c r="PMT74" s="82"/>
      <c r="PMU74" s="82"/>
      <c r="PMV74" s="82"/>
      <c r="PMW74" s="82"/>
      <c r="PMX74" s="82"/>
      <c r="PMY74" s="82"/>
      <c r="PMZ74" s="82"/>
      <c r="PNA74" s="82"/>
      <c r="PNB74" s="82"/>
      <c r="PNC74" s="82"/>
      <c r="PND74" s="82"/>
      <c r="PNE74" s="82"/>
      <c r="PNF74" s="82"/>
      <c r="PNG74" s="82"/>
      <c r="PNH74" s="82"/>
      <c r="PNI74" s="82"/>
      <c r="PNJ74" s="82"/>
      <c r="PNK74" s="82"/>
      <c r="PNL74" s="82"/>
      <c r="PNM74" s="82"/>
      <c r="PNN74" s="82"/>
      <c r="PNO74" s="82"/>
      <c r="PNP74" s="82"/>
      <c r="PNQ74" s="82"/>
      <c r="PNR74" s="82"/>
      <c r="PNS74" s="82"/>
      <c r="PNT74" s="82"/>
      <c r="PNU74" s="82"/>
      <c r="PNV74" s="82"/>
      <c r="PNW74" s="82"/>
      <c r="PNX74" s="82"/>
      <c r="PNY74" s="82"/>
      <c r="PNZ74" s="82"/>
      <c r="POA74" s="82"/>
      <c r="POB74" s="82"/>
      <c r="POC74" s="82"/>
      <c r="POD74" s="82"/>
      <c r="POE74" s="82"/>
      <c r="POF74" s="82"/>
      <c r="POG74" s="82"/>
      <c r="POH74" s="82"/>
      <c r="POI74" s="82"/>
      <c r="POJ74" s="82"/>
      <c r="POK74" s="82"/>
      <c r="POL74" s="82"/>
      <c r="POM74" s="82"/>
      <c r="PON74" s="82"/>
      <c r="POO74" s="82"/>
      <c r="POP74" s="82"/>
      <c r="POQ74" s="82"/>
      <c r="POR74" s="82"/>
      <c r="POS74" s="82"/>
      <c r="POT74" s="82"/>
      <c r="POU74" s="82"/>
      <c r="POV74" s="82"/>
      <c r="POW74" s="82"/>
      <c r="POX74" s="82"/>
      <c r="POY74" s="82"/>
      <c r="POZ74" s="82"/>
      <c r="PPA74" s="82"/>
      <c r="PPB74" s="82"/>
      <c r="PPC74" s="82"/>
      <c r="PPD74" s="82"/>
      <c r="PPE74" s="82"/>
      <c r="PPF74" s="82"/>
      <c r="PPG74" s="82"/>
      <c r="PPH74" s="82"/>
      <c r="PPI74" s="82"/>
      <c r="PPJ74" s="82"/>
      <c r="PPK74" s="82"/>
      <c r="PPL74" s="82"/>
      <c r="PPM74" s="82"/>
      <c r="PPN74" s="82"/>
      <c r="PPO74" s="82"/>
      <c r="PPP74" s="82"/>
      <c r="PPQ74" s="82"/>
      <c r="PPR74" s="82"/>
      <c r="PPS74" s="82"/>
      <c r="PPT74" s="82"/>
      <c r="PPU74" s="82"/>
      <c r="PPV74" s="82"/>
      <c r="PPW74" s="82"/>
      <c r="PPX74" s="82"/>
      <c r="PPY74" s="82"/>
      <c r="PPZ74" s="82"/>
      <c r="PQA74" s="82"/>
      <c r="PQB74" s="82"/>
      <c r="PQC74" s="82"/>
      <c r="PQD74" s="82"/>
      <c r="PQE74" s="82"/>
      <c r="PQF74" s="82"/>
      <c r="PQG74" s="82"/>
      <c r="PQH74" s="82"/>
      <c r="PQI74" s="82"/>
      <c r="PQJ74" s="82"/>
      <c r="PQK74" s="82"/>
      <c r="PQL74" s="82"/>
      <c r="PQM74" s="82"/>
      <c r="PQN74" s="82"/>
      <c r="PQO74" s="82"/>
      <c r="PQP74" s="82"/>
      <c r="PQQ74" s="82"/>
      <c r="PQR74" s="82"/>
      <c r="PQS74" s="82"/>
      <c r="PQT74" s="82"/>
      <c r="PQU74" s="82"/>
      <c r="PQV74" s="82"/>
      <c r="PQW74" s="82"/>
      <c r="PQX74" s="82"/>
      <c r="PQY74" s="82"/>
      <c r="PQZ74" s="82"/>
      <c r="PRA74" s="82"/>
      <c r="PRB74" s="82"/>
      <c r="PRC74" s="82"/>
      <c r="PRD74" s="82"/>
      <c r="PRE74" s="82"/>
      <c r="PRF74" s="82"/>
      <c r="PRG74" s="82"/>
      <c r="PRH74" s="82"/>
      <c r="PRI74" s="82"/>
      <c r="PRJ74" s="82"/>
      <c r="PRK74" s="82"/>
      <c r="PRL74" s="82"/>
      <c r="PRM74" s="82"/>
      <c r="PRN74" s="82"/>
      <c r="PRO74" s="82"/>
      <c r="PRP74" s="82"/>
      <c r="PRQ74" s="82"/>
      <c r="PRR74" s="82"/>
      <c r="PRS74" s="82"/>
      <c r="PRT74" s="82"/>
      <c r="PRU74" s="82"/>
      <c r="PRV74" s="82"/>
      <c r="PRW74" s="82"/>
      <c r="PRX74" s="82"/>
      <c r="PRY74" s="82"/>
      <c r="PRZ74" s="82"/>
      <c r="PSA74" s="82"/>
      <c r="PSB74" s="82"/>
      <c r="PSC74" s="82"/>
      <c r="PSD74" s="82"/>
      <c r="PSE74" s="82"/>
      <c r="PSF74" s="82"/>
      <c r="PSG74" s="82"/>
      <c r="PSH74" s="82"/>
      <c r="PSI74" s="82"/>
      <c r="PSJ74" s="82"/>
      <c r="PSK74" s="82"/>
      <c r="PSL74" s="82"/>
      <c r="PSM74" s="82"/>
      <c r="PSN74" s="82"/>
      <c r="PSO74" s="82"/>
      <c r="PSP74" s="82"/>
      <c r="PSQ74" s="82"/>
      <c r="PSR74" s="82"/>
      <c r="PSS74" s="82"/>
      <c r="PST74" s="82"/>
      <c r="PSU74" s="82"/>
      <c r="PSV74" s="82"/>
      <c r="PSW74" s="82"/>
      <c r="PSX74" s="82"/>
      <c r="PSY74" s="82"/>
      <c r="PSZ74" s="82"/>
      <c r="PTA74" s="82"/>
      <c r="PTB74" s="82"/>
      <c r="PTC74" s="82"/>
      <c r="PTD74" s="82"/>
      <c r="PTE74" s="82"/>
      <c r="PTF74" s="82"/>
      <c r="PTG74" s="82"/>
      <c r="PTH74" s="82"/>
      <c r="PTI74" s="82"/>
      <c r="PTJ74" s="82"/>
      <c r="PTK74" s="82"/>
      <c r="PTL74" s="82"/>
      <c r="PTM74" s="82"/>
      <c r="PTN74" s="82"/>
      <c r="PTO74" s="82"/>
      <c r="PTP74" s="82"/>
      <c r="PTQ74" s="82"/>
      <c r="PTR74" s="82"/>
      <c r="PTS74" s="82"/>
      <c r="PTT74" s="82"/>
      <c r="PTU74" s="82"/>
      <c r="PTV74" s="82"/>
      <c r="PTW74" s="82"/>
      <c r="PTX74" s="82"/>
      <c r="PTY74" s="82"/>
      <c r="PTZ74" s="82"/>
      <c r="PUA74" s="82"/>
      <c r="PUB74" s="82"/>
      <c r="PUC74" s="82"/>
      <c r="PUD74" s="82"/>
      <c r="PUE74" s="82"/>
      <c r="PUF74" s="82"/>
      <c r="PUG74" s="82"/>
      <c r="PUH74" s="82"/>
      <c r="PUI74" s="82"/>
      <c r="PUJ74" s="82"/>
      <c r="PUK74" s="82"/>
      <c r="PUL74" s="82"/>
      <c r="PUM74" s="82"/>
      <c r="PUN74" s="82"/>
      <c r="PUO74" s="82"/>
      <c r="PUP74" s="82"/>
      <c r="PUQ74" s="82"/>
      <c r="PUR74" s="82"/>
      <c r="PUS74" s="82"/>
      <c r="PUT74" s="82"/>
      <c r="PUU74" s="82"/>
      <c r="PUV74" s="82"/>
      <c r="PUW74" s="82"/>
      <c r="PUX74" s="82"/>
      <c r="PUY74" s="82"/>
      <c r="PUZ74" s="82"/>
      <c r="PVA74" s="82"/>
      <c r="PVB74" s="82"/>
      <c r="PVC74" s="82"/>
      <c r="PVD74" s="82"/>
      <c r="PVE74" s="82"/>
      <c r="PVF74" s="82"/>
      <c r="PVG74" s="82"/>
      <c r="PVH74" s="82"/>
      <c r="PVI74" s="82"/>
      <c r="PVJ74" s="82"/>
      <c r="PVK74" s="82"/>
      <c r="PVL74" s="82"/>
      <c r="PVM74" s="82"/>
      <c r="PVN74" s="82"/>
      <c r="PVO74" s="82"/>
      <c r="PVP74" s="82"/>
      <c r="PVQ74" s="82"/>
      <c r="PVR74" s="82"/>
      <c r="PVS74" s="82"/>
      <c r="PVT74" s="82"/>
      <c r="PVU74" s="82"/>
      <c r="PVV74" s="82"/>
      <c r="PVW74" s="82"/>
      <c r="PVX74" s="82"/>
      <c r="PVY74" s="82"/>
      <c r="PVZ74" s="82"/>
      <c r="PWA74" s="82"/>
      <c r="PWB74" s="82"/>
      <c r="PWC74" s="82"/>
      <c r="PWD74" s="82"/>
      <c r="PWE74" s="82"/>
      <c r="PWF74" s="82"/>
      <c r="PWG74" s="82"/>
      <c r="PWH74" s="82"/>
      <c r="PWI74" s="82"/>
      <c r="PWJ74" s="82"/>
      <c r="PWK74" s="82"/>
      <c r="PWL74" s="82"/>
      <c r="PWM74" s="82"/>
      <c r="PWN74" s="82"/>
      <c r="PWO74" s="82"/>
      <c r="PWP74" s="82"/>
      <c r="PWQ74" s="82"/>
      <c r="PWR74" s="82"/>
      <c r="PWS74" s="82"/>
      <c r="PWT74" s="82"/>
      <c r="PWU74" s="82"/>
      <c r="PWV74" s="82"/>
      <c r="PWW74" s="82"/>
      <c r="PWX74" s="82"/>
      <c r="PWY74" s="82"/>
      <c r="PWZ74" s="82"/>
      <c r="PXA74" s="82"/>
      <c r="PXB74" s="82"/>
      <c r="PXC74" s="82"/>
      <c r="PXD74" s="82"/>
      <c r="PXE74" s="82"/>
      <c r="PXF74" s="82"/>
      <c r="PXG74" s="82"/>
      <c r="PXH74" s="82"/>
      <c r="PXI74" s="82"/>
      <c r="PXJ74" s="82"/>
      <c r="PXK74" s="82"/>
      <c r="PXL74" s="82"/>
      <c r="PXM74" s="82"/>
      <c r="PXN74" s="82"/>
      <c r="PXO74" s="82"/>
      <c r="PXP74" s="82"/>
      <c r="PXQ74" s="82"/>
      <c r="PXR74" s="82"/>
      <c r="PXS74" s="82"/>
      <c r="PXT74" s="82"/>
      <c r="PXU74" s="82"/>
      <c r="PXV74" s="82"/>
      <c r="PXW74" s="82"/>
      <c r="PXX74" s="82"/>
      <c r="PXY74" s="82"/>
      <c r="PXZ74" s="82"/>
      <c r="PYA74" s="82"/>
      <c r="PYB74" s="82"/>
      <c r="PYC74" s="82"/>
      <c r="PYD74" s="82"/>
      <c r="PYE74" s="82"/>
      <c r="PYF74" s="82"/>
      <c r="PYG74" s="82"/>
      <c r="PYH74" s="82"/>
      <c r="PYI74" s="82"/>
      <c r="PYJ74" s="82"/>
      <c r="PYK74" s="82"/>
      <c r="PYL74" s="82"/>
      <c r="PYM74" s="82"/>
      <c r="PYN74" s="82"/>
      <c r="PYO74" s="82"/>
      <c r="PYP74" s="82"/>
      <c r="PYQ74" s="82"/>
      <c r="PYR74" s="82"/>
      <c r="PYS74" s="82"/>
      <c r="PYT74" s="82"/>
      <c r="PYU74" s="82"/>
      <c r="PYV74" s="82"/>
      <c r="PYW74" s="82"/>
      <c r="PYX74" s="82"/>
      <c r="PYY74" s="82"/>
      <c r="PYZ74" s="82"/>
      <c r="PZA74" s="82"/>
      <c r="PZB74" s="82"/>
      <c r="PZC74" s="82"/>
      <c r="PZD74" s="82"/>
      <c r="PZE74" s="82"/>
      <c r="PZF74" s="82"/>
      <c r="PZG74" s="82"/>
      <c r="PZH74" s="82"/>
      <c r="PZI74" s="82"/>
      <c r="PZJ74" s="82"/>
      <c r="PZK74" s="82"/>
      <c r="PZL74" s="82"/>
      <c r="PZM74" s="82"/>
      <c r="PZN74" s="82"/>
      <c r="PZO74" s="82"/>
      <c r="PZP74" s="82"/>
      <c r="PZQ74" s="82"/>
      <c r="PZR74" s="82"/>
      <c r="PZS74" s="82"/>
      <c r="PZT74" s="82"/>
      <c r="PZU74" s="82"/>
      <c r="PZV74" s="82"/>
      <c r="PZW74" s="82"/>
      <c r="PZX74" s="82"/>
      <c r="PZY74" s="82"/>
      <c r="PZZ74" s="82"/>
      <c r="QAA74" s="82"/>
      <c r="QAB74" s="82"/>
      <c r="QAC74" s="82"/>
      <c r="QAD74" s="82"/>
      <c r="QAE74" s="82"/>
      <c r="QAF74" s="82"/>
      <c r="QAG74" s="82"/>
      <c r="QAH74" s="82"/>
      <c r="QAI74" s="82"/>
      <c r="QAJ74" s="82"/>
      <c r="QAK74" s="82"/>
      <c r="QAL74" s="82"/>
      <c r="QAM74" s="82"/>
      <c r="QAN74" s="82"/>
      <c r="QAO74" s="82"/>
      <c r="QAP74" s="82"/>
      <c r="QAQ74" s="82"/>
      <c r="QAR74" s="82"/>
      <c r="QAS74" s="82"/>
      <c r="QAT74" s="82"/>
      <c r="QAU74" s="82"/>
      <c r="QAV74" s="82"/>
      <c r="QAW74" s="82"/>
      <c r="QAX74" s="82"/>
      <c r="QAY74" s="82"/>
      <c r="QAZ74" s="82"/>
      <c r="QBA74" s="82"/>
      <c r="QBB74" s="82"/>
      <c r="QBC74" s="82"/>
      <c r="QBD74" s="82"/>
      <c r="QBE74" s="82"/>
      <c r="QBF74" s="82"/>
      <c r="QBG74" s="82"/>
      <c r="QBH74" s="82"/>
      <c r="QBI74" s="82"/>
      <c r="QBJ74" s="82"/>
      <c r="QBK74" s="82"/>
      <c r="QBL74" s="82"/>
      <c r="QBM74" s="82"/>
      <c r="QBN74" s="82"/>
      <c r="QBO74" s="82"/>
      <c r="QBP74" s="82"/>
      <c r="QBQ74" s="82"/>
      <c r="QBR74" s="82"/>
      <c r="QBS74" s="82"/>
      <c r="QBT74" s="82"/>
      <c r="QBU74" s="82"/>
      <c r="QBV74" s="82"/>
      <c r="QBW74" s="82"/>
      <c r="QBX74" s="82"/>
      <c r="QBY74" s="82"/>
      <c r="QBZ74" s="82"/>
      <c r="QCA74" s="82"/>
      <c r="QCB74" s="82"/>
      <c r="QCC74" s="82"/>
      <c r="QCD74" s="82"/>
      <c r="QCE74" s="82"/>
      <c r="QCF74" s="82"/>
      <c r="QCG74" s="82"/>
      <c r="QCH74" s="82"/>
      <c r="QCI74" s="82"/>
      <c r="QCJ74" s="82"/>
      <c r="QCK74" s="82"/>
      <c r="QCL74" s="82"/>
      <c r="QCM74" s="82"/>
      <c r="QCN74" s="82"/>
      <c r="QCO74" s="82"/>
      <c r="QCP74" s="82"/>
      <c r="QCQ74" s="82"/>
      <c r="QCR74" s="82"/>
      <c r="QCS74" s="82"/>
      <c r="QCT74" s="82"/>
      <c r="QCU74" s="82"/>
      <c r="QCV74" s="82"/>
      <c r="QCW74" s="82"/>
      <c r="QCX74" s="82"/>
      <c r="QCY74" s="82"/>
      <c r="QCZ74" s="82"/>
      <c r="QDA74" s="82"/>
      <c r="QDB74" s="82"/>
      <c r="QDC74" s="82"/>
      <c r="QDD74" s="82"/>
      <c r="QDE74" s="82"/>
      <c r="QDF74" s="82"/>
      <c r="QDG74" s="82"/>
      <c r="QDH74" s="82"/>
      <c r="QDI74" s="82"/>
      <c r="QDJ74" s="82"/>
      <c r="QDK74" s="82"/>
      <c r="QDL74" s="82"/>
      <c r="QDM74" s="82"/>
      <c r="QDN74" s="82"/>
      <c r="QDO74" s="82"/>
      <c r="QDP74" s="82"/>
      <c r="QDQ74" s="82"/>
      <c r="QDR74" s="82"/>
      <c r="QDS74" s="82"/>
      <c r="QDT74" s="82"/>
      <c r="QDU74" s="82"/>
      <c r="QDV74" s="82"/>
      <c r="QDW74" s="82"/>
      <c r="QDX74" s="82"/>
      <c r="QDY74" s="82"/>
      <c r="QDZ74" s="82"/>
      <c r="QEA74" s="82"/>
      <c r="QEB74" s="82"/>
      <c r="QEC74" s="82"/>
      <c r="QED74" s="82"/>
      <c r="QEE74" s="82"/>
      <c r="QEF74" s="82"/>
      <c r="QEG74" s="82"/>
      <c r="QEH74" s="82"/>
      <c r="QEI74" s="82"/>
      <c r="QEJ74" s="82"/>
      <c r="QEK74" s="82"/>
      <c r="QEL74" s="82"/>
      <c r="QEM74" s="82"/>
      <c r="QEN74" s="82"/>
      <c r="QEO74" s="82"/>
      <c r="QEP74" s="82"/>
      <c r="QEQ74" s="82"/>
      <c r="QER74" s="82"/>
      <c r="QES74" s="82"/>
      <c r="QET74" s="82"/>
      <c r="QEU74" s="82"/>
      <c r="QEV74" s="82"/>
      <c r="QEW74" s="82"/>
      <c r="QEX74" s="82"/>
      <c r="QEY74" s="82"/>
      <c r="QEZ74" s="82"/>
      <c r="QFA74" s="82"/>
      <c r="QFB74" s="82"/>
      <c r="QFC74" s="82"/>
      <c r="QFD74" s="82"/>
      <c r="QFE74" s="82"/>
      <c r="QFF74" s="82"/>
      <c r="QFG74" s="82"/>
      <c r="QFH74" s="82"/>
      <c r="QFI74" s="82"/>
      <c r="QFJ74" s="82"/>
      <c r="QFK74" s="82"/>
      <c r="QFL74" s="82"/>
      <c r="QFM74" s="82"/>
      <c r="QFN74" s="82"/>
      <c r="QFO74" s="82"/>
      <c r="QFP74" s="82"/>
      <c r="QFQ74" s="82"/>
      <c r="QFR74" s="82"/>
      <c r="QFS74" s="82"/>
      <c r="QFT74" s="82"/>
      <c r="QFU74" s="82"/>
      <c r="QFV74" s="82"/>
      <c r="QFW74" s="82"/>
      <c r="QFX74" s="82"/>
      <c r="QFY74" s="82"/>
      <c r="QFZ74" s="82"/>
      <c r="QGA74" s="82"/>
      <c r="QGB74" s="82"/>
      <c r="QGC74" s="82"/>
      <c r="QGD74" s="82"/>
      <c r="QGE74" s="82"/>
      <c r="QGF74" s="82"/>
      <c r="QGG74" s="82"/>
      <c r="QGH74" s="82"/>
      <c r="QGI74" s="82"/>
      <c r="QGJ74" s="82"/>
      <c r="QGK74" s="82"/>
      <c r="QGL74" s="82"/>
      <c r="QGM74" s="82"/>
      <c r="QGN74" s="82"/>
      <c r="QGO74" s="82"/>
      <c r="QGP74" s="82"/>
      <c r="QGQ74" s="82"/>
      <c r="QGR74" s="82"/>
      <c r="QGS74" s="82"/>
      <c r="QGT74" s="82"/>
      <c r="QGU74" s="82"/>
      <c r="QGV74" s="82"/>
      <c r="QGW74" s="82"/>
      <c r="QGX74" s="82"/>
      <c r="QGY74" s="82"/>
      <c r="QGZ74" s="82"/>
      <c r="QHA74" s="82"/>
      <c r="QHB74" s="82"/>
      <c r="QHC74" s="82"/>
      <c r="QHD74" s="82"/>
      <c r="QHE74" s="82"/>
      <c r="QHF74" s="82"/>
      <c r="QHG74" s="82"/>
      <c r="QHH74" s="82"/>
      <c r="QHI74" s="82"/>
      <c r="QHJ74" s="82"/>
      <c r="QHK74" s="82"/>
      <c r="QHL74" s="82"/>
      <c r="QHM74" s="82"/>
      <c r="QHN74" s="82"/>
      <c r="QHO74" s="82"/>
      <c r="QHP74" s="82"/>
      <c r="QHQ74" s="82"/>
      <c r="QHR74" s="82"/>
      <c r="QHS74" s="82"/>
      <c r="QHT74" s="82"/>
      <c r="QHU74" s="82"/>
      <c r="QHV74" s="82"/>
      <c r="QHW74" s="82"/>
      <c r="QHX74" s="82"/>
      <c r="QHY74" s="82"/>
      <c r="QHZ74" s="82"/>
      <c r="QIA74" s="82"/>
      <c r="QIB74" s="82"/>
      <c r="QIC74" s="82"/>
      <c r="QID74" s="82"/>
      <c r="QIE74" s="82"/>
      <c r="QIF74" s="82"/>
      <c r="QIG74" s="82"/>
      <c r="QIH74" s="82"/>
      <c r="QII74" s="82"/>
      <c r="QIJ74" s="82"/>
      <c r="QIK74" s="82"/>
      <c r="QIL74" s="82"/>
      <c r="QIM74" s="82"/>
      <c r="QIN74" s="82"/>
      <c r="QIO74" s="82"/>
      <c r="QIP74" s="82"/>
      <c r="QIQ74" s="82"/>
      <c r="QIR74" s="82"/>
      <c r="QIS74" s="82"/>
      <c r="QIT74" s="82"/>
      <c r="QIU74" s="82"/>
      <c r="QIV74" s="82"/>
      <c r="QIW74" s="82"/>
      <c r="QIX74" s="82"/>
      <c r="QIY74" s="82"/>
      <c r="QIZ74" s="82"/>
      <c r="QJA74" s="82"/>
      <c r="QJB74" s="82"/>
      <c r="QJC74" s="82"/>
      <c r="QJD74" s="82"/>
      <c r="QJE74" s="82"/>
      <c r="QJF74" s="82"/>
      <c r="QJG74" s="82"/>
      <c r="QJH74" s="82"/>
      <c r="QJI74" s="82"/>
      <c r="QJJ74" s="82"/>
      <c r="QJK74" s="82"/>
      <c r="QJL74" s="82"/>
      <c r="QJM74" s="82"/>
      <c r="QJN74" s="82"/>
      <c r="QJO74" s="82"/>
      <c r="QJP74" s="82"/>
      <c r="QJQ74" s="82"/>
      <c r="QJR74" s="82"/>
      <c r="QJS74" s="82"/>
      <c r="QJT74" s="82"/>
      <c r="QJU74" s="82"/>
      <c r="QJV74" s="82"/>
      <c r="QJW74" s="82"/>
      <c r="QJX74" s="82"/>
      <c r="QJY74" s="82"/>
      <c r="QJZ74" s="82"/>
      <c r="QKA74" s="82"/>
      <c r="QKB74" s="82"/>
      <c r="QKC74" s="82"/>
      <c r="QKD74" s="82"/>
      <c r="QKE74" s="82"/>
      <c r="QKF74" s="82"/>
      <c r="QKG74" s="82"/>
      <c r="QKH74" s="82"/>
      <c r="QKI74" s="82"/>
      <c r="QKJ74" s="82"/>
      <c r="QKK74" s="82"/>
      <c r="QKL74" s="82"/>
      <c r="QKM74" s="82"/>
      <c r="QKN74" s="82"/>
      <c r="QKO74" s="82"/>
      <c r="QKP74" s="82"/>
      <c r="QKQ74" s="82"/>
      <c r="QKR74" s="82"/>
      <c r="QKS74" s="82"/>
      <c r="QKT74" s="82"/>
      <c r="QKU74" s="82"/>
      <c r="QKV74" s="82"/>
      <c r="QKW74" s="82"/>
      <c r="QKX74" s="82"/>
      <c r="QKY74" s="82"/>
      <c r="QKZ74" s="82"/>
      <c r="QLA74" s="82"/>
      <c r="QLB74" s="82"/>
      <c r="QLC74" s="82"/>
      <c r="QLD74" s="82"/>
      <c r="QLE74" s="82"/>
      <c r="QLF74" s="82"/>
      <c r="QLG74" s="82"/>
      <c r="QLH74" s="82"/>
      <c r="QLI74" s="82"/>
      <c r="QLJ74" s="82"/>
      <c r="QLK74" s="82"/>
      <c r="QLL74" s="82"/>
      <c r="QLM74" s="82"/>
      <c r="QLN74" s="82"/>
      <c r="QLO74" s="82"/>
      <c r="QLP74" s="82"/>
      <c r="QLQ74" s="82"/>
      <c r="QLR74" s="82"/>
      <c r="QLS74" s="82"/>
      <c r="QLT74" s="82"/>
      <c r="QLU74" s="82"/>
      <c r="QLV74" s="82"/>
      <c r="QLW74" s="82"/>
      <c r="QLX74" s="82"/>
      <c r="QLY74" s="82"/>
      <c r="QLZ74" s="82"/>
      <c r="QMA74" s="82"/>
      <c r="QMB74" s="82"/>
      <c r="QMC74" s="82"/>
      <c r="QMD74" s="82"/>
      <c r="QME74" s="82"/>
      <c r="QMF74" s="82"/>
      <c r="QMG74" s="82"/>
      <c r="QMH74" s="82"/>
      <c r="QMI74" s="82"/>
      <c r="QMJ74" s="82"/>
      <c r="QMK74" s="82"/>
      <c r="QML74" s="82"/>
      <c r="QMM74" s="82"/>
      <c r="QMN74" s="82"/>
      <c r="QMO74" s="82"/>
      <c r="QMP74" s="82"/>
      <c r="QMQ74" s="82"/>
      <c r="QMR74" s="82"/>
      <c r="QMS74" s="82"/>
      <c r="QMT74" s="82"/>
      <c r="QMU74" s="82"/>
      <c r="QMV74" s="82"/>
      <c r="QMW74" s="82"/>
      <c r="QMX74" s="82"/>
      <c r="QMY74" s="82"/>
      <c r="QMZ74" s="82"/>
      <c r="QNA74" s="82"/>
      <c r="QNB74" s="82"/>
      <c r="QNC74" s="82"/>
      <c r="QND74" s="82"/>
      <c r="QNE74" s="82"/>
      <c r="QNF74" s="82"/>
      <c r="QNG74" s="82"/>
      <c r="QNH74" s="82"/>
      <c r="QNI74" s="82"/>
      <c r="QNJ74" s="82"/>
      <c r="QNK74" s="82"/>
      <c r="QNL74" s="82"/>
      <c r="QNM74" s="82"/>
      <c r="QNN74" s="82"/>
      <c r="QNO74" s="82"/>
      <c r="QNP74" s="82"/>
      <c r="QNQ74" s="82"/>
      <c r="QNR74" s="82"/>
      <c r="QNS74" s="82"/>
      <c r="QNT74" s="82"/>
      <c r="QNU74" s="82"/>
      <c r="QNV74" s="82"/>
      <c r="QNW74" s="82"/>
      <c r="QNX74" s="82"/>
      <c r="QNY74" s="82"/>
      <c r="QNZ74" s="82"/>
      <c r="QOA74" s="82"/>
      <c r="QOB74" s="82"/>
      <c r="QOC74" s="82"/>
      <c r="QOD74" s="82"/>
      <c r="QOE74" s="82"/>
      <c r="QOF74" s="82"/>
      <c r="QOG74" s="82"/>
      <c r="QOH74" s="82"/>
      <c r="QOI74" s="82"/>
      <c r="QOJ74" s="82"/>
      <c r="QOK74" s="82"/>
      <c r="QOL74" s="82"/>
      <c r="QOM74" s="82"/>
      <c r="QON74" s="82"/>
      <c r="QOO74" s="82"/>
      <c r="QOP74" s="82"/>
      <c r="QOQ74" s="82"/>
      <c r="QOR74" s="82"/>
      <c r="QOS74" s="82"/>
      <c r="QOT74" s="82"/>
      <c r="QOU74" s="82"/>
      <c r="QOV74" s="82"/>
      <c r="QOW74" s="82"/>
      <c r="QOX74" s="82"/>
      <c r="QOY74" s="82"/>
      <c r="QOZ74" s="82"/>
      <c r="QPA74" s="82"/>
      <c r="QPB74" s="82"/>
      <c r="QPC74" s="82"/>
      <c r="QPD74" s="82"/>
      <c r="QPE74" s="82"/>
      <c r="QPF74" s="82"/>
      <c r="QPG74" s="82"/>
      <c r="QPH74" s="82"/>
      <c r="QPI74" s="82"/>
      <c r="QPJ74" s="82"/>
      <c r="QPK74" s="82"/>
      <c r="QPL74" s="82"/>
      <c r="QPM74" s="82"/>
      <c r="QPN74" s="82"/>
      <c r="QPO74" s="82"/>
      <c r="QPP74" s="82"/>
      <c r="QPQ74" s="82"/>
      <c r="QPR74" s="82"/>
      <c r="QPS74" s="82"/>
      <c r="QPT74" s="82"/>
      <c r="QPU74" s="82"/>
      <c r="QPV74" s="82"/>
      <c r="QPW74" s="82"/>
      <c r="QPX74" s="82"/>
      <c r="QPY74" s="82"/>
      <c r="QPZ74" s="82"/>
      <c r="QQA74" s="82"/>
      <c r="QQB74" s="82"/>
      <c r="QQC74" s="82"/>
      <c r="QQD74" s="82"/>
      <c r="QQE74" s="82"/>
      <c r="QQF74" s="82"/>
      <c r="QQG74" s="82"/>
      <c r="QQH74" s="82"/>
      <c r="QQI74" s="82"/>
      <c r="QQJ74" s="82"/>
      <c r="QQK74" s="82"/>
      <c r="QQL74" s="82"/>
      <c r="QQM74" s="82"/>
      <c r="QQN74" s="82"/>
      <c r="QQO74" s="82"/>
      <c r="QQP74" s="82"/>
      <c r="QQQ74" s="82"/>
      <c r="QQR74" s="82"/>
      <c r="QQS74" s="82"/>
      <c r="QQT74" s="82"/>
      <c r="QQU74" s="82"/>
      <c r="QQV74" s="82"/>
      <c r="QQW74" s="82"/>
      <c r="QQX74" s="82"/>
      <c r="QQY74" s="82"/>
      <c r="QQZ74" s="82"/>
      <c r="QRA74" s="82"/>
      <c r="QRB74" s="82"/>
      <c r="QRC74" s="82"/>
      <c r="QRD74" s="82"/>
      <c r="QRE74" s="82"/>
      <c r="QRF74" s="82"/>
      <c r="QRG74" s="82"/>
      <c r="QRH74" s="82"/>
      <c r="QRI74" s="82"/>
      <c r="QRJ74" s="82"/>
      <c r="QRK74" s="82"/>
      <c r="QRL74" s="82"/>
      <c r="QRM74" s="82"/>
      <c r="QRN74" s="82"/>
      <c r="QRO74" s="82"/>
      <c r="QRP74" s="82"/>
      <c r="QRQ74" s="82"/>
      <c r="QRR74" s="82"/>
      <c r="QRS74" s="82"/>
      <c r="QRT74" s="82"/>
      <c r="QRU74" s="82"/>
      <c r="QRV74" s="82"/>
      <c r="QRW74" s="82"/>
      <c r="QRX74" s="82"/>
      <c r="QRY74" s="82"/>
      <c r="QRZ74" s="82"/>
      <c r="QSA74" s="82"/>
      <c r="QSB74" s="82"/>
      <c r="QSC74" s="82"/>
      <c r="QSD74" s="82"/>
      <c r="QSE74" s="82"/>
      <c r="QSF74" s="82"/>
      <c r="QSG74" s="82"/>
      <c r="QSH74" s="82"/>
      <c r="QSI74" s="82"/>
      <c r="QSJ74" s="82"/>
      <c r="QSK74" s="82"/>
      <c r="QSL74" s="82"/>
      <c r="QSM74" s="82"/>
      <c r="QSN74" s="82"/>
      <c r="QSO74" s="82"/>
      <c r="QSP74" s="82"/>
      <c r="QSQ74" s="82"/>
      <c r="QSR74" s="82"/>
      <c r="QSS74" s="82"/>
      <c r="QST74" s="82"/>
      <c r="QSU74" s="82"/>
      <c r="QSV74" s="82"/>
      <c r="QSW74" s="82"/>
      <c r="QSX74" s="82"/>
      <c r="QSY74" s="82"/>
      <c r="QSZ74" s="82"/>
      <c r="QTA74" s="82"/>
      <c r="QTB74" s="82"/>
      <c r="QTC74" s="82"/>
      <c r="QTD74" s="82"/>
      <c r="QTE74" s="82"/>
      <c r="QTF74" s="82"/>
      <c r="QTG74" s="82"/>
      <c r="QTH74" s="82"/>
      <c r="QTI74" s="82"/>
      <c r="QTJ74" s="82"/>
      <c r="QTK74" s="82"/>
      <c r="QTL74" s="82"/>
      <c r="QTM74" s="82"/>
      <c r="QTN74" s="82"/>
      <c r="QTO74" s="82"/>
      <c r="QTP74" s="82"/>
      <c r="QTQ74" s="82"/>
      <c r="QTR74" s="82"/>
      <c r="QTS74" s="82"/>
      <c r="QTT74" s="82"/>
      <c r="QTU74" s="82"/>
      <c r="QTV74" s="82"/>
      <c r="QTW74" s="82"/>
      <c r="QTX74" s="82"/>
      <c r="QTY74" s="82"/>
      <c r="QTZ74" s="82"/>
      <c r="QUA74" s="82"/>
      <c r="QUB74" s="82"/>
      <c r="QUC74" s="82"/>
      <c r="QUD74" s="82"/>
      <c r="QUE74" s="82"/>
      <c r="QUF74" s="82"/>
      <c r="QUG74" s="82"/>
      <c r="QUH74" s="82"/>
      <c r="QUI74" s="82"/>
      <c r="QUJ74" s="82"/>
      <c r="QUK74" s="82"/>
      <c r="QUL74" s="82"/>
      <c r="QUM74" s="82"/>
      <c r="QUN74" s="82"/>
      <c r="QUO74" s="82"/>
      <c r="QUP74" s="82"/>
      <c r="QUQ74" s="82"/>
      <c r="QUR74" s="82"/>
      <c r="QUS74" s="82"/>
      <c r="QUT74" s="82"/>
      <c r="QUU74" s="82"/>
      <c r="QUV74" s="82"/>
      <c r="QUW74" s="82"/>
      <c r="QUX74" s="82"/>
      <c r="QUY74" s="82"/>
      <c r="QUZ74" s="82"/>
      <c r="QVA74" s="82"/>
      <c r="QVB74" s="82"/>
      <c r="QVC74" s="82"/>
      <c r="QVD74" s="82"/>
      <c r="QVE74" s="82"/>
      <c r="QVF74" s="82"/>
      <c r="QVG74" s="82"/>
      <c r="QVH74" s="82"/>
      <c r="QVI74" s="82"/>
      <c r="QVJ74" s="82"/>
      <c r="QVK74" s="82"/>
      <c r="QVL74" s="82"/>
      <c r="QVM74" s="82"/>
      <c r="QVN74" s="82"/>
      <c r="QVO74" s="82"/>
      <c r="QVP74" s="82"/>
      <c r="QVQ74" s="82"/>
      <c r="QVR74" s="82"/>
      <c r="QVS74" s="82"/>
      <c r="QVT74" s="82"/>
      <c r="QVU74" s="82"/>
      <c r="QVV74" s="82"/>
      <c r="QVW74" s="82"/>
      <c r="QVX74" s="82"/>
      <c r="QVY74" s="82"/>
      <c r="QVZ74" s="82"/>
      <c r="QWA74" s="82"/>
      <c r="QWB74" s="82"/>
      <c r="QWC74" s="82"/>
      <c r="QWD74" s="82"/>
      <c r="QWE74" s="82"/>
      <c r="QWF74" s="82"/>
      <c r="QWG74" s="82"/>
      <c r="QWH74" s="82"/>
      <c r="QWI74" s="82"/>
      <c r="QWJ74" s="82"/>
      <c r="QWK74" s="82"/>
      <c r="QWL74" s="82"/>
      <c r="QWM74" s="82"/>
      <c r="QWN74" s="82"/>
      <c r="QWO74" s="82"/>
      <c r="QWP74" s="82"/>
      <c r="QWQ74" s="82"/>
      <c r="QWR74" s="82"/>
      <c r="QWS74" s="82"/>
      <c r="QWT74" s="82"/>
      <c r="QWU74" s="82"/>
      <c r="QWV74" s="82"/>
      <c r="QWW74" s="82"/>
      <c r="QWX74" s="82"/>
      <c r="QWY74" s="82"/>
      <c r="QWZ74" s="82"/>
      <c r="QXA74" s="82"/>
      <c r="QXB74" s="82"/>
      <c r="QXC74" s="82"/>
      <c r="QXD74" s="82"/>
      <c r="QXE74" s="82"/>
      <c r="QXF74" s="82"/>
      <c r="QXG74" s="82"/>
      <c r="QXH74" s="82"/>
      <c r="QXI74" s="82"/>
      <c r="QXJ74" s="82"/>
      <c r="QXK74" s="82"/>
      <c r="QXL74" s="82"/>
      <c r="QXM74" s="82"/>
      <c r="QXN74" s="82"/>
      <c r="QXO74" s="82"/>
      <c r="QXP74" s="82"/>
      <c r="QXQ74" s="82"/>
      <c r="QXR74" s="82"/>
      <c r="QXS74" s="82"/>
      <c r="QXT74" s="82"/>
      <c r="QXU74" s="82"/>
      <c r="QXV74" s="82"/>
      <c r="QXW74" s="82"/>
      <c r="QXX74" s="82"/>
      <c r="QXY74" s="82"/>
      <c r="QXZ74" s="82"/>
      <c r="QYA74" s="82"/>
      <c r="QYB74" s="82"/>
      <c r="QYC74" s="82"/>
      <c r="QYD74" s="82"/>
      <c r="QYE74" s="82"/>
      <c r="QYF74" s="82"/>
      <c r="QYG74" s="82"/>
      <c r="QYH74" s="82"/>
      <c r="QYI74" s="82"/>
      <c r="QYJ74" s="82"/>
      <c r="QYK74" s="82"/>
      <c r="QYL74" s="82"/>
      <c r="QYM74" s="82"/>
      <c r="QYN74" s="82"/>
      <c r="QYO74" s="82"/>
      <c r="QYP74" s="82"/>
      <c r="QYQ74" s="82"/>
      <c r="QYR74" s="82"/>
      <c r="QYS74" s="82"/>
      <c r="QYT74" s="82"/>
      <c r="QYU74" s="82"/>
      <c r="QYV74" s="82"/>
      <c r="QYW74" s="82"/>
      <c r="QYX74" s="82"/>
      <c r="QYY74" s="82"/>
      <c r="QYZ74" s="82"/>
      <c r="QZA74" s="82"/>
      <c r="QZB74" s="82"/>
      <c r="QZC74" s="82"/>
      <c r="QZD74" s="82"/>
      <c r="QZE74" s="82"/>
      <c r="QZF74" s="82"/>
      <c r="QZG74" s="82"/>
      <c r="QZH74" s="82"/>
      <c r="QZI74" s="82"/>
      <c r="QZJ74" s="82"/>
      <c r="QZK74" s="82"/>
      <c r="QZL74" s="82"/>
      <c r="QZM74" s="82"/>
      <c r="QZN74" s="82"/>
      <c r="QZO74" s="82"/>
      <c r="QZP74" s="82"/>
      <c r="QZQ74" s="82"/>
      <c r="QZR74" s="82"/>
      <c r="QZS74" s="82"/>
      <c r="QZT74" s="82"/>
      <c r="QZU74" s="82"/>
      <c r="QZV74" s="82"/>
      <c r="QZW74" s="82"/>
      <c r="QZX74" s="82"/>
      <c r="QZY74" s="82"/>
      <c r="QZZ74" s="82"/>
      <c r="RAA74" s="82"/>
      <c r="RAB74" s="82"/>
      <c r="RAC74" s="82"/>
      <c r="RAD74" s="82"/>
      <c r="RAE74" s="82"/>
      <c r="RAF74" s="82"/>
      <c r="RAG74" s="82"/>
      <c r="RAH74" s="82"/>
      <c r="RAI74" s="82"/>
      <c r="RAJ74" s="82"/>
      <c r="RAK74" s="82"/>
      <c r="RAL74" s="82"/>
      <c r="RAM74" s="82"/>
      <c r="RAN74" s="82"/>
      <c r="RAO74" s="82"/>
      <c r="RAP74" s="82"/>
      <c r="RAQ74" s="82"/>
      <c r="RAR74" s="82"/>
      <c r="RAS74" s="82"/>
      <c r="RAT74" s="82"/>
      <c r="RAU74" s="82"/>
      <c r="RAV74" s="82"/>
      <c r="RAW74" s="82"/>
      <c r="RAX74" s="82"/>
      <c r="RAY74" s="82"/>
      <c r="RAZ74" s="82"/>
      <c r="RBA74" s="82"/>
      <c r="RBB74" s="82"/>
      <c r="RBC74" s="82"/>
      <c r="RBD74" s="82"/>
      <c r="RBE74" s="82"/>
      <c r="RBF74" s="82"/>
      <c r="RBG74" s="82"/>
      <c r="RBH74" s="82"/>
      <c r="RBI74" s="82"/>
      <c r="RBJ74" s="82"/>
      <c r="RBK74" s="82"/>
      <c r="RBL74" s="82"/>
      <c r="RBM74" s="82"/>
      <c r="RBN74" s="82"/>
      <c r="RBO74" s="82"/>
      <c r="RBP74" s="82"/>
      <c r="RBQ74" s="82"/>
      <c r="RBR74" s="82"/>
      <c r="RBS74" s="82"/>
      <c r="RBT74" s="82"/>
      <c r="RBU74" s="82"/>
      <c r="RBV74" s="82"/>
      <c r="RBW74" s="82"/>
      <c r="RBX74" s="82"/>
      <c r="RBY74" s="82"/>
      <c r="RBZ74" s="82"/>
      <c r="RCA74" s="82"/>
      <c r="RCB74" s="82"/>
      <c r="RCC74" s="82"/>
      <c r="RCD74" s="82"/>
      <c r="RCE74" s="82"/>
      <c r="RCF74" s="82"/>
      <c r="RCG74" s="82"/>
      <c r="RCH74" s="82"/>
      <c r="RCI74" s="82"/>
      <c r="RCJ74" s="82"/>
      <c r="RCK74" s="82"/>
      <c r="RCL74" s="82"/>
      <c r="RCM74" s="82"/>
      <c r="RCN74" s="82"/>
      <c r="RCO74" s="82"/>
      <c r="RCP74" s="82"/>
      <c r="RCQ74" s="82"/>
      <c r="RCR74" s="82"/>
      <c r="RCS74" s="82"/>
      <c r="RCT74" s="82"/>
      <c r="RCU74" s="82"/>
      <c r="RCV74" s="82"/>
      <c r="RCW74" s="82"/>
      <c r="RCX74" s="82"/>
      <c r="RCY74" s="82"/>
      <c r="RCZ74" s="82"/>
      <c r="RDA74" s="82"/>
      <c r="RDB74" s="82"/>
      <c r="RDC74" s="82"/>
      <c r="RDD74" s="82"/>
      <c r="RDE74" s="82"/>
      <c r="RDF74" s="82"/>
      <c r="RDG74" s="82"/>
      <c r="RDH74" s="82"/>
      <c r="RDI74" s="82"/>
      <c r="RDJ74" s="82"/>
      <c r="RDK74" s="82"/>
      <c r="RDL74" s="82"/>
      <c r="RDM74" s="82"/>
      <c r="RDN74" s="82"/>
      <c r="RDO74" s="82"/>
      <c r="RDP74" s="82"/>
      <c r="RDQ74" s="82"/>
      <c r="RDR74" s="82"/>
      <c r="RDS74" s="82"/>
      <c r="RDT74" s="82"/>
      <c r="RDU74" s="82"/>
      <c r="RDV74" s="82"/>
      <c r="RDW74" s="82"/>
      <c r="RDX74" s="82"/>
      <c r="RDY74" s="82"/>
      <c r="RDZ74" s="82"/>
      <c r="REA74" s="82"/>
      <c r="REB74" s="82"/>
      <c r="REC74" s="82"/>
      <c r="RED74" s="82"/>
      <c r="REE74" s="82"/>
      <c r="REF74" s="82"/>
      <c r="REG74" s="82"/>
      <c r="REH74" s="82"/>
      <c r="REI74" s="82"/>
      <c r="REJ74" s="82"/>
      <c r="REK74" s="82"/>
      <c r="REL74" s="82"/>
      <c r="REM74" s="82"/>
      <c r="REN74" s="82"/>
      <c r="REO74" s="82"/>
      <c r="REP74" s="82"/>
      <c r="REQ74" s="82"/>
      <c r="RER74" s="82"/>
      <c r="RES74" s="82"/>
      <c r="RET74" s="82"/>
      <c r="REU74" s="82"/>
      <c r="REV74" s="82"/>
      <c r="REW74" s="82"/>
      <c r="REX74" s="82"/>
      <c r="REY74" s="82"/>
      <c r="REZ74" s="82"/>
      <c r="RFA74" s="82"/>
      <c r="RFB74" s="82"/>
      <c r="RFC74" s="82"/>
      <c r="RFD74" s="82"/>
      <c r="RFE74" s="82"/>
      <c r="RFF74" s="82"/>
      <c r="RFG74" s="82"/>
      <c r="RFH74" s="82"/>
      <c r="RFI74" s="82"/>
      <c r="RFJ74" s="82"/>
      <c r="RFK74" s="82"/>
      <c r="RFL74" s="82"/>
      <c r="RFM74" s="82"/>
      <c r="RFN74" s="82"/>
      <c r="RFO74" s="82"/>
      <c r="RFP74" s="82"/>
      <c r="RFQ74" s="82"/>
      <c r="RFR74" s="82"/>
      <c r="RFS74" s="82"/>
      <c r="RFT74" s="82"/>
      <c r="RFU74" s="82"/>
      <c r="RFV74" s="82"/>
      <c r="RFW74" s="82"/>
      <c r="RFX74" s="82"/>
      <c r="RFY74" s="82"/>
      <c r="RFZ74" s="82"/>
      <c r="RGA74" s="82"/>
      <c r="RGB74" s="82"/>
      <c r="RGC74" s="82"/>
      <c r="RGD74" s="82"/>
      <c r="RGE74" s="82"/>
      <c r="RGF74" s="82"/>
      <c r="RGG74" s="82"/>
      <c r="RGH74" s="82"/>
      <c r="RGI74" s="82"/>
      <c r="RGJ74" s="82"/>
      <c r="RGK74" s="82"/>
      <c r="RGL74" s="82"/>
      <c r="RGM74" s="82"/>
      <c r="RGN74" s="82"/>
      <c r="RGO74" s="82"/>
      <c r="RGP74" s="82"/>
      <c r="RGQ74" s="82"/>
      <c r="RGR74" s="82"/>
      <c r="RGS74" s="82"/>
      <c r="RGT74" s="82"/>
      <c r="RGU74" s="82"/>
      <c r="RGV74" s="82"/>
      <c r="RGW74" s="82"/>
      <c r="RGX74" s="82"/>
      <c r="RGY74" s="82"/>
      <c r="RGZ74" s="82"/>
      <c r="RHA74" s="82"/>
      <c r="RHB74" s="82"/>
      <c r="RHC74" s="82"/>
      <c r="RHD74" s="82"/>
      <c r="RHE74" s="82"/>
      <c r="RHF74" s="82"/>
      <c r="RHG74" s="82"/>
      <c r="RHH74" s="82"/>
      <c r="RHI74" s="82"/>
      <c r="RHJ74" s="82"/>
      <c r="RHK74" s="82"/>
      <c r="RHL74" s="82"/>
      <c r="RHM74" s="82"/>
      <c r="RHN74" s="82"/>
      <c r="RHO74" s="82"/>
      <c r="RHP74" s="82"/>
      <c r="RHQ74" s="82"/>
      <c r="RHR74" s="82"/>
      <c r="RHS74" s="82"/>
      <c r="RHT74" s="82"/>
      <c r="RHU74" s="82"/>
      <c r="RHV74" s="82"/>
      <c r="RHW74" s="82"/>
      <c r="RHX74" s="82"/>
      <c r="RHY74" s="82"/>
      <c r="RHZ74" s="82"/>
      <c r="RIA74" s="82"/>
      <c r="RIB74" s="82"/>
      <c r="RIC74" s="82"/>
      <c r="RID74" s="82"/>
      <c r="RIE74" s="82"/>
      <c r="RIF74" s="82"/>
      <c r="RIG74" s="82"/>
      <c r="RIH74" s="82"/>
      <c r="RII74" s="82"/>
      <c r="RIJ74" s="82"/>
      <c r="RIK74" s="82"/>
      <c r="RIL74" s="82"/>
      <c r="RIM74" s="82"/>
      <c r="RIN74" s="82"/>
      <c r="RIO74" s="82"/>
      <c r="RIP74" s="82"/>
      <c r="RIQ74" s="82"/>
      <c r="RIR74" s="82"/>
      <c r="RIS74" s="82"/>
      <c r="RIT74" s="82"/>
      <c r="RIU74" s="82"/>
      <c r="RIV74" s="82"/>
      <c r="RIW74" s="82"/>
      <c r="RIX74" s="82"/>
      <c r="RIY74" s="82"/>
      <c r="RIZ74" s="82"/>
      <c r="RJA74" s="82"/>
      <c r="RJB74" s="82"/>
      <c r="RJC74" s="82"/>
      <c r="RJD74" s="82"/>
      <c r="RJE74" s="82"/>
      <c r="RJF74" s="82"/>
      <c r="RJG74" s="82"/>
      <c r="RJH74" s="82"/>
      <c r="RJI74" s="82"/>
      <c r="RJJ74" s="82"/>
      <c r="RJK74" s="82"/>
      <c r="RJL74" s="82"/>
      <c r="RJM74" s="82"/>
      <c r="RJN74" s="82"/>
      <c r="RJO74" s="82"/>
      <c r="RJP74" s="82"/>
      <c r="RJQ74" s="82"/>
      <c r="RJR74" s="82"/>
      <c r="RJS74" s="82"/>
      <c r="RJT74" s="82"/>
      <c r="RJU74" s="82"/>
      <c r="RJV74" s="82"/>
      <c r="RJW74" s="82"/>
      <c r="RJX74" s="82"/>
      <c r="RJY74" s="82"/>
      <c r="RJZ74" s="82"/>
      <c r="RKA74" s="82"/>
      <c r="RKB74" s="82"/>
      <c r="RKC74" s="82"/>
      <c r="RKD74" s="82"/>
      <c r="RKE74" s="82"/>
      <c r="RKF74" s="82"/>
      <c r="RKG74" s="82"/>
      <c r="RKH74" s="82"/>
      <c r="RKI74" s="82"/>
      <c r="RKJ74" s="82"/>
      <c r="RKK74" s="82"/>
      <c r="RKL74" s="82"/>
      <c r="RKM74" s="82"/>
      <c r="RKN74" s="82"/>
      <c r="RKO74" s="82"/>
      <c r="RKP74" s="82"/>
      <c r="RKQ74" s="82"/>
      <c r="RKR74" s="82"/>
      <c r="RKS74" s="82"/>
      <c r="RKT74" s="82"/>
      <c r="RKU74" s="82"/>
      <c r="RKV74" s="82"/>
      <c r="RKW74" s="82"/>
      <c r="RKX74" s="82"/>
      <c r="RKY74" s="82"/>
      <c r="RKZ74" s="82"/>
      <c r="RLA74" s="82"/>
      <c r="RLB74" s="82"/>
      <c r="RLC74" s="82"/>
      <c r="RLD74" s="82"/>
      <c r="RLE74" s="82"/>
      <c r="RLF74" s="82"/>
      <c r="RLG74" s="82"/>
      <c r="RLH74" s="82"/>
      <c r="RLI74" s="82"/>
      <c r="RLJ74" s="82"/>
      <c r="RLK74" s="82"/>
      <c r="RLL74" s="82"/>
      <c r="RLM74" s="82"/>
      <c r="RLN74" s="82"/>
      <c r="RLO74" s="82"/>
      <c r="RLP74" s="82"/>
      <c r="RLQ74" s="82"/>
      <c r="RLR74" s="82"/>
      <c r="RLS74" s="82"/>
      <c r="RLT74" s="82"/>
      <c r="RLU74" s="82"/>
      <c r="RLV74" s="82"/>
      <c r="RLW74" s="82"/>
      <c r="RLX74" s="82"/>
      <c r="RLY74" s="82"/>
      <c r="RLZ74" s="82"/>
      <c r="RMA74" s="82"/>
      <c r="RMB74" s="82"/>
      <c r="RMC74" s="82"/>
      <c r="RMD74" s="82"/>
      <c r="RME74" s="82"/>
      <c r="RMF74" s="82"/>
      <c r="RMG74" s="82"/>
      <c r="RMH74" s="82"/>
      <c r="RMI74" s="82"/>
      <c r="RMJ74" s="82"/>
      <c r="RMK74" s="82"/>
      <c r="RML74" s="82"/>
      <c r="RMM74" s="82"/>
      <c r="RMN74" s="82"/>
      <c r="RMO74" s="82"/>
      <c r="RMP74" s="82"/>
      <c r="RMQ74" s="82"/>
      <c r="RMR74" s="82"/>
      <c r="RMS74" s="82"/>
      <c r="RMT74" s="82"/>
      <c r="RMU74" s="82"/>
      <c r="RMV74" s="82"/>
      <c r="RMW74" s="82"/>
      <c r="RMX74" s="82"/>
      <c r="RMY74" s="82"/>
      <c r="RMZ74" s="82"/>
      <c r="RNA74" s="82"/>
      <c r="RNB74" s="82"/>
      <c r="RNC74" s="82"/>
      <c r="RND74" s="82"/>
      <c r="RNE74" s="82"/>
      <c r="RNF74" s="82"/>
      <c r="RNG74" s="82"/>
      <c r="RNH74" s="82"/>
      <c r="RNI74" s="82"/>
      <c r="RNJ74" s="82"/>
      <c r="RNK74" s="82"/>
      <c r="RNL74" s="82"/>
      <c r="RNM74" s="82"/>
      <c r="RNN74" s="82"/>
      <c r="RNO74" s="82"/>
      <c r="RNP74" s="82"/>
      <c r="RNQ74" s="82"/>
      <c r="RNR74" s="82"/>
      <c r="RNS74" s="82"/>
      <c r="RNT74" s="82"/>
      <c r="RNU74" s="82"/>
      <c r="RNV74" s="82"/>
      <c r="RNW74" s="82"/>
      <c r="RNX74" s="82"/>
      <c r="RNY74" s="82"/>
      <c r="RNZ74" s="82"/>
      <c r="ROA74" s="82"/>
      <c r="ROB74" s="82"/>
      <c r="ROC74" s="82"/>
      <c r="ROD74" s="82"/>
      <c r="ROE74" s="82"/>
      <c r="ROF74" s="82"/>
      <c r="ROG74" s="82"/>
      <c r="ROH74" s="82"/>
      <c r="ROI74" s="82"/>
      <c r="ROJ74" s="82"/>
      <c r="ROK74" s="82"/>
      <c r="ROL74" s="82"/>
      <c r="ROM74" s="82"/>
      <c r="RON74" s="82"/>
      <c r="ROO74" s="82"/>
      <c r="ROP74" s="82"/>
      <c r="ROQ74" s="82"/>
      <c r="ROR74" s="82"/>
      <c r="ROS74" s="82"/>
      <c r="ROT74" s="82"/>
      <c r="ROU74" s="82"/>
      <c r="ROV74" s="82"/>
      <c r="ROW74" s="82"/>
      <c r="ROX74" s="82"/>
      <c r="ROY74" s="82"/>
      <c r="ROZ74" s="82"/>
      <c r="RPA74" s="82"/>
      <c r="RPB74" s="82"/>
      <c r="RPC74" s="82"/>
      <c r="RPD74" s="82"/>
      <c r="RPE74" s="82"/>
      <c r="RPF74" s="82"/>
      <c r="RPG74" s="82"/>
      <c r="RPH74" s="82"/>
      <c r="RPI74" s="82"/>
      <c r="RPJ74" s="82"/>
      <c r="RPK74" s="82"/>
      <c r="RPL74" s="82"/>
      <c r="RPM74" s="82"/>
      <c r="RPN74" s="82"/>
      <c r="RPO74" s="82"/>
      <c r="RPP74" s="82"/>
      <c r="RPQ74" s="82"/>
      <c r="RPR74" s="82"/>
      <c r="RPS74" s="82"/>
      <c r="RPT74" s="82"/>
      <c r="RPU74" s="82"/>
      <c r="RPV74" s="82"/>
      <c r="RPW74" s="82"/>
      <c r="RPX74" s="82"/>
      <c r="RPY74" s="82"/>
      <c r="RPZ74" s="82"/>
      <c r="RQA74" s="82"/>
      <c r="RQB74" s="82"/>
      <c r="RQC74" s="82"/>
      <c r="RQD74" s="82"/>
      <c r="RQE74" s="82"/>
      <c r="RQF74" s="82"/>
      <c r="RQG74" s="82"/>
      <c r="RQH74" s="82"/>
      <c r="RQI74" s="82"/>
      <c r="RQJ74" s="82"/>
      <c r="RQK74" s="82"/>
      <c r="RQL74" s="82"/>
      <c r="RQM74" s="82"/>
      <c r="RQN74" s="82"/>
      <c r="RQO74" s="82"/>
      <c r="RQP74" s="82"/>
      <c r="RQQ74" s="82"/>
      <c r="RQR74" s="82"/>
      <c r="RQS74" s="82"/>
      <c r="RQT74" s="82"/>
      <c r="RQU74" s="82"/>
      <c r="RQV74" s="82"/>
      <c r="RQW74" s="82"/>
      <c r="RQX74" s="82"/>
      <c r="RQY74" s="82"/>
      <c r="RQZ74" s="82"/>
      <c r="RRA74" s="82"/>
      <c r="RRB74" s="82"/>
      <c r="RRC74" s="82"/>
      <c r="RRD74" s="82"/>
      <c r="RRE74" s="82"/>
      <c r="RRF74" s="82"/>
      <c r="RRG74" s="82"/>
      <c r="RRH74" s="82"/>
      <c r="RRI74" s="82"/>
      <c r="RRJ74" s="82"/>
      <c r="RRK74" s="82"/>
      <c r="RRL74" s="82"/>
      <c r="RRM74" s="82"/>
      <c r="RRN74" s="82"/>
      <c r="RRO74" s="82"/>
      <c r="RRP74" s="82"/>
      <c r="RRQ74" s="82"/>
      <c r="RRR74" s="82"/>
      <c r="RRS74" s="82"/>
      <c r="RRT74" s="82"/>
      <c r="RRU74" s="82"/>
      <c r="RRV74" s="82"/>
      <c r="RRW74" s="82"/>
      <c r="RRX74" s="82"/>
      <c r="RRY74" s="82"/>
      <c r="RRZ74" s="82"/>
      <c r="RSA74" s="82"/>
      <c r="RSB74" s="82"/>
      <c r="RSC74" s="82"/>
      <c r="RSD74" s="82"/>
      <c r="RSE74" s="82"/>
      <c r="RSF74" s="82"/>
      <c r="RSG74" s="82"/>
      <c r="RSH74" s="82"/>
      <c r="RSI74" s="82"/>
      <c r="RSJ74" s="82"/>
      <c r="RSK74" s="82"/>
      <c r="RSL74" s="82"/>
      <c r="RSM74" s="82"/>
      <c r="RSN74" s="82"/>
      <c r="RSO74" s="82"/>
      <c r="RSP74" s="82"/>
      <c r="RSQ74" s="82"/>
      <c r="RSR74" s="82"/>
      <c r="RSS74" s="82"/>
      <c r="RST74" s="82"/>
      <c r="RSU74" s="82"/>
      <c r="RSV74" s="82"/>
      <c r="RSW74" s="82"/>
      <c r="RSX74" s="82"/>
      <c r="RSY74" s="82"/>
      <c r="RSZ74" s="82"/>
      <c r="RTA74" s="82"/>
      <c r="RTB74" s="82"/>
      <c r="RTC74" s="82"/>
      <c r="RTD74" s="82"/>
      <c r="RTE74" s="82"/>
      <c r="RTF74" s="82"/>
      <c r="RTG74" s="82"/>
      <c r="RTH74" s="82"/>
      <c r="RTI74" s="82"/>
      <c r="RTJ74" s="82"/>
      <c r="RTK74" s="82"/>
      <c r="RTL74" s="82"/>
      <c r="RTM74" s="82"/>
      <c r="RTN74" s="82"/>
      <c r="RTO74" s="82"/>
      <c r="RTP74" s="82"/>
      <c r="RTQ74" s="82"/>
      <c r="RTR74" s="82"/>
      <c r="RTS74" s="82"/>
      <c r="RTT74" s="82"/>
      <c r="RTU74" s="82"/>
      <c r="RTV74" s="82"/>
      <c r="RTW74" s="82"/>
      <c r="RTX74" s="82"/>
      <c r="RTY74" s="82"/>
      <c r="RTZ74" s="82"/>
      <c r="RUA74" s="82"/>
      <c r="RUB74" s="82"/>
      <c r="RUC74" s="82"/>
      <c r="RUD74" s="82"/>
      <c r="RUE74" s="82"/>
      <c r="RUF74" s="82"/>
      <c r="RUG74" s="82"/>
      <c r="RUH74" s="82"/>
      <c r="RUI74" s="82"/>
      <c r="RUJ74" s="82"/>
      <c r="RUK74" s="82"/>
      <c r="RUL74" s="82"/>
      <c r="RUM74" s="82"/>
      <c r="RUN74" s="82"/>
      <c r="RUO74" s="82"/>
      <c r="RUP74" s="82"/>
      <c r="RUQ74" s="82"/>
      <c r="RUR74" s="82"/>
      <c r="RUS74" s="82"/>
      <c r="RUT74" s="82"/>
      <c r="RUU74" s="82"/>
      <c r="RUV74" s="82"/>
      <c r="RUW74" s="82"/>
      <c r="RUX74" s="82"/>
      <c r="RUY74" s="82"/>
      <c r="RUZ74" s="82"/>
      <c r="RVA74" s="82"/>
      <c r="RVB74" s="82"/>
      <c r="RVC74" s="82"/>
      <c r="RVD74" s="82"/>
      <c r="RVE74" s="82"/>
      <c r="RVF74" s="82"/>
      <c r="RVG74" s="82"/>
      <c r="RVH74" s="82"/>
      <c r="RVI74" s="82"/>
      <c r="RVJ74" s="82"/>
      <c r="RVK74" s="82"/>
      <c r="RVL74" s="82"/>
      <c r="RVM74" s="82"/>
      <c r="RVN74" s="82"/>
      <c r="RVO74" s="82"/>
      <c r="RVP74" s="82"/>
      <c r="RVQ74" s="82"/>
      <c r="RVR74" s="82"/>
      <c r="RVS74" s="82"/>
      <c r="RVT74" s="82"/>
      <c r="RVU74" s="82"/>
      <c r="RVV74" s="82"/>
      <c r="RVW74" s="82"/>
      <c r="RVX74" s="82"/>
      <c r="RVY74" s="82"/>
      <c r="RVZ74" s="82"/>
      <c r="RWA74" s="82"/>
      <c r="RWB74" s="82"/>
      <c r="RWC74" s="82"/>
      <c r="RWD74" s="82"/>
      <c r="RWE74" s="82"/>
      <c r="RWF74" s="82"/>
      <c r="RWG74" s="82"/>
      <c r="RWH74" s="82"/>
      <c r="RWI74" s="82"/>
      <c r="RWJ74" s="82"/>
      <c r="RWK74" s="82"/>
      <c r="RWL74" s="82"/>
      <c r="RWM74" s="82"/>
      <c r="RWN74" s="82"/>
      <c r="RWO74" s="82"/>
      <c r="RWP74" s="82"/>
      <c r="RWQ74" s="82"/>
      <c r="RWR74" s="82"/>
      <c r="RWS74" s="82"/>
      <c r="RWT74" s="82"/>
      <c r="RWU74" s="82"/>
      <c r="RWV74" s="82"/>
      <c r="RWW74" s="82"/>
      <c r="RWX74" s="82"/>
      <c r="RWY74" s="82"/>
      <c r="RWZ74" s="82"/>
      <c r="RXA74" s="82"/>
      <c r="RXB74" s="82"/>
      <c r="RXC74" s="82"/>
      <c r="RXD74" s="82"/>
      <c r="RXE74" s="82"/>
      <c r="RXF74" s="82"/>
      <c r="RXG74" s="82"/>
      <c r="RXH74" s="82"/>
      <c r="RXI74" s="82"/>
      <c r="RXJ74" s="82"/>
      <c r="RXK74" s="82"/>
      <c r="RXL74" s="82"/>
      <c r="RXM74" s="82"/>
      <c r="RXN74" s="82"/>
      <c r="RXO74" s="82"/>
      <c r="RXP74" s="82"/>
      <c r="RXQ74" s="82"/>
      <c r="RXR74" s="82"/>
      <c r="RXS74" s="82"/>
      <c r="RXT74" s="82"/>
      <c r="RXU74" s="82"/>
      <c r="RXV74" s="82"/>
      <c r="RXW74" s="82"/>
      <c r="RXX74" s="82"/>
      <c r="RXY74" s="82"/>
      <c r="RXZ74" s="82"/>
      <c r="RYA74" s="82"/>
      <c r="RYB74" s="82"/>
      <c r="RYC74" s="82"/>
      <c r="RYD74" s="82"/>
      <c r="RYE74" s="82"/>
      <c r="RYF74" s="82"/>
      <c r="RYG74" s="82"/>
      <c r="RYH74" s="82"/>
      <c r="RYI74" s="82"/>
      <c r="RYJ74" s="82"/>
      <c r="RYK74" s="82"/>
      <c r="RYL74" s="82"/>
      <c r="RYM74" s="82"/>
      <c r="RYN74" s="82"/>
      <c r="RYO74" s="82"/>
      <c r="RYP74" s="82"/>
      <c r="RYQ74" s="82"/>
      <c r="RYR74" s="82"/>
      <c r="RYS74" s="82"/>
      <c r="RYT74" s="82"/>
      <c r="RYU74" s="82"/>
      <c r="RYV74" s="82"/>
      <c r="RYW74" s="82"/>
      <c r="RYX74" s="82"/>
      <c r="RYY74" s="82"/>
      <c r="RYZ74" s="82"/>
      <c r="RZA74" s="82"/>
      <c r="RZB74" s="82"/>
      <c r="RZC74" s="82"/>
      <c r="RZD74" s="82"/>
      <c r="RZE74" s="82"/>
      <c r="RZF74" s="82"/>
      <c r="RZG74" s="82"/>
      <c r="RZH74" s="82"/>
      <c r="RZI74" s="82"/>
      <c r="RZJ74" s="82"/>
      <c r="RZK74" s="82"/>
      <c r="RZL74" s="82"/>
      <c r="RZM74" s="82"/>
      <c r="RZN74" s="82"/>
      <c r="RZO74" s="82"/>
      <c r="RZP74" s="82"/>
      <c r="RZQ74" s="82"/>
      <c r="RZR74" s="82"/>
      <c r="RZS74" s="82"/>
      <c r="RZT74" s="82"/>
      <c r="RZU74" s="82"/>
      <c r="RZV74" s="82"/>
      <c r="RZW74" s="82"/>
      <c r="RZX74" s="82"/>
      <c r="RZY74" s="82"/>
      <c r="RZZ74" s="82"/>
      <c r="SAA74" s="82"/>
      <c r="SAB74" s="82"/>
      <c r="SAC74" s="82"/>
      <c r="SAD74" s="82"/>
      <c r="SAE74" s="82"/>
      <c r="SAF74" s="82"/>
      <c r="SAG74" s="82"/>
      <c r="SAH74" s="82"/>
      <c r="SAI74" s="82"/>
      <c r="SAJ74" s="82"/>
      <c r="SAK74" s="82"/>
      <c r="SAL74" s="82"/>
      <c r="SAM74" s="82"/>
      <c r="SAN74" s="82"/>
      <c r="SAO74" s="82"/>
      <c r="SAP74" s="82"/>
      <c r="SAQ74" s="82"/>
      <c r="SAR74" s="82"/>
      <c r="SAS74" s="82"/>
      <c r="SAT74" s="82"/>
      <c r="SAU74" s="82"/>
      <c r="SAV74" s="82"/>
      <c r="SAW74" s="82"/>
      <c r="SAX74" s="82"/>
      <c r="SAY74" s="82"/>
      <c r="SAZ74" s="82"/>
      <c r="SBA74" s="82"/>
      <c r="SBB74" s="82"/>
      <c r="SBC74" s="82"/>
      <c r="SBD74" s="82"/>
      <c r="SBE74" s="82"/>
      <c r="SBF74" s="82"/>
      <c r="SBG74" s="82"/>
      <c r="SBH74" s="82"/>
      <c r="SBI74" s="82"/>
      <c r="SBJ74" s="82"/>
      <c r="SBK74" s="82"/>
      <c r="SBL74" s="82"/>
      <c r="SBM74" s="82"/>
      <c r="SBN74" s="82"/>
      <c r="SBO74" s="82"/>
      <c r="SBP74" s="82"/>
      <c r="SBQ74" s="82"/>
      <c r="SBR74" s="82"/>
      <c r="SBS74" s="82"/>
      <c r="SBT74" s="82"/>
      <c r="SBU74" s="82"/>
      <c r="SBV74" s="82"/>
      <c r="SBW74" s="82"/>
      <c r="SBX74" s="82"/>
      <c r="SBY74" s="82"/>
      <c r="SBZ74" s="82"/>
      <c r="SCA74" s="82"/>
      <c r="SCB74" s="82"/>
      <c r="SCC74" s="82"/>
      <c r="SCD74" s="82"/>
      <c r="SCE74" s="82"/>
      <c r="SCF74" s="82"/>
      <c r="SCG74" s="82"/>
      <c r="SCH74" s="82"/>
      <c r="SCI74" s="82"/>
      <c r="SCJ74" s="82"/>
      <c r="SCK74" s="82"/>
      <c r="SCL74" s="82"/>
      <c r="SCM74" s="82"/>
      <c r="SCN74" s="82"/>
      <c r="SCO74" s="82"/>
      <c r="SCP74" s="82"/>
      <c r="SCQ74" s="82"/>
      <c r="SCR74" s="82"/>
      <c r="SCS74" s="82"/>
      <c r="SCT74" s="82"/>
      <c r="SCU74" s="82"/>
      <c r="SCV74" s="82"/>
      <c r="SCW74" s="82"/>
      <c r="SCX74" s="82"/>
      <c r="SCY74" s="82"/>
      <c r="SCZ74" s="82"/>
      <c r="SDA74" s="82"/>
      <c r="SDB74" s="82"/>
      <c r="SDC74" s="82"/>
      <c r="SDD74" s="82"/>
      <c r="SDE74" s="82"/>
      <c r="SDF74" s="82"/>
      <c r="SDG74" s="82"/>
      <c r="SDH74" s="82"/>
      <c r="SDI74" s="82"/>
      <c r="SDJ74" s="82"/>
      <c r="SDK74" s="82"/>
      <c r="SDL74" s="82"/>
      <c r="SDM74" s="82"/>
      <c r="SDN74" s="82"/>
      <c r="SDO74" s="82"/>
      <c r="SDP74" s="82"/>
      <c r="SDQ74" s="82"/>
      <c r="SDR74" s="82"/>
      <c r="SDS74" s="82"/>
      <c r="SDT74" s="82"/>
      <c r="SDU74" s="82"/>
      <c r="SDV74" s="82"/>
      <c r="SDW74" s="82"/>
      <c r="SDX74" s="82"/>
      <c r="SDY74" s="82"/>
      <c r="SDZ74" s="82"/>
      <c r="SEA74" s="82"/>
      <c r="SEB74" s="82"/>
      <c r="SEC74" s="82"/>
      <c r="SED74" s="82"/>
      <c r="SEE74" s="82"/>
      <c r="SEF74" s="82"/>
      <c r="SEG74" s="82"/>
      <c r="SEH74" s="82"/>
      <c r="SEI74" s="82"/>
      <c r="SEJ74" s="82"/>
      <c r="SEK74" s="82"/>
      <c r="SEL74" s="82"/>
      <c r="SEM74" s="82"/>
      <c r="SEN74" s="82"/>
      <c r="SEO74" s="82"/>
      <c r="SEP74" s="82"/>
      <c r="SEQ74" s="82"/>
      <c r="SER74" s="82"/>
      <c r="SES74" s="82"/>
      <c r="SET74" s="82"/>
      <c r="SEU74" s="82"/>
      <c r="SEV74" s="82"/>
      <c r="SEW74" s="82"/>
      <c r="SEX74" s="82"/>
      <c r="SEY74" s="82"/>
      <c r="SEZ74" s="82"/>
      <c r="SFA74" s="82"/>
      <c r="SFB74" s="82"/>
      <c r="SFC74" s="82"/>
      <c r="SFD74" s="82"/>
      <c r="SFE74" s="82"/>
      <c r="SFF74" s="82"/>
      <c r="SFG74" s="82"/>
      <c r="SFH74" s="82"/>
      <c r="SFI74" s="82"/>
      <c r="SFJ74" s="82"/>
      <c r="SFK74" s="82"/>
      <c r="SFL74" s="82"/>
      <c r="SFM74" s="82"/>
      <c r="SFN74" s="82"/>
      <c r="SFO74" s="82"/>
      <c r="SFP74" s="82"/>
      <c r="SFQ74" s="82"/>
      <c r="SFR74" s="82"/>
      <c r="SFS74" s="82"/>
      <c r="SFT74" s="82"/>
      <c r="SFU74" s="82"/>
      <c r="SFV74" s="82"/>
      <c r="SFW74" s="82"/>
      <c r="SFX74" s="82"/>
      <c r="SFY74" s="82"/>
      <c r="SFZ74" s="82"/>
      <c r="SGA74" s="82"/>
      <c r="SGB74" s="82"/>
      <c r="SGC74" s="82"/>
      <c r="SGD74" s="82"/>
      <c r="SGE74" s="82"/>
      <c r="SGF74" s="82"/>
      <c r="SGG74" s="82"/>
      <c r="SGH74" s="82"/>
      <c r="SGI74" s="82"/>
      <c r="SGJ74" s="82"/>
      <c r="SGK74" s="82"/>
      <c r="SGL74" s="82"/>
      <c r="SGM74" s="82"/>
      <c r="SGN74" s="82"/>
      <c r="SGO74" s="82"/>
      <c r="SGP74" s="82"/>
      <c r="SGQ74" s="82"/>
      <c r="SGR74" s="82"/>
      <c r="SGS74" s="82"/>
      <c r="SGT74" s="82"/>
      <c r="SGU74" s="82"/>
      <c r="SGV74" s="82"/>
      <c r="SGW74" s="82"/>
      <c r="SGX74" s="82"/>
      <c r="SGY74" s="82"/>
      <c r="SGZ74" s="82"/>
      <c r="SHA74" s="82"/>
      <c r="SHB74" s="82"/>
      <c r="SHC74" s="82"/>
      <c r="SHD74" s="82"/>
      <c r="SHE74" s="82"/>
      <c r="SHF74" s="82"/>
      <c r="SHG74" s="82"/>
      <c r="SHH74" s="82"/>
      <c r="SHI74" s="82"/>
      <c r="SHJ74" s="82"/>
      <c r="SHK74" s="82"/>
      <c r="SHL74" s="82"/>
      <c r="SHM74" s="82"/>
      <c r="SHN74" s="82"/>
      <c r="SHO74" s="82"/>
      <c r="SHP74" s="82"/>
      <c r="SHQ74" s="82"/>
      <c r="SHR74" s="82"/>
      <c r="SHS74" s="82"/>
      <c r="SHT74" s="82"/>
      <c r="SHU74" s="82"/>
      <c r="SHV74" s="82"/>
      <c r="SHW74" s="82"/>
      <c r="SHX74" s="82"/>
      <c r="SHY74" s="82"/>
      <c r="SHZ74" s="82"/>
      <c r="SIA74" s="82"/>
      <c r="SIB74" s="82"/>
      <c r="SIC74" s="82"/>
      <c r="SID74" s="82"/>
      <c r="SIE74" s="82"/>
      <c r="SIF74" s="82"/>
      <c r="SIG74" s="82"/>
      <c r="SIH74" s="82"/>
      <c r="SII74" s="82"/>
      <c r="SIJ74" s="82"/>
      <c r="SIK74" s="82"/>
      <c r="SIL74" s="82"/>
      <c r="SIM74" s="82"/>
      <c r="SIN74" s="82"/>
      <c r="SIO74" s="82"/>
      <c r="SIP74" s="82"/>
      <c r="SIQ74" s="82"/>
      <c r="SIR74" s="82"/>
      <c r="SIS74" s="82"/>
      <c r="SIT74" s="82"/>
      <c r="SIU74" s="82"/>
      <c r="SIV74" s="82"/>
      <c r="SIW74" s="82"/>
      <c r="SIX74" s="82"/>
      <c r="SIY74" s="82"/>
      <c r="SIZ74" s="82"/>
      <c r="SJA74" s="82"/>
      <c r="SJB74" s="82"/>
      <c r="SJC74" s="82"/>
      <c r="SJD74" s="82"/>
      <c r="SJE74" s="82"/>
      <c r="SJF74" s="82"/>
      <c r="SJG74" s="82"/>
      <c r="SJH74" s="82"/>
      <c r="SJI74" s="82"/>
      <c r="SJJ74" s="82"/>
      <c r="SJK74" s="82"/>
      <c r="SJL74" s="82"/>
      <c r="SJM74" s="82"/>
      <c r="SJN74" s="82"/>
      <c r="SJO74" s="82"/>
      <c r="SJP74" s="82"/>
      <c r="SJQ74" s="82"/>
      <c r="SJR74" s="82"/>
      <c r="SJS74" s="82"/>
      <c r="SJT74" s="82"/>
      <c r="SJU74" s="82"/>
      <c r="SJV74" s="82"/>
      <c r="SJW74" s="82"/>
      <c r="SJX74" s="82"/>
      <c r="SJY74" s="82"/>
      <c r="SJZ74" s="82"/>
      <c r="SKA74" s="82"/>
      <c r="SKB74" s="82"/>
      <c r="SKC74" s="82"/>
      <c r="SKD74" s="82"/>
      <c r="SKE74" s="82"/>
      <c r="SKF74" s="82"/>
      <c r="SKG74" s="82"/>
      <c r="SKH74" s="82"/>
      <c r="SKI74" s="82"/>
      <c r="SKJ74" s="82"/>
      <c r="SKK74" s="82"/>
      <c r="SKL74" s="82"/>
      <c r="SKM74" s="82"/>
      <c r="SKN74" s="82"/>
      <c r="SKO74" s="82"/>
      <c r="SKP74" s="82"/>
      <c r="SKQ74" s="82"/>
      <c r="SKR74" s="82"/>
      <c r="SKS74" s="82"/>
      <c r="SKT74" s="82"/>
      <c r="SKU74" s="82"/>
      <c r="SKV74" s="82"/>
      <c r="SKW74" s="82"/>
      <c r="SKX74" s="82"/>
      <c r="SKY74" s="82"/>
      <c r="SKZ74" s="82"/>
      <c r="SLA74" s="82"/>
      <c r="SLB74" s="82"/>
      <c r="SLC74" s="82"/>
      <c r="SLD74" s="82"/>
      <c r="SLE74" s="82"/>
      <c r="SLF74" s="82"/>
      <c r="SLG74" s="82"/>
      <c r="SLH74" s="82"/>
      <c r="SLI74" s="82"/>
      <c r="SLJ74" s="82"/>
      <c r="SLK74" s="82"/>
      <c r="SLL74" s="82"/>
      <c r="SLM74" s="82"/>
      <c r="SLN74" s="82"/>
      <c r="SLO74" s="82"/>
      <c r="SLP74" s="82"/>
      <c r="SLQ74" s="82"/>
      <c r="SLR74" s="82"/>
      <c r="SLS74" s="82"/>
      <c r="SLT74" s="82"/>
      <c r="SLU74" s="82"/>
      <c r="SLV74" s="82"/>
      <c r="SLW74" s="82"/>
      <c r="SLX74" s="82"/>
      <c r="SLY74" s="82"/>
      <c r="SLZ74" s="82"/>
      <c r="SMA74" s="82"/>
      <c r="SMB74" s="82"/>
      <c r="SMC74" s="82"/>
      <c r="SMD74" s="82"/>
      <c r="SME74" s="82"/>
      <c r="SMF74" s="82"/>
      <c r="SMG74" s="82"/>
      <c r="SMH74" s="82"/>
      <c r="SMI74" s="82"/>
      <c r="SMJ74" s="82"/>
      <c r="SMK74" s="82"/>
      <c r="SML74" s="82"/>
      <c r="SMM74" s="82"/>
      <c r="SMN74" s="82"/>
      <c r="SMO74" s="82"/>
      <c r="SMP74" s="82"/>
      <c r="SMQ74" s="82"/>
      <c r="SMR74" s="82"/>
      <c r="SMS74" s="82"/>
      <c r="SMT74" s="82"/>
      <c r="SMU74" s="82"/>
      <c r="SMV74" s="82"/>
      <c r="SMW74" s="82"/>
      <c r="SMX74" s="82"/>
      <c r="SMY74" s="82"/>
      <c r="SMZ74" s="82"/>
      <c r="SNA74" s="82"/>
      <c r="SNB74" s="82"/>
      <c r="SNC74" s="82"/>
      <c r="SND74" s="82"/>
      <c r="SNE74" s="82"/>
      <c r="SNF74" s="82"/>
      <c r="SNG74" s="82"/>
      <c r="SNH74" s="82"/>
      <c r="SNI74" s="82"/>
      <c r="SNJ74" s="82"/>
      <c r="SNK74" s="82"/>
      <c r="SNL74" s="82"/>
      <c r="SNM74" s="82"/>
      <c r="SNN74" s="82"/>
      <c r="SNO74" s="82"/>
      <c r="SNP74" s="82"/>
      <c r="SNQ74" s="82"/>
      <c r="SNR74" s="82"/>
      <c r="SNS74" s="82"/>
      <c r="SNT74" s="82"/>
      <c r="SNU74" s="82"/>
      <c r="SNV74" s="82"/>
      <c r="SNW74" s="82"/>
      <c r="SNX74" s="82"/>
      <c r="SNY74" s="82"/>
      <c r="SNZ74" s="82"/>
      <c r="SOA74" s="82"/>
      <c r="SOB74" s="82"/>
      <c r="SOC74" s="82"/>
      <c r="SOD74" s="82"/>
      <c r="SOE74" s="82"/>
      <c r="SOF74" s="82"/>
      <c r="SOG74" s="82"/>
      <c r="SOH74" s="82"/>
      <c r="SOI74" s="82"/>
      <c r="SOJ74" s="82"/>
      <c r="SOK74" s="82"/>
      <c r="SOL74" s="82"/>
      <c r="SOM74" s="82"/>
      <c r="SON74" s="82"/>
      <c r="SOO74" s="82"/>
      <c r="SOP74" s="82"/>
      <c r="SOQ74" s="82"/>
      <c r="SOR74" s="82"/>
      <c r="SOS74" s="82"/>
      <c r="SOT74" s="82"/>
      <c r="SOU74" s="82"/>
      <c r="SOV74" s="82"/>
      <c r="SOW74" s="82"/>
      <c r="SOX74" s="82"/>
      <c r="SOY74" s="82"/>
      <c r="SOZ74" s="82"/>
      <c r="SPA74" s="82"/>
      <c r="SPB74" s="82"/>
      <c r="SPC74" s="82"/>
      <c r="SPD74" s="82"/>
      <c r="SPE74" s="82"/>
      <c r="SPF74" s="82"/>
      <c r="SPG74" s="82"/>
      <c r="SPH74" s="82"/>
      <c r="SPI74" s="82"/>
      <c r="SPJ74" s="82"/>
      <c r="SPK74" s="82"/>
      <c r="SPL74" s="82"/>
      <c r="SPM74" s="82"/>
      <c r="SPN74" s="82"/>
      <c r="SPO74" s="82"/>
      <c r="SPP74" s="82"/>
      <c r="SPQ74" s="82"/>
      <c r="SPR74" s="82"/>
      <c r="SPS74" s="82"/>
      <c r="SPT74" s="82"/>
      <c r="SPU74" s="82"/>
      <c r="SPV74" s="82"/>
      <c r="SPW74" s="82"/>
      <c r="SPX74" s="82"/>
      <c r="SPY74" s="82"/>
      <c r="SPZ74" s="82"/>
      <c r="SQA74" s="82"/>
      <c r="SQB74" s="82"/>
      <c r="SQC74" s="82"/>
      <c r="SQD74" s="82"/>
      <c r="SQE74" s="82"/>
      <c r="SQF74" s="82"/>
      <c r="SQG74" s="82"/>
      <c r="SQH74" s="82"/>
      <c r="SQI74" s="82"/>
      <c r="SQJ74" s="82"/>
      <c r="SQK74" s="82"/>
      <c r="SQL74" s="82"/>
      <c r="SQM74" s="82"/>
      <c r="SQN74" s="82"/>
      <c r="SQO74" s="82"/>
      <c r="SQP74" s="82"/>
      <c r="SQQ74" s="82"/>
      <c r="SQR74" s="82"/>
      <c r="SQS74" s="82"/>
      <c r="SQT74" s="82"/>
      <c r="SQU74" s="82"/>
      <c r="SQV74" s="82"/>
      <c r="SQW74" s="82"/>
      <c r="SQX74" s="82"/>
      <c r="SQY74" s="82"/>
      <c r="SQZ74" s="82"/>
      <c r="SRA74" s="82"/>
      <c r="SRB74" s="82"/>
      <c r="SRC74" s="82"/>
      <c r="SRD74" s="82"/>
      <c r="SRE74" s="82"/>
      <c r="SRF74" s="82"/>
      <c r="SRG74" s="82"/>
      <c r="SRH74" s="82"/>
      <c r="SRI74" s="82"/>
      <c r="SRJ74" s="82"/>
      <c r="SRK74" s="82"/>
      <c r="SRL74" s="82"/>
      <c r="SRM74" s="82"/>
      <c r="SRN74" s="82"/>
      <c r="SRO74" s="82"/>
      <c r="SRP74" s="82"/>
      <c r="SRQ74" s="82"/>
      <c r="SRR74" s="82"/>
      <c r="SRS74" s="82"/>
      <c r="SRT74" s="82"/>
      <c r="SRU74" s="82"/>
      <c r="SRV74" s="82"/>
      <c r="SRW74" s="82"/>
      <c r="SRX74" s="82"/>
      <c r="SRY74" s="82"/>
      <c r="SRZ74" s="82"/>
      <c r="SSA74" s="82"/>
      <c r="SSB74" s="82"/>
      <c r="SSC74" s="82"/>
      <c r="SSD74" s="82"/>
      <c r="SSE74" s="82"/>
      <c r="SSF74" s="82"/>
      <c r="SSG74" s="82"/>
      <c r="SSH74" s="82"/>
      <c r="SSI74" s="82"/>
      <c r="SSJ74" s="82"/>
      <c r="SSK74" s="82"/>
      <c r="SSL74" s="82"/>
      <c r="SSM74" s="82"/>
      <c r="SSN74" s="82"/>
      <c r="SSO74" s="82"/>
      <c r="SSP74" s="82"/>
      <c r="SSQ74" s="82"/>
      <c r="SSR74" s="82"/>
      <c r="SSS74" s="82"/>
      <c r="SST74" s="82"/>
      <c r="SSU74" s="82"/>
      <c r="SSV74" s="82"/>
      <c r="SSW74" s="82"/>
      <c r="SSX74" s="82"/>
      <c r="SSY74" s="82"/>
      <c r="SSZ74" s="82"/>
      <c r="STA74" s="82"/>
      <c r="STB74" s="82"/>
      <c r="STC74" s="82"/>
      <c r="STD74" s="82"/>
      <c r="STE74" s="82"/>
      <c r="STF74" s="82"/>
      <c r="STG74" s="82"/>
      <c r="STH74" s="82"/>
      <c r="STI74" s="82"/>
      <c r="STJ74" s="82"/>
      <c r="STK74" s="82"/>
      <c r="STL74" s="82"/>
      <c r="STM74" s="82"/>
      <c r="STN74" s="82"/>
      <c r="STO74" s="82"/>
      <c r="STP74" s="82"/>
      <c r="STQ74" s="82"/>
      <c r="STR74" s="82"/>
      <c r="STS74" s="82"/>
      <c r="STT74" s="82"/>
      <c r="STU74" s="82"/>
      <c r="STV74" s="82"/>
      <c r="STW74" s="82"/>
      <c r="STX74" s="82"/>
      <c r="STY74" s="82"/>
      <c r="STZ74" s="82"/>
      <c r="SUA74" s="82"/>
      <c r="SUB74" s="82"/>
      <c r="SUC74" s="82"/>
      <c r="SUD74" s="82"/>
      <c r="SUE74" s="82"/>
      <c r="SUF74" s="82"/>
      <c r="SUG74" s="82"/>
      <c r="SUH74" s="82"/>
      <c r="SUI74" s="82"/>
      <c r="SUJ74" s="82"/>
      <c r="SUK74" s="82"/>
      <c r="SUL74" s="82"/>
      <c r="SUM74" s="82"/>
      <c r="SUN74" s="82"/>
      <c r="SUO74" s="82"/>
      <c r="SUP74" s="82"/>
      <c r="SUQ74" s="82"/>
      <c r="SUR74" s="82"/>
      <c r="SUS74" s="82"/>
      <c r="SUT74" s="82"/>
      <c r="SUU74" s="82"/>
      <c r="SUV74" s="82"/>
      <c r="SUW74" s="82"/>
      <c r="SUX74" s="82"/>
      <c r="SUY74" s="82"/>
      <c r="SUZ74" s="82"/>
      <c r="SVA74" s="82"/>
      <c r="SVB74" s="82"/>
      <c r="SVC74" s="82"/>
      <c r="SVD74" s="82"/>
      <c r="SVE74" s="82"/>
      <c r="SVF74" s="82"/>
      <c r="SVG74" s="82"/>
      <c r="SVH74" s="82"/>
      <c r="SVI74" s="82"/>
      <c r="SVJ74" s="82"/>
      <c r="SVK74" s="82"/>
      <c r="SVL74" s="82"/>
      <c r="SVM74" s="82"/>
      <c r="SVN74" s="82"/>
      <c r="SVO74" s="82"/>
      <c r="SVP74" s="82"/>
      <c r="SVQ74" s="82"/>
      <c r="SVR74" s="82"/>
      <c r="SVS74" s="82"/>
      <c r="SVT74" s="82"/>
      <c r="SVU74" s="82"/>
      <c r="SVV74" s="82"/>
      <c r="SVW74" s="82"/>
      <c r="SVX74" s="82"/>
      <c r="SVY74" s="82"/>
      <c r="SVZ74" s="82"/>
      <c r="SWA74" s="82"/>
      <c r="SWB74" s="82"/>
      <c r="SWC74" s="82"/>
      <c r="SWD74" s="82"/>
      <c r="SWE74" s="82"/>
      <c r="SWF74" s="82"/>
      <c r="SWG74" s="82"/>
      <c r="SWH74" s="82"/>
      <c r="SWI74" s="82"/>
      <c r="SWJ74" s="82"/>
      <c r="SWK74" s="82"/>
      <c r="SWL74" s="82"/>
      <c r="SWM74" s="82"/>
      <c r="SWN74" s="82"/>
      <c r="SWO74" s="82"/>
      <c r="SWP74" s="82"/>
      <c r="SWQ74" s="82"/>
      <c r="SWR74" s="82"/>
      <c r="SWS74" s="82"/>
      <c r="SWT74" s="82"/>
      <c r="SWU74" s="82"/>
      <c r="SWV74" s="82"/>
      <c r="SWW74" s="82"/>
      <c r="SWX74" s="82"/>
      <c r="SWY74" s="82"/>
      <c r="SWZ74" s="82"/>
      <c r="SXA74" s="82"/>
      <c r="SXB74" s="82"/>
      <c r="SXC74" s="82"/>
      <c r="SXD74" s="82"/>
      <c r="SXE74" s="82"/>
      <c r="SXF74" s="82"/>
      <c r="SXG74" s="82"/>
      <c r="SXH74" s="82"/>
      <c r="SXI74" s="82"/>
      <c r="SXJ74" s="82"/>
      <c r="SXK74" s="82"/>
      <c r="SXL74" s="82"/>
      <c r="SXM74" s="82"/>
      <c r="SXN74" s="82"/>
      <c r="SXO74" s="82"/>
      <c r="SXP74" s="82"/>
      <c r="SXQ74" s="82"/>
      <c r="SXR74" s="82"/>
      <c r="SXS74" s="82"/>
      <c r="SXT74" s="82"/>
      <c r="SXU74" s="82"/>
      <c r="SXV74" s="82"/>
      <c r="SXW74" s="82"/>
      <c r="SXX74" s="82"/>
      <c r="SXY74" s="82"/>
      <c r="SXZ74" s="82"/>
      <c r="SYA74" s="82"/>
      <c r="SYB74" s="82"/>
      <c r="SYC74" s="82"/>
      <c r="SYD74" s="82"/>
      <c r="SYE74" s="82"/>
      <c r="SYF74" s="82"/>
      <c r="SYG74" s="82"/>
      <c r="SYH74" s="82"/>
      <c r="SYI74" s="82"/>
      <c r="SYJ74" s="82"/>
      <c r="SYK74" s="82"/>
      <c r="SYL74" s="82"/>
      <c r="SYM74" s="82"/>
      <c r="SYN74" s="82"/>
      <c r="SYO74" s="82"/>
      <c r="SYP74" s="82"/>
      <c r="SYQ74" s="82"/>
      <c r="SYR74" s="82"/>
      <c r="SYS74" s="82"/>
      <c r="SYT74" s="82"/>
      <c r="SYU74" s="82"/>
      <c r="SYV74" s="82"/>
      <c r="SYW74" s="82"/>
      <c r="SYX74" s="82"/>
      <c r="SYY74" s="82"/>
      <c r="SYZ74" s="82"/>
      <c r="SZA74" s="82"/>
      <c r="SZB74" s="82"/>
      <c r="SZC74" s="82"/>
      <c r="SZD74" s="82"/>
      <c r="SZE74" s="82"/>
      <c r="SZF74" s="82"/>
      <c r="SZG74" s="82"/>
      <c r="SZH74" s="82"/>
      <c r="SZI74" s="82"/>
      <c r="SZJ74" s="82"/>
      <c r="SZK74" s="82"/>
      <c r="SZL74" s="82"/>
      <c r="SZM74" s="82"/>
      <c r="SZN74" s="82"/>
      <c r="SZO74" s="82"/>
      <c r="SZP74" s="82"/>
      <c r="SZQ74" s="82"/>
      <c r="SZR74" s="82"/>
      <c r="SZS74" s="82"/>
      <c r="SZT74" s="82"/>
      <c r="SZU74" s="82"/>
      <c r="SZV74" s="82"/>
      <c r="SZW74" s="82"/>
      <c r="SZX74" s="82"/>
      <c r="SZY74" s="82"/>
      <c r="SZZ74" s="82"/>
      <c r="TAA74" s="82"/>
      <c r="TAB74" s="82"/>
      <c r="TAC74" s="82"/>
      <c r="TAD74" s="82"/>
      <c r="TAE74" s="82"/>
      <c r="TAF74" s="82"/>
      <c r="TAG74" s="82"/>
      <c r="TAH74" s="82"/>
      <c r="TAI74" s="82"/>
      <c r="TAJ74" s="82"/>
      <c r="TAK74" s="82"/>
      <c r="TAL74" s="82"/>
      <c r="TAM74" s="82"/>
      <c r="TAN74" s="82"/>
      <c r="TAO74" s="82"/>
      <c r="TAP74" s="82"/>
      <c r="TAQ74" s="82"/>
      <c r="TAR74" s="82"/>
      <c r="TAS74" s="82"/>
      <c r="TAT74" s="82"/>
      <c r="TAU74" s="82"/>
      <c r="TAV74" s="82"/>
      <c r="TAW74" s="82"/>
      <c r="TAX74" s="82"/>
      <c r="TAY74" s="82"/>
      <c r="TAZ74" s="82"/>
      <c r="TBA74" s="82"/>
      <c r="TBB74" s="82"/>
      <c r="TBC74" s="82"/>
      <c r="TBD74" s="82"/>
      <c r="TBE74" s="82"/>
      <c r="TBF74" s="82"/>
      <c r="TBG74" s="82"/>
      <c r="TBH74" s="82"/>
      <c r="TBI74" s="82"/>
      <c r="TBJ74" s="82"/>
      <c r="TBK74" s="82"/>
      <c r="TBL74" s="82"/>
      <c r="TBM74" s="82"/>
      <c r="TBN74" s="82"/>
      <c r="TBO74" s="82"/>
      <c r="TBP74" s="82"/>
      <c r="TBQ74" s="82"/>
      <c r="TBR74" s="82"/>
      <c r="TBS74" s="82"/>
      <c r="TBT74" s="82"/>
      <c r="TBU74" s="82"/>
      <c r="TBV74" s="82"/>
      <c r="TBW74" s="82"/>
      <c r="TBX74" s="82"/>
      <c r="TBY74" s="82"/>
      <c r="TBZ74" s="82"/>
      <c r="TCA74" s="82"/>
      <c r="TCB74" s="82"/>
      <c r="TCC74" s="82"/>
      <c r="TCD74" s="82"/>
      <c r="TCE74" s="82"/>
      <c r="TCF74" s="82"/>
      <c r="TCG74" s="82"/>
      <c r="TCH74" s="82"/>
      <c r="TCI74" s="82"/>
      <c r="TCJ74" s="82"/>
      <c r="TCK74" s="82"/>
      <c r="TCL74" s="82"/>
      <c r="TCM74" s="82"/>
      <c r="TCN74" s="82"/>
      <c r="TCO74" s="82"/>
      <c r="TCP74" s="82"/>
      <c r="TCQ74" s="82"/>
      <c r="TCR74" s="82"/>
      <c r="TCS74" s="82"/>
      <c r="TCT74" s="82"/>
      <c r="TCU74" s="82"/>
      <c r="TCV74" s="82"/>
      <c r="TCW74" s="82"/>
      <c r="TCX74" s="82"/>
      <c r="TCY74" s="82"/>
      <c r="TCZ74" s="82"/>
      <c r="TDA74" s="82"/>
      <c r="TDB74" s="82"/>
      <c r="TDC74" s="82"/>
      <c r="TDD74" s="82"/>
      <c r="TDE74" s="82"/>
      <c r="TDF74" s="82"/>
      <c r="TDG74" s="82"/>
      <c r="TDH74" s="82"/>
      <c r="TDI74" s="82"/>
      <c r="TDJ74" s="82"/>
      <c r="TDK74" s="82"/>
      <c r="TDL74" s="82"/>
      <c r="TDM74" s="82"/>
      <c r="TDN74" s="82"/>
      <c r="TDO74" s="82"/>
      <c r="TDP74" s="82"/>
      <c r="TDQ74" s="82"/>
      <c r="TDR74" s="82"/>
      <c r="TDS74" s="82"/>
      <c r="TDT74" s="82"/>
      <c r="TDU74" s="82"/>
      <c r="TDV74" s="82"/>
      <c r="TDW74" s="82"/>
      <c r="TDX74" s="82"/>
      <c r="TDY74" s="82"/>
      <c r="TDZ74" s="82"/>
      <c r="TEA74" s="82"/>
      <c r="TEB74" s="82"/>
      <c r="TEC74" s="82"/>
      <c r="TED74" s="82"/>
      <c r="TEE74" s="82"/>
      <c r="TEF74" s="82"/>
      <c r="TEG74" s="82"/>
      <c r="TEH74" s="82"/>
      <c r="TEI74" s="82"/>
      <c r="TEJ74" s="82"/>
      <c r="TEK74" s="82"/>
      <c r="TEL74" s="82"/>
      <c r="TEM74" s="82"/>
      <c r="TEN74" s="82"/>
      <c r="TEO74" s="82"/>
      <c r="TEP74" s="82"/>
      <c r="TEQ74" s="82"/>
      <c r="TER74" s="82"/>
      <c r="TES74" s="82"/>
      <c r="TET74" s="82"/>
      <c r="TEU74" s="82"/>
      <c r="TEV74" s="82"/>
      <c r="TEW74" s="82"/>
      <c r="TEX74" s="82"/>
      <c r="TEY74" s="82"/>
      <c r="TEZ74" s="82"/>
      <c r="TFA74" s="82"/>
      <c r="TFB74" s="82"/>
      <c r="TFC74" s="82"/>
      <c r="TFD74" s="82"/>
      <c r="TFE74" s="82"/>
      <c r="TFF74" s="82"/>
      <c r="TFG74" s="82"/>
      <c r="TFH74" s="82"/>
      <c r="TFI74" s="82"/>
      <c r="TFJ74" s="82"/>
      <c r="TFK74" s="82"/>
      <c r="TFL74" s="82"/>
      <c r="TFM74" s="82"/>
      <c r="TFN74" s="82"/>
      <c r="TFO74" s="82"/>
      <c r="TFP74" s="82"/>
      <c r="TFQ74" s="82"/>
      <c r="TFR74" s="82"/>
      <c r="TFS74" s="82"/>
      <c r="TFT74" s="82"/>
      <c r="TFU74" s="82"/>
      <c r="TFV74" s="82"/>
      <c r="TFW74" s="82"/>
      <c r="TFX74" s="82"/>
      <c r="TFY74" s="82"/>
      <c r="TFZ74" s="82"/>
      <c r="TGA74" s="82"/>
      <c r="TGB74" s="82"/>
      <c r="TGC74" s="82"/>
      <c r="TGD74" s="82"/>
      <c r="TGE74" s="82"/>
      <c r="TGF74" s="82"/>
      <c r="TGG74" s="82"/>
      <c r="TGH74" s="82"/>
      <c r="TGI74" s="82"/>
      <c r="TGJ74" s="82"/>
      <c r="TGK74" s="82"/>
      <c r="TGL74" s="82"/>
      <c r="TGM74" s="82"/>
      <c r="TGN74" s="82"/>
      <c r="TGO74" s="82"/>
      <c r="TGP74" s="82"/>
      <c r="TGQ74" s="82"/>
      <c r="TGR74" s="82"/>
      <c r="TGS74" s="82"/>
      <c r="TGT74" s="82"/>
      <c r="TGU74" s="82"/>
      <c r="TGV74" s="82"/>
      <c r="TGW74" s="82"/>
      <c r="TGX74" s="82"/>
      <c r="TGY74" s="82"/>
      <c r="TGZ74" s="82"/>
      <c r="THA74" s="82"/>
      <c r="THB74" s="82"/>
      <c r="THC74" s="82"/>
      <c r="THD74" s="82"/>
      <c r="THE74" s="82"/>
      <c r="THF74" s="82"/>
      <c r="THG74" s="82"/>
      <c r="THH74" s="82"/>
      <c r="THI74" s="82"/>
      <c r="THJ74" s="82"/>
      <c r="THK74" s="82"/>
      <c r="THL74" s="82"/>
      <c r="THM74" s="82"/>
      <c r="THN74" s="82"/>
      <c r="THO74" s="82"/>
      <c r="THP74" s="82"/>
      <c r="THQ74" s="82"/>
      <c r="THR74" s="82"/>
      <c r="THS74" s="82"/>
      <c r="THT74" s="82"/>
      <c r="THU74" s="82"/>
      <c r="THV74" s="82"/>
      <c r="THW74" s="82"/>
      <c r="THX74" s="82"/>
      <c r="THY74" s="82"/>
      <c r="THZ74" s="82"/>
      <c r="TIA74" s="82"/>
      <c r="TIB74" s="82"/>
      <c r="TIC74" s="82"/>
      <c r="TID74" s="82"/>
      <c r="TIE74" s="82"/>
      <c r="TIF74" s="82"/>
      <c r="TIG74" s="82"/>
      <c r="TIH74" s="82"/>
      <c r="TII74" s="82"/>
      <c r="TIJ74" s="82"/>
      <c r="TIK74" s="82"/>
      <c r="TIL74" s="82"/>
      <c r="TIM74" s="82"/>
      <c r="TIN74" s="82"/>
      <c r="TIO74" s="82"/>
      <c r="TIP74" s="82"/>
      <c r="TIQ74" s="82"/>
      <c r="TIR74" s="82"/>
      <c r="TIS74" s="82"/>
      <c r="TIT74" s="82"/>
      <c r="TIU74" s="82"/>
      <c r="TIV74" s="82"/>
      <c r="TIW74" s="82"/>
      <c r="TIX74" s="82"/>
      <c r="TIY74" s="82"/>
      <c r="TIZ74" s="82"/>
      <c r="TJA74" s="82"/>
      <c r="TJB74" s="82"/>
      <c r="TJC74" s="82"/>
      <c r="TJD74" s="82"/>
      <c r="TJE74" s="82"/>
      <c r="TJF74" s="82"/>
      <c r="TJG74" s="82"/>
      <c r="TJH74" s="82"/>
      <c r="TJI74" s="82"/>
      <c r="TJJ74" s="82"/>
      <c r="TJK74" s="82"/>
      <c r="TJL74" s="82"/>
      <c r="TJM74" s="82"/>
      <c r="TJN74" s="82"/>
      <c r="TJO74" s="82"/>
      <c r="TJP74" s="82"/>
      <c r="TJQ74" s="82"/>
      <c r="TJR74" s="82"/>
      <c r="TJS74" s="82"/>
      <c r="TJT74" s="82"/>
      <c r="TJU74" s="82"/>
      <c r="TJV74" s="82"/>
      <c r="TJW74" s="82"/>
      <c r="TJX74" s="82"/>
      <c r="TJY74" s="82"/>
      <c r="TJZ74" s="82"/>
      <c r="TKA74" s="82"/>
      <c r="TKB74" s="82"/>
      <c r="TKC74" s="82"/>
      <c r="TKD74" s="82"/>
      <c r="TKE74" s="82"/>
      <c r="TKF74" s="82"/>
      <c r="TKG74" s="82"/>
      <c r="TKH74" s="82"/>
      <c r="TKI74" s="82"/>
      <c r="TKJ74" s="82"/>
      <c r="TKK74" s="82"/>
      <c r="TKL74" s="82"/>
      <c r="TKM74" s="82"/>
      <c r="TKN74" s="82"/>
      <c r="TKO74" s="82"/>
      <c r="TKP74" s="82"/>
      <c r="TKQ74" s="82"/>
      <c r="TKR74" s="82"/>
      <c r="TKS74" s="82"/>
      <c r="TKT74" s="82"/>
      <c r="TKU74" s="82"/>
      <c r="TKV74" s="82"/>
      <c r="TKW74" s="82"/>
      <c r="TKX74" s="82"/>
      <c r="TKY74" s="82"/>
      <c r="TKZ74" s="82"/>
      <c r="TLA74" s="82"/>
      <c r="TLB74" s="82"/>
      <c r="TLC74" s="82"/>
      <c r="TLD74" s="82"/>
      <c r="TLE74" s="82"/>
      <c r="TLF74" s="82"/>
      <c r="TLG74" s="82"/>
      <c r="TLH74" s="82"/>
      <c r="TLI74" s="82"/>
      <c r="TLJ74" s="82"/>
      <c r="TLK74" s="82"/>
      <c r="TLL74" s="82"/>
      <c r="TLM74" s="82"/>
      <c r="TLN74" s="82"/>
      <c r="TLO74" s="82"/>
      <c r="TLP74" s="82"/>
      <c r="TLQ74" s="82"/>
      <c r="TLR74" s="82"/>
      <c r="TLS74" s="82"/>
      <c r="TLT74" s="82"/>
      <c r="TLU74" s="82"/>
      <c r="TLV74" s="82"/>
      <c r="TLW74" s="82"/>
      <c r="TLX74" s="82"/>
      <c r="TLY74" s="82"/>
      <c r="TLZ74" s="82"/>
      <c r="TMA74" s="82"/>
      <c r="TMB74" s="82"/>
      <c r="TMC74" s="82"/>
      <c r="TMD74" s="82"/>
      <c r="TME74" s="82"/>
      <c r="TMF74" s="82"/>
      <c r="TMG74" s="82"/>
      <c r="TMH74" s="82"/>
      <c r="TMI74" s="82"/>
      <c r="TMJ74" s="82"/>
      <c r="TMK74" s="82"/>
      <c r="TML74" s="82"/>
      <c r="TMM74" s="82"/>
      <c r="TMN74" s="82"/>
      <c r="TMO74" s="82"/>
      <c r="TMP74" s="82"/>
      <c r="TMQ74" s="82"/>
      <c r="TMR74" s="82"/>
      <c r="TMS74" s="82"/>
      <c r="TMT74" s="82"/>
      <c r="TMU74" s="82"/>
      <c r="TMV74" s="82"/>
      <c r="TMW74" s="82"/>
      <c r="TMX74" s="82"/>
      <c r="TMY74" s="82"/>
      <c r="TMZ74" s="82"/>
      <c r="TNA74" s="82"/>
      <c r="TNB74" s="82"/>
      <c r="TNC74" s="82"/>
      <c r="TND74" s="82"/>
      <c r="TNE74" s="82"/>
      <c r="TNF74" s="82"/>
      <c r="TNG74" s="82"/>
      <c r="TNH74" s="82"/>
      <c r="TNI74" s="82"/>
      <c r="TNJ74" s="82"/>
      <c r="TNK74" s="82"/>
      <c r="TNL74" s="82"/>
      <c r="TNM74" s="82"/>
      <c r="TNN74" s="82"/>
      <c r="TNO74" s="82"/>
      <c r="TNP74" s="82"/>
      <c r="TNQ74" s="82"/>
      <c r="TNR74" s="82"/>
      <c r="TNS74" s="82"/>
      <c r="TNT74" s="82"/>
      <c r="TNU74" s="82"/>
      <c r="TNV74" s="82"/>
      <c r="TNW74" s="82"/>
      <c r="TNX74" s="82"/>
      <c r="TNY74" s="82"/>
      <c r="TNZ74" s="82"/>
      <c r="TOA74" s="82"/>
      <c r="TOB74" s="82"/>
      <c r="TOC74" s="82"/>
      <c r="TOD74" s="82"/>
      <c r="TOE74" s="82"/>
      <c r="TOF74" s="82"/>
      <c r="TOG74" s="82"/>
      <c r="TOH74" s="82"/>
      <c r="TOI74" s="82"/>
      <c r="TOJ74" s="82"/>
      <c r="TOK74" s="82"/>
      <c r="TOL74" s="82"/>
      <c r="TOM74" s="82"/>
      <c r="TON74" s="82"/>
      <c r="TOO74" s="82"/>
      <c r="TOP74" s="82"/>
      <c r="TOQ74" s="82"/>
      <c r="TOR74" s="82"/>
      <c r="TOS74" s="82"/>
      <c r="TOT74" s="82"/>
      <c r="TOU74" s="82"/>
      <c r="TOV74" s="82"/>
      <c r="TOW74" s="82"/>
      <c r="TOX74" s="82"/>
      <c r="TOY74" s="82"/>
      <c r="TOZ74" s="82"/>
      <c r="TPA74" s="82"/>
      <c r="TPB74" s="82"/>
      <c r="TPC74" s="82"/>
      <c r="TPD74" s="82"/>
      <c r="TPE74" s="82"/>
      <c r="TPF74" s="82"/>
      <c r="TPG74" s="82"/>
      <c r="TPH74" s="82"/>
      <c r="TPI74" s="82"/>
      <c r="TPJ74" s="82"/>
      <c r="TPK74" s="82"/>
      <c r="TPL74" s="82"/>
      <c r="TPM74" s="82"/>
      <c r="TPN74" s="82"/>
      <c r="TPO74" s="82"/>
      <c r="TPP74" s="82"/>
      <c r="TPQ74" s="82"/>
      <c r="TPR74" s="82"/>
      <c r="TPS74" s="82"/>
      <c r="TPT74" s="82"/>
      <c r="TPU74" s="82"/>
      <c r="TPV74" s="82"/>
      <c r="TPW74" s="82"/>
      <c r="TPX74" s="82"/>
      <c r="TPY74" s="82"/>
      <c r="TPZ74" s="82"/>
      <c r="TQA74" s="82"/>
      <c r="TQB74" s="82"/>
      <c r="TQC74" s="82"/>
      <c r="TQD74" s="82"/>
      <c r="TQE74" s="82"/>
      <c r="TQF74" s="82"/>
      <c r="TQG74" s="82"/>
      <c r="TQH74" s="82"/>
      <c r="TQI74" s="82"/>
      <c r="TQJ74" s="82"/>
      <c r="TQK74" s="82"/>
      <c r="TQL74" s="82"/>
      <c r="TQM74" s="82"/>
      <c r="TQN74" s="82"/>
      <c r="TQO74" s="82"/>
      <c r="TQP74" s="82"/>
      <c r="TQQ74" s="82"/>
      <c r="TQR74" s="82"/>
      <c r="TQS74" s="82"/>
      <c r="TQT74" s="82"/>
      <c r="TQU74" s="82"/>
      <c r="TQV74" s="82"/>
      <c r="TQW74" s="82"/>
      <c r="TQX74" s="82"/>
      <c r="TQY74" s="82"/>
      <c r="TQZ74" s="82"/>
      <c r="TRA74" s="82"/>
      <c r="TRB74" s="82"/>
      <c r="TRC74" s="82"/>
      <c r="TRD74" s="82"/>
      <c r="TRE74" s="82"/>
      <c r="TRF74" s="82"/>
      <c r="TRG74" s="82"/>
      <c r="TRH74" s="82"/>
      <c r="TRI74" s="82"/>
      <c r="TRJ74" s="82"/>
      <c r="TRK74" s="82"/>
      <c r="TRL74" s="82"/>
      <c r="TRM74" s="82"/>
      <c r="TRN74" s="82"/>
      <c r="TRO74" s="82"/>
      <c r="TRP74" s="82"/>
      <c r="TRQ74" s="82"/>
      <c r="TRR74" s="82"/>
      <c r="TRS74" s="82"/>
      <c r="TRT74" s="82"/>
      <c r="TRU74" s="82"/>
      <c r="TRV74" s="82"/>
      <c r="TRW74" s="82"/>
      <c r="TRX74" s="82"/>
      <c r="TRY74" s="82"/>
      <c r="TRZ74" s="82"/>
      <c r="TSA74" s="82"/>
      <c r="TSB74" s="82"/>
      <c r="TSC74" s="82"/>
      <c r="TSD74" s="82"/>
      <c r="TSE74" s="82"/>
      <c r="TSF74" s="82"/>
      <c r="TSG74" s="82"/>
      <c r="TSH74" s="82"/>
      <c r="TSI74" s="82"/>
      <c r="TSJ74" s="82"/>
      <c r="TSK74" s="82"/>
      <c r="TSL74" s="82"/>
      <c r="TSM74" s="82"/>
      <c r="TSN74" s="82"/>
      <c r="TSO74" s="82"/>
      <c r="TSP74" s="82"/>
      <c r="TSQ74" s="82"/>
      <c r="TSR74" s="82"/>
      <c r="TSS74" s="82"/>
      <c r="TST74" s="82"/>
      <c r="TSU74" s="82"/>
      <c r="TSV74" s="82"/>
      <c r="TSW74" s="82"/>
      <c r="TSX74" s="82"/>
      <c r="TSY74" s="82"/>
      <c r="TSZ74" s="82"/>
      <c r="TTA74" s="82"/>
      <c r="TTB74" s="82"/>
      <c r="TTC74" s="82"/>
      <c r="TTD74" s="82"/>
      <c r="TTE74" s="82"/>
      <c r="TTF74" s="82"/>
      <c r="TTG74" s="82"/>
      <c r="TTH74" s="82"/>
      <c r="TTI74" s="82"/>
      <c r="TTJ74" s="82"/>
      <c r="TTK74" s="82"/>
      <c r="TTL74" s="82"/>
      <c r="TTM74" s="82"/>
      <c r="TTN74" s="82"/>
      <c r="TTO74" s="82"/>
      <c r="TTP74" s="82"/>
      <c r="TTQ74" s="82"/>
      <c r="TTR74" s="82"/>
      <c r="TTS74" s="82"/>
      <c r="TTT74" s="82"/>
      <c r="TTU74" s="82"/>
      <c r="TTV74" s="82"/>
      <c r="TTW74" s="82"/>
      <c r="TTX74" s="82"/>
      <c r="TTY74" s="82"/>
      <c r="TTZ74" s="82"/>
      <c r="TUA74" s="82"/>
      <c r="TUB74" s="82"/>
      <c r="TUC74" s="82"/>
      <c r="TUD74" s="82"/>
      <c r="TUE74" s="82"/>
      <c r="TUF74" s="82"/>
      <c r="TUG74" s="82"/>
      <c r="TUH74" s="82"/>
      <c r="TUI74" s="82"/>
      <c r="TUJ74" s="82"/>
      <c r="TUK74" s="82"/>
      <c r="TUL74" s="82"/>
      <c r="TUM74" s="82"/>
      <c r="TUN74" s="82"/>
      <c r="TUO74" s="82"/>
      <c r="TUP74" s="82"/>
      <c r="TUQ74" s="82"/>
      <c r="TUR74" s="82"/>
      <c r="TUS74" s="82"/>
      <c r="TUT74" s="82"/>
      <c r="TUU74" s="82"/>
      <c r="TUV74" s="82"/>
      <c r="TUW74" s="82"/>
      <c r="TUX74" s="82"/>
      <c r="TUY74" s="82"/>
      <c r="TUZ74" s="82"/>
      <c r="TVA74" s="82"/>
      <c r="TVB74" s="82"/>
      <c r="TVC74" s="82"/>
      <c r="TVD74" s="82"/>
      <c r="TVE74" s="82"/>
      <c r="TVF74" s="82"/>
      <c r="TVG74" s="82"/>
      <c r="TVH74" s="82"/>
      <c r="TVI74" s="82"/>
      <c r="TVJ74" s="82"/>
      <c r="TVK74" s="82"/>
      <c r="TVL74" s="82"/>
      <c r="TVM74" s="82"/>
      <c r="TVN74" s="82"/>
      <c r="TVO74" s="82"/>
      <c r="TVP74" s="82"/>
      <c r="TVQ74" s="82"/>
      <c r="TVR74" s="82"/>
      <c r="TVS74" s="82"/>
      <c r="TVT74" s="82"/>
      <c r="TVU74" s="82"/>
      <c r="TVV74" s="82"/>
      <c r="TVW74" s="82"/>
      <c r="TVX74" s="82"/>
      <c r="TVY74" s="82"/>
      <c r="TVZ74" s="82"/>
      <c r="TWA74" s="82"/>
      <c r="TWB74" s="82"/>
      <c r="TWC74" s="82"/>
      <c r="TWD74" s="82"/>
      <c r="TWE74" s="82"/>
      <c r="TWF74" s="82"/>
      <c r="TWG74" s="82"/>
      <c r="TWH74" s="82"/>
      <c r="TWI74" s="82"/>
      <c r="TWJ74" s="82"/>
      <c r="TWK74" s="82"/>
      <c r="TWL74" s="82"/>
      <c r="TWM74" s="82"/>
      <c r="TWN74" s="82"/>
      <c r="TWO74" s="82"/>
      <c r="TWP74" s="82"/>
      <c r="TWQ74" s="82"/>
      <c r="TWR74" s="82"/>
      <c r="TWS74" s="82"/>
      <c r="TWT74" s="82"/>
      <c r="TWU74" s="82"/>
      <c r="TWV74" s="82"/>
      <c r="TWW74" s="82"/>
      <c r="TWX74" s="82"/>
      <c r="TWY74" s="82"/>
      <c r="TWZ74" s="82"/>
      <c r="TXA74" s="82"/>
      <c r="TXB74" s="82"/>
      <c r="TXC74" s="82"/>
      <c r="TXD74" s="82"/>
      <c r="TXE74" s="82"/>
      <c r="TXF74" s="82"/>
      <c r="TXG74" s="82"/>
      <c r="TXH74" s="82"/>
      <c r="TXI74" s="82"/>
      <c r="TXJ74" s="82"/>
      <c r="TXK74" s="82"/>
      <c r="TXL74" s="82"/>
      <c r="TXM74" s="82"/>
      <c r="TXN74" s="82"/>
      <c r="TXO74" s="82"/>
      <c r="TXP74" s="82"/>
      <c r="TXQ74" s="82"/>
      <c r="TXR74" s="82"/>
      <c r="TXS74" s="82"/>
      <c r="TXT74" s="82"/>
      <c r="TXU74" s="82"/>
      <c r="TXV74" s="82"/>
      <c r="TXW74" s="82"/>
      <c r="TXX74" s="82"/>
      <c r="TXY74" s="82"/>
      <c r="TXZ74" s="82"/>
      <c r="TYA74" s="82"/>
      <c r="TYB74" s="82"/>
      <c r="TYC74" s="82"/>
      <c r="TYD74" s="82"/>
      <c r="TYE74" s="82"/>
      <c r="TYF74" s="82"/>
      <c r="TYG74" s="82"/>
      <c r="TYH74" s="82"/>
      <c r="TYI74" s="82"/>
      <c r="TYJ74" s="82"/>
      <c r="TYK74" s="82"/>
      <c r="TYL74" s="82"/>
      <c r="TYM74" s="82"/>
      <c r="TYN74" s="82"/>
      <c r="TYO74" s="82"/>
      <c r="TYP74" s="82"/>
      <c r="TYQ74" s="82"/>
      <c r="TYR74" s="82"/>
      <c r="TYS74" s="82"/>
      <c r="TYT74" s="82"/>
      <c r="TYU74" s="82"/>
      <c r="TYV74" s="82"/>
      <c r="TYW74" s="82"/>
      <c r="TYX74" s="82"/>
      <c r="TYY74" s="82"/>
      <c r="TYZ74" s="82"/>
      <c r="TZA74" s="82"/>
      <c r="TZB74" s="82"/>
      <c r="TZC74" s="82"/>
      <c r="TZD74" s="82"/>
      <c r="TZE74" s="82"/>
      <c r="TZF74" s="82"/>
      <c r="TZG74" s="82"/>
      <c r="TZH74" s="82"/>
      <c r="TZI74" s="82"/>
      <c r="TZJ74" s="82"/>
      <c r="TZK74" s="82"/>
      <c r="TZL74" s="82"/>
      <c r="TZM74" s="82"/>
      <c r="TZN74" s="82"/>
      <c r="TZO74" s="82"/>
      <c r="TZP74" s="82"/>
      <c r="TZQ74" s="82"/>
      <c r="TZR74" s="82"/>
      <c r="TZS74" s="82"/>
      <c r="TZT74" s="82"/>
      <c r="TZU74" s="82"/>
      <c r="TZV74" s="82"/>
      <c r="TZW74" s="82"/>
      <c r="TZX74" s="82"/>
      <c r="TZY74" s="82"/>
      <c r="TZZ74" s="82"/>
      <c r="UAA74" s="82"/>
      <c r="UAB74" s="82"/>
      <c r="UAC74" s="82"/>
      <c r="UAD74" s="82"/>
      <c r="UAE74" s="82"/>
      <c r="UAF74" s="82"/>
      <c r="UAG74" s="82"/>
      <c r="UAH74" s="82"/>
      <c r="UAI74" s="82"/>
      <c r="UAJ74" s="82"/>
      <c r="UAK74" s="82"/>
      <c r="UAL74" s="82"/>
      <c r="UAM74" s="82"/>
      <c r="UAN74" s="82"/>
      <c r="UAO74" s="82"/>
      <c r="UAP74" s="82"/>
      <c r="UAQ74" s="82"/>
      <c r="UAR74" s="82"/>
      <c r="UAS74" s="82"/>
      <c r="UAT74" s="82"/>
      <c r="UAU74" s="82"/>
      <c r="UAV74" s="82"/>
      <c r="UAW74" s="82"/>
      <c r="UAX74" s="82"/>
      <c r="UAY74" s="82"/>
      <c r="UAZ74" s="82"/>
      <c r="UBA74" s="82"/>
      <c r="UBB74" s="82"/>
      <c r="UBC74" s="82"/>
      <c r="UBD74" s="82"/>
      <c r="UBE74" s="82"/>
      <c r="UBF74" s="82"/>
      <c r="UBG74" s="82"/>
      <c r="UBH74" s="82"/>
      <c r="UBI74" s="82"/>
      <c r="UBJ74" s="82"/>
      <c r="UBK74" s="82"/>
      <c r="UBL74" s="82"/>
      <c r="UBM74" s="82"/>
      <c r="UBN74" s="82"/>
      <c r="UBO74" s="82"/>
      <c r="UBP74" s="82"/>
      <c r="UBQ74" s="82"/>
      <c r="UBR74" s="82"/>
      <c r="UBS74" s="82"/>
      <c r="UBT74" s="82"/>
      <c r="UBU74" s="82"/>
      <c r="UBV74" s="82"/>
      <c r="UBW74" s="82"/>
      <c r="UBX74" s="82"/>
      <c r="UBY74" s="82"/>
      <c r="UBZ74" s="82"/>
      <c r="UCA74" s="82"/>
      <c r="UCB74" s="82"/>
      <c r="UCC74" s="82"/>
      <c r="UCD74" s="82"/>
      <c r="UCE74" s="82"/>
      <c r="UCF74" s="82"/>
      <c r="UCG74" s="82"/>
      <c r="UCH74" s="82"/>
      <c r="UCI74" s="82"/>
      <c r="UCJ74" s="82"/>
      <c r="UCK74" s="82"/>
      <c r="UCL74" s="82"/>
      <c r="UCM74" s="82"/>
      <c r="UCN74" s="82"/>
      <c r="UCO74" s="82"/>
      <c r="UCP74" s="82"/>
      <c r="UCQ74" s="82"/>
      <c r="UCR74" s="82"/>
      <c r="UCS74" s="82"/>
      <c r="UCT74" s="82"/>
      <c r="UCU74" s="82"/>
      <c r="UCV74" s="82"/>
      <c r="UCW74" s="82"/>
      <c r="UCX74" s="82"/>
      <c r="UCY74" s="82"/>
      <c r="UCZ74" s="82"/>
      <c r="UDA74" s="82"/>
      <c r="UDB74" s="82"/>
      <c r="UDC74" s="82"/>
      <c r="UDD74" s="82"/>
      <c r="UDE74" s="82"/>
      <c r="UDF74" s="82"/>
      <c r="UDG74" s="82"/>
      <c r="UDH74" s="82"/>
      <c r="UDI74" s="82"/>
      <c r="UDJ74" s="82"/>
      <c r="UDK74" s="82"/>
      <c r="UDL74" s="82"/>
      <c r="UDM74" s="82"/>
      <c r="UDN74" s="82"/>
      <c r="UDO74" s="82"/>
      <c r="UDP74" s="82"/>
      <c r="UDQ74" s="82"/>
      <c r="UDR74" s="82"/>
      <c r="UDS74" s="82"/>
      <c r="UDT74" s="82"/>
      <c r="UDU74" s="82"/>
      <c r="UDV74" s="82"/>
      <c r="UDW74" s="82"/>
      <c r="UDX74" s="82"/>
      <c r="UDY74" s="82"/>
      <c r="UDZ74" s="82"/>
      <c r="UEA74" s="82"/>
      <c r="UEB74" s="82"/>
      <c r="UEC74" s="82"/>
      <c r="UED74" s="82"/>
      <c r="UEE74" s="82"/>
      <c r="UEF74" s="82"/>
      <c r="UEG74" s="82"/>
      <c r="UEH74" s="82"/>
      <c r="UEI74" s="82"/>
      <c r="UEJ74" s="82"/>
      <c r="UEK74" s="82"/>
      <c r="UEL74" s="82"/>
      <c r="UEM74" s="82"/>
      <c r="UEN74" s="82"/>
      <c r="UEO74" s="82"/>
      <c r="UEP74" s="82"/>
      <c r="UEQ74" s="82"/>
      <c r="UER74" s="82"/>
      <c r="UES74" s="82"/>
      <c r="UET74" s="82"/>
      <c r="UEU74" s="82"/>
      <c r="UEV74" s="82"/>
      <c r="UEW74" s="82"/>
      <c r="UEX74" s="82"/>
      <c r="UEY74" s="82"/>
      <c r="UEZ74" s="82"/>
      <c r="UFA74" s="82"/>
      <c r="UFB74" s="82"/>
      <c r="UFC74" s="82"/>
      <c r="UFD74" s="82"/>
      <c r="UFE74" s="82"/>
      <c r="UFF74" s="82"/>
      <c r="UFG74" s="82"/>
      <c r="UFH74" s="82"/>
      <c r="UFI74" s="82"/>
      <c r="UFJ74" s="82"/>
      <c r="UFK74" s="82"/>
      <c r="UFL74" s="82"/>
      <c r="UFM74" s="82"/>
      <c r="UFN74" s="82"/>
      <c r="UFO74" s="82"/>
      <c r="UFP74" s="82"/>
      <c r="UFQ74" s="82"/>
      <c r="UFR74" s="82"/>
      <c r="UFS74" s="82"/>
      <c r="UFT74" s="82"/>
      <c r="UFU74" s="82"/>
      <c r="UFV74" s="82"/>
      <c r="UFW74" s="82"/>
      <c r="UFX74" s="82"/>
      <c r="UFY74" s="82"/>
      <c r="UFZ74" s="82"/>
      <c r="UGA74" s="82"/>
      <c r="UGB74" s="82"/>
      <c r="UGC74" s="82"/>
      <c r="UGD74" s="82"/>
      <c r="UGE74" s="82"/>
      <c r="UGF74" s="82"/>
      <c r="UGG74" s="82"/>
      <c r="UGH74" s="82"/>
      <c r="UGI74" s="82"/>
      <c r="UGJ74" s="82"/>
      <c r="UGK74" s="82"/>
      <c r="UGL74" s="82"/>
      <c r="UGM74" s="82"/>
      <c r="UGN74" s="82"/>
      <c r="UGO74" s="82"/>
      <c r="UGP74" s="82"/>
      <c r="UGQ74" s="82"/>
      <c r="UGR74" s="82"/>
      <c r="UGS74" s="82"/>
      <c r="UGT74" s="82"/>
      <c r="UGU74" s="82"/>
      <c r="UGV74" s="82"/>
      <c r="UGW74" s="82"/>
      <c r="UGX74" s="82"/>
      <c r="UGY74" s="82"/>
      <c r="UGZ74" s="82"/>
      <c r="UHA74" s="82"/>
      <c r="UHB74" s="82"/>
      <c r="UHC74" s="82"/>
      <c r="UHD74" s="82"/>
      <c r="UHE74" s="82"/>
      <c r="UHF74" s="82"/>
      <c r="UHG74" s="82"/>
      <c r="UHH74" s="82"/>
      <c r="UHI74" s="82"/>
      <c r="UHJ74" s="82"/>
      <c r="UHK74" s="82"/>
      <c r="UHL74" s="82"/>
      <c r="UHM74" s="82"/>
      <c r="UHN74" s="82"/>
      <c r="UHO74" s="82"/>
      <c r="UHP74" s="82"/>
      <c r="UHQ74" s="82"/>
      <c r="UHR74" s="82"/>
      <c r="UHS74" s="82"/>
      <c r="UHT74" s="82"/>
      <c r="UHU74" s="82"/>
      <c r="UHV74" s="82"/>
      <c r="UHW74" s="82"/>
      <c r="UHX74" s="82"/>
      <c r="UHY74" s="82"/>
      <c r="UHZ74" s="82"/>
      <c r="UIA74" s="82"/>
      <c r="UIB74" s="82"/>
      <c r="UIC74" s="82"/>
      <c r="UID74" s="82"/>
      <c r="UIE74" s="82"/>
      <c r="UIF74" s="82"/>
      <c r="UIG74" s="82"/>
      <c r="UIH74" s="82"/>
      <c r="UII74" s="82"/>
      <c r="UIJ74" s="82"/>
      <c r="UIK74" s="82"/>
      <c r="UIL74" s="82"/>
      <c r="UIM74" s="82"/>
      <c r="UIN74" s="82"/>
      <c r="UIO74" s="82"/>
      <c r="UIP74" s="82"/>
      <c r="UIQ74" s="82"/>
      <c r="UIR74" s="82"/>
      <c r="UIS74" s="82"/>
      <c r="UIT74" s="82"/>
      <c r="UIU74" s="82"/>
      <c r="UIV74" s="82"/>
      <c r="UIW74" s="82"/>
      <c r="UIX74" s="82"/>
      <c r="UIY74" s="82"/>
      <c r="UIZ74" s="82"/>
      <c r="UJA74" s="82"/>
      <c r="UJB74" s="82"/>
      <c r="UJC74" s="82"/>
      <c r="UJD74" s="82"/>
      <c r="UJE74" s="82"/>
      <c r="UJF74" s="82"/>
      <c r="UJG74" s="82"/>
      <c r="UJH74" s="82"/>
      <c r="UJI74" s="82"/>
      <c r="UJJ74" s="82"/>
      <c r="UJK74" s="82"/>
      <c r="UJL74" s="82"/>
      <c r="UJM74" s="82"/>
      <c r="UJN74" s="82"/>
      <c r="UJO74" s="82"/>
      <c r="UJP74" s="82"/>
      <c r="UJQ74" s="82"/>
      <c r="UJR74" s="82"/>
      <c r="UJS74" s="82"/>
      <c r="UJT74" s="82"/>
      <c r="UJU74" s="82"/>
      <c r="UJV74" s="82"/>
      <c r="UJW74" s="82"/>
      <c r="UJX74" s="82"/>
      <c r="UJY74" s="82"/>
      <c r="UJZ74" s="82"/>
      <c r="UKA74" s="82"/>
      <c r="UKB74" s="82"/>
      <c r="UKC74" s="82"/>
      <c r="UKD74" s="82"/>
      <c r="UKE74" s="82"/>
      <c r="UKF74" s="82"/>
      <c r="UKG74" s="82"/>
      <c r="UKH74" s="82"/>
      <c r="UKI74" s="82"/>
      <c r="UKJ74" s="82"/>
      <c r="UKK74" s="82"/>
      <c r="UKL74" s="82"/>
      <c r="UKM74" s="82"/>
      <c r="UKN74" s="82"/>
      <c r="UKO74" s="82"/>
      <c r="UKP74" s="82"/>
      <c r="UKQ74" s="82"/>
      <c r="UKR74" s="82"/>
      <c r="UKS74" s="82"/>
      <c r="UKT74" s="82"/>
      <c r="UKU74" s="82"/>
      <c r="UKV74" s="82"/>
      <c r="UKW74" s="82"/>
      <c r="UKX74" s="82"/>
      <c r="UKY74" s="82"/>
      <c r="UKZ74" s="82"/>
      <c r="ULA74" s="82"/>
      <c r="ULB74" s="82"/>
      <c r="ULC74" s="82"/>
      <c r="ULD74" s="82"/>
      <c r="ULE74" s="82"/>
      <c r="ULF74" s="82"/>
      <c r="ULG74" s="82"/>
      <c r="ULH74" s="82"/>
      <c r="ULI74" s="82"/>
      <c r="ULJ74" s="82"/>
      <c r="ULK74" s="82"/>
      <c r="ULL74" s="82"/>
      <c r="ULM74" s="82"/>
      <c r="ULN74" s="82"/>
      <c r="ULO74" s="82"/>
      <c r="ULP74" s="82"/>
      <c r="ULQ74" s="82"/>
      <c r="ULR74" s="82"/>
      <c r="ULS74" s="82"/>
      <c r="ULT74" s="82"/>
      <c r="ULU74" s="82"/>
      <c r="ULV74" s="82"/>
      <c r="ULW74" s="82"/>
      <c r="ULX74" s="82"/>
      <c r="ULY74" s="82"/>
      <c r="ULZ74" s="82"/>
      <c r="UMA74" s="82"/>
      <c r="UMB74" s="82"/>
      <c r="UMC74" s="82"/>
      <c r="UMD74" s="82"/>
      <c r="UME74" s="82"/>
      <c r="UMF74" s="82"/>
      <c r="UMG74" s="82"/>
      <c r="UMH74" s="82"/>
      <c r="UMI74" s="82"/>
      <c r="UMJ74" s="82"/>
      <c r="UMK74" s="82"/>
      <c r="UML74" s="82"/>
      <c r="UMM74" s="82"/>
      <c r="UMN74" s="82"/>
      <c r="UMO74" s="82"/>
      <c r="UMP74" s="82"/>
      <c r="UMQ74" s="82"/>
      <c r="UMR74" s="82"/>
      <c r="UMS74" s="82"/>
      <c r="UMT74" s="82"/>
      <c r="UMU74" s="82"/>
      <c r="UMV74" s="82"/>
      <c r="UMW74" s="82"/>
      <c r="UMX74" s="82"/>
      <c r="UMY74" s="82"/>
      <c r="UMZ74" s="82"/>
      <c r="UNA74" s="82"/>
      <c r="UNB74" s="82"/>
      <c r="UNC74" s="82"/>
      <c r="UND74" s="82"/>
      <c r="UNE74" s="82"/>
      <c r="UNF74" s="82"/>
      <c r="UNG74" s="82"/>
      <c r="UNH74" s="82"/>
      <c r="UNI74" s="82"/>
      <c r="UNJ74" s="82"/>
      <c r="UNK74" s="82"/>
      <c r="UNL74" s="82"/>
      <c r="UNM74" s="82"/>
      <c r="UNN74" s="82"/>
      <c r="UNO74" s="82"/>
      <c r="UNP74" s="82"/>
      <c r="UNQ74" s="82"/>
      <c r="UNR74" s="82"/>
      <c r="UNS74" s="82"/>
      <c r="UNT74" s="82"/>
      <c r="UNU74" s="82"/>
      <c r="UNV74" s="82"/>
      <c r="UNW74" s="82"/>
      <c r="UNX74" s="82"/>
      <c r="UNY74" s="82"/>
      <c r="UNZ74" s="82"/>
      <c r="UOA74" s="82"/>
      <c r="UOB74" s="82"/>
      <c r="UOC74" s="82"/>
      <c r="UOD74" s="82"/>
      <c r="UOE74" s="82"/>
      <c r="UOF74" s="82"/>
      <c r="UOG74" s="82"/>
      <c r="UOH74" s="82"/>
      <c r="UOI74" s="82"/>
      <c r="UOJ74" s="82"/>
      <c r="UOK74" s="82"/>
      <c r="UOL74" s="82"/>
      <c r="UOM74" s="82"/>
      <c r="UON74" s="82"/>
      <c r="UOO74" s="82"/>
      <c r="UOP74" s="82"/>
      <c r="UOQ74" s="82"/>
      <c r="UOR74" s="82"/>
      <c r="UOS74" s="82"/>
      <c r="UOT74" s="82"/>
      <c r="UOU74" s="82"/>
      <c r="UOV74" s="82"/>
      <c r="UOW74" s="82"/>
      <c r="UOX74" s="82"/>
      <c r="UOY74" s="82"/>
      <c r="UOZ74" s="82"/>
      <c r="UPA74" s="82"/>
      <c r="UPB74" s="82"/>
      <c r="UPC74" s="82"/>
      <c r="UPD74" s="82"/>
      <c r="UPE74" s="82"/>
      <c r="UPF74" s="82"/>
      <c r="UPG74" s="82"/>
      <c r="UPH74" s="82"/>
      <c r="UPI74" s="82"/>
      <c r="UPJ74" s="82"/>
      <c r="UPK74" s="82"/>
      <c r="UPL74" s="82"/>
      <c r="UPM74" s="82"/>
      <c r="UPN74" s="82"/>
      <c r="UPO74" s="82"/>
      <c r="UPP74" s="82"/>
      <c r="UPQ74" s="82"/>
      <c r="UPR74" s="82"/>
      <c r="UPS74" s="82"/>
      <c r="UPT74" s="82"/>
      <c r="UPU74" s="82"/>
      <c r="UPV74" s="82"/>
      <c r="UPW74" s="82"/>
      <c r="UPX74" s="82"/>
      <c r="UPY74" s="82"/>
      <c r="UPZ74" s="82"/>
      <c r="UQA74" s="82"/>
      <c r="UQB74" s="82"/>
      <c r="UQC74" s="82"/>
      <c r="UQD74" s="82"/>
      <c r="UQE74" s="82"/>
      <c r="UQF74" s="82"/>
      <c r="UQG74" s="82"/>
      <c r="UQH74" s="82"/>
      <c r="UQI74" s="82"/>
      <c r="UQJ74" s="82"/>
      <c r="UQK74" s="82"/>
      <c r="UQL74" s="82"/>
      <c r="UQM74" s="82"/>
      <c r="UQN74" s="82"/>
      <c r="UQO74" s="82"/>
      <c r="UQP74" s="82"/>
      <c r="UQQ74" s="82"/>
      <c r="UQR74" s="82"/>
      <c r="UQS74" s="82"/>
      <c r="UQT74" s="82"/>
      <c r="UQU74" s="82"/>
      <c r="UQV74" s="82"/>
      <c r="UQW74" s="82"/>
      <c r="UQX74" s="82"/>
      <c r="UQY74" s="82"/>
      <c r="UQZ74" s="82"/>
      <c r="URA74" s="82"/>
      <c r="URB74" s="82"/>
      <c r="URC74" s="82"/>
      <c r="URD74" s="82"/>
      <c r="URE74" s="82"/>
      <c r="URF74" s="82"/>
      <c r="URG74" s="82"/>
      <c r="URH74" s="82"/>
      <c r="URI74" s="82"/>
      <c r="URJ74" s="82"/>
      <c r="URK74" s="82"/>
      <c r="URL74" s="82"/>
      <c r="URM74" s="82"/>
      <c r="URN74" s="82"/>
      <c r="URO74" s="82"/>
      <c r="URP74" s="82"/>
      <c r="URQ74" s="82"/>
      <c r="URR74" s="82"/>
      <c r="URS74" s="82"/>
      <c r="URT74" s="82"/>
      <c r="URU74" s="82"/>
      <c r="URV74" s="82"/>
      <c r="URW74" s="82"/>
      <c r="URX74" s="82"/>
      <c r="URY74" s="82"/>
      <c r="URZ74" s="82"/>
      <c r="USA74" s="82"/>
      <c r="USB74" s="82"/>
      <c r="USC74" s="82"/>
      <c r="USD74" s="82"/>
      <c r="USE74" s="82"/>
      <c r="USF74" s="82"/>
      <c r="USG74" s="82"/>
      <c r="USH74" s="82"/>
      <c r="USI74" s="82"/>
      <c r="USJ74" s="82"/>
      <c r="USK74" s="82"/>
      <c r="USL74" s="82"/>
      <c r="USM74" s="82"/>
      <c r="USN74" s="82"/>
      <c r="USO74" s="82"/>
      <c r="USP74" s="82"/>
      <c r="USQ74" s="82"/>
      <c r="USR74" s="82"/>
      <c r="USS74" s="82"/>
      <c r="UST74" s="82"/>
      <c r="USU74" s="82"/>
      <c r="USV74" s="82"/>
      <c r="USW74" s="82"/>
      <c r="USX74" s="82"/>
      <c r="USY74" s="82"/>
      <c r="USZ74" s="82"/>
      <c r="UTA74" s="82"/>
      <c r="UTB74" s="82"/>
      <c r="UTC74" s="82"/>
      <c r="UTD74" s="82"/>
      <c r="UTE74" s="82"/>
      <c r="UTF74" s="82"/>
      <c r="UTG74" s="82"/>
      <c r="UTH74" s="82"/>
      <c r="UTI74" s="82"/>
      <c r="UTJ74" s="82"/>
      <c r="UTK74" s="82"/>
      <c r="UTL74" s="82"/>
      <c r="UTM74" s="82"/>
      <c r="UTN74" s="82"/>
      <c r="UTO74" s="82"/>
      <c r="UTP74" s="82"/>
      <c r="UTQ74" s="82"/>
      <c r="UTR74" s="82"/>
      <c r="UTS74" s="82"/>
      <c r="UTT74" s="82"/>
      <c r="UTU74" s="82"/>
      <c r="UTV74" s="82"/>
      <c r="UTW74" s="82"/>
      <c r="UTX74" s="82"/>
      <c r="UTY74" s="82"/>
      <c r="UTZ74" s="82"/>
      <c r="UUA74" s="82"/>
      <c r="UUB74" s="82"/>
      <c r="UUC74" s="82"/>
      <c r="UUD74" s="82"/>
      <c r="UUE74" s="82"/>
      <c r="UUF74" s="82"/>
      <c r="UUG74" s="82"/>
      <c r="UUH74" s="82"/>
      <c r="UUI74" s="82"/>
      <c r="UUJ74" s="82"/>
      <c r="UUK74" s="82"/>
      <c r="UUL74" s="82"/>
      <c r="UUM74" s="82"/>
      <c r="UUN74" s="82"/>
      <c r="UUO74" s="82"/>
      <c r="UUP74" s="82"/>
      <c r="UUQ74" s="82"/>
      <c r="UUR74" s="82"/>
      <c r="UUS74" s="82"/>
      <c r="UUT74" s="82"/>
      <c r="UUU74" s="82"/>
      <c r="UUV74" s="82"/>
      <c r="UUW74" s="82"/>
      <c r="UUX74" s="82"/>
      <c r="UUY74" s="82"/>
      <c r="UUZ74" s="82"/>
      <c r="UVA74" s="82"/>
      <c r="UVB74" s="82"/>
      <c r="UVC74" s="82"/>
      <c r="UVD74" s="82"/>
      <c r="UVE74" s="82"/>
      <c r="UVF74" s="82"/>
      <c r="UVG74" s="82"/>
      <c r="UVH74" s="82"/>
      <c r="UVI74" s="82"/>
      <c r="UVJ74" s="82"/>
      <c r="UVK74" s="82"/>
      <c r="UVL74" s="82"/>
      <c r="UVM74" s="82"/>
      <c r="UVN74" s="82"/>
      <c r="UVO74" s="82"/>
      <c r="UVP74" s="82"/>
      <c r="UVQ74" s="82"/>
      <c r="UVR74" s="82"/>
      <c r="UVS74" s="82"/>
      <c r="UVT74" s="82"/>
      <c r="UVU74" s="82"/>
      <c r="UVV74" s="82"/>
      <c r="UVW74" s="82"/>
      <c r="UVX74" s="82"/>
      <c r="UVY74" s="82"/>
      <c r="UVZ74" s="82"/>
      <c r="UWA74" s="82"/>
      <c r="UWB74" s="82"/>
      <c r="UWC74" s="82"/>
      <c r="UWD74" s="82"/>
      <c r="UWE74" s="82"/>
      <c r="UWF74" s="82"/>
      <c r="UWG74" s="82"/>
      <c r="UWH74" s="82"/>
      <c r="UWI74" s="82"/>
      <c r="UWJ74" s="82"/>
      <c r="UWK74" s="82"/>
      <c r="UWL74" s="82"/>
      <c r="UWM74" s="82"/>
      <c r="UWN74" s="82"/>
      <c r="UWO74" s="82"/>
      <c r="UWP74" s="82"/>
      <c r="UWQ74" s="82"/>
      <c r="UWR74" s="82"/>
      <c r="UWS74" s="82"/>
      <c r="UWT74" s="82"/>
      <c r="UWU74" s="82"/>
      <c r="UWV74" s="82"/>
      <c r="UWW74" s="82"/>
      <c r="UWX74" s="82"/>
      <c r="UWY74" s="82"/>
      <c r="UWZ74" s="82"/>
      <c r="UXA74" s="82"/>
      <c r="UXB74" s="82"/>
      <c r="UXC74" s="82"/>
      <c r="UXD74" s="82"/>
      <c r="UXE74" s="82"/>
      <c r="UXF74" s="82"/>
      <c r="UXG74" s="82"/>
      <c r="UXH74" s="82"/>
      <c r="UXI74" s="82"/>
      <c r="UXJ74" s="82"/>
      <c r="UXK74" s="82"/>
      <c r="UXL74" s="82"/>
      <c r="UXM74" s="82"/>
      <c r="UXN74" s="82"/>
      <c r="UXO74" s="82"/>
      <c r="UXP74" s="82"/>
      <c r="UXQ74" s="82"/>
      <c r="UXR74" s="82"/>
      <c r="UXS74" s="82"/>
      <c r="UXT74" s="82"/>
      <c r="UXU74" s="82"/>
      <c r="UXV74" s="82"/>
      <c r="UXW74" s="82"/>
      <c r="UXX74" s="82"/>
      <c r="UXY74" s="82"/>
      <c r="UXZ74" s="82"/>
      <c r="UYA74" s="82"/>
      <c r="UYB74" s="82"/>
      <c r="UYC74" s="82"/>
      <c r="UYD74" s="82"/>
      <c r="UYE74" s="82"/>
      <c r="UYF74" s="82"/>
      <c r="UYG74" s="82"/>
      <c r="UYH74" s="82"/>
      <c r="UYI74" s="82"/>
      <c r="UYJ74" s="82"/>
      <c r="UYK74" s="82"/>
      <c r="UYL74" s="82"/>
      <c r="UYM74" s="82"/>
      <c r="UYN74" s="82"/>
      <c r="UYO74" s="82"/>
      <c r="UYP74" s="82"/>
      <c r="UYQ74" s="82"/>
      <c r="UYR74" s="82"/>
      <c r="UYS74" s="82"/>
      <c r="UYT74" s="82"/>
      <c r="UYU74" s="82"/>
      <c r="UYV74" s="82"/>
      <c r="UYW74" s="82"/>
      <c r="UYX74" s="82"/>
      <c r="UYY74" s="82"/>
      <c r="UYZ74" s="82"/>
      <c r="UZA74" s="82"/>
      <c r="UZB74" s="82"/>
      <c r="UZC74" s="82"/>
      <c r="UZD74" s="82"/>
      <c r="UZE74" s="82"/>
      <c r="UZF74" s="82"/>
      <c r="UZG74" s="82"/>
      <c r="UZH74" s="82"/>
      <c r="UZI74" s="82"/>
      <c r="UZJ74" s="82"/>
      <c r="UZK74" s="82"/>
      <c r="UZL74" s="82"/>
      <c r="UZM74" s="82"/>
      <c r="UZN74" s="82"/>
      <c r="UZO74" s="82"/>
      <c r="UZP74" s="82"/>
      <c r="UZQ74" s="82"/>
      <c r="UZR74" s="82"/>
      <c r="UZS74" s="82"/>
      <c r="UZT74" s="82"/>
      <c r="UZU74" s="82"/>
      <c r="UZV74" s="82"/>
      <c r="UZW74" s="82"/>
      <c r="UZX74" s="82"/>
      <c r="UZY74" s="82"/>
      <c r="UZZ74" s="82"/>
      <c r="VAA74" s="82"/>
      <c r="VAB74" s="82"/>
      <c r="VAC74" s="82"/>
      <c r="VAD74" s="82"/>
      <c r="VAE74" s="82"/>
      <c r="VAF74" s="82"/>
      <c r="VAG74" s="82"/>
      <c r="VAH74" s="82"/>
      <c r="VAI74" s="82"/>
      <c r="VAJ74" s="82"/>
      <c r="VAK74" s="82"/>
      <c r="VAL74" s="82"/>
      <c r="VAM74" s="82"/>
      <c r="VAN74" s="82"/>
      <c r="VAO74" s="82"/>
      <c r="VAP74" s="82"/>
      <c r="VAQ74" s="82"/>
      <c r="VAR74" s="82"/>
      <c r="VAS74" s="82"/>
      <c r="VAT74" s="82"/>
      <c r="VAU74" s="82"/>
      <c r="VAV74" s="82"/>
      <c r="VAW74" s="82"/>
      <c r="VAX74" s="82"/>
      <c r="VAY74" s="82"/>
      <c r="VAZ74" s="82"/>
      <c r="VBA74" s="82"/>
      <c r="VBB74" s="82"/>
      <c r="VBC74" s="82"/>
      <c r="VBD74" s="82"/>
      <c r="VBE74" s="82"/>
      <c r="VBF74" s="82"/>
      <c r="VBG74" s="82"/>
      <c r="VBH74" s="82"/>
      <c r="VBI74" s="82"/>
      <c r="VBJ74" s="82"/>
      <c r="VBK74" s="82"/>
      <c r="VBL74" s="82"/>
      <c r="VBM74" s="82"/>
      <c r="VBN74" s="82"/>
      <c r="VBO74" s="82"/>
      <c r="VBP74" s="82"/>
      <c r="VBQ74" s="82"/>
      <c r="VBR74" s="82"/>
      <c r="VBS74" s="82"/>
      <c r="VBT74" s="82"/>
      <c r="VBU74" s="82"/>
      <c r="VBV74" s="82"/>
      <c r="VBW74" s="82"/>
      <c r="VBX74" s="82"/>
      <c r="VBY74" s="82"/>
      <c r="VBZ74" s="82"/>
      <c r="VCA74" s="82"/>
      <c r="VCB74" s="82"/>
      <c r="VCC74" s="82"/>
      <c r="VCD74" s="82"/>
      <c r="VCE74" s="82"/>
      <c r="VCF74" s="82"/>
      <c r="VCG74" s="82"/>
      <c r="VCH74" s="82"/>
      <c r="VCI74" s="82"/>
      <c r="VCJ74" s="82"/>
      <c r="VCK74" s="82"/>
      <c r="VCL74" s="82"/>
      <c r="VCM74" s="82"/>
      <c r="VCN74" s="82"/>
      <c r="VCO74" s="82"/>
      <c r="VCP74" s="82"/>
      <c r="VCQ74" s="82"/>
      <c r="VCR74" s="82"/>
      <c r="VCS74" s="82"/>
      <c r="VCT74" s="82"/>
      <c r="VCU74" s="82"/>
      <c r="VCV74" s="82"/>
      <c r="VCW74" s="82"/>
      <c r="VCX74" s="82"/>
      <c r="VCY74" s="82"/>
      <c r="VCZ74" s="82"/>
      <c r="VDA74" s="82"/>
      <c r="VDB74" s="82"/>
      <c r="VDC74" s="82"/>
      <c r="VDD74" s="82"/>
      <c r="VDE74" s="82"/>
      <c r="VDF74" s="82"/>
      <c r="VDG74" s="82"/>
      <c r="VDH74" s="82"/>
      <c r="VDI74" s="82"/>
      <c r="VDJ74" s="82"/>
      <c r="VDK74" s="82"/>
      <c r="VDL74" s="82"/>
      <c r="VDM74" s="82"/>
      <c r="VDN74" s="82"/>
      <c r="VDO74" s="82"/>
      <c r="VDP74" s="82"/>
      <c r="VDQ74" s="82"/>
      <c r="VDR74" s="82"/>
      <c r="VDS74" s="82"/>
      <c r="VDT74" s="82"/>
      <c r="VDU74" s="82"/>
      <c r="VDV74" s="82"/>
      <c r="VDW74" s="82"/>
      <c r="VDX74" s="82"/>
      <c r="VDY74" s="82"/>
      <c r="VDZ74" s="82"/>
      <c r="VEA74" s="82"/>
      <c r="VEB74" s="82"/>
      <c r="VEC74" s="82"/>
      <c r="VED74" s="82"/>
      <c r="VEE74" s="82"/>
      <c r="VEF74" s="82"/>
      <c r="VEG74" s="82"/>
      <c r="VEH74" s="82"/>
      <c r="VEI74" s="82"/>
      <c r="VEJ74" s="82"/>
      <c r="VEK74" s="82"/>
      <c r="VEL74" s="82"/>
      <c r="VEM74" s="82"/>
      <c r="VEN74" s="82"/>
      <c r="VEO74" s="82"/>
      <c r="VEP74" s="82"/>
      <c r="VEQ74" s="82"/>
      <c r="VER74" s="82"/>
      <c r="VES74" s="82"/>
      <c r="VET74" s="82"/>
      <c r="VEU74" s="82"/>
      <c r="VEV74" s="82"/>
      <c r="VEW74" s="82"/>
      <c r="VEX74" s="82"/>
      <c r="VEY74" s="82"/>
      <c r="VEZ74" s="82"/>
      <c r="VFA74" s="82"/>
      <c r="VFB74" s="82"/>
      <c r="VFC74" s="82"/>
      <c r="VFD74" s="82"/>
      <c r="VFE74" s="82"/>
      <c r="VFF74" s="82"/>
      <c r="VFG74" s="82"/>
      <c r="VFH74" s="82"/>
      <c r="VFI74" s="82"/>
      <c r="VFJ74" s="82"/>
      <c r="VFK74" s="82"/>
      <c r="VFL74" s="82"/>
      <c r="VFM74" s="82"/>
      <c r="VFN74" s="82"/>
      <c r="VFO74" s="82"/>
      <c r="VFP74" s="82"/>
      <c r="VFQ74" s="82"/>
      <c r="VFR74" s="82"/>
      <c r="VFS74" s="82"/>
      <c r="VFT74" s="82"/>
      <c r="VFU74" s="82"/>
      <c r="VFV74" s="82"/>
      <c r="VFW74" s="82"/>
      <c r="VFX74" s="82"/>
      <c r="VFY74" s="82"/>
      <c r="VFZ74" s="82"/>
      <c r="VGA74" s="82"/>
      <c r="VGB74" s="82"/>
      <c r="VGC74" s="82"/>
      <c r="VGD74" s="82"/>
      <c r="VGE74" s="82"/>
      <c r="VGF74" s="82"/>
      <c r="VGG74" s="82"/>
      <c r="VGH74" s="82"/>
      <c r="VGI74" s="82"/>
      <c r="VGJ74" s="82"/>
      <c r="VGK74" s="82"/>
      <c r="VGL74" s="82"/>
      <c r="VGM74" s="82"/>
      <c r="VGN74" s="82"/>
      <c r="VGO74" s="82"/>
      <c r="VGP74" s="82"/>
      <c r="VGQ74" s="82"/>
      <c r="VGR74" s="82"/>
      <c r="VGS74" s="82"/>
      <c r="VGT74" s="82"/>
      <c r="VGU74" s="82"/>
      <c r="VGV74" s="82"/>
      <c r="VGW74" s="82"/>
      <c r="VGX74" s="82"/>
      <c r="VGY74" s="82"/>
      <c r="VGZ74" s="82"/>
      <c r="VHA74" s="82"/>
      <c r="VHB74" s="82"/>
      <c r="VHC74" s="82"/>
      <c r="VHD74" s="82"/>
      <c r="VHE74" s="82"/>
      <c r="VHF74" s="82"/>
      <c r="VHG74" s="82"/>
      <c r="VHH74" s="82"/>
      <c r="VHI74" s="82"/>
      <c r="VHJ74" s="82"/>
      <c r="VHK74" s="82"/>
      <c r="VHL74" s="82"/>
      <c r="VHM74" s="82"/>
      <c r="VHN74" s="82"/>
      <c r="VHO74" s="82"/>
      <c r="VHP74" s="82"/>
      <c r="VHQ74" s="82"/>
      <c r="VHR74" s="82"/>
      <c r="VHS74" s="82"/>
      <c r="VHT74" s="82"/>
      <c r="VHU74" s="82"/>
      <c r="VHV74" s="82"/>
      <c r="VHW74" s="82"/>
      <c r="VHX74" s="82"/>
      <c r="VHY74" s="82"/>
      <c r="VHZ74" s="82"/>
      <c r="VIA74" s="82"/>
      <c r="VIB74" s="82"/>
      <c r="VIC74" s="82"/>
      <c r="VID74" s="82"/>
      <c r="VIE74" s="82"/>
      <c r="VIF74" s="82"/>
      <c r="VIG74" s="82"/>
      <c r="VIH74" s="82"/>
      <c r="VII74" s="82"/>
      <c r="VIJ74" s="82"/>
      <c r="VIK74" s="82"/>
      <c r="VIL74" s="82"/>
      <c r="VIM74" s="82"/>
      <c r="VIN74" s="82"/>
      <c r="VIO74" s="82"/>
      <c r="VIP74" s="82"/>
      <c r="VIQ74" s="82"/>
      <c r="VIR74" s="82"/>
      <c r="VIS74" s="82"/>
      <c r="VIT74" s="82"/>
      <c r="VIU74" s="82"/>
      <c r="VIV74" s="82"/>
      <c r="VIW74" s="82"/>
      <c r="VIX74" s="82"/>
      <c r="VIY74" s="82"/>
      <c r="VIZ74" s="82"/>
      <c r="VJA74" s="82"/>
      <c r="VJB74" s="82"/>
      <c r="VJC74" s="82"/>
      <c r="VJD74" s="82"/>
      <c r="VJE74" s="82"/>
      <c r="VJF74" s="82"/>
      <c r="VJG74" s="82"/>
      <c r="VJH74" s="82"/>
      <c r="VJI74" s="82"/>
      <c r="VJJ74" s="82"/>
      <c r="VJK74" s="82"/>
      <c r="VJL74" s="82"/>
      <c r="VJM74" s="82"/>
      <c r="VJN74" s="82"/>
      <c r="VJO74" s="82"/>
      <c r="VJP74" s="82"/>
      <c r="VJQ74" s="82"/>
      <c r="VJR74" s="82"/>
      <c r="VJS74" s="82"/>
      <c r="VJT74" s="82"/>
      <c r="VJU74" s="82"/>
      <c r="VJV74" s="82"/>
      <c r="VJW74" s="82"/>
      <c r="VJX74" s="82"/>
      <c r="VJY74" s="82"/>
      <c r="VJZ74" s="82"/>
      <c r="VKA74" s="82"/>
      <c r="VKB74" s="82"/>
      <c r="VKC74" s="82"/>
      <c r="VKD74" s="82"/>
      <c r="VKE74" s="82"/>
      <c r="VKF74" s="82"/>
      <c r="VKG74" s="82"/>
      <c r="VKH74" s="82"/>
      <c r="VKI74" s="82"/>
      <c r="VKJ74" s="82"/>
      <c r="VKK74" s="82"/>
      <c r="VKL74" s="82"/>
      <c r="VKM74" s="82"/>
      <c r="VKN74" s="82"/>
      <c r="VKO74" s="82"/>
      <c r="VKP74" s="82"/>
      <c r="VKQ74" s="82"/>
      <c r="VKR74" s="82"/>
      <c r="VKS74" s="82"/>
      <c r="VKT74" s="82"/>
      <c r="VKU74" s="82"/>
      <c r="VKV74" s="82"/>
      <c r="VKW74" s="82"/>
      <c r="VKX74" s="82"/>
      <c r="VKY74" s="82"/>
      <c r="VKZ74" s="82"/>
      <c r="VLA74" s="82"/>
      <c r="VLB74" s="82"/>
      <c r="VLC74" s="82"/>
      <c r="VLD74" s="82"/>
      <c r="VLE74" s="82"/>
      <c r="VLF74" s="82"/>
      <c r="VLG74" s="82"/>
      <c r="VLH74" s="82"/>
      <c r="VLI74" s="82"/>
      <c r="VLJ74" s="82"/>
      <c r="VLK74" s="82"/>
      <c r="VLL74" s="82"/>
      <c r="VLM74" s="82"/>
      <c r="VLN74" s="82"/>
      <c r="VLO74" s="82"/>
      <c r="VLP74" s="82"/>
      <c r="VLQ74" s="82"/>
      <c r="VLR74" s="82"/>
      <c r="VLS74" s="82"/>
      <c r="VLT74" s="82"/>
      <c r="VLU74" s="82"/>
      <c r="VLV74" s="82"/>
      <c r="VLW74" s="82"/>
      <c r="VLX74" s="82"/>
      <c r="VLY74" s="82"/>
      <c r="VLZ74" s="82"/>
      <c r="VMA74" s="82"/>
      <c r="VMB74" s="82"/>
      <c r="VMC74" s="82"/>
      <c r="VMD74" s="82"/>
      <c r="VME74" s="82"/>
      <c r="VMF74" s="82"/>
      <c r="VMG74" s="82"/>
      <c r="VMH74" s="82"/>
      <c r="VMI74" s="82"/>
      <c r="VMJ74" s="82"/>
      <c r="VMK74" s="82"/>
      <c r="VML74" s="82"/>
      <c r="VMM74" s="82"/>
      <c r="VMN74" s="82"/>
      <c r="VMO74" s="82"/>
      <c r="VMP74" s="82"/>
      <c r="VMQ74" s="82"/>
      <c r="VMR74" s="82"/>
      <c r="VMS74" s="82"/>
      <c r="VMT74" s="82"/>
      <c r="VMU74" s="82"/>
      <c r="VMV74" s="82"/>
      <c r="VMW74" s="82"/>
      <c r="VMX74" s="82"/>
      <c r="VMY74" s="82"/>
      <c r="VMZ74" s="82"/>
      <c r="VNA74" s="82"/>
      <c r="VNB74" s="82"/>
      <c r="VNC74" s="82"/>
      <c r="VND74" s="82"/>
      <c r="VNE74" s="82"/>
      <c r="VNF74" s="82"/>
      <c r="VNG74" s="82"/>
      <c r="VNH74" s="82"/>
      <c r="VNI74" s="82"/>
      <c r="VNJ74" s="82"/>
      <c r="VNK74" s="82"/>
      <c r="VNL74" s="82"/>
      <c r="VNM74" s="82"/>
      <c r="VNN74" s="82"/>
      <c r="VNO74" s="82"/>
      <c r="VNP74" s="82"/>
      <c r="VNQ74" s="82"/>
      <c r="VNR74" s="82"/>
      <c r="VNS74" s="82"/>
      <c r="VNT74" s="82"/>
      <c r="VNU74" s="82"/>
      <c r="VNV74" s="82"/>
      <c r="VNW74" s="82"/>
      <c r="VNX74" s="82"/>
      <c r="VNY74" s="82"/>
      <c r="VNZ74" s="82"/>
      <c r="VOA74" s="82"/>
      <c r="VOB74" s="82"/>
      <c r="VOC74" s="82"/>
      <c r="VOD74" s="82"/>
      <c r="VOE74" s="82"/>
      <c r="VOF74" s="82"/>
      <c r="VOG74" s="82"/>
      <c r="VOH74" s="82"/>
      <c r="VOI74" s="82"/>
      <c r="VOJ74" s="82"/>
      <c r="VOK74" s="82"/>
      <c r="VOL74" s="82"/>
      <c r="VOM74" s="82"/>
      <c r="VON74" s="82"/>
      <c r="VOO74" s="82"/>
      <c r="VOP74" s="82"/>
      <c r="VOQ74" s="82"/>
      <c r="VOR74" s="82"/>
      <c r="VOS74" s="82"/>
      <c r="VOT74" s="82"/>
      <c r="VOU74" s="82"/>
      <c r="VOV74" s="82"/>
      <c r="VOW74" s="82"/>
      <c r="VOX74" s="82"/>
      <c r="VOY74" s="82"/>
      <c r="VOZ74" s="82"/>
      <c r="VPA74" s="82"/>
      <c r="VPB74" s="82"/>
      <c r="VPC74" s="82"/>
      <c r="VPD74" s="82"/>
      <c r="VPE74" s="82"/>
      <c r="VPF74" s="82"/>
      <c r="VPG74" s="82"/>
      <c r="VPH74" s="82"/>
      <c r="VPI74" s="82"/>
      <c r="VPJ74" s="82"/>
      <c r="VPK74" s="82"/>
      <c r="VPL74" s="82"/>
      <c r="VPM74" s="82"/>
      <c r="VPN74" s="82"/>
      <c r="VPO74" s="82"/>
      <c r="VPP74" s="82"/>
      <c r="VPQ74" s="82"/>
      <c r="VPR74" s="82"/>
      <c r="VPS74" s="82"/>
      <c r="VPT74" s="82"/>
      <c r="VPU74" s="82"/>
      <c r="VPV74" s="82"/>
      <c r="VPW74" s="82"/>
      <c r="VPX74" s="82"/>
      <c r="VPY74" s="82"/>
      <c r="VPZ74" s="82"/>
      <c r="VQA74" s="82"/>
      <c r="VQB74" s="82"/>
      <c r="VQC74" s="82"/>
      <c r="VQD74" s="82"/>
      <c r="VQE74" s="82"/>
      <c r="VQF74" s="82"/>
      <c r="VQG74" s="82"/>
      <c r="VQH74" s="82"/>
      <c r="VQI74" s="82"/>
      <c r="VQJ74" s="82"/>
      <c r="VQK74" s="82"/>
      <c r="VQL74" s="82"/>
      <c r="VQM74" s="82"/>
      <c r="VQN74" s="82"/>
      <c r="VQO74" s="82"/>
      <c r="VQP74" s="82"/>
      <c r="VQQ74" s="82"/>
      <c r="VQR74" s="82"/>
      <c r="VQS74" s="82"/>
      <c r="VQT74" s="82"/>
      <c r="VQU74" s="82"/>
      <c r="VQV74" s="82"/>
      <c r="VQW74" s="82"/>
      <c r="VQX74" s="82"/>
      <c r="VQY74" s="82"/>
      <c r="VQZ74" s="82"/>
      <c r="VRA74" s="82"/>
      <c r="VRB74" s="82"/>
      <c r="VRC74" s="82"/>
      <c r="VRD74" s="82"/>
      <c r="VRE74" s="82"/>
      <c r="VRF74" s="82"/>
      <c r="VRG74" s="82"/>
      <c r="VRH74" s="82"/>
      <c r="VRI74" s="82"/>
      <c r="VRJ74" s="82"/>
      <c r="VRK74" s="82"/>
      <c r="VRL74" s="82"/>
      <c r="VRM74" s="82"/>
      <c r="VRN74" s="82"/>
      <c r="VRO74" s="82"/>
      <c r="VRP74" s="82"/>
      <c r="VRQ74" s="82"/>
      <c r="VRR74" s="82"/>
      <c r="VRS74" s="82"/>
      <c r="VRT74" s="82"/>
      <c r="VRU74" s="82"/>
      <c r="VRV74" s="82"/>
      <c r="VRW74" s="82"/>
      <c r="VRX74" s="82"/>
      <c r="VRY74" s="82"/>
      <c r="VRZ74" s="82"/>
      <c r="VSA74" s="82"/>
      <c r="VSB74" s="82"/>
      <c r="VSC74" s="82"/>
      <c r="VSD74" s="82"/>
      <c r="VSE74" s="82"/>
      <c r="VSF74" s="82"/>
      <c r="VSG74" s="82"/>
      <c r="VSH74" s="82"/>
      <c r="VSI74" s="82"/>
      <c r="VSJ74" s="82"/>
      <c r="VSK74" s="82"/>
      <c r="VSL74" s="82"/>
      <c r="VSM74" s="82"/>
      <c r="VSN74" s="82"/>
      <c r="VSO74" s="82"/>
      <c r="VSP74" s="82"/>
      <c r="VSQ74" s="82"/>
      <c r="VSR74" s="82"/>
      <c r="VSS74" s="82"/>
      <c r="VST74" s="82"/>
      <c r="VSU74" s="82"/>
      <c r="VSV74" s="82"/>
      <c r="VSW74" s="82"/>
      <c r="VSX74" s="82"/>
      <c r="VSY74" s="82"/>
      <c r="VSZ74" s="82"/>
      <c r="VTA74" s="82"/>
      <c r="VTB74" s="82"/>
      <c r="VTC74" s="82"/>
      <c r="VTD74" s="82"/>
      <c r="VTE74" s="82"/>
      <c r="VTF74" s="82"/>
      <c r="VTG74" s="82"/>
      <c r="VTH74" s="82"/>
      <c r="VTI74" s="82"/>
      <c r="VTJ74" s="82"/>
      <c r="VTK74" s="82"/>
      <c r="VTL74" s="82"/>
      <c r="VTM74" s="82"/>
      <c r="VTN74" s="82"/>
      <c r="VTO74" s="82"/>
      <c r="VTP74" s="82"/>
      <c r="VTQ74" s="82"/>
      <c r="VTR74" s="82"/>
      <c r="VTS74" s="82"/>
      <c r="VTT74" s="82"/>
      <c r="VTU74" s="82"/>
      <c r="VTV74" s="82"/>
      <c r="VTW74" s="82"/>
      <c r="VTX74" s="82"/>
      <c r="VTY74" s="82"/>
      <c r="VTZ74" s="82"/>
      <c r="VUA74" s="82"/>
      <c r="VUB74" s="82"/>
      <c r="VUC74" s="82"/>
      <c r="VUD74" s="82"/>
      <c r="VUE74" s="82"/>
      <c r="VUF74" s="82"/>
      <c r="VUG74" s="82"/>
      <c r="VUH74" s="82"/>
      <c r="VUI74" s="82"/>
      <c r="VUJ74" s="82"/>
      <c r="VUK74" s="82"/>
      <c r="VUL74" s="82"/>
      <c r="VUM74" s="82"/>
      <c r="VUN74" s="82"/>
      <c r="VUO74" s="82"/>
      <c r="VUP74" s="82"/>
      <c r="VUQ74" s="82"/>
      <c r="VUR74" s="82"/>
      <c r="VUS74" s="82"/>
      <c r="VUT74" s="82"/>
      <c r="VUU74" s="82"/>
      <c r="VUV74" s="82"/>
      <c r="VUW74" s="82"/>
      <c r="VUX74" s="82"/>
      <c r="VUY74" s="82"/>
      <c r="VUZ74" s="82"/>
      <c r="VVA74" s="82"/>
      <c r="VVB74" s="82"/>
      <c r="VVC74" s="82"/>
      <c r="VVD74" s="82"/>
      <c r="VVE74" s="82"/>
      <c r="VVF74" s="82"/>
      <c r="VVG74" s="82"/>
      <c r="VVH74" s="82"/>
      <c r="VVI74" s="82"/>
      <c r="VVJ74" s="82"/>
      <c r="VVK74" s="82"/>
      <c r="VVL74" s="82"/>
      <c r="VVM74" s="82"/>
      <c r="VVN74" s="82"/>
      <c r="VVO74" s="82"/>
      <c r="VVP74" s="82"/>
      <c r="VVQ74" s="82"/>
      <c r="VVR74" s="82"/>
      <c r="VVS74" s="82"/>
      <c r="VVT74" s="82"/>
      <c r="VVU74" s="82"/>
      <c r="VVV74" s="82"/>
      <c r="VVW74" s="82"/>
      <c r="VVX74" s="82"/>
      <c r="VVY74" s="82"/>
      <c r="VVZ74" s="82"/>
      <c r="VWA74" s="82"/>
      <c r="VWB74" s="82"/>
      <c r="VWC74" s="82"/>
      <c r="VWD74" s="82"/>
      <c r="VWE74" s="82"/>
      <c r="VWF74" s="82"/>
      <c r="VWG74" s="82"/>
      <c r="VWH74" s="82"/>
      <c r="VWI74" s="82"/>
      <c r="VWJ74" s="82"/>
      <c r="VWK74" s="82"/>
      <c r="VWL74" s="82"/>
      <c r="VWM74" s="82"/>
      <c r="VWN74" s="82"/>
      <c r="VWO74" s="82"/>
      <c r="VWP74" s="82"/>
      <c r="VWQ74" s="82"/>
      <c r="VWR74" s="82"/>
      <c r="VWS74" s="82"/>
      <c r="VWT74" s="82"/>
      <c r="VWU74" s="82"/>
      <c r="VWV74" s="82"/>
      <c r="VWW74" s="82"/>
      <c r="VWX74" s="82"/>
      <c r="VWY74" s="82"/>
      <c r="VWZ74" s="82"/>
      <c r="VXA74" s="82"/>
      <c r="VXB74" s="82"/>
      <c r="VXC74" s="82"/>
      <c r="VXD74" s="82"/>
      <c r="VXE74" s="82"/>
      <c r="VXF74" s="82"/>
      <c r="VXG74" s="82"/>
      <c r="VXH74" s="82"/>
      <c r="VXI74" s="82"/>
      <c r="VXJ74" s="82"/>
      <c r="VXK74" s="82"/>
      <c r="VXL74" s="82"/>
      <c r="VXM74" s="82"/>
      <c r="VXN74" s="82"/>
      <c r="VXO74" s="82"/>
      <c r="VXP74" s="82"/>
      <c r="VXQ74" s="82"/>
      <c r="VXR74" s="82"/>
      <c r="VXS74" s="82"/>
      <c r="VXT74" s="82"/>
      <c r="VXU74" s="82"/>
      <c r="VXV74" s="82"/>
      <c r="VXW74" s="82"/>
      <c r="VXX74" s="82"/>
      <c r="VXY74" s="82"/>
      <c r="VXZ74" s="82"/>
      <c r="VYA74" s="82"/>
      <c r="VYB74" s="82"/>
      <c r="VYC74" s="82"/>
      <c r="VYD74" s="82"/>
      <c r="VYE74" s="82"/>
      <c r="VYF74" s="82"/>
      <c r="VYG74" s="82"/>
      <c r="VYH74" s="82"/>
      <c r="VYI74" s="82"/>
      <c r="VYJ74" s="82"/>
      <c r="VYK74" s="82"/>
      <c r="VYL74" s="82"/>
      <c r="VYM74" s="82"/>
      <c r="VYN74" s="82"/>
      <c r="VYO74" s="82"/>
      <c r="VYP74" s="82"/>
      <c r="VYQ74" s="82"/>
      <c r="VYR74" s="82"/>
      <c r="VYS74" s="82"/>
      <c r="VYT74" s="82"/>
      <c r="VYU74" s="82"/>
      <c r="VYV74" s="82"/>
      <c r="VYW74" s="82"/>
      <c r="VYX74" s="82"/>
      <c r="VYY74" s="82"/>
      <c r="VYZ74" s="82"/>
      <c r="VZA74" s="82"/>
      <c r="VZB74" s="82"/>
      <c r="VZC74" s="82"/>
      <c r="VZD74" s="82"/>
      <c r="VZE74" s="82"/>
      <c r="VZF74" s="82"/>
      <c r="VZG74" s="82"/>
      <c r="VZH74" s="82"/>
      <c r="VZI74" s="82"/>
      <c r="VZJ74" s="82"/>
      <c r="VZK74" s="82"/>
      <c r="VZL74" s="82"/>
      <c r="VZM74" s="82"/>
      <c r="VZN74" s="82"/>
      <c r="VZO74" s="82"/>
      <c r="VZP74" s="82"/>
      <c r="VZQ74" s="82"/>
      <c r="VZR74" s="82"/>
      <c r="VZS74" s="82"/>
      <c r="VZT74" s="82"/>
      <c r="VZU74" s="82"/>
      <c r="VZV74" s="82"/>
      <c r="VZW74" s="82"/>
      <c r="VZX74" s="82"/>
      <c r="VZY74" s="82"/>
      <c r="VZZ74" s="82"/>
      <c r="WAA74" s="82"/>
      <c r="WAB74" s="82"/>
      <c r="WAC74" s="82"/>
      <c r="WAD74" s="82"/>
      <c r="WAE74" s="82"/>
      <c r="WAF74" s="82"/>
      <c r="WAG74" s="82"/>
      <c r="WAH74" s="82"/>
      <c r="WAI74" s="82"/>
      <c r="WAJ74" s="82"/>
      <c r="WAK74" s="82"/>
      <c r="WAL74" s="82"/>
      <c r="WAM74" s="82"/>
      <c r="WAN74" s="82"/>
      <c r="WAO74" s="82"/>
      <c r="WAP74" s="82"/>
      <c r="WAQ74" s="82"/>
      <c r="WAR74" s="82"/>
      <c r="WAS74" s="82"/>
      <c r="WAT74" s="82"/>
      <c r="WAU74" s="82"/>
      <c r="WAV74" s="82"/>
      <c r="WAW74" s="82"/>
      <c r="WAX74" s="82"/>
      <c r="WAY74" s="82"/>
      <c r="WAZ74" s="82"/>
      <c r="WBA74" s="82"/>
      <c r="WBB74" s="82"/>
      <c r="WBC74" s="82"/>
      <c r="WBD74" s="82"/>
      <c r="WBE74" s="82"/>
      <c r="WBF74" s="82"/>
      <c r="WBG74" s="82"/>
      <c r="WBH74" s="82"/>
      <c r="WBI74" s="82"/>
      <c r="WBJ74" s="82"/>
      <c r="WBK74" s="82"/>
      <c r="WBL74" s="82"/>
      <c r="WBM74" s="82"/>
      <c r="WBN74" s="82"/>
      <c r="WBO74" s="82"/>
      <c r="WBP74" s="82"/>
      <c r="WBQ74" s="82"/>
      <c r="WBR74" s="82"/>
      <c r="WBS74" s="82"/>
      <c r="WBT74" s="82"/>
      <c r="WBU74" s="82"/>
      <c r="WBV74" s="82"/>
      <c r="WBW74" s="82"/>
      <c r="WBX74" s="82"/>
      <c r="WBY74" s="82"/>
      <c r="WBZ74" s="82"/>
      <c r="WCA74" s="82"/>
      <c r="WCB74" s="82"/>
      <c r="WCC74" s="82"/>
      <c r="WCD74" s="82"/>
      <c r="WCE74" s="82"/>
      <c r="WCF74" s="82"/>
      <c r="WCG74" s="82"/>
      <c r="WCH74" s="82"/>
      <c r="WCI74" s="82"/>
      <c r="WCJ74" s="82"/>
      <c r="WCK74" s="82"/>
      <c r="WCL74" s="82"/>
      <c r="WCM74" s="82"/>
      <c r="WCN74" s="82"/>
      <c r="WCO74" s="82"/>
      <c r="WCP74" s="82"/>
      <c r="WCQ74" s="82"/>
      <c r="WCR74" s="82"/>
      <c r="WCS74" s="82"/>
      <c r="WCT74" s="82"/>
      <c r="WCU74" s="82"/>
      <c r="WCV74" s="82"/>
      <c r="WCW74" s="82"/>
      <c r="WCX74" s="82"/>
      <c r="WCY74" s="82"/>
      <c r="WCZ74" s="82"/>
      <c r="WDA74" s="82"/>
      <c r="WDB74" s="82"/>
      <c r="WDC74" s="82"/>
      <c r="WDD74" s="82"/>
      <c r="WDE74" s="82"/>
      <c r="WDF74" s="82"/>
      <c r="WDG74" s="82"/>
      <c r="WDH74" s="82"/>
      <c r="WDI74" s="82"/>
      <c r="WDJ74" s="82"/>
      <c r="WDK74" s="82"/>
      <c r="WDL74" s="82"/>
      <c r="WDM74" s="82"/>
      <c r="WDN74" s="82"/>
      <c r="WDO74" s="82"/>
      <c r="WDP74" s="82"/>
      <c r="WDQ74" s="82"/>
      <c r="WDR74" s="82"/>
      <c r="WDS74" s="82"/>
      <c r="WDT74" s="82"/>
      <c r="WDU74" s="82"/>
      <c r="WDV74" s="82"/>
      <c r="WDW74" s="82"/>
      <c r="WDX74" s="82"/>
      <c r="WDY74" s="82"/>
      <c r="WDZ74" s="82"/>
      <c r="WEA74" s="82"/>
      <c r="WEB74" s="82"/>
      <c r="WEC74" s="82"/>
      <c r="WED74" s="82"/>
      <c r="WEE74" s="82"/>
      <c r="WEF74" s="82"/>
      <c r="WEG74" s="82"/>
      <c r="WEH74" s="82"/>
      <c r="WEI74" s="82"/>
      <c r="WEJ74" s="82"/>
      <c r="WEK74" s="82"/>
      <c r="WEL74" s="82"/>
      <c r="WEM74" s="82"/>
      <c r="WEN74" s="82"/>
      <c r="WEO74" s="82"/>
      <c r="WEP74" s="82"/>
      <c r="WEQ74" s="82"/>
      <c r="WER74" s="82"/>
      <c r="WES74" s="82"/>
      <c r="WET74" s="82"/>
      <c r="WEU74" s="82"/>
      <c r="WEV74" s="82"/>
      <c r="WEW74" s="82"/>
      <c r="WEX74" s="82"/>
      <c r="WEY74" s="82"/>
      <c r="WEZ74" s="82"/>
      <c r="WFA74" s="82"/>
      <c r="WFB74" s="82"/>
      <c r="WFC74" s="82"/>
      <c r="WFD74" s="82"/>
      <c r="WFE74" s="82"/>
      <c r="WFF74" s="82"/>
      <c r="WFG74" s="82"/>
      <c r="WFH74" s="82"/>
      <c r="WFI74" s="82"/>
      <c r="WFJ74" s="82"/>
      <c r="WFK74" s="82"/>
      <c r="WFL74" s="82"/>
      <c r="WFM74" s="82"/>
      <c r="WFN74" s="82"/>
      <c r="WFO74" s="82"/>
      <c r="WFP74" s="82"/>
      <c r="WFQ74" s="82"/>
      <c r="WFR74" s="82"/>
      <c r="WFS74" s="82"/>
      <c r="WFT74" s="82"/>
      <c r="WFU74" s="82"/>
      <c r="WFV74" s="82"/>
      <c r="WFW74" s="82"/>
      <c r="WFX74" s="82"/>
      <c r="WFY74" s="82"/>
      <c r="WFZ74" s="82"/>
      <c r="WGA74" s="82"/>
      <c r="WGB74" s="82"/>
      <c r="WGC74" s="82"/>
      <c r="WGD74" s="82"/>
      <c r="WGE74" s="82"/>
      <c r="WGF74" s="82"/>
      <c r="WGG74" s="82"/>
      <c r="WGH74" s="82"/>
      <c r="WGI74" s="82"/>
      <c r="WGJ74" s="82"/>
      <c r="WGK74" s="82"/>
      <c r="WGL74" s="82"/>
      <c r="WGM74" s="82"/>
      <c r="WGN74" s="82"/>
      <c r="WGO74" s="82"/>
      <c r="WGP74" s="82"/>
      <c r="WGQ74" s="82"/>
      <c r="WGR74" s="82"/>
      <c r="WGS74" s="82"/>
      <c r="WGT74" s="82"/>
      <c r="WGU74" s="82"/>
      <c r="WGV74" s="82"/>
      <c r="WGW74" s="82"/>
      <c r="WGX74" s="82"/>
      <c r="WGY74" s="82"/>
      <c r="WGZ74" s="82"/>
      <c r="WHA74" s="82"/>
      <c r="WHB74" s="82"/>
      <c r="WHC74" s="82"/>
      <c r="WHD74" s="82"/>
      <c r="WHE74" s="82"/>
      <c r="WHF74" s="82"/>
      <c r="WHG74" s="82"/>
      <c r="WHH74" s="82"/>
      <c r="WHI74" s="82"/>
      <c r="WHJ74" s="82"/>
      <c r="WHK74" s="82"/>
      <c r="WHL74" s="82"/>
      <c r="WHM74" s="82"/>
      <c r="WHN74" s="82"/>
      <c r="WHO74" s="82"/>
      <c r="WHP74" s="82"/>
      <c r="WHQ74" s="82"/>
      <c r="WHR74" s="82"/>
      <c r="WHS74" s="82"/>
      <c r="WHT74" s="82"/>
      <c r="WHU74" s="82"/>
      <c r="WHV74" s="82"/>
      <c r="WHW74" s="82"/>
      <c r="WHX74" s="82"/>
      <c r="WHY74" s="82"/>
      <c r="WHZ74" s="82"/>
      <c r="WIA74" s="82"/>
      <c r="WIB74" s="82"/>
      <c r="WIC74" s="82"/>
      <c r="WID74" s="82"/>
      <c r="WIE74" s="82"/>
      <c r="WIF74" s="82"/>
      <c r="WIG74" s="82"/>
      <c r="WIH74" s="82"/>
      <c r="WII74" s="82"/>
      <c r="WIJ74" s="82"/>
      <c r="WIK74" s="82"/>
      <c r="WIL74" s="82"/>
      <c r="WIM74" s="82"/>
      <c r="WIN74" s="82"/>
      <c r="WIO74" s="82"/>
      <c r="WIP74" s="82"/>
      <c r="WIQ74" s="82"/>
      <c r="WIR74" s="82"/>
      <c r="WIS74" s="82"/>
      <c r="WIT74" s="82"/>
      <c r="WIU74" s="82"/>
      <c r="WIV74" s="82"/>
      <c r="WIW74" s="82"/>
      <c r="WIX74" s="82"/>
      <c r="WIY74" s="82"/>
      <c r="WIZ74" s="82"/>
      <c r="WJA74" s="82"/>
      <c r="WJB74" s="82"/>
      <c r="WJC74" s="82"/>
      <c r="WJD74" s="82"/>
      <c r="WJE74" s="82"/>
      <c r="WJF74" s="82"/>
      <c r="WJG74" s="82"/>
      <c r="WJH74" s="82"/>
      <c r="WJI74" s="82"/>
      <c r="WJJ74" s="82"/>
      <c r="WJK74" s="82"/>
      <c r="WJL74" s="82"/>
      <c r="WJM74" s="82"/>
      <c r="WJN74" s="82"/>
      <c r="WJO74" s="82"/>
      <c r="WJP74" s="82"/>
      <c r="WJQ74" s="82"/>
      <c r="WJR74" s="82"/>
      <c r="WJS74" s="82"/>
      <c r="WJT74" s="82"/>
      <c r="WJU74" s="82"/>
      <c r="WJV74" s="82"/>
      <c r="WJW74" s="82"/>
      <c r="WJX74" s="82"/>
      <c r="WJY74" s="82"/>
      <c r="WJZ74" s="82"/>
      <c r="WKA74" s="82"/>
      <c r="WKB74" s="82"/>
      <c r="WKC74" s="82"/>
      <c r="WKD74" s="82"/>
      <c r="WKE74" s="82"/>
      <c r="WKF74" s="82"/>
      <c r="WKG74" s="82"/>
      <c r="WKH74" s="82"/>
      <c r="WKI74" s="82"/>
      <c r="WKJ74" s="82"/>
      <c r="WKK74" s="82"/>
      <c r="WKL74" s="82"/>
      <c r="WKM74" s="82"/>
      <c r="WKN74" s="82"/>
      <c r="WKO74" s="82"/>
      <c r="WKP74" s="82"/>
      <c r="WKQ74" s="82"/>
      <c r="WKR74" s="82"/>
      <c r="WKS74" s="82"/>
      <c r="WKT74" s="82"/>
      <c r="WKU74" s="82"/>
      <c r="WKV74" s="82"/>
      <c r="WKW74" s="82"/>
      <c r="WKX74" s="82"/>
      <c r="WKY74" s="82"/>
      <c r="WKZ74" s="82"/>
      <c r="WLA74" s="82"/>
      <c r="WLB74" s="82"/>
      <c r="WLC74" s="82"/>
      <c r="WLD74" s="82"/>
      <c r="WLE74" s="82"/>
      <c r="WLF74" s="82"/>
      <c r="WLG74" s="82"/>
      <c r="WLH74" s="82"/>
      <c r="WLI74" s="82"/>
      <c r="WLJ74" s="82"/>
      <c r="WLK74" s="82"/>
      <c r="WLL74" s="82"/>
      <c r="WLM74" s="82"/>
      <c r="WLN74" s="82"/>
      <c r="WLO74" s="82"/>
      <c r="WLP74" s="82"/>
      <c r="WLQ74" s="82"/>
      <c r="WLR74" s="82"/>
      <c r="WLS74" s="82"/>
      <c r="WLT74" s="82"/>
      <c r="WLU74" s="82"/>
      <c r="WLV74" s="82"/>
      <c r="WLW74" s="82"/>
      <c r="WLX74" s="82"/>
      <c r="WLY74" s="82"/>
      <c r="WLZ74" s="82"/>
      <c r="WMA74" s="82"/>
      <c r="WMB74" s="82"/>
      <c r="WMC74" s="82"/>
      <c r="WMD74" s="82"/>
      <c r="WME74" s="82"/>
      <c r="WMF74" s="82"/>
      <c r="WMG74" s="82"/>
      <c r="WMH74" s="82"/>
      <c r="WMI74" s="82"/>
      <c r="WMJ74" s="82"/>
      <c r="WMK74" s="82"/>
      <c r="WML74" s="82"/>
      <c r="WMM74" s="82"/>
      <c r="WMN74" s="82"/>
      <c r="WMO74" s="82"/>
      <c r="WMP74" s="82"/>
      <c r="WMQ74" s="82"/>
      <c r="WMR74" s="82"/>
      <c r="WMS74" s="82"/>
      <c r="WMT74" s="82"/>
      <c r="WMU74" s="82"/>
      <c r="WMV74" s="82"/>
      <c r="WMW74" s="82"/>
      <c r="WMX74" s="82"/>
      <c r="WMY74" s="82"/>
      <c r="WMZ74" s="82"/>
      <c r="WNA74" s="82"/>
      <c r="WNB74" s="82"/>
      <c r="WNC74" s="82"/>
      <c r="WND74" s="82"/>
      <c r="WNE74" s="82"/>
      <c r="WNF74" s="82"/>
      <c r="WNG74" s="82"/>
      <c r="WNH74" s="82"/>
      <c r="WNI74" s="82"/>
      <c r="WNJ74" s="82"/>
      <c r="WNK74" s="82"/>
      <c r="WNL74" s="82"/>
      <c r="WNM74" s="82"/>
      <c r="WNN74" s="82"/>
      <c r="WNO74" s="82"/>
      <c r="WNP74" s="82"/>
      <c r="WNQ74" s="82"/>
      <c r="WNR74" s="82"/>
      <c r="WNS74" s="82"/>
      <c r="WNT74" s="82"/>
      <c r="WNU74" s="82"/>
      <c r="WNV74" s="82"/>
      <c r="WNW74" s="82"/>
      <c r="WNX74" s="82"/>
      <c r="WNY74" s="82"/>
      <c r="WNZ74" s="82"/>
      <c r="WOA74" s="82"/>
      <c r="WOB74" s="82"/>
      <c r="WOC74" s="82"/>
      <c r="WOD74" s="82"/>
      <c r="WOE74" s="82"/>
      <c r="WOF74" s="82"/>
      <c r="WOG74" s="82"/>
      <c r="WOH74" s="82"/>
      <c r="WOI74" s="82"/>
      <c r="WOJ74" s="82"/>
      <c r="WOK74" s="82"/>
      <c r="WOL74" s="82"/>
      <c r="WOM74" s="82"/>
      <c r="WON74" s="82"/>
      <c r="WOO74" s="82"/>
      <c r="WOP74" s="82"/>
      <c r="WOQ74" s="82"/>
      <c r="WOR74" s="82"/>
      <c r="WOS74" s="82"/>
      <c r="WOT74" s="82"/>
      <c r="WOU74" s="82"/>
      <c r="WOV74" s="82"/>
      <c r="WOW74" s="82"/>
      <c r="WOX74" s="82"/>
      <c r="WOY74" s="82"/>
      <c r="WOZ74" s="82"/>
      <c r="WPA74" s="82"/>
      <c r="WPB74" s="82"/>
      <c r="WPC74" s="82"/>
      <c r="WPD74" s="82"/>
      <c r="WPE74" s="82"/>
      <c r="WPF74" s="82"/>
      <c r="WPG74" s="82"/>
      <c r="WPH74" s="82"/>
      <c r="WPI74" s="82"/>
      <c r="WPJ74" s="82"/>
      <c r="WPK74" s="82"/>
      <c r="WPL74" s="82"/>
      <c r="WPM74" s="82"/>
      <c r="WPN74" s="82"/>
      <c r="WPO74" s="82"/>
      <c r="WPP74" s="82"/>
      <c r="WPQ74" s="82"/>
      <c r="WPR74" s="82"/>
      <c r="WPS74" s="82"/>
      <c r="WPT74" s="82"/>
      <c r="WPU74" s="82"/>
      <c r="WPV74" s="82"/>
      <c r="WPW74" s="82"/>
      <c r="WPX74" s="82"/>
      <c r="WPY74" s="82"/>
      <c r="WPZ74" s="82"/>
      <c r="WQA74" s="82"/>
      <c r="WQB74" s="82"/>
      <c r="WQC74" s="82"/>
      <c r="WQD74" s="82"/>
      <c r="WQE74" s="82"/>
      <c r="WQF74" s="82"/>
      <c r="WQG74" s="82"/>
      <c r="WQH74" s="82"/>
      <c r="WQI74" s="82"/>
      <c r="WQJ74" s="82"/>
      <c r="WQK74" s="82"/>
      <c r="WQL74" s="82"/>
      <c r="WQM74" s="82"/>
      <c r="WQN74" s="82"/>
      <c r="WQO74" s="82"/>
      <c r="WQP74" s="82"/>
      <c r="WQQ74" s="82"/>
      <c r="WQR74" s="82"/>
      <c r="WQS74" s="82"/>
      <c r="WQT74" s="82"/>
      <c r="WQU74" s="82"/>
      <c r="WQV74" s="82"/>
      <c r="WQW74" s="82"/>
      <c r="WQX74" s="82"/>
      <c r="WQY74" s="82"/>
      <c r="WQZ74" s="82"/>
      <c r="WRA74" s="82"/>
      <c r="WRB74" s="82"/>
      <c r="WRC74" s="82"/>
      <c r="WRD74" s="82"/>
      <c r="WRE74" s="82"/>
      <c r="WRF74" s="82"/>
      <c r="WRG74" s="82"/>
      <c r="WRH74" s="82"/>
      <c r="WRI74" s="82"/>
      <c r="WRJ74" s="82"/>
      <c r="WRK74" s="82"/>
      <c r="WRL74" s="82"/>
      <c r="WRM74" s="82"/>
      <c r="WRN74" s="82"/>
      <c r="WRO74" s="82"/>
      <c r="WRP74" s="82"/>
      <c r="WRQ74" s="82"/>
      <c r="WRR74" s="82"/>
      <c r="WRS74" s="82"/>
      <c r="WRT74" s="82"/>
      <c r="WRU74" s="82"/>
      <c r="WRV74" s="82"/>
      <c r="WRW74" s="82"/>
      <c r="WRX74" s="82"/>
      <c r="WRY74" s="82"/>
      <c r="WRZ74" s="82"/>
      <c r="WSA74" s="82"/>
      <c r="WSB74" s="82"/>
      <c r="WSC74" s="82"/>
      <c r="WSD74" s="82"/>
      <c r="WSE74" s="82"/>
      <c r="WSF74" s="82"/>
      <c r="WSG74" s="82"/>
      <c r="WSH74" s="82"/>
      <c r="WSI74" s="82"/>
      <c r="WSJ74" s="82"/>
      <c r="WSK74" s="82"/>
      <c r="WSL74" s="82"/>
      <c r="WSM74" s="82"/>
      <c r="WSN74" s="82"/>
      <c r="WSO74" s="82"/>
      <c r="WSP74" s="82"/>
      <c r="WSQ74" s="82"/>
      <c r="WSR74" s="82"/>
      <c r="WSS74" s="82"/>
      <c r="WST74" s="82"/>
      <c r="WSU74" s="82"/>
      <c r="WSV74" s="82"/>
      <c r="WSW74" s="82"/>
      <c r="WSX74" s="82"/>
      <c r="WSY74" s="82"/>
      <c r="WSZ74" s="82"/>
      <c r="WTA74" s="82"/>
      <c r="WTB74" s="82"/>
      <c r="WTC74" s="82"/>
      <c r="WTD74" s="82"/>
      <c r="WTE74" s="82"/>
      <c r="WTF74" s="82"/>
      <c r="WTG74" s="82"/>
      <c r="WTH74" s="82"/>
      <c r="WTI74" s="82"/>
      <c r="WTJ74" s="82"/>
      <c r="WTK74" s="82"/>
      <c r="WTL74" s="82"/>
      <c r="WTM74" s="82"/>
      <c r="WTN74" s="82"/>
      <c r="WTO74" s="82"/>
      <c r="WTP74" s="82"/>
      <c r="WTQ74" s="82"/>
      <c r="WTR74" s="82"/>
      <c r="WTS74" s="82"/>
      <c r="WTT74" s="82"/>
      <c r="WTU74" s="82"/>
      <c r="WTV74" s="82"/>
      <c r="WTW74" s="82"/>
      <c r="WTX74" s="82"/>
      <c r="WTY74" s="82"/>
      <c r="WTZ74" s="82"/>
      <c r="WUA74" s="82"/>
      <c r="WUB74" s="82"/>
      <c r="WUC74" s="82"/>
      <c r="WUD74" s="82"/>
      <c r="WUE74" s="82"/>
      <c r="WUF74" s="82"/>
      <c r="WUG74" s="82"/>
      <c r="WUH74" s="82"/>
      <c r="WUI74" s="82"/>
      <c r="WUJ74" s="82"/>
      <c r="WUK74" s="82"/>
      <c r="WUL74" s="82"/>
      <c r="WUM74" s="82"/>
      <c r="WUN74" s="82"/>
      <c r="WUO74" s="82"/>
      <c r="WUP74" s="82"/>
      <c r="WUQ74" s="82"/>
      <c r="WUR74" s="82"/>
      <c r="WUS74" s="82"/>
      <c r="WUT74" s="82"/>
      <c r="WUU74" s="82"/>
      <c r="WUV74" s="82"/>
      <c r="WUW74" s="82"/>
      <c r="WUX74" s="82"/>
      <c r="WUY74" s="82"/>
      <c r="WUZ74" s="82"/>
      <c r="WVA74" s="82"/>
      <c r="WVB74" s="82"/>
      <c r="WVC74" s="82"/>
      <c r="WVD74" s="82"/>
      <c r="WVE74" s="82"/>
      <c r="WVF74" s="82"/>
      <c r="WVG74" s="82"/>
      <c r="WVH74" s="82"/>
      <c r="WVI74" s="82"/>
      <c r="WVJ74" s="82"/>
      <c r="WVK74" s="82"/>
      <c r="WVL74" s="82"/>
      <c r="WVM74" s="82"/>
      <c r="WVN74" s="82"/>
      <c r="WVO74" s="82"/>
      <c r="WVP74" s="82"/>
      <c r="WVQ74" s="82"/>
      <c r="WVR74" s="82"/>
      <c r="WVS74" s="82"/>
      <c r="WVT74" s="82"/>
      <c r="WVU74" s="82"/>
      <c r="WVV74" s="82"/>
      <c r="WVW74" s="82"/>
      <c r="WVX74" s="82"/>
      <c r="WVY74" s="82"/>
      <c r="WVZ74" s="82"/>
      <c r="WWA74" s="82"/>
      <c r="WWB74" s="82"/>
      <c r="WWC74" s="82"/>
      <c r="WWD74" s="82"/>
      <c r="WWE74" s="82"/>
      <c r="WWF74" s="82"/>
      <c r="WWG74" s="82"/>
      <c r="WWH74" s="82"/>
      <c r="WWI74" s="82"/>
      <c r="WWJ74" s="82"/>
      <c r="WWK74" s="82"/>
      <c r="WWL74" s="82"/>
      <c r="WWM74" s="82"/>
      <c r="WWN74" s="82"/>
      <c r="WWO74" s="82"/>
      <c r="WWP74" s="82"/>
      <c r="WWQ74" s="82"/>
      <c r="WWR74" s="82"/>
      <c r="WWS74" s="82"/>
      <c r="WWT74" s="82"/>
      <c r="WWU74" s="82"/>
      <c r="WWV74" s="82"/>
      <c r="WWW74" s="82"/>
      <c r="WWX74" s="82"/>
      <c r="WWY74" s="82"/>
      <c r="WWZ74" s="82"/>
      <c r="WXA74" s="82"/>
      <c r="WXB74" s="82"/>
      <c r="WXC74" s="82"/>
      <c r="WXD74" s="82"/>
      <c r="WXE74" s="82"/>
      <c r="WXF74" s="82"/>
      <c r="WXG74" s="82"/>
      <c r="WXH74" s="82"/>
      <c r="WXI74" s="82"/>
      <c r="WXJ74" s="82"/>
      <c r="WXK74" s="82"/>
      <c r="WXL74" s="82"/>
      <c r="WXM74" s="82"/>
      <c r="WXN74" s="82"/>
      <c r="WXO74" s="82"/>
      <c r="WXP74" s="82"/>
      <c r="WXQ74" s="82"/>
      <c r="WXR74" s="82"/>
      <c r="WXS74" s="82"/>
      <c r="WXT74" s="82"/>
      <c r="WXU74" s="82"/>
      <c r="WXV74" s="82"/>
      <c r="WXW74" s="82"/>
      <c r="WXX74" s="82"/>
      <c r="WXY74" s="82"/>
      <c r="WXZ74" s="82"/>
      <c r="WYA74" s="82"/>
      <c r="WYB74" s="82"/>
      <c r="WYC74" s="82"/>
      <c r="WYD74" s="82"/>
      <c r="WYE74" s="82"/>
      <c r="WYF74" s="82"/>
      <c r="WYG74" s="82"/>
      <c r="WYH74" s="82"/>
      <c r="WYI74" s="82"/>
      <c r="WYJ74" s="82"/>
      <c r="WYK74" s="82"/>
      <c r="WYL74" s="82"/>
      <c r="WYM74" s="82"/>
      <c r="WYN74" s="82"/>
      <c r="WYO74" s="82"/>
      <c r="WYP74" s="82"/>
      <c r="WYQ74" s="82"/>
      <c r="WYR74" s="82"/>
      <c r="WYS74" s="82"/>
      <c r="WYT74" s="82"/>
      <c r="WYU74" s="82"/>
      <c r="WYV74" s="82"/>
      <c r="WYW74" s="82"/>
      <c r="WYX74" s="82"/>
      <c r="WYY74" s="82"/>
      <c r="WYZ74" s="82"/>
      <c r="WZA74" s="82"/>
      <c r="WZB74" s="82"/>
      <c r="WZC74" s="82"/>
      <c r="WZD74" s="82"/>
      <c r="WZE74" s="82"/>
      <c r="WZF74" s="82"/>
      <c r="WZG74" s="82"/>
      <c r="WZH74" s="82"/>
      <c r="WZI74" s="82"/>
      <c r="WZJ74" s="82"/>
      <c r="WZK74" s="82"/>
      <c r="WZL74" s="82"/>
      <c r="WZM74" s="82"/>
      <c r="WZN74" s="82"/>
      <c r="WZO74" s="82"/>
      <c r="WZP74" s="82"/>
      <c r="WZQ74" s="82"/>
      <c r="WZR74" s="82"/>
      <c r="WZS74" s="82"/>
      <c r="WZT74" s="82"/>
      <c r="WZU74" s="82"/>
      <c r="WZV74" s="82"/>
      <c r="WZW74" s="82"/>
      <c r="WZX74" s="82"/>
      <c r="WZY74" s="82"/>
      <c r="WZZ74" s="82"/>
      <c r="XAA74" s="82"/>
      <c r="XAB74" s="82"/>
      <c r="XAC74" s="82"/>
      <c r="XAD74" s="82"/>
      <c r="XAE74" s="82"/>
      <c r="XAF74" s="82"/>
      <c r="XAG74" s="82"/>
      <c r="XAH74" s="82"/>
      <c r="XAI74" s="82"/>
      <c r="XAJ74" s="82"/>
      <c r="XAK74" s="82"/>
      <c r="XAL74" s="82"/>
      <c r="XAM74" s="82"/>
      <c r="XAN74" s="82"/>
      <c r="XAO74" s="82"/>
      <c r="XAP74" s="82"/>
      <c r="XAQ74" s="82"/>
      <c r="XAR74" s="82"/>
      <c r="XAS74" s="82"/>
      <c r="XAT74" s="82"/>
      <c r="XAU74" s="82"/>
      <c r="XAV74" s="82"/>
      <c r="XAW74" s="82"/>
      <c r="XAX74" s="82"/>
      <c r="XAY74" s="82"/>
      <c r="XAZ74" s="82"/>
      <c r="XBA74" s="82"/>
      <c r="XBB74" s="82"/>
      <c r="XBC74" s="82"/>
      <c r="XBD74" s="82"/>
      <c r="XBE74" s="82"/>
      <c r="XBF74" s="82"/>
      <c r="XBG74" s="82"/>
      <c r="XBH74" s="82"/>
      <c r="XBI74" s="82"/>
      <c r="XBJ74" s="82"/>
      <c r="XBK74" s="82"/>
      <c r="XBL74" s="82"/>
      <c r="XBM74" s="82"/>
      <c r="XBN74" s="82"/>
      <c r="XBO74" s="82"/>
      <c r="XBP74" s="82"/>
      <c r="XBQ74" s="82"/>
      <c r="XBR74" s="82"/>
      <c r="XBS74" s="82"/>
      <c r="XBT74" s="82"/>
      <c r="XBU74" s="82"/>
      <c r="XBV74" s="82"/>
      <c r="XBW74" s="82"/>
      <c r="XBX74" s="82"/>
      <c r="XBY74" s="82"/>
      <c r="XBZ74" s="82"/>
      <c r="XCA74" s="82"/>
      <c r="XCB74" s="82"/>
      <c r="XCC74" s="82"/>
      <c r="XCD74" s="82"/>
      <c r="XCE74" s="82"/>
      <c r="XCF74" s="82"/>
      <c r="XCG74" s="82"/>
      <c r="XCH74" s="82"/>
      <c r="XCI74" s="82"/>
      <c r="XCJ74" s="82"/>
      <c r="XCK74" s="82"/>
      <c r="XCL74" s="82"/>
      <c r="XCM74" s="82"/>
      <c r="XCN74" s="82"/>
      <c r="XCO74" s="82"/>
      <c r="XCP74" s="82"/>
      <c r="XCQ74" s="82"/>
      <c r="XCR74" s="82"/>
      <c r="XCS74" s="82"/>
      <c r="XCT74" s="82"/>
      <c r="XCU74" s="82"/>
      <c r="XCV74" s="82"/>
      <c r="XCW74" s="82"/>
      <c r="XCX74" s="82"/>
      <c r="XCY74" s="82"/>
      <c r="XCZ74" s="82"/>
      <c r="XDA74" s="82"/>
      <c r="XDB74" s="82"/>
      <c r="XDC74" s="82"/>
      <c r="XDD74" s="82"/>
      <c r="XDE74" s="82"/>
      <c r="XDF74" s="82"/>
      <c r="XDG74" s="82"/>
      <c r="XDH74" s="82"/>
      <c r="XDI74" s="82"/>
      <c r="XDJ74" s="82"/>
      <c r="XDK74" s="82"/>
      <c r="XDL74" s="82"/>
      <c r="XDM74" s="82"/>
      <c r="XDN74" s="82"/>
      <c r="XDO74" s="82"/>
      <c r="XDP74" s="82"/>
      <c r="XDQ74" s="82"/>
      <c r="XDR74" s="82"/>
      <c r="XDS74" s="82"/>
      <c r="XDT74" s="82"/>
      <c r="XDU74" s="82"/>
      <c r="XDV74" s="82"/>
      <c r="XDW74" s="82"/>
      <c r="XDX74" s="82"/>
      <c r="XDY74" s="82"/>
      <c r="XDZ74" s="82"/>
      <c r="XEA74" s="82"/>
      <c r="XEB74" s="82"/>
      <c r="XEC74" s="82"/>
      <c r="XED74" s="82"/>
      <c r="XEE74" s="82"/>
      <c r="XEF74" s="82"/>
      <c r="XEG74" s="82"/>
      <c r="XEH74" s="82"/>
      <c r="XEI74" s="82"/>
      <c r="XEJ74" s="82"/>
      <c r="XEK74" s="82"/>
      <c r="XEL74" s="82"/>
      <c r="XEM74" s="82"/>
      <c r="XEN74" s="82"/>
      <c r="XEO74" s="82"/>
      <c r="XEP74" s="82"/>
      <c r="XEQ74" s="82"/>
      <c r="XER74" s="82"/>
      <c r="XES74" s="82"/>
      <c r="XET74" s="82"/>
      <c r="XEU74" s="82"/>
      <c r="XEV74" s="82"/>
      <c r="XEW74" s="82"/>
      <c r="XEX74" s="82"/>
      <c r="XEY74" s="82"/>
      <c r="XEZ74" s="82"/>
      <c r="XFA74" s="82"/>
      <c r="XFB74" s="82"/>
      <c r="XFC74" s="82"/>
      <c r="XFD74" s="82"/>
    </row>
    <row r="75" spans="1:16384" ht="13.5" customHeight="1" x14ac:dyDescent="0.2">
      <c r="A75" s="79">
        <v>52151503</v>
      </c>
      <c r="B75" s="69" t="str">
        <f t="shared" ca="1" si="3"/>
        <v>Cubiertos desechables para uso doméstico</v>
      </c>
      <c r="C75" s="68" t="s">
        <v>4734</v>
      </c>
      <c r="D75" s="68">
        <v>40</v>
      </c>
      <c r="E75" s="71">
        <v>53.1</v>
      </c>
      <c r="F75" s="70">
        <f t="shared" ca="1" si="4"/>
        <v>2124</v>
      </c>
      <c r="G75" s="45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  <c r="KV75" s="82"/>
      <c r="KW75" s="82"/>
      <c r="KX75" s="82"/>
      <c r="KY75" s="82"/>
      <c r="KZ75" s="82"/>
      <c r="LA75" s="82"/>
      <c r="LB75" s="82"/>
      <c r="LC75" s="82"/>
      <c r="LD75" s="82"/>
      <c r="LE75" s="82"/>
      <c r="LF75" s="82"/>
      <c r="LG75" s="82"/>
      <c r="LH75" s="82"/>
      <c r="LI75" s="82"/>
      <c r="LJ75" s="82"/>
      <c r="LK75" s="82"/>
      <c r="LL75" s="82"/>
      <c r="LM75" s="82"/>
      <c r="LN75" s="82"/>
      <c r="LO75" s="82"/>
      <c r="LP75" s="82"/>
      <c r="LQ75" s="82"/>
      <c r="LR75" s="82"/>
      <c r="LS75" s="82"/>
      <c r="LT75" s="82"/>
      <c r="LU75" s="82"/>
      <c r="LV75" s="82"/>
      <c r="LW75" s="82"/>
      <c r="LX75" s="82"/>
      <c r="LY75" s="82"/>
      <c r="LZ75" s="82"/>
      <c r="MA75" s="82"/>
      <c r="MB75" s="82"/>
      <c r="MC75" s="82"/>
      <c r="MD75" s="82"/>
      <c r="ME75" s="82"/>
      <c r="MF75" s="82"/>
      <c r="MG75" s="82"/>
      <c r="MH75" s="82"/>
      <c r="MI75" s="82"/>
      <c r="MJ75" s="82"/>
      <c r="MK75" s="82"/>
      <c r="ML75" s="82"/>
      <c r="MM75" s="82"/>
      <c r="MN75" s="82"/>
      <c r="MO75" s="82"/>
      <c r="MP75" s="82"/>
      <c r="MQ75" s="82"/>
      <c r="MR75" s="82"/>
      <c r="MS75" s="82"/>
      <c r="MT75" s="82"/>
      <c r="MU75" s="82"/>
      <c r="MV75" s="82"/>
      <c r="MW75" s="82"/>
      <c r="MX75" s="82"/>
      <c r="MY75" s="82"/>
      <c r="MZ75" s="82"/>
      <c r="NA75" s="82"/>
      <c r="NB75" s="82"/>
      <c r="NC75" s="82"/>
      <c r="ND75" s="82"/>
      <c r="NE75" s="82"/>
      <c r="NF75" s="82"/>
      <c r="NG75" s="82"/>
      <c r="NH75" s="82"/>
      <c r="NI75" s="82"/>
      <c r="NJ75" s="82"/>
      <c r="NK75" s="82"/>
      <c r="NL75" s="82"/>
      <c r="NM75" s="82"/>
      <c r="NN75" s="82"/>
      <c r="NO75" s="82"/>
      <c r="NP75" s="82"/>
      <c r="NQ75" s="82"/>
      <c r="NR75" s="82"/>
      <c r="NS75" s="82"/>
      <c r="NT75" s="82"/>
      <c r="NU75" s="82"/>
      <c r="NV75" s="82"/>
      <c r="NW75" s="82"/>
      <c r="NX75" s="82"/>
      <c r="NY75" s="82"/>
      <c r="NZ75" s="82"/>
      <c r="OA75" s="82"/>
      <c r="OB75" s="82"/>
      <c r="OC75" s="82"/>
      <c r="OD75" s="82"/>
      <c r="OE75" s="82"/>
      <c r="OF75" s="82"/>
      <c r="OG75" s="82"/>
      <c r="OH75" s="82"/>
      <c r="OI75" s="82"/>
      <c r="OJ75" s="82"/>
      <c r="OK75" s="82"/>
      <c r="OL75" s="82"/>
      <c r="OM75" s="82"/>
      <c r="ON75" s="82"/>
      <c r="OO75" s="82"/>
      <c r="OP75" s="82"/>
      <c r="OQ75" s="82"/>
      <c r="OR75" s="82"/>
      <c r="OS75" s="82"/>
      <c r="OT75" s="82"/>
      <c r="OU75" s="82"/>
      <c r="OV75" s="82"/>
      <c r="OW75" s="82"/>
      <c r="OX75" s="82"/>
      <c r="OY75" s="82"/>
      <c r="OZ75" s="82"/>
      <c r="PA75" s="82"/>
      <c r="PB75" s="82"/>
      <c r="PC75" s="82"/>
      <c r="PD75" s="82"/>
      <c r="PE75" s="82"/>
      <c r="PF75" s="82"/>
      <c r="PG75" s="82"/>
      <c r="PH75" s="82"/>
      <c r="PI75" s="82"/>
      <c r="PJ75" s="82"/>
      <c r="PK75" s="82"/>
      <c r="PL75" s="82"/>
      <c r="PM75" s="82"/>
      <c r="PN75" s="82"/>
      <c r="PO75" s="82"/>
      <c r="PP75" s="82"/>
      <c r="PQ75" s="82"/>
      <c r="PR75" s="82"/>
      <c r="PS75" s="82"/>
      <c r="PT75" s="82"/>
      <c r="PU75" s="82"/>
      <c r="PV75" s="82"/>
      <c r="PW75" s="82"/>
      <c r="PX75" s="82"/>
      <c r="PY75" s="82"/>
      <c r="PZ75" s="82"/>
      <c r="QA75" s="82"/>
      <c r="QB75" s="82"/>
      <c r="QC75" s="82"/>
      <c r="QD75" s="82"/>
      <c r="QE75" s="82"/>
      <c r="QF75" s="82"/>
      <c r="QG75" s="82"/>
      <c r="QH75" s="82"/>
      <c r="QI75" s="82"/>
      <c r="QJ75" s="82"/>
      <c r="QK75" s="82"/>
      <c r="QL75" s="82"/>
      <c r="QM75" s="82"/>
      <c r="QN75" s="82"/>
      <c r="QO75" s="82"/>
      <c r="QP75" s="82"/>
      <c r="QQ75" s="82"/>
      <c r="QR75" s="82"/>
      <c r="QS75" s="82"/>
      <c r="QT75" s="82"/>
      <c r="QU75" s="82"/>
      <c r="QV75" s="82"/>
      <c r="QW75" s="82"/>
      <c r="QX75" s="82"/>
      <c r="QY75" s="82"/>
      <c r="QZ75" s="82"/>
      <c r="RA75" s="82"/>
      <c r="RB75" s="82"/>
      <c r="RC75" s="82"/>
      <c r="RD75" s="82"/>
      <c r="RE75" s="82"/>
      <c r="RF75" s="82"/>
      <c r="RG75" s="82"/>
      <c r="RH75" s="82"/>
      <c r="RI75" s="82"/>
      <c r="RJ75" s="82"/>
      <c r="RK75" s="82"/>
      <c r="RL75" s="82"/>
      <c r="RM75" s="82"/>
      <c r="RN75" s="82"/>
      <c r="RO75" s="82"/>
      <c r="RP75" s="82"/>
      <c r="RQ75" s="82"/>
      <c r="RR75" s="82"/>
      <c r="RS75" s="82"/>
      <c r="RT75" s="82"/>
      <c r="RU75" s="82"/>
      <c r="RV75" s="82"/>
      <c r="RW75" s="82"/>
      <c r="RX75" s="82"/>
      <c r="RY75" s="82"/>
      <c r="RZ75" s="82"/>
      <c r="SA75" s="82"/>
      <c r="SB75" s="82"/>
      <c r="SC75" s="82"/>
      <c r="SD75" s="82"/>
      <c r="SE75" s="82"/>
      <c r="SF75" s="82"/>
      <c r="SG75" s="82"/>
      <c r="SH75" s="82"/>
      <c r="SI75" s="82"/>
      <c r="SJ75" s="82"/>
      <c r="SK75" s="82"/>
      <c r="SL75" s="82"/>
      <c r="SM75" s="82"/>
      <c r="SN75" s="82"/>
      <c r="SO75" s="82"/>
      <c r="SP75" s="82"/>
      <c r="SQ75" s="82"/>
      <c r="SR75" s="82"/>
      <c r="SS75" s="82"/>
      <c r="ST75" s="82"/>
      <c r="SU75" s="82"/>
      <c r="SV75" s="82"/>
      <c r="SW75" s="82"/>
      <c r="SX75" s="82"/>
      <c r="SY75" s="82"/>
      <c r="SZ75" s="82"/>
      <c r="TA75" s="82"/>
      <c r="TB75" s="82"/>
      <c r="TC75" s="82"/>
      <c r="TD75" s="82"/>
      <c r="TE75" s="82"/>
      <c r="TF75" s="82"/>
      <c r="TG75" s="82"/>
      <c r="TH75" s="82"/>
      <c r="TI75" s="82"/>
      <c r="TJ75" s="82"/>
      <c r="TK75" s="82"/>
      <c r="TL75" s="82"/>
      <c r="TM75" s="82"/>
      <c r="TN75" s="82"/>
      <c r="TO75" s="82"/>
      <c r="TP75" s="82"/>
      <c r="TQ75" s="82"/>
      <c r="TR75" s="82"/>
      <c r="TS75" s="82"/>
      <c r="TT75" s="82"/>
      <c r="TU75" s="82"/>
      <c r="TV75" s="82"/>
      <c r="TW75" s="82"/>
      <c r="TX75" s="82"/>
      <c r="TY75" s="82"/>
      <c r="TZ75" s="82"/>
      <c r="UA75" s="82"/>
      <c r="UB75" s="82"/>
      <c r="UC75" s="82"/>
      <c r="UD75" s="82"/>
      <c r="UE75" s="82"/>
      <c r="UF75" s="82"/>
      <c r="UG75" s="82"/>
      <c r="UH75" s="82"/>
      <c r="UI75" s="82"/>
      <c r="UJ75" s="82"/>
      <c r="UK75" s="82"/>
      <c r="UL75" s="82"/>
      <c r="UM75" s="82"/>
      <c r="UN75" s="82"/>
      <c r="UO75" s="82"/>
      <c r="UP75" s="82"/>
      <c r="UQ75" s="82"/>
      <c r="UR75" s="82"/>
      <c r="US75" s="82"/>
      <c r="UT75" s="82"/>
      <c r="UU75" s="82"/>
      <c r="UV75" s="82"/>
      <c r="UW75" s="82"/>
      <c r="UX75" s="82"/>
      <c r="UY75" s="82"/>
      <c r="UZ75" s="82"/>
      <c r="VA75" s="82"/>
      <c r="VB75" s="82"/>
      <c r="VC75" s="82"/>
      <c r="VD75" s="82"/>
      <c r="VE75" s="82"/>
      <c r="VF75" s="82"/>
      <c r="VG75" s="82"/>
      <c r="VH75" s="82"/>
      <c r="VI75" s="82"/>
      <c r="VJ75" s="82"/>
      <c r="VK75" s="82"/>
      <c r="VL75" s="82"/>
      <c r="VM75" s="82"/>
      <c r="VN75" s="82"/>
      <c r="VO75" s="82"/>
      <c r="VP75" s="82"/>
      <c r="VQ75" s="82"/>
      <c r="VR75" s="82"/>
      <c r="VS75" s="82"/>
      <c r="VT75" s="82"/>
      <c r="VU75" s="82"/>
      <c r="VV75" s="82"/>
      <c r="VW75" s="82"/>
      <c r="VX75" s="82"/>
      <c r="VY75" s="82"/>
      <c r="VZ75" s="82"/>
      <c r="WA75" s="82"/>
      <c r="WB75" s="82"/>
      <c r="WC75" s="82"/>
      <c r="WD75" s="82"/>
      <c r="WE75" s="82"/>
      <c r="WF75" s="82"/>
      <c r="WG75" s="82"/>
      <c r="WH75" s="82"/>
      <c r="WI75" s="82"/>
      <c r="WJ75" s="82"/>
      <c r="WK75" s="82"/>
      <c r="WL75" s="82"/>
      <c r="WM75" s="82"/>
      <c r="WN75" s="82"/>
      <c r="WO75" s="82"/>
      <c r="WP75" s="82"/>
      <c r="WQ75" s="82"/>
      <c r="WR75" s="82"/>
      <c r="WS75" s="82"/>
      <c r="WT75" s="82"/>
      <c r="WU75" s="82"/>
      <c r="WV75" s="82"/>
      <c r="WW75" s="82"/>
      <c r="WX75" s="82"/>
      <c r="WY75" s="82"/>
      <c r="WZ75" s="82"/>
      <c r="XA75" s="82"/>
      <c r="XB75" s="82"/>
      <c r="XC75" s="82"/>
      <c r="XD75" s="82"/>
      <c r="XE75" s="82"/>
      <c r="XF75" s="82"/>
      <c r="XG75" s="82"/>
      <c r="XH75" s="82"/>
      <c r="XI75" s="82"/>
      <c r="XJ75" s="82"/>
      <c r="XK75" s="82"/>
      <c r="XL75" s="82"/>
      <c r="XM75" s="82"/>
      <c r="XN75" s="82"/>
      <c r="XO75" s="82"/>
      <c r="XP75" s="82"/>
      <c r="XQ75" s="82"/>
      <c r="XR75" s="82"/>
      <c r="XS75" s="82"/>
      <c r="XT75" s="82"/>
      <c r="XU75" s="82"/>
      <c r="XV75" s="82"/>
      <c r="XW75" s="82"/>
      <c r="XX75" s="82"/>
      <c r="XY75" s="82"/>
      <c r="XZ75" s="82"/>
      <c r="YA75" s="82"/>
      <c r="YB75" s="82"/>
      <c r="YC75" s="82"/>
      <c r="YD75" s="82"/>
      <c r="YE75" s="82"/>
      <c r="YF75" s="82"/>
      <c r="YG75" s="82"/>
      <c r="YH75" s="82"/>
      <c r="YI75" s="82"/>
      <c r="YJ75" s="82"/>
      <c r="YK75" s="82"/>
      <c r="YL75" s="82"/>
      <c r="YM75" s="82"/>
      <c r="YN75" s="82"/>
      <c r="YO75" s="82"/>
      <c r="YP75" s="82"/>
      <c r="YQ75" s="82"/>
      <c r="YR75" s="82"/>
      <c r="YS75" s="82"/>
      <c r="YT75" s="82"/>
      <c r="YU75" s="82"/>
      <c r="YV75" s="82"/>
      <c r="YW75" s="82"/>
      <c r="YX75" s="82"/>
      <c r="YY75" s="82"/>
      <c r="YZ75" s="82"/>
      <c r="ZA75" s="82"/>
      <c r="ZB75" s="82"/>
      <c r="ZC75" s="82"/>
      <c r="ZD75" s="82"/>
      <c r="ZE75" s="82"/>
      <c r="ZF75" s="82"/>
      <c r="ZG75" s="82"/>
      <c r="ZH75" s="82"/>
      <c r="ZI75" s="82"/>
      <c r="ZJ75" s="82"/>
      <c r="ZK75" s="82"/>
      <c r="ZL75" s="82"/>
      <c r="ZM75" s="82"/>
      <c r="ZN75" s="82"/>
      <c r="ZO75" s="82"/>
      <c r="ZP75" s="82"/>
      <c r="ZQ75" s="82"/>
      <c r="ZR75" s="82"/>
      <c r="ZS75" s="82"/>
      <c r="ZT75" s="82"/>
      <c r="ZU75" s="82"/>
      <c r="ZV75" s="82"/>
      <c r="ZW75" s="82"/>
      <c r="ZX75" s="82"/>
      <c r="ZY75" s="82"/>
      <c r="ZZ75" s="82"/>
      <c r="AAA75" s="82"/>
      <c r="AAB75" s="82"/>
      <c r="AAC75" s="82"/>
      <c r="AAD75" s="82"/>
      <c r="AAE75" s="82"/>
      <c r="AAF75" s="82"/>
      <c r="AAG75" s="82"/>
      <c r="AAH75" s="82"/>
      <c r="AAI75" s="82"/>
      <c r="AAJ75" s="82"/>
      <c r="AAK75" s="82"/>
      <c r="AAL75" s="82"/>
      <c r="AAM75" s="82"/>
      <c r="AAN75" s="82"/>
      <c r="AAO75" s="82"/>
      <c r="AAP75" s="82"/>
      <c r="AAQ75" s="82"/>
      <c r="AAR75" s="82"/>
      <c r="AAS75" s="82"/>
      <c r="AAT75" s="82"/>
      <c r="AAU75" s="82"/>
      <c r="AAV75" s="82"/>
      <c r="AAW75" s="82"/>
      <c r="AAX75" s="82"/>
      <c r="AAY75" s="82"/>
      <c r="AAZ75" s="82"/>
      <c r="ABA75" s="82"/>
      <c r="ABB75" s="82"/>
      <c r="ABC75" s="82"/>
      <c r="ABD75" s="82"/>
      <c r="ABE75" s="82"/>
      <c r="ABF75" s="82"/>
      <c r="ABG75" s="82"/>
      <c r="ABH75" s="82"/>
      <c r="ABI75" s="82"/>
      <c r="ABJ75" s="82"/>
      <c r="ABK75" s="82"/>
      <c r="ABL75" s="82"/>
      <c r="ABM75" s="82"/>
      <c r="ABN75" s="82"/>
      <c r="ABO75" s="82"/>
      <c r="ABP75" s="82"/>
      <c r="ABQ75" s="82"/>
      <c r="ABR75" s="82"/>
      <c r="ABS75" s="82"/>
      <c r="ABT75" s="82"/>
      <c r="ABU75" s="82"/>
      <c r="ABV75" s="82"/>
      <c r="ABW75" s="82"/>
      <c r="ABX75" s="82"/>
      <c r="ABY75" s="82"/>
      <c r="ABZ75" s="82"/>
      <c r="ACA75" s="82"/>
      <c r="ACB75" s="82"/>
      <c r="ACC75" s="82"/>
      <c r="ACD75" s="82"/>
      <c r="ACE75" s="82"/>
      <c r="ACF75" s="82"/>
      <c r="ACG75" s="82"/>
      <c r="ACH75" s="82"/>
      <c r="ACI75" s="82"/>
      <c r="ACJ75" s="82"/>
      <c r="ACK75" s="82"/>
      <c r="ACL75" s="82"/>
      <c r="ACM75" s="82"/>
      <c r="ACN75" s="82"/>
      <c r="ACO75" s="82"/>
      <c r="ACP75" s="82"/>
      <c r="ACQ75" s="82"/>
      <c r="ACR75" s="82"/>
      <c r="ACS75" s="82"/>
      <c r="ACT75" s="82"/>
      <c r="ACU75" s="82"/>
      <c r="ACV75" s="82"/>
      <c r="ACW75" s="82"/>
      <c r="ACX75" s="82"/>
      <c r="ACY75" s="82"/>
      <c r="ACZ75" s="82"/>
      <c r="ADA75" s="82"/>
      <c r="ADB75" s="82"/>
      <c r="ADC75" s="82"/>
      <c r="ADD75" s="82"/>
      <c r="ADE75" s="82"/>
      <c r="ADF75" s="82"/>
      <c r="ADG75" s="82"/>
      <c r="ADH75" s="82"/>
      <c r="ADI75" s="82"/>
      <c r="ADJ75" s="82"/>
      <c r="ADK75" s="82"/>
      <c r="ADL75" s="82"/>
      <c r="ADM75" s="82"/>
      <c r="ADN75" s="82"/>
      <c r="ADO75" s="82"/>
      <c r="ADP75" s="82"/>
      <c r="ADQ75" s="82"/>
      <c r="ADR75" s="82"/>
      <c r="ADS75" s="82"/>
      <c r="ADT75" s="82"/>
      <c r="ADU75" s="82"/>
      <c r="ADV75" s="82"/>
      <c r="ADW75" s="82"/>
      <c r="ADX75" s="82"/>
      <c r="ADY75" s="82"/>
      <c r="ADZ75" s="82"/>
      <c r="AEA75" s="82"/>
      <c r="AEB75" s="82"/>
      <c r="AEC75" s="82"/>
      <c r="AED75" s="82"/>
      <c r="AEE75" s="82"/>
      <c r="AEF75" s="82"/>
      <c r="AEG75" s="82"/>
      <c r="AEH75" s="82"/>
      <c r="AEI75" s="82"/>
      <c r="AEJ75" s="82"/>
      <c r="AEK75" s="82"/>
      <c r="AEL75" s="82"/>
      <c r="AEM75" s="82"/>
      <c r="AEN75" s="82"/>
      <c r="AEO75" s="82"/>
      <c r="AEP75" s="82"/>
      <c r="AEQ75" s="82"/>
      <c r="AER75" s="82"/>
      <c r="AES75" s="82"/>
      <c r="AET75" s="82"/>
      <c r="AEU75" s="82"/>
      <c r="AEV75" s="82"/>
      <c r="AEW75" s="82"/>
      <c r="AEX75" s="82"/>
      <c r="AEY75" s="82"/>
      <c r="AEZ75" s="82"/>
      <c r="AFA75" s="82"/>
      <c r="AFB75" s="82"/>
      <c r="AFC75" s="82"/>
      <c r="AFD75" s="82"/>
      <c r="AFE75" s="82"/>
      <c r="AFF75" s="82"/>
      <c r="AFG75" s="82"/>
      <c r="AFH75" s="82"/>
      <c r="AFI75" s="82"/>
      <c r="AFJ75" s="82"/>
      <c r="AFK75" s="82"/>
      <c r="AFL75" s="82"/>
      <c r="AFM75" s="82"/>
      <c r="AFN75" s="82"/>
      <c r="AFO75" s="82"/>
      <c r="AFP75" s="82"/>
      <c r="AFQ75" s="82"/>
      <c r="AFR75" s="82"/>
      <c r="AFS75" s="82"/>
      <c r="AFT75" s="82"/>
      <c r="AFU75" s="82"/>
      <c r="AFV75" s="82"/>
      <c r="AFW75" s="82"/>
      <c r="AFX75" s="82"/>
      <c r="AFY75" s="82"/>
      <c r="AFZ75" s="82"/>
      <c r="AGA75" s="82"/>
      <c r="AGB75" s="82"/>
      <c r="AGC75" s="82"/>
      <c r="AGD75" s="82"/>
      <c r="AGE75" s="82"/>
      <c r="AGF75" s="82"/>
      <c r="AGG75" s="82"/>
      <c r="AGH75" s="82"/>
      <c r="AGI75" s="82"/>
      <c r="AGJ75" s="82"/>
      <c r="AGK75" s="82"/>
      <c r="AGL75" s="82"/>
      <c r="AGM75" s="82"/>
      <c r="AGN75" s="82"/>
      <c r="AGO75" s="82"/>
      <c r="AGP75" s="82"/>
      <c r="AGQ75" s="82"/>
      <c r="AGR75" s="82"/>
      <c r="AGS75" s="82"/>
      <c r="AGT75" s="82"/>
      <c r="AGU75" s="82"/>
      <c r="AGV75" s="82"/>
      <c r="AGW75" s="82"/>
      <c r="AGX75" s="82"/>
      <c r="AGY75" s="82"/>
      <c r="AGZ75" s="82"/>
      <c r="AHA75" s="82"/>
      <c r="AHB75" s="82"/>
      <c r="AHC75" s="82"/>
      <c r="AHD75" s="82"/>
      <c r="AHE75" s="82"/>
      <c r="AHF75" s="82"/>
      <c r="AHG75" s="82"/>
      <c r="AHH75" s="82"/>
      <c r="AHI75" s="82"/>
      <c r="AHJ75" s="82"/>
      <c r="AHK75" s="82"/>
      <c r="AHL75" s="82"/>
      <c r="AHM75" s="82"/>
      <c r="AHN75" s="82"/>
      <c r="AHO75" s="82"/>
      <c r="AHP75" s="82"/>
      <c r="AHQ75" s="82"/>
      <c r="AHR75" s="82"/>
      <c r="AHS75" s="82"/>
      <c r="AHT75" s="82"/>
      <c r="AHU75" s="82"/>
      <c r="AHV75" s="82"/>
      <c r="AHW75" s="82"/>
      <c r="AHX75" s="82"/>
      <c r="AHY75" s="82"/>
      <c r="AHZ75" s="82"/>
      <c r="AIA75" s="82"/>
      <c r="AIB75" s="82"/>
      <c r="AIC75" s="82"/>
      <c r="AID75" s="82"/>
      <c r="AIE75" s="82"/>
      <c r="AIF75" s="82"/>
      <c r="AIG75" s="82"/>
      <c r="AIH75" s="82"/>
      <c r="AII75" s="82"/>
      <c r="AIJ75" s="82"/>
      <c r="AIK75" s="82"/>
      <c r="AIL75" s="82"/>
      <c r="AIM75" s="82"/>
      <c r="AIN75" s="82"/>
      <c r="AIO75" s="82"/>
      <c r="AIP75" s="82"/>
      <c r="AIQ75" s="82"/>
      <c r="AIR75" s="82"/>
      <c r="AIS75" s="82"/>
      <c r="AIT75" s="82"/>
      <c r="AIU75" s="82"/>
      <c r="AIV75" s="82"/>
      <c r="AIW75" s="82"/>
      <c r="AIX75" s="82"/>
      <c r="AIY75" s="82"/>
      <c r="AIZ75" s="82"/>
      <c r="AJA75" s="82"/>
      <c r="AJB75" s="82"/>
      <c r="AJC75" s="82"/>
      <c r="AJD75" s="82"/>
      <c r="AJE75" s="82"/>
      <c r="AJF75" s="82"/>
      <c r="AJG75" s="82"/>
      <c r="AJH75" s="82"/>
      <c r="AJI75" s="82"/>
      <c r="AJJ75" s="82"/>
      <c r="AJK75" s="82"/>
      <c r="AJL75" s="82"/>
      <c r="AJM75" s="82"/>
      <c r="AJN75" s="82"/>
      <c r="AJO75" s="82"/>
      <c r="AJP75" s="82"/>
      <c r="AJQ75" s="82"/>
      <c r="AJR75" s="82"/>
      <c r="AJS75" s="82"/>
      <c r="AJT75" s="82"/>
      <c r="AJU75" s="82"/>
      <c r="AJV75" s="82"/>
      <c r="AJW75" s="82"/>
      <c r="AJX75" s="82"/>
      <c r="AJY75" s="82"/>
      <c r="AJZ75" s="82"/>
      <c r="AKA75" s="82"/>
      <c r="AKB75" s="82"/>
      <c r="AKC75" s="82"/>
      <c r="AKD75" s="82"/>
      <c r="AKE75" s="82"/>
      <c r="AKF75" s="82"/>
      <c r="AKG75" s="82"/>
      <c r="AKH75" s="82"/>
      <c r="AKI75" s="82"/>
      <c r="AKJ75" s="82"/>
      <c r="AKK75" s="82"/>
      <c r="AKL75" s="82"/>
      <c r="AKM75" s="82"/>
      <c r="AKN75" s="82"/>
      <c r="AKO75" s="82"/>
      <c r="AKP75" s="82"/>
      <c r="AKQ75" s="82"/>
      <c r="AKR75" s="82"/>
      <c r="AKS75" s="82"/>
      <c r="AKT75" s="82"/>
      <c r="AKU75" s="82"/>
      <c r="AKV75" s="82"/>
      <c r="AKW75" s="82"/>
      <c r="AKX75" s="82"/>
      <c r="AKY75" s="82"/>
      <c r="AKZ75" s="82"/>
      <c r="ALA75" s="82"/>
      <c r="ALB75" s="82"/>
      <c r="ALC75" s="82"/>
      <c r="ALD75" s="82"/>
      <c r="ALE75" s="82"/>
      <c r="ALF75" s="82"/>
      <c r="ALG75" s="82"/>
      <c r="ALH75" s="82"/>
      <c r="ALI75" s="82"/>
      <c r="ALJ75" s="82"/>
      <c r="ALK75" s="82"/>
      <c r="ALL75" s="82"/>
      <c r="ALM75" s="82"/>
      <c r="ALN75" s="82"/>
      <c r="ALO75" s="82"/>
      <c r="ALP75" s="82"/>
      <c r="ALQ75" s="82"/>
      <c r="ALR75" s="82"/>
      <c r="ALS75" s="82"/>
      <c r="ALT75" s="82"/>
      <c r="ALU75" s="82"/>
      <c r="ALV75" s="82"/>
      <c r="ALW75" s="82"/>
      <c r="ALX75" s="82"/>
      <c r="ALY75" s="82"/>
      <c r="ALZ75" s="82"/>
      <c r="AMA75" s="82"/>
      <c r="AMB75" s="82"/>
      <c r="AMC75" s="82"/>
      <c r="AMD75" s="82"/>
      <c r="AME75" s="82"/>
      <c r="AMF75" s="82"/>
      <c r="AMG75" s="82"/>
      <c r="AMH75" s="82"/>
      <c r="AMI75" s="82"/>
      <c r="AMJ75" s="82"/>
      <c r="AMK75" s="82"/>
      <c r="AML75" s="82"/>
      <c r="AMM75" s="82"/>
      <c r="AMN75" s="82"/>
      <c r="AMO75" s="82"/>
      <c r="AMP75" s="82"/>
      <c r="AMQ75" s="82"/>
      <c r="AMR75" s="82"/>
      <c r="AMS75" s="82"/>
      <c r="AMT75" s="82"/>
      <c r="AMU75" s="82"/>
      <c r="AMV75" s="82"/>
      <c r="AMW75" s="82"/>
      <c r="AMX75" s="82"/>
      <c r="AMY75" s="82"/>
      <c r="AMZ75" s="82"/>
      <c r="ANA75" s="82"/>
      <c r="ANB75" s="82"/>
      <c r="ANC75" s="82"/>
      <c r="AND75" s="82"/>
      <c r="ANE75" s="82"/>
      <c r="ANF75" s="82"/>
      <c r="ANG75" s="82"/>
      <c r="ANH75" s="82"/>
      <c r="ANI75" s="82"/>
      <c r="ANJ75" s="82"/>
      <c r="ANK75" s="82"/>
      <c r="ANL75" s="82"/>
      <c r="ANM75" s="82"/>
      <c r="ANN75" s="82"/>
      <c r="ANO75" s="82"/>
      <c r="ANP75" s="82"/>
      <c r="ANQ75" s="82"/>
      <c r="ANR75" s="82"/>
      <c r="ANS75" s="82"/>
      <c r="ANT75" s="82"/>
      <c r="ANU75" s="82"/>
      <c r="ANV75" s="82"/>
      <c r="ANW75" s="82"/>
      <c r="ANX75" s="82"/>
      <c r="ANY75" s="82"/>
      <c r="ANZ75" s="82"/>
      <c r="AOA75" s="82"/>
      <c r="AOB75" s="82"/>
      <c r="AOC75" s="82"/>
      <c r="AOD75" s="82"/>
      <c r="AOE75" s="82"/>
      <c r="AOF75" s="82"/>
      <c r="AOG75" s="82"/>
      <c r="AOH75" s="82"/>
      <c r="AOI75" s="82"/>
      <c r="AOJ75" s="82"/>
      <c r="AOK75" s="82"/>
      <c r="AOL75" s="82"/>
      <c r="AOM75" s="82"/>
      <c r="AON75" s="82"/>
      <c r="AOO75" s="82"/>
      <c r="AOP75" s="82"/>
      <c r="AOQ75" s="82"/>
      <c r="AOR75" s="82"/>
      <c r="AOS75" s="82"/>
      <c r="AOT75" s="82"/>
      <c r="AOU75" s="82"/>
      <c r="AOV75" s="82"/>
      <c r="AOW75" s="82"/>
      <c r="AOX75" s="82"/>
      <c r="AOY75" s="82"/>
      <c r="AOZ75" s="82"/>
      <c r="APA75" s="82"/>
      <c r="APB75" s="82"/>
      <c r="APC75" s="82"/>
      <c r="APD75" s="82"/>
      <c r="APE75" s="82"/>
      <c r="APF75" s="82"/>
      <c r="APG75" s="82"/>
      <c r="APH75" s="82"/>
      <c r="API75" s="82"/>
      <c r="APJ75" s="82"/>
      <c r="APK75" s="82"/>
      <c r="APL75" s="82"/>
      <c r="APM75" s="82"/>
      <c r="APN75" s="82"/>
      <c r="APO75" s="82"/>
      <c r="APP75" s="82"/>
      <c r="APQ75" s="82"/>
      <c r="APR75" s="82"/>
      <c r="APS75" s="82"/>
      <c r="APT75" s="82"/>
      <c r="APU75" s="82"/>
      <c r="APV75" s="82"/>
      <c r="APW75" s="82"/>
      <c r="APX75" s="82"/>
      <c r="APY75" s="82"/>
      <c r="APZ75" s="82"/>
      <c r="AQA75" s="82"/>
      <c r="AQB75" s="82"/>
      <c r="AQC75" s="82"/>
      <c r="AQD75" s="82"/>
      <c r="AQE75" s="82"/>
      <c r="AQF75" s="82"/>
      <c r="AQG75" s="82"/>
      <c r="AQH75" s="82"/>
      <c r="AQI75" s="82"/>
      <c r="AQJ75" s="82"/>
      <c r="AQK75" s="82"/>
      <c r="AQL75" s="82"/>
      <c r="AQM75" s="82"/>
      <c r="AQN75" s="82"/>
      <c r="AQO75" s="82"/>
      <c r="AQP75" s="82"/>
      <c r="AQQ75" s="82"/>
      <c r="AQR75" s="82"/>
      <c r="AQS75" s="82"/>
      <c r="AQT75" s="82"/>
      <c r="AQU75" s="82"/>
      <c r="AQV75" s="82"/>
      <c r="AQW75" s="82"/>
      <c r="AQX75" s="82"/>
      <c r="AQY75" s="82"/>
      <c r="AQZ75" s="82"/>
      <c r="ARA75" s="82"/>
      <c r="ARB75" s="82"/>
      <c r="ARC75" s="82"/>
      <c r="ARD75" s="82"/>
      <c r="ARE75" s="82"/>
      <c r="ARF75" s="82"/>
      <c r="ARG75" s="82"/>
      <c r="ARH75" s="82"/>
      <c r="ARI75" s="82"/>
      <c r="ARJ75" s="82"/>
      <c r="ARK75" s="82"/>
      <c r="ARL75" s="82"/>
      <c r="ARM75" s="82"/>
      <c r="ARN75" s="82"/>
      <c r="ARO75" s="82"/>
      <c r="ARP75" s="82"/>
      <c r="ARQ75" s="82"/>
      <c r="ARR75" s="82"/>
      <c r="ARS75" s="82"/>
      <c r="ART75" s="82"/>
      <c r="ARU75" s="82"/>
      <c r="ARV75" s="82"/>
      <c r="ARW75" s="82"/>
      <c r="ARX75" s="82"/>
      <c r="ARY75" s="82"/>
      <c r="ARZ75" s="82"/>
      <c r="ASA75" s="82"/>
      <c r="ASB75" s="82"/>
      <c r="ASC75" s="82"/>
      <c r="ASD75" s="82"/>
      <c r="ASE75" s="82"/>
      <c r="ASF75" s="82"/>
      <c r="ASG75" s="82"/>
      <c r="ASH75" s="82"/>
      <c r="ASI75" s="82"/>
      <c r="ASJ75" s="82"/>
      <c r="ASK75" s="82"/>
      <c r="ASL75" s="82"/>
      <c r="ASM75" s="82"/>
      <c r="ASN75" s="82"/>
      <c r="ASO75" s="82"/>
      <c r="ASP75" s="82"/>
      <c r="ASQ75" s="82"/>
      <c r="ASR75" s="82"/>
      <c r="ASS75" s="82"/>
      <c r="AST75" s="82"/>
      <c r="ASU75" s="82"/>
      <c r="ASV75" s="82"/>
      <c r="ASW75" s="82"/>
      <c r="ASX75" s="82"/>
      <c r="ASY75" s="82"/>
      <c r="ASZ75" s="82"/>
      <c r="ATA75" s="82"/>
      <c r="ATB75" s="82"/>
      <c r="ATC75" s="82"/>
      <c r="ATD75" s="82"/>
      <c r="ATE75" s="82"/>
      <c r="ATF75" s="82"/>
      <c r="ATG75" s="82"/>
      <c r="ATH75" s="82"/>
      <c r="ATI75" s="82"/>
      <c r="ATJ75" s="82"/>
      <c r="ATK75" s="82"/>
      <c r="ATL75" s="82"/>
      <c r="ATM75" s="82"/>
      <c r="ATN75" s="82"/>
      <c r="ATO75" s="82"/>
      <c r="ATP75" s="82"/>
      <c r="ATQ75" s="82"/>
      <c r="ATR75" s="82"/>
      <c r="ATS75" s="82"/>
      <c r="ATT75" s="82"/>
      <c r="ATU75" s="82"/>
      <c r="ATV75" s="82"/>
      <c r="ATW75" s="82"/>
      <c r="ATX75" s="82"/>
      <c r="ATY75" s="82"/>
      <c r="ATZ75" s="82"/>
      <c r="AUA75" s="82"/>
      <c r="AUB75" s="82"/>
      <c r="AUC75" s="82"/>
      <c r="AUD75" s="82"/>
      <c r="AUE75" s="82"/>
      <c r="AUF75" s="82"/>
      <c r="AUG75" s="82"/>
      <c r="AUH75" s="82"/>
      <c r="AUI75" s="82"/>
      <c r="AUJ75" s="82"/>
      <c r="AUK75" s="82"/>
      <c r="AUL75" s="82"/>
      <c r="AUM75" s="82"/>
      <c r="AUN75" s="82"/>
      <c r="AUO75" s="82"/>
      <c r="AUP75" s="82"/>
      <c r="AUQ75" s="82"/>
      <c r="AUR75" s="82"/>
      <c r="AUS75" s="82"/>
      <c r="AUT75" s="82"/>
      <c r="AUU75" s="82"/>
      <c r="AUV75" s="82"/>
      <c r="AUW75" s="82"/>
      <c r="AUX75" s="82"/>
      <c r="AUY75" s="82"/>
      <c r="AUZ75" s="82"/>
      <c r="AVA75" s="82"/>
      <c r="AVB75" s="82"/>
      <c r="AVC75" s="82"/>
      <c r="AVD75" s="82"/>
      <c r="AVE75" s="82"/>
      <c r="AVF75" s="82"/>
      <c r="AVG75" s="82"/>
      <c r="AVH75" s="82"/>
      <c r="AVI75" s="82"/>
      <c r="AVJ75" s="82"/>
      <c r="AVK75" s="82"/>
      <c r="AVL75" s="82"/>
      <c r="AVM75" s="82"/>
      <c r="AVN75" s="82"/>
      <c r="AVO75" s="82"/>
      <c r="AVP75" s="82"/>
      <c r="AVQ75" s="82"/>
      <c r="AVR75" s="82"/>
      <c r="AVS75" s="82"/>
      <c r="AVT75" s="82"/>
      <c r="AVU75" s="82"/>
      <c r="AVV75" s="82"/>
      <c r="AVW75" s="82"/>
      <c r="AVX75" s="82"/>
      <c r="AVY75" s="82"/>
      <c r="AVZ75" s="82"/>
      <c r="AWA75" s="82"/>
      <c r="AWB75" s="82"/>
      <c r="AWC75" s="82"/>
      <c r="AWD75" s="82"/>
      <c r="AWE75" s="82"/>
      <c r="AWF75" s="82"/>
      <c r="AWG75" s="82"/>
      <c r="AWH75" s="82"/>
      <c r="AWI75" s="82"/>
      <c r="AWJ75" s="82"/>
      <c r="AWK75" s="82"/>
      <c r="AWL75" s="82"/>
      <c r="AWM75" s="82"/>
      <c r="AWN75" s="82"/>
      <c r="AWO75" s="82"/>
      <c r="AWP75" s="82"/>
      <c r="AWQ75" s="82"/>
      <c r="AWR75" s="82"/>
      <c r="AWS75" s="82"/>
      <c r="AWT75" s="82"/>
      <c r="AWU75" s="82"/>
      <c r="AWV75" s="82"/>
      <c r="AWW75" s="82"/>
      <c r="AWX75" s="82"/>
      <c r="AWY75" s="82"/>
      <c r="AWZ75" s="82"/>
      <c r="AXA75" s="82"/>
      <c r="AXB75" s="82"/>
      <c r="AXC75" s="82"/>
      <c r="AXD75" s="82"/>
      <c r="AXE75" s="82"/>
      <c r="AXF75" s="82"/>
      <c r="AXG75" s="82"/>
      <c r="AXH75" s="82"/>
      <c r="AXI75" s="82"/>
      <c r="AXJ75" s="82"/>
      <c r="AXK75" s="82"/>
      <c r="AXL75" s="82"/>
      <c r="AXM75" s="82"/>
      <c r="AXN75" s="82"/>
      <c r="AXO75" s="82"/>
      <c r="AXP75" s="82"/>
      <c r="AXQ75" s="82"/>
      <c r="AXR75" s="82"/>
      <c r="AXS75" s="82"/>
      <c r="AXT75" s="82"/>
      <c r="AXU75" s="82"/>
      <c r="AXV75" s="82"/>
      <c r="AXW75" s="82"/>
      <c r="AXX75" s="82"/>
      <c r="AXY75" s="82"/>
      <c r="AXZ75" s="82"/>
      <c r="AYA75" s="82"/>
      <c r="AYB75" s="82"/>
      <c r="AYC75" s="82"/>
      <c r="AYD75" s="82"/>
      <c r="AYE75" s="82"/>
      <c r="AYF75" s="82"/>
      <c r="AYG75" s="82"/>
      <c r="AYH75" s="82"/>
      <c r="AYI75" s="82"/>
      <c r="AYJ75" s="82"/>
      <c r="AYK75" s="82"/>
      <c r="AYL75" s="82"/>
      <c r="AYM75" s="82"/>
      <c r="AYN75" s="82"/>
      <c r="AYO75" s="82"/>
      <c r="AYP75" s="82"/>
      <c r="AYQ75" s="82"/>
      <c r="AYR75" s="82"/>
      <c r="AYS75" s="82"/>
      <c r="AYT75" s="82"/>
      <c r="AYU75" s="82"/>
      <c r="AYV75" s="82"/>
      <c r="AYW75" s="82"/>
      <c r="AYX75" s="82"/>
      <c r="AYY75" s="82"/>
      <c r="AYZ75" s="82"/>
      <c r="AZA75" s="82"/>
      <c r="AZB75" s="82"/>
      <c r="AZC75" s="82"/>
      <c r="AZD75" s="82"/>
      <c r="AZE75" s="82"/>
      <c r="AZF75" s="82"/>
      <c r="AZG75" s="82"/>
      <c r="AZH75" s="82"/>
      <c r="AZI75" s="82"/>
      <c r="AZJ75" s="82"/>
      <c r="AZK75" s="82"/>
      <c r="AZL75" s="82"/>
      <c r="AZM75" s="82"/>
      <c r="AZN75" s="82"/>
      <c r="AZO75" s="82"/>
      <c r="AZP75" s="82"/>
      <c r="AZQ75" s="82"/>
      <c r="AZR75" s="82"/>
      <c r="AZS75" s="82"/>
      <c r="AZT75" s="82"/>
      <c r="AZU75" s="82"/>
      <c r="AZV75" s="82"/>
      <c r="AZW75" s="82"/>
      <c r="AZX75" s="82"/>
      <c r="AZY75" s="82"/>
      <c r="AZZ75" s="82"/>
      <c r="BAA75" s="82"/>
      <c r="BAB75" s="82"/>
      <c r="BAC75" s="82"/>
      <c r="BAD75" s="82"/>
      <c r="BAE75" s="82"/>
      <c r="BAF75" s="82"/>
      <c r="BAG75" s="82"/>
      <c r="BAH75" s="82"/>
      <c r="BAI75" s="82"/>
      <c r="BAJ75" s="82"/>
      <c r="BAK75" s="82"/>
      <c r="BAL75" s="82"/>
      <c r="BAM75" s="82"/>
      <c r="BAN75" s="82"/>
      <c r="BAO75" s="82"/>
      <c r="BAP75" s="82"/>
      <c r="BAQ75" s="82"/>
      <c r="BAR75" s="82"/>
      <c r="BAS75" s="82"/>
      <c r="BAT75" s="82"/>
      <c r="BAU75" s="82"/>
      <c r="BAV75" s="82"/>
      <c r="BAW75" s="82"/>
      <c r="BAX75" s="82"/>
      <c r="BAY75" s="82"/>
      <c r="BAZ75" s="82"/>
      <c r="BBA75" s="82"/>
      <c r="BBB75" s="82"/>
      <c r="BBC75" s="82"/>
      <c r="BBD75" s="82"/>
      <c r="BBE75" s="82"/>
      <c r="BBF75" s="82"/>
      <c r="BBG75" s="82"/>
      <c r="BBH75" s="82"/>
      <c r="BBI75" s="82"/>
      <c r="BBJ75" s="82"/>
      <c r="BBK75" s="82"/>
      <c r="BBL75" s="82"/>
      <c r="BBM75" s="82"/>
      <c r="BBN75" s="82"/>
      <c r="BBO75" s="82"/>
      <c r="BBP75" s="82"/>
      <c r="BBQ75" s="82"/>
      <c r="BBR75" s="82"/>
      <c r="BBS75" s="82"/>
      <c r="BBT75" s="82"/>
      <c r="BBU75" s="82"/>
      <c r="BBV75" s="82"/>
      <c r="BBW75" s="82"/>
      <c r="BBX75" s="82"/>
      <c r="BBY75" s="82"/>
      <c r="BBZ75" s="82"/>
      <c r="BCA75" s="82"/>
      <c r="BCB75" s="82"/>
      <c r="BCC75" s="82"/>
      <c r="BCD75" s="82"/>
      <c r="BCE75" s="82"/>
      <c r="BCF75" s="82"/>
      <c r="BCG75" s="82"/>
      <c r="BCH75" s="82"/>
      <c r="BCI75" s="82"/>
      <c r="BCJ75" s="82"/>
      <c r="BCK75" s="82"/>
      <c r="BCL75" s="82"/>
      <c r="BCM75" s="82"/>
      <c r="BCN75" s="82"/>
      <c r="BCO75" s="82"/>
      <c r="BCP75" s="82"/>
      <c r="BCQ75" s="82"/>
      <c r="BCR75" s="82"/>
      <c r="BCS75" s="82"/>
      <c r="BCT75" s="82"/>
      <c r="BCU75" s="82"/>
      <c r="BCV75" s="82"/>
      <c r="BCW75" s="82"/>
      <c r="BCX75" s="82"/>
      <c r="BCY75" s="82"/>
      <c r="BCZ75" s="82"/>
      <c r="BDA75" s="82"/>
      <c r="BDB75" s="82"/>
      <c r="BDC75" s="82"/>
      <c r="BDD75" s="82"/>
      <c r="BDE75" s="82"/>
      <c r="BDF75" s="82"/>
      <c r="BDG75" s="82"/>
      <c r="BDH75" s="82"/>
      <c r="BDI75" s="82"/>
      <c r="BDJ75" s="82"/>
      <c r="BDK75" s="82"/>
      <c r="BDL75" s="82"/>
      <c r="BDM75" s="82"/>
      <c r="BDN75" s="82"/>
      <c r="BDO75" s="82"/>
      <c r="BDP75" s="82"/>
      <c r="BDQ75" s="82"/>
      <c r="BDR75" s="82"/>
      <c r="BDS75" s="82"/>
      <c r="BDT75" s="82"/>
      <c r="BDU75" s="82"/>
      <c r="BDV75" s="82"/>
      <c r="BDW75" s="82"/>
      <c r="BDX75" s="82"/>
      <c r="BDY75" s="82"/>
      <c r="BDZ75" s="82"/>
      <c r="BEA75" s="82"/>
      <c r="BEB75" s="82"/>
      <c r="BEC75" s="82"/>
      <c r="BED75" s="82"/>
      <c r="BEE75" s="82"/>
      <c r="BEF75" s="82"/>
      <c r="BEG75" s="82"/>
      <c r="BEH75" s="82"/>
      <c r="BEI75" s="82"/>
      <c r="BEJ75" s="82"/>
      <c r="BEK75" s="82"/>
      <c r="BEL75" s="82"/>
      <c r="BEM75" s="82"/>
      <c r="BEN75" s="82"/>
      <c r="BEO75" s="82"/>
      <c r="BEP75" s="82"/>
      <c r="BEQ75" s="82"/>
      <c r="BER75" s="82"/>
      <c r="BES75" s="82"/>
      <c r="BET75" s="82"/>
      <c r="BEU75" s="82"/>
      <c r="BEV75" s="82"/>
      <c r="BEW75" s="82"/>
      <c r="BEX75" s="82"/>
      <c r="BEY75" s="82"/>
      <c r="BEZ75" s="82"/>
      <c r="BFA75" s="82"/>
      <c r="BFB75" s="82"/>
      <c r="BFC75" s="82"/>
      <c r="BFD75" s="82"/>
      <c r="BFE75" s="82"/>
      <c r="BFF75" s="82"/>
      <c r="BFG75" s="82"/>
      <c r="BFH75" s="82"/>
      <c r="BFI75" s="82"/>
      <c r="BFJ75" s="82"/>
      <c r="BFK75" s="82"/>
      <c r="BFL75" s="82"/>
      <c r="BFM75" s="82"/>
      <c r="BFN75" s="82"/>
      <c r="BFO75" s="82"/>
      <c r="BFP75" s="82"/>
      <c r="BFQ75" s="82"/>
      <c r="BFR75" s="82"/>
      <c r="BFS75" s="82"/>
      <c r="BFT75" s="82"/>
      <c r="BFU75" s="82"/>
      <c r="BFV75" s="82"/>
      <c r="BFW75" s="82"/>
      <c r="BFX75" s="82"/>
      <c r="BFY75" s="82"/>
      <c r="BFZ75" s="82"/>
      <c r="BGA75" s="82"/>
      <c r="BGB75" s="82"/>
      <c r="BGC75" s="82"/>
      <c r="BGD75" s="82"/>
      <c r="BGE75" s="82"/>
      <c r="BGF75" s="82"/>
      <c r="BGG75" s="82"/>
      <c r="BGH75" s="82"/>
      <c r="BGI75" s="82"/>
      <c r="BGJ75" s="82"/>
      <c r="BGK75" s="82"/>
      <c r="BGL75" s="82"/>
      <c r="BGM75" s="82"/>
      <c r="BGN75" s="82"/>
      <c r="BGO75" s="82"/>
      <c r="BGP75" s="82"/>
      <c r="BGQ75" s="82"/>
      <c r="BGR75" s="82"/>
      <c r="BGS75" s="82"/>
      <c r="BGT75" s="82"/>
      <c r="BGU75" s="82"/>
      <c r="BGV75" s="82"/>
      <c r="BGW75" s="82"/>
      <c r="BGX75" s="82"/>
      <c r="BGY75" s="82"/>
      <c r="BGZ75" s="82"/>
      <c r="BHA75" s="82"/>
      <c r="BHB75" s="82"/>
      <c r="BHC75" s="82"/>
      <c r="BHD75" s="82"/>
      <c r="BHE75" s="82"/>
      <c r="BHF75" s="82"/>
      <c r="BHG75" s="82"/>
      <c r="BHH75" s="82"/>
      <c r="BHI75" s="82"/>
      <c r="BHJ75" s="82"/>
      <c r="BHK75" s="82"/>
      <c r="BHL75" s="82"/>
      <c r="BHM75" s="82"/>
      <c r="BHN75" s="82"/>
      <c r="BHO75" s="82"/>
      <c r="BHP75" s="82"/>
      <c r="BHQ75" s="82"/>
      <c r="BHR75" s="82"/>
      <c r="BHS75" s="82"/>
      <c r="BHT75" s="82"/>
      <c r="BHU75" s="82"/>
      <c r="BHV75" s="82"/>
      <c r="BHW75" s="82"/>
      <c r="BHX75" s="82"/>
      <c r="BHY75" s="82"/>
      <c r="BHZ75" s="82"/>
      <c r="BIA75" s="82"/>
      <c r="BIB75" s="82"/>
      <c r="BIC75" s="82"/>
      <c r="BID75" s="82"/>
      <c r="BIE75" s="82"/>
      <c r="BIF75" s="82"/>
      <c r="BIG75" s="82"/>
      <c r="BIH75" s="82"/>
      <c r="BII75" s="82"/>
      <c r="BIJ75" s="82"/>
      <c r="BIK75" s="82"/>
      <c r="BIL75" s="82"/>
      <c r="BIM75" s="82"/>
      <c r="BIN75" s="82"/>
      <c r="BIO75" s="82"/>
      <c r="BIP75" s="82"/>
      <c r="BIQ75" s="82"/>
      <c r="BIR75" s="82"/>
      <c r="BIS75" s="82"/>
      <c r="BIT75" s="82"/>
      <c r="BIU75" s="82"/>
      <c r="BIV75" s="82"/>
      <c r="BIW75" s="82"/>
      <c r="BIX75" s="82"/>
      <c r="BIY75" s="82"/>
      <c r="BIZ75" s="82"/>
      <c r="BJA75" s="82"/>
      <c r="BJB75" s="82"/>
      <c r="BJC75" s="82"/>
      <c r="BJD75" s="82"/>
      <c r="BJE75" s="82"/>
      <c r="BJF75" s="82"/>
      <c r="BJG75" s="82"/>
      <c r="BJH75" s="82"/>
      <c r="BJI75" s="82"/>
      <c r="BJJ75" s="82"/>
      <c r="BJK75" s="82"/>
      <c r="BJL75" s="82"/>
      <c r="BJM75" s="82"/>
      <c r="BJN75" s="82"/>
      <c r="BJO75" s="82"/>
      <c r="BJP75" s="82"/>
      <c r="BJQ75" s="82"/>
      <c r="BJR75" s="82"/>
      <c r="BJS75" s="82"/>
      <c r="BJT75" s="82"/>
      <c r="BJU75" s="82"/>
      <c r="BJV75" s="82"/>
      <c r="BJW75" s="82"/>
      <c r="BJX75" s="82"/>
      <c r="BJY75" s="82"/>
      <c r="BJZ75" s="82"/>
      <c r="BKA75" s="82"/>
      <c r="BKB75" s="82"/>
      <c r="BKC75" s="82"/>
      <c r="BKD75" s="82"/>
      <c r="BKE75" s="82"/>
      <c r="BKF75" s="82"/>
      <c r="BKG75" s="82"/>
      <c r="BKH75" s="82"/>
      <c r="BKI75" s="82"/>
      <c r="BKJ75" s="82"/>
      <c r="BKK75" s="82"/>
      <c r="BKL75" s="82"/>
      <c r="BKM75" s="82"/>
      <c r="BKN75" s="82"/>
      <c r="BKO75" s="82"/>
      <c r="BKP75" s="82"/>
      <c r="BKQ75" s="82"/>
      <c r="BKR75" s="82"/>
      <c r="BKS75" s="82"/>
      <c r="BKT75" s="82"/>
      <c r="BKU75" s="82"/>
      <c r="BKV75" s="82"/>
      <c r="BKW75" s="82"/>
      <c r="BKX75" s="82"/>
      <c r="BKY75" s="82"/>
      <c r="BKZ75" s="82"/>
      <c r="BLA75" s="82"/>
      <c r="BLB75" s="82"/>
      <c r="BLC75" s="82"/>
      <c r="BLD75" s="82"/>
      <c r="BLE75" s="82"/>
      <c r="BLF75" s="82"/>
      <c r="BLG75" s="82"/>
      <c r="BLH75" s="82"/>
      <c r="BLI75" s="82"/>
      <c r="BLJ75" s="82"/>
      <c r="BLK75" s="82"/>
      <c r="BLL75" s="82"/>
      <c r="BLM75" s="82"/>
      <c r="BLN75" s="82"/>
      <c r="BLO75" s="82"/>
      <c r="BLP75" s="82"/>
      <c r="BLQ75" s="82"/>
      <c r="BLR75" s="82"/>
      <c r="BLS75" s="82"/>
      <c r="BLT75" s="82"/>
      <c r="BLU75" s="82"/>
      <c r="BLV75" s="82"/>
      <c r="BLW75" s="82"/>
      <c r="BLX75" s="82"/>
      <c r="BLY75" s="82"/>
      <c r="BLZ75" s="82"/>
      <c r="BMA75" s="82"/>
      <c r="BMB75" s="82"/>
      <c r="BMC75" s="82"/>
      <c r="BMD75" s="82"/>
      <c r="BME75" s="82"/>
      <c r="BMF75" s="82"/>
      <c r="BMG75" s="82"/>
      <c r="BMH75" s="82"/>
      <c r="BMI75" s="82"/>
      <c r="BMJ75" s="82"/>
      <c r="BMK75" s="82"/>
      <c r="BML75" s="82"/>
      <c r="BMM75" s="82"/>
      <c r="BMN75" s="82"/>
      <c r="BMO75" s="82"/>
      <c r="BMP75" s="82"/>
      <c r="BMQ75" s="82"/>
      <c r="BMR75" s="82"/>
      <c r="BMS75" s="82"/>
      <c r="BMT75" s="82"/>
      <c r="BMU75" s="82"/>
      <c r="BMV75" s="82"/>
      <c r="BMW75" s="82"/>
      <c r="BMX75" s="82"/>
      <c r="BMY75" s="82"/>
      <c r="BMZ75" s="82"/>
      <c r="BNA75" s="82"/>
      <c r="BNB75" s="82"/>
      <c r="BNC75" s="82"/>
      <c r="BND75" s="82"/>
      <c r="BNE75" s="82"/>
      <c r="BNF75" s="82"/>
      <c r="BNG75" s="82"/>
      <c r="BNH75" s="82"/>
      <c r="BNI75" s="82"/>
      <c r="BNJ75" s="82"/>
      <c r="BNK75" s="82"/>
      <c r="BNL75" s="82"/>
      <c r="BNM75" s="82"/>
      <c r="BNN75" s="82"/>
      <c r="BNO75" s="82"/>
      <c r="BNP75" s="82"/>
      <c r="BNQ75" s="82"/>
      <c r="BNR75" s="82"/>
      <c r="BNS75" s="82"/>
      <c r="BNT75" s="82"/>
      <c r="BNU75" s="82"/>
      <c r="BNV75" s="82"/>
      <c r="BNW75" s="82"/>
      <c r="BNX75" s="82"/>
      <c r="BNY75" s="82"/>
      <c r="BNZ75" s="82"/>
      <c r="BOA75" s="82"/>
      <c r="BOB75" s="82"/>
      <c r="BOC75" s="82"/>
      <c r="BOD75" s="82"/>
      <c r="BOE75" s="82"/>
      <c r="BOF75" s="82"/>
      <c r="BOG75" s="82"/>
      <c r="BOH75" s="82"/>
      <c r="BOI75" s="82"/>
      <c r="BOJ75" s="82"/>
      <c r="BOK75" s="82"/>
      <c r="BOL75" s="82"/>
      <c r="BOM75" s="82"/>
      <c r="BON75" s="82"/>
      <c r="BOO75" s="82"/>
      <c r="BOP75" s="82"/>
      <c r="BOQ75" s="82"/>
      <c r="BOR75" s="82"/>
      <c r="BOS75" s="82"/>
      <c r="BOT75" s="82"/>
      <c r="BOU75" s="82"/>
      <c r="BOV75" s="82"/>
      <c r="BOW75" s="82"/>
      <c r="BOX75" s="82"/>
      <c r="BOY75" s="82"/>
      <c r="BOZ75" s="82"/>
      <c r="BPA75" s="82"/>
      <c r="BPB75" s="82"/>
      <c r="BPC75" s="82"/>
      <c r="BPD75" s="82"/>
      <c r="BPE75" s="82"/>
      <c r="BPF75" s="82"/>
      <c r="BPG75" s="82"/>
      <c r="BPH75" s="82"/>
      <c r="BPI75" s="82"/>
      <c r="BPJ75" s="82"/>
      <c r="BPK75" s="82"/>
      <c r="BPL75" s="82"/>
      <c r="BPM75" s="82"/>
      <c r="BPN75" s="82"/>
      <c r="BPO75" s="82"/>
      <c r="BPP75" s="82"/>
      <c r="BPQ75" s="82"/>
      <c r="BPR75" s="82"/>
      <c r="BPS75" s="82"/>
      <c r="BPT75" s="82"/>
      <c r="BPU75" s="82"/>
      <c r="BPV75" s="82"/>
      <c r="BPW75" s="82"/>
      <c r="BPX75" s="82"/>
      <c r="BPY75" s="82"/>
      <c r="BPZ75" s="82"/>
      <c r="BQA75" s="82"/>
      <c r="BQB75" s="82"/>
      <c r="BQC75" s="82"/>
      <c r="BQD75" s="82"/>
      <c r="BQE75" s="82"/>
      <c r="BQF75" s="82"/>
      <c r="BQG75" s="82"/>
      <c r="BQH75" s="82"/>
      <c r="BQI75" s="82"/>
      <c r="BQJ75" s="82"/>
      <c r="BQK75" s="82"/>
      <c r="BQL75" s="82"/>
      <c r="BQM75" s="82"/>
      <c r="BQN75" s="82"/>
      <c r="BQO75" s="82"/>
      <c r="BQP75" s="82"/>
      <c r="BQQ75" s="82"/>
      <c r="BQR75" s="82"/>
      <c r="BQS75" s="82"/>
      <c r="BQT75" s="82"/>
      <c r="BQU75" s="82"/>
      <c r="BQV75" s="82"/>
      <c r="BQW75" s="82"/>
      <c r="BQX75" s="82"/>
      <c r="BQY75" s="82"/>
      <c r="BQZ75" s="82"/>
      <c r="BRA75" s="82"/>
      <c r="BRB75" s="82"/>
      <c r="BRC75" s="82"/>
      <c r="BRD75" s="82"/>
      <c r="BRE75" s="82"/>
      <c r="BRF75" s="82"/>
      <c r="BRG75" s="82"/>
      <c r="BRH75" s="82"/>
      <c r="BRI75" s="82"/>
      <c r="BRJ75" s="82"/>
      <c r="BRK75" s="82"/>
      <c r="BRL75" s="82"/>
      <c r="BRM75" s="82"/>
      <c r="BRN75" s="82"/>
      <c r="BRO75" s="82"/>
      <c r="BRP75" s="82"/>
      <c r="BRQ75" s="82"/>
      <c r="BRR75" s="82"/>
      <c r="BRS75" s="82"/>
      <c r="BRT75" s="82"/>
      <c r="BRU75" s="82"/>
      <c r="BRV75" s="82"/>
      <c r="BRW75" s="82"/>
      <c r="BRX75" s="82"/>
      <c r="BRY75" s="82"/>
      <c r="BRZ75" s="82"/>
      <c r="BSA75" s="82"/>
      <c r="BSB75" s="82"/>
      <c r="BSC75" s="82"/>
      <c r="BSD75" s="82"/>
      <c r="BSE75" s="82"/>
      <c r="BSF75" s="82"/>
      <c r="BSG75" s="82"/>
      <c r="BSH75" s="82"/>
      <c r="BSI75" s="82"/>
      <c r="BSJ75" s="82"/>
      <c r="BSK75" s="82"/>
      <c r="BSL75" s="82"/>
      <c r="BSM75" s="82"/>
      <c r="BSN75" s="82"/>
      <c r="BSO75" s="82"/>
      <c r="BSP75" s="82"/>
      <c r="BSQ75" s="82"/>
      <c r="BSR75" s="82"/>
      <c r="BSS75" s="82"/>
      <c r="BST75" s="82"/>
      <c r="BSU75" s="82"/>
      <c r="BSV75" s="82"/>
      <c r="BSW75" s="82"/>
      <c r="BSX75" s="82"/>
      <c r="BSY75" s="82"/>
      <c r="BSZ75" s="82"/>
      <c r="BTA75" s="82"/>
      <c r="BTB75" s="82"/>
      <c r="BTC75" s="82"/>
      <c r="BTD75" s="82"/>
      <c r="BTE75" s="82"/>
      <c r="BTF75" s="82"/>
      <c r="BTG75" s="82"/>
      <c r="BTH75" s="82"/>
      <c r="BTI75" s="82"/>
      <c r="BTJ75" s="82"/>
      <c r="BTK75" s="82"/>
      <c r="BTL75" s="82"/>
      <c r="BTM75" s="82"/>
      <c r="BTN75" s="82"/>
      <c r="BTO75" s="82"/>
      <c r="BTP75" s="82"/>
      <c r="BTQ75" s="82"/>
      <c r="BTR75" s="82"/>
      <c r="BTS75" s="82"/>
      <c r="BTT75" s="82"/>
      <c r="BTU75" s="82"/>
      <c r="BTV75" s="82"/>
      <c r="BTW75" s="82"/>
      <c r="BTX75" s="82"/>
      <c r="BTY75" s="82"/>
      <c r="BTZ75" s="82"/>
      <c r="BUA75" s="82"/>
      <c r="BUB75" s="82"/>
      <c r="BUC75" s="82"/>
      <c r="BUD75" s="82"/>
      <c r="BUE75" s="82"/>
      <c r="BUF75" s="82"/>
      <c r="BUG75" s="82"/>
      <c r="BUH75" s="82"/>
      <c r="BUI75" s="82"/>
      <c r="BUJ75" s="82"/>
      <c r="BUK75" s="82"/>
      <c r="BUL75" s="82"/>
      <c r="BUM75" s="82"/>
      <c r="BUN75" s="82"/>
      <c r="BUO75" s="82"/>
      <c r="BUP75" s="82"/>
      <c r="BUQ75" s="82"/>
      <c r="BUR75" s="82"/>
      <c r="BUS75" s="82"/>
      <c r="BUT75" s="82"/>
      <c r="BUU75" s="82"/>
      <c r="BUV75" s="82"/>
      <c r="BUW75" s="82"/>
      <c r="BUX75" s="82"/>
      <c r="BUY75" s="82"/>
      <c r="BUZ75" s="82"/>
      <c r="BVA75" s="82"/>
      <c r="BVB75" s="82"/>
      <c r="BVC75" s="82"/>
      <c r="BVD75" s="82"/>
      <c r="BVE75" s="82"/>
      <c r="BVF75" s="82"/>
      <c r="BVG75" s="82"/>
      <c r="BVH75" s="82"/>
      <c r="BVI75" s="82"/>
      <c r="BVJ75" s="82"/>
      <c r="BVK75" s="82"/>
      <c r="BVL75" s="82"/>
      <c r="BVM75" s="82"/>
      <c r="BVN75" s="82"/>
      <c r="BVO75" s="82"/>
      <c r="BVP75" s="82"/>
      <c r="BVQ75" s="82"/>
      <c r="BVR75" s="82"/>
      <c r="BVS75" s="82"/>
      <c r="BVT75" s="82"/>
      <c r="BVU75" s="82"/>
      <c r="BVV75" s="82"/>
      <c r="BVW75" s="82"/>
      <c r="BVX75" s="82"/>
      <c r="BVY75" s="82"/>
      <c r="BVZ75" s="82"/>
      <c r="BWA75" s="82"/>
      <c r="BWB75" s="82"/>
      <c r="BWC75" s="82"/>
      <c r="BWD75" s="82"/>
      <c r="BWE75" s="82"/>
      <c r="BWF75" s="82"/>
      <c r="BWG75" s="82"/>
      <c r="BWH75" s="82"/>
      <c r="BWI75" s="82"/>
      <c r="BWJ75" s="82"/>
      <c r="BWK75" s="82"/>
      <c r="BWL75" s="82"/>
      <c r="BWM75" s="82"/>
      <c r="BWN75" s="82"/>
      <c r="BWO75" s="82"/>
      <c r="BWP75" s="82"/>
      <c r="BWQ75" s="82"/>
      <c r="BWR75" s="82"/>
      <c r="BWS75" s="82"/>
      <c r="BWT75" s="82"/>
      <c r="BWU75" s="82"/>
      <c r="BWV75" s="82"/>
      <c r="BWW75" s="82"/>
      <c r="BWX75" s="82"/>
      <c r="BWY75" s="82"/>
      <c r="BWZ75" s="82"/>
      <c r="BXA75" s="82"/>
      <c r="BXB75" s="82"/>
      <c r="BXC75" s="82"/>
      <c r="BXD75" s="82"/>
      <c r="BXE75" s="82"/>
      <c r="BXF75" s="82"/>
      <c r="BXG75" s="82"/>
      <c r="BXH75" s="82"/>
      <c r="BXI75" s="82"/>
      <c r="BXJ75" s="82"/>
      <c r="BXK75" s="82"/>
      <c r="BXL75" s="82"/>
      <c r="BXM75" s="82"/>
      <c r="BXN75" s="82"/>
      <c r="BXO75" s="82"/>
      <c r="BXP75" s="82"/>
      <c r="BXQ75" s="82"/>
      <c r="BXR75" s="82"/>
      <c r="BXS75" s="82"/>
      <c r="BXT75" s="82"/>
      <c r="BXU75" s="82"/>
      <c r="BXV75" s="82"/>
      <c r="BXW75" s="82"/>
      <c r="BXX75" s="82"/>
      <c r="BXY75" s="82"/>
      <c r="BXZ75" s="82"/>
      <c r="BYA75" s="82"/>
      <c r="BYB75" s="82"/>
      <c r="BYC75" s="82"/>
      <c r="BYD75" s="82"/>
      <c r="BYE75" s="82"/>
      <c r="BYF75" s="82"/>
      <c r="BYG75" s="82"/>
      <c r="BYH75" s="82"/>
      <c r="BYI75" s="82"/>
      <c r="BYJ75" s="82"/>
      <c r="BYK75" s="82"/>
      <c r="BYL75" s="82"/>
      <c r="BYM75" s="82"/>
      <c r="BYN75" s="82"/>
      <c r="BYO75" s="82"/>
      <c r="BYP75" s="82"/>
      <c r="BYQ75" s="82"/>
      <c r="BYR75" s="82"/>
      <c r="BYS75" s="82"/>
      <c r="BYT75" s="82"/>
      <c r="BYU75" s="82"/>
      <c r="BYV75" s="82"/>
      <c r="BYW75" s="82"/>
      <c r="BYX75" s="82"/>
      <c r="BYY75" s="82"/>
      <c r="BYZ75" s="82"/>
      <c r="BZA75" s="82"/>
      <c r="BZB75" s="82"/>
      <c r="BZC75" s="82"/>
      <c r="BZD75" s="82"/>
      <c r="BZE75" s="82"/>
      <c r="BZF75" s="82"/>
      <c r="BZG75" s="82"/>
      <c r="BZH75" s="82"/>
      <c r="BZI75" s="82"/>
      <c r="BZJ75" s="82"/>
      <c r="BZK75" s="82"/>
      <c r="BZL75" s="82"/>
      <c r="BZM75" s="82"/>
      <c r="BZN75" s="82"/>
      <c r="BZO75" s="82"/>
      <c r="BZP75" s="82"/>
      <c r="BZQ75" s="82"/>
      <c r="BZR75" s="82"/>
      <c r="BZS75" s="82"/>
      <c r="BZT75" s="82"/>
      <c r="BZU75" s="82"/>
      <c r="BZV75" s="82"/>
      <c r="BZW75" s="82"/>
      <c r="BZX75" s="82"/>
      <c r="BZY75" s="82"/>
      <c r="BZZ75" s="82"/>
      <c r="CAA75" s="82"/>
      <c r="CAB75" s="82"/>
      <c r="CAC75" s="82"/>
      <c r="CAD75" s="82"/>
      <c r="CAE75" s="82"/>
      <c r="CAF75" s="82"/>
      <c r="CAG75" s="82"/>
      <c r="CAH75" s="82"/>
      <c r="CAI75" s="82"/>
      <c r="CAJ75" s="82"/>
      <c r="CAK75" s="82"/>
      <c r="CAL75" s="82"/>
      <c r="CAM75" s="82"/>
      <c r="CAN75" s="82"/>
      <c r="CAO75" s="82"/>
      <c r="CAP75" s="82"/>
      <c r="CAQ75" s="82"/>
      <c r="CAR75" s="82"/>
      <c r="CAS75" s="82"/>
      <c r="CAT75" s="82"/>
      <c r="CAU75" s="82"/>
      <c r="CAV75" s="82"/>
      <c r="CAW75" s="82"/>
      <c r="CAX75" s="82"/>
      <c r="CAY75" s="82"/>
      <c r="CAZ75" s="82"/>
      <c r="CBA75" s="82"/>
      <c r="CBB75" s="82"/>
      <c r="CBC75" s="82"/>
      <c r="CBD75" s="82"/>
      <c r="CBE75" s="82"/>
      <c r="CBF75" s="82"/>
      <c r="CBG75" s="82"/>
      <c r="CBH75" s="82"/>
      <c r="CBI75" s="82"/>
      <c r="CBJ75" s="82"/>
      <c r="CBK75" s="82"/>
      <c r="CBL75" s="82"/>
      <c r="CBM75" s="82"/>
      <c r="CBN75" s="82"/>
      <c r="CBO75" s="82"/>
      <c r="CBP75" s="82"/>
      <c r="CBQ75" s="82"/>
      <c r="CBR75" s="82"/>
      <c r="CBS75" s="82"/>
      <c r="CBT75" s="82"/>
      <c r="CBU75" s="82"/>
      <c r="CBV75" s="82"/>
      <c r="CBW75" s="82"/>
      <c r="CBX75" s="82"/>
      <c r="CBY75" s="82"/>
      <c r="CBZ75" s="82"/>
      <c r="CCA75" s="82"/>
      <c r="CCB75" s="82"/>
      <c r="CCC75" s="82"/>
      <c r="CCD75" s="82"/>
      <c r="CCE75" s="82"/>
      <c r="CCF75" s="82"/>
      <c r="CCG75" s="82"/>
      <c r="CCH75" s="82"/>
      <c r="CCI75" s="82"/>
      <c r="CCJ75" s="82"/>
      <c r="CCK75" s="82"/>
      <c r="CCL75" s="82"/>
      <c r="CCM75" s="82"/>
      <c r="CCN75" s="82"/>
      <c r="CCO75" s="82"/>
      <c r="CCP75" s="82"/>
      <c r="CCQ75" s="82"/>
      <c r="CCR75" s="82"/>
      <c r="CCS75" s="82"/>
      <c r="CCT75" s="82"/>
      <c r="CCU75" s="82"/>
      <c r="CCV75" s="82"/>
      <c r="CCW75" s="82"/>
      <c r="CCX75" s="82"/>
      <c r="CCY75" s="82"/>
      <c r="CCZ75" s="82"/>
      <c r="CDA75" s="82"/>
      <c r="CDB75" s="82"/>
      <c r="CDC75" s="82"/>
      <c r="CDD75" s="82"/>
      <c r="CDE75" s="82"/>
      <c r="CDF75" s="82"/>
      <c r="CDG75" s="82"/>
      <c r="CDH75" s="82"/>
      <c r="CDI75" s="82"/>
      <c r="CDJ75" s="82"/>
      <c r="CDK75" s="82"/>
      <c r="CDL75" s="82"/>
      <c r="CDM75" s="82"/>
      <c r="CDN75" s="82"/>
      <c r="CDO75" s="82"/>
      <c r="CDP75" s="82"/>
      <c r="CDQ75" s="82"/>
      <c r="CDR75" s="82"/>
      <c r="CDS75" s="82"/>
      <c r="CDT75" s="82"/>
      <c r="CDU75" s="82"/>
      <c r="CDV75" s="82"/>
      <c r="CDW75" s="82"/>
      <c r="CDX75" s="82"/>
      <c r="CDY75" s="82"/>
      <c r="CDZ75" s="82"/>
      <c r="CEA75" s="82"/>
      <c r="CEB75" s="82"/>
      <c r="CEC75" s="82"/>
      <c r="CED75" s="82"/>
      <c r="CEE75" s="82"/>
      <c r="CEF75" s="82"/>
      <c r="CEG75" s="82"/>
      <c r="CEH75" s="82"/>
      <c r="CEI75" s="82"/>
      <c r="CEJ75" s="82"/>
      <c r="CEK75" s="82"/>
      <c r="CEL75" s="82"/>
      <c r="CEM75" s="82"/>
      <c r="CEN75" s="82"/>
      <c r="CEO75" s="82"/>
      <c r="CEP75" s="82"/>
      <c r="CEQ75" s="82"/>
      <c r="CER75" s="82"/>
      <c r="CES75" s="82"/>
      <c r="CET75" s="82"/>
      <c r="CEU75" s="82"/>
      <c r="CEV75" s="82"/>
      <c r="CEW75" s="82"/>
      <c r="CEX75" s="82"/>
      <c r="CEY75" s="82"/>
      <c r="CEZ75" s="82"/>
      <c r="CFA75" s="82"/>
      <c r="CFB75" s="82"/>
      <c r="CFC75" s="82"/>
      <c r="CFD75" s="82"/>
      <c r="CFE75" s="82"/>
      <c r="CFF75" s="82"/>
      <c r="CFG75" s="82"/>
      <c r="CFH75" s="82"/>
      <c r="CFI75" s="82"/>
      <c r="CFJ75" s="82"/>
      <c r="CFK75" s="82"/>
      <c r="CFL75" s="82"/>
      <c r="CFM75" s="82"/>
      <c r="CFN75" s="82"/>
      <c r="CFO75" s="82"/>
      <c r="CFP75" s="82"/>
      <c r="CFQ75" s="82"/>
      <c r="CFR75" s="82"/>
      <c r="CFS75" s="82"/>
      <c r="CFT75" s="82"/>
      <c r="CFU75" s="82"/>
      <c r="CFV75" s="82"/>
      <c r="CFW75" s="82"/>
      <c r="CFX75" s="82"/>
      <c r="CFY75" s="82"/>
      <c r="CFZ75" s="82"/>
      <c r="CGA75" s="82"/>
      <c r="CGB75" s="82"/>
      <c r="CGC75" s="82"/>
      <c r="CGD75" s="82"/>
      <c r="CGE75" s="82"/>
      <c r="CGF75" s="82"/>
      <c r="CGG75" s="82"/>
      <c r="CGH75" s="82"/>
      <c r="CGI75" s="82"/>
      <c r="CGJ75" s="82"/>
      <c r="CGK75" s="82"/>
      <c r="CGL75" s="82"/>
      <c r="CGM75" s="82"/>
      <c r="CGN75" s="82"/>
      <c r="CGO75" s="82"/>
      <c r="CGP75" s="82"/>
      <c r="CGQ75" s="82"/>
      <c r="CGR75" s="82"/>
      <c r="CGS75" s="82"/>
      <c r="CGT75" s="82"/>
      <c r="CGU75" s="82"/>
      <c r="CGV75" s="82"/>
      <c r="CGW75" s="82"/>
      <c r="CGX75" s="82"/>
      <c r="CGY75" s="82"/>
      <c r="CGZ75" s="82"/>
      <c r="CHA75" s="82"/>
      <c r="CHB75" s="82"/>
      <c r="CHC75" s="82"/>
      <c r="CHD75" s="82"/>
      <c r="CHE75" s="82"/>
      <c r="CHF75" s="82"/>
      <c r="CHG75" s="82"/>
      <c r="CHH75" s="82"/>
      <c r="CHI75" s="82"/>
      <c r="CHJ75" s="82"/>
      <c r="CHK75" s="82"/>
      <c r="CHL75" s="82"/>
      <c r="CHM75" s="82"/>
      <c r="CHN75" s="82"/>
      <c r="CHO75" s="82"/>
      <c r="CHP75" s="82"/>
      <c r="CHQ75" s="82"/>
      <c r="CHR75" s="82"/>
      <c r="CHS75" s="82"/>
      <c r="CHT75" s="82"/>
      <c r="CHU75" s="82"/>
      <c r="CHV75" s="82"/>
      <c r="CHW75" s="82"/>
      <c r="CHX75" s="82"/>
      <c r="CHY75" s="82"/>
      <c r="CHZ75" s="82"/>
      <c r="CIA75" s="82"/>
      <c r="CIB75" s="82"/>
      <c r="CIC75" s="82"/>
      <c r="CID75" s="82"/>
      <c r="CIE75" s="82"/>
      <c r="CIF75" s="82"/>
      <c r="CIG75" s="82"/>
      <c r="CIH75" s="82"/>
      <c r="CII75" s="82"/>
      <c r="CIJ75" s="82"/>
      <c r="CIK75" s="82"/>
      <c r="CIL75" s="82"/>
      <c r="CIM75" s="82"/>
      <c r="CIN75" s="82"/>
      <c r="CIO75" s="82"/>
      <c r="CIP75" s="82"/>
      <c r="CIQ75" s="82"/>
      <c r="CIR75" s="82"/>
      <c r="CIS75" s="82"/>
      <c r="CIT75" s="82"/>
      <c r="CIU75" s="82"/>
      <c r="CIV75" s="82"/>
      <c r="CIW75" s="82"/>
      <c r="CIX75" s="82"/>
      <c r="CIY75" s="82"/>
      <c r="CIZ75" s="82"/>
      <c r="CJA75" s="82"/>
      <c r="CJB75" s="82"/>
      <c r="CJC75" s="82"/>
      <c r="CJD75" s="82"/>
      <c r="CJE75" s="82"/>
      <c r="CJF75" s="82"/>
      <c r="CJG75" s="82"/>
      <c r="CJH75" s="82"/>
      <c r="CJI75" s="82"/>
      <c r="CJJ75" s="82"/>
      <c r="CJK75" s="82"/>
      <c r="CJL75" s="82"/>
      <c r="CJM75" s="82"/>
      <c r="CJN75" s="82"/>
      <c r="CJO75" s="82"/>
      <c r="CJP75" s="82"/>
      <c r="CJQ75" s="82"/>
      <c r="CJR75" s="82"/>
      <c r="CJS75" s="82"/>
      <c r="CJT75" s="82"/>
      <c r="CJU75" s="82"/>
      <c r="CJV75" s="82"/>
      <c r="CJW75" s="82"/>
      <c r="CJX75" s="82"/>
      <c r="CJY75" s="82"/>
      <c r="CJZ75" s="82"/>
      <c r="CKA75" s="82"/>
      <c r="CKB75" s="82"/>
      <c r="CKC75" s="82"/>
      <c r="CKD75" s="82"/>
      <c r="CKE75" s="82"/>
      <c r="CKF75" s="82"/>
      <c r="CKG75" s="82"/>
      <c r="CKH75" s="82"/>
      <c r="CKI75" s="82"/>
      <c r="CKJ75" s="82"/>
      <c r="CKK75" s="82"/>
      <c r="CKL75" s="82"/>
      <c r="CKM75" s="82"/>
      <c r="CKN75" s="82"/>
      <c r="CKO75" s="82"/>
      <c r="CKP75" s="82"/>
      <c r="CKQ75" s="82"/>
      <c r="CKR75" s="82"/>
      <c r="CKS75" s="82"/>
      <c r="CKT75" s="82"/>
      <c r="CKU75" s="82"/>
      <c r="CKV75" s="82"/>
      <c r="CKW75" s="82"/>
      <c r="CKX75" s="82"/>
      <c r="CKY75" s="82"/>
      <c r="CKZ75" s="82"/>
      <c r="CLA75" s="82"/>
      <c r="CLB75" s="82"/>
      <c r="CLC75" s="82"/>
      <c r="CLD75" s="82"/>
      <c r="CLE75" s="82"/>
      <c r="CLF75" s="82"/>
      <c r="CLG75" s="82"/>
      <c r="CLH75" s="82"/>
      <c r="CLI75" s="82"/>
      <c r="CLJ75" s="82"/>
      <c r="CLK75" s="82"/>
      <c r="CLL75" s="82"/>
      <c r="CLM75" s="82"/>
      <c r="CLN75" s="82"/>
      <c r="CLO75" s="82"/>
      <c r="CLP75" s="82"/>
      <c r="CLQ75" s="82"/>
      <c r="CLR75" s="82"/>
      <c r="CLS75" s="82"/>
      <c r="CLT75" s="82"/>
      <c r="CLU75" s="82"/>
      <c r="CLV75" s="82"/>
      <c r="CLW75" s="82"/>
      <c r="CLX75" s="82"/>
      <c r="CLY75" s="82"/>
      <c r="CLZ75" s="82"/>
      <c r="CMA75" s="82"/>
      <c r="CMB75" s="82"/>
      <c r="CMC75" s="82"/>
      <c r="CMD75" s="82"/>
      <c r="CME75" s="82"/>
      <c r="CMF75" s="82"/>
      <c r="CMG75" s="82"/>
      <c r="CMH75" s="82"/>
      <c r="CMI75" s="82"/>
      <c r="CMJ75" s="82"/>
      <c r="CMK75" s="82"/>
      <c r="CML75" s="82"/>
      <c r="CMM75" s="82"/>
      <c r="CMN75" s="82"/>
      <c r="CMO75" s="82"/>
      <c r="CMP75" s="82"/>
      <c r="CMQ75" s="82"/>
      <c r="CMR75" s="82"/>
      <c r="CMS75" s="82"/>
      <c r="CMT75" s="82"/>
      <c r="CMU75" s="82"/>
      <c r="CMV75" s="82"/>
      <c r="CMW75" s="82"/>
      <c r="CMX75" s="82"/>
      <c r="CMY75" s="82"/>
      <c r="CMZ75" s="82"/>
      <c r="CNA75" s="82"/>
      <c r="CNB75" s="82"/>
      <c r="CNC75" s="82"/>
      <c r="CND75" s="82"/>
      <c r="CNE75" s="82"/>
      <c r="CNF75" s="82"/>
      <c r="CNG75" s="82"/>
      <c r="CNH75" s="82"/>
      <c r="CNI75" s="82"/>
      <c r="CNJ75" s="82"/>
      <c r="CNK75" s="82"/>
      <c r="CNL75" s="82"/>
      <c r="CNM75" s="82"/>
      <c r="CNN75" s="82"/>
      <c r="CNO75" s="82"/>
      <c r="CNP75" s="82"/>
      <c r="CNQ75" s="82"/>
      <c r="CNR75" s="82"/>
      <c r="CNS75" s="82"/>
      <c r="CNT75" s="82"/>
      <c r="CNU75" s="82"/>
      <c r="CNV75" s="82"/>
      <c r="CNW75" s="82"/>
      <c r="CNX75" s="82"/>
      <c r="CNY75" s="82"/>
      <c r="CNZ75" s="82"/>
      <c r="COA75" s="82"/>
      <c r="COB75" s="82"/>
      <c r="COC75" s="82"/>
      <c r="COD75" s="82"/>
      <c r="COE75" s="82"/>
      <c r="COF75" s="82"/>
      <c r="COG75" s="82"/>
      <c r="COH75" s="82"/>
      <c r="COI75" s="82"/>
      <c r="COJ75" s="82"/>
      <c r="COK75" s="82"/>
      <c r="COL75" s="82"/>
      <c r="COM75" s="82"/>
      <c r="CON75" s="82"/>
      <c r="COO75" s="82"/>
      <c r="COP75" s="82"/>
      <c r="COQ75" s="82"/>
      <c r="COR75" s="82"/>
      <c r="COS75" s="82"/>
      <c r="COT75" s="82"/>
      <c r="COU75" s="82"/>
      <c r="COV75" s="82"/>
      <c r="COW75" s="82"/>
      <c r="COX75" s="82"/>
      <c r="COY75" s="82"/>
      <c r="COZ75" s="82"/>
      <c r="CPA75" s="82"/>
      <c r="CPB75" s="82"/>
      <c r="CPC75" s="82"/>
      <c r="CPD75" s="82"/>
      <c r="CPE75" s="82"/>
      <c r="CPF75" s="82"/>
      <c r="CPG75" s="82"/>
      <c r="CPH75" s="82"/>
      <c r="CPI75" s="82"/>
      <c r="CPJ75" s="82"/>
      <c r="CPK75" s="82"/>
      <c r="CPL75" s="82"/>
      <c r="CPM75" s="82"/>
      <c r="CPN75" s="82"/>
      <c r="CPO75" s="82"/>
      <c r="CPP75" s="82"/>
      <c r="CPQ75" s="82"/>
      <c r="CPR75" s="82"/>
      <c r="CPS75" s="82"/>
      <c r="CPT75" s="82"/>
      <c r="CPU75" s="82"/>
      <c r="CPV75" s="82"/>
      <c r="CPW75" s="82"/>
      <c r="CPX75" s="82"/>
      <c r="CPY75" s="82"/>
      <c r="CPZ75" s="82"/>
      <c r="CQA75" s="82"/>
      <c r="CQB75" s="82"/>
      <c r="CQC75" s="82"/>
      <c r="CQD75" s="82"/>
      <c r="CQE75" s="82"/>
      <c r="CQF75" s="82"/>
      <c r="CQG75" s="82"/>
      <c r="CQH75" s="82"/>
      <c r="CQI75" s="82"/>
      <c r="CQJ75" s="82"/>
      <c r="CQK75" s="82"/>
      <c r="CQL75" s="82"/>
      <c r="CQM75" s="82"/>
      <c r="CQN75" s="82"/>
      <c r="CQO75" s="82"/>
      <c r="CQP75" s="82"/>
      <c r="CQQ75" s="82"/>
      <c r="CQR75" s="82"/>
      <c r="CQS75" s="82"/>
      <c r="CQT75" s="82"/>
      <c r="CQU75" s="82"/>
      <c r="CQV75" s="82"/>
      <c r="CQW75" s="82"/>
      <c r="CQX75" s="82"/>
      <c r="CQY75" s="82"/>
      <c r="CQZ75" s="82"/>
      <c r="CRA75" s="82"/>
      <c r="CRB75" s="82"/>
      <c r="CRC75" s="82"/>
      <c r="CRD75" s="82"/>
      <c r="CRE75" s="82"/>
      <c r="CRF75" s="82"/>
      <c r="CRG75" s="82"/>
      <c r="CRH75" s="82"/>
      <c r="CRI75" s="82"/>
      <c r="CRJ75" s="82"/>
      <c r="CRK75" s="82"/>
      <c r="CRL75" s="82"/>
      <c r="CRM75" s="82"/>
      <c r="CRN75" s="82"/>
      <c r="CRO75" s="82"/>
      <c r="CRP75" s="82"/>
      <c r="CRQ75" s="82"/>
      <c r="CRR75" s="82"/>
      <c r="CRS75" s="82"/>
      <c r="CRT75" s="82"/>
      <c r="CRU75" s="82"/>
      <c r="CRV75" s="82"/>
      <c r="CRW75" s="82"/>
      <c r="CRX75" s="82"/>
      <c r="CRY75" s="82"/>
      <c r="CRZ75" s="82"/>
      <c r="CSA75" s="82"/>
      <c r="CSB75" s="82"/>
      <c r="CSC75" s="82"/>
      <c r="CSD75" s="82"/>
      <c r="CSE75" s="82"/>
      <c r="CSF75" s="82"/>
      <c r="CSG75" s="82"/>
      <c r="CSH75" s="82"/>
      <c r="CSI75" s="82"/>
      <c r="CSJ75" s="82"/>
      <c r="CSK75" s="82"/>
      <c r="CSL75" s="82"/>
      <c r="CSM75" s="82"/>
      <c r="CSN75" s="82"/>
      <c r="CSO75" s="82"/>
      <c r="CSP75" s="82"/>
      <c r="CSQ75" s="82"/>
      <c r="CSR75" s="82"/>
      <c r="CSS75" s="82"/>
      <c r="CST75" s="82"/>
      <c r="CSU75" s="82"/>
      <c r="CSV75" s="82"/>
      <c r="CSW75" s="82"/>
      <c r="CSX75" s="82"/>
      <c r="CSY75" s="82"/>
      <c r="CSZ75" s="82"/>
      <c r="CTA75" s="82"/>
      <c r="CTB75" s="82"/>
      <c r="CTC75" s="82"/>
      <c r="CTD75" s="82"/>
      <c r="CTE75" s="82"/>
      <c r="CTF75" s="82"/>
      <c r="CTG75" s="82"/>
      <c r="CTH75" s="82"/>
      <c r="CTI75" s="82"/>
      <c r="CTJ75" s="82"/>
      <c r="CTK75" s="82"/>
      <c r="CTL75" s="82"/>
      <c r="CTM75" s="82"/>
      <c r="CTN75" s="82"/>
      <c r="CTO75" s="82"/>
      <c r="CTP75" s="82"/>
      <c r="CTQ75" s="82"/>
      <c r="CTR75" s="82"/>
      <c r="CTS75" s="82"/>
      <c r="CTT75" s="82"/>
      <c r="CTU75" s="82"/>
      <c r="CTV75" s="82"/>
      <c r="CTW75" s="82"/>
      <c r="CTX75" s="82"/>
      <c r="CTY75" s="82"/>
      <c r="CTZ75" s="82"/>
      <c r="CUA75" s="82"/>
      <c r="CUB75" s="82"/>
      <c r="CUC75" s="82"/>
      <c r="CUD75" s="82"/>
      <c r="CUE75" s="82"/>
      <c r="CUF75" s="82"/>
      <c r="CUG75" s="82"/>
      <c r="CUH75" s="82"/>
      <c r="CUI75" s="82"/>
      <c r="CUJ75" s="82"/>
      <c r="CUK75" s="82"/>
      <c r="CUL75" s="82"/>
      <c r="CUM75" s="82"/>
      <c r="CUN75" s="82"/>
      <c r="CUO75" s="82"/>
      <c r="CUP75" s="82"/>
      <c r="CUQ75" s="82"/>
      <c r="CUR75" s="82"/>
      <c r="CUS75" s="82"/>
      <c r="CUT75" s="82"/>
      <c r="CUU75" s="82"/>
      <c r="CUV75" s="82"/>
      <c r="CUW75" s="82"/>
      <c r="CUX75" s="82"/>
      <c r="CUY75" s="82"/>
      <c r="CUZ75" s="82"/>
      <c r="CVA75" s="82"/>
      <c r="CVB75" s="82"/>
      <c r="CVC75" s="82"/>
      <c r="CVD75" s="82"/>
      <c r="CVE75" s="82"/>
      <c r="CVF75" s="82"/>
      <c r="CVG75" s="82"/>
      <c r="CVH75" s="82"/>
      <c r="CVI75" s="82"/>
      <c r="CVJ75" s="82"/>
      <c r="CVK75" s="82"/>
      <c r="CVL75" s="82"/>
      <c r="CVM75" s="82"/>
      <c r="CVN75" s="82"/>
      <c r="CVO75" s="82"/>
      <c r="CVP75" s="82"/>
      <c r="CVQ75" s="82"/>
      <c r="CVR75" s="82"/>
      <c r="CVS75" s="82"/>
      <c r="CVT75" s="82"/>
      <c r="CVU75" s="82"/>
      <c r="CVV75" s="82"/>
      <c r="CVW75" s="82"/>
      <c r="CVX75" s="82"/>
      <c r="CVY75" s="82"/>
      <c r="CVZ75" s="82"/>
      <c r="CWA75" s="82"/>
      <c r="CWB75" s="82"/>
      <c r="CWC75" s="82"/>
      <c r="CWD75" s="82"/>
      <c r="CWE75" s="82"/>
      <c r="CWF75" s="82"/>
      <c r="CWG75" s="82"/>
      <c r="CWH75" s="82"/>
      <c r="CWI75" s="82"/>
      <c r="CWJ75" s="82"/>
      <c r="CWK75" s="82"/>
      <c r="CWL75" s="82"/>
      <c r="CWM75" s="82"/>
      <c r="CWN75" s="82"/>
      <c r="CWO75" s="82"/>
      <c r="CWP75" s="82"/>
      <c r="CWQ75" s="82"/>
      <c r="CWR75" s="82"/>
      <c r="CWS75" s="82"/>
      <c r="CWT75" s="82"/>
      <c r="CWU75" s="82"/>
      <c r="CWV75" s="82"/>
      <c r="CWW75" s="82"/>
      <c r="CWX75" s="82"/>
      <c r="CWY75" s="82"/>
      <c r="CWZ75" s="82"/>
      <c r="CXA75" s="82"/>
      <c r="CXB75" s="82"/>
      <c r="CXC75" s="82"/>
      <c r="CXD75" s="82"/>
      <c r="CXE75" s="82"/>
      <c r="CXF75" s="82"/>
      <c r="CXG75" s="82"/>
      <c r="CXH75" s="82"/>
      <c r="CXI75" s="82"/>
      <c r="CXJ75" s="82"/>
      <c r="CXK75" s="82"/>
      <c r="CXL75" s="82"/>
      <c r="CXM75" s="82"/>
      <c r="CXN75" s="82"/>
      <c r="CXO75" s="82"/>
      <c r="CXP75" s="82"/>
      <c r="CXQ75" s="82"/>
      <c r="CXR75" s="82"/>
      <c r="CXS75" s="82"/>
      <c r="CXT75" s="82"/>
      <c r="CXU75" s="82"/>
      <c r="CXV75" s="82"/>
      <c r="CXW75" s="82"/>
      <c r="CXX75" s="82"/>
      <c r="CXY75" s="82"/>
      <c r="CXZ75" s="82"/>
      <c r="CYA75" s="82"/>
      <c r="CYB75" s="82"/>
      <c r="CYC75" s="82"/>
      <c r="CYD75" s="82"/>
      <c r="CYE75" s="82"/>
      <c r="CYF75" s="82"/>
      <c r="CYG75" s="82"/>
      <c r="CYH75" s="82"/>
      <c r="CYI75" s="82"/>
      <c r="CYJ75" s="82"/>
      <c r="CYK75" s="82"/>
      <c r="CYL75" s="82"/>
      <c r="CYM75" s="82"/>
      <c r="CYN75" s="82"/>
      <c r="CYO75" s="82"/>
      <c r="CYP75" s="82"/>
      <c r="CYQ75" s="82"/>
      <c r="CYR75" s="82"/>
      <c r="CYS75" s="82"/>
      <c r="CYT75" s="82"/>
      <c r="CYU75" s="82"/>
      <c r="CYV75" s="82"/>
      <c r="CYW75" s="82"/>
      <c r="CYX75" s="82"/>
      <c r="CYY75" s="82"/>
      <c r="CYZ75" s="82"/>
      <c r="CZA75" s="82"/>
      <c r="CZB75" s="82"/>
      <c r="CZC75" s="82"/>
      <c r="CZD75" s="82"/>
      <c r="CZE75" s="82"/>
      <c r="CZF75" s="82"/>
      <c r="CZG75" s="82"/>
      <c r="CZH75" s="82"/>
      <c r="CZI75" s="82"/>
      <c r="CZJ75" s="82"/>
      <c r="CZK75" s="82"/>
      <c r="CZL75" s="82"/>
      <c r="CZM75" s="82"/>
      <c r="CZN75" s="82"/>
      <c r="CZO75" s="82"/>
      <c r="CZP75" s="82"/>
      <c r="CZQ75" s="82"/>
      <c r="CZR75" s="82"/>
      <c r="CZS75" s="82"/>
      <c r="CZT75" s="82"/>
      <c r="CZU75" s="82"/>
      <c r="CZV75" s="82"/>
      <c r="CZW75" s="82"/>
      <c r="CZX75" s="82"/>
      <c r="CZY75" s="82"/>
      <c r="CZZ75" s="82"/>
      <c r="DAA75" s="82"/>
      <c r="DAB75" s="82"/>
      <c r="DAC75" s="82"/>
      <c r="DAD75" s="82"/>
      <c r="DAE75" s="82"/>
      <c r="DAF75" s="82"/>
      <c r="DAG75" s="82"/>
      <c r="DAH75" s="82"/>
      <c r="DAI75" s="82"/>
      <c r="DAJ75" s="82"/>
      <c r="DAK75" s="82"/>
      <c r="DAL75" s="82"/>
      <c r="DAM75" s="82"/>
      <c r="DAN75" s="82"/>
      <c r="DAO75" s="82"/>
      <c r="DAP75" s="82"/>
      <c r="DAQ75" s="82"/>
      <c r="DAR75" s="82"/>
      <c r="DAS75" s="82"/>
      <c r="DAT75" s="82"/>
      <c r="DAU75" s="82"/>
      <c r="DAV75" s="82"/>
      <c r="DAW75" s="82"/>
      <c r="DAX75" s="82"/>
      <c r="DAY75" s="82"/>
      <c r="DAZ75" s="82"/>
      <c r="DBA75" s="82"/>
      <c r="DBB75" s="82"/>
      <c r="DBC75" s="82"/>
      <c r="DBD75" s="82"/>
      <c r="DBE75" s="82"/>
      <c r="DBF75" s="82"/>
      <c r="DBG75" s="82"/>
      <c r="DBH75" s="82"/>
      <c r="DBI75" s="82"/>
      <c r="DBJ75" s="82"/>
      <c r="DBK75" s="82"/>
      <c r="DBL75" s="82"/>
      <c r="DBM75" s="82"/>
      <c r="DBN75" s="82"/>
      <c r="DBO75" s="82"/>
      <c r="DBP75" s="82"/>
      <c r="DBQ75" s="82"/>
      <c r="DBR75" s="82"/>
      <c r="DBS75" s="82"/>
      <c r="DBT75" s="82"/>
      <c r="DBU75" s="82"/>
      <c r="DBV75" s="82"/>
      <c r="DBW75" s="82"/>
      <c r="DBX75" s="82"/>
      <c r="DBY75" s="82"/>
      <c r="DBZ75" s="82"/>
      <c r="DCA75" s="82"/>
      <c r="DCB75" s="82"/>
      <c r="DCC75" s="82"/>
      <c r="DCD75" s="82"/>
      <c r="DCE75" s="82"/>
      <c r="DCF75" s="82"/>
      <c r="DCG75" s="82"/>
      <c r="DCH75" s="82"/>
      <c r="DCI75" s="82"/>
      <c r="DCJ75" s="82"/>
      <c r="DCK75" s="82"/>
      <c r="DCL75" s="82"/>
      <c r="DCM75" s="82"/>
      <c r="DCN75" s="82"/>
      <c r="DCO75" s="82"/>
      <c r="DCP75" s="82"/>
      <c r="DCQ75" s="82"/>
      <c r="DCR75" s="82"/>
      <c r="DCS75" s="82"/>
      <c r="DCT75" s="82"/>
      <c r="DCU75" s="82"/>
      <c r="DCV75" s="82"/>
      <c r="DCW75" s="82"/>
      <c r="DCX75" s="82"/>
      <c r="DCY75" s="82"/>
      <c r="DCZ75" s="82"/>
      <c r="DDA75" s="82"/>
      <c r="DDB75" s="82"/>
      <c r="DDC75" s="82"/>
      <c r="DDD75" s="82"/>
      <c r="DDE75" s="82"/>
      <c r="DDF75" s="82"/>
      <c r="DDG75" s="82"/>
      <c r="DDH75" s="82"/>
      <c r="DDI75" s="82"/>
      <c r="DDJ75" s="82"/>
      <c r="DDK75" s="82"/>
      <c r="DDL75" s="82"/>
      <c r="DDM75" s="82"/>
      <c r="DDN75" s="82"/>
      <c r="DDO75" s="82"/>
      <c r="DDP75" s="82"/>
      <c r="DDQ75" s="82"/>
      <c r="DDR75" s="82"/>
      <c r="DDS75" s="82"/>
      <c r="DDT75" s="82"/>
      <c r="DDU75" s="82"/>
      <c r="DDV75" s="82"/>
      <c r="DDW75" s="82"/>
      <c r="DDX75" s="82"/>
      <c r="DDY75" s="82"/>
      <c r="DDZ75" s="82"/>
      <c r="DEA75" s="82"/>
      <c r="DEB75" s="82"/>
      <c r="DEC75" s="82"/>
      <c r="DED75" s="82"/>
      <c r="DEE75" s="82"/>
      <c r="DEF75" s="82"/>
      <c r="DEG75" s="82"/>
      <c r="DEH75" s="82"/>
      <c r="DEI75" s="82"/>
      <c r="DEJ75" s="82"/>
      <c r="DEK75" s="82"/>
      <c r="DEL75" s="82"/>
      <c r="DEM75" s="82"/>
      <c r="DEN75" s="82"/>
      <c r="DEO75" s="82"/>
      <c r="DEP75" s="82"/>
      <c r="DEQ75" s="82"/>
      <c r="DER75" s="82"/>
      <c r="DES75" s="82"/>
      <c r="DET75" s="82"/>
      <c r="DEU75" s="82"/>
      <c r="DEV75" s="82"/>
      <c r="DEW75" s="82"/>
      <c r="DEX75" s="82"/>
      <c r="DEY75" s="82"/>
      <c r="DEZ75" s="82"/>
      <c r="DFA75" s="82"/>
      <c r="DFB75" s="82"/>
      <c r="DFC75" s="82"/>
      <c r="DFD75" s="82"/>
      <c r="DFE75" s="82"/>
      <c r="DFF75" s="82"/>
      <c r="DFG75" s="82"/>
      <c r="DFH75" s="82"/>
      <c r="DFI75" s="82"/>
      <c r="DFJ75" s="82"/>
      <c r="DFK75" s="82"/>
      <c r="DFL75" s="82"/>
      <c r="DFM75" s="82"/>
      <c r="DFN75" s="82"/>
      <c r="DFO75" s="82"/>
      <c r="DFP75" s="82"/>
      <c r="DFQ75" s="82"/>
      <c r="DFR75" s="82"/>
      <c r="DFS75" s="82"/>
      <c r="DFT75" s="82"/>
      <c r="DFU75" s="82"/>
      <c r="DFV75" s="82"/>
      <c r="DFW75" s="82"/>
      <c r="DFX75" s="82"/>
      <c r="DFY75" s="82"/>
      <c r="DFZ75" s="82"/>
      <c r="DGA75" s="82"/>
      <c r="DGB75" s="82"/>
      <c r="DGC75" s="82"/>
      <c r="DGD75" s="82"/>
      <c r="DGE75" s="82"/>
      <c r="DGF75" s="82"/>
      <c r="DGG75" s="82"/>
      <c r="DGH75" s="82"/>
      <c r="DGI75" s="82"/>
      <c r="DGJ75" s="82"/>
      <c r="DGK75" s="82"/>
      <c r="DGL75" s="82"/>
      <c r="DGM75" s="82"/>
      <c r="DGN75" s="82"/>
      <c r="DGO75" s="82"/>
      <c r="DGP75" s="82"/>
      <c r="DGQ75" s="82"/>
      <c r="DGR75" s="82"/>
      <c r="DGS75" s="82"/>
      <c r="DGT75" s="82"/>
      <c r="DGU75" s="82"/>
      <c r="DGV75" s="82"/>
      <c r="DGW75" s="82"/>
      <c r="DGX75" s="82"/>
      <c r="DGY75" s="82"/>
      <c r="DGZ75" s="82"/>
      <c r="DHA75" s="82"/>
      <c r="DHB75" s="82"/>
      <c r="DHC75" s="82"/>
      <c r="DHD75" s="82"/>
      <c r="DHE75" s="82"/>
      <c r="DHF75" s="82"/>
      <c r="DHG75" s="82"/>
      <c r="DHH75" s="82"/>
      <c r="DHI75" s="82"/>
      <c r="DHJ75" s="82"/>
      <c r="DHK75" s="82"/>
      <c r="DHL75" s="82"/>
      <c r="DHM75" s="82"/>
      <c r="DHN75" s="82"/>
      <c r="DHO75" s="82"/>
      <c r="DHP75" s="82"/>
      <c r="DHQ75" s="82"/>
      <c r="DHR75" s="82"/>
      <c r="DHS75" s="82"/>
      <c r="DHT75" s="82"/>
      <c r="DHU75" s="82"/>
      <c r="DHV75" s="82"/>
      <c r="DHW75" s="82"/>
      <c r="DHX75" s="82"/>
      <c r="DHY75" s="82"/>
      <c r="DHZ75" s="82"/>
      <c r="DIA75" s="82"/>
      <c r="DIB75" s="82"/>
      <c r="DIC75" s="82"/>
      <c r="DID75" s="82"/>
      <c r="DIE75" s="82"/>
      <c r="DIF75" s="82"/>
      <c r="DIG75" s="82"/>
      <c r="DIH75" s="82"/>
      <c r="DII75" s="82"/>
      <c r="DIJ75" s="82"/>
      <c r="DIK75" s="82"/>
      <c r="DIL75" s="82"/>
      <c r="DIM75" s="82"/>
      <c r="DIN75" s="82"/>
      <c r="DIO75" s="82"/>
      <c r="DIP75" s="82"/>
      <c r="DIQ75" s="82"/>
      <c r="DIR75" s="82"/>
      <c r="DIS75" s="82"/>
      <c r="DIT75" s="82"/>
      <c r="DIU75" s="82"/>
      <c r="DIV75" s="82"/>
      <c r="DIW75" s="82"/>
      <c r="DIX75" s="82"/>
      <c r="DIY75" s="82"/>
      <c r="DIZ75" s="82"/>
      <c r="DJA75" s="82"/>
      <c r="DJB75" s="82"/>
      <c r="DJC75" s="82"/>
      <c r="DJD75" s="82"/>
      <c r="DJE75" s="82"/>
      <c r="DJF75" s="82"/>
      <c r="DJG75" s="82"/>
      <c r="DJH75" s="82"/>
      <c r="DJI75" s="82"/>
      <c r="DJJ75" s="82"/>
      <c r="DJK75" s="82"/>
      <c r="DJL75" s="82"/>
      <c r="DJM75" s="82"/>
      <c r="DJN75" s="82"/>
      <c r="DJO75" s="82"/>
      <c r="DJP75" s="82"/>
      <c r="DJQ75" s="82"/>
      <c r="DJR75" s="82"/>
      <c r="DJS75" s="82"/>
      <c r="DJT75" s="82"/>
      <c r="DJU75" s="82"/>
      <c r="DJV75" s="82"/>
      <c r="DJW75" s="82"/>
      <c r="DJX75" s="82"/>
      <c r="DJY75" s="82"/>
      <c r="DJZ75" s="82"/>
      <c r="DKA75" s="82"/>
      <c r="DKB75" s="82"/>
      <c r="DKC75" s="82"/>
      <c r="DKD75" s="82"/>
      <c r="DKE75" s="82"/>
      <c r="DKF75" s="82"/>
      <c r="DKG75" s="82"/>
      <c r="DKH75" s="82"/>
      <c r="DKI75" s="82"/>
      <c r="DKJ75" s="82"/>
      <c r="DKK75" s="82"/>
      <c r="DKL75" s="82"/>
      <c r="DKM75" s="82"/>
      <c r="DKN75" s="82"/>
      <c r="DKO75" s="82"/>
      <c r="DKP75" s="82"/>
      <c r="DKQ75" s="82"/>
      <c r="DKR75" s="82"/>
      <c r="DKS75" s="82"/>
      <c r="DKT75" s="82"/>
      <c r="DKU75" s="82"/>
      <c r="DKV75" s="82"/>
      <c r="DKW75" s="82"/>
      <c r="DKX75" s="82"/>
      <c r="DKY75" s="82"/>
      <c r="DKZ75" s="82"/>
      <c r="DLA75" s="82"/>
      <c r="DLB75" s="82"/>
      <c r="DLC75" s="82"/>
      <c r="DLD75" s="82"/>
      <c r="DLE75" s="82"/>
      <c r="DLF75" s="82"/>
      <c r="DLG75" s="82"/>
      <c r="DLH75" s="82"/>
      <c r="DLI75" s="82"/>
      <c r="DLJ75" s="82"/>
      <c r="DLK75" s="82"/>
      <c r="DLL75" s="82"/>
      <c r="DLM75" s="82"/>
      <c r="DLN75" s="82"/>
      <c r="DLO75" s="82"/>
      <c r="DLP75" s="82"/>
      <c r="DLQ75" s="82"/>
      <c r="DLR75" s="82"/>
      <c r="DLS75" s="82"/>
      <c r="DLT75" s="82"/>
      <c r="DLU75" s="82"/>
      <c r="DLV75" s="82"/>
      <c r="DLW75" s="82"/>
      <c r="DLX75" s="82"/>
      <c r="DLY75" s="82"/>
      <c r="DLZ75" s="82"/>
      <c r="DMA75" s="82"/>
      <c r="DMB75" s="82"/>
      <c r="DMC75" s="82"/>
      <c r="DMD75" s="82"/>
      <c r="DME75" s="82"/>
      <c r="DMF75" s="82"/>
      <c r="DMG75" s="82"/>
      <c r="DMH75" s="82"/>
      <c r="DMI75" s="82"/>
      <c r="DMJ75" s="82"/>
      <c r="DMK75" s="82"/>
      <c r="DML75" s="82"/>
      <c r="DMM75" s="82"/>
      <c r="DMN75" s="82"/>
      <c r="DMO75" s="82"/>
      <c r="DMP75" s="82"/>
      <c r="DMQ75" s="82"/>
      <c r="DMR75" s="82"/>
      <c r="DMS75" s="82"/>
      <c r="DMT75" s="82"/>
      <c r="DMU75" s="82"/>
      <c r="DMV75" s="82"/>
      <c r="DMW75" s="82"/>
      <c r="DMX75" s="82"/>
      <c r="DMY75" s="82"/>
      <c r="DMZ75" s="82"/>
      <c r="DNA75" s="82"/>
      <c r="DNB75" s="82"/>
      <c r="DNC75" s="82"/>
      <c r="DND75" s="82"/>
      <c r="DNE75" s="82"/>
      <c r="DNF75" s="82"/>
      <c r="DNG75" s="82"/>
      <c r="DNH75" s="82"/>
      <c r="DNI75" s="82"/>
      <c r="DNJ75" s="82"/>
      <c r="DNK75" s="82"/>
      <c r="DNL75" s="82"/>
      <c r="DNM75" s="82"/>
      <c r="DNN75" s="82"/>
      <c r="DNO75" s="82"/>
      <c r="DNP75" s="82"/>
      <c r="DNQ75" s="82"/>
      <c r="DNR75" s="82"/>
      <c r="DNS75" s="82"/>
      <c r="DNT75" s="82"/>
      <c r="DNU75" s="82"/>
      <c r="DNV75" s="82"/>
      <c r="DNW75" s="82"/>
      <c r="DNX75" s="82"/>
      <c r="DNY75" s="82"/>
      <c r="DNZ75" s="82"/>
      <c r="DOA75" s="82"/>
      <c r="DOB75" s="82"/>
      <c r="DOC75" s="82"/>
      <c r="DOD75" s="82"/>
      <c r="DOE75" s="82"/>
      <c r="DOF75" s="82"/>
      <c r="DOG75" s="82"/>
      <c r="DOH75" s="82"/>
      <c r="DOI75" s="82"/>
      <c r="DOJ75" s="82"/>
      <c r="DOK75" s="82"/>
      <c r="DOL75" s="82"/>
      <c r="DOM75" s="82"/>
      <c r="DON75" s="82"/>
      <c r="DOO75" s="82"/>
      <c r="DOP75" s="82"/>
      <c r="DOQ75" s="82"/>
      <c r="DOR75" s="82"/>
      <c r="DOS75" s="82"/>
      <c r="DOT75" s="82"/>
      <c r="DOU75" s="82"/>
      <c r="DOV75" s="82"/>
      <c r="DOW75" s="82"/>
      <c r="DOX75" s="82"/>
      <c r="DOY75" s="82"/>
      <c r="DOZ75" s="82"/>
      <c r="DPA75" s="82"/>
      <c r="DPB75" s="82"/>
      <c r="DPC75" s="82"/>
      <c r="DPD75" s="82"/>
      <c r="DPE75" s="82"/>
      <c r="DPF75" s="82"/>
      <c r="DPG75" s="82"/>
      <c r="DPH75" s="82"/>
      <c r="DPI75" s="82"/>
      <c r="DPJ75" s="82"/>
      <c r="DPK75" s="82"/>
      <c r="DPL75" s="82"/>
      <c r="DPM75" s="82"/>
      <c r="DPN75" s="82"/>
      <c r="DPO75" s="82"/>
      <c r="DPP75" s="82"/>
      <c r="DPQ75" s="82"/>
      <c r="DPR75" s="82"/>
      <c r="DPS75" s="82"/>
      <c r="DPT75" s="82"/>
      <c r="DPU75" s="82"/>
      <c r="DPV75" s="82"/>
      <c r="DPW75" s="82"/>
      <c r="DPX75" s="82"/>
      <c r="DPY75" s="82"/>
      <c r="DPZ75" s="82"/>
      <c r="DQA75" s="82"/>
      <c r="DQB75" s="82"/>
      <c r="DQC75" s="82"/>
      <c r="DQD75" s="82"/>
      <c r="DQE75" s="82"/>
      <c r="DQF75" s="82"/>
      <c r="DQG75" s="82"/>
      <c r="DQH75" s="82"/>
      <c r="DQI75" s="82"/>
      <c r="DQJ75" s="82"/>
      <c r="DQK75" s="82"/>
      <c r="DQL75" s="82"/>
      <c r="DQM75" s="82"/>
      <c r="DQN75" s="82"/>
      <c r="DQO75" s="82"/>
      <c r="DQP75" s="82"/>
      <c r="DQQ75" s="82"/>
      <c r="DQR75" s="82"/>
      <c r="DQS75" s="82"/>
      <c r="DQT75" s="82"/>
      <c r="DQU75" s="82"/>
      <c r="DQV75" s="82"/>
      <c r="DQW75" s="82"/>
      <c r="DQX75" s="82"/>
      <c r="DQY75" s="82"/>
      <c r="DQZ75" s="82"/>
      <c r="DRA75" s="82"/>
      <c r="DRB75" s="82"/>
      <c r="DRC75" s="82"/>
      <c r="DRD75" s="82"/>
      <c r="DRE75" s="82"/>
      <c r="DRF75" s="82"/>
      <c r="DRG75" s="82"/>
      <c r="DRH75" s="82"/>
      <c r="DRI75" s="82"/>
      <c r="DRJ75" s="82"/>
      <c r="DRK75" s="82"/>
      <c r="DRL75" s="82"/>
      <c r="DRM75" s="82"/>
      <c r="DRN75" s="82"/>
      <c r="DRO75" s="82"/>
      <c r="DRP75" s="82"/>
      <c r="DRQ75" s="82"/>
      <c r="DRR75" s="82"/>
      <c r="DRS75" s="82"/>
      <c r="DRT75" s="82"/>
      <c r="DRU75" s="82"/>
      <c r="DRV75" s="82"/>
      <c r="DRW75" s="82"/>
      <c r="DRX75" s="82"/>
      <c r="DRY75" s="82"/>
      <c r="DRZ75" s="82"/>
      <c r="DSA75" s="82"/>
      <c r="DSB75" s="82"/>
      <c r="DSC75" s="82"/>
      <c r="DSD75" s="82"/>
      <c r="DSE75" s="82"/>
      <c r="DSF75" s="82"/>
      <c r="DSG75" s="82"/>
      <c r="DSH75" s="82"/>
      <c r="DSI75" s="82"/>
      <c r="DSJ75" s="82"/>
      <c r="DSK75" s="82"/>
      <c r="DSL75" s="82"/>
      <c r="DSM75" s="82"/>
      <c r="DSN75" s="82"/>
      <c r="DSO75" s="82"/>
      <c r="DSP75" s="82"/>
      <c r="DSQ75" s="82"/>
      <c r="DSR75" s="82"/>
      <c r="DSS75" s="82"/>
      <c r="DST75" s="82"/>
      <c r="DSU75" s="82"/>
      <c r="DSV75" s="82"/>
      <c r="DSW75" s="82"/>
      <c r="DSX75" s="82"/>
      <c r="DSY75" s="82"/>
      <c r="DSZ75" s="82"/>
      <c r="DTA75" s="82"/>
      <c r="DTB75" s="82"/>
      <c r="DTC75" s="82"/>
      <c r="DTD75" s="82"/>
      <c r="DTE75" s="82"/>
      <c r="DTF75" s="82"/>
      <c r="DTG75" s="82"/>
      <c r="DTH75" s="82"/>
      <c r="DTI75" s="82"/>
      <c r="DTJ75" s="82"/>
      <c r="DTK75" s="82"/>
      <c r="DTL75" s="82"/>
      <c r="DTM75" s="82"/>
      <c r="DTN75" s="82"/>
      <c r="DTO75" s="82"/>
      <c r="DTP75" s="82"/>
      <c r="DTQ75" s="82"/>
      <c r="DTR75" s="82"/>
      <c r="DTS75" s="82"/>
      <c r="DTT75" s="82"/>
      <c r="DTU75" s="82"/>
      <c r="DTV75" s="82"/>
      <c r="DTW75" s="82"/>
      <c r="DTX75" s="82"/>
      <c r="DTY75" s="82"/>
      <c r="DTZ75" s="82"/>
      <c r="DUA75" s="82"/>
      <c r="DUB75" s="82"/>
      <c r="DUC75" s="82"/>
      <c r="DUD75" s="82"/>
      <c r="DUE75" s="82"/>
      <c r="DUF75" s="82"/>
      <c r="DUG75" s="82"/>
      <c r="DUH75" s="82"/>
      <c r="DUI75" s="82"/>
      <c r="DUJ75" s="82"/>
      <c r="DUK75" s="82"/>
      <c r="DUL75" s="82"/>
      <c r="DUM75" s="82"/>
      <c r="DUN75" s="82"/>
      <c r="DUO75" s="82"/>
      <c r="DUP75" s="82"/>
      <c r="DUQ75" s="82"/>
      <c r="DUR75" s="82"/>
      <c r="DUS75" s="82"/>
      <c r="DUT75" s="82"/>
      <c r="DUU75" s="82"/>
      <c r="DUV75" s="82"/>
      <c r="DUW75" s="82"/>
      <c r="DUX75" s="82"/>
      <c r="DUY75" s="82"/>
      <c r="DUZ75" s="82"/>
      <c r="DVA75" s="82"/>
      <c r="DVB75" s="82"/>
      <c r="DVC75" s="82"/>
      <c r="DVD75" s="82"/>
      <c r="DVE75" s="82"/>
      <c r="DVF75" s="82"/>
      <c r="DVG75" s="82"/>
      <c r="DVH75" s="82"/>
      <c r="DVI75" s="82"/>
      <c r="DVJ75" s="82"/>
      <c r="DVK75" s="82"/>
      <c r="DVL75" s="82"/>
      <c r="DVM75" s="82"/>
      <c r="DVN75" s="82"/>
      <c r="DVO75" s="82"/>
      <c r="DVP75" s="82"/>
      <c r="DVQ75" s="82"/>
      <c r="DVR75" s="82"/>
      <c r="DVS75" s="82"/>
      <c r="DVT75" s="82"/>
      <c r="DVU75" s="82"/>
      <c r="DVV75" s="82"/>
      <c r="DVW75" s="82"/>
      <c r="DVX75" s="82"/>
      <c r="DVY75" s="82"/>
      <c r="DVZ75" s="82"/>
      <c r="DWA75" s="82"/>
      <c r="DWB75" s="82"/>
      <c r="DWC75" s="82"/>
      <c r="DWD75" s="82"/>
      <c r="DWE75" s="82"/>
      <c r="DWF75" s="82"/>
      <c r="DWG75" s="82"/>
      <c r="DWH75" s="82"/>
      <c r="DWI75" s="82"/>
      <c r="DWJ75" s="82"/>
      <c r="DWK75" s="82"/>
      <c r="DWL75" s="82"/>
      <c r="DWM75" s="82"/>
      <c r="DWN75" s="82"/>
      <c r="DWO75" s="82"/>
      <c r="DWP75" s="82"/>
      <c r="DWQ75" s="82"/>
      <c r="DWR75" s="82"/>
      <c r="DWS75" s="82"/>
      <c r="DWT75" s="82"/>
      <c r="DWU75" s="82"/>
      <c r="DWV75" s="82"/>
      <c r="DWW75" s="82"/>
      <c r="DWX75" s="82"/>
      <c r="DWY75" s="82"/>
      <c r="DWZ75" s="82"/>
      <c r="DXA75" s="82"/>
      <c r="DXB75" s="82"/>
      <c r="DXC75" s="82"/>
      <c r="DXD75" s="82"/>
      <c r="DXE75" s="82"/>
      <c r="DXF75" s="82"/>
      <c r="DXG75" s="82"/>
      <c r="DXH75" s="82"/>
      <c r="DXI75" s="82"/>
      <c r="DXJ75" s="82"/>
      <c r="DXK75" s="82"/>
      <c r="DXL75" s="82"/>
      <c r="DXM75" s="82"/>
      <c r="DXN75" s="82"/>
      <c r="DXO75" s="82"/>
      <c r="DXP75" s="82"/>
      <c r="DXQ75" s="82"/>
      <c r="DXR75" s="82"/>
      <c r="DXS75" s="82"/>
      <c r="DXT75" s="82"/>
      <c r="DXU75" s="82"/>
      <c r="DXV75" s="82"/>
      <c r="DXW75" s="82"/>
      <c r="DXX75" s="82"/>
      <c r="DXY75" s="82"/>
      <c r="DXZ75" s="82"/>
      <c r="DYA75" s="82"/>
      <c r="DYB75" s="82"/>
      <c r="DYC75" s="82"/>
      <c r="DYD75" s="82"/>
      <c r="DYE75" s="82"/>
      <c r="DYF75" s="82"/>
      <c r="DYG75" s="82"/>
      <c r="DYH75" s="82"/>
      <c r="DYI75" s="82"/>
      <c r="DYJ75" s="82"/>
      <c r="DYK75" s="82"/>
      <c r="DYL75" s="82"/>
      <c r="DYM75" s="82"/>
      <c r="DYN75" s="82"/>
      <c r="DYO75" s="82"/>
      <c r="DYP75" s="82"/>
      <c r="DYQ75" s="82"/>
      <c r="DYR75" s="82"/>
      <c r="DYS75" s="82"/>
      <c r="DYT75" s="82"/>
      <c r="DYU75" s="82"/>
      <c r="DYV75" s="82"/>
      <c r="DYW75" s="82"/>
      <c r="DYX75" s="82"/>
      <c r="DYY75" s="82"/>
      <c r="DYZ75" s="82"/>
      <c r="DZA75" s="82"/>
      <c r="DZB75" s="82"/>
      <c r="DZC75" s="82"/>
      <c r="DZD75" s="82"/>
      <c r="DZE75" s="82"/>
      <c r="DZF75" s="82"/>
      <c r="DZG75" s="82"/>
      <c r="DZH75" s="82"/>
      <c r="DZI75" s="82"/>
      <c r="DZJ75" s="82"/>
      <c r="DZK75" s="82"/>
      <c r="DZL75" s="82"/>
      <c r="DZM75" s="82"/>
      <c r="DZN75" s="82"/>
      <c r="DZO75" s="82"/>
      <c r="DZP75" s="82"/>
      <c r="DZQ75" s="82"/>
      <c r="DZR75" s="82"/>
      <c r="DZS75" s="82"/>
      <c r="DZT75" s="82"/>
      <c r="DZU75" s="82"/>
      <c r="DZV75" s="82"/>
      <c r="DZW75" s="82"/>
      <c r="DZX75" s="82"/>
      <c r="DZY75" s="82"/>
      <c r="DZZ75" s="82"/>
      <c r="EAA75" s="82"/>
      <c r="EAB75" s="82"/>
      <c r="EAC75" s="82"/>
      <c r="EAD75" s="82"/>
      <c r="EAE75" s="82"/>
      <c r="EAF75" s="82"/>
      <c r="EAG75" s="82"/>
      <c r="EAH75" s="82"/>
      <c r="EAI75" s="82"/>
      <c r="EAJ75" s="82"/>
      <c r="EAK75" s="82"/>
      <c r="EAL75" s="82"/>
      <c r="EAM75" s="82"/>
      <c r="EAN75" s="82"/>
      <c r="EAO75" s="82"/>
      <c r="EAP75" s="82"/>
      <c r="EAQ75" s="82"/>
      <c r="EAR75" s="82"/>
      <c r="EAS75" s="82"/>
      <c r="EAT75" s="82"/>
      <c r="EAU75" s="82"/>
      <c r="EAV75" s="82"/>
      <c r="EAW75" s="82"/>
      <c r="EAX75" s="82"/>
      <c r="EAY75" s="82"/>
      <c r="EAZ75" s="82"/>
      <c r="EBA75" s="82"/>
      <c r="EBB75" s="82"/>
      <c r="EBC75" s="82"/>
      <c r="EBD75" s="82"/>
      <c r="EBE75" s="82"/>
      <c r="EBF75" s="82"/>
      <c r="EBG75" s="82"/>
      <c r="EBH75" s="82"/>
      <c r="EBI75" s="82"/>
      <c r="EBJ75" s="82"/>
      <c r="EBK75" s="82"/>
      <c r="EBL75" s="82"/>
      <c r="EBM75" s="82"/>
      <c r="EBN75" s="82"/>
      <c r="EBO75" s="82"/>
      <c r="EBP75" s="82"/>
      <c r="EBQ75" s="82"/>
      <c r="EBR75" s="82"/>
      <c r="EBS75" s="82"/>
      <c r="EBT75" s="82"/>
      <c r="EBU75" s="82"/>
      <c r="EBV75" s="82"/>
      <c r="EBW75" s="82"/>
      <c r="EBX75" s="82"/>
      <c r="EBY75" s="82"/>
      <c r="EBZ75" s="82"/>
      <c r="ECA75" s="82"/>
      <c r="ECB75" s="82"/>
      <c r="ECC75" s="82"/>
      <c r="ECD75" s="82"/>
      <c r="ECE75" s="82"/>
      <c r="ECF75" s="82"/>
      <c r="ECG75" s="82"/>
      <c r="ECH75" s="82"/>
      <c r="ECI75" s="82"/>
      <c r="ECJ75" s="82"/>
      <c r="ECK75" s="82"/>
      <c r="ECL75" s="82"/>
      <c r="ECM75" s="82"/>
      <c r="ECN75" s="82"/>
      <c r="ECO75" s="82"/>
      <c r="ECP75" s="82"/>
      <c r="ECQ75" s="82"/>
      <c r="ECR75" s="82"/>
      <c r="ECS75" s="82"/>
      <c r="ECT75" s="82"/>
      <c r="ECU75" s="82"/>
      <c r="ECV75" s="82"/>
      <c r="ECW75" s="82"/>
      <c r="ECX75" s="82"/>
      <c r="ECY75" s="82"/>
      <c r="ECZ75" s="82"/>
      <c r="EDA75" s="82"/>
      <c r="EDB75" s="82"/>
      <c r="EDC75" s="82"/>
      <c r="EDD75" s="82"/>
      <c r="EDE75" s="82"/>
      <c r="EDF75" s="82"/>
      <c r="EDG75" s="82"/>
      <c r="EDH75" s="82"/>
      <c r="EDI75" s="82"/>
      <c r="EDJ75" s="82"/>
      <c r="EDK75" s="82"/>
      <c r="EDL75" s="82"/>
      <c r="EDM75" s="82"/>
      <c r="EDN75" s="82"/>
      <c r="EDO75" s="82"/>
      <c r="EDP75" s="82"/>
      <c r="EDQ75" s="82"/>
      <c r="EDR75" s="82"/>
      <c r="EDS75" s="82"/>
      <c r="EDT75" s="82"/>
      <c r="EDU75" s="82"/>
      <c r="EDV75" s="82"/>
      <c r="EDW75" s="82"/>
      <c r="EDX75" s="82"/>
      <c r="EDY75" s="82"/>
      <c r="EDZ75" s="82"/>
      <c r="EEA75" s="82"/>
      <c r="EEB75" s="82"/>
      <c r="EEC75" s="82"/>
      <c r="EED75" s="82"/>
      <c r="EEE75" s="82"/>
      <c r="EEF75" s="82"/>
      <c r="EEG75" s="82"/>
      <c r="EEH75" s="82"/>
      <c r="EEI75" s="82"/>
      <c r="EEJ75" s="82"/>
      <c r="EEK75" s="82"/>
      <c r="EEL75" s="82"/>
      <c r="EEM75" s="82"/>
      <c r="EEN75" s="82"/>
      <c r="EEO75" s="82"/>
      <c r="EEP75" s="82"/>
      <c r="EEQ75" s="82"/>
      <c r="EER75" s="82"/>
      <c r="EES75" s="82"/>
      <c r="EET75" s="82"/>
      <c r="EEU75" s="82"/>
      <c r="EEV75" s="82"/>
      <c r="EEW75" s="82"/>
      <c r="EEX75" s="82"/>
      <c r="EEY75" s="82"/>
      <c r="EEZ75" s="82"/>
      <c r="EFA75" s="82"/>
      <c r="EFB75" s="82"/>
      <c r="EFC75" s="82"/>
      <c r="EFD75" s="82"/>
      <c r="EFE75" s="82"/>
      <c r="EFF75" s="82"/>
      <c r="EFG75" s="82"/>
      <c r="EFH75" s="82"/>
      <c r="EFI75" s="82"/>
      <c r="EFJ75" s="82"/>
      <c r="EFK75" s="82"/>
      <c r="EFL75" s="82"/>
      <c r="EFM75" s="82"/>
      <c r="EFN75" s="82"/>
      <c r="EFO75" s="82"/>
      <c r="EFP75" s="82"/>
      <c r="EFQ75" s="82"/>
      <c r="EFR75" s="82"/>
      <c r="EFS75" s="82"/>
      <c r="EFT75" s="82"/>
      <c r="EFU75" s="82"/>
      <c r="EFV75" s="82"/>
      <c r="EFW75" s="82"/>
      <c r="EFX75" s="82"/>
      <c r="EFY75" s="82"/>
      <c r="EFZ75" s="82"/>
      <c r="EGA75" s="82"/>
      <c r="EGB75" s="82"/>
      <c r="EGC75" s="82"/>
      <c r="EGD75" s="82"/>
      <c r="EGE75" s="82"/>
      <c r="EGF75" s="82"/>
      <c r="EGG75" s="82"/>
      <c r="EGH75" s="82"/>
      <c r="EGI75" s="82"/>
      <c r="EGJ75" s="82"/>
      <c r="EGK75" s="82"/>
      <c r="EGL75" s="82"/>
      <c r="EGM75" s="82"/>
      <c r="EGN75" s="82"/>
      <c r="EGO75" s="82"/>
      <c r="EGP75" s="82"/>
      <c r="EGQ75" s="82"/>
      <c r="EGR75" s="82"/>
      <c r="EGS75" s="82"/>
      <c r="EGT75" s="82"/>
      <c r="EGU75" s="82"/>
      <c r="EGV75" s="82"/>
      <c r="EGW75" s="82"/>
      <c r="EGX75" s="82"/>
      <c r="EGY75" s="82"/>
      <c r="EGZ75" s="82"/>
      <c r="EHA75" s="82"/>
      <c r="EHB75" s="82"/>
      <c r="EHC75" s="82"/>
      <c r="EHD75" s="82"/>
      <c r="EHE75" s="82"/>
      <c r="EHF75" s="82"/>
      <c r="EHG75" s="82"/>
      <c r="EHH75" s="82"/>
      <c r="EHI75" s="82"/>
      <c r="EHJ75" s="82"/>
      <c r="EHK75" s="82"/>
      <c r="EHL75" s="82"/>
      <c r="EHM75" s="82"/>
      <c r="EHN75" s="82"/>
      <c r="EHO75" s="82"/>
      <c r="EHP75" s="82"/>
      <c r="EHQ75" s="82"/>
      <c r="EHR75" s="82"/>
      <c r="EHS75" s="82"/>
      <c r="EHT75" s="82"/>
      <c r="EHU75" s="82"/>
      <c r="EHV75" s="82"/>
      <c r="EHW75" s="82"/>
      <c r="EHX75" s="82"/>
      <c r="EHY75" s="82"/>
      <c r="EHZ75" s="82"/>
      <c r="EIA75" s="82"/>
      <c r="EIB75" s="82"/>
      <c r="EIC75" s="82"/>
      <c r="EID75" s="82"/>
      <c r="EIE75" s="82"/>
      <c r="EIF75" s="82"/>
      <c r="EIG75" s="82"/>
      <c r="EIH75" s="82"/>
      <c r="EII75" s="82"/>
      <c r="EIJ75" s="82"/>
      <c r="EIK75" s="82"/>
      <c r="EIL75" s="82"/>
      <c r="EIM75" s="82"/>
      <c r="EIN75" s="82"/>
      <c r="EIO75" s="82"/>
      <c r="EIP75" s="82"/>
      <c r="EIQ75" s="82"/>
      <c r="EIR75" s="82"/>
      <c r="EIS75" s="82"/>
      <c r="EIT75" s="82"/>
      <c r="EIU75" s="82"/>
      <c r="EIV75" s="82"/>
      <c r="EIW75" s="82"/>
      <c r="EIX75" s="82"/>
      <c r="EIY75" s="82"/>
      <c r="EIZ75" s="82"/>
      <c r="EJA75" s="82"/>
      <c r="EJB75" s="82"/>
      <c r="EJC75" s="82"/>
      <c r="EJD75" s="82"/>
      <c r="EJE75" s="82"/>
      <c r="EJF75" s="82"/>
      <c r="EJG75" s="82"/>
      <c r="EJH75" s="82"/>
      <c r="EJI75" s="82"/>
      <c r="EJJ75" s="82"/>
      <c r="EJK75" s="82"/>
      <c r="EJL75" s="82"/>
      <c r="EJM75" s="82"/>
      <c r="EJN75" s="82"/>
      <c r="EJO75" s="82"/>
      <c r="EJP75" s="82"/>
      <c r="EJQ75" s="82"/>
      <c r="EJR75" s="82"/>
      <c r="EJS75" s="82"/>
      <c r="EJT75" s="82"/>
      <c r="EJU75" s="82"/>
      <c r="EJV75" s="82"/>
      <c r="EJW75" s="82"/>
      <c r="EJX75" s="82"/>
      <c r="EJY75" s="82"/>
      <c r="EJZ75" s="82"/>
      <c r="EKA75" s="82"/>
      <c r="EKB75" s="82"/>
      <c r="EKC75" s="82"/>
      <c r="EKD75" s="82"/>
      <c r="EKE75" s="82"/>
      <c r="EKF75" s="82"/>
      <c r="EKG75" s="82"/>
      <c r="EKH75" s="82"/>
      <c r="EKI75" s="82"/>
      <c r="EKJ75" s="82"/>
      <c r="EKK75" s="82"/>
      <c r="EKL75" s="82"/>
      <c r="EKM75" s="82"/>
      <c r="EKN75" s="82"/>
      <c r="EKO75" s="82"/>
      <c r="EKP75" s="82"/>
      <c r="EKQ75" s="82"/>
      <c r="EKR75" s="82"/>
      <c r="EKS75" s="82"/>
      <c r="EKT75" s="82"/>
      <c r="EKU75" s="82"/>
      <c r="EKV75" s="82"/>
      <c r="EKW75" s="82"/>
      <c r="EKX75" s="82"/>
      <c r="EKY75" s="82"/>
      <c r="EKZ75" s="82"/>
      <c r="ELA75" s="82"/>
      <c r="ELB75" s="82"/>
      <c r="ELC75" s="82"/>
      <c r="ELD75" s="82"/>
      <c r="ELE75" s="82"/>
      <c r="ELF75" s="82"/>
      <c r="ELG75" s="82"/>
      <c r="ELH75" s="82"/>
      <c r="ELI75" s="82"/>
      <c r="ELJ75" s="82"/>
      <c r="ELK75" s="82"/>
      <c r="ELL75" s="82"/>
      <c r="ELM75" s="82"/>
      <c r="ELN75" s="82"/>
      <c r="ELO75" s="82"/>
      <c r="ELP75" s="82"/>
      <c r="ELQ75" s="82"/>
      <c r="ELR75" s="82"/>
      <c r="ELS75" s="82"/>
      <c r="ELT75" s="82"/>
      <c r="ELU75" s="82"/>
      <c r="ELV75" s="82"/>
      <c r="ELW75" s="82"/>
      <c r="ELX75" s="82"/>
      <c r="ELY75" s="82"/>
      <c r="ELZ75" s="82"/>
      <c r="EMA75" s="82"/>
      <c r="EMB75" s="82"/>
      <c r="EMC75" s="82"/>
      <c r="EMD75" s="82"/>
      <c r="EME75" s="82"/>
      <c r="EMF75" s="82"/>
      <c r="EMG75" s="82"/>
      <c r="EMH75" s="82"/>
      <c r="EMI75" s="82"/>
      <c r="EMJ75" s="82"/>
      <c r="EMK75" s="82"/>
      <c r="EML75" s="82"/>
      <c r="EMM75" s="82"/>
      <c r="EMN75" s="82"/>
      <c r="EMO75" s="82"/>
      <c r="EMP75" s="82"/>
      <c r="EMQ75" s="82"/>
      <c r="EMR75" s="82"/>
      <c r="EMS75" s="82"/>
      <c r="EMT75" s="82"/>
      <c r="EMU75" s="82"/>
      <c r="EMV75" s="82"/>
      <c r="EMW75" s="82"/>
      <c r="EMX75" s="82"/>
      <c r="EMY75" s="82"/>
      <c r="EMZ75" s="82"/>
      <c r="ENA75" s="82"/>
      <c r="ENB75" s="82"/>
      <c r="ENC75" s="82"/>
      <c r="END75" s="82"/>
      <c r="ENE75" s="82"/>
      <c r="ENF75" s="82"/>
      <c r="ENG75" s="82"/>
      <c r="ENH75" s="82"/>
      <c r="ENI75" s="82"/>
      <c r="ENJ75" s="82"/>
      <c r="ENK75" s="82"/>
      <c r="ENL75" s="82"/>
      <c r="ENM75" s="82"/>
      <c r="ENN75" s="82"/>
      <c r="ENO75" s="82"/>
      <c r="ENP75" s="82"/>
      <c r="ENQ75" s="82"/>
      <c r="ENR75" s="82"/>
      <c r="ENS75" s="82"/>
      <c r="ENT75" s="82"/>
      <c r="ENU75" s="82"/>
      <c r="ENV75" s="82"/>
      <c r="ENW75" s="82"/>
      <c r="ENX75" s="82"/>
      <c r="ENY75" s="82"/>
      <c r="ENZ75" s="82"/>
      <c r="EOA75" s="82"/>
      <c r="EOB75" s="82"/>
      <c r="EOC75" s="82"/>
      <c r="EOD75" s="82"/>
      <c r="EOE75" s="82"/>
      <c r="EOF75" s="82"/>
      <c r="EOG75" s="82"/>
      <c r="EOH75" s="82"/>
      <c r="EOI75" s="82"/>
      <c r="EOJ75" s="82"/>
      <c r="EOK75" s="82"/>
      <c r="EOL75" s="82"/>
      <c r="EOM75" s="82"/>
      <c r="EON75" s="82"/>
      <c r="EOO75" s="82"/>
      <c r="EOP75" s="82"/>
      <c r="EOQ75" s="82"/>
      <c r="EOR75" s="82"/>
      <c r="EOS75" s="82"/>
      <c r="EOT75" s="82"/>
      <c r="EOU75" s="82"/>
      <c r="EOV75" s="82"/>
      <c r="EOW75" s="82"/>
      <c r="EOX75" s="82"/>
      <c r="EOY75" s="82"/>
      <c r="EOZ75" s="82"/>
      <c r="EPA75" s="82"/>
      <c r="EPB75" s="82"/>
      <c r="EPC75" s="82"/>
      <c r="EPD75" s="82"/>
      <c r="EPE75" s="82"/>
      <c r="EPF75" s="82"/>
      <c r="EPG75" s="82"/>
      <c r="EPH75" s="82"/>
      <c r="EPI75" s="82"/>
      <c r="EPJ75" s="82"/>
      <c r="EPK75" s="82"/>
      <c r="EPL75" s="82"/>
      <c r="EPM75" s="82"/>
      <c r="EPN75" s="82"/>
      <c r="EPO75" s="82"/>
      <c r="EPP75" s="82"/>
      <c r="EPQ75" s="82"/>
      <c r="EPR75" s="82"/>
      <c r="EPS75" s="82"/>
      <c r="EPT75" s="82"/>
      <c r="EPU75" s="82"/>
      <c r="EPV75" s="82"/>
      <c r="EPW75" s="82"/>
      <c r="EPX75" s="82"/>
      <c r="EPY75" s="82"/>
      <c r="EPZ75" s="82"/>
      <c r="EQA75" s="82"/>
      <c r="EQB75" s="82"/>
      <c r="EQC75" s="82"/>
      <c r="EQD75" s="82"/>
      <c r="EQE75" s="82"/>
      <c r="EQF75" s="82"/>
      <c r="EQG75" s="82"/>
      <c r="EQH75" s="82"/>
      <c r="EQI75" s="82"/>
      <c r="EQJ75" s="82"/>
      <c r="EQK75" s="82"/>
      <c r="EQL75" s="82"/>
      <c r="EQM75" s="82"/>
      <c r="EQN75" s="82"/>
      <c r="EQO75" s="82"/>
      <c r="EQP75" s="82"/>
      <c r="EQQ75" s="82"/>
      <c r="EQR75" s="82"/>
      <c r="EQS75" s="82"/>
      <c r="EQT75" s="82"/>
      <c r="EQU75" s="82"/>
      <c r="EQV75" s="82"/>
      <c r="EQW75" s="82"/>
      <c r="EQX75" s="82"/>
      <c r="EQY75" s="82"/>
      <c r="EQZ75" s="82"/>
      <c r="ERA75" s="82"/>
      <c r="ERB75" s="82"/>
      <c r="ERC75" s="82"/>
      <c r="ERD75" s="82"/>
      <c r="ERE75" s="82"/>
      <c r="ERF75" s="82"/>
      <c r="ERG75" s="82"/>
      <c r="ERH75" s="82"/>
      <c r="ERI75" s="82"/>
      <c r="ERJ75" s="82"/>
      <c r="ERK75" s="82"/>
      <c r="ERL75" s="82"/>
      <c r="ERM75" s="82"/>
      <c r="ERN75" s="82"/>
      <c r="ERO75" s="82"/>
      <c r="ERP75" s="82"/>
      <c r="ERQ75" s="82"/>
      <c r="ERR75" s="82"/>
      <c r="ERS75" s="82"/>
      <c r="ERT75" s="82"/>
      <c r="ERU75" s="82"/>
      <c r="ERV75" s="82"/>
      <c r="ERW75" s="82"/>
      <c r="ERX75" s="82"/>
      <c r="ERY75" s="82"/>
      <c r="ERZ75" s="82"/>
      <c r="ESA75" s="82"/>
      <c r="ESB75" s="82"/>
      <c r="ESC75" s="82"/>
      <c r="ESD75" s="82"/>
      <c r="ESE75" s="82"/>
      <c r="ESF75" s="82"/>
      <c r="ESG75" s="82"/>
      <c r="ESH75" s="82"/>
      <c r="ESI75" s="82"/>
      <c r="ESJ75" s="82"/>
      <c r="ESK75" s="82"/>
      <c r="ESL75" s="82"/>
      <c r="ESM75" s="82"/>
      <c r="ESN75" s="82"/>
      <c r="ESO75" s="82"/>
      <c r="ESP75" s="82"/>
      <c r="ESQ75" s="82"/>
      <c r="ESR75" s="82"/>
      <c r="ESS75" s="82"/>
      <c r="EST75" s="82"/>
      <c r="ESU75" s="82"/>
      <c r="ESV75" s="82"/>
      <c r="ESW75" s="82"/>
      <c r="ESX75" s="82"/>
      <c r="ESY75" s="82"/>
      <c r="ESZ75" s="82"/>
      <c r="ETA75" s="82"/>
      <c r="ETB75" s="82"/>
      <c r="ETC75" s="82"/>
      <c r="ETD75" s="82"/>
      <c r="ETE75" s="82"/>
      <c r="ETF75" s="82"/>
      <c r="ETG75" s="82"/>
      <c r="ETH75" s="82"/>
      <c r="ETI75" s="82"/>
      <c r="ETJ75" s="82"/>
      <c r="ETK75" s="82"/>
      <c r="ETL75" s="82"/>
      <c r="ETM75" s="82"/>
      <c r="ETN75" s="82"/>
      <c r="ETO75" s="82"/>
      <c r="ETP75" s="82"/>
      <c r="ETQ75" s="82"/>
      <c r="ETR75" s="82"/>
      <c r="ETS75" s="82"/>
      <c r="ETT75" s="82"/>
      <c r="ETU75" s="82"/>
      <c r="ETV75" s="82"/>
      <c r="ETW75" s="82"/>
      <c r="ETX75" s="82"/>
      <c r="ETY75" s="82"/>
      <c r="ETZ75" s="82"/>
      <c r="EUA75" s="82"/>
      <c r="EUB75" s="82"/>
      <c r="EUC75" s="82"/>
      <c r="EUD75" s="82"/>
      <c r="EUE75" s="82"/>
      <c r="EUF75" s="82"/>
      <c r="EUG75" s="82"/>
      <c r="EUH75" s="82"/>
      <c r="EUI75" s="82"/>
      <c r="EUJ75" s="82"/>
      <c r="EUK75" s="82"/>
      <c r="EUL75" s="82"/>
      <c r="EUM75" s="82"/>
      <c r="EUN75" s="82"/>
      <c r="EUO75" s="82"/>
      <c r="EUP75" s="82"/>
      <c r="EUQ75" s="82"/>
      <c r="EUR75" s="82"/>
      <c r="EUS75" s="82"/>
      <c r="EUT75" s="82"/>
      <c r="EUU75" s="82"/>
      <c r="EUV75" s="82"/>
      <c r="EUW75" s="82"/>
      <c r="EUX75" s="82"/>
      <c r="EUY75" s="82"/>
      <c r="EUZ75" s="82"/>
      <c r="EVA75" s="82"/>
      <c r="EVB75" s="82"/>
      <c r="EVC75" s="82"/>
      <c r="EVD75" s="82"/>
      <c r="EVE75" s="82"/>
      <c r="EVF75" s="82"/>
      <c r="EVG75" s="82"/>
      <c r="EVH75" s="82"/>
      <c r="EVI75" s="82"/>
      <c r="EVJ75" s="82"/>
      <c r="EVK75" s="82"/>
      <c r="EVL75" s="82"/>
      <c r="EVM75" s="82"/>
      <c r="EVN75" s="82"/>
      <c r="EVO75" s="82"/>
      <c r="EVP75" s="82"/>
      <c r="EVQ75" s="82"/>
      <c r="EVR75" s="82"/>
      <c r="EVS75" s="82"/>
      <c r="EVT75" s="82"/>
      <c r="EVU75" s="82"/>
      <c r="EVV75" s="82"/>
      <c r="EVW75" s="82"/>
      <c r="EVX75" s="82"/>
      <c r="EVY75" s="82"/>
      <c r="EVZ75" s="82"/>
      <c r="EWA75" s="82"/>
      <c r="EWB75" s="82"/>
      <c r="EWC75" s="82"/>
      <c r="EWD75" s="82"/>
      <c r="EWE75" s="82"/>
      <c r="EWF75" s="82"/>
      <c r="EWG75" s="82"/>
      <c r="EWH75" s="82"/>
      <c r="EWI75" s="82"/>
      <c r="EWJ75" s="82"/>
      <c r="EWK75" s="82"/>
      <c r="EWL75" s="82"/>
      <c r="EWM75" s="82"/>
      <c r="EWN75" s="82"/>
      <c r="EWO75" s="82"/>
      <c r="EWP75" s="82"/>
      <c r="EWQ75" s="82"/>
      <c r="EWR75" s="82"/>
      <c r="EWS75" s="82"/>
      <c r="EWT75" s="82"/>
      <c r="EWU75" s="82"/>
      <c r="EWV75" s="82"/>
      <c r="EWW75" s="82"/>
      <c r="EWX75" s="82"/>
      <c r="EWY75" s="82"/>
      <c r="EWZ75" s="82"/>
      <c r="EXA75" s="82"/>
      <c r="EXB75" s="82"/>
      <c r="EXC75" s="82"/>
      <c r="EXD75" s="82"/>
      <c r="EXE75" s="82"/>
      <c r="EXF75" s="82"/>
      <c r="EXG75" s="82"/>
      <c r="EXH75" s="82"/>
      <c r="EXI75" s="82"/>
      <c r="EXJ75" s="82"/>
      <c r="EXK75" s="82"/>
      <c r="EXL75" s="82"/>
      <c r="EXM75" s="82"/>
      <c r="EXN75" s="82"/>
      <c r="EXO75" s="82"/>
      <c r="EXP75" s="82"/>
      <c r="EXQ75" s="82"/>
      <c r="EXR75" s="82"/>
      <c r="EXS75" s="82"/>
      <c r="EXT75" s="82"/>
      <c r="EXU75" s="82"/>
      <c r="EXV75" s="82"/>
      <c r="EXW75" s="82"/>
      <c r="EXX75" s="82"/>
      <c r="EXY75" s="82"/>
      <c r="EXZ75" s="82"/>
      <c r="EYA75" s="82"/>
      <c r="EYB75" s="82"/>
      <c r="EYC75" s="82"/>
      <c r="EYD75" s="82"/>
      <c r="EYE75" s="82"/>
      <c r="EYF75" s="82"/>
      <c r="EYG75" s="82"/>
      <c r="EYH75" s="82"/>
      <c r="EYI75" s="82"/>
      <c r="EYJ75" s="82"/>
      <c r="EYK75" s="82"/>
      <c r="EYL75" s="82"/>
      <c r="EYM75" s="82"/>
      <c r="EYN75" s="82"/>
      <c r="EYO75" s="82"/>
      <c r="EYP75" s="82"/>
      <c r="EYQ75" s="82"/>
      <c r="EYR75" s="82"/>
      <c r="EYS75" s="82"/>
      <c r="EYT75" s="82"/>
      <c r="EYU75" s="82"/>
      <c r="EYV75" s="82"/>
      <c r="EYW75" s="82"/>
      <c r="EYX75" s="82"/>
      <c r="EYY75" s="82"/>
      <c r="EYZ75" s="82"/>
      <c r="EZA75" s="82"/>
      <c r="EZB75" s="82"/>
      <c r="EZC75" s="82"/>
      <c r="EZD75" s="82"/>
      <c r="EZE75" s="82"/>
      <c r="EZF75" s="82"/>
      <c r="EZG75" s="82"/>
      <c r="EZH75" s="82"/>
      <c r="EZI75" s="82"/>
      <c r="EZJ75" s="82"/>
      <c r="EZK75" s="82"/>
      <c r="EZL75" s="82"/>
      <c r="EZM75" s="82"/>
      <c r="EZN75" s="82"/>
      <c r="EZO75" s="82"/>
      <c r="EZP75" s="82"/>
      <c r="EZQ75" s="82"/>
      <c r="EZR75" s="82"/>
      <c r="EZS75" s="82"/>
      <c r="EZT75" s="82"/>
      <c r="EZU75" s="82"/>
      <c r="EZV75" s="82"/>
      <c r="EZW75" s="82"/>
      <c r="EZX75" s="82"/>
      <c r="EZY75" s="82"/>
      <c r="EZZ75" s="82"/>
      <c r="FAA75" s="82"/>
      <c r="FAB75" s="82"/>
      <c r="FAC75" s="82"/>
      <c r="FAD75" s="82"/>
      <c r="FAE75" s="82"/>
      <c r="FAF75" s="82"/>
      <c r="FAG75" s="82"/>
      <c r="FAH75" s="82"/>
      <c r="FAI75" s="82"/>
      <c r="FAJ75" s="82"/>
      <c r="FAK75" s="82"/>
      <c r="FAL75" s="82"/>
      <c r="FAM75" s="82"/>
      <c r="FAN75" s="82"/>
      <c r="FAO75" s="82"/>
      <c r="FAP75" s="82"/>
      <c r="FAQ75" s="82"/>
      <c r="FAR75" s="82"/>
      <c r="FAS75" s="82"/>
      <c r="FAT75" s="82"/>
      <c r="FAU75" s="82"/>
      <c r="FAV75" s="82"/>
      <c r="FAW75" s="82"/>
      <c r="FAX75" s="82"/>
      <c r="FAY75" s="82"/>
      <c r="FAZ75" s="82"/>
      <c r="FBA75" s="82"/>
      <c r="FBB75" s="82"/>
      <c r="FBC75" s="82"/>
      <c r="FBD75" s="82"/>
      <c r="FBE75" s="82"/>
      <c r="FBF75" s="82"/>
      <c r="FBG75" s="82"/>
      <c r="FBH75" s="82"/>
      <c r="FBI75" s="82"/>
      <c r="FBJ75" s="82"/>
      <c r="FBK75" s="82"/>
      <c r="FBL75" s="82"/>
      <c r="FBM75" s="82"/>
      <c r="FBN75" s="82"/>
      <c r="FBO75" s="82"/>
      <c r="FBP75" s="82"/>
      <c r="FBQ75" s="82"/>
      <c r="FBR75" s="82"/>
      <c r="FBS75" s="82"/>
      <c r="FBT75" s="82"/>
      <c r="FBU75" s="82"/>
      <c r="FBV75" s="82"/>
      <c r="FBW75" s="82"/>
      <c r="FBX75" s="82"/>
      <c r="FBY75" s="82"/>
      <c r="FBZ75" s="82"/>
      <c r="FCA75" s="82"/>
      <c r="FCB75" s="82"/>
      <c r="FCC75" s="82"/>
      <c r="FCD75" s="82"/>
      <c r="FCE75" s="82"/>
      <c r="FCF75" s="82"/>
      <c r="FCG75" s="82"/>
      <c r="FCH75" s="82"/>
      <c r="FCI75" s="82"/>
      <c r="FCJ75" s="82"/>
      <c r="FCK75" s="82"/>
      <c r="FCL75" s="82"/>
      <c r="FCM75" s="82"/>
      <c r="FCN75" s="82"/>
      <c r="FCO75" s="82"/>
      <c r="FCP75" s="82"/>
      <c r="FCQ75" s="82"/>
      <c r="FCR75" s="82"/>
      <c r="FCS75" s="82"/>
      <c r="FCT75" s="82"/>
      <c r="FCU75" s="82"/>
      <c r="FCV75" s="82"/>
      <c r="FCW75" s="82"/>
      <c r="FCX75" s="82"/>
      <c r="FCY75" s="82"/>
      <c r="FCZ75" s="82"/>
      <c r="FDA75" s="82"/>
      <c r="FDB75" s="82"/>
      <c r="FDC75" s="82"/>
      <c r="FDD75" s="82"/>
      <c r="FDE75" s="82"/>
      <c r="FDF75" s="82"/>
      <c r="FDG75" s="82"/>
      <c r="FDH75" s="82"/>
      <c r="FDI75" s="82"/>
      <c r="FDJ75" s="82"/>
      <c r="FDK75" s="82"/>
      <c r="FDL75" s="82"/>
      <c r="FDM75" s="82"/>
      <c r="FDN75" s="82"/>
      <c r="FDO75" s="82"/>
      <c r="FDP75" s="82"/>
      <c r="FDQ75" s="82"/>
      <c r="FDR75" s="82"/>
      <c r="FDS75" s="82"/>
      <c r="FDT75" s="82"/>
      <c r="FDU75" s="82"/>
      <c r="FDV75" s="82"/>
      <c r="FDW75" s="82"/>
      <c r="FDX75" s="82"/>
      <c r="FDY75" s="82"/>
      <c r="FDZ75" s="82"/>
      <c r="FEA75" s="82"/>
      <c r="FEB75" s="82"/>
      <c r="FEC75" s="82"/>
      <c r="FED75" s="82"/>
      <c r="FEE75" s="82"/>
      <c r="FEF75" s="82"/>
      <c r="FEG75" s="82"/>
      <c r="FEH75" s="82"/>
      <c r="FEI75" s="82"/>
      <c r="FEJ75" s="82"/>
      <c r="FEK75" s="82"/>
      <c r="FEL75" s="82"/>
      <c r="FEM75" s="82"/>
      <c r="FEN75" s="82"/>
      <c r="FEO75" s="82"/>
      <c r="FEP75" s="82"/>
      <c r="FEQ75" s="82"/>
      <c r="FER75" s="82"/>
      <c r="FES75" s="82"/>
      <c r="FET75" s="82"/>
      <c r="FEU75" s="82"/>
      <c r="FEV75" s="82"/>
      <c r="FEW75" s="82"/>
      <c r="FEX75" s="82"/>
      <c r="FEY75" s="82"/>
      <c r="FEZ75" s="82"/>
      <c r="FFA75" s="82"/>
      <c r="FFB75" s="82"/>
      <c r="FFC75" s="82"/>
      <c r="FFD75" s="82"/>
      <c r="FFE75" s="82"/>
      <c r="FFF75" s="82"/>
      <c r="FFG75" s="82"/>
      <c r="FFH75" s="82"/>
      <c r="FFI75" s="82"/>
      <c r="FFJ75" s="82"/>
      <c r="FFK75" s="82"/>
      <c r="FFL75" s="82"/>
      <c r="FFM75" s="82"/>
      <c r="FFN75" s="82"/>
      <c r="FFO75" s="82"/>
      <c r="FFP75" s="82"/>
      <c r="FFQ75" s="82"/>
      <c r="FFR75" s="82"/>
      <c r="FFS75" s="82"/>
      <c r="FFT75" s="82"/>
      <c r="FFU75" s="82"/>
      <c r="FFV75" s="82"/>
      <c r="FFW75" s="82"/>
      <c r="FFX75" s="82"/>
      <c r="FFY75" s="82"/>
      <c r="FFZ75" s="82"/>
      <c r="FGA75" s="82"/>
      <c r="FGB75" s="82"/>
      <c r="FGC75" s="82"/>
      <c r="FGD75" s="82"/>
      <c r="FGE75" s="82"/>
      <c r="FGF75" s="82"/>
      <c r="FGG75" s="82"/>
      <c r="FGH75" s="82"/>
      <c r="FGI75" s="82"/>
      <c r="FGJ75" s="82"/>
      <c r="FGK75" s="82"/>
      <c r="FGL75" s="82"/>
      <c r="FGM75" s="82"/>
      <c r="FGN75" s="82"/>
      <c r="FGO75" s="82"/>
      <c r="FGP75" s="82"/>
      <c r="FGQ75" s="82"/>
      <c r="FGR75" s="82"/>
      <c r="FGS75" s="82"/>
      <c r="FGT75" s="82"/>
      <c r="FGU75" s="82"/>
      <c r="FGV75" s="82"/>
      <c r="FGW75" s="82"/>
      <c r="FGX75" s="82"/>
      <c r="FGY75" s="82"/>
      <c r="FGZ75" s="82"/>
      <c r="FHA75" s="82"/>
      <c r="FHB75" s="82"/>
      <c r="FHC75" s="82"/>
      <c r="FHD75" s="82"/>
      <c r="FHE75" s="82"/>
      <c r="FHF75" s="82"/>
      <c r="FHG75" s="82"/>
      <c r="FHH75" s="82"/>
      <c r="FHI75" s="82"/>
      <c r="FHJ75" s="82"/>
      <c r="FHK75" s="82"/>
      <c r="FHL75" s="82"/>
      <c r="FHM75" s="82"/>
      <c r="FHN75" s="82"/>
      <c r="FHO75" s="82"/>
      <c r="FHP75" s="82"/>
      <c r="FHQ75" s="82"/>
      <c r="FHR75" s="82"/>
      <c r="FHS75" s="82"/>
      <c r="FHT75" s="82"/>
      <c r="FHU75" s="82"/>
      <c r="FHV75" s="82"/>
      <c r="FHW75" s="82"/>
      <c r="FHX75" s="82"/>
      <c r="FHY75" s="82"/>
      <c r="FHZ75" s="82"/>
      <c r="FIA75" s="82"/>
      <c r="FIB75" s="82"/>
      <c r="FIC75" s="82"/>
      <c r="FID75" s="82"/>
      <c r="FIE75" s="82"/>
      <c r="FIF75" s="82"/>
      <c r="FIG75" s="82"/>
      <c r="FIH75" s="82"/>
      <c r="FII75" s="82"/>
      <c r="FIJ75" s="82"/>
      <c r="FIK75" s="82"/>
      <c r="FIL75" s="82"/>
      <c r="FIM75" s="82"/>
      <c r="FIN75" s="82"/>
      <c r="FIO75" s="82"/>
      <c r="FIP75" s="82"/>
      <c r="FIQ75" s="82"/>
      <c r="FIR75" s="82"/>
      <c r="FIS75" s="82"/>
      <c r="FIT75" s="82"/>
      <c r="FIU75" s="82"/>
      <c r="FIV75" s="82"/>
      <c r="FIW75" s="82"/>
      <c r="FIX75" s="82"/>
      <c r="FIY75" s="82"/>
      <c r="FIZ75" s="82"/>
      <c r="FJA75" s="82"/>
      <c r="FJB75" s="82"/>
      <c r="FJC75" s="82"/>
      <c r="FJD75" s="82"/>
      <c r="FJE75" s="82"/>
      <c r="FJF75" s="82"/>
      <c r="FJG75" s="82"/>
      <c r="FJH75" s="82"/>
      <c r="FJI75" s="82"/>
      <c r="FJJ75" s="82"/>
      <c r="FJK75" s="82"/>
      <c r="FJL75" s="82"/>
      <c r="FJM75" s="82"/>
      <c r="FJN75" s="82"/>
      <c r="FJO75" s="82"/>
      <c r="FJP75" s="82"/>
      <c r="FJQ75" s="82"/>
      <c r="FJR75" s="82"/>
      <c r="FJS75" s="82"/>
      <c r="FJT75" s="82"/>
      <c r="FJU75" s="82"/>
      <c r="FJV75" s="82"/>
      <c r="FJW75" s="82"/>
      <c r="FJX75" s="82"/>
      <c r="FJY75" s="82"/>
      <c r="FJZ75" s="82"/>
      <c r="FKA75" s="82"/>
      <c r="FKB75" s="82"/>
      <c r="FKC75" s="82"/>
      <c r="FKD75" s="82"/>
      <c r="FKE75" s="82"/>
      <c r="FKF75" s="82"/>
      <c r="FKG75" s="82"/>
      <c r="FKH75" s="82"/>
      <c r="FKI75" s="82"/>
      <c r="FKJ75" s="82"/>
      <c r="FKK75" s="82"/>
      <c r="FKL75" s="82"/>
      <c r="FKM75" s="82"/>
      <c r="FKN75" s="82"/>
      <c r="FKO75" s="82"/>
      <c r="FKP75" s="82"/>
      <c r="FKQ75" s="82"/>
      <c r="FKR75" s="82"/>
      <c r="FKS75" s="82"/>
      <c r="FKT75" s="82"/>
      <c r="FKU75" s="82"/>
      <c r="FKV75" s="82"/>
      <c r="FKW75" s="82"/>
      <c r="FKX75" s="82"/>
      <c r="FKY75" s="82"/>
      <c r="FKZ75" s="82"/>
      <c r="FLA75" s="82"/>
      <c r="FLB75" s="82"/>
      <c r="FLC75" s="82"/>
      <c r="FLD75" s="82"/>
      <c r="FLE75" s="82"/>
      <c r="FLF75" s="82"/>
      <c r="FLG75" s="82"/>
      <c r="FLH75" s="82"/>
      <c r="FLI75" s="82"/>
      <c r="FLJ75" s="82"/>
      <c r="FLK75" s="82"/>
      <c r="FLL75" s="82"/>
      <c r="FLM75" s="82"/>
      <c r="FLN75" s="82"/>
      <c r="FLO75" s="82"/>
      <c r="FLP75" s="82"/>
      <c r="FLQ75" s="82"/>
      <c r="FLR75" s="82"/>
      <c r="FLS75" s="82"/>
      <c r="FLT75" s="82"/>
      <c r="FLU75" s="82"/>
      <c r="FLV75" s="82"/>
      <c r="FLW75" s="82"/>
      <c r="FLX75" s="82"/>
      <c r="FLY75" s="82"/>
      <c r="FLZ75" s="82"/>
      <c r="FMA75" s="82"/>
      <c r="FMB75" s="82"/>
      <c r="FMC75" s="82"/>
      <c r="FMD75" s="82"/>
      <c r="FME75" s="82"/>
      <c r="FMF75" s="82"/>
      <c r="FMG75" s="82"/>
      <c r="FMH75" s="82"/>
      <c r="FMI75" s="82"/>
      <c r="FMJ75" s="82"/>
      <c r="FMK75" s="82"/>
      <c r="FML75" s="82"/>
      <c r="FMM75" s="82"/>
      <c r="FMN75" s="82"/>
      <c r="FMO75" s="82"/>
      <c r="FMP75" s="82"/>
      <c r="FMQ75" s="82"/>
      <c r="FMR75" s="82"/>
      <c r="FMS75" s="82"/>
      <c r="FMT75" s="82"/>
      <c r="FMU75" s="82"/>
      <c r="FMV75" s="82"/>
      <c r="FMW75" s="82"/>
      <c r="FMX75" s="82"/>
      <c r="FMY75" s="82"/>
      <c r="FMZ75" s="82"/>
      <c r="FNA75" s="82"/>
      <c r="FNB75" s="82"/>
      <c r="FNC75" s="82"/>
      <c r="FND75" s="82"/>
      <c r="FNE75" s="82"/>
      <c r="FNF75" s="82"/>
      <c r="FNG75" s="82"/>
      <c r="FNH75" s="82"/>
      <c r="FNI75" s="82"/>
      <c r="FNJ75" s="82"/>
      <c r="FNK75" s="82"/>
      <c r="FNL75" s="82"/>
      <c r="FNM75" s="82"/>
      <c r="FNN75" s="82"/>
      <c r="FNO75" s="82"/>
      <c r="FNP75" s="82"/>
      <c r="FNQ75" s="82"/>
      <c r="FNR75" s="82"/>
      <c r="FNS75" s="82"/>
      <c r="FNT75" s="82"/>
      <c r="FNU75" s="82"/>
      <c r="FNV75" s="82"/>
      <c r="FNW75" s="82"/>
      <c r="FNX75" s="82"/>
      <c r="FNY75" s="82"/>
      <c r="FNZ75" s="82"/>
      <c r="FOA75" s="82"/>
      <c r="FOB75" s="82"/>
      <c r="FOC75" s="82"/>
      <c r="FOD75" s="82"/>
      <c r="FOE75" s="82"/>
      <c r="FOF75" s="82"/>
      <c r="FOG75" s="82"/>
      <c r="FOH75" s="82"/>
      <c r="FOI75" s="82"/>
      <c r="FOJ75" s="82"/>
      <c r="FOK75" s="82"/>
      <c r="FOL75" s="82"/>
      <c r="FOM75" s="82"/>
      <c r="FON75" s="82"/>
      <c r="FOO75" s="82"/>
      <c r="FOP75" s="82"/>
      <c r="FOQ75" s="82"/>
      <c r="FOR75" s="82"/>
      <c r="FOS75" s="82"/>
      <c r="FOT75" s="82"/>
      <c r="FOU75" s="82"/>
      <c r="FOV75" s="82"/>
      <c r="FOW75" s="82"/>
      <c r="FOX75" s="82"/>
      <c r="FOY75" s="82"/>
      <c r="FOZ75" s="82"/>
      <c r="FPA75" s="82"/>
      <c r="FPB75" s="82"/>
      <c r="FPC75" s="82"/>
      <c r="FPD75" s="82"/>
      <c r="FPE75" s="82"/>
      <c r="FPF75" s="82"/>
      <c r="FPG75" s="82"/>
      <c r="FPH75" s="82"/>
      <c r="FPI75" s="82"/>
      <c r="FPJ75" s="82"/>
      <c r="FPK75" s="82"/>
      <c r="FPL75" s="82"/>
      <c r="FPM75" s="82"/>
      <c r="FPN75" s="82"/>
      <c r="FPO75" s="82"/>
      <c r="FPP75" s="82"/>
      <c r="FPQ75" s="82"/>
      <c r="FPR75" s="82"/>
      <c r="FPS75" s="82"/>
      <c r="FPT75" s="82"/>
      <c r="FPU75" s="82"/>
      <c r="FPV75" s="82"/>
      <c r="FPW75" s="82"/>
      <c r="FPX75" s="82"/>
      <c r="FPY75" s="82"/>
      <c r="FPZ75" s="82"/>
      <c r="FQA75" s="82"/>
      <c r="FQB75" s="82"/>
      <c r="FQC75" s="82"/>
      <c r="FQD75" s="82"/>
      <c r="FQE75" s="82"/>
      <c r="FQF75" s="82"/>
      <c r="FQG75" s="82"/>
      <c r="FQH75" s="82"/>
      <c r="FQI75" s="82"/>
      <c r="FQJ75" s="82"/>
      <c r="FQK75" s="82"/>
      <c r="FQL75" s="82"/>
      <c r="FQM75" s="82"/>
      <c r="FQN75" s="82"/>
      <c r="FQO75" s="82"/>
      <c r="FQP75" s="82"/>
      <c r="FQQ75" s="82"/>
      <c r="FQR75" s="82"/>
      <c r="FQS75" s="82"/>
      <c r="FQT75" s="82"/>
      <c r="FQU75" s="82"/>
      <c r="FQV75" s="82"/>
      <c r="FQW75" s="82"/>
      <c r="FQX75" s="82"/>
      <c r="FQY75" s="82"/>
      <c r="FQZ75" s="82"/>
      <c r="FRA75" s="82"/>
      <c r="FRB75" s="82"/>
      <c r="FRC75" s="82"/>
      <c r="FRD75" s="82"/>
      <c r="FRE75" s="82"/>
      <c r="FRF75" s="82"/>
      <c r="FRG75" s="82"/>
      <c r="FRH75" s="82"/>
      <c r="FRI75" s="82"/>
      <c r="FRJ75" s="82"/>
      <c r="FRK75" s="82"/>
      <c r="FRL75" s="82"/>
      <c r="FRM75" s="82"/>
      <c r="FRN75" s="82"/>
      <c r="FRO75" s="82"/>
      <c r="FRP75" s="82"/>
      <c r="FRQ75" s="82"/>
      <c r="FRR75" s="82"/>
      <c r="FRS75" s="82"/>
      <c r="FRT75" s="82"/>
      <c r="FRU75" s="82"/>
      <c r="FRV75" s="82"/>
      <c r="FRW75" s="82"/>
      <c r="FRX75" s="82"/>
      <c r="FRY75" s="82"/>
      <c r="FRZ75" s="82"/>
      <c r="FSA75" s="82"/>
      <c r="FSB75" s="82"/>
      <c r="FSC75" s="82"/>
      <c r="FSD75" s="82"/>
      <c r="FSE75" s="82"/>
      <c r="FSF75" s="82"/>
      <c r="FSG75" s="82"/>
      <c r="FSH75" s="82"/>
      <c r="FSI75" s="82"/>
      <c r="FSJ75" s="82"/>
      <c r="FSK75" s="82"/>
      <c r="FSL75" s="82"/>
      <c r="FSM75" s="82"/>
      <c r="FSN75" s="82"/>
      <c r="FSO75" s="82"/>
      <c r="FSP75" s="82"/>
      <c r="FSQ75" s="82"/>
      <c r="FSR75" s="82"/>
      <c r="FSS75" s="82"/>
      <c r="FST75" s="82"/>
      <c r="FSU75" s="82"/>
      <c r="FSV75" s="82"/>
      <c r="FSW75" s="82"/>
      <c r="FSX75" s="82"/>
      <c r="FSY75" s="82"/>
      <c r="FSZ75" s="82"/>
      <c r="FTA75" s="82"/>
      <c r="FTB75" s="82"/>
      <c r="FTC75" s="82"/>
      <c r="FTD75" s="82"/>
      <c r="FTE75" s="82"/>
      <c r="FTF75" s="82"/>
      <c r="FTG75" s="82"/>
      <c r="FTH75" s="82"/>
      <c r="FTI75" s="82"/>
      <c r="FTJ75" s="82"/>
      <c r="FTK75" s="82"/>
      <c r="FTL75" s="82"/>
      <c r="FTM75" s="82"/>
      <c r="FTN75" s="82"/>
      <c r="FTO75" s="82"/>
      <c r="FTP75" s="82"/>
      <c r="FTQ75" s="82"/>
      <c r="FTR75" s="82"/>
      <c r="FTS75" s="82"/>
      <c r="FTT75" s="82"/>
      <c r="FTU75" s="82"/>
      <c r="FTV75" s="82"/>
      <c r="FTW75" s="82"/>
      <c r="FTX75" s="82"/>
      <c r="FTY75" s="82"/>
      <c r="FTZ75" s="82"/>
      <c r="FUA75" s="82"/>
      <c r="FUB75" s="82"/>
      <c r="FUC75" s="82"/>
      <c r="FUD75" s="82"/>
      <c r="FUE75" s="82"/>
      <c r="FUF75" s="82"/>
      <c r="FUG75" s="82"/>
      <c r="FUH75" s="82"/>
      <c r="FUI75" s="82"/>
      <c r="FUJ75" s="82"/>
      <c r="FUK75" s="82"/>
      <c r="FUL75" s="82"/>
      <c r="FUM75" s="82"/>
      <c r="FUN75" s="82"/>
      <c r="FUO75" s="82"/>
      <c r="FUP75" s="82"/>
      <c r="FUQ75" s="82"/>
      <c r="FUR75" s="82"/>
      <c r="FUS75" s="82"/>
      <c r="FUT75" s="82"/>
      <c r="FUU75" s="82"/>
      <c r="FUV75" s="82"/>
      <c r="FUW75" s="82"/>
      <c r="FUX75" s="82"/>
      <c r="FUY75" s="82"/>
      <c r="FUZ75" s="82"/>
      <c r="FVA75" s="82"/>
      <c r="FVB75" s="82"/>
      <c r="FVC75" s="82"/>
      <c r="FVD75" s="82"/>
      <c r="FVE75" s="82"/>
      <c r="FVF75" s="82"/>
      <c r="FVG75" s="82"/>
      <c r="FVH75" s="82"/>
      <c r="FVI75" s="82"/>
      <c r="FVJ75" s="82"/>
      <c r="FVK75" s="82"/>
      <c r="FVL75" s="82"/>
      <c r="FVM75" s="82"/>
      <c r="FVN75" s="82"/>
      <c r="FVO75" s="82"/>
      <c r="FVP75" s="82"/>
      <c r="FVQ75" s="82"/>
      <c r="FVR75" s="82"/>
      <c r="FVS75" s="82"/>
      <c r="FVT75" s="82"/>
      <c r="FVU75" s="82"/>
      <c r="FVV75" s="82"/>
      <c r="FVW75" s="82"/>
      <c r="FVX75" s="82"/>
      <c r="FVY75" s="82"/>
      <c r="FVZ75" s="82"/>
      <c r="FWA75" s="82"/>
      <c r="FWB75" s="82"/>
      <c r="FWC75" s="82"/>
      <c r="FWD75" s="82"/>
      <c r="FWE75" s="82"/>
      <c r="FWF75" s="82"/>
      <c r="FWG75" s="82"/>
      <c r="FWH75" s="82"/>
      <c r="FWI75" s="82"/>
      <c r="FWJ75" s="82"/>
      <c r="FWK75" s="82"/>
      <c r="FWL75" s="82"/>
      <c r="FWM75" s="82"/>
      <c r="FWN75" s="82"/>
      <c r="FWO75" s="82"/>
      <c r="FWP75" s="82"/>
      <c r="FWQ75" s="82"/>
      <c r="FWR75" s="82"/>
      <c r="FWS75" s="82"/>
      <c r="FWT75" s="82"/>
      <c r="FWU75" s="82"/>
      <c r="FWV75" s="82"/>
      <c r="FWW75" s="82"/>
      <c r="FWX75" s="82"/>
      <c r="FWY75" s="82"/>
      <c r="FWZ75" s="82"/>
      <c r="FXA75" s="82"/>
      <c r="FXB75" s="82"/>
      <c r="FXC75" s="82"/>
      <c r="FXD75" s="82"/>
      <c r="FXE75" s="82"/>
      <c r="FXF75" s="82"/>
      <c r="FXG75" s="82"/>
      <c r="FXH75" s="82"/>
      <c r="FXI75" s="82"/>
      <c r="FXJ75" s="82"/>
      <c r="FXK75" s="82"/>
      <c r="FXL75" s="82"/>
      <c r="FXM75" s="82"/>
      <c r="FXN75" s="82"/>
      <c r="FXO75" s="82"/>
      <c r="FXP75" s="82"/>
      <c r="FXQ75" s="82"/>
      <c r="FXR75" s="82"/>
      <c r="FXS75" s="82"/>
      <c r="FXT75" s="82"/>
      <c r="FXU75" s="82"/>
      <c r="FXV75" s="82"/>
      <c r="FXW75" s="82"/>
      <c r="FXX75" s="82"/>
      <c r="FXY75" s="82"/>
      <c r="FXZ75" s="82"/>
      <c r="FYA75" s="82"/>
      <c r="FYB75" s="82"/>
      <c r="FYC75" s="82"/>
      <c r="FYD75" s="82"/>
      <c r="FYE75" s="82"/>
      <c r="FYF75" s="82"/>
      <c r="FYG75" s="82"/>
      <c r="FYH75" s="82"/>
      <c r="FYI75" s="82"/>
      <c r="FYJ75" s="82"/>
      <c r="FYK75" s="82"/>
      <c r="FYL75" s="82"/>
      <c r="FYM75" s="82"/>
      <c r="FYN75" s="82"/>
      <c r="FYO75" s="82"/>
      <c r="FYP75" s="82"/>
      <c r="FYQ75" s="82"/>
      <c r="FYR75" s="82"/>
      <c r="FYS75" s="82"/>
      <c r="FYT75" s="82"/>
      <c r="FYU75" s="82"/>
      <c r="FYV75" s="82"/>
      <c r="FYW75" s="82"/>
      <c r="FYX75" s="82"/>
      <c r="FYY75" s="82"/>
      <c r="FYZ75" s="82"/>
      <c r="FZA75" s="82"/>
      <c r="FZB75" s="82"/>
      <c r="FZC75" s="82"/>
      <c r="FZD75" s="82"/>
      <c r="FZE75" s="82"/>
      <c r="FZF75" s="82"/>
      <c r="FZG75" s="82"/>
      <c r="FZH75" s="82"/>
      <c r="FZI75" s="82"/>
      <c r="FZJ75" s="82"/>
      <c r="FZK75" s="82"/>
      <c r="FZL75" s="82"/>
      <c r="FZM75" s="82"/>
      <c r="FZN75" s="82"/>
      <c r="FZO75" s="82"/>
      <c r="FZP75" s="82"/>
      <c r="FZQ75" s="82"/>
      <c r="FZR75" s="82"/>
      <c r="FZS75" s="82"/>
      <c r="FZT75" s="82"/>
      <c r="FZU75" s="82"/>
      <c r="FZV75" s="82"/>
      <c r="FZW75" s="82"/>
      <c r="FZX75" s="82"/>
      <c r="FZY75" s="82"/>
      <c r="FZZ75" s="82"/>
      <c r="GAA75" s="82"/>
      <c r="GAB75" s="82"/>
      <c r="GAC75" s="82"/>
      <c r="GAD75" s="82"/>
      <c r="GAE75" s="82"/>
      <c r="GAF75" s="82"/>
      <c r="GAG75" s="82"/>
      <c r="GAH75" s="82"/>
      <c r="GAI75" s="82"/>
      <c r="GAJ75" s="82"/>
      <c r="GAK75" s="82"/>
      <c r="GAL75" s="82"/>
      <c r="GAM75" s="82"/>
      <c r="GAN75" s="82"/>
      <c r="GAO75" s="82"/>
      <c r="GAP75" s="82"/>
      <c r="GAQ75" s="82"/>
      <c r="GAR75" s="82"/>
      <c r="GAS75" s="82"/>
      <c r="GAT75" s="82"/>
      <c r="GAU75" s="82"/>
      <c r="GAV75" s="82"/>
      <c r="GAW75" s="82"/>
      <c r="GAX75" s="82"/>
      <c r="GAY75" s="82"/>
      <c r="GAZ75" s="82"/>
      <c r="GBA75" s="82"/>
      <c r="GBB75" s="82"/>
      <c r="GBC75" s="82"/>
      <c r="GBD75" s="82"/>
      <c r="GBE75" s="82"/>
      <c r="GBF75" s="82"/>
      <c r="GBG75" s="82"/>
      <c r="GBH75" s="82"/>
      <c r="GBI75" s="82"/>
      <c r="GBJ75" s="82"/>
      <c r="GBK75" s="82"/>
      <c r="GBL75" s="82"/>
      <c r="GBM75" s="82"/>
      <c r="GBN75" s="82"/>
      <c r="GBO75" s="82"/>
      <c r="GBP75" s="82"/>
      <c r="GBQ75" s="82"/>
      <c r="GBR75" s="82"/>
      <c r="GBS75" s="82"/>
      <c r="GBT75" s="82"/>
      <c r="GBU75" s="82"/>
      <c r="GBV75" s="82"/>
      <c r="GBW75" s="82"/>
      <c r="GBX75" s="82"/>
      <c r="GBY75" s="82"/>
      <c r="GBZ75" s="82"/>
      <c r="GCA75" s="82"/>
      <c r="GCB75" s="82"/>
      <c r="GCC75" s="82"/>
      <c r="GCD75" s="82"/>
      <c r="GCE75" s="82"/>
      <c r="GCF75" s="82"/>
      <c r="GCG75" s="82"/>
      <c r="GCH75" s="82"/>
      <c r="GCI75" s="82"/>
      <c r="GCJ75" s="82"/>
      <c r="GCK75" s="82"/>
      <c r="GCL75" s="82"/>
      <c r="GCM75" s="82"/>
      <c r="GCN75" s="82"/>
      <c r="GCO75" s="82"/>
      <c r="GCP75" s="82"/>
      <c r="GCQ75" s="82"/>
      <c r="GCR75" s="82"/>
      <c r="GCS75" s="82"/>
      <c r="GCT75" s="82"/>
      <c r="GCU75" s="82"/>
      <c r="GCV75" s="82"/>
      <c r="GCW75" s="82"/>
      <c r="GCX75" s="82"/>
      <c r="GCY75" s="82"/>
      <c r="GCZ75" s="82"/>
      <c r="GDA75" s="82"/>
      <c r="GDB75" s="82"/>
      <c r="GDC75" s="82"/>
      <c r="GDD75" s="82"/>
      <c r="GDE75" s="82"/>
      <c r="GDF75" s="82"/>
      <c r="GDG75" s="82"/>
      <c r="GDH75" s="82"/>
      <c r="GDI75" s="82"/>
      <c r="GDJ75" s="82"/>
      <c r="GDK75" s="82"/>
      <c r="GDL75" s="82"/>
      <c r="GDM75" s="82"/>
      <c r="GDN75" s="82"/>
      <c r="GDO75" s="82"/>
      <c r="GDP75" s="82"/>
      <c r="GDQ75" s="82"/>
      <c r="GDR75" s="82"/>
      <c r="GDS75" s="82"/>
      <c r="GDT75" s="82"/>
      <c r="GDU75" s="82"/>
      <c r="GDV75" s="82"/>
      <c r="GDW75" s="82"/>
      <c r="GDX75" s="82"/>
      <c r="GDY75" s="82"/>
      <c r="GDZ75" s="82"/>
      <c r="GEA75" s="82"/>
      <c r="GEB75" s="82"/>
      <c r="GEC75" s="82"/>
      <c r="GED75" s="82"/>
      <c r="GEE75" s="82"/>
      <c r="GEF75" s="82"/>
      <c r="GEG75" s="82"/>
      <c r="GEH75" s="82"/>
      <c r="GEI75" s="82"/>
      <c r="GEJ75" s="82"/>
      <c r="GEK75" s="82"/>
      <c r="GEL75" s="82"/>
      <c r="GEM75" s="82"/>
      <c r="GEN75" s="82"/>
      <c r="GEO75" s="82"/>
      <c r="GEP75" s="82"/>
      <c r="GEQ75" s="82"/>
      <c r="GER75" s="82"/>
      <c r="GES75" s="82"/>
      <c r="GET75" s="82"/>
      <c r="GEU75" s="82"/>
      <c r="GEV75" s="82"/>
      <c r="GEW75" s="82"/>
      <c r="GEX75" s="82"/>
      <c r="GEY75" s="82"/>
      <c r="GEZ75" s="82"/>
      <c r="GFA75" s="82"/>
      <c r="GFB75" s="82"/>
      <c r="GFC75" s="82"/>
      <c r="GFD75" s="82"/>
      <c r="GFE75" s="82"/>
      <c r="GFF75" s="82"/>
      <c r="GFG75" s="82"/>
      <c r="GFH75" s="82"/>
      <c r="GFI75" s="82"/>
      <c r="GFJ75" s="82"/>
      <c r="GFK75" s="82"/>
      <c r="GFL75" s="82"/>
      <c r="GFM75" s="82"/>
      <c r="GFN75" s="82"/>
      <c r="GFO75" s="82"/>
      <c r="GFP75" s="82"/>
      <c r="GFQ75" s="82"/>
      <c r="GFR75" s="82"/>
      <c r="GFS75" s="82"/>
      <c r="GFT75" s="82"/>
      <c r="GFU75" s="82"/>
      <c r="GFV75" s="82"/>
      <c r="GFW75" s="82"/>
      <c r="GFX75" s="82"/>
      <c r="GFY75" s="82"/>
      <c r="GFZ75" s="82"/>
      <c r="GGA75" s="82"/>
      <c r="GGB75" s="82"/>
      <c r="GGC75" s="82"/>
      <c r="GGD75" s="82"/>
      <c r="GGE75" s="82"/>
      <c r="GGF75" s="82"/>
      <c r="GGG75" s="82"/>
      <c r="GGH75" s="82"/>
      <c r="GGI75" s="82"/>
      <c r="GGJ75" s="82"/>
      <c r="GGK75" s="82"/>
      <c r="GGL75" s="82"/>
      <c r="GGM75" s="82"/>
      <c r="GGN75" s="82"/>
      <c r="GGO75" s="82"/>
      <c r="GGP75" s="82"/>
      <c r="GGQ75" s="82"/>
      <c r="GGR75" s="82"/>
      <c r="GGS75" s="82"/>
      <c r="GGT75" s="82"/>
      <c r="GGU75" s="82"/>
      <c r="GGV75" s="82"/>
      <c r="GGW75" s="82"/>
      <c r="GGX75" s="82"/>
      <c r="GGY75" s="82"/>
      <c r="GGZ75" s="82"/>
      <c r="GHA75" s="82"/>
      <c r="GHB75" s="82"/>
      <c r="GHC75" s="82"/>
      <c r="GHD75" s="82"/>
      <c r="GHE75" s="82"/>
      <c r="GHF75" s="82"/>
      <c r="GHG75" s="82"/>
      <c r="GHH75" s="82"/>
      <c r="GHI75" s="82"/>
      <c r="GHJ75" s="82"/>
      <c r="GHK75" s="82"/>
      <c r="GHL75" s="82"/>
      <c r="GHM75" s="82"/>
      <c r="GHN75" s="82"/>
      <c r="GHO75" s="82"/>
      <c r="GHP75" s="82"/>
      <c r="GHQ75" s="82"/>
      <c r="GHR75" s="82"/>
      <c r="GHS75" s="82"/>
      <c r="GHT75" s="82"/>
      <c r="GHU75" s="82"/>
      <c r="GHV75" s="82"/>
      <c r="GHW75" s="82"/>
      <c r="GHX75" s="82"/>
      <c r="GHY75" s="82"/>
      <c r="GHZ75" s="82"/>
      <c r="GIA75" s="82"/>
      <c r="GIB75" s="82"/>
      <c r="GIC75" s="82"/>
      <c r="GID75" s="82"/>
      <c r="GIE75" s="82"/>
      <c r="GIF75" s="82"/>
      <c r="GIG75" s="82"/>
      <c r="GIH75" s="82"/>
      <c r="GII75" s="82"/>
      <c r="GIJ75" s="82"/>
      <c r="GIK75" s="82"/>
      <c r="GIL75" s="82"/>
      <c r="GIM75" s="82"/>
      <c r="GIN75" s="82"/>
      <c r="GIO75" s="82"/>
      <c r="GIP75" s="82"/>
      <c r="GIQ75" s="82"/>
      <c r="GIR75" s="82"/>
      <c r="GIS75" s="82"/>
      <c r="GIT75" s="82"/>
      <c r="GIU75" s="82"/>
      <c r="GIV75" s="82"/>
      <c r="GIW75" s="82"/>
      <c r="GIX75" s="82"/>
      <c r="GIY75" s="82"/>
      <c r="GIZ75" s="82"/>
      <c r="GJA75" s="82"/>
      <c r="GJB75" s="82"/>
      <c r="GJC75" s="82"/>
      <c r="GJD75" s="82"/>
      <c r="GJE75" s="82"/>
      <c r="GJF75" s="82"/>
      <c r="GJG75" s="82"/>
      <c r="GJH75" s="82"/>
      <c r="GJI75" s="82"/>
      <c r="GJJ75" s="82"/>
      <c r="GJK75" s="82"/>
      <c r="GJL75" s="82"/>
      <c r="GJM75" s="82"/>
      <c r="GJN75" s="82"/>
      <c r="GJO75" s="82"/>
      <c r="GJP75" s="82"/>
      <c r="GJQ75" s="82"/>
      <c r="GJR75" s="82"/>
      <c r="GJS75" s="82"/>
      <c r="GJT75" s="82"/>
      <c r="GJU75" s="82"/>
      <c r="GJV75" s="82"/>
      <c r="GJW75" s="82"/>
      <c r="GJX75" s="82"/>
      <c r="GJY75" s="82"/>
      <c r="GJZ75" s="82"/>
      <c r="GKA75" s="82"/>
      <c r="GKB75" s="82"/>
      <c r="GKC75" s="82"/>
      <c r="GKD75" s="82"/>
      <c r="GKE75" s="82"/>
      <c r="GKF75" s="82"/>
      <c r="GKG75" s="82"/>
      <c r="GKH75" s="82"/>
      <c r="GKI75" s="82"/>
      <c r="GKJ75" s="82"/>
      <c r="GKK75" s="82"/>
      <c r="GKL75" s="82"/>
      <c r="GKM75" s="82"/>
      <c r="GKN75" s="82"/>
      <c r="GKO75" s="82"/>
      <c r="GKP75" s="82"/>
      <c r="GKQ75" s="82"/>
      <c r="GKR75" s="82"/>
      <c r="GKS75" s="82"/>
      <c r="GKT75" s="82"/>
      <c r="GKU75" s="82"/>
      <c r="GKV75" s="82"/>
      <c r="GKW75" s="82"/>
      <c r="GKX75" s="82"/>
      <c r="GKY75" s="82"/>
      <c r="GKZ75" s="82"/>
      <c r="GLA75" s="82"/>
      <c r="GLB75" s="82"/>
      <c r="GLC75" s="82"/>
      <c r="GLD75" s="82"/>
      <c r="GLE75" s="82"/>
      <c r="GLF75" s="82"/>
      <c r="GLG75" s="82"/>
      <c r="GLH75" s="82"/>
      <c r="GLI75" s="82"/>
      <c r="GLJ75" s="82"/>
      <c r="GLK75" s="82"/>
      <c r="GLL75" s="82"/>
      <c r="GLM75" s="82"/>
      <c r="GLN75" s="82"/>
      <c r="GLO75" s="82"/>
      <c r="GLP75" s="82"/>
      <c r="GLQ75" s="82"/>
      <c r="GLR75" s="82"/>
      <c r="GLS75" s="82"/>
      <c r="GLT75" s="82"/>
      <c r="GLU75" s="82"/>
      <c r="GLV75" s="82"/>
      <c r="GLW75" s="82"/>
      <c r="GLX75" s="82"/>
      <c r="GLY75" s="82"/>
      <c r="GLZ75" s="82"/>
      <c r="GMA75" s="82"/>
      <c r="GMB75" s="82"/>
      <c r="GMC75" s="82"/>
      <c r="GMD75" s="82"/>
      <c r="GME75" s="82"/>
      <c r="GMF75" s="82"/>
      <c r="GMG75" s="82"/>
      <c r="GMH75" s="82"/>
      <c r="GMI75" s="82"/>
      <c r="GMJ75" s="82"/>
      <c r="GMK75" s="82"/>
      <c r="GML75" s="82"/>
      <c r="GMM75" s="82"/>
      <c r="GMN75" s="82"/>
      <c r="GMO75" s="82"/>
      <c r="GMP75" s="82"/>
      <c r="GMQ75" s="82"/>
      <c r="GMR75" s="82"/>
      <c r="GMS75" s="82"/>
      <c r="GMT75" s="82"/>
      <c r="GMU75" s="82"/>
      <c r="GMV75" s="82"/>
      <c r="GMW75" s="82"/>
      <c r="GMX75" s="82"/>
      <c r="GMY75" s="82"/>
      <c r="GMZ75" s="82"/>
      <c r="GNA75" s="82"/>
      <c r="GNB75" s="82"/>
      <c r="GNC75" s="82"/>
      <c r="GND75" s="82"/>
      <c r="GNE75" s="82"/>
      <c r="GNF75" s="82"/>
      <c r="GNG75" s="82"/>
      <c r="GNH75" s="82"/>
      <c r="GNI75" s="82"/>
      <c r="GNJ75" s="82"/>
      <c r="GNK75" s="82"/>
      <c r="GNL75" s="82"/>
      <c r="GNM75" s="82"/>
      <c r="GNN75" s="82"/>
      <c r="GNO75" s="82"/>
      <c r="GNP75" s="82"/>
      <c r="GNQ75" s="82"/>
      <c r="GNR75" s="82"/>
      <c r="GNS75" s="82"/>
      <c r="GNT75" s="82"/>
      <c r="GNU75" s="82"/>
      <c r="GNV75" s="82"/>
      <c r="GNW75" s="82"/>
      <c r="GNX75" s="82"/>
      <c r="GNY75" s="82"/>
      <c r="GNZ75" s="82"/>
      <c r="GOA75" s="82"/>
      <c r="GOB75" s="82"/>
      <c r="GOC75" s="82"/>
      <c r="GOD75" s="82"/>
      <c r="GOE75" s="82"/>
      <c r="GOF75" s="82"/>
      <c r="GOG75" s="82"/>
      <c r="GOH75" s="82"/>
      <c r="GOI75" s="82"/>
      <c r="GOJ75" s="82"/>
      <c r="GOK75" s="82"/>
      <c r="GOL75" s="82"/>
      <c r="GOM75" s="82"/>
      <c r="GON75" s="82"/>
      <c r="GOO75" s="82"/>
      <c r="GOP75" s="82"/>
      <c r="GOQ75" s="82"/>
      <c r="GOR75" s="82"/>
      <c r="GOS75" s="82"/>
      <c r="GOT75" s="82"/>
      <c r="GOU75" s="82"/>
      <c r="GOV75" s="82"/>
      <c r="GOW75" s="82"/>
      <c r="GOX75" s="82"/>
      <c r="GOY75" s="82"/>
      <c r="GOZ75" s="82"/>
      <c r="GPA75" s="82"/>
      <c r="GPB75" s="82"/>
      <c r="GPC75" s="82"/>
      <c r="GPD75" s="82"/>
      <c r="GPE75" s="82"/>
      <c r="GPF75" s="82"/>
      <c r="GPG75" s="82"/>
      <c r="GPH75" s="82"/>
      <c r="GPI75" s="82"/>
      <c r="GPJ75" s="82"/>
      <c r="GPK75" s="82"/>
      <c r="GPL75" s="82"/>
      <c r="GPM75" s="82"/>
      <c r="GPN75" s="82"/>
      <c r="GPO75" s="82"/>
      <c r="GPP75" s="82"/>
      <c r="GPQ75" s="82"/>
      <c r="GPR75" s="82"/>
      <c r="GPS75" s="82"/>
      <c r="GPT75" s="82"/>
      <c r="GPU75" s="82"/>
      <c r="GPV75" s="82"/>
      <c r="GPW75" s="82"/>
      <c r="GPX75" s="82"/>
      <c r="GPY75" s="82"/>
      <c r="GPZ75" s="82"/>
      <c r="GQA75" s="82"/>
      <c r="GQB75" s="82"/>
      <c r="GQC75" s="82"/>
      <c r="GQD75" s="82"/>
      <c r="GQE75" s="82"/>
      <c r="GQF75" s="82"/>
      <c r="GQG75" s="82"/>
      <c r="GQH75" s="82"/>
      <c r="GQI75" s="82"/>
      <c r="GQJ75" s="82"/>
      <c r="GQK75" s="82"/>
      <c r="GQL75" s="82"/>
      <c r="GQM75" s="82"/>
      <c r="GQN75" s="82"/>
      <c r="GQO75" s="82"/>
      <c r="GQP75" s="82"/>
      <c r="GQQ75" s="82"/>
      <c r="GQR75" s="82"/>
      <c r="GQS75" s="82"/>
      <c r="GQT75" s="82"/>
      <c r="GQU75" s="82"/>
      <c r="GQV75" s="82"/>
      <c r="GQW75" s="82"/>
      <c r="GQX75" s="82"/>
      <c r="GQY75" s="82"/>
      <c r="GQZ75" s="82"/>
      <c r="GRA75" s="82"/>
      <c r="GRB75" s="82"/>
      <c r="GRC75" s="82"/>
      <c r="GRD75" s="82"/>
      <c r="GRE75" s="82"/>
      <c r="GRF75" s="82"/>
      <c r="GRG75" s="82"/>
      <c r="GRH75" s="82"/>
      <c r="GRI75" s="82"/>
      <c r="GRJ75" s="82"/>
      <c r="GRK75" s="82"/>
      <c r="GRL75" s="82"/>
      <c r="GRM75" s="82"/>
      <c r="GRN75" s="82"/>
      <c r="GRO75" s="82"/>
      <c r="GRP75" s="82"/>
      <c r="GRQ75" s="82"/>
      <c r="GRR75" s="82"/>
      <c r="GRS75" s="82"/>
      <c r="GRT75" s="82"/>
      <c r="GRU75" s="82"/>
      <c r="GRV75" s="82"/>
      <c r="GRW75" s="82"/>
      <c r="GRX75" s="82"/>
      <c r="GRY75" s="82"/>
      <c r="GRZ75" s="82"/>
      <c r="GSA75" s="82"/>
      <c r="GSB75" s="82"/>
      <c r="GSC75" s="82"/>
      <c r="GSD75" s="82"/>
      <c r="GSE75" s="82"/>
      <c r="GSF75" s="82"/>
      <c r="GSG75" s="82"/>
      <c r="GSH75" s="82"/>
      <c r="GSI75" s="82"/>
      <c r="GSJ75" s="82"/>
      <c r="GSK75" s="82"/>
      <c r="GSL75" s="82"/>
      <c r="GSM75" s="82"/>
      <c r="GSN75" s="82"/>
      <c r="GSO75" s="82"/>
      <c r="GSP75" s="82"/>
      <c r="GSQ75" s="82"/>
      <c r="GSR75" s="82"/>
      <c r="GSS75" s="82"/>
      <c r="GST75" s="82"/>
      <c r="GSU75" s="82"/>
      <c r="GSV75" s="82"/>
      <c r="GSW75" s="82"/>
      <c r="GSX75" s="82"/>
      <c r="GSY75" s="82"/>
      <c r="GSZ75" s="82"/>
      <c r="GTA75" s="82"/>
      <c r="GTB75" s="82"/>
      <c r="GTC75" s="82"/>
      <c r="GTD75" s="82"/>
      <c r="GTE75" s="82"/>
      <c r="GTF75" s="82"/>
      <c r="GTG75" s="82"/>
      <c r="GTH75" s="82"/>
      <c r="GTI75" s="82"/>
      <c r="GTJ75" s="82"/>
      <c r="GTK75" s="82"/>
      <c r="GTL75" s="82"/>
      <c r="GTM75" s="82"/>
      <c r="GTN75" s="82"/>
      <c r="GTO75" s="82"/>
      <c r="GTP75" s="82"/>
      <c r="GTQ75" s="82"/>
      <c r="GTR75" s="82"/>
      <c r="GTS75" s="82"/>
      <c r="GTT75" s="82"/>
      <c r="GTU75" s="82"/>
      <c r="GTV75" s="82"/>
      <c r="GTW75" s="82"/>
      <c r="GTX75" s="82"/>
      <c r="GTY75" s="82"/>
      <c r="GTZ75" s="82"/>
      <c r="GUA75" s="82"/>
      <c r="GUB75" s="82"/>
      <c r="GUC75" s="82"/>
      <c r="GUD75" s="82"/>
      <c r="GUE75" s="82"/>
      <c r="GUF75" s="82"/>
      <c r="GUG75" s="82"/>
      <c r="GUH75" s="82"/>
      <c r="GUI75" s="82"/>
      <c r="GUJ75" s="82"/>
      <c r="GUK75" s="82"/>
      <c r="GUL75" s="82"/>
      <c r="GUM75" s="82"/>
      <c r="GUN75" s="82"/>
      <c r="GUO75" s="82"/>
      <c r="GUP75" s="82"/>
      <c r="GUQ75" s="82"/>
      <c r="GUR75" s="82"/>
      <c r="GUS75" s="82"/>
      <c r="GUT75" s="82"/>
      <c r="GUU75" s="82"/>
      <c r="GUV75" s="82"/>
      <c r="GUW75" s="82"/>
      <c r="GUX75" s="82"/>
      <c r="GUY75" s="82"/>
      <c r="GUZ75" s="82"/>
      <c r="GVA75" s="82"/>
      <c r="GVB75" s="82"/>
      <c r="GVC75" s="82"/>
      <c r="GVD75" s="82"/>
      <c r="GVE75" s="82"/>
      <c r="GVF75" s="82"/>
      <c r="GVG75" s="82"/>
      <c r="GVH75" s="82"/>
      <c r="GVI75" s="82"/>
      <c r="GVJ75" s="82"/>
      <c r="GVK75" s="82"/>
      <c r="GVL75" s="82"/>
      <c r="GVM75" s="82"/>
      <c r="GVN75" s="82"/>
      <c r="GVO75" s="82"/>
      <c r="GVP75" s="82"/>
      <c r="GVQ75" s="82"/>
      <c r="GVR75" s="82"/>
      <c r="GVS75" s="82"/>
      <c r="GVT75" s="82"/>
      <c r="GVU75" s="82"/>
      <c r="GVV75" s="82"/>
      <c r="GVW75" s="82"/>
      <c r="GVX75" s="82"/>
      <c r="GVY75" s="82"/>
      <c r="GVZ75" s="82"/>
      <c r="GWA75" s="82"/>
      <c r="GWB75" s="82"/>
      <c r="GWC75" s="82"/>
      <c r="GWD75" s="82"/>
      <c r="GWE75" s="82"/>
      <c r="GWF75" s="82"/>
      <c r="GWG75" s="82"/>
      <c r="GWH75" s="82"/>
      <c r="GWI75" s="82"/>
      <c r="GWJ75" s="82"/>
      <c r="GWK75" s="82"/>
      <c r="GWL75" s="82"/>
      <c r="GWM75" s="82"/>
      <c r="GWN75" s="82"/>
      <c r="GWO75" s="82"/>
      <c r="GWP75" s="82"/>
      <c r="GWQ75" s="82"/>
      <c r="GWR75" s="82"/>
      <c r="GWS75" s="82"/>
      <c r="GWT75" s="82"/>
      <c r="GWU75" s="82"/>
      <c r="GWV75" s="82"/>
      <c r="GWW75" s="82"/>
      <c r="GWX75" s="82"/>
      <c r="GWY75" s="82"/>
      <c r="GWZ75" s="82"/>
      <c r="GXA75" s="82"/>
      <c r="GXB75" s="82"/>
      <c r="GXC75" s="82"/>
      <c r="GXD75" s="82"/>
      <c r="GXE75" s="82"/>
      <c r="GXF75" s="82"/>
      <c r="GXG75" s="82"/>
      <c r="GXH75" s="82"/>
      <c r="GXI75" s="82"/>
      <c r="GXJ75" s="82"/>
      <c r="GXK75" s="82"/>
      <c r="GXL75" s="82"/>
      <c r="GXM75" s="82"/>
      <c r="GXN75" s="82"/>
      <c r="GXO75" s="82"/>
      <c r="GXP75" s="82"/>
      <c r="GXQ75" s="82"/>
      <c r="GXR75" s="82"/>
      <c r="GXS75" s="82"/>
      <c r="GXT75" s="82"/>
      <c r="GXU75" s="82"/>
      <c r="GXV75" s="82"/>
      <c r="GXW75" s="82"/>
      <c r="GXX75" s="82"/>
      <c r="GXY75" s="82"/>
      <c r="GXZ75" s="82"/>
      <c r="GYA75" s="82"/>
      <c r="GYB75" s="82"/>
      <c r="GYC75" s="82"/>
      <c r="GYD75" s="82"/>
      <c r="GYE75" s="82"/>
      <c r="GYF75" s="82"/>
      <c r="GYG75" s="82"/>
      <c r="GYH75" s="82"/>
      <c r="GYI75" s="82"/>
      <c r="GYJ75" s="82"/>
      <c r="GYK75" s="82"/>
      <c r="GYL75" s="82"/>
      <c r="GYM75" s="82"/>
      <c r="GYN75" s="82"/>
      <c r="GYO75" s="82"/>
      <c r="GYP75" s="82"/>
      <c r="GYQ75" s="82"/>
      <c r="GYR75" s="82"/>
      <c r="GYS75" s="82"/>
      <c r="GYT75" s="82"/>
      <c r="GYU75" s="82"/>
      <c r="GYV75" s="82"/>
      <c r="GYW75" s="82"/>
      <c r="GYX75" s="82"/>
      <c r="GYY75" s="82"/>
      <c r="GYZ75" s="82"/>
      <c r="GZA75" s="82"/>
      <c r="GZB75" s="82"/>
      <c r="GZC75" s="82"/>
      <c r="GZD75" s="82"/>
      <c r="GZE75" s="82"/>
      <c r="GZF75" s="82"/>
      <c r="GZG75" s="82"/>
      <c r="GZH75" s="82"/>
      <c r="GZI75" s="82"/>
      <c r="GZJ75" s="82"/>
      <c r="GZK75" s="82"/>
      <c r="GZL75" s="82"/>
      <c r="GZM75" s="82"/>
      <c r="GZN75" s="82"/>
      <c r="GZO75" s="82"/>
      <c r="GZP75" s="82"/>
      <c r="GZQ75" s="82"/>
      <c r="GZR75" s="82"/>
      <c r="GZS75" s="82"/>
      <c r="GZT75" s="82"/>
      <c r="GZU75" s="82"/>
      <c r="GZV75" s="82"/>
      <c r="GZW75" s="82"/>
      <c r="GZX75" s="82"/>
      <c r="GZY75" s="82"/>
      <c r="GZZ75" s="82"/>
      <c r="HAA75" s="82"/>
      <c r="HAB75" s="82"/>
      <c r="HAC75" s="82"/>
      <c r="HAD75" s="82"/>
      <c r="HAE75" s="82"/>
      <c r="HAF75" s="82"/>
      <c r="HAG75" s="82"/>
      <c r="HAH75" s="82"/>
      <c r="HAI75" s="82"/>
      <c r="HAJ75" s="82"/>
      <c r="HAK75" s="82"/>
      <c r="HAL75" s="82"/>
      <c r="HAM75" s="82"/>
      <c r="HAN75" s="82"/>
      <c r="HAO75" s="82"/>
      <c r="HAP75" s="82"/>
      <c r="HAQ75" s="82"/>
      <c r="HAR75" s="82"/>
      <c r="HAS75" s="82"/>
      <c r="HAT75" s="82"/>
      <c r="HAU75" s="82"/>
      <c r="HAV75" s="82"/>
      <c r="HAW75" s="82"/>
      <c r="HAX75" s="82"/>
      <c r="HAY75" s="82"/>
      <c r="HAZ75" s="82"/>
      <c r="HBA75" s="82"/>
      <c r="HBB75" s="82"/>
      <c r="HBC75" s="82"/>
      <c r="HBD75" s="82"/>
      <c r="HBE75" s="82"/>
      <c r="HBF75" s="82"/>
      <c r="HBG75" s="82"/>
      <c r="HBH75" s="82"/>
      <c r="HBI75" s="82"/>
      <c r="HBJ75" s="82"/>
      <c r="HBK75" s="82"/>
      <c r="HBL75" s="82"/>
      <c r="HBM75" s="82"/>
      <c r="HBN75" s="82"/>
      <c r="HBO75" s="82"/>
      <c r="HBP75" s="82"/>
      <c r="HBQ75" s="82"/>
      <c r="HBR75" s="82"/>
      <c r="HBS75" s="82"/>
      <c r="HBT75" s="82"/>
      <c r="HBU75" s="82"/>
      <c r="HBV75" s="82"/>
      <c r="HBW75" s="82"/>
      <c r="HBX75" s="82"/>
      <c r="HBY75" s="82"/>
      <c r="HBZ75" s="82"/>
      <c r="HCA75" s="82"/>
      <c r="HCB75" s="82"/>
      <c r="HCC75" s="82"/>
      <c r="HCD75" s="82"/>
      <c r="HCE75" s="82"/>
      <c r="HCF75" s="82"/>
      <c r="HCG75" s="82"/>
      <c r="HCH75" s="82"/>
      <c r="HCI75" s="82"/>
      <c r="HCJ75" s="82"/>
      <c r="HCK75" s="82"/>
      <c r="HCL75" s="82"/>
      <c r="HCM75" s="82"/>
      <c r="HCN75" s="82"/>
      <c r="HCO75" s="82"/>
      <c r="HCP75" s="82"/>
      <c r="HCQ75" s="82"/>
      <c r="HCR75" s="82"/>
      <c r="HCS75" s="82"/>
      <c r="HCT75" s="82"/>
      <c r="HCU75" s="82"/>
      <c r="HCV75" s="82"/>
      <c r="HCW75" s="82"/>
      <c r="HCX75" s="82"/>
      <c r="HCY75" s="82"/>
      <c r="HCZ75" s="82"/>
      <c r="HDA75" s="82"/>
      <c r="HDB75" s="82"/>
      <c r="HDC75" s="82"/>
      <c r="HDD75" s="82"/>
      <c r="HDE75" s="82"/>
      <c r="HDF75" s="82"/>
      <c r="HDG75" s="82"/>
      <c r="HDH75" s="82"/>
      <c r="HDI75" s="82"/>
      <c r="HDJ75" s="82"/>
      <c r="HDK75" s="82"/>
      <c r="HDL75" s="82"/>
      <c r="HDM75" s="82"/>
      <c r="HDN75" s="82"/>
      <c r="HDO75" s="82"/>
      <c r="HDP75" s="82"/>
      <c r="HDQ75" s="82"/>
      <c r="HDR75" s="82"/>
      <c r="HDS75" s="82"/>
      <c r="HDT75" s="82"/>
      <c r="HDU75" s="82"/>
      <c r="HDV75" s="82"/>
      <c r="HDW75" s="82"/>
      <c r="HDX75" s="82"/>
      <c r="HDY75" s="82"/>
      <c r="HDZ75" s="82"/>
      <c r="HEA75" s="82"/>
      <c r="HEB75" s="82"/>
      <c r="HEC75" s="82"/>
      <c r="HED75" s="82"/>
      <c r="HEE75" s="82"/>
      <c r="HEF75" s="82"/>
      <c r="HEG75" s="82"/>
      <c r="HEH75" s="82"/>
      <c r="HEI75" s="82"/>
      <c r="HEJ75" s="82"/>
      <c r="HEK75" s="82"/>
      <c r="HEL75" s="82"/>
      <c r="HEM75" s="82"/>
      <c r="HEN75" s="82"/>
      <c r="HEO75" s="82"/>
      <c r="HEP75" s="82"/>
      <c r="HEQ75" s="82"/>
      <c r="HER75" s="82"/>
      <c r="HES75" s="82"/>
      <c r="HET75" s="82"/>
      <c r="HEU75" s="82"/>
      <c r="HEV75" s="82"/>
      <c r="HEW75" s="82"/>
      <c r="HEX75" s="82"/>
      <c r="HEY75" s="82"/>
      <c r="HEZ75" s="82"/>
      <c r="HFA75" s="82"/>
      <c r="HFB75" s="82"/>
      <c r="HFC75" s="82"/>
      <c r="HFD75" s="82"/>
      <c r="HFE75" s="82"/>
      <c r="HFF75" s="82"/>
      <c r="HFG75" s="82"/>
      <c r="HFH75" s="82"/>
      <c r="HFI75" s="82"/>
      <c r="HFJ75" s="82"/>
      <c r="HFK75" s="82"/>
      <c r="HFL75" s="82"/>
      <c r="HFM75" s="82"/>
      <c r="HFN75" s="82"/>
      <c r="HFO75" s="82"/>
      <c r="HFP75" s="82"/>
      <c r="HFQ75" s="82"/>
      <c r="HFR75" s="82"/>
      <c r="HFS75" s="82"/>
      <c r="HFT75" s="82"/>
      <c r="HFU75" s="82"/>
      <c r="HFV75" s="82"/>
      <c r="HFW75" s="82"/>
      <c r="HFX75" s="82"/>
      <c r="HFY75" s="82"/>
      <c r="HFZ75" s="82"/>
      <c r="HGA75" s="82"/>
      <c r="HGB75" s="82"/>
      <c r="HGC75" s="82"/>
      <c r="HGD75" s="82"/>
      <c r="HGE75" s="82"/>
      <c r="HGF75" s="82"/>
      <c r="HGG75" s="82"/>
      <c r="HGH75" s="82"/>
      <c r="HGI75" s="82"/>
      <c r="HGJ75" s="82"/>
      <c r="HGK75" s="82"/>
      <c r="HGL75" s="82"/>
      <c r="HGM75" s="82"/>
      <c r="HGN75" s="82"/>
      <c r="HGO75" s="82"/>
      <c r="HGP75" s="82"/>
      <c r="HGQ75" s="82"/>
      <c r="HGR75" s="82"/>
      <c r="HGS75" s="82"/>
      <c r="HGT75" s="82"/>
      <c r="HGU75" s="82"/>
      <c r="HGV75" s="82"/>
      <c r="HGW75" s="82"/>
      <c r="HGX75" s="82"/>
      <c r="HGY75" s="82"/>
      <c r="HGZ75" s="82"/>
      <c r="HHA75" s="82"/>
      <c r="HHB75" s="82"/>
      <c r="HHC75" s="82"/>
      <c r="HHD75" s="82"/>
      <c r="HHE75" s="82"/>
      <c r="HHF75" s="82"/>
      <c r="HHG75" s="82"/>
      <c r="HHH75" s="82"/>
      <c r="HHI75" s="82"/>
      <c r="HHJ75" s="82"/>
      <c r="HHK75" s="82"/>
      <c r="HHL75" s="82"/>
      <c r="HHM75" s="82"/>
      <c r="HHN75" s="82"/>
      <c r="HHO75" s="82"/>
      <c r="HHP75" s="82"/>
      <c r="HHQ75" s="82"/>
      <c r="HHR75" s="82"/>
      <c r="HHS75" s="82"/>
      <c r="HHT75" s="82"/>
      <c r="HHU75" s="82"/>
      <c r="HHV75" s="82"/>
      <c r="HHW75" s="82"/>
      <c r="HHX75" s="82"/>
      <c r="HHY75" s="82"/>
      <c r="HHZ75" s="82"/>
      <c r="HIA75" s="82"/>
      <c r="HIB75" s="82"/>
      <c r="HIC75" s="82"/>
      <c r="HID75" s="82"/>
      <c r="HIE75" s="82"/>
      <c r="HIF75" s="82"/>
      <c r="HIG75" s="82"/>
      <c r="HIH75" s="82"/>
      <c r="HII75" s="82"/>
      <c r="HIJ75" s="82"/>
      <c r="HIK75" s="82"/>
      <c r="HIL75" s="82"/>
      <c r="HIM75" s="82"/>
      <c r="HIN75" s="82"/>
      <c r="HIO75" s="82"/>
      <c r="HIP75" s="82"/>
      <c r="HIQ75" s="82"/>
      <c r="HIR75" s="82"/>
      <c r="HIS75" s="82"/>
      <c r="HIT75" s="82"/>
      <c r="HIU75" s="82"/>
      <c r="HIV75" s="82"/>
      <c r="HIW75" s="82"/>
      <c r="HIX75" s="82"/>
      <c r="HIY75" s="82"/>
      <c r="HIZ75" s="82"/>
      <c r="HJA75" s="82"/>
      <c r="HJB75" s="82"/>
      <c r="HJC75" s="82"/>
      <c r="HJD75" s="82"/>
      <c r="HJE75" s="82"/>
      <c r="HJF75" s="82"/>
      <c r="HJG75" s="82"/>
      <c r="HJH75" s="82"/>
      <c r="HJI75" s="82"/>
      <c r="HJJ75" s="82"/>
      <c r="HJK75" s="82"/>
      <c r="HJL75" s="82"/>
      <c r="HJM75" s="82"/>
      <c r="HJN75" s="82"/>
      <c r="HJO75" s="82"/>
      <c r="HJP75" s="82"/>
      <c r="HJQ75" s="82"/>
      <c r="HJR75" s="82"/>
      <c r="HJS75" s="82"/>
      <c r="HJT75" s="82"/>
      <c r="HJU75" s="82"/>
      <c r="HJV75" s="82"/>
      <c r="HJW75" s="82"/>
      <c r="HJX75" s="82"/>
      <c r="HJY75" s="82"/>
      <c r="HJZ75" s="82"/>
      <c r="HKA75" s="82"/>
      <c r="HKB75" s="82"/>
      <c r="HKC75" s="82"/>
      <c r="HKD75" s="82"/>
      <c r="HKE75" s="82"/>
      <c r="HKF75" s="82"/>
      <c r="HKG75" s="82"/>
      <c r="HKH75" s="82"/>
      <c r="HKI75" s="82"/>
      <c r="HKJ75" s="82"/>
      <c r="HKK75" s="82"/>
      <c r="HKL75" s="82"/>
      <c r="HKM75" s="82"/>
      <c r="HKN75" s="82"/>
      <c r="HKO75" s="82"/>
      <c r="HKP75" s="82"/>
      <c r="HKQ75" s="82"/>
      <c r="HKR75" s="82"/>
      <c r="HKS75" s="82"/>
      <c r="HKT75" s="82"/>
      <c r="HKU75" s="82"/>
      <c r="HKV75" s="82"/>
      <c r="HKW75" s="82"/>
      <c r="HKX75" s="82"/>
      <c r="HKY75" s="82"/>
      <c r="HKZ75" s="82"/>
      <c r="HLA75" s="82"/>
      <c r="HLB75" s="82"/>
      <c r="HLC75" s="82"/>
      <c r="HLD75" s="82"/>
      <c r="HLE75" s="82"/>
      <c r="HLF75" s="82"/>
      <c r="HLG75" s="82"/>
      <c r="HLH75" s="82"/>
      <c r="HLI75" s="82"/>
      <c r="HLJ75" s="82"/>
      <c r="HLK75" s="82"/>
      <c r="HLL75" s="82"/>
      <c r="HLM75" s="82"/>
      <c r="HLN75" s="82"/>
      <c r="HLO75" s="82"/>
      <c r="HLP75" s="82"/>
      <c r="HLQ75" s="82"/>
      <c r="HLR75" s="82"/>
      <c r="HLS75" s="82"/>
      <c r="HLT75" s="82"/>
      <c r="HLU75" s="82"/>
      <c r="HLV75" s="82"/>
      <c r="HLW75" s="82"/>
      <c r="HLX75" s="82"/>
      <c r="HLY75" s="82"/>
      <c r="HLZ75" s="82"/>
      <c r="HMA75" s="82"/>
      <c r="HMB75" s="82"/>
      <c r="HMC75" s="82"/>
      <c r="HMD75" s="82"/>
      <c r="HME75" s="82"/>
      <c r="HMF75" s="82"/>
      <c r="HMG75" s="82"/>
      <c r="HMH75" s="82"/>
      <c r="HMI75" s="82"/>
      <c r="HMJ75" s="82"/>
      <c r="HMK75" s="82"/>
      <c r="HML75" s="82"/>
      <c r="HMM75" s="82"/>
      <c r="HMN75" s="82"/>
      <c r="HMO75" s="82"/>
      <c r="HMP75" s="82"/>
      <c r="HMQ75" s="82"/>
      <c r="HMR75" s="82"/>
      <c r="HMS75" s="82"/>
      <c r="HMT75" s="82"/>
      <c r="HMU75" s="82"/>
      <c r="HMV75" s="82"/>
      <c r="HMW75" s="82"/>
      <c r="HMX75" s="82"/>
      <c r="HMY75" s="82"/>
      <c r="HMZ75" s="82"/>
      <c r="HNA75" s="82"/>
      <c r="HNB75" s="82"/>
      <c r="HNC75" s="82"/>
      <c r="HND75" s="82"/>
      <c r="HNE75" s="82"/>
      <c r="HNF75" s="82"/>
      <c r="HNG75" s="82"/>
      <c r="HNH75" s="82"/>
      <c r="HNI75" s="82"/>
      <c r="HNJ75" s="82"/>
      <c r="HNK75" s="82"/>
      <c r="HNL75" s="82"/>
      <c r="HNM75" s="82"/>
      <c r="HNN75" s="82"/>
      <c r="HNO75" s="82"/>
      <c r="HNP75" s="82"/>
      <c r="HNQ75" s="82"/>
      <c r="HNR75" s="82"/>
      <c r="HNS75" s="82"/>
      <c r="HNT75" s="82"/>
      <c r="HNU75" s="82"/>
      <c r="HNV75" s="82"/>
      <c r="HNW75" s="82"/>
      <c r="HNX75" s="82"/>
      <c r="HNY75" s="82"/>
      <c r="HNZ75" s="82"/>
      <c r="HOA75" s="82"/>
      <c r="HOB75" s="82"/>
      <c r="HOC75" s="82"/>
      <c r="HOD75" s="82"/>
      <c r="HOE75" s="82"/>
      <c r="HOF75" s="82"/>
      <c r="HOG75" s="82"/>
      <c r="HOH75" s="82"/>
      <c r="HOI75" s="82"/>
      <c r="HOJ75" s="82"/>
      <c r="HOK75" s="82"/>
      <c r="HOL75" s="82"/>
      <c r="HOM75" s="82"/>
      <c r="HON75" s="82"/>
      <c r="HOO75" s="82"/>
      <c r="HOP75" s="82"/>
      <c r="HOQ75" s="82"/>
      <c r="HOR75" s="82"/>
      <c r="HOS75" s="82"/>
      <c r="HOT75" s="82"/>
      <c r="HOU75" s="82"/>
      <c r="HOV75" s="82"/>
      <c r="HOW75" s="82"/>
      <c r="HOX75" s="82"/>
      <c r="HOY75" s="82"/>
      <c r="HOZ75" s="82"/>
      <c r="HPA75" s="82"/>
      <c r="HPB75" s="82"/>
      <c r="HPC75" s="82"/>
      <c r="HPD75" s="82"/>
      <c r="HPE75" s="82"/>
      <c r="HPF75" s="82"/>
      <c r="HPG75" s="82"/>
      <c r="HPH75" s="82"/>
      <c r="HPI75" s="82"/>
      <c r="HPJ75" s="82"/>
      <c r="HPK75" s="82"/>
      <c r="HPL75" s="82"/>
      <c r="HPM75" s="82"/>
      <c r="HPN75" s="82"/>
      <c r="HPO75" s="82"/>
      <c r="HPP75" s="82"/>
      <c r="HPQ75" s="82"/>
      <c r="HPR75" s="82"/>
      <c r="HPS75" s="82"/>
      <c r="HPT75" s="82"/>
      <c r="HPU75" s="82"/>
      <c r="HPV75" s="82"/>
      <c r="HPW75" s="82"/>
      <c r="HPX75" s="82"/>
      <c r="HPY75" s="82"/>
      <c r="HPZ75" s="82"/>
      <c r="HQA75" s="82"/>
      <c r="HQB75" s="82"/>
      <c r="HQC75" s="82"/>
      <c r="HQD75" s="82"/>
      <c r="HQE75" s="82"/>
      <c r="HQF75" s="82"/>
      <c r="HQG75" s="82"/>
      <c r="HQH75" s="82"/>
      <c r="HQI75" s="82"/>
      <c r="HQJ75" s="82"/>
      <c r="HQK75" s="82"/>
      <c r="HQL75" s="82"/>
      <c r="HQM75" s="82"/>
      <c r="HQN75" s="82"/>
      <c r="HQO75" s="82"/>
      <c r="HQP75" s="82"/>
      <c r="HQQ75" s="82"/>
      <c r="HQR75" s="82"/>
      <c r="HQS75" s="82"/>
      <c r="HQT75" s="82"/>
      <c r="HQU75" s="82"/>
      <c r="HQV75" s="82"/>
      <c r="HQW75" s="82"/>
      <c r="HQX75" s="82"/>
      <c r="HQY75" s="82"/>
      <c r="HQZ75" s="82"/>
      <c r="HRA75" s="82"/>
      <c r="HRB75" s="82"/>
      <c r="HRC75" s="82"/>
      <c r="HRD75" s="82"/>
      <c r="HRE75" s="82"/>
      <c r="HRF75" s="82"/>
      <c r="HRG75" s="82"/>
      <c r="HRH75" s="82"/>
      <c r="HRI75" s="82"/>
      <c r="HRJ75" s="82"/>
      <c r="HRK75" s="82"/>
      <c r="HRL75" s="82"/>
      <c r="HRM75" s="82"/>
      <c r="HRN75" s="82"/>
      <c r="HRO75" s="82"/>
      <c r="HRP75" s="82"/>
      <c r="HRQ75" s="82"/>
      <c r="HRR75" s="82"/>
      <c r="HRS75" s="82"/>
      <c r="HRT75" s="82"/>
      <c r="HRU75" s="82"/>
      <c r="HRV75" s="82"/>
      <c r="HRW75" s="82"/>
      <c r="HRX75" s="82"/>
      <c r="HRY75" s="82"/>
      <c r="HRZ75" s="82"/>
      <c r="HSA75" s="82"/>
      <c r="HSB75" s="82"/>
      <c r="HSC75" s="82"/>
      <c r="HSD75" s="82"/>
      <c r="HSE75" s="82"/>
      <c r="HSF75" s="82"/>
      <c r="HSG75" s="82"/>
      <c r="HSH75" s="82"/>
      <c r="HSI75" s="82"/>
      <c r="HSJ75" s="82"/>
      <c r="HSK75" s="82"/>
      <c r="HSL75" s="82"/>
      <c r="HSM75" s="82"/>
      <c r="HSN75" s="82"/>
      <c r="HSO75" s="82"/>
      <c r="HSP75" s="82"/>
      <c r="HSQ75" s="82"/>
      <c r="HSR75" s="82"/>
      <c r="HSS75" s="82"/>
      <c r="HST75" s="82"/>
      <c r="HSU75" s="82"/>
      <c r="HSV75" s="82"/>
      <c r="HSW75" s="82"/>
      <c r="HSX75" s="82"/>
      <c r="HSY75" s="82"/>
      <c r="HSZ75" s="82"/>
      <c r="HTA75" s="82"/>
      <c r="HTB75" s="82"/>
      <c r="HTC75" s="82"/>
      <c r="HTD75" s="82"/>
      <c r="HTE75" s="82"/>
      <c r="HTF75" s="82"/>
      <c r="HTG75" s="82"/>
      <c r="HTH75" s="82"/>
      <c r="HTI75" s="82"/>
      <c r="HTJ75" s="82"/>
      <c r="HTK75" s="82"/>
      <c r="HTL75" s="82"/>
      <c r="HTM75" s="82"/>
      <c r="HTN75" s="82"/>
      <c r="HTO75" s="82"/>
      <c r="HTP75" s="82"/>
      <c r="HTQ75" s="82"/>
      <c r="HTR75" s="82"/>
      <c r="HTS75" s="82"/>
      <c r="HTT75" s="82"/>
      <c r="HTU75" s="82"/>
      <c r="HTV75" s="82"/>
      <c r="HTW75" s="82"/>
      <c r="HTX75" s="82"/>
      <c r="HTY75" s="82"/>
      <c r="HTZ75" s="82"/>
      <c r="HUA75" s="82"/>
      <c r="HUB75" s="82"/>
      <c r="HUC75" s="82"/>
      <c r="HUD75" s="82"/>
      <c r="HUE75" s="82"/>
      <c r="HUF75" s="82"/>
      <c r="HUG75" s="82"/>
      <c r="HUH75" s="82"/>
      <c r="HUI75" s="82"/>
      <c r="HUJ75" s="82"/>
      <c r="HUK75" s="82"/>
      <c r="HUL75" s="82"/>
      <c r="HUM75" s="82"/>
      <c r="HUN75" s="82"/>
      <c r="HUO75" s="82"/>
      <c r="HUP75" s="82"/>
      <c r="HUQ75" s="82"/>
      <c r="HUR75" s="82"/>
      <c r="HUS75" s="82"/>
      <c r="HUT75" s="82"/>
      <c r="HUU75" s="82"/>
      <c r="HUV75" s="82"/>
      <c r="HUW75" s="82"/>
      <c r="HUX75" s="82"/>
      <c r="HUY75" s="82"/>
      <c r="HUZ75" s="82"/>
      <c r="HVA75" s="82"/>
      <c r="HVB75" s="82"/>
      <c r="HVC75" s="82"/>
      <c r="HVD75" s="82"/>
      <c r="HVE75" s="82"/>
      <c r="HVF75" s="82"/>
      <c r="HVG75" s="82"/>
      <c r="HVH75" s="82"/>
      <c r="HVI75" s="82"/>
      <c r="HVJ75" s="82"/>
      <c r="HVK75" s="82"/>
      <c r="HVL75" s="82"/>
      <c r="HVM75" s="82"/>
      <c r="HVN75" s="82"/>
      <c r="HVO75" s="82"/>
      <c r="HVP75" s="82"/>
      <c r="HVQ75" s="82"/>
      <c r="HVR75" s="82"/>
      <c r="HVS75" s="82"/>
      <c r="HVT75" s="82"/>
      <c r="HVU75" s="82"/>
      <c r="HVV75" s="82"/>
      <c r="HVW75" s="82"/>
      <c r="HVX75" s="82"/>
      <c r="HVY75" s="82"/>
      <c r="HVZ75" s="82"/>
      <c r="HWA75" s="82"/>
      <c r="HWB75" s="82"/>
      <c r="HWC75" s="82"/>
      <c r="HWD75" s="82"/>
      <c r="HWE75" s="82"/>
      <c r="HWF75" s="82"/>
      <c r="HWG75" s="82"/>
      <c r="HWH75" s="82"/>
      <c r="HWI75" s="82"/>
      <c r="HWJ75" s="82"/>
      <c r="HWK75" s="82"/>
      <c r="HWL75" s="82"/>
      <c r="HWM75" s="82"/>
      <c r="HWN75" s="82"/>
      <c r="HWO75" s="82"/>
      <c r="HWP75" s="82"/>
      <c r="HWQ75" s="82"/>
      <c r="HWR75" s="82"/>
      <c r="HWS75" s="82"/>
      <c r="HWT75" s="82"/>
      <c r="HWU75" s="82"/>
      <c r="HWV75" s="82"/>
      <c r="HWW75" s="82"/>
      <c r="HWX75" s="82"/>
      <c r="HWY75" s="82"/>
      <c r="HWZ75" s="82"/>
      <c r="HXA75" s="82"/>
      <c r="HXB75" s="82"/>
      <c r="HXC75" s="82"/>
      <c r="HXD75" s="82"/>
      <c r="HXE75" s="82"/>
      <c r="HXF75" s="82"/>
      <c r="HXG75" s="82"/>
      <c r="HXH75" s="82"/>
      <c r="HXI75" s="82"/>
      <c r="HXJ75" s="82"/>
      <c r="HXK75" s="82"/>
      <c r="HXL75" s="82"/>
      <c r="HXM75" s="82"/>
      <c r="HXN75" s="82"/>
      <c r="HXO75" s="82"/>
      <c r="HXP75" s="82"/>
      <c r="HXQ75" s="82"/>
      <c r="HXR75" s="82"/>
      <c r="HXS75" s="82"/>
      <c r="HXT75" s="82"/>
      <c r="HXU75" s="82"/>
      <c r="HXV75" s="82"/>
      <c r="HXW75" s="82"/>
      <c r="HXX75" s="82"/>
      <c r="HXY75" s="82"/>
      <c r="HXZ75" s="82"/>
      <c r="HYA75" s="82"/>
      <c r="HYB75" s="82"/>
      <c r="HYC75" s="82"/>
      <c r="HYD75" s="82"/>
      <c r="HYE75" s="82"/>
      <c r="HYF75" s="82"/>
      <c r="HYG75" s="82"/>
      <c r="HYH75" s="82"/>
      <c r="HYI75" s="82"/>
      <c r="HYJ75" s="82"/>
      <c r="HYK75" s="82"/>
      <c r="HYL75" s="82"/>
      <c r="HYM75" s="82"/>
      <c r="HYN75" s="82"/>
      <c r="HYO75" s="82"/>
      <c r="HYP75" s="82"/>
      <c r="HYQ75" s="82"/>
      <c r="HYR75" s="82"/>
      <c r="HYS75" s="82"/>
      <c r="HYT75" s="82"/>
      <c r="HYU75" s="82"/>
      <c r="HYV75" s="82"/>
      <c r="HYW75" s="82"/>
      <c r="HYX75" s="82"/>
      <c r="HYY75" s="82"/>
      <c r="HYZ75" s="82"/>
      <c r="HZA75" s="82"/>
      <c r="HZB75" s="82"/>
      <c r="HZC75" s="82"/>
      <c r="HZD75" s="82"/>
      <c r="HZE75" s="82"/>
      <c r="HZF75" s="82"/>
      <c r="HZG75" s="82"/>
      <c r="HZH75" s="82"/>
      <c r="HZI75" s="82"/>
      <c r="HZJ75" s="82"/>
      <c r="HZK75" s="82"/>
      <c r="HZL75" s="82"/>
      <c r="HZM75" s="82"/>
      <c r="HZN75" s="82"/>
      <c r="HZO75" s="82"/>
      <c r="HZP75" s="82"/>
      <c r="HZQ75" s="82"/>
      <c r="HZR75" s="82"/>
      <c r="HZS75" s="82"/>
      <c r="HZT75" s="82"/>
      <c r="HZU75" s="82"/>
      <c r="HZV75" s="82"/>
      <c r="HZW75" s="82"/>
      <c r="HZX75" s="82"/>
      <c r="HZY75" s="82"/>
      <c r="HZZ75" s="82"/>
      <c r="IAA75" s="82"/>
      <c r="IAB75" s="82"/>
      <c r="IAC75" s="82"/>
      <c r="IAD75" s="82"/>
      <c r="IAE75" s="82"/>
      <c r="IAF75" s="82"/>
      <c r="IAG75" s="82"/>
      <c r="IAH75" s="82"/>
      <c r="IAI75" s="82"/>
      <c r="IAJ75" s="82"/>
      <c r="IAK75" s="82"/>
      <c r="IAL75" s="82"/>
      <c r="IAM75" s="82"/>
      <c r="IAN75" s="82"/>
      <c r="IAO75" s="82"/>
      <c r="IAP75" s="82"/>
      <c r="IAQ75" s="82"/>
      <c r="IAR75" s="82"/>
      <c r="IAS75" s="82"/>
      <c r="IAT75" s="82"/>
      <c r="IAU75" s="82"/>
      <c r="IAV75" s="82"/>
      <c r="IAW75" s="82"/>
      <c r="IAX75" s="82"/>
      <c r="IAY75" s="82"/>
      <c r="IAZ75" s="82"/>
      <c r="IBA75" s="82"/>
      <c r="IBB75" s="82"/>
      <c r="IBC75" s="82"/>
      <c r="IBD75" s="82"/>
      <c r="IBE75" s="82"/>
      <c r="IBF75" s="82"/>
      <c r="IBG75" s="82"/>
      <c r="IBH75" s="82"/>
      <c r="IBI75" s="82"/>
      <c r="IBJ75" s="82"/>
      <c r="IBK75" s="82"/>
      <c r="IBL75" s="82"/>
      <c r="IBM75" s="82"/>
      <c r="IBN75" s="82"/>
      <c r="IBO75" s="82"/>
      <c r="IBP75" s="82"/>
      <c r="IBQ75" s="82"/>
      <c r="IBR75" s="82"/>
      <c r="IBS75" s="82"/>
      <c r="IBT75" s="82"/>
      <c r="IBU75" s="82"/>
      <c r="IBV75" s="82"/>
      <c r="IBW75" s="82"/>
      <c r="IBX75" s="82"/>
      <c r="IBY75" s="82"/>
      <c r="IBZ75" s="82"/>
      <c r="ICA75" s="82"/>
      <c r="ICB75" s="82"/>
      <c r="ICC75" s="82"/>
      <c r="ICD75" s="82"/>
      <c r="ICE75" s="82"/>
      <c r="ICF75" s="82"/>
      <c r="ICG75" s="82"/>
      <c r="ICH75" s="82"/>
      <c r="ICI75" s="82"/>
      <c r="ICJ75" s="82"/>
      <c r="ICK75" s="82"/>
      <c r="ICL75" s="82"/>
      <c r="ICM75" s="82"/>
      <c r="ICN75" s="82"/>
      <c r="ICO75" s="82"/>
      <c r="ICP75" s="82"/>
      <c r="ICQ75" s="82"/>
      <c r="ICR75" s="82"/>
      <c r="ICS75" s="82"/>
      <c r="ICT75" s="82"/>
      <c r="ICU75" s="82"/>
      <c r="ICV75" s="82"/>
      <c r="ICW75" s="82"/>
      <c r="ICX75" s="82"/>
      <c r="ICY75" s="82"/>
      <c r="ICZ75" s="82"/>
      <c r="IDA75" s="82"/>
      <c r="IDB75" s="82"/>
      <c r="IDC75" s="82"/>
      <c r="IDD75" s="82"/>
      <c r="IDE75" s="82"/>
      <c r="IDF75" s="82"/>
      <c r="IDG75" s="82"/>
      <c r="IDH75" s="82"/>
      <c r="IDI75" s="82"/>
      <c r="IDJ75" s="82"/>
      <c r="IDK75" s="82"/>
      <c r="IDL75" s="82"/>
      <c r="IDM75" s="82"/>
      <c r="IDN75" s="82"/>
      <c r="IDO75" s="82"/>
      <c r="IDP75" s="82"/>
      <c r="IDQ75" s="82"/>
      <c r="IDR75" s="82"/>
      <c r="IDS75" s="82"/>
      <c r="IDT75" s="82"/>
      <c r="IDU75" s="82"/>
      <c r="IDV75" s="82"/>
      <c r="IDW75" s="82"/>
      <c r="IDX75" s="82"/>
      <c r="IDY75" s="82"/>
      <c r="IDZ75" s="82"/>
      <c r="IEA75" s="82"/>
      <c r="IEB75" s="82"/>
      <c r="IEC75" s="82"/>
      <c r="IED75" s="82"/>
      <c r="IEE75" s="82"/>
      <c r="IEF75" s="82"/>
      <c r="IEG75" s="82"/>
      <c r="IEH75" s="82"/>
      <c r="IEI75" s="82"/>
      <c r="IEJ75" s="82"/>
      <c r="IEK75" s="82"/>
      <c r="IEL75" s="82"/>
      <c r="IEM75" s="82"/>
      <c r="IEN75" s="82"/>
      <c r="IEO75" s="82"/>
      <c r="IEP75" s="82"/>
      <c r="IEQ75" s="82"/>
      <c r="IER75" s="82"/>
      <c r="IES75" s="82"/>
      <c r="IET75" s="82"/>
      <c r="IEU75" s="82"/>
      <c r="IEV75" s="82"/>
      <c r="IEW75" s="82"/>
      <c r="IEX75" s="82"/>
      <c r="IEY75" s="82"/>
      <c r="IEZ75" s="82"/>
      <c r="IFA75" s="82"/>
      <c r="IFB75" s="82"/>
      <c r="IFC75" s="82"/>
      <c r="IFD75" s="82"/>
      <c r="IFE75" s="82"/>
      <c r="IFF75" s="82"/>
      <c r="IFG75" s="82"/>
      <c r="IFH75" s="82"/>
      <c r="IFI75" s="82"/>
      <c r="IFJ75" s="82"/>
      <c r="IFK75" s="82"/>
      <c r="IFL75" s="82"/>
      <c r="IFM75" s="82"/>
      <c r="IFN75" s="82"/>
      <c r="IFO75" s="82"/>
      <c r="IFP75" s="82"/>
      <c r="IFQ75" s="82"/>
      <c r="IFR75" s="82"/>
      <c r="IFS75" s="82"/>
      <c r="IFT75" s="82"/>
      <c r="IFU75" s="82"/>
      <c r="IFV75" s="82"/>
      <c r="IFW75" s="82"/>
      <c r="IFX75" s="82"/>
      <c r="IFY75" s="82"/>
      <c r="IFZ75" s="82"/>
      <c r="IGA75" s="82"/>
      <c r="IGB75" s="82"/>
      <c r="IGC75" s="82"/>
      <c r="IGD75" s="82"/>
      <c r="IGE75" s="82"/>
      <c r="IGF75" s="82"/>
      <c r="IGG75" s="82"/>
      <c r="IGH75" s="82"/>
      <c r="IGI75" s="82"/>
      <c r="IGJ75" s="82"/>
      <c r="IGK75" s="82"/>
      <c r="IGL75" s="82"/>
      <c r="IGM75" s="82"/>
      <c r="IGN75" s="82"/>
      <c r="IGO75" s="82"/>
      <c r="IGP75" s="82"/>
      <c r="IGQ75" s="82"/>
      <c r="IGR75" s="82"/>
      <c r="IGS75" s="82"/>
      <c r="IGT75" s="82"/>
      <c r="IGU75" s="82"/>
      <c r="IGV75" s="82"/>
      <c r="IGW75" s="82"/>
      <c r="IGX75" s="82"/>
      <c r="IGY75" s="82"/>
      <c r="IGZ75" s="82"/>
      <c r="IHA75" s="82"/>
      <c r="IHB75" s="82"/>
      <c r="IHC75" s="82"/>
      <c r="IHD75" s="82"/>
      <c r="IHE75" s="82"/>
      <c r="IHF75" s="82"/>
      <c r="IHG75" s="82"/>
      <c r="IHH75" s="82"/>
      <c r="IHI75" s="82"/>
      <c r="IHJ75" s="82"/>
      <c r="IHK75" s="82"/>
      <c r="IHL75" s="82"/>
      <c r="IHM75" s="82"/>
      <c r="IHN75" s="82"/>
      <c r="IHO75" s="82"/>
      <c r="IHP75" s="82"/>
      <c r="IHQ75" s="82"/>
      <c r="IHR75" s="82"/>
      <c r="IHS75" s="82"/>
      <c r="IHT75" s="82"/>
      <c r="IHU75" s="82"/>
      <c r="IHV75" s="82"/>
      <c r="IHW75" s="82"/>
      <c r="IHX75" s="82"/>
      <c r="IHY75" s="82"/>
      <c r="IHZ75" s="82"/>
      <c r="IIA75" s="82"/>
      <c r="IIB75" s="82"/>
      <c r="IIC75" s="82"/>
      <c r="IID75" s="82"/>
      <c r="IIE75" s="82"/>
      <c r="IIF75" s="82"/>
      <c r="IIG75" s="82"/>
      <c r="IIH75" s="82"/>
      <c r="III75" s="82"/>
      <c r="IIJ75" s="82"/>
      <c r="IIK75" s="82"/>
      <c r="IIL75" s="82"/>
      <c r="IIM75" s="82"/>
      <c r="IIN75" s="82"/>
      <c r="IIO75" s="82"/>
      <c r="IIP75" s="82"/>
      <c r="IIQ75" s="82"/>
      <c r="IIR75" s="82"/>
      <c r="IIS75" s="82"/>
      <c r="IIT75" s="82"/>
      <c r="IIU75" s="82"/>
      <c r="IIV75" s="82"/>
      <c r="IIW75" s="82"/>
      <c r="IIX75" s="82"/>
      <c r="IIY75" s="82"/>
      <c r="IIZ75" s="82"/>
      <c r="IJA75" s="82"/>
      <c r="IJB75" s="82"/>
      <c r="IJC75" s="82"/>
      <c r="IJD75" s="82"/>
      <c r="IJE75" s="82"/>
      <c r="IJF75" s="82"/>
      <c r="IJG75" s="82"/>
      <c r="IJH75" s="82"/>
      <c r="IJI75" s="82"/>
      <c r="IJJ75" s="82"/>
      <c r="IJK75" s="82"/>
      <c r="IJL75" s="82"/>
      <c r="IJM75" s="82"/>
      <c r="IJN75" s="82"/>
      <c r="IJO75" s="82"/>
      <c r="IJP75" s="82"/>
      <c r="IJQ75" s="82"/>
      <c r="IJR75" s="82"/>
      <c r="IJS75" s="82"/>
      <c r="IJT75" s="82"/>
      <c r="IJU75" s="82"/>
      <c r="IJV75" s="82"/>
      <c r="IJW75" s="82"/>
      <c r="IJX75" s="82"/>
      <c r="IJY75" s="82"/>
      <c r="IJZ75" s="82"/>
      <c r="IKA75" s="82"/>
      <c r="IKB75" s="82"/>
      <c r="IKC75" s="82"/>
      <c r="IKD75" s="82"/>
      <c r="IKE75" s="82"/>
      <c r="IKF75" s="82"/>
      <c r="IKG75" s="82"/>
      <c r="IKH75" s="82"/>
      <c r="IKI75" s="82"/>
      <c r="IKJ75" s="82"/>
      <c r="IKK75" s="82"/>
      <c r="IKL75" s="82"/>
      <c r="IKM75" s="82"/>
      <c r="IKN75" s="82"/>
      <c r="IKO75" s="82"/>
      <c r="IKP75" s="82"/>
      <c r="IKQ75" s="82"/>
      <c r="IKR75" s="82"/>
      <c r="IKS75" s="82"/>
      <c r="IKT75" s="82"/>
      <c r="IKU75" s="82"/>
      <c r="IKV75" s="82"/>
      <c r="IKW75" s="82"/>
      <c r="IKX75" s="82"/>
      <c r="IKY75" s="82"/>
      <c r="IKZ75" s="82"/>
      <c r="ILA75" s="82"/>
      <c r="ILB75" s="82"/>
      <c r="ILC75" s="82"/>
      <c r="ILD75" s="82"/>
      <c r="ILE75" s="82"/>
      <c r="ILF75" s="82"/>
      <c r="ILG75" s="82"/>
      <c r="ILH75" s="82"/>
      <c r="ILI75" s="82"/>
      <c r="ILJ75" s="82"/>
      <c r="ILK75" s="82"/>
      <c r="ILL75" s="82"/>
      <c r="ILM75" s="82"/>
      <c r="ILN75" s="82"/>
      <c r="ILO75" s="82"/>
      <c r="ILP75" s="82"/>
      <c r="ILQ75" s="82"/>
      <c r="ILR75" s="82"/>
      <c r="ILS75" s="82"/>
      <c r="ILT75" s="82"/>
      <c r="ILU75" s="82"/>
      <c r="ILV75" s="82"/>
      <c r="ILW75" s="82"/>
      <c r="ILX75" s="82"/>
      <c r="ILY75" s="82"/>
      <c r="ILZ75" s="82"/>
      <c r="IMA75" s="82"/>
      <c r="IMB75" s="82"/>
      <c r="IMC75" s="82"/>
      <c r="IMD75" s="82"/>
      <c r="IME75" s="82"/>
      <c r="IMF75" s="82"/>
      <c r="IMG75" s="82"/>
      <c r="IMH75" s="82"/>
      <c r="IMI75" s="82"/>
      <c r="IMJ75" s="82"/>
      <c r="IMK75" s="82"/>
      <c r="IML75" s="82"/>
      <c r="IMM75" s="82"/>
      <c r="IMN75" s="82"/>
      <c r="IMO75" s="82"/>
      <c r="IMP75" s="82"/>
      <c r="IMQ75" s="82"/>
      <c r="IMR75" s="82"/>
      <c r="IMS75" s="82"/>
      <c r="IMT75" s="82"/>
      <c r="IMU75" s="82"/>
      <c r="IMV75" s="82"/>
      <c r="IMW75" s="82"/>
      <c r="IMX75" s="82"/>
      <c r="IMY75" s="82"/>
      <c r="IMZ75" s="82"/>
      <c r="INA75" s="82"/>
      <c r="INB75" s="82"/>
      <c r="INC75" s="82"/>
      <c r="IND75" s="82"/>
      <c r="INE75" s="82"/>
      <c r="INF75" s="82"/>
      <c r="ING75" s="82"/>
      <c r="INH75" s="82"/>
      <c r="INI75" s="82"/>
      <c r="INJ75" s="82"/>
      <c r="INK75" s="82"/>
      <c r="INL75" s="82"/>
      <c r="INM75" s="82"/>
      <c r="INN75" s="82"/>
      <c r="INO75" s="82"/>
      <c r="INP75" s="82"/>
      <c r="INQ75" s="82"/>
      <c r="INR75" s="82"/>
      <c r="INS75" s="82"/>
      <c r="INT75" s="82"/>
      <c r="INU75" s="82"/>
      <c r="INV75" s="82"/>
      <c r="INW75" s="82"/>
      <c r="INX75" s="82"/>
      <c r="INY75" s="82"/>
      <c r="INZ75" s="82"/>
      <c r="IOA75" s="82"/>
      <c r="IOB75" s="82"/>
      <c r="IOC75" s="82"/>
      <c r="IOD75" s="82"/>
      <c r="IOE75" s="82"/>
      <c r="IOF75" s="82"/>
      <c r="IOG75" s="82"/>
      <c r="IOH75" s="82"/>
      <c r="IOI75" s="82"/>
      <c r="IOJ75" s="82"/>
      <c r="IOK75" s="82"/>
      <c r="IOL75" s="82"/>
      <c r="IOM75" s="82"/>
      <c r="ION75" s="82"/>
      <c r="IOO75" s="82"/>
      <c r="IOP75" s="82"/>
      <c r="IOQ75" s="82"/>
      <c r="IOR75" s="82"/>
      <c r="IOS75" s="82"/>
      <c r="IOT75" s="82"/>
      <c r="IOU75" s="82"/>
      <c r="IOV75" s="82"/>
      <c r="IOW75" s="82"/>
      <c r="IOX75" s="82"/>
      <c r="IOY75" s="82"/>
      <c r="IOZ75" s="82"/>
      <c r="IPA75" s="82"/>
      <c r="IPB75" s="82"/>
      <c r="IPC75" s="82"/>
      <c r="IPD75" s="82"/>
      <c r="IPE75" s="82"/>
      <c r="IPF75" s="82"/>
      <c r="IPG75" s="82"/>
      <c r="IPH75" s="82"/>
      <c r="IPI75" s="82"/>
      <c r="IPJ75" s="82"/>
      <c r="IPK75" s="82"/>
      <c r="IPL75" s="82"/>
      <c r="IPM75" s="82"/>
      <c r="IPN75" s="82"/>
      <c r="IPO75" s="82"/>
      <c r="IPP75" s="82"/>
      <c r="IPQ75" s="82"/>
      <c r="IPR75" s="82"/>
      <c r="IPS75" s="82"/>
      <c r="IPT75" s="82"/>
      <c r="IPU75" s="82"/>
      <c r="IPV75" s="82"/>
      <c r="IPW75" s="82"/>
      <c r="IPX75" s="82"/>
      <c r="IPY75" s="82"/>
      <c r="IPZ75" s="82"/>
      <c r="IQA75" s="82"/>
      <c r="IQB75" s="82"/>
      <c r="IQC75" s="82"/>
      <c r="IQD75" s="82"/>
      <c r="IQE75" s="82"/>
      <c r="IQF75" s="82"/>
      <c r="IQG75" s="82"/>
      <c r="IQH75" s="82"/>
      <c r="IQI75" s="82"/>
      <c r="IQJ75" s="82"/>
      <c r="IQK75" s="82"/>
      <c r="IQL75" s="82"/>
      <c r="IQM75" s="82"/>
      <c r="IQN75" s="82"/>
      <c r="IQO75" s="82"/>
      <c r="IQP75" s="82"/>
      <c r="IQQ75" s="82"/>
      <c r="IQR75" s="82"/>
      <c r="IQS75" s="82"/>
      <c r="IQT75" s="82"/>
      <c r="IQU75" s="82"/>
      <c r="IQV75" s="82"/>
      <c r="IQW75" s="82"/>
      <c r="IQX75" s="82"/>
      <c r="IQY75" s="82"/>
      <c r="IQZ75" s="82"/>
      <c r="IRA75" s="82"/>
      <c r="IRB75" s="82"/>
      <c r="IRC75" s="82"/>
      <c r="IRD75" s="82"/>
      <c r="IRE75" s="82"/>
      <c r="IRF75" s="82"/>
      <c r="IRG75" s="82"/>
      <c r="IRH75" s="82"/>
      <c r="IRI75" s="82"/>
      <c r="IRJ75" s="82"/>
      <c r="IRK75" s="82"/>
      <c r="IRL75" s="82"/>
      <c r="IRM75" s="82"/>
      <c r="IRN75" s="82"/>
      <c r="IRO75" s="82"/>
      <c r="IRP75" s="82"/>
      <c r="IRQ75" s="82"/>
      <c r="IRR75" s="82"/>
      <c r="IRS75" s="82"/>
      <c r="IRT75" s="82"/>
      <c r="IRU75" s="82"/>
      <c r="IRV75" s="82"/>
      <c r="IRW75" s="82"/>
      <c r="IRX75" s="82"/>
      <c r="IRY75" s="82"/>
      <c r="IRZ75" s="82"/>
      <c r="ISA75" s="82"/>
      <c r="ISB75" s="82"/>
      <c r="ISC75" s="82"/>
      <c r="ISD75" s="82"/>
      <c r="ISE75" s="82"/>
      <c r="ISF75" s="82"/>
      <c r="ISG75" s="82"/>
      <c r="ISH75" s="82"/>
      <c r="ISI75" s="82"/>
      <c r="ISJ75" s="82"/>
      <c r="ISK75" s="82"/>
      <c r="ISL75" s="82"/>
      <c r="ISM75" s="82"/>
      <c r="ISN75" s="82"/>
      <c r="ISO75" s="82"/>
      <c r="ISP75" s="82"/>
      <c r="ISQ75" s="82"/>
      <c r="ISR75" s="82"/>
      <c r="ISS75" s="82"/>
      <c r="IST75" s="82"/>
      <c r="ISU75" s="82"/>
      <c r="ISV75" s="82"/>
      <c r="ISW75" s="82"/>
      <c r="ISX75" s="82"/>
      <c r="ISY75" s="82"/>
      <c r="ISZ75" s="82"/>
      <c r="ITA75" s="82"/>
      <c r="ITB75" s="82"/>
      <c r="ITC75" s="82"/>
      <c r="ITD75" s="82"/>
      <c r="ITE75" s="82"/>
      <c r="ITF75" s="82"/>
      <c r="ITG75" s="82"/>
      <c r="ITH75" s="82"/>
      <c r="ITI75" s="82"/>
      <c r="ITJ75" s="82"/>
      <c r="ITK75" s="82"/>
      <c r="ITL75" s="82"/>
      <c r="ITM75" s="82"/>
      <c r="ITN75" s="82"/>
      <c r="ITO75" s="82"/>
      <c r="ITP75" s="82"/>
      <c r="ITQ75" s="82"/>
      <c r="ITR75" s="82"/>
      <c r="ITS75" s="82"/>
      <c r="ITT75" s="82"/>
      <c r="ITU75" s="82"/>
      <c r="ITV75" s="82"/>
      <c r="ITW75" s="82"/>
      <c r="ITX75" s="82"/>
      <c r="ITY75" s="82"/>
      <c r="ITZ75" s="82"/>
      <c r="IUA75" s="82"/>
      <c r="IUB75" s="82"/>
      <c r="IUC75" s="82"/>
      <c r="IUD75" s="82"/>
      <c r="IUE75" s="82"/>
      <c r="IUF75" s="82"/>
      <c r="IUG75" s="82"/>
      <c r="IUH75" s="82"/>
      <c r="IUI75" s="82"/>
      <c r="IUJ75" s="82"/>
      <c r="IUK75" s="82"/>
      <c r="IUL75" s="82"/>
      <c r="IUM75" s="82"/>
      <c r="IUN75" s="82"/>
      <c r="IUO75" s="82"/>
      <c r="IUP75" s="82"/>
      <c r="IUQ75" s="82"/>
      <c r="IUR75" s="82"/>
      <c r="IUS75" s="82"/>
      <c r="IUT75" s="82"/>
      <c r="IUU75" s="82"/>
      <c r="IUV75" s="82"/>
      <c r="IUW75" s="82"/>
      <c r="IUX75" s="82"/>
      <c r="IUY75" s="82"/>
      <c r="IUZ75" s="82"/>
      <c r="IVA75" s="82"/>
      <c r="IVB75" s="82"/>
      <c r="IVC75" s="82"/>
      <c r="IVD75" s="82"/>
      <c r="IVE75" s="82"/>
      <c r="IVF75" s="82"/>
      <c r="IVG75" s="82"/>
      <c r="IVH75" s="82"/>
      <c r="IVI75" s="82"/>
      <c r="IVJ75" s="82"/>
      <c r="IVK75" s="82"/>
      <c r="IVL75" s="82"/>
      <c r="IVM75" s="82"/>
      <c r="IVN75" s="82"/>
      <c r="IVO75" s="82"/>
      <c r="IVP75" s="82"/>
      <c r="IVQ75" s="82"/>
      <c r="IVR75" s="82"/>
      <c r="IVS75" s="82"/>
      <c r="IVT75" s="82"/>
      <c r="IVU75" s="82"/>
      <c r="IVV75" s="82"/>
      <c r="IVW75" s="82"/>
      <c r="IVX75" s="82"/>
      <c r="IVY75" s="82"/>
      <c r="IVZ75" s="82"/>
      <c r="IWA75" s="82"/>
      <c r="IWB75" s="82"/>
      <c r="IWC75" s="82"/>
      <c r="IWD75" s="82"/>
      <c r="IWE75" s="82"/>
      <c r="IWF75" s="82"/>
      <c r="IWG75" s="82"/>
      <c r="IWH75" s="82"/>
      <c r="IWI75" s="82"/>
      <c r="IWJ75" s="82"/>
      <c r="IWK75" s="82"/>
      <c r="IWL75" s="82"/>
      <c r="IWM75" s="82"/>
      <c r="IWN75" s="82"/>
      <c r="IWO75" s="82"/>
      <c r="IWP75" s="82"/>
      <c r="IWQ75" s="82"/>
      <c r="IWR75" s="82"/>
      <c r="IWS75" s="82"/>
      <c r="IWT75" s="82"/>
      <c r="IWU75" s="82"/>
      <c r="IWV75" s="82"/>
      <c r="IWW75" s="82"/>
      <c r="IWX75" s="82"/>
      <c r="IWY75" s="82"/>
      <c r="IWZ75" s="82"/>
      <c r="IXA75" s="82"/>
      <c r="IXB75" s="82"/>
      <c r="IXC75" s="82"/>
      <c r="IXD75" s="82"/>
      <c r="IXE75" s="82"/>
      <c r="IXF75" s="82"/>
      <c r="IXG75" s="82"/>
      <c r="IXH75" s="82"/>
      <c r="IXI75" s="82"/>
      <c r="IXJ75" s="82"/>
      <c r="IXK75" s="82"/>
      <c r="IXL75" s="82"/>
      <c r="IXM75" s="82"/>
      <c r="IXN75" s="82"/>
      <c r="IXO75" s="82"/>
      <c r="IXP75" s="82"/>
      <c r="IXQ75" s="82"/>
      <c r="IXR75" s="82"/>
      <c r="IXS75" s="82"/>
      <c r="IXT75" s="82"/>
      <c r="IXU75" s="82"/>
      <c r="IXV75" s="82"/>
      <c r="IXW75" s="82"/>
      <c r="IXX75" s="82"/>
      <c r="IXY75" s="82"/>
      <c r="IXZ75" s="82"/>
      <c r="IYA75" s="82"/>
      <c r="IYB75" s="82"/>
      <c r="IYC75" s="82"/>
      <c r="IYD75" s="82"/>
      <c r="IYE75" s="82"/>
      <c r="IYF75" s="82"/>
      <c r="IYG75" s="82"/>
      <c r="IYH75" s="82"/>
      <c r="IYI75" s="82"/>
      <c r="IYJ75" s="82"/>
      <c r="IYK75" s="82"/>
      <c r="IYL75" s="82"/>
      <c r="IYM75" s="82"/>
      <c r="IYN75" s="82"/>
      <c r="IYO75" s="82"/>
      <c r="IYP75" s="82"/>
      <c r="IYQ75" s="82"/>
      <c r="IYR75" s="82"/>
      <c r="IYS75" s="82"/>
      <c r="IYT75" s="82"/>
      <c r="IYU75" s="82"/>
      <c r="IYV75" s="82"/>
      <c r="IYW75" s="82"/>
      <c r="IYX75" s="82"/>
      <c r="IYY75" s="82"/>
      <c r="IYZ75" s="82"/>
      <c r="IZA75" s="82"/>
      <c r="IZB75" s="82"/>
      <c r="IZC75" s="82"/>
      <c r="IZD75" s="82"/>
      <c r="IZE75" s="82"/>
      <c r="IZF75" s="82"/>
      <c r="IZG75" s="82"/>
      <c r="IZH75" s="82"/>
      <c r="IZI75" s="82"/>
      <c r="IZJ75" s="82"/>
      <c r="IZK75" s="82"/>
      <c r="IZL75" s="82"/>
      <c r="IZM75" s="82"/>
      <c r="IZN75" s="82"/>
      <c r="IZO75" s="82"/>
      <c r="IZP75" s="82"/>
      <c r="IZQ75" s="82"/>
      <c r="IZR75" s="82"/>
      <c r="IZS75" s="82"/>
      <c r="IZT75" s="82"/>
      <c r="IZU75" s="82"/>
      <c r="IZV75" s="82"/>
      <c r="IZW75" s="82"/>
      <c r="IZX75" s="82"/>
      <c r="IZY75" s="82"/>
      <c r="IZZ75" s="82"/>
      <c r="JAA75" s="82"/>
      <c r="JAB75" s="82"/>
      <c r="JAC75" s="82"/>
      <c r="JAD75" s="82"/>
      <c r="JAE75" s="82"/>
      <c r="JAF75" s="82"/>
      <c r="JAG75" s="82"/>
      <c r="JAH75" s="82"/>
      <c r="JAI75" s="82"/>
      <c r="JAJ75" s="82"/>
      <c r="JAK75" s="82"/>
      <c r="JAL75" s="82"/>
      <c r="JAM75" s="82"/>
      <c r="JAN75" s="82"/>
      <c r="JAO75" s="82"/>
      <c r="JAP75" s="82"/>
      <c r="JAQ75" s="82"/>
      <c r="JAR75" s="82"/>
      <c r="JAS75" s="82"/>
      <c r="JAT75" s="82"/>
      <c r="JAU75" s="82"/>
      <c r="JAV75" s="82"/>
      <c r="JAW75" s="82"/>
      <c r="JAX75" s="82"/>
      <c r="JAY75" s="82"/>
      <c r="JAZ75" s="82"/>
      <c r="JBA75" s="82"/>
      <c r="JBB75" s="82"/>
      <c r="JBC75" s="82"/>
      <c r="JBD75" s="82"/>
      <c r="JBE75" s="82"/>
      <c r="JBF75" s="82"/>
      <c r="JBG75" s="82"/>
      <c r="JBH75" s="82"/>
      <c r="JBI75" s="82"/>
      <c r="JBJ75" s="82"/>
      <c r="JBK75" s="82"/>
      <c r="JBL75" s="82"/>
      <c r="JBM75" s="82"/>
      <c r="JBN75" s="82"/>
      <c r="JBO75" s="82"/>
      <c r="JBP75" s="82"/>
      <c r="JBQ75" s="82"/>
      <c r="JBR75" s="82"/>
      <c r="JBS75" s="82"/>
      <c r="JBT75" s="82"/>
      <c r="JBU75" s="82"/>
      <c r="JBV75" s="82"/>
      <c r="JBW75" s="82"/>
      <c r="JBX75" s="82"/>
      <c r="JBY75" s="82"/>
      <c r="JBZ75" s="82"/>
      <c r="JCA75" s="82"/>
      <c r="JCB75" s="82"/>
      <c r="JCC75" s="82"/>
      <c r="JCD75" s="82"/>
      <c r="JCE75" s="82"/>
      <c r="JCF75" s="82"/>
      <c r="JCG75" s="82"/>
      <c r="JCH75" s="82"/>
      <c r="JCI75" s="82"/>
      <c r="JCJ75" s="82"/>
      <c r="JCK75" s="82"/>
      <c r="JCL75" s="82"/>
      <c r="JCM75" s="82"/>
      <c r="JCN75" s="82"/>
      <c r="JCO75" s="82"/>
      <c r="JCP75" s="82"/>
      <c r="JCQ75" s="82"/>
      <c r="JCR75" s="82"/>
      <c r="JCS75" s="82"/>
      <c r="JCT75" s="82"/>
      <c r="JCU75" s="82"/>
      <c r="JCV75" s="82"/>
      <c r="JCW75" s="82"/>
      <c r="JCX75" s="82"/>
      <c r="JCY75" s="82"/>
      <c r="JCZ75" s="82"/>
      <c r="JDA75" s="82"/>
      <c r="JDB75" s="82"/>
      <c r="JDC75" s="82"/>
      <c r="JDD75" s="82"/>
      <c r="JDE75" s="82"/>
      <c r="JDF75" s="82"/>
      <c r="JDG75" s="82"/>
      <c r="JDH75" s="82"/>
      <c r="JDI75" s="82"/>
      <c r="JDJ75" s="82"/>
      <c r="JDK75" s="82"/>
      <c r="JDL75" s="82"/>
      <c r="JDM75" s="82"/>
      <c r="JDN75" s="82"/>
      <c r="JDO75" s="82"/>
      <c r="JDP75" s="82"/>
      <c r="JDQ75" s="82"/>
      <c r="JDR75" s="82"/>
      <c r="JDS75" s="82"/>
      <c r="JDT75" s="82"/>
      <c r="JDU75" s="82"/>
      <c r="JDV75" s="82"/>
      <c r="JDW75" s="82"/>
      <c r="JDX75" s="82"/>
      <c r="JDY75" s="82"/>
      <c r="JDZ75" s="82"/>
      <c r="JEA75" s="82"/>
      <c r="JEB75" s="82"/>
      <c r="JEC75" s="82"/>
      <c r="JED75" s="82"/>
      <c r="JEE75" s="82"/>
      <c r="JEF75" s="82"/>
      <c r="JEG75" s="82"/>
      <c r="JEH75" s="82"/>
      <c r="JEI75" s="82"/>
      <c r="JEJ75" s="82"/>
      <c r="JEK75" s="82"/>
      <c r="JEL75" s="82"/>
      <c r="JEM75" s="82"/>
      <c r="JEN75" s="82"/>
      <c r="JEO75" s="82"/>
      <c r="JEP75" s="82"/>
      <c r="JEQ75" s="82"/>
      <c r="JER75" s="82"/>
      <c r="JES75" s="82"/>
      <c r="JET75" s="82"/>
      <c r="JEU75" s="82"/>
      <c r="JEV75" s="82"/>
      <c r="JEW75" s="82"/>
      <c r="JEX75" s="82"/>
      <c r="JEY75" s="82"/>
      <c r="JEZ75" s="82"/>
      <c r="JFA75" s="82"/>
      <c r="JFB75" s="82"/>
      <c r="JFC75" s="82"/>
      <c r="JFD75" s="82"/>
      <c r="JFE75" s="82"/>
      <c r="JFF75" s="82"/>
      <c r="JFG75" s="82"/>
      <c r="JFH75" s="82"/>
      <c r="JFI75" s="82"/>
      <c r="JFJ75" s="82"/>
      <c r="JFK75" s="82"/>
      <c r="JFL75" s="82"/>
      <c r="JFM75" s="82"/>
      <c r="JFN75" s="82"/>
      <c r="JFO75" s="82"/>
      <c r="JFP75" s="82"/>
      <c r="JFQ75" s="82"/>
      <c r="JFR75" s="82"/>
      <c r="JFS75" s="82"/>
      <c r="JFT75" s="82"/>
      <c r="JFU75" s="82"/>
      <c r="JFV75" s="82"/>
      <c r="JFW75" s="82"/>
      <c r="JFX75" s="82"/>
      <c r="JFY75" s="82"/>
      <c r="JFZ75" s="82"/>
      <c r="JGA75" s="82"/>
      <c r="JGB75" s="82"/>
      <c r="JGC75" s="82"/>
      <c r="JGD75" s="82"/>
      <c r="JGE75" s="82"/>
      <c r="JGF75" s="82"/>
      <c r="JGG75" s="82"/>
      <c r="JGH75" s="82"/>
      <c r="JGI75" s="82"/>
      <c r="JGJ75" s="82"/>
      <c r="JGK75" s="82"/>
      <c r="JGL75" s="82"/>
      <c r="JGM75" s="82"/>
      <c r="JGN75" s="82"/>
      <c r="JGO75" s="82"/>
      <c r="JGP75" s="82"/>
      <c r="JGQ75" s="82"/>
      <c r="JGR75" s="82"/>
      <c r="JGS75" s="82"/>
      <c r="JGT75" s="82"/>
      <c r="JGU75" s="82"/>
      <c r="JGV75" s="82"/>
      <c r="JGW75" s="82"/>
      <c r="JGX75" s="82"/>
      <c r="JGY75" s="82"/>
      <c r="JGZ75" s="82"/>
      <c r="JHA75" s="82"/>
      <c r="JHB75" s="82"/>
      <c r="JHC75" s="82"/>
      <c r="JHD75" s="82"/>
      <c r="JHE75" s="82"/>
      <c r="JHF75" s="82"/>
      <c r="JHG75" s="82"/>
      <c r="JHH75" s="82"/>
      <c r="JHI75" s="82"/>
      <c r="JHJ75" s="82"/>
      <c r="JHK75" s="82"/>
      <c r="JHL75" s="82"/>
      <c r="JHM75" s="82"/>
      <c r="JHN75" s="82"/>
      <c r="JHO75" s="82"/>
      <c r="JHP75" s="82"/>
      <c r="JHQ75" s="82"/>
      <c r="JHR75" s="82"/>
      <c r="JHS75" s="82"/>
      <c r="JHT75" s="82"/>
      <c r="JHU75" s="82"/>
      <c r="JHV75" s="82"/>
      <c r="JHW75" s="82"/>
      <c r="JHX75" s="82"/>
      <c r="JHY75" s="82"/>
      <c r="JHZ75" s="82"/>
      <c r="JIA75" s="82"/>
      <c r="JIB75" s="82"/>
      <c r="JIC75" s="82"/>
      <c r="JID75" s="82"/>
      <c r="JIE75" s="82"/>
      <c r="JIF75" s="82"/>
      <c r="JIG75" s="82"/>
      <c r="JIH75" s="82"/>
      <c r="JII75" s="82"/>
      <c r="JIJ75" s="82"/>
      <c r="JIK75" s="82"/>
      <c r="JIL75" s="82"/>
      <c r="JIM75" s="82"/>
      <c r="JIN75" s="82"/>
      <c r="JIO75" s="82"/>
      <c r="JIP75" s="82"/>
      <c r="JIQ75" s="82"/>
      <c r="JIR75" s="82"/>
      <c r="JIS75" s="82"/>
      <c r="JIT75" s="82"/>
      <c r="JIU75" s="82"/>
      <c r="JIV75" s="82"/>
      <c r="JIW75" s="82"/>
      <c r="JIX75" s="82"/>
      <c r="JIY75" s="82"/>
      <c r="JIZ75" s="82"/>
      <c r="JJA75" s="82"/>
      <c r="JJB75" s="82"/>
      <c r="JJC75" s="82"/>
      <c r="JJD75" s="82"/>
      <c r="JJE75" s="82"/>
      <c r="JJF75" s="82"/>
      <c r="JJG75" s="82"/>
      <c r="JJH75" s="82"/>
      <c r="JJI75" s="82"/>
      <c r="JJJ75" s="82"/>
      <c r="JJK75" s="82"/>
      <c r="JJL75" s="82"/>
      <c r="JJM75" s="82"/>
      <c r="JJN75" s="82"/>
      <c r="JJO75" s="82"/>
      <c r="JJP75" s="82"/>
      <c r="JJQ75" s="82"/>
      <c r="JJR75" s="82"/>
      <c r="JJS75" s="82"/>
      <c r="JJT75" s="82"/>
      <c r="JJU75" s="82"/>
      <c r="JJV75" s="82"/>
      <c r="JJW75" s="82"/>
      <c r="JJX75" s="82"/>
      <c r="JJY75" s="82"/>
      <c r="JJZ75" s="82"/>
      <c r="JKA75" s="82"/>
      <c r="JKB75" s="82"/>
      <c r="JKC75" s="82"/>
      <c r="JKD75" s="82"/>
      <c r="JKE75" s="82"/>
      <c r="JKF75" s="82"/>
      <c r="JKG75" s="82"/>
      <c r="JKH75" s="82"/>
      <c r="JKI75" s="82"/>
      <c r="JKJ75" s="82"/>
      <c r="JKK75" s="82"/>
      <c r="JKL75" s="82"/>
      <c r="JKM75" s="82"/>
      <c r="JKN75" s="82"/>
      <c r="JKO75" s="82"/>
      <c r="JKP75" s="82"/>
      <c r="JKQ75" s="82"/>
      <c r="JKR75" s="82"/>
      <c r="JKS75" s="82"/>
      <c r="JKT75" s="82"/>
      <c r="JKU75" s="82"/>
      <c r="JKV75" s="82"/>
      <c r="JKW75" s="82"/>
      <c r="JKX75" s="82"/>
      <c r="JKY75" s="82"/>
      <c r="JKZ75" s="82"/>
      <c r="JLA75" s="82"/>
      <c r="JLB75" s="82"/>
      <c r="JLC75" s="82"/>
      <c r="JLD75" s="82"/>
      <c r="JLE75" s="82"/>
      <c r="JLF75" s="82"/>
      <c r="JLG75" s="82"/>
      <c r="JLH75" s="82"/>
      <c r="JLI75" s="82"/>
      <c r="JLJ75" s="82"/>
      <c r="JLK75" s="82"/>
      <c r="JLL75" s="82"/>
      <c r="JLM75" s="82"/>
      <c r="JLN75" s="82"/>
      <c r="JLO75" s="82"/>
      <c r="JLP75" s="82"/>
      <c r="JLQ75" s="82"/>
      <c r="JLR75" s="82"/>
      <c r="JLS75" s="82"/>
      <c r="JLT75" s="82"/>
      <c r="JLU75" s="82"/>
      <c r="JLV75" s="82"/>
      <c r="JLW75" s="82"/>
      <c r="JLX75" s="82"/>
      <c r="JLY75" s="82"/>
      <c r="JLZ75" s="82"/>
      <c r="JMA75" s="82"/>
      <c r="JMB75" s="82"/>
      <c r="JMC75" s="82"/>
      <c r="JMD75" s="82"/>
      <c r="JME75" s="82"/>
      <c r="JMF75" s="82"/>
      <c r="JMG75" s="82"/>
      <c r="JMH75" s="82"/>
      <c r="JMI75" s="82"/>
      <c r="JMJ75" s="82"/>
      <c r="JMK75" s="82"/>
      <c r="JML75" s="82"/>
      <c r="JMM75" s="82"/>
      <c r="JMN75" s="82"/>
      <c r="JMO75" s="82"/>
      <c r="JMP75" s="82"/>
      <c r="JMQ75" s="82"/>
      <c r="JMR75" s="82"/>
      <c r="JMS75" s="82"/>
      <c r="JMT75" s="82"/>
      <c r="JMU75" s="82"/>
      <c r="JMV75" s="82"/>
      <c r="JMW75" s="82"/>
      <c r="JMX75" s="82"/>
      <c r="JMY75" s="82"/>
      <c r="JMZ75" s="82"/>
      <c r="JNA75" s="82"/>
      <c r="JNB75" s="82"/>
      <c r="JNC75" s="82"/>
      <c r="JND75" s="82"/>
      <c r="JNE75" s="82"/>
      <c r="JNF75" s="82"/>
      <c r="JNG75" s="82"/>
      <c r="JNH75" s="82"/>
      <c r="JNI75" s="82"/>
      <c r="JNJ75" s="82"/>
      <c r="JNK75" s="82"/>
      <c r="JNL75" s="82"/>
      <c r="JNM75" s="82"/>
      <c r="JNN75" s="82"/>
      <c r="JNO75" s="82"/>
      <c r="JNP75" s="82"/>
      <c r="JNQ75" s="82"/>
      <c r="JNR75" s="82"/>
      <c r="JNS75" s="82"/>
      <c r="JNT75" s="82"/>
      <c r="JNU75" s="82"/>
      <c r="JNV75" s="82"/>
      <c r="JNW75" s="82"/>
      <c r="JNX75" s="82"/>
      <c r="JNY75" s="82"/>
      <c r="JNZ75" s="82"/>
      <c r="JOA75" s="82"/>
      <c r="JOB75" s="82"/>
      <c r="JOC75" s="82"/>
      <c r="JOD75" s="82"/>
      <c r="JOE75" s="82"/>
      <c r="JOF75" s="82"/>
      <c r="JOG75" s="82"/>
      <c r="JOH75" s="82"/>
      <c r="JOI75" s="82"/>
      <c r="JOJ75" s="82"/>
      <c r="JOK75" s="82"/>
      <c r="JOL75" s="82"/>
      <c r="JOM75" s="82"/>
      <c r="JON75" s="82"/>
      <c r="JOO75" s="82"/>
      <c r="JOP75" s="82"/>
      <c r="JOQ75" s="82"/>
      <c r="JOR75" s="82"/>
      <c r="JOS75" s="82"/>
      <c r="JOT75" s="82"/>
      <c r="JOU75" s="82"/>
      <c r="JOV75" s="82"/>
      <c r="JOW75" s="82"/>
      <c r="JOX75" s="82"/>
      <c r="JOY75" s="82"/>
      <c r="JOZ75" s="82"/>
      <c r="JPA75" s="82"/>
      <c r="JPB75" s="82"/>
      <c r="JPC75" s="82"/>
      <c r="JPD75" s="82"/>
      <c r="JPE75" s="82"/>
      <c r="JPF75" s="82"/>
      <c r="JPG75" s="82"/>
      <c r="JPH75" s="82"/>
      <c r="JPI75" s="82"/>
      <c r="JPJ75" s="82"/>
      <c r="JPK75" s="82"/>
      <c r="JPL75" s="82"/>
      <c r="JPM75" s="82"/>
      <c r="JPN75" s="82"/>
      <c r="JPO75" s="82"/>
      <c r="JPP75" s="82"/>
      <c r="JPQ75" s="82"/>
      <c r="JPR75" s="82"/>
      <c r="JPS75" s="82"/>
      <c r="JPT75" s="82"/>
      <c r="JPU75" s="82"/>
      <c r="JPV75" s="82"/>
      <c r="JPW75" s="82"/>
      <c r="JPX75" s="82"/>
      <c r="JPY75" s="82"/>
      <c r="JPZ75" s="82"/>
      <c r="JQA75" s="82"/>
      <c r="JQB75" s="82"/>
      <c r="JQC75" s="82"/>
      <c r="JQD75" s="82"/>
      <c r="JQE75" s="82"/>
      <c r="JQF75" s="82"/>
      <c r="JQG75" s="82"/>
      <c r="JQH75" s="82"/>
      <c r="JQI75" s="82"/>
      <c r="JQJ75" s="82"/>
      <c r="JQK75" s="82"/>
      <c r="JQL75" s="82"/>
      <c r="JQM75" s="82"/>
      <c r="JQN75" s="82"/>
      <c r="JQO75" s="82"/>
      <c r="JQP75" s="82"/>
      <c r="JQQ75" s="82"/>
      <c r="JQR75" s="82"/>
      <c r="JQS75" s="82"/>
      <c r="JQT75" s="82"/>
      <c r="JQU75" s="82"/>
      <c r="JQV75" s="82"/>
      <c r="JQW75" s="82"/>
      <c r="JQX75" s="82"/>
      <c r="JQY75" s="82"/>
      <c r="JQZ75" s="82"/>
      <c r="JRA75" s="82"/>
      <c r="JRB75" s="82"/>
      <c r="JRC75" s="82"/>
      <c r="JRD75" s="82"/>
      <c r="JRE75" s="82"/>
      <c r="JRF75" s="82"/>
      <c r="JRG75" s="82"/>
      <c r="JRH75" s="82"/>
      <c r="JRI75" s="82"/>
      <c r="JRJ75" s="82"/>
      <c r="JRK75" s="82"/>
      <c r="JRL75" s="82"/>
      <c r="JRM75" s="82"/>
      <c r="JRN75" s="82"/>
      <c r="JRO75" s="82"/>
      <c r="JRP75" s="82"/>
      <c r="JRQ75" s="82"/>
      <c r="JRR75" s="82"/>
      <c r="JRS75" s="82"/>
      <c r="JRT75" s="82"/>
      <c r="JRU75" s="82"/>
      <c r="JRV75" s="82"/>
      <c r="JRW75" s="82"/>
      <c r="JRX75" s="82"/>
      <c r="JRY75" s="82"/>
      <c r="JRZ75" s="82"/>
      <c r="JSA75" s="82"/>
      <c r="JSB75" s="82"/>
      <c r="JSC75" s="82"/>
      <c r="JSD75" s="82"/>
      <c r="JSE75" s="82"/>
      <c r="JSF75" s="82"/>
      <c r="JSG75" s="82"/>
      <c r="JSH75" s="82"/>
      <c r="JSI75" s="82"/>
      <c r="JSJ75" s="82"/>
      <c r="JSK75" s="82"/>
      <c r="JSL75" s="82"/>
      <c r="JSM75" s="82"/>
      <c r="JSN75" s="82"/>
      <c r="JSO75" s="82"/>
      <c r="JSP75" s="82"/>
      <c r="JSQ75" s="82"/>
      <c r="JSR75" s="82"/>
      <c r="JSS75" s="82"/>
      <c r="JST75" s="82"/>
      <c r="JSU75" s="82"/>
      <c r="JSV75" s="82"/>
      <c r="JSW75" s="82"/>
      <c r="JSX75" s="82"/>
      <c r="JSY75" s="82"/>
      <c r="JSZ75" s="82"/>
      <c r="JTA75" s="82"/>
      <c r="JTB75" s="82"/>
      <c r="JTC75" s="82"/>
      <c r="JTD75" s="82"/>
      <c r="JTE75" s="82"/>
      <c r="JTF75" s="82"/>
      <c r="JTG75" s="82"/>
      <c r="JTH75" s="82"/>
      <c r="JTI75" s="82"/>
      <c r="JTJ75" s="82"/>
      <c r="JTK75" s="82"/>
      <c r="JTL75" s="82"/>
      <c r="JTM75" s="82"/>
      <c r="JTN75" s="82"/>
      <c r="JTO75" s="82"/>
      <c r="JTP75" s="82"/>
      <c r="JTQ75" s="82"/>
      <c r="JTR75" s="82"/>
      <c r="JTS75" s="82"/>
      <c r="JTT75" s="82"/>
      <c r="JTU75" s="82"/>
      <c r="JTV75" s="82"/>
      <c r="JTW75" s="82"/>
      <c r="JTX75" s="82"/>
      <c r="JTY75" s="82"/>
      <c r="JTZ75" s="82"/>
      <c r="JUA75" s="82"/>
      <c r="JUB75" s="82"/>
      <c r="JUC75" s="82"/>
      <c r="JUD75" s="82"/>
      <c r="JUE75" s="82"/>
      <c r="JUF75" s="82"/>
      <c r="JUG75" s="82"/>
      <c r="JUH75" s="82"/>
      <c r="JUI75" s="82"/>
      <c r="JUJ75" s="82"/>
      <c r="JUK75" s="82"/>
      <c r="JUL75" s="82"/>
      <c r="JUM75" s="82"/>
      <c r="JUN75" s="82"/>
      <c r="JUO75" s="82"/>
      <c r="JUP75" s="82"/>
      <c r="JUQ75" s="82"/>
      <c r="JUR75" s="82"/>
      <c r="JUS75" s="82"/>
      <c r="JUT75" s="82"/>
      <c r="JUU75" s="82"/>
      <c r="JUV75" s="82"/>
      <c r="JUW75" s="82"/>
      <c r="JUX75" s="82"/>
      <c r="JUY75" s="82"/>
      <c r="JUZ75" s="82"/>
      <c r="JVA75" s="82"/>
      <c r="JVB75" s="82"/>
      <c r="JVC75" s="82"/>
      <c r="JVD75" s="82"/>
      <c r="JVE75" s="82"/>
      <c r="JVF75" s="82"/>
      <c r="JVG75" s="82"/>
      <c r="JVH75" s="82"/>
      <c r="JVI75" s="82"/>
      <c r="JVJ75" s="82"/>
      <c r="JVK75" s="82"/>
      <c r="JVL75" s="82"/>
      <c r="JVM75" s="82"/>
      <c r="JVN75" s="82"/>
      <c r="JVO75" s="82"/>
      <c r="JVP75" s="82"/>
      <c r="JVQ75" s="82"/>
      <c r="JVR75" s="82"/>
      <c r="JVS75" s="82"/>
      <c r="JVT75" s="82"/>
      <c r="JVU75" s="82"/>
      <c r="JVV75" s="82"/>
      <c r="JVW75" s="82"/>
      <c r="JVX75" s="82"/>
      <c r="JVY75" s="82"/>
      <c r="JVZ75" s="82"/>
      <c r="JWA75" s="82"/>
      <c r="JWB75" s="82"/>
      <c r="JWC75" s="82"/>
      <c r="JWD75" s="82"/>
      <c r="JWE75" s="82"/>
      <c r="JWF75" s="82"/>
      <c r="JWG75" s="82"/>
      <c r="JWH75" s="82"/>
      <c r="JWI75" s="82"/>
      <c r="JWJ75" s="82"/>
      <c r="JWK75" s="82"/>
      <c r="JWL75" s="82"/>
      <c r="JWM75" s="82"/>
      <c r="JWN75" s="82"/>
      <c r="JWO75" s="82"/>
      <c r="JWP75" s="82"/>
      <c r="JWQ75" s="82"/>
      <c r="JWR75" s="82"/>
      <c r="JWS75" s="82"/>
      <c r="JWT75" s="82"/>
      <c r="JWU75" s="82"/>
      <c r="JWV75" s="82"/>
      <c r="JWW75" s="82"/>
      <c r="JWX75" s="82"/>
      <c r="JWY75" s="82"/>
      <c r="JWZ75" s="82"/>
      <c r="JXA75" s="82"/>
      <c r="JXB75" s="82"/>
      <c r="JXC75" s="82"/>
      <c r="JXD75" s="82"/>
      <c r="JXE75" s="82"/>
      <c r="JXF75" s="82"/>
      <c r="JXG75" s="82"/>
      <c r="JXH75" s="82"/>
      <c r="JXI75" s="82"/>
      <c r="JXJ75" s="82"/>
      <c r="JXK75" s="82"/>
      <c r="JXL75" s="82"/>
      <c r="JXM75" s="82"/>
      <c r="JXN75" s="82"/>
      <c r="JXO75" s="82"/>
      <c r="JXP75" s="82"/>
      <c r="JXQ75" s="82"/>
      <c r="JXR75" s="82"/>
      <c r="JXS75" s="82"/>
      <c r="JXT75" s="82"/>
      <c r="JXU75" s="82"/>
      <c r="JXV75" s="82"/>
      <c r="JXW75" s="82"/>
      <c r="JXX75" s="82"/>
      <c r="JXY75" s="82"/>
      <c r="JXZ75" s="82"/>
      <c r="JYA75" s="82"/>
      <c r="JYB75" s="82"/>
      <c r="JYC75" s="82"/>
      <c r="JYD75" s="82"/>
      <c r="JYE75" s="82"/>
      <c r="JYF75" s="82"/>
      <c r="JYG75" s="82"/>
      <c r="JYH75" s="82"/>
      <c r="JYI75" s="82"/>
      <c r="JYJ75" s="82"/>
      <c r="JYK75" s="82"/>
      <c r="JYL75" s="82"/>
      <c r="JYM75" s="82"/>
      <c r="JYN75" s="82"/>
      <c r="JYO75" s="82"/>
      <c r="JYP75" s="82"/>
      <c r="JYQ75" s="82"/>
      <c r="JYR75" s="82"/>
      <c r="JYS75" s="82"/>
      <c r="JYT75" s="82"/>
      <c r="JYU75" s="82"/>
      <c r="JYV75" s="82"/>
      <c r="JYW75" s="82"/>
      <c r="JYX75" s="82"/>
      <c r="JYY75" s="82"/>
      <c r="JYZ75" s="82"/>
      <c r="JZA75" s="82"/>
      <c r="JZB75" s="82"/>
      <c r="JZC75" s="82"/>
      <c r="JZD75" s="82"/>
      <c r="JZE75" s="82"/>
      <c r="JZF75" s="82"/>
      <c r="JZG75" s="82"/>
      <c r="JZH75" s="82"/>
      <c r="JZI75" s="82"/>
      <c r="JZJ75" s="82"/>
      <c r="JZK75" s="82"/>
      <c r="JZL75" s="82"/>
      <c r="JZM75" s="82"/>
      <c r="JZN75" s="82"/>
      <c r="JZO75" s="82"/>
      <c r="JZP75" s="82"/>
      <c r="JZQ75" s="82"/>
      <c r="JZR75" s="82"/>
      <c r="JZS75" s="82"/>
      <c r="JZT75" s="82"/>
      <c r="JZU75" s="82"/>
      <c r="JZV75" s="82"/>
      <c r="JZW75" s="82"/>
      <c r="JZX75" s="82"/>
      <c r="JZY75" s="82"/>
      <c r="JZZ75" s="82"/>
      <c r="KAA75" s="82"/>
      <c r="KAB75" s="82"/>
      <c r="KAC75" s="82"/>
      <c r="KAD75" s="82"/>
      <c r="KAE75" s="82"/>
      <c r="KAF75" s="82"/>
      <c r="KAG75" s="82"/>
      <c r="KAH75" s="82"/>
      <c r="KAI75" s="82"/>
      <c r="KAJ75" s="82"/>
      <c r="KAK75" s="82"/>
      <c r="KAL75" s="82"/>
      <c r="KAM75" s="82"/>
      <c r="KAN75" s="82"/>
      <c r="KAO75" s="82"/>
      <c r="KAP75" s="82"/>
      <c r="KAQ75" s="82"/>
      <c r="KAR75" s="82"/>
      <c r="KAS75" s="82"/>
      <c r="KAT75" s="82"/>
      <c r="KAU75" s="82"/>
      <c r="KAV75" s="82"/>
      <c r="KAW75" s="82"/>
      <c r="KAX75" s="82"/>
      <c r="KAY75" s="82"/>
      <c r="KAZ75" s="82"/>
      <c r="KBA75" s="82"/>
      <c r="KBB75" s="82"/>
      <c r="KBC75" s="82"/>
      <c r="KBD75" s="82"/>
      <c r="KBE75" s="82"/>
      <c r="KBF75" s="82"/>
      <c r="KBG75" s="82"/>
      <c r="KBH75" s="82"/>
      <c r="KBI75" s="82"/>
      <c r="KBJ75" s="82"/>
      <c r="KBK75" s="82"/>
      <c r="KBL75" s="82"/>
      <c r="KBM75" s="82"/>
      <c r="KBN75" s="82"/>
      <c r="KBO75" s="82"/>
      <c r="KBP75" s="82"/>
      <c r="KBQ75" s="82"/>
      <c r="KBR75" s="82"/>
      <c r="KBS75" s="82"/>
      <c r="KBT75" s="82"/>
      <c r="KBU75" s="82"/>
      <c r="KBV75" s="82"/>
      <c r="KBW75" s="82"/>
      <c r="KBX75" s="82"/>
      <c r="KBY75" s="82"/>
      <c r="KBZ75" s="82"/>
      <c r="KCA75" s="82"/>
      <c r="KCB75" s="82"/>
      <c r="KCC75" s="82"/>
      <c r="KCD75" s="82"/>
      <c r="KCE75" s="82"/>
      <c r="KCF75" s="82"/>
      <c r="KCG75" s="82"/>
      <c r="KCH75" s="82"/>
      <c r="KCI75" s="82"/>
      <c r="KCJ75" s="82"/>
      <c r="KCK75" s="82"/>
      <c r="KCL75" s="82"/>
      <c r="KCM75" s="82"/>
      <c r="KCN75" s="82"/>
      <c r="KCO75" s="82"/>
      <c r="KCP75" s="82"/>
      <c r="KCQ75" s="82"/>
      <c r="KCR75" s="82"/>
      <c r="KCS75" s="82"/>
      <c r="KCT75" s="82"/>
      <c r="KCU75" s="82"/>
      <c r="KCV75" s="82"/>
      <c r="KCW75" s="82"/>
      <c r="KCX75" s="82"/>
      <c r="KCY75" s="82"/>
      <c r="KCZ75" s="82"/>
      <c r="KDA75" s="82"/>
      <c r="KDB75" s="82"/>
      <c r="KDC75" s="82"/>
      <c r="KDD75" s="82"/>
      <c r="KDE75" s="82"/>
      <c r="KDF75" s="82"/>
      <c r="KDG75" s="82"/>
      <c r="KDH75" s="82"/>
      <c r="KDI75" s="82"/>
      <c r="KDJ75" s="82"/>
      <c r="KDK75" s="82"/>
      <c r="KDL75" s="82"/>
      <c r="KDM75" s="82"/>
      <c r="KDN75" s="82"/>
      <c r="KDO75" s="82"/>
      <c r="KDP75" s="82"/>
      <c r="KDQ75" s="82"/>
      <c r="KDR75" s="82"/>
      <c r="KDS75" s="82"/>
      <c r="KDT75" s="82"/>
      <c r="KDU75" s="82"/>
      <c r="KDV75" s="82"/>
      <c r="KDW75" s="82"/>
      <c r="KDX75" s="82"/>
      <c r="KDY75" s="82"/>
      <c r="KDZ75" s="82"/>
      <c r="KEA75" s="82"/>
      <c r="KEB75" s="82"/>
      <c r="KEC75" s="82"/>
      <c r="KED75" s="82"/>
      <c r="KEE75" s="82"/>
      <c r="KEF75" s="82"/>
      <c r="KEG75" s="82"/>
      <c r="KEH75" s="82"/>
      <c r="KEI75" s="82"/>
      <c r="KEJ75" s="82"/>
      <c r="KEK75" s="82"/>
      <c r="KEL75" s="82"/>
      <c r="KEM75" s="82"/>
      <c r="KEN75" s="82"/>
      <c r="KEO75" s="82"/>
      <c r="KEP75" s="82"/>
      <c r="KEQ75" s="82"/>
      <c r="KER75" s="82"/>
      <c r="KES75" s="82"/>
      <c r="KET75" s="82"/>
      <c r="KEU75" s="82"/>
      <c r="KEV75" s="82"/>
      <c r="KEW75" s="82"/>
      <c r="KEX75" s="82"/>
      <c r="KEY75" s="82"/>
      <c r="KEZ75" s="82"/>
      <c r="KFA75" s="82"/>
      <c r="KFB75" s="82"/>
      <c r="KFC75" s="82"/>
      <c r="KFD75" s="82"/>
      <c r="KFE75" s="82"/>
      <c r="KFF75" s="82"/>
      <c r="KFG75" s="82"/>
      <c r="KFH75" s="82"/>
      <c r="KFI75" s="82"/>
      <c r="KFJ75" s="82"/>
      <c r="KFK75" s="82"/>
      <c r="KFL75" s="82"/>
      <c r="KFM75" s="82"/>
      <c r="KFN75" s="82"/>
      <c r="KFO75" s="82"/>
      <c r="KFP75" s="82"/>
      <c r="KFQ75" s="82"/>
      <c r="KFR75" s="82"/>
      <c r="KFS75" s="82"/>
      <c r="KFT75" s="82"/>
      <c r="KFU75" s="82"/>
      <c r="KFV75" s="82"/>
      <c r="KFW75" s="82"/>
      <c r="KFX75" s="82"/>
      <c r="KFY75" s="82"/>
      <c r="KFZ75" s="82"/>
      <c r="KGA75" s="82"/>
      <c r="KGB75" s="82"/>
      <c r="KGC75" s="82"/>
      <c r="KGD75" s="82"/>
      <c r="KGE75" s="82"/>
      <c r="KGF75" s="82"/>
      <c r="KGG75" s="82"/>
      <c r="KGH75" s="82"/>
      <c r="KGI75" s="82"/>
      <c r="KGJ75" s="82"/>
      <c r="KGK75" s="82"/>
      <c r="KGL75" s="82"/>
      <c r="KGM75" s="82"/>
      <c r="KGN75" s="82"/>
      <c r="KGO75" s="82"/>
      <c r="KGP75" s="82"/>
      <c r="KGQ75" s="82"/>
      <c r="KGR75" s="82"/>
      <c r="KGS75" s="82"/>
      <c r="KGT75" s="82"/>
      <c r="KGU75" s="82"/>
      <c r="KGV75" s="82"/>
      <c r="KGW75" s="82"/>
      <c r="KGX75" s="82"/>
      <c r="KGY75" s="82"/>
      <c r="KGZ75" s="82"/>
      <c r="KHA75" s="82"/>
      <c r="KHB75" s="82"/>
      <c r="KHC75" s="82"/>
      <c r="KHD75" s="82"/>
      <c r="KHE75" s="82"/>
      <c r="KHF75" s="82"/>
      <c r="KHG75" s="82"/>
      <c r="KHH75" s="82"/>
      <c r="KHI75" s="82"/>
      <c r="KHJ75" s="82"/>
      <c r="KHK75" s="82"/>
      <c r="KHL75" s="82"/>
      <c r="KHM75" s="82"/>
      <c r="KHN75" s="82"/>
      <c r="KHO75" s="82"/>
      <c r="KHP75" s="82"/>
      <c r="KHQ75" s="82"/>
      <c r="KHR75" s="82"/>
      <c r="KHS75" s="82"/>
      <c r="KHT75" s="82"/>
      <c r="KHU75" s="82"/>
      <c r="KHV75" s="82"/>
      <c r="KHW75" s="82"/>
      <c r="KHX75" s="82"/>
      <c r="KHY75" s="82"/>
      <c r="KHZ75" s="82"/>
      <c r="KIA75" s="82"/>
      <c r="KIB75" s="82"/>
      <c r="KIC75" s="82"/>
      <c r="KID75" s="82"/>
      <c r="KIE75" s="82"/>
      <c r="KIF75" s="82"/>
      <c r="KIG75" s="82"/>
      <c r="KIH75" s="82"/>
      <c r="KII75" s="82"/>
      <c r="KIJ75" s="82"/>
      <c r="KIK75" s="82"/>
      <c r="KIL75" s="82"/>
      <c r="KIM75" s="82"/>
      <c r="KIN75" s="82"/>
      <c r="KIO75" s="82"/>
      <c r="KIP75" s="82"/>
      <c r="KIQ75" s="82"/>
      <c r="KIR75" s="82"/>
      <c r="KIS75" s="82"/>
      <c r="KIT75" s="82"/>
      <c r="KIU75" s="82"/>
      <c r="KIV75" s="82"/>
      <c r="KIW75" s="82"/>
      <c r="KIX75" s="82"/>
      <c r="KIY75" s="82"/>
      <c r="KIZ75" s="82"/>
      <c r="KJA75" s="82"/>
      <c r="KJB75" s="82"/>
      <c r="KJC75" s="82"/>
      <c r="KJD75" s="82"/>
      <c r="KJE75" s="82"/>
      <c r="KJF75" s="82"/>
      <c r="KJG75" s="82"/>
      <c r="KJH75" s="82"/>
      <c r="KJI75" s="82"/>
      <c r="KJJ75" s="82"/>
      <c r="KJK75" s="82"/>
      <c r="KJL75" s="82"/>
      <c r="KJM75" s="82"/>
      <c r="KJN75" s="82"/>
      <c r="KJO75" s="82"/>
      <c r="KJP75" s="82"/>
      <c r="KJQ75" s="82"/>
      <c r="KJR75" s="82"/>
      <c r="KJS75" s="82"/>
      <c r="KJT75" s="82"/>
      <c r="KJU75" s="82"/>
      <c r="KJV75" s="82"/>
      <c r="KJW75" s="82"/>
      <c r="KJX75" s="82"/>
      <c r="KJY75" s="82"/>
      <c r="KJZ75" s="82"/>
      <c r="KKA75" s="82"/>
      <c r="KKB75" s="82"/>
      <c r="KKC75" s="82"/>
      <c r="KKD75" s="82"/>
      <c r="KKE75" s="82"/>
      <c r="KKF75" s="82"/>
      <c r="KKG75" s="82"/>
      <c r="KKH75" s="82"/>
      <c r="KKI75" s="82"/>
      <c r="KKJ75" s="82"/>
      <c r="KKK75" s="82"/>
      <c r="KKL75" s="82"/>
      <c r="KKM75" s="82"/>
      <c r="KKN75" s="82"/>
      <c r="KKO75" s="82"/>
      <c r="KKP75" s="82"/>
      <c r="KKQ75" s="82"/>
      <c r="KKR75" s="82"/>
      <c r="KKS75" s="82"/>
      <c r="KKT75" s="82"/>
      <c r="KKU75" s="82"/>
      <c r="KKV75" s="82"/>
      <c r="KKW75" s="82"/>
      <c r="KKX75" s="82"/>
      <c r="KKY75" s="82"/>
      <c r="KKZ75" s="82"/>
      <c r="KLA75" s="82"/>
      <c r="KLB75" s="82"/>
      <c r="KLC75" s="82"/>
      <c r="KLD75" s="82"/>
      <c r="KLE75" s="82"/>
      <c r="KLF75" s="82"/>
      <c r="KLG75" s="82"/>
      <c r="KLH75" s="82"/>
      <c r="KLI75" s="82"/>
      <c r="KLJ75" s="82"/>
      <c r="KLK75" s="82"/>
      <c r="KLL75" s="82"/>
      <c r="KLM75" s="82"/>
      <c r="KLN75" s="82"/>
      <c r="KLO75" s="82"/>
      <c r="KLP75" s="82"/>
      <c r="KLQ75" s="82"/>
      <c r="KLR75" s="82"/>
      <c r="KLS75" s="82"/>
      <c r="KLT75" s="82"/>
      <c r="KLU75" s="82"/>
      <c r="KLV75" s="82"/>
      <c r="KLW75" s="82"/>
      <c r="KLX75" s="82"/>
      <c r="KLY75" s="82"/>
      <c r="KLZ75" s="82"/>
      <c r="KMA75" s="82"/>
      <c r="KMB75" s="82"/>
      <c r="KMC75" s="82"/>
      <c r="KMD75" s="82"/>
      <c r="KME75" s="82"/>
      <c r="KMF75" s="82"/>
      <c r="KMG75" s="82"/>
      <c r="KMH75" s="82"/>
      <c r="KMI75" s="82"/>
      <c r="KMJ75" s="82"/>
      <c r="KMK75" s="82"/>
      <c r="KML75" s="82"/>
      <c r="KMM75" s="82"/>
      <c r="KMN75" s="82"/>
      <c r="KMO75" s="82"/>
      <c r="KMP75" s="82"/>
      <c r="KMQ75" s="82"/>
      <c r="KMR75" s="82"/>
      <c r="KMS75" s="82"/>
      <c r="KMT75" s="82"/>
      <c r="KMU75" s="82"/>
      <c r="KMV75" s="82"/>
      <c r="KMW75" s="82"/>
      <c r="KMX75" s="82"/>
      <c r="KMY75" s="82"/>
      <c r="KMZ75" s="82"/>
      <c r="KNA75" s="82"/>
      <c r="KNB75" s="82"/>
      <c r="KNC75" s="82"/>
      <c r="KND75" s="82"/>
      <c r="KNE75" s="82"/>
      <c r="KNF75" s="82"/>
      <c r="KNG75" s="82"/>
      <c r="KNH75" s="82"/>
      <c r="KNI75" s="82"/>
      <c r="KNJ75" s="82"/>
      <c r="KNK75" s="82"/>
      <c r="KNL75" s="82"/>
      <c r="KNM75" s="82"/>
      <c r="KNN75" s="82"/>
      <c r="KNO75" s="82"/>
      <c r="KNP75" s="82"/>
      <c r="KNQ75" s="82"/>
      <c r="KNR75" s="82"/>
      <c r="KNS75" s="82"/>
      <c r="KNT75" s="82"/>
      <c r="KNU75" s="82"/>
      <c r="KNV75" s="82"/>
      <c r="KNW75" s="82"/>
      <c r="KNX75" s="82"/>
      <c r="KNY75" s="82"/>
      <c r="KNZ75" s="82"/>
      <c r="KOA75" s="82"/>
      <c r="KOB75" s="82"/>
      <c r="KOC75" s="82"/>
      <c r="KOD75" s="82"/>
      <c r="KOE75" s="82"/>
      <c r="KOF75" s="82"/>
      <c r="KOG75" s="82"/>
      <c r="KOH75" s="82"/>
      <c r="KOI75" s="82"/>
      <c r="KOJ75" s="82"/>
      <c r="KOK75" s="82"/>
      <c r="KOL75" s="82"/>
      <c r="KOM75" s="82"/>
      <c r="KON75" s="82"/>
      <c r="KOO75" s="82"/>
      <c r="KOP75" s="82"/>
      <c r="KOQ75" s="82"/>
      <c r="KOR75" s="82"/>
      <c r="KOS75" s="82"/>
      <c r="KOT75" s="82"/>
      <c r="KOU75" s="82"/>
      <c r="KOV75" s="82"/>
      <c r="KOW75" s="82"/>
      <c r="KOX75" s="82"/>
      <c r="KOY75" s="82"/>
      <c r="KOZ75" s="82"/>
      <c r="KPA75" s="82"/>
      <c r="KPB75" s="82"/>
      <c r="KPC75" s="82"/>
      <c r="KPD75" s="82"/>
      <c r="KPE75" s="82"/>
      <c r="KPF75" s="82"/>
      <c r="KPG75" s="82"/>
      <c r="KPH75" s="82"/>
      <c r="KPI75" s="82"/>
      <c r="KPJ75" s="82"/>
      <c r="KPK75" s="82"/>
      <c r="KPL75" s="82"/>
      <c r="KPM75" s="82"/>
      <c r="KPN75" s="82"/>
      <c r="KPO75" s="82"/>
      <c r="KPP75" s="82"/>
      <c r="KPQ75" s="82"/>
      <c r="KPR75" s="82"/>
      <c r="KPS75" s="82"/>
      <c r="KPT75" s="82"/>
      <c r="KPU75" s="82"/>
      <c r="KPV75" s="82"/>
      <c r="KPW75" s="82"/>
      <c r="KPX75" s="82"/>
      <c r="KPY75" s="82"/>
      <c r="KPZ75" s="82"/>
      <c r="KQA75" s="82"/>
      <c r="KQB75" s="82"/>
      <c r="KQC75" s="82"/>
      <c r="KQD75" s="82"/>
      <c r="KQE75" s="82"/>
      <c r="KQF75" s="82"/>
      <c r="KQG75" s="82"/>
      <c r="KQH75" s="82"/>
      <c r="KQI75" s="82"/>
      <c r="KQJ75" s="82"/>
      <c r="KQK75" s="82"/>
      <c r="KQL75" s="82"/>
      <c r="KQM75" s="82"/>
      <c r="KQN75" s="82"/>
      <c r="KQO75" s="82"/>
      <c r="KQP75" s="82"/>
      <c r="KQQ75" s="82"/>
      <c r="KQR75" s="82"/>
      <c r="KQS75" s="82"/>
      <c r="KQT75" s="82"/>
      <c r="KQU75" s="82"/>
      <c r="KQV75" s="82"/>
      <c r="KQW75" s="82"/>
      <c r="KQX75" s="82"/>
      <c r="KQY75" s="82"/>
      <c r="KQZ75" s="82"/>
      <c r="KRA75" s="82"/>
      <c r="KRB75" s="82"/>
      <c r="KRC75" s="82"/>
      <c r="KRD75" s="82"/>
      <c r="KRE75" s="82"/>
      <c r="KRF75" s="82"/>
      <c r="KRG75" s="82"/>
      <c r="KRH75" s="82"/>
      <c r="KRI75" s="82"/>
      <c r="KRJ75" s="82"/>
      <c r="KRK75" s="82"/>
      <c r="KRL75" s="82"/>
      <c r="KRM75" s="82"/>
      <c r="KRN75" s="82"/>
      <c r="KRO75" s="82"/>
      <c r="KRP75" s="82"/>
      <c r="KRQ75" s="82"/>
      <c r="KRR75" s="82"/>
      <c r="KRS75" s="82"/>
      <c r="KRT75" s="82"/>
      <c r="KRU75" s="82"/>
      <c r="KRV75" s="82"/>
      <c r="KRW75" s="82"/>
      <c r="KRX75" s="82"/>
      <c r="KRY75" s="82"/>
      <c r="KRZ75" s="82"/>
      <c r="KSA75" s="82"/>
      <c r="KSB75" s="82"/>
      <c r="KSC75" s="82"/>
      <c r="KSD75" s="82"/>
      <c r="KSE75" s="82"/>
      <c r="KSF75" s="82"/>
      <c r="KSG75" s="82"/>
      <c r="KSH75" s="82"/>
      <c r="KSI75" s="82"/>
      <c r="KSJ75" s="82"/>
      <c r="KSK75" s="82"/>
      <c r="KSL75" s="82"/>
      <c r="KSM75" s="82"/>
      <c r="KSN75" s="82"/>
      <c r="KSO75" s="82"/>
      <c r="KSP75" s="82"/>
      <c r="KSQ75" s="82"/>
      <c r="KSR75" s="82"/>
      <c r="KSS75" s="82"/>
      <c r="KST75" s="82"/>
      <c r="KSU75" s="82"/>
      <c r="KSV75" s="82"/>
      <c r="KSW75" s="82"/>
      <c r="KSX75" s="82"/>
      <c r="KSY75" s="82"/>
      <c r="KSZ75" s="82"/>
      <c r="KTA75" s="82"/>
      <c r="KTB75" s="82"/>
      <c r="KTC75" s="82"/>
      <c r="KTD75" s="82"/>
      <c r="KTE75" s="82"/>
      <c r="KTF75" s="82"/>
      <c r="KTG75" s="82"/>
      <c r="KTH75" s="82"/>
      <c r="KTI75" s="82"/>
      <c r="KTJ75" s="82"/>
      <c r="KTK75" s="82"/>
      <c r="KTL75" s="82"/>
      <c r="KTM75" s="82"/>
      <c r="KTN75" s="82"/>
      <c r="KTO75" s="82"/>
      <c r="KTP75" s="82"/>
      <c r="KTQ75" s="82"/>
      <c r="KTR75" s="82"/>
      <c r="KTS75" s="82"/>
      <c r="KTT75" s="82"/>
      <c r="KTU75" s="82"/>
      <c r="KTV75" s="82"/>
      <c r="KTW75" s="82"/>
      <c r="KTX75" s="82"/>
      <c r="KTY75" s="82"/>
      <c r="KTZ75" s="82"/>
      <c r="KUA75" s="82"/>
      <c r="KUB75" s="82"/>
      <c r="KUC75" s="82"/>
      <c r="KUD75" s="82"/>
      <c r="KUE75" s="82"/>
      <c r="KUF75" s="82"/>
      <c r="KUG75" s="82"/>
      <c r="KUH75" s="82"/>
      <c r="KUI75" s="82"/>
      <c r="KUJ75" s="82"/>
      <c r="KUK75" s="82"/>
      <c r="KUL75" s="82"/>
      <c r="KUM75" s="82"/>
      <c r="KUN75" s="82"/>
      <c r="KUO75" s="82"/>
      <c r="KUP75" s="82"/>
      <c r="KUQ75" s="82"/>
      <c r="KUR75" s="82"/>
      <c r="KUS75" s="82"/>
      <c r="KUT75" s="82"/>
      <c r="KUU75" s="82"/>
      <c r="KUV75" s="82"/>
      <c r="KUW75" s="82"/>
      <c r="KUX75" s="82"/>
      <c r="KUY75" s="82"/>
      <c r="KUZ75" s="82"/>
      <c r="KVA75" s="82"/>
      <c r="KVB75" s="82"/>
      <c r="KVC75" s="82"/>
      <c r="KVD75" s="82"/>
      <c r="KVE75" s="82"/>
      <c r="KVF75" s="82"/>
      <c r="KVG75" s="82"/>
      <c r="KVH75" s="82"/>
      <c r="KVI75" s="82"/>
      <c r="KVJ75" s="82"/>
      <c r="KVK75" s="82"/>
      <c r="KVL75" s="82"/>
      <c r="KVM75" s="82"/>
      <c r="KVN75" s="82"/>
      <c r="KVO75" s="82"/>
      <c r="KVP75" s="82"/>
      <c r="KVQ75" s="82"/>
      <c r="KVR75" s="82"/>
      <c r="KVS75" s="82"/>
      <c r="KVT75" s="82"/>
      <c r="KVU75" s="82"/>
      <c r="KVV75" s="82"/>
      <c r="KVW75" s="82"/>
      <c r="KVX75" s="82"/>
      <c r="KVY75" s="82"/>
      <c r="KVZ75" s="82"/>
      <c r="KWA75" s="82"/>
      <c r="KWB75" s="82"/>
      <c r="KWC75" s="82"/>
      <c r="KWD75" s="82"/>
      <c r="KWE75" s="82"/>
      <c r="KWF75" s="82"/>
      <c r="KWG75" s="82"/>
      <c r="KWH75" s="82"/>
      <c r="KWI75" s="82"/>
      <c r="KWJ75" s="82"/>
      <c r="KWK75" s="82"/>
      <c r="KWL75" s="82"/>
      <c r="KWM75" s="82"/>
      <c r="KWN75" s="82"/>
      <c r="KWO75" s="82"/>
      <c r="KWP75" s="82"/>
      <c r="KWQ75" s="82"/>
      <c r="KWR75" s="82"/>
      <c r="KWS75" s="82"/>
      <c r="KWT75" s="82"/>
      <c r="KWU75" s="82"/>
      <c r="KWV75" s="82"/>
      <c r="KWW75" s="82"/>
      <c r="KWX75" s="82"/>
      <c r="KWY75" s="82"/>
      <c r="KWZ75" s="82"/>
      <c r="KXA75" s="82"/>
      <c r="KXB75" s="82"/>
      <c r="KXC75" s="82"/>
      <c r="KXD75" s="82"/>
      <c r="KXE75" s="82"/>
      <c r="KXF75" s="82"/>
      <c r="KXG75" s="82"/>
      <c r="KXH75" s="82"/>
      <c r="KXI75" s="82"/>
      <c r="KXJ75" s="82"/>
      <c r="KXK75" s="82"/>
      <c r="KXL75" s="82"/>
      <c r="KXM75" s="82"/>
      <c r="KXN75" s="82"/>
      <c r="KXO75" s="82"/>
      <c r="KXP75" s="82"/>
      <c r="KXQ75" s="82"/>
      <c r="KXR75" s="82"/>
      <c r="KXS75" s="82"/>
      <c r="KXT75" s="82"/>
      <c r="KXU75" s="82"/>
      <c r="KXV75" s="82"/>
      <c r="KXW75" s="82"/>
      <c r="KXX75" s="82"/>
      <c r="KXY75" s="82"/>
      <c r="KXZ75" s="82"/>
      <c r="KYA75" s="82"/>
      <c r="KYB75" s="82"/>
      <c r="KYC75" s="82"/>
      <c r="KYD75" s="82"/>
      <c r="KYE75" s="82"/>
      <c r="KYF75" s="82"/>
      <c r="KYG75" s="82"/>
      <c r="KYH75" s="82"/>
      <c r="KYI75" s="82"/>
      <c r="KYJ75" s="82"/>
      <c r="KYK75" s="82"/>
      <c r="KYL75" s="82"/>
      <c r="KYM75" s="82"/>
      <c r="KYN75" s="82"/>
      <c r="KYO75" s="82"/>
      <c r="KYP75" s="82"/>
      <c r="KYQ75" s="82"/>
      <c r="KYR75" s="82"/>
      <c r="KYS75" s="82"/>
      <c r="KYT75" s="82"/>
      <c r="KYU75" s="82"/>
      <c r="KYV75" s="82"/>
      <c r="KYW75" s="82"/>
      <c r="KYX75" s="82"/>
      <c r="KYY75" s="82"/>
      <c r="KYZ75" s="82"/>
      <c r="KZA75" s="82"/>
      <c r="KZB75" s="82"/>
      <c r="KZC75" s="82"/>
      <c r="KZD75" s="82"/>
      <c r="KZE75" s="82"/>
      <c r="KZF75" s="82"/>
      <c r="KZG75" s="82"/>
      <c r="KZH75" s="82"/>
      <c r="KZI75" s="82"/>
      <c r="KZJ75" s="82"/>
      <c r="KZK75" s="82"/>
      <c r="KZL75" s="82"/>
      <c r="KZM75" s="82"/>
      <c r="KZN75" s="82"/>
      <c r="KZO75" s="82"/>
      <c r="KZP75" s="82"/>
      <c r="KZQ75" s="82"/>
      <c r="KZR75" s="82"/>
      <c r="KZS75" s="82"/>
      <c r="KZT75" s="82"/>
      <c r="KZU75" s="82"/>
      <c r="KZV75" s="82"/>
      <c r="KZW75" s="82"/>
      <c r="KZX75" s="82"/>
      <c r="KZY75" s="82"/>
      <c r="KZZ75" s="82"/>
      <c r="LAA75" s="82"/>
      <c r="LAB75" s="82"/>
      <c r="LAC75" s="82"/>
      <c r="LAD75" s="82"/>
      <c r="LAE75" s="82"/>
      <c r="LAF75" s="82"/>
      <c r="LAG75" s="82"/>
      <c r="LAH75" s="82"/>
      <c r="LAI75" s="82"/>
      <c r="LAJ75" s="82"/>
      <c r="LAK75" s="82"/>
      <c r="LAL75" s="82"/>
      <c r="LAM75" s="82"/>
      <c r="LAN75" s="82"/>
      <c r="LAO75" s="82"/>
      <c r="LAP75" s="82"/>
      <c r="LAQ75" s="82"/>
      <c r="LAR75" s="82"/>
      <c r="LAS75" s="82"/>
      <c r="LAT75" s="82"/>
      <c r="LAU75" s="82"/>
      <c r="LAV75" s="82"/>
      <c r="LAW75" s="82"/>
      <c r="LAX75" s="82"/>
      <c r="LAY75" s="82"/>
      <c r="LAZ75" s="82"/>
      <c r="LBA75" s="82"/>
      <c r="LBB75" s="82"/>
      <c r="LBC75" s="82"/>
      <c r="LBD75" s="82"/>
      <c r="LBE75" s="82"/>
      <c r="LBF75" s="82"/>
      <c r="LBG75" s="82"/>
      <c r="LBH75" s="82"/>
      <c r="LBI75" s="82"/>
      <c r="LBJ75" s="82"/>
      <c r="LBK75" s="82"/>
      <c r="LBL75" s="82"/>
      <c r="LBM75" s="82"/>
      <c r="LBN75" s="82"/>
      <c r="LBO75" s="82"/>
      <c r="LBP75" s="82"/>
      <c r="LBQ75" s="82"/>
      <c r="LBR75" s="82"/>
      <c r="LBS75" s="82"/>
      <c r="LBT75" s="82"/>
      <c r="LBU75" s="82"/>
      <c r="LBV75" s="82"/>
      <c r="LBW75" s="82"/>
      <c r="LBX75" s="82"/>
      <c r="LBY75" s="82"/>
      <c r="LBZ75" s="82"/>
      <c r="LCA75" s="82"/>
      <c r="LCB75" s="82"/>
      <c r="LCC75" s="82"/>
      <c r="LCD75" s="82"/>
      <c r="LCE75" s="82"/>
      <c r="LCF75" s="82"/>
      <c r="LCG75" s="82"/>
      <c r="LCH75" s="82"/>
      <c r="LCI75" s="82"/>
      <c r="LCJ75" s="82"/>
      <c r="LCK75" s="82"/>
      <c r="LCL75" s="82"/>
      <c r="LCM75" s="82"/>
      <c r="LCN75" s="82"/>
      <c r="LCO75" s="82"/>
      <c r="LCP75" s="82"/>
      <c r="LCQ75" s="82"/>
      <c r="LCR75" s="82"/>
      <c r="LCS75" s="82"/>
      <c r="LCT75" s="82"/>
      <c r="LCU75" s="82"/>
      <c r="LCV75" s="82"/>
      <c r="LCW75" s="82"/>
      <c r="LCX75" s="82"/>
      <c r="LCY75" s="82"/>
      <c r="LCZ75" s="82"/>
      <c r="LDA75" s="82"/>
      <c r="LDB75" s="82"/>
      <c r="LDC75" s="82"/>
      <c r="LDD75" s="82"/>
      <c r="LDE75" s="82"/>
      <c r="LDF75" s="82"/>
      <c r="LDG75" s="82"/>
      <c r="LDH75" s="82"/>
      <c r="LDI75" s="82"/>
      <c r="LDJ75" s="82"/>
      <c r="LDK75" s="82"/>
      <c r="LDL75" s="82"/>
      <c r="LDM75" s="82"/>
      <c r="LDN75" s="82"/>
      <c r="LDO75" s="82"/>
      <c r="LDP75" s="82"/>
      <c r="LDQ75" s="82"/>
      <c r="LDR75" s="82"/>
      <c r="LDS75" s="82"/>
      <c r="LDT75" s="82"/>
      <c r="LDU75" s="82"/>
      <c r="LDV75" s="82"/>
      <c r="LDW75" s="82"/>
      <c r="LDX75" s="82"/>
      <c r="LDY75" s="82"/>
      <c r="LDZ75" s="82"/>
      <c r="LEA75" s="82"/>
      <c r="LEB75" s="82"/>
      <c r="LEC75" s="82"/>
      <c r="LED75" s="82"/>
      <c r="LEE75" s="82"/>
      <c r="LEF75" s="82"/>
      <c r="LEG75" s="82"/>
      <c r="LEH75" s="82"/>
      <c r="LEI75" s="82"/>
      <c r="LEJ75" s="82"/>
      <c r="LEK75" s="82"/>
      <c r="LEL75" s="82"/>
      <c r="LEM75" s="82"/>
      <c r="LEN75" s="82"/>
      <c r="LEO75" s="82"/>
      <c r="LEP75" s="82"/>
      <c r="LEQ75" s="82"/>
      <c r="LER75" s="82"/>
      <c r="LES75" s="82"/>
      <c r="LET75" s="82"/>
      <c r="LEU75" s="82"/>
      <c r="LEV75" s="82"/>
      <c r="LEW75" s="82"/>
      <c r="LEX75" s="82"/>
      <c r="LEY75" s="82"/>
      <c r="LEZ75" s="82"/>
      <c r="LFA75" s="82"/>
      <c r="LFB75" s="82"/>
      <c r="LFC75" s="82"/>
      <c r="LFD75" s="82"/>
      <c r="LFE75" s="82"/>
      <c r="LFF75" s="82"/>
      <c r="LFG75" s="82"/>
      <c r="LFH75" s="82"/>
      <c r="LFI75" s="82"/>
      <c r="LFJ75" s="82"/>
      <c r="LFK75" s="82"/>
      <c r="LFL75" s="82"/>
      <c r="LFM75" s="82"/>
      <c r="LFN75" s="82"/>
      <c r="LFO75" s="82"/>
      <c r="LFP75" s="82"/>
      <c r="LFQ75" s="82"/>
      <c r="LFR75" s="82"/>
      <c r="LFS75" s="82"/>
      <c r="LFT75" s="82"/>
      <c r="LFU75" s="82"/>
      <c r="LFV75" s="82"/>
      <c r="LFW75" s="82"/>
      <c r="LFX75" s="82"/>
      <c r="LFY75" s="82"/>
      <c r="LFZ75" s="82"/>
      <c r="LGA75" s="82"/>
      <c r="LGB75" s="82"/>
      <c r="LGC75" s="82"/>
      <c r="LGD75" s="82"/>
      <c r="LGE75" s="82"/>
      <c r="LGF75" s="82"/>
      <c r="LGG75" s="82"/>
      <c r="LGH75" s="82"/>
      <c r="LGI75" s="82"/>
      <c r="LGJ75" s="82"/>
      <c r="LGK75" s="82"/>
      <c r="LGL75" s="82"/>
      <c r="LGM75" s="82"/>
      <c r="LGN75" s="82"/>
      <c r="LGO75" s="82"/>
      <c r="LGP75" s="82"/>
      <c r="LGQ75" s="82"/>
      <c r="LGR75" s="82"/>
      <c r="LGS75" s="82"/>
      <c r="LGT75" s="82"/>
      <c r="LGU75" s="82"/>
      <c r="LGV75" s="82"/>
      <c r="LGW75" s="82"/>
      <c r="LGX75" s="82"/>
      <c r="LGY75" s="82"/>
      <c r="LGZ75" s="82"/>
      <c r="LHA75" s="82"/>
      <c r="LHB75" s="82"/>
      <c r="LHC75" s="82"/>
      <c r="LHD75" s="82"/>
      <c r="LHE75" s="82"/>
      <c r="LHF75" s="82"/>
      <c r="LHG75" s="82"/>
      <c r="LHH75" s="82"/>
      <c r="LHI75" s="82"/>
      <c r="LHJ75" s="82"/>
      <c r="LHK75" s="82"/>
      <c r="LHL75" s="82"/>
      <c r="LHM75" s="82"/>
      <c r="LHN75" s="82"/>
      <c r="LHO75" s="82"/>
      <c r="LHP75" s="82"/>
      <c r="LHQ75" s="82"/>
      <c r="LHR75" s="82"/>
      <c r="LHS75" s="82"/>
      <c r="LHT75" s="82"/>
      <c r="LHU75" s="82"/>
      <c r="LHV75" s="82"/>
      <c r="LHW75" s="82"/>
      <c r="LHX75" s="82"/>
      <c r="LHY75" s="82"/>
      <c r="LHZ75" s="82"/>
      <c r="LIA75" s="82"/>
      <c r="LIB75" s="82"/>
      <c r="LIC75" s="82"/>
      <c r="LID75" s="82"/>
      <c r="LIE75" s="82"/>
      <c r="LIF75" s="82"/>
      <c r="LIG75" s="82"/>
      <c r="LIH75" s="82"/>
      <c r="LII75" s="82"/>
      <c r="LIJ75" s="82"/>
      <c r="LIK75" s="82"/>
      <c r="LIL75" s="82"/>
      <c r="LIM75" s="82"/>
      <c r="LIN75" s="82"/>
      <c r="LIO75" s="82"/>
      <c r="LIP75" s="82"/>
      <c r="LIQ75" s="82"/>
      <c r="LIR75" s="82"/>
      <c r="LIS75" s="82"/>
      <c r="LIT75" s="82"/>
      <c r="LIU75" s="82"/>
      <c r="LIV75" s="82"/>
      <c r="LIW75" s="82"/>
      <c r="LIX75" s="82"/>
      <c r="LIY75" s="82"/>
      <c r="LIZ75" s="82"/>
      <c r="LJA75" s="82"/>
      <c r="LJB75" s="82"/>
      <c r="LJC75" s="82"/>
      <c r="LJD75" s="82"/>
      <c r="LJE75" s="82"/>
      <c r="LJF75" s="82"/>
      <c r="LJG75" s="82"/>
      <c r="LJH75" s="82"/>
      <c r="LJI75" s="82"/>
      <c r="LJJ75" s="82"/>
      <c r="LJK75" s="82"/>
      <c r="LJL75" s="82"/>
      <c r="LJM75" s="82"/>
      <c r="LJN75" s="82"/>
      <c r="LJO75" s="82"/>
      <c r="LJP75" s="82"/>
      <c r="LJQ75" s="82"/>
      <c r="LJR75" s="82"/>
      <c r="LJS75" s="82"/>
      <c r="LJT75" s="82"/>
      <c r="LJU75" s="82"/>
      <c r="LJV75" s="82"/>
      <c r="LJW75" s="82"/>
      <c r="LJX75" s="82"/>
      <c r="LJY75" s="82"/>
      <c r="LJZ75" s="82"/>
      <c r="LKA75" s="82"/>
      <c r="LKB75" s="82"/>
      <c r="LKC75" s="82"/>
      <c r="LKD75" s="82"/>
      <c r="LKE75" s="82"/>
      <c r="LKF75" s="82"/>
      <c r="LKG75" s="82"/>
      <c r="LKH75" s="82"/>
      <c r="LKI75" s="82"/>
      <c r="LKJ75" s="82"/>
      <c r="LKK75" s="82"/>
      <c r="LKL75" s="82"/>
      <c r="LKM75" s="82"/>
      <c r="LKN75" s="82"/>
      <c r="LKO75" s="82"/>
      <c r="LKP75" s="82"/>
      <c r="LKQ75" s="82"/>
      <c r="LKR75" s="82"/>
      <c r="LKS75" s="82"/>
      <c r="LKT75" s="82"/>
      <c r="LKU75" s="82"/>
      <c r="LKV75" s="82"/>
      <c r="LKW75" s="82"/>
      <c r="LKX75" s="82"/>
      <c r="LKY75" s="82"/>
      <c r="LKZ75" s="82"/>
      <c r="LLA75" s="82"/>
      <c r="LLB75" s="82"/>
      <c r="LLC75" s="82"/>
      <c r="LLD75" s="82"/>
      <c r="LLE75" s="82"/>
      <c r="LLF75" s="82"/>
      <c r="LLG75" s="82"/>
      <c r="LLH75" s="82"/>
      <c r="LLI75" s="82"/>
      <c r="LLJ75" s="82"/>
      <c r="LLK75" s="82"/>
      <c r="LLL75" s="82"/>
      <c r="LLM75" s="82"/>
      <c r="LLN75" s="82"/>
      <c r="LLO75" s="82"/>
      <c r="LLP75" s="82"/>
      <c r="LLQ75" s="82"/>
      <c r="LLR75" s="82"/>
      <c r="LLS75" s="82"/>
      <c r="LLT75" s="82"/>
      <c r="LLU75" s="82"/>
      <c r="LLV75" s="82"/>
      <c r="LLW75" s="82"/>
      <c r="LLX75" s="82"/>
      <c r="LLY75" s="82"/>
      <c r="LLZ75" s="82"/>
      <c r="LMA75" s="82"/>
      <c r="LMB75" s="82"/>
      <c r="LMC75" s="82"/>
      <c r="LMD75" s="82"/>
      <c r="LME75" s="82"/>
      <c r="LMF75" s="82"/>
      <c r="LMG75" s="82"/>
      <c r="LMH75" s="82"/>
      <c r="LMI75" s="82"/>
      <c r="LMJ75" s="82"/>
      <c r="LMK75" s="82"/>
      <c r="LML75" s="82"/>
      <c r="LMM75" s="82"/>
      <c r="LMN75" s="82"/>
      <c r="LMO75" s="82"/>
      <c r="LMP75" s="82"/>
      <c r="LMQ75" s="82"/>
      <c r="LMR75" s="82"/>
      <c r="LMS75" s="82"/>
      <c r="LMT75" s="82"/>
      <c r="LMU75" s="82"/>
      <c r="LMV75" s="82"/>
      <c r="LMW75" s="82"/>
      <c r="LMX75" s="82"/>
      <c r="LMY75" s="82"/>
      <c r="LMZ75" s="82"/>
      <c r="LNA75" s="82"/>
      <c r="LNB75" s="82"/>
      <c r="LNC75" s="82"/>
      <c r="LND75" s="82"/>
      <c r="LNE75" s="82"/>
      <c r="LNF75" s="82"/>
      <c r="LNG75" s="82"/>
      <c r="LNH75" s="82"/>
      <c r="LNI75" s="82"/>
      <c r="LNJ75" s="82"/>
      <c r="LNK75" s="82"/>
      <c r="LNL75" s="82"/>
      <c r="LNM75" s="82"/>
      <c r="LNN75" s="82"/>
      <c r="LNO75" s="82"/>
      <c r="LNP75" s="82"/>
      <c r="LNQ75" s="82"/>
      <c r="LNR75" s="82"/>
      <c r="LNS75" s="82"/>
      <c r="LNT75" s="82"/>
      <c r="LNU75" s="82"/>
      <c r="LNV75" s="82"/>
      <c r="LNW75" s="82"/>
      <c r="LNX75" s="82"/>
      <c r="LNY75" s="82"/>
      <c r="LNZ75" s="82"/>
      <c r="LOA75" s="82"/>
      <c r="LOB75" s="82"/>
      <c r="LOC75" s="82"/>
      <c r="LOD75" s="82"/>
      <c r="LOE75" s="82"/>
      <c r="LOF75" s="82"/>
      <c r="LOG75" s="82"/>
      <c r="LOH75" s="82"/>
      <c r="LOI75" s="82"/>
      <c r="LOJ75" s="82"/>
      <c r="LOK75" s="82"/>
      <c r="LOL75" s="82"/>
      <c r="LOM75" s="82"/>
      <c r="LON75" s="82"/>
      <c r="LOO75" s="82"/>
      <c r="LOP75" s="82"/>
      <c r="LOQ75" s="82"/>
      <c r="LOR75" s="82"/>
      <c r="LOS75" s="82"/>
      <c r="LOT75" s="82"/>
      <c r="LOU75" s="82"/>
      <c r="LOV75" s="82"/>
      <c r="LOW75" s="82"/>
      <c r="LOX75" s="82"/>
      <c r="LOY75" s="82"/>
      <c r="LOZ75" s="82"/>
      <c r="LPA75" s="82"/>
      <c r="LPB75" s="82"/>
      <c r="LPC75" s="82"/>
      <c r="LPD75" s="82"/>
      <c r="LPE75" s="82"/>
      <c r="LPF75" s="82"/>
      <c r="LPG75" s="82"/>
      <c r="LPH75" s="82"/>
      <c r="LPI75" s="82"/>
      <c r="LPJ75" s="82"/>
      <c r="LPK75" s="82"/>
      <c r="LPL75" s="82"/>
      <c r="LPM75" s="82"/>
      <c r="LPN75" s="82"/>
      <c r="LPO75" s="82"/>
      <c r="LPP75" s="82"/>
      <c r="LPQ75" s="82"/>
      <c r="LPR75" s="82"/>
      <c r="LPS75" s="82"/>
      <c r="LPT75" s="82"/>
      <c r="LPU75" s="82"/>
      <c r="LPV75" s="82"/>
      <c r="LPW75" s="82"/>
      <c r="LPX75" s="82"/>
      <c r="LPY75" s="82"/>
      <c r="LPZ75" s="82"/>
      <c r="LQA75" s="82"/>
      <c r="LQB75" s="82"/>
      <c r="LQC75" s="82"/>
      <c r="LQD75" s="82"/>
      <c r="LQE75" s="82"/>
      <c r="LQF75" s="82"/>
      <c r="LQG75" s="82"/>
      <c r="LQH75" s="82"/>
      <c r="LQI75" s="82"/>
      <c r="LQJ75" s="82"/>
      <c r="LQK75" s="82"/>
      <c r="LQL75" s="82"/>
      <c r="LQM75" s="82"/>
      <c r="LQN75" s="82"/>
      <c r="LQO75" s="82"/>
      <c r="LQP75" s="82"/>
      <c r="LQQ75" s="82"/>
      <c r="LQR75" s="82"/>
      <c r="LQS75" s="82"/>
      <c r="LQT75" s="82"/>
      <c r="LQU75" s="82"/>
      <c r="LQV75" s="82"/>
      <c r="LQW75" s="82"/>
      <c r="LQX75" s="82"/>
      <c r="LQY75" s="82"/>
      <c r="LQZ75" s="82"/>
      <c r="LRA75" s="82"/>
      <c r="LRB75" s="82"/>
      <c r="LRC75" s="82"/>
      <c r="LRD75" s="82"/>
      <c r="LRE75" s="82"/>
      <c r="LRF75" s="82"/>
      <c r="LRG75" s="82"/>
      <c r="LRH75" s="82"/>
      <c r="LRI75" s="82"/>
      <c r="LRJ75" s="82"/>
      <c r="LRK75" s="82"/>
      <c r="LRL75" s="82"/>
      <c r="LRM75" s="82"/>
      <c r="LRN75" s="82"/>
      <c r="LRO75" s="82"/>
      <c r="LRP75" s="82"/>
      <c r="LRQ75" s="82"/>
      <c r="LRR75" s="82"/>
      <c r="LRS75" s="82"/>
      <c r="LRT75" s="82"/>
      <c r="LRU75" s="82"/>
      <c r="LRV75" s="82"/>
      <c r="LRW75" s="82"/>
      <c r="LRX75" s="82"/>
      <c r="LRY75" s="82"/>
      <c r="LRZ75" s="82"/>
      <c r="LSA75" s="82"/>
      <c r="LSB75" s="82"/>
      <c r="LSC75" s="82"/>
      <c r="LSD75" s="82"/>
      <c r="LSE75" s="82"/>
      <c r="LSF75" s="82"/>
      <c r="LSG75" s="82"/>
      <c r="LSH75" s="82"/>
      <c r="LSI75" s="82"/>
      <c r="LSJ75" s="82"/>
      <c r="LSK75" s="82"/>
      <c r="LSL75" s="82"/>
      <c r="LSM75" s="82"/>
      <c r="LSN75" s="82"/>
      <c r="LSO75" s="82"/>
      <c r="LSP75" s="82"/>
      <c r="LSQ75" s="82"/>
      <c r="LSR75" s="82"/>
      <c r="LSS75" s="82"/>
      <c r="LST75" s="82"/>
      <c r="LSU75" s="82"/>
      <c r="LSV75" s="82"/>
      <c r="LSW75" s="82"/>
      <c r="LSX75" s="82"/>
      <c r="LSY75" s="82"/>
      <c r="LSZ75" s="82"/>
      <c r="LTA75" s="82"/>
      <c r="LTB75" s="82"/>
      <c r="LTC75" s="82"/>
      <c r="LTD75" s="82"/>
      <c r="LTE75" s="82"/>
      <c r="LTF75" s="82"/>
      <c r="LTG75" s="82"/>
      <c r="LTH75" s="82"/>
      <c r="LTI75" s="82"/>
      <c r="LTJ75" s="82"/>
      <c r="LTK75" s="82"/>
      <c r="LTL75" s="82"/>
      <c r="LTM75" s="82"/>
      <c r="LTN75" s="82"/>
      <c r="LTO75" s="82"/>
      <c r="LTP75" s="82"/>
      <c r="LTQ75" s="82"/>
      <c r="LTR75" s="82"/>
      <c r="LTS75" s="82"/>
      <c r="LTT75" s="82"/>
      <c r="LTU75" s="82"/>
      <c r="LTV75" s="82"/>
      <c r="LTW75" s="82"/>
      <c r="LTX75" s="82"/>
      <c r="LTY75" s="82"/>
      <c r="LTZ75" s="82"/>
      <c r="LUA75" s="82"/>
      <c r="LUB75" s="82"/>
      <c r="LUC75" s="82"/>
      <c r="LUD75" s="82"/>
      <c r="LUE75" s="82"/>
      <c r="LUF75" s="82"/>
      <c r="LUG75" s="82"/>
      <c r="LUH75" s="82"/>
      <c r="LUI75" s="82"/>
      <c r="LUJ75" s="82"/>
      <c r="LUK75" s="82"/>
      <c r="LUL75" s="82"/>
      <c r="LUM75" s="82"/>
      <c r="LUN75" s="82"/>
      <c r="LUO75" s="82"/>
      <c r="LUP75" s="82"/>
      <c r="LUQ75" s="82"/>
      <c r="LUR75" s="82"/>
      <c r="LUS75" s="82"/>
      <c r="LUT75" s="82"/>
      <c r="LUU75" s="82"/>
      <c r="LUV75" s="82"/>
      <c r="LUW75" s="82"/>
      <c r="LUX75" s="82"/>
      <c r="LUY75" s="82"/>
      <c r="LUZ75" s="82"/>
      <c r="LVA75" s="82"/>
      <c r="LVB75" s="82"/>
      <c r="LVC75" s="82"/>
      <c r="LVD75" s="82"/>
      <c r="LVE75" s="82"/>
      <c r="LVF75" s="82"/>
      <c r="LVG75" s="82"/>
      <c r="LVH75" s="82"/>
      <c r="LVI75" s="82"/>
      <c r="LVJ75" s="82"/>
      <c r="LVK75" s="82"/>
      <c r="LVL75" s="82"/>
      <c r="LVM75" s="82"/>
      <c r="LVN75" s="82"/>
      <c r="LVO75" s="82"/>
      <c r="LVP75" s="82"/>
      <c r="LVQ75" s="82"/>
      <c r="LVR75" s="82"/>
      <c r="LVS75" s="82"/>
      <c r="LVT75" s="82"/>
      <c r="LVU75" s="82"/>
      <c r="LVV75" s="82"/>
      <c r="LVW75" s="82"/>
      <c r="LVX75" s="82"/>
      <c r="LVY75" s="82"/>
      <c r="LVZ75" s="82"/>
      <c r="LWA75" s="82"/>
      <c r="LWB75" s="82"/>
      <c r="LWC75" s="82"/>
      <c r="LWD75" s="82"/>
      <c r="LWE75" s="82"/>
      <c r="LWF75" s="82"/>
      <c r="LWG75" s="82"/>
      <c r="LWH75" s="82"/>
      <c r="LWI75" s="82"/>
      <c r="LWJ75" s="82"/>
      <c r="LWK75" s="82"/>
      <c r="LWL75" s="82"/>
      <c r="LWM75" s="82"/>
      <c r="LWN75" s="82"/>
      <c r="LWO75" s="82"/>
      <c r="LWP75" s="82"/>
      <c r="LWQ75" s="82"/>
      <c r="LWR75" s="82"/>
      <c r="LWS75" s="82"/>
      <c r="LWT75" s="82"/>
      <c r="LWU75" s="82"/>
      <c r="LWV75" s="82"/>
      <c r="LWW75" s="82"/>
      <c r="LWX75" s="82"/>
      <c r="LWY75" s="82"/>
      <c r="LWZ75" s="82"/>
      <c r="LXA75" s="82"/>
      <c r="LXB75" s="82"/>
      <c r="LXC75" s="82"/>
      <c r="LXD75" s="82"/>
      <c r="LXE75" s="82"/>
      <c r="LXF75" s="82"/>
      <c r="LXG75" s="82"/>
      <c r="LXH75" s="82"/>
      <c r="LXI75" s="82"/>
      <c r="LXJ75" s="82"/>
      <c r="LXK75" s="82"/>
      <c r="LXL75" s="82"/>
      <c r="LXM75" s="82"/>
      <c r="LXN75" s="82"/>
      <c r="LXO75" s="82"/>
      <c r="LXP75" s="82"/>
      <c r="LXQ75" s="82"/>
      <c r="LXR75" s="82"/>
      <c r="LXS75" s="82"/>
      <c r="LXT75" s="82"/>
      <c r="LXU75" s="82"/>
      <c r="LXV75" s="82"/>
      <c r="LXW75" s="82"/>
      <c r="LXX75" s="82"/>
      <c r="LXY75" s="82"/>
      <c r="LXZ75" s="82"/>
      <c r="LYA75" s="82"/>
      <c r="LYB75" s="82"/>
      <c r="LYC75" s="82"/>
      <c r="LYD75" s="82"/>
      <c r="LYE75" s="82"/>
      <c r="LYF75" s="82"/>
      <c r="LYG75" s="82"/>
      <c r="LYH75" s="82"/>
      <c r="LYI75" s="82"/>
      <c r="LYJ75" s="82"/>
      <c r="LYK75" s="82"/>
      <c r="LYL75" s="82"/>
      <c r="LYM75" s="82"/>
      <c r="LYN75" s="82"/>
      <c r="LYO75" s="82"/>
      <c r="LYP75" s="82"/>
      <c r="LYQ75" s="82"/>
      <c r="LYR75" s="82"/>
      <c r="LYS75" s="82"/>
      <c r="LYT75" s="82"/>
      <c r="LYU75" s="82"/>
      <c r="LYV75" s="82"/>
      <c r="LYW75" s="82"/>
      <c r="LYX75" s="82"/>
      <c r="LYY75" s="82"/>
      <c r="LYZ75" s="82"/>
      <c r="LZA75" s="82"/>
      <c r="LZB75" s="82"/>
      <c r="LZC75" s="82"/>
      <c r="LZD75" s="82"/>
      <c r="LZE75" s="82"/>
      <c r="LZF75" s="82"/>
      <c r="LZG75" s="82"/>
      <c r="LZH75" s="82"/>
      <c r="LZI75" s="82"/>
      <c r="LZJ75" s="82"/>
      <c r="LZK75" s="82"/>
      <c r="LZL75" s="82"/>
      <c r="LZM75" s="82"/>
      <c r="LZN75" s="82"/>
      <c r="LZO75" s="82"/>
      <c r="LZP75" s="82"/>
      <c r="LZQ75" s="82"/>
      <c r="LZR75" s="82"/>
      <c r="LZS75" s="82"/>
      <c r="LZT75" s="82"/>
      <c r="LZU75" s="82"/>
      <c r="LZV75" s="82"/>
      <c r="LZW75" s="82"/>
      <c r="LZX75" s="82"/>
      <c r="LZY75" s="82"/>
      <c r="LZZ75" s="82"/>
      <c r="MAA75" s="82"/>
      <c r="MAB75" s="82"/>
      <c r="MAC75" s="82"/>
      <c r="MAD75" s="82"/>
      <c r="MAE75" s="82"/>
      <c r="MAF75" s="82"/>
      <c r="MAG75" s="82"/>
      <c r="MAH75" s="82"/>
      <c r="MAI75" s="82"/>
      <c r="MAJ75" s="82"/>
      <c r="MAK75" s="82"/>
      <c r="MAL75" s="82"/>
      <c r="MAM75" s="82"/>
      <c r="MAN75" s="82"/>
      <c r="MAO75" s="82"/>
      <c r="MAP75" s="82"/>
      <c r="MAQ75" s="82"/>
      <c r="MAR75" s="82"/>
      <c r="MAS75" s="82"/>
      <c r="MAT75" s="82"/>
      <c r="MAU75" s="82"/>
      <c r="MAV75" s="82"/>
      <c r="MAW75" s="82"/>
      <c r="MAX75" s="82"/>
      <c r="MAY75" s="82"/>
      <c r="MAZ75" s="82"/>
      <c r="MBA75" s="82"/>
      <c r="MBB75" s="82"/>
      <c r="MBC75" s="82"/>
      <c r="MBD75" s="82"/>
      <c r="MBE75" s="82"/>
      <c r="MBF75" s="82"/>
      <c r="MBG75" s="82"/>
      <c r="MBH75" s="82"/>
      <c r="MBI75" s="82"/>
      <c r="MBJ75" s="82"/>
      <c r="MBK75" s="82"/>
      <c r="MBL75" s="82"/>
      <c r="MBM75" s="82"/>
      <c r="MBN75" s="82"/>
      <c r="MBO75" s="82"/>
      <c r="MBP75" s="82"/>
      <c r="MBQ75" s="82"/>
      <c r="MBR75" s="82"/>
      <c r="MBS75" s="82"/>
      <c r="MBT75" s="82"/>
      <c r="MBU75" s="82"/>
      <c r="MBV75" s="82"/>
      <c r="MBW75" s="82"/>
      <c r="MBX75" s="82"/>
      <c r="MBY75" s="82"/>
      <c r="MBZ75" s="82"/>
      <c r="MCA75" s="82"/>
      <c r="MCB75" s="82"/>
      <c r="MCC75" s="82"/>
      <c r="MCD75" s="82"/>
      <c r="MCE75" s="82"/>
      <c r="MCF75" s="82"/>
      <c r="MCG75" s="82"/>
      <c r="MCH75" s="82"/>
      <c r="MCI75" s="82"/>
      <c r="MCJ75" s="82"/>
      <c r="MCK75" s="82"/>
      <c r="MCL75" s="82"/>
      <c r="MCM75" s="82"/>
      <c r="MCN75" s="82"/>
      <c r="MCO75" s="82"/>
      <c r="MCP75" s="82"/>
      <c r="MCQ75" s="82"/>
      <c r="MCR75" s="82"/>
      <c r="MCS75" s="82"/>
      <c r="MCT75" s="82"/>
      <c r="MCU75" s="82"/>
      <c r="MCV75" s="82"/>
      <c r="MCW75" s="82"/>
      <c r="MCX75" s="82"/>
      <c r="MCY75" s="82"/>
      <c r="MCZ75" s="82"/>
      <c r="MDA75" s="82"/>
      <c r="MDB75" s="82"/>
      <c r="MDC75" s="82"/>
      <c r="MDD75" s="82"/>
      <c r="MDE75" s="82"/>
      <c r="MDF75" s="82"/>
      <c r="MDG75" s="82"/>
      <c r="MDH75" s="82"/>
      <c r="MDI75" s="82"/>
      <c r="MDJ75" s="82"/>
      <c r="MDK75" s="82"/>
      <c r="MDL75" s="82"/>
      <c r="MDM75" s="82"/>
      <c r="MDN75" s="82"/>
      <c r="MDO75" s="82"/>
      <c r="MDP75" s="82"/>
      <c r="MDQ75" s="82"/>
      <c r="MDR75" s="82"/>
      <c r="MDS75" s="82"/>
      <c r="MDT75" s="82"/>
      <c r="MDU75" s="82"/>
      <c r="MDV75" s="82"/>
      <c r="MDW75" s="82"/>
      <c r="MDX75" s="82"/>
      <c r="MDY75" s="82"/>
      <c r="MDZ75" s="82"/>
      <c r="MEA75" s="82"/>
      <c r="MEB75" s="82"/>
      <c r="MEC75" s="82"/>
      <c r="MED75" s="82"/>
      <c r="MEE75" s="82"/>
      <c r="MEF75" s="82"/>
      <c r="MEG75" s="82"/>
      <c r="MEH75" s="82"/>
      <c r="MEI75" s="82"/>
      <c r="MEJ75" s="82"/>
      <c r="MEK75" s="82"/>
      <c r="MEL75" s="82"/>
      <c r="MEM75" s="82"/>
      <c r="MEN75" s="82"/>
      <c r="MEO75" s="82"/>
      <c r="MEP75" s="82"/>
      <c r="MEQ75" s="82"/>
      <c r="MER75" s="82"/>
      <c r="MES75" s="82"/>
      <c r="MET75" s="82"/>
      <c r="MEU75" s="82"/>
      <c r="MEV75" s="82"/>
      <c r="MEW75" s="82"/>
      <c r="MEX75" s="82"/>
      <c r="MEY75" s="82"/>
      <c r="MEZ75" s="82"/>
      <c r="MFA75" s="82"/>
      <c r="MFB75" s="82"/>
      <c r="MFC75" s="82"/>
      <c r="MFD75" s="82"/>
      <c r="MFE75" s="82"/>
      <c r="MFF75" s="82"/>
      <c r="MFG75" s="82"/>
      <c r="MFH75" s="82"/>
      <c r="MFI75" s="82"/>
      <c r="MFJ75" s="82"/>
      <c r="MFK75" s="82"/>
      <c r="MFL75" s="82"/>
      <c r="MFM75" s="82"/>
      <c r="MFN75" s="82"/>
      <c r="MFO75" s="82"/>
      <c r="MFP75" s="82"/>
      <c r="MFQ75" s="82"/>
      <c r="MFR75" s="82"/>
      <c r="MFS75" s="82"/>
      <c r="MFT75" s="82"/>
      <c r="MFU75" s="82"/>
      <c r="MFV75" s="82"/>
      <c r="MFW75" s="82"/>
      <c r="MFX75" s="82"/>
      <c r="MFY75" s="82"/>
      <c r="MFZ75" s="82"/>
      <c r="MGA75" s="82"/>
      <c r="MGB75" s="82"/>
      <c r="MGC75" s="82"/>
      <c r="MGD75" s="82"/>
      <c r="MGE75" s="82"/>
      <c r="MGF75" s="82"/>
      <c r="MGG75" s="82"/>
      <c r="MGH75" s="82"/>
      <c r="MGI75" s="82"/>
      <c r="MGJ75" s="82"/>
      <c r="MGK75" s="82"/>
      <c r="MGL75" s="82"/>
      <c r="MGM75" s="82"/>
      <c r="MGN75" s="82"/>
      <c r="MGO75" s="82"/>
      <c r="MGP75" s="82"/>
      <c r="MGQ75" s="82"/>
      <c r="MGR75" s="82"/>
      <c r="MGS75" s="82"/>
      <c r="MGT75" s="82"/>
      <c r="MGU75" s="82"/>
      <c r="MGV75" s="82"/>
      <c r="MGW75" s="82"/>
      <c r="MGX75" s="82"/>
      <c r="MGY75" s="82"/>
      <c r="MGZ75" s="82"/>
      <c r="MHA75" s="82"/>
      <c r="MHB75" s="82"/>
      <c r="MHC75" s="82"/>
      <c r="MHD75" s="82"/>
      <c r="MHE75" s="82"/>
      <c r="MHF75" s="82"/>
      <c r="MHG75" s="82"/>
      <c r="MHH75" s="82"/>
      <c r="MHI75" s="82"/>
      <c r="MHJ75" s="82"/>
      <c r="MHK75" s="82"/>
      <c r="MHL75" s="82"/>
      <c r="MHM75" s="82"/>
      <c r="MHN75" s="82"/>
      <c r="MHO75" s="82"/>
      <c r="MHP75" s="82"/>
      <c r="MHQ75" s="82"/>
      <c r="MHR75" s="82"/>
      <c r="MHS75" s="82"/>
      <c r="MHT75" s="82"/>
      <c r="MHU75" s="82"/>
      <c r="MHV75" s="82"/>
      <c r="MHW75" s="82"/>
      <c r="MHX75" s="82"/>
      <c r="MHY75" s="82"/>
      <c r="MHZ75" s="82"/>
      <c r="MIA75" s="82"/>
      <c r="MIB75" s="82"/>
      <c r="MIC75" s="82"/>
      <c r="MID75" s="82"/>
      <c r="MIE75" s="82"/>
      <c r="MIF75" s="82"/>
      <c r="MIG75" s="82"/>
      <c r="MIH75" s="82"/>
      <c r="MII75" s="82"/>
      <c r="MIJ75" s="82"/>
      <c r="MIK75" s="82"/>
      <c r="MIL75" s="82"/>
      <c r="MIM75" s="82"/>
      <c r="MIN75" s="82"/>
      <c r="MIO75" s="82"/>
      <c r="MIP75" s="82"/>
      <c r="MIQ75" s="82"/>
      <c r="MIR75" s="82"/>
      <c r="MIS75" s="82"/>
      <c r="MIT75" s="82"/>
      <c r="MIU75" s="82"/>
      <c r="MIV75" s="82"/>
      <c r="MIW75" s="82"/>
      <c r="MIX75" s="82"/>
      <c r="MIY75" s="82"/>
      <c r="MIZ75" s="82"/>
      <c r="MJA75" s="82"/>
      <c r="MJB75" s="82"/>
      <c r="MJC75" s="82"/>
      <c r="MJD75" s="82"/>
      <c r="MJE75" s="82"/>
      <c r="MJF75" s="82"/>
      <c r="MJG75" s="82"/>
      <c r="MJH75" s="82"/>
      <c r="MJI75" s="82"/>
      <c r="MJJ75" s="82"/>
      <c r="MJK75" s="82"/>
      <c r="MJL75" s="82"/>
      <c r="MJM75" s="82"/>
      <c r="MJN75" s="82"/>
      <c r="MJO75" s="82"/>
      <c r="MJP75" s="82"/>
      <c r="MJQ75" s="82"/>
      <c r="MJR75" s="82"/>
      <c r="MJS75" s="82"/>
      <c r="MJT75" s="82"/>
      <c r="MJU75" s="82"/>
      <c r="MJV75" s="82"/>
      <c r="MJW75" s="82"/>
      <c r="MJX75" s="82"/>
      <c r="MJY75" s="82"/>
      <c r="MJZ75" s="82"/>
      <c r="MKA75" s="82"/>
      <c r="MKB75" s="82"/>
      <c r="MKC75" s="82"/>
      <c r="MKD75" s="82"/>
      <c r="MKE75" s="82"/>
      <c r="MKF75" s="82"/>
      <c r="MKG75" s="82"/>
      <c r="MKH75" s="82"/>
      <c r="MKI75" s="82"/>
      <c r="MKJ75" s="82"/>
      <c r="MKK75" s="82"/>
      <c r="MKL75" s="82"/>
      <c r="MKM75" s="82"/>
      <c r="MKN75" s="82"/>
      <c r="MKO75" s="82"/>
      <c r="MKP75" s="82"/>
      <c r="MKQ75" s="82"/>
      <c r="MKR75" s="82"/>
      <c r="MKS75" s="82"/>
      <c r="MKT75" s="82"/>
      <c r="MKU75" s="82"/>
      <c r="MKV75" s="82"/>
      <c r="MKW75" s="82"/>
      <c r="MKX75" s="82"/>
      <c r="MKY75" s="82"/>
      <c r="MKZ75" s="82"/>
      <c r="MLA75" s="82"/>
      <c r="MLB75" s="82"/>
      <c r="MLC75" s="82"/>
      <c r="MLD75" s="82"/>
      <c r="MLE75" s="82"/>
      <c r="MLF75" s="82"/>
      <c r="MLG75" s="82"/>
      <c r="MLH75" s="82"/>
      <c r="MLI75" s="82"/>
      <c r="MLJ75" s="82"/>
      <c r="MLK75" s="82"/>
      <c r="MLL75" s="82"/>
      <c r="MLM75" s="82"/>
      <c r="MLN75" s="82"/>
      <c r="MLO75" s="82"/>
      <c r="MLP75" s="82"/>
      <c r="MLQ75" s="82"/>
      <c r="MLR75" s="82"/>
      <c r="MLS75" s="82"/>
      <c r="MLT75" s="82"/>
      <c r="MLU75" s="82"/>
      <c r="MLV75" s="82"/>
      <c r="MLW75" s="82"/>
      <c r="MLX75" s="82"/>
      <c r="MLY75" s="82"/>
      <c r="MLZ75" s="82"/>
      <c r="MMA75" s="82"/>
      <c r="MMB75" s="82"/>
      <c r="MMC75" s="82"/>
      <c r="MMD75" s="82"/>
      <c r="MME75" s="82"/>
      <c r="MMF75" s="82"/>
      <c r="MMG75" s="82"/>
      <c r="MMH75" s="82"/>
      <c r="MMI75" s="82"/>
      <c r="MMJ75" s="82"/>
      <c r="MMK75" s="82"/>
      <c r="MML75" s="82"/>
      <c r="MMM75" s="82"/>
      <c r="MMN75" s="82"/>
      <c r="MMO75" s="82"/>
      <c r="MMP75" s="82"/>
      <c r="MMQ75" s="82"/>
      <c r="MMR75" s="82"/>
      <c r="MMS75" s="82"/>
      <c r="MMT75" s="82"/>
      <c r="MMU75" s="82"/>
      <c r="MMV75" s="82"/>
      <c r="MMW75" s="82"/>
      <c r="MMX75" s="82"/>
      <c r="MMY75" s="82"/>
      <c r="MMZ75" s="82"/>
      <c r="MNA75" s="82"/>
      <c r="MNB75" s="82"/>
      <c r="MNC75" s="82"/>
      <c r="MND75" s="82"/>
      <c r="MNE75" s="82"/>
      <c r="MNF75" s="82"/>
      <c r="MNG75" s="82"/>
      <c r="MNH75" s="82"/>
      <c r="MNI75" s="82"/>
      <c r="MNJ75" s="82"/>
      <c r="MNK75" s="82"/>
      <c r="MNL75" s="82"/>
      <c r="MNM75" s="82"/>
      <c r="MNN75" s="82"/>
      <c r="MNO75" s="82"/>
      <c r="MNP75" s="82"/>
      <c r="MNQ75" s="82"/>
      <c r="MNR75" s="82"/>
      <c r="MNS75" s="82"/>
      <c r="MNT75" s="82"/>
      <c r="MNU75" s="82"/>
      <c r="MNV75" s="82"/>
      <c r="MNW75" s="82"/>
      <c r="MNX75" s="82"/>
      <c r="MNY75" s="82"/>
      <c r="MNZ75" s="82"/>
      <c r="MOA75" s="82"/>
      <c r="MOB75" s="82"/>
      <c r="MOC75" s="82"/>
      <c r="MOD75" s="82"/>
      <c r="MOE75" s="82"/>
      <c r="MOF75" s="82"/>
      <c r="MOG75" s="82"/>
      <c r="MOH75" s="82"/>
      <c r="MOI75" s="82"/>
      <c r="MOJ75" s="82"/>
      <c r="MOK75" s="82"/>
      <c r="MOL75" s="82"/>
      <c r="MOM75" s="82"/>
      <c r="MON75" s="82"/>
      <c r="MOO75" s="82"/>
      <c r="MOP75" s="82"/>
      <c r="MOQ75" s="82"/>
      <c r="MOR75" s="82"/>
      <c r="MOS75" s="82"/>
      <c r="MOT75" s="82"/>
      <c r="MOU75" s="82"/>
      <c r="MOV75" s="82"/>
      <c r="MOW75" s="82"/>
      <c r="MOX75" s="82"/>
      <c r="MOY75" s="82"/>
      <c r="MOZ75" s="82"/>
      <c r="MPA75" s="82"/>
      <c r="MPB75" s="82"/>
      <c r="MPC75" s="82"/>
      <c r="MPD75" s="82"/>
      <c r="MPE75" s="82"/>
      <c r="MPF75" s="82"/>
      <c r="MPG75" s="82"/>
      <c r="MPH75" s="82"/>
      <c r="MPI75" s="82"/>
      <c r="MPJ75" s="82"/>
      <c r="MPK75" s="82"/>
      <c r="MPL75" s="82"/>
      <c r="MPM75" s="82"/>
      <c r="MPN75" s="82"/>
      <c r="MPO75" s="82"/>
      <c r="MPP75" s="82"/>
      <c r="MPQ75" s="82"/>
      <c r="MPR75" s="82"/>
      <c r="MPS75" s="82"/>
      <c r="MPT75" s="82"/>
      <c r="MPU75" s="82"/>
      <c r="MPV75" s="82"/>
      <c r="MPW75" s="82"/>
      <c r="MPX75" s="82"/>
      <c r="MPY75" s="82"/>
      <c r="MPZ75" s="82"/>
      <c r="MQA75" s="82"/>
      <c r="MQB75" s="82"/>
      <c r="MQC75" s="82"/>
      <c r="MQD75" s="82"/>
      <c r="MQE75" s="82"/>
      <c r="MQF75" s="82"/>
      <c r="MQG75" s="82"/>
      <c r="MQH75" s="82"/>
      <c r="MQI75" s="82"/>
      <c r="MQJ75" s="82"/>
      <c r="MQK75" s="82"/>
      <c r="MQL75" s="82"/>
      <c r="MQM75" s="82"/>
      <c r="MQN75" s="82"/>
      <c r="MQO75" s="82"/>
      <c r="MQP75" s="82"/>
      <c r="MQQ75" s="82"/>
      <c r="MQR75" s="82"/>
      <c r="MQS75" s="82"/>
      <c r="MQT75" s="82"/>
      <c r="MQU75" s="82"/>
      <c r="MQV75" s="82"/>
      <c r="MQW75" s="82"/>
      <c r="MQX75" s="82"/>
      <c r="MQY75" s="82"/>
      <c r="MQZ75" s="82"/>
      <c r="MRA75" s="82"/>
      <c r="MRB75" s="82"/>
      <c r="MRC75" s="82"/>
      <c r="MRD75" s="82"/>
      <c r="MRE75" s="82"/>
      <c r="MRF75" s="82"/>
      <c r="MRG75" s="82"/>
      <c r="MRH75" s="82"/>
      <c r="MRI75" s="82"/>
      <c r="MRJ75" s="82"/>
      <c r="MRK75" s="82"/>
      <c r="MRL75" s="82"/>
      <c r="MRM75" s="82"/>
      <c r="MRN75" s="82"/>
      <c r="MRO75" s="82"/>
      <c r="MRP75" s="82"/>
      <c r="MRQ75" s="82"/>
      <c r="MRR75" s="82"/>
      <c r="MRS75" s="82"/>
      <c r="MRT75" s="82"/>
      <c r="MRU75" s="82"/>
      <c r="MRV75" s="82"/>
      <c r="MRW75" s="82"/>
      <c r="MRX75" s="82"/>
      <c r="MRY75" s="82"/>
      <c r="MRZ75" s="82"/>
      <c r="MSA75" s="82"/>
      <c r="MSB75" s="82"/>
      <c r="MSC75" s="82"/>
      <c r="MSD75" s="82"/>
      <c r="MSE75" s="82"/>
      <c r="MSF75" s="82"/>
      <c r="MSG75" s="82"/>
      <c r="MSH75" s="82"/>
      <c r="MSI75" s="82"/>
      <c r="MSJ75" s="82"/>
      <c r="MSK75" s="82"/>
      <c r="MSL75" s="82"/>
      <c r="MSM75" s="82"/>
      <c r="MSN75" s="82"/>
      <c r="MSO75" s="82"/>
      <c r="MSP75" s="82"/>
      <c r="MSQ75" s="82"/>
      <c r="MSR75" s="82"/>
      <c r="MSS75" s="82"/>
      <c r="MST75" s="82"/>
      <c r="MSU75" s="82"/>
      <c r="MSV75" s="82"/>
      <c r="MSW75" s="82"/>
      <c r="MSX75" s="82"/>
      <c r="MSY75" s="82"/>
      <c r="MSZ75" s="82"/>
      <c r="MTA75" s="82"/>
      <c r="MTB75" s="82"/>
      <c r="MTC75" s="82"/>
      <c r="MTD75" s="82"/>
      <c r="MTE75" s="82"/>
      <c r="MTF75" s="82"/>
      <c r="MTG75" s="82"/>
      <c r="MTH75" s="82"/>
      <c r="MTI75" s="82"/>
      <c r="MTJ75" s="82"/>
      <c r="MTK75" s="82"/>
      <c r="MTL75" s="82"/>
      <c r="MTM75" s="82"/>
      <c r="MTN75" s="82"/>
      <c r="MTO75" s="82"/>
      <c r="MTP75" s="82"/>
      <c r="MTQ75" s="82"/>
      <c r="MTR75" s="82"/>
      <c r="MTS75" s="82"/>
      <c r="MTT75" s="82"/>
      <c r="MTU75" s="82"/>
      <c r="MTV75" s="82"/>
      <c r="MTW75" s="82"/>
      <c r="MTX75" s="82"/>
      <c r="MTY75" s="82"/>
      <c r="MTZ75" s="82"/>
      <c r="MUA75" s="82"/>
      <c r="MUB75" s="82"/>
      <c r="MUC75" s="82"/>
      <c r="MUD75" s="82"/>
      <c r="MUE75" s="82"/>
      <c r="MUF75" s="82"/>
      <c r="MUG75" s="82"/>
      <c r="MUH75" s="82"/>
      <c r="MUI75" s="82"/>
      <c r="MUJ75" s="82"/>
      <c r="MUK75" s="82"/>
      <c r="MUL75" s="82"/>
      <c r="MUM75" s="82"/>
      <c r="MUN75" s="82"/>
      <c r="MUO75" s="82"/>
      <c r="MUP75" s="82"/>
      <c r="MUQ75" s="82"/>
      <c r="MUR75" s="82"/>
      <c r="MUS75" s="82"/>
      <c r="MUT75" s="82"/>
      <c r="MUU75" s="82"/>
      <c r="MUV75" s="82"/>
      <c r="MUW75" s="82"/>
      <c r="MUX75" s="82"/>
      <c r="MUY75" s="82"/>
      <c r="MUZ75" s="82"/>
      <c r="MVA75" s="82"/>
      <c r="MVB75" s="82"/>
      <c r="MVC75" s="82"/>
      <c r="MVD75" s="82"/>
      <c r="MVE75" s="82"/>
      <c r="MVF75" s="82"/>
      <c r="MVG75" s="82"/>
      <c r="MVH75" s="82"/>
      <c r="MVI75" s="82"/>
      <c r="MVJ75" s="82"/>
      <c r="MVK75" s="82"/>
      <c r="MVL75" s="82"/>
      <c r="MVM75" s="82"/>
      <c r="MVN75" s="82"/>
      <c r="MVO75" s="82"/>
      <c r="MVP75" s="82"/>
      <c r="MVQ75" s="82"/>
      <c r="MVR75" s="82"/>
      <c r="MVS75" s="82"/>
      <c r="MVT75" s="82"/>
      <c r="MVU75" s="82"/>
      <c r="MVV75" s="82"/>
      <c r="MVW75" s="82"/>
      <c r="MVX75" s="82"/>
      <c r="MVY75" s="82"/>
      <c r="MVZ75" s="82"/>
      <c r="MWA75" s="82"/>
      <c r="MWB75" s="82"/>
      <c r="MWC75" s="82"/>
      <c r="MWD75" s="82"/>
      <c r="MWE75" s="82"/>
      <c r="MWF75" s="82"/>
      <c r="MWG75" s="82"/>
      <c r="MWH75" s="82"/>
      <c r="MWI75" s="82"/>
      <c r="MWJ75" s="82"/>
      <c r="MWK75" s="82"/>
      <c r="MWL75" s="82"/>
      <c r="MWM75" s="82"/>
      <c r="MWN75" s="82"/>
      <c r="MWO75" s="82"/>
      <c r="MWP75" s="82"/>
      <c r="MWQ75" s="82"/>
      <c r="MWR75" s="82"/>
      <c r="MWS75" s="82"/>
      <c r="MWT75" s="82"/>
      <c r="MWU75" s="82"/>
      <c r="MWV75" s="82"/>
      <c r="MWW75" s="82"/>
      <c r="MWX75" s="82"/>
      <c r="MWY75" s="82"/>
      <c r="MWZ75" s="82"/>
      <c r="MXA75" s="82"/>
      <c r="MXB75" s="82"/>
      <c r="MXC75" s="82"/>
      <c r="MXD75" s="82"/>
      <c r="MXE75" s="82"/>
      <c r="MXF75" s="82"/>
      <c r="MXG75" s="82"/>
      <c r="MXH75" s="82"/>
      <c r="MXI75" s="82"/>
      <c r="MXJ75" s="82"/>
      <c r="MXK75" s="82"/>
      <c r="MXL75" s="82"/>
      <c r="MXM75" s="82"/>
      <c r="MXN75" s="82"/>
      <c r="MXO75" s="82"/>
      <c r="MXP75" s="82"/>
      <c r="MXQ75" s="82"/>
      <c r="MXR75" s="82"/>
      <c r="MXS75" s="82"/>
      <c r="MXT75" s="82"/>
      <c r="MXU75" s="82"/>
      <c r="MXV75" s="82"/>
      <c r="MXW75" s="82"/>
      <c r="MXX75" s="82"/>
      <c r="MXY75" s="82"/>
      <c r="MXZ75" s="82"/>
      <c r="MYA75" s="82"/>
      <c r="MYB75" s="82"/>
      <c r="MYC75" s="82"/>
      <c r="MYD75" s="82"/>
      <c r="MYE75" s="82"/>
      <c r="MYF75" s="82"/>
      <c r="MYG75" s="82"/>
      <c r="MYH75" s="82"/>
      <c r="MYI75" s="82"/>
      <c r="MYJ75" s="82"/>
      <c r="MYK75" s="82"/>
      <c r="MYL75" s="82"/>
      <c r="MYM75" s="82"/>
      <c r="MYN75" s="82"/>
      <c r="MYO75" s="82"/>
      <c r="MYP75" s="82"/>
      <c r="MYQ75" s="82"/>
      <c r="MYR75" s="82"/>
      <c r="MYS75" s="82"/>
      <c r="MYT75" s="82"/>
      <c r="MYU75" s="82"/>
      <c r="MYV75" s="82"/>
      <c r="MYW75" s="82"/>
      <c r="MYX75" s="82"/>
      <c r="MYY75" s="82"/>
      <c r="MYZ75" s="82"/>
      <c r="MZA75" s="82"/>
      <c r="MZB75" s="82"/>
      <c r="MZC75" s="82"/>
      <c r="MZD75" s="82"/>
      <c r="MZE75" s="82"/>
      <c r="MZF75" s="82"/>
      <c r="MZG75" s="82"/>
      <c r="MZH75" s="82"/>
      <c r="MZI75" s="82"/>
      <c r="MZJ75" s="82"/>
      <c r="MZK75" s="82"/>
      <c r="MZL75" s="82"/>
      <c r="MZM75" s="82"/>
      <c r="MZN75" s="82"/>
      <c r="MZO75" s="82"/>
      <c r="MZP75" s="82"/>
      <c r="MZQ75" s="82"/>
      <c r="MZR75" s="82"/>
      <c r="MZS75" s="82"/>
      <c r="MZT75" s="82"/>
      <c r="MZU75" s="82"/>
      <c r="MZV75" s="82"/>
      <c r="MZW75" s="82"/>
      <c r="MZX75" s="82"/>
      <c r="MZY75" s="82"/>
      <c r="MZZ75" s="82"/>
      <c r="NAA75" s="82"/>
      <c r="NAB75" s="82"/>
      <c r="NAC75" s="82"/>
      <c r="NAD75" s="82"/>
      <c r="NAE75" s="82"/>
      <c r="NAF75" s="82"/>
      <c r="NAG75" s="82"/>
      <c r="NAH75" s="82"/>
      <c r="NAI75" s="82"/>
      <c r="NAJ75" s="82"/>
      <c r="NAK75" s="82"/>
      <c r="NAL75" s="82"/>
      <c r="NAM75" s="82"/>
      <c r="NAN75" s="82"/>
      <c r="NAO75" s="82"/>
      <c r="NAP75" s="82"/>
      <c r="NAQ75" s="82"/>
      <c r="NAR75" s="82"/>
      <c r="NAS75" s="82"/>
      <c r="NAT75" s="82"/>
      <c r="NAU75" s="82"/>
      <c r="NAV75" s="82"/>
      <c r="NAW75" s="82"/>
      <c r="NAX75" s="82"/>
      <c r="NAY75" s="82"/>
      <c r="NAZ75" s="82"/>
      <c r="NBA75" s="82"/>
      <c r="NBB75" s="82"/>
      <c r="NBC75" s="82"/>
      <c r="NBD75" s="82"/>
      <c r="NBE75" s="82"/>
      <c r="NBF75" s="82"/>
      <c r="NBG75" s="82"/>
      <c r="NBH75" s="82"/>
      <c r="NBI75" s="82"/>
      <c r="NBJ75" s="82"/>
      <c r="NBK75" s="82"/>
      <c r="NBL75" s="82"/>
      <c r="NBM75" s="82"/>
      <c r="NBN75" s="82"/>
      <c r="NBO75" s="82"/>
      <c r="NBP75" s="82"/>
      <c r="NBQ75" s="82"/>
      <c r="NBR75" s="82"/>
      <c r="NBS75" s="82"/>
      <c r="NBT75" s="82"/>
      <c r="NBU75" s="82"/>
      <c r="NBV75" s="82"/>
      <c r="NBW75" s="82"/>
      <c r="NBX75" s="82"/>
      <c r="NBY75" s="82"/>
      <c r="NBZ75" s="82"/>
      <c r="NCA75" s="82"/>
      <c r="NCB75" s="82"/>
      <c r="NCC75" s="82"/>
      <c r="NCD75" s="82"/>
      <c r="NCE75" s="82"/>
      <c r="NCF75" s="82"/>
      <c r="NCG75" s="82"/>
      <c r="NCH75" s="82"/>
      <c r="NCI75" s="82"/>
      <c r="NCJ75" s="82"/>
      <c r="NCK75" s="82"/>
      <c r="NCL75" s="82"/>
      <c r="NCM75" s="82"/>
      <c r="NCN75" s="82"/>
      <c r="NCO75" s="82"/>
      <c r="NCP75" s="82"/>
      <c r="NCQ75" s="82"/>
      <c r="NCR75" s="82"/>
      <c r="NCS75" s="82"/>
      <c r="NCT75" s="82"/>
      <c r="NCU75" s="82"/>
      <c r="NCV75" s="82"/>
      <c r="NCW75" s="82"/>
      <c r="NCX75" s="82"/>
      <c r="NCY75" s="82"/>
      <c r="NCZ75" s="82"/>
      <c r="NDA75" s="82"/>
      <c r="NDB75" s="82"/>
      <c r="NDC75" s="82"/>
      <c r="NDD75" s="82"/>
      <c r="NDE75" s="82"/>
      <c r="NDF75" s="82"/>
      <c r="NDG75" s="82"/>
      <c r="NDH75" s="82"/>
      <c r="NDI75" s="82"/>
      <c r="NDJ75" s="82"/>
      <c r="NDK75" s="82"/>
      <c r="NDL75" s="82"/>
      <c r="NDM75" s="82"/>
      <c r="NDN75" s="82"/>
      <c r="NDO75" s="82"/>
      <c r="NDP75" s="82"/>
      <c r="NDQ75" s="82"/>
      <c r="NDR75" s="82"/>
      <c r="NDS75" s="82"/>
      <c r="NDT75" s="82"/>
      <c r="NDU75" s="82"/>
      <c r="NDV75" s="82"/>
      <c r="NDW75" s="82"/>
      <c r="NDX75" s="82"/>
      <c r="NDY75" s="82"/>
      <c r="NDZ75" s="82"/>
      <c r="NEA75" s="82"/>
      <c r="NEB75" s="82"/>
      <c r="NEC75" s="82"/>
      <c r="NED75" s="82"/>
      <c r="NEE75" s="82"/>
      <c r="NEF75" s="82"/>
      <c r="NEG75" s="82"/>
      <c r="NEH75" s="82"/>
      <c r="NEI75" s="82"/>
      <c r="NEJ75" s="82"/>
      <c r="NEK75" s="82"/>
      <c r="NEL75" s="82"/>
      <c r="NEM75" s="82"/>
      <c r="NEN75" s="82"/>
      <c r="NEO75" s="82"/>
      <c r="NEP75" s="82"/>
      <c r="NEQ75" s="82"/>
      <c r="NER75" s="82"/>
      <c r="NES75" s="82"/>
      <c r="NET75" s="82"/>
      <c r="NEU75" s="82"/>
      <c r="NEV75" s="82"/>
      <c r="NEW75" s="82"/>
      <c r="NEX75" s="82"/>
      <c r="NEY75" s="82"/>
      <c r="NEZ75" s="82"/>
      <c r="NFA75" s="82"/>
      <c r="NFB75" s="82"/>
      <c r="NFC75" s="82"/>
      <c r="NFD75" s="82"/>
      <c r="NFE75" s="82"/>
      <c r="NFF75" s="82"/>
      <c r="NFG75" s="82"/>
      <c r="NFH75" s="82"/>
      <c r="NFI75" s="82"/>
      <c r="NFJ75" s="82"/>
      <c r="NFK75" s="82"/>
      <c r="NFL75" s="82"/>
      <c r="NFM75" s="82"/>
      <c r="NFN75" s="82"/>
      <c r="NFO75" s="82"/>
      <c r="NFP75" s="82"/>
      <c r="NFQ75" s="82"/>
      <c r="NFR75" s="82"/>
      <c r="NFS75" s="82"/>
      <c r="NFT75" s="82"/>
      <c r="NFU75" s="82"/>
      <c r="NFV75" s="82"/>
      <c r="NFW75" s="82"/>
      <c r="NFX75" s="82"/>
      <c r="NFY75" s="82"/>
      <c r="NFZ75" s="82"/>
      <c r="NGA75" s="82"/>
      <c r="NGB75" s="82"/>
      <c r="NGC75" s="82"/>
      <c r="NGD75" s="82"/>
      <c r="NGE75" s="82"/>
      <c r="NGF75" s="82"/>
      <c r="NGG75" s="82"/>
      <c r="NGH75" s="82"/>
      <c r="NGI75" s="82"/>
      <c r="NGJ75" s="82"/>
      <c r="NGK75" s="82"/>
      <c r="NGL75" s="82"/>
      <c r="NGM75" s="82"/>
      <c r="NGN75" s="82"/>
      <c r="NGO75" s="82"/>
      <c r="NGP75" s="82"/>
      <c r="NGQ75" s="82"/>
      <c r="NGR75" s="82"/>
      <c r="NGS75" s="82"/>
      <c r="NGT75" s="82"/>
      <c r="NGU75" s="82"/>
      <c r="NGV75" s="82"/>
      <c r="NGW75" s="82"/>
      <c r="NGX75" s="82"/>
      <c r="NGY75" s="82"/>
      <c r="NGZ75" s="82"/>
      <c r="NHA75" s="82"/>
      <c r="NHB75" s="82"/>
      <c r="NHC75" s="82"/>
      <c r="NHD75" s="82"/>
      <c r="NHE75" s="82"/>
      <c r="NHF75" s="82"/>
      <c r="NHG75" s="82"/>
      <c r="NHH75" s="82"/>
      <c r="NHI75" s="82"/>
      <c r="NHJ75" s="82"/>
      <c r="NHK75" s="82"/>
      <c r="NHL75" s="82"/>
      <c r="NHM75" s="82"/>
      <c r="NHN75" s="82"/>
      <c r="NHO75" s="82"/>
      <c r="NHP75" s="82"/>
      <c r="NHQ75" s="82"/>
      <c r="NHR75" s="82"/>
      <c r="NHS75" s="82"/>
      <c r="NHT75" s="82"/>
      <c r="NHU75" s="82"/>
      <c r="NHV75" s="82"/>
      <c r="NHW75" s="82"/>
      <c r="NHX75" s="82"/>
      <c r="NHY75" s="82"/>
      <c r="NHZ75" s="82"/>
      <c r="NIA75" s="82"/>
      <c r="NIB75" s="82"/>
      <c r="NIC75" s="82"/>
      <c r="NID75" s="82"/>
      <c r="NIE75" s="82"/>
      <c r="NIF75" s="82"/>
      <c r="NIG75" s="82"/>
      <c r="NIH75" s="82"/>
      <c r="NII75" s="82"/>
      <c r="NIJ75" s="82"/>
      <c r="NIK75" s="82"/>
      <c r="NIL75" s="82"/>
      <c r="NIM75" s="82"/>
      <c r="NIN75" s="82"/>
      <c r="NIO75" s="82"/>
      <c r="NIP75" s="82"/>
      <c r="NIQ75" s="82"/>
      <c r="NIR75" s="82"/>
      <c r="NIS75" s="82"/>
      <c r="NIT75" s="82"/>
      <c r="NIU75" s="82"/>
      <c r="NIV75" s="82"/>
      <c r="NIW75" s="82"/>
      <c r="NIX75" s="82"/>
      <c r="NIY75" s="82"/>
      <c r="NIZ75" s="82"/>
      <c r="NJA75" s="82"/>
      <c r="NJB75" s="82"/>
      <c r="NJC75" s="82"/>
      <c r="NJD75" s="82"/>
      <c r="NJE75" s="82"/>
      <c r="NJF75" s="82"/>
      <c r="NJG75" s="82"/>
      <c r="NJH75" s="82"/>
      <c r="NJI75" s="82"/>
      <c r="NJJ75" s="82"/>
      <c r="NJK75" s="82"/>
      <c r="NJL75" s="82"/>
      <c r="NJM75" s="82"/>
      <c r="NJN75" s="82"/>
      <c r="NJO75" s="82"/>
      <c r="NJP75" s="82"/>
      <c r="NJQ75" s="82"/>
      <c r="NJR75" s="82"/>
      <c r="NJS75" s="82"/>
      <c r="NJT75" s="82"/>
      <c r="NJU75" s="82"/>
      <c r="NJV75" s="82"/>
      <c r="NJW75" s="82"/>
      <c r="NJX75" s="82"/>
      <c r="NJY75" s="82"/>
      <c r="NJZ75" s="82"/>
      <c r="NKA75" s="82"/>
      <c r="NKB75" s="82"/>
      <c r="NKC75" s="82"/>
      <c r="NKD75" s="82"/>
      <c r="NKE75" s="82"/>
      <c r="NKF75" s="82"/>
      <c r="NKG75" s="82"/>
      <c r="NKH75" s="82"/>
      <c r="NKI75" s="82"/>
      <c r="NKJ75" s="82"/>
      <c r="NKK75" s="82"/>
      <c r="NKL75" s="82"/>
      <c r="NKM75" s="82"/>
      <c r="NKN75" s="82"/>
      <c r="NKO75" s="82"/>
      <c r="NKP75" s="82"/>
      <c r="NKQ75" s="82"/>
      <c r="NKR75" s="82"/>
      <c r="NKS75" s="82"/>
      <c r="NKT75" s="82"/>
      <c r="NKU75" s="82"/>
      <c r="NKV75" s="82"/>
      <c r="NKW75" s="82"/>
      <c r="NKX75" s="82"/>
      <c r="NKY75" s="82"/>
      <c r="NKZ75" s="82"/>
      <c r="NLA75" s="82"/>
      <c r="NLB75" s="82"/>
      <c r="NLC75" s="82"/>
      <c r="NLD75" s="82"/>
      <c r="NLE75" s="82"/>
      <c r="NLF75" s="82"/>
      <c r="NLG75" s="82"/>
      <c r="NLH75" s="82"/>
      <c r="NLI75" s="82"/>
      <c r="NLJ75" s="82"/>
      <c r="NLK75" s="82"/>
      <c r="NLL75" s="82"/>
      <c r="NLM75" s="82"/>
      <c r="NLN75" s="82"/>
      <c r="NLO75" s="82"/>
      <c r="NLP75" s="82"/>
      <c r="NLQ75" s="82"/>
      <c r="NLR75" s="82"/>
      <c r="NLS75" s="82"/>
      <c r="NLT75" s="82"/>
      <c r="NLU75" s="82"/>
      <c r="NLV75" s="82"/>
      <c r="NLW75" s="82"/>
      <c r="NLX75" s="82"/>
      <c r="NLY75" s="82"/>
      <c r="NLZ75" s="82"/>
      <c r="NMA75" s="82"/>
      <c r="NMB75" s="82"/>
      <c r="NMC75" s="82"/>
      <c r="NMD75" s="82"/>
      <c r="NME75" s="82"/>
      <c r="NMF75" s="82"/>
      <c r="NMG75" s="82"/>
      <c r="NMH75" s="82"/>
      <c r="NMI75" s="82"/>
      <c r="NMJ75" s="82"/>
      <c r="NMK75" s="82"/>
      <c r="NML75" s="82"/>
      <c r="NMM75" s="82"/>
      <c r="NMN75" s="82"/>
      <c r="NMO75" s="82"/>
      <c r="NMP75" s="82"/>
      <c r="NMQ75" s="82"/>
      <c r="NMR75" s="82"/>
      <c r="NMS75" s="82"/>
      <c r="NMT75" s="82"/>
      <c r="NMU75" s="82"/>
      <c r="NMV75" s="82"/>
      <c r="NMW75" s="82"/>
      <c r="NMX75" s="82"/>
      <c r="NMY75" s="82"/>
      <c r="NMZ75" s="82"/>
      <c r="NNA75" s="82"/>
      <c r="NNB75" s="82"/>
      <c r="NNC75" s="82"/>
      <c r="NND75" s="82"/>
      <c r="NNE75" s="82"/>
      <c r="NNF75" s="82"/>
      <c r="NNG75" s="82"/>
      <c r="NNH75" s="82"/>
      <c r="NNI75" s="82"/>
      <c r="NNJ75" s="82"/>
      <c r="NNK75" s="82"/>
      <c r="NNL75" s="82"/>
      <c r="NNM75" s="82"/>
      <c r="NNN75" s="82"/>
      <c r="NNO75" s="82"/>
      <c r="NNP75" s="82"/>
      <c r="NNQ75" s="82"/>
      <c r="NNR75" s="82"/>
      <c r="NNS75" s="82"/>
      <c r="NNT75" s="82"/>
      <c r="NNU75" s="82"/>
      <c r="NNV75" s="82"/>
      <c r="NNW75" s="82"/>
      <c r="NNX75" s="82"/>
      <c r="NNY75" s="82"/>
      <c r="NNZ75" s="82"/>
      <c r="NOA75" s="82"/>
      <c r="NOB75" s="82"/>
      <c r="NOC75" s="82"/>
      <c r="NOD75" s="82"/>
      <c r="NOE75" s="82"/>
      <c r="NOF75" s="82"/>
      <c r="NOG75" s="82"/>
      <c r="NOH75" s="82"/>
      <c r="NOI75" s="82"/>
      <c r="NOJ75" s="82"/>
      <c r="NOK75" s="82"/>
      <c r="NOL75" s="82"/>
      <c r="NOM75" s="82"/>
      <c r="NON75" s="82"/>
      <c r="NOO75" s="82"/>
      <c r="NOP75" s="82"/>
      <c r="NOQ75" s="82"/>
      <c r="NOR75" s="82"/>
      <c r="NOS75" s="82"/>
      <c r="NOT75" s="82"/>
      <c r="NOU75" s="82"/>
      <c r="NOV75" s="82"/>
      <c r="NOW75" s="82"/>
      <c r="NOX75" s="82"/>
      <c r="NOY75" s="82"/>
      <c r="NOZ75" s="82"/>
      <c r="NPA75" s="82"/>
      <c r="NPB75" s="82"/>
      <c r="NPC75" s="82"/>
      <c r="NPD75" s="82"/>
      <c r="NPE75" s="82"/>
      <c r="NPF75" s="82"/>
      <c r="NPG75" s="82"/>
      <c r="NPH75" s="82"/>
      <c r="NPI75" s="82"/>
      <c r="NPJ75" s="82"/>
      <c r="NPK75" s="82"/>
      <c r="NPL75" s="82"/>
      <c r="NPM75" s="82"/>
      <c r="NPN75" s="82"/>
      <c r="NPO75" s="82"/>
      <c r="NPP75" s="82"/>
      <c r="NPQ75" s="82"/>
      <c r="NPR75" s="82"/>
      <c r="NPS75" s="82"/>
      <c r="NPT75" s="82"/>
      <c r="NPU75" s="82"/>
      <c r="NPV75" s="82"/>
      <c r="NPW75" s="82"/>
      <c r="NPX75" s="82"/>
      <c r="NPY75" s="82"/>
      <c r="NPZ75" s="82"/>
      <c r="NQA75" s="82"/>
      <c r="NQB75" s="82"/>
      <c r="NQC75" s="82"/>
      <c r="NQD75" s="82"/>
      <c r="NQE75" s="82"/>
      <c r="NQF75" s="82"/>
      <c r="NQG75" s="82"/>
      <c r="NQH75" s="82"/>
      <c r="NQI75" s="82"/>
      <c r="NQJ75" s="82"/>
      <c r="NQK75" s="82"/>
      <c r="NQL75" s="82"/>
      <c r="NQM75" s="82"/>
      <c r="NQN75" s="82"/>
      <c r="NQO75" s="82"/>
      <c r="NQP75" s="82"/>
      <c r="NQQ75" s="82"/>
      <c r="NQR75" s="82"/>
      <c r="NQS75" s="82"/>
      <c r="NQT75" s="82"/>
      <c r="NQU75" s="82"/>
      <c r="NQV75" s="82"/>
      <c r="NQW75" s="82"/>
      <c r="NQX75" s="82"/>
      <c r="NQY75" s="82"/>
      <c r="NQZ75" s="82"/>
      <c r="NRA75" s="82"/>
      <c r="NRB75" s="82"/>
      <c r="NRC75" s="82"/>
      <c r="NRD75" s="82"/>
      <c r="NRE75" s="82"/>
      <c r="NRF75" s="82"/>
      <c r="NRG75" s="82"/>
      <c r="NRH75" s="82"/>
      <c r="NRI75" s="82"/>
      <c r="NRJ75" s="82"/>
      <c r="NRK75" s="82"/>
      <c r="NRL75" s="82"/>
      <c r="NRM75" s="82"/>
      <c r="NRN75" s="82"/>
      <c r="NRO75" s="82"/>
      <c r="NRP75" s="82"/>
      <c r="NRQ75" s="82"/>
      <c r="NRR75" s="82"/>
      <c r="NRS75" s="82"/>
      <c r="NRT75" s="82"/>
      <c r="NRU75" s="82"/>
      <c r="NRV75" s="82"/>
      <c r="NRW75" s="82"/>
      <c r="NRX75" s="82"/>
      <c r="NRY75" s="82"/>
      <c r="NRZ75" s="82"/>
      <c r="NSA75" s="82"/>
      <c r="NSB75" s="82"/>
      <c r="NSC75" s="82"/>
      <c r="NSD75" s="82"/>
      <c r="NSE75" s="82"/>
      <c r="NSF75" s="82"/>
      <c r="NSG75" s="82"/>
      <c r="NSH75" s="82"/>
      <c r="NSI75" s="82"/>
      <c r="NSJ75" s="82"/>
      <c r="NSK75" s="82"/>
      <c r="NSL75" s="82"/>
      <c r="NSM75" s="82"/>
      <c r="NSN75" s="82"/>
      <c r="NSO75" s="82"/>
      <c r="NSP75" s="82"/>
      <c r="NSQ75" s="82"/>
      <c r="NSR75" s="82"/>
      <c r="NSS75" s="82"/>
      <c r="NST75" s="82"/>
      <c r="NSU75" s="82"/>
      <c r="NSV75" s="82"/>
      <c r="NSW75" s="82"/>
      <c r="NSX75" s="82"/>
      <c r="NSY75" s="82"/>
      <c r="NSZ75" s="82"/>
      <c r="NTA75" s="82"/>
      <c r="NTB75" s="82"/>
      <c r="NTC75" s="82"/>
      <c r="NTD75" s="82"/>
      <c r="NTE75" s="82"/>
      <c r="NTF75" s="82"/>
      <c r="NTG75" s="82"/>
      <c r="NTH75" s="82"/>
      <c r="NTI75" s="82"/>
      <c r="NTJ75" s="82"/>
      <c r="NTK75" s="82"/>
      <c r="NTL75" s="82"/>
      <c r="NTM75" s="82"/>
      <c r="NTN75" s="82"/>
      <c r="NTO75" s="82"/>
      <c r="NTP75" s="82"/>
      <c r="NTQ75" s="82"/>
      <c r="NTR75" s="82"/>
      <c r="NTS75" s="82"/>
      <c r="NTT75" s="82"/>
      <c r="NTU75" s="82"/>
      <c r="NTV75" s="82"/>
      <c r="NTW75" s="82"/>
      <c r="NTX75" s="82"/>
      <c r="NTY75" s="82"/>
      <c r="NTZ75" s="82"/>
      <c r="NUA75" s="82"/>
      <c r="NUB75" s="82"/>
      <c r="NUC75" s="82"/>
      <c r="NUD75" s="82"/>
      <c r="NUE75" s="82"/>
      <c r="NUF75" s="82"/>
      <c r="NUG75" s="82"/>
      <c r="NUH75" s="82"/>
      <c r="NUI75" s="82"/>
      <c r="NUJ75" s="82"/>
      <c r="NUK75" s="82"/>
      <c r="NUL75" s="82"/>
      <c r="NUM75" s="82"/>
      <c r="NUN75" s="82"/>
      <c r="NUO75" s="82"/>
      <c r="NUP75" s="82"/>
      <c r="NUQ75" s="82"/>
      <c r="NUR75" s="82"/>
      <c r="NUS75" s="82"/>
      <c r="NUT75" s="82"/>
      <c r="NUU75" s="82"/>
      <c r="NUV75" s="82"/>
      <c r="NUW75" s="82"/>
      <c r="NUX75" s="82"/>
      <c r="NUY75" s="82"/>
      <c r="NUZ75" s="82"/>
      <c r="NVA75" s="82"/>
      <c r="NVB75" s="82"/>
      <c r="NVC75" s="82"/>
      <c r="NVD75" s="82"/>
      <c r="NVE75" s="82"/>
      <c r="NVF75" s="82"/>
      <c r="NVG75" s="82"/>
      <c r="NVH75" s="82"/>
      <c r="NVI75" s="82"/>
      <c r="NVJ75" s="82"/>
      <c r="NVK75" s="82"/>
      <c r="NVL75" s="82"/>
      <c r="NVM75" s="82"/>
      <c r="NVN75" s="82"/>
      <c r="NVO75" s="82"/>
      <c r="NVP75" s="82"/>
      <c r="NVQ75" s="82"/>
      <c r="NVR75" s="82"/>
      <c r="NVS75" s="82"/>
      <c r="NVT75" s="82"/>
      <c r="NVU75" s="82"/>
      <c r="NVV75" s="82"/>
      <c r="NVW75" s="82"/>
      <c r="NVX75" s="82"/>
      <c r="NVY75" s="82"/>
      <c r="NVZ75" s="82"/>
      <c r="NWA75" s="82"/>
      <c r="NWB75" s="82"/>
      <c r="NWC75" s="82"/>
      <c r="NWD75" s="82"/>
      <c r="NWE75" s="82"/>
      <c r="NWF75" s="82"/>
      <c r="NWG75" s="82"/>
      <c r="NWH75" s="82"/>
      <c r="NWI75" s="82"/>
      <c r="NWJ75" s="82"/>
      <c r="NWK75" s="82"/>
      <c r="NWL75" s="82"/>
      <c r="NWM75" s="82"/>
      <c r="NWN75" s="82"/>
      <c r="NWO75" s="82"/>
      <c r="NWP75" s="82"/>
      <c r="NWQ75" s="82"/>
      <c r="NWR75" s="82"/>
      <c r="NWS75" s="82"/>
      <c r="NWT75" s="82"/>
      <c r="NWU75" s="82"/>
      <c r="NWV75" s="82"/>
      <c r="NWW75" s="82"/>
      <c r="NWX75" s="82"/>
      <c r="NWY75" s="82"/>
      <c r="NWZ75" s="82"/>
      <c r="NXA75" s="82"/>
      <c r="NXB75" s="82"/>
      <c r="NXC75" s="82"/>
      <c r="NXD75" s="82"/>
      <c r="NXE75" s="82"/>
      <c r="NXF75" s="82"/>
      <c r="NXG75" s="82"/>
      <c r="NXH75" s="82"/>
      <c r="NXI75" s="82"/>
      <c r="NXJ75" s="82"/>
      <c r="NXK75" s="82"/>
      <c r="NXL75" s="82"/>
      <c r="NXM75" s="82"/>
      <c r="NXN75" s="82"/>
      <c r="NXO75" s="82"/>
      <c r="NXP75" s="82"/>
      <c r="NXQ75" s="82"/>
      <c r="NXR75" s="82"/>
      <c r="NXS75" s="82"/>
      <c r="NXT75" s="82"/>
      <c r="NXU75" s="82"/>
      <c r="NXV75" s="82"/>
      <c r="NXW75" s="82"/>
      <c r="NXX75" s="82"/>
      <c r="NXY75" s="82"/>
      <c r="NXZ75" s="82"/>
      <c r="NYA75" s="82"/>
      <c r="NYB75" s="82"/>
      <c r="NYC75" s="82"/>
      <c r="NYD75" s="82"/>
      <c r="NYE75" s="82"/>
      <c r="NYF75" s="82"/>
      <c r="NYG75" s="82"/>
      <c r="NYH75" s="82"/>
      <c r="NYI75" s="82"/>
      <c r="NYJ75" s="82"/>
      <c r="NYK75" s="82"/>
      <c r="NYL75" s="82"/>
      <c r="NYM75" s="82"/>
      <c r="NYN75" s="82"/>
      <c r="NYO75" s="82"/>
      <c r="NYP75" s="82"/>
      <c r="NYQ75" s="82"/>
      <c r="NYR75" s="82"/>
      <c r="NYS75" s="82"/>
      <c r="NYT75" s="82"/>
      <c r="NYU75" s="82"/>
      <c r="NYV75" s="82"/>
      <c r="NYW75" s="82"/>
      <c r="NYX75" s="82"/>
      <c r="NYY75" s="82"/>
      <c r="NYZ75" s="82"/>
      <c r="NZA75" s="82"/>
      <c r="NZB75" s="82"/>
      <c r="NZC75" s="82"/>
      <c r="NZD75" s="82"/>
      <c r="NZE75" s="82"/>
      <c r="NZF75" s="82"/>
      <c r="NZG75" s="82"/>
      <c r="NZH75" s="82"/>
      <c r="NZI75" s="82"/>
      <c r="NZJ75" s="82"/>
      <c r="NZK75" s="82"/>
      <c r="NZL75" s="82"/>
      <c r="NZM75" s="82"/>
      <c r="NZN75" s="82"/>
      <c r="NZO75" s="82"/>
      <c r="NZP75" s="82"/>
      <c r="NZQ75" s="82"/>
      <c r="NZR75" s="82"/>
      <c r="NZS75" s="82"/>
      <c r="NZT75" s="82"/>
      <c r="NZU75" s="82"/>
      <c r="NZV75" s="82"/>
      <c r="NZW75" s="82"/>
      <c r="NZX75" s="82"/>
      <c r="NZY75" s="82"/>
      <c r="NZZ75" s="82"/>
      <c r="OAA75" s="82"/>
      <c r="OAB75" s="82"/>
      <c r="OAC75" s="82"/>
      <c r="OAD75" s="82"/>
      <c r="OAE75" s="82"/>
      <c r="OAF75" s="82"/>
      <c r="OAG75" s="82"/>
      <c r="OAH75" s="82"/>
      <c r="OAI75" s="82"/>
      <c r="OAJ75" s="82"/>
      <c r="OAK75" s="82"/>
      <c r="OAL75" s="82"/>
      <c r="OAM75" s="82"/>
      <c r="OAN75" s="82"/>
      <c r="OAO75" s="82"/>
      <c r="OAP75" s="82"/>
      <c r="OAQ75" s="82"/>
      <c r="OAR75" s="82"/>
      <c r="OAS75" s="82"/>
      <c r="OAT75" s="82"/>
      <c r="OAU75" s="82"/>
      <c r="OAV75" s="82"/>
      <c r="OAW75" s="82"/>
      <c r="OAX75" s="82"/>
      <c r="OAY75" s="82"/>
      <c r="OAZ75" s="82"/>
      <c r="OBA75" s="82"/>
      <c r="OBB75" s="82"/>
      <c r="OBC75" s="82"/>
      <c r="OBD75" s="82"/>
      <c r="OBE75" s="82"/>
      <c r="OBF75" s="82"/>
      <c r="OBG75" s="82"/>
      <c r="OBH75" s="82"/>
      <c r="OBI75" s="82"/>
      <c r="OBJ75" s="82"/>
      <c r="OBK75" s="82"/>
      <c r="OBL75" s="82"/>
      <c r="OBM75" s="82"/>
      <c r="OBN75" s="82"/>
      <c r="OBO75" s="82"/>
      <c r="OBP75" s="82"/>
      <c r="OBQ75" s="82"/>
      <c r="OBR75" s="82"/>
      <c r="OBS75" s="82"/>
      <c r="OBT75" s="82"/>
      <c r="OBU75" s="82"/>
      <c r="OBV75" s="82"/>
      <c r="OBW75" s="82"/>
      <c r="OBX75" s="82"/>
      <c r="OBY75" s="82"/>
      <c r="OBZ75" s="82"/>
      <c r="OCA75" s="82"/>
      <c r="OCB75" s="82"/>
      <c r="OCC75" s="82"/>
      <c r="OCD75" s="82"/>
      <c r="OCE75" s="82"/>
      <c r="OCF75" s="82"/>
      <c r="OCG75" s="82"/>
      <c r="OCH75" s="82"/>
      <c r="OCI75" s="82"/>
      <c r="OCJ75" s="82"/>
      <c r="OCK75" s="82"/>
      <c r="OCL75" s="82"/>
      <c r="OCM75" s="82"/>
      <c r="OCN75" s="82"/>
      <c r="OCO75" s="82"/>
      <c r="OCP75" s="82"/>
      <c r="OCQ75" s="82"/>
      <c r="OCR75" s="82"/>
      <c r="OCS75" s="82"/>
      <c r="OCT75" s="82"/>
      <c r="OCU75" s="82"/>
      <c r="OCV75" s="82"/>
      <c r="OCW75" s="82"/>
      <c r="OCX75" s="82"/>
      <c r="OCY75" s="82"/>
      <c r="OCZ75" s="82"/>
      <c r="ODA75" s="82"/>
      <c r="ODB75" s="82"/>
      <c r="ODC75" s="82"/>
      <c r="ODD75" s="82"/>
      <c r="ODE75" s="82"/>
      <c r="ODF75" s="82"/>
      <c r="ODG75" s="82"/>
      <c r="ODH75" s="82"/>
      <c r="ODI75" s="82"/>
      <c r="ODJ75" s="82"/>
      <c r="ODK75" s="82"/>
      <c r="ODL75" s="82"/>
      <c r="ODM75" s="82"/>
      <c r="ODN75" s="82"/>
      <c r="ODO75" s="82"/>
      <c r="ODP75" s="82"/>
      <c r="ODQ75" s="82"/>
      <c r="ODR75" s="82"/>
      <c r="ODS75" s="82"/>
      <c r="ODT75" s="82"/>
      <c r="ODU75" s="82"/>
      <c r="ODV75" s="82"/>
      <c r="ODW75" s="82"/>
      <c r="ODX75" s="82"/>
      <c r="ODY75" s="82"/>
      <c r="ODZ75" s="82"/>
      <c r="OEA75" s="82"/>
      <c r="OEB75" s="82"/>
      <c r="OEC75" s="82"/>
      <c r="OED75" s="82"/>
      <c r="OEE75" s="82"/>
      <c r="OEF75" s="82"/>
      <c r="OEG75" s="82"/>
      <c r="OEH75" s="82"/>
      <c r="OEI75" s="82"/>
      <c r="OEJ75" s="82"/>
      <c r="OEK75" s="82"/>
      <c r="OEL75" s="82"/>
      <c r="OEM75" s="82"/>
      <c r="OEN75" s="82"/>
      <c r="OEO75" s="82"/>
      <c r="OEP75" s="82"/>
      <c r="OEQ75" s="82"/>
      <c r="OER75" s="82"/>
      <c r="OES75" s="82"/>
      <c r="OET75" s="82"/>
      <c r="OEU75" s="82"/>
      <c r="OEV75" s="82"/>
      <c r="OEW75" s="82"/>
      <c r="OEX75" s="82"/>
      <c r="OEY75" s="82"/>
      <c r="OEZ75" s="82"/>
      <c r="OFA75" s="82"/>
      <c r="OFB75" s="82"/>
      <c r="OFC75" s="82"/>
      <c r="OFD75" s="82"/>
      <c r="OFE75" s="82"/>
      <c r="OFF75" s="82"/>
      <c r="OFG75" s="82"/>
      <c r="OFH75" s="82"/>
      <c r="OFI75" s="82"/>
      <c r="OFJ75" s="82"/>
      <c r="OFK75" s="82"/>
      <c r="OFL75" s="82"/>
      <c r="OFM75" s="82"/>
      <c r="OFN75" s="82"/>
      <c r="OFO75" s="82"/>
      <c r="OFP75" s="82"/>
      <c r="OFQ75" s="82"/>
      <c r="OFR75" s="82"/>
      <c r="OFS75" s="82"/>
      <c r="OFT75" s="82"/>
      <c r="OFU75" s="82"/>
      <c r="OFV75" s="82"/>
      <c r="OFW75" s="82"/>
      <c r="OFX75" s="82"/>
      <c r="OFY75" s="82"/>
      <c r="OFZ75" s="82"/>
      <c r="OGA75" s="82"/>
      <c r="OGB75" s="82"/>
      <c r="OGC75" s="82"/>
      <c r="OGD75" s="82"/>
      <c r="OGE75" s="82"/>
      <c r="OGF75" s="82"/>
      <c r="OGG75" s="82"/>
      <c r="OGH75" s="82"/>
      <c r="OGI75" s="82"/>
      <c r="OGJ75" s="82"/>
      <c r="OGK75" s="82"/>
      <c r="OGL75" s="82"/>
      <c r="OGM75" s="82"/>
      <c r="OGN75" s="82"/>
      <c r="OGO75" s="82"/>
      <c r="OGP75" s="82"/>
      <c r="OGQ75" s="82"/>
      <c r="OGR75" s="82"/>
      <c r="OGS75" s="82"/>
      <c r="OGT75" s="82"/>
      <c r="OGU75" s="82"/>
      <c r="OGV75" s="82"/>
      <c r="OGW75" s="82"/>
      <c r="OGX75" s="82"/>
      <c r="OGY75" s="82"/>
      <c r="OGZ75" s="82"/>
      <c r="OHA75" s="82"/>
      <c r="OHB75" s="82"/>
      <c r="OHC75" s="82"/>
      <c r="OHD75" s="82"/>
      <c r="OHE75" s="82"/>
      <c r="OHF75" s="82"/>
      <c r="OHG75" s="82"/>
      <c r="OHH75" s="82"/>
      <c r="OHI75" s="82"/>
      <c r="OHJ75" s="82"/>
      <c r="OHK75" s="82"/>
      <c r="OHL75" s="82"/>
      <c r="OHM75" s="82"/>
      <c r="OHN75" s="82"/>
      <c r="OHO75" s="82"/>
      <c r="OHP75" s="82"/>
      <c r="OHQ75" s="82"/>
      <c r="OHR75" s="82"/>
      <c r="OHS75" s="82"/>
      <c r="OHT75" s="82"/>
      <c r="OHU75" s="82"/>
      <c r="OHV75" s="82"/>
      <c r="OHW75" s="82"/>
      <c r="OHX75" s="82"/>
      <c r="OHY75" s="82"/>
      <c r="OHZ75" s="82"/>
      <c r="OIA75" s="82"/>
      <c r="OIB75" s="82"/>
      <c r="OIC75" s="82"/>
      <c r="OID75" s="82"/>
      <c r="OIE75" s="82"/>
      <c r="OIF75" s="82"/>
      <c r="OIG75" s="82"/>
      <c r="OIH75" s="82"/>
      <c r="OII75" s="82"/>
      <c r="OIJ75" s="82"/>
      <c r="OIK75" s="82"/>
      <c r="OIL75" s="82"/>
      <c r="OIM75" s="82"/>
      <c r="OIN75" s="82"/>
      <c r="OIO75" s="82"/>
      <c r="OIP75" s="82"/>
      <c r="OIQ75" s="82"/>
      <c r="OIR75" s="82"/>
      <c r="OIS75" s="82"/>
      <c r="OIT75" s="82"/>
      <c r="OIU75" s="82"/>
      <c r="OIV75" s="82"/>
      <c r="OIW75" s="82"/>
      <c r="OIX75" s="82"/>
      <c r="OIY75" s="82"/>
      <c r="OIZ75" s="82"/>
      <c r="OJA75" s="82"/>
      <c r="OJB75" s="82"/>
      <c r="OJC75" s="82"/>
      <c r="OJD75" s="82"/>
      <c r="OJE75" s="82"/>
      <c r="OJF75" s="82"/>
      <c r="OJG75" s="82"/>
      <c r="OJH75" s="82"/>
      <c r="OJI75" s="82"/>
      <c r="OJJ75" s="82"/>
      <c r="OJK75" s="82"/>
      <c r="OJL75" s="82"/>
      <c r="OJM75" s="82"/>
      <c r="OJN75" s="82"/>
      <c r="OJO75" s="82"/>
      <c r="OJP75" s="82"/>
      <c r="OJQ75" s="82"/>
      <c r="OJR75" s="82"/>
      <c r="OJS75" s="82"/>
      <c r="OJT75" s="82"/>
      <c r="OJU75" s="82"/>
      <c r="OJV75" s="82"/>
      <c r="OJW75" s="82"/>
      <c r="OJX75" s="82"/>
      <c r="OJY75" s="82"/>
      <c r="OJZ75" s="82"/>
      <c r="OKA75" s="82"/>
      <c r="OKB75" s="82"/>
      <c r="OKC75" s="82"/>
      <c r="OKD75" s="82"/>
      <c r="OKE75" s="82"/>
      <c r="OKF75" s="82"/>
      <c r="OKG75" s="82"/>
      <c r="OKH75" s="82"/>
      <c r="OKI75" s="82"/>
      <c r="OKJ75" s="82"/>
      <c r="OKK75" s="82"/>
      <c r="OKL75" s="82"/>
      <c r="OKM75" s="82"/>
      <c r="OKN75" s="82"/>
      <c r="OKO75" s="82"/>
      <c r="OKP75" s="82"/>
      <c r="OKQ75" s="82"/>
      <c r="OKR75" s="82"/>
      <c r="OKS75" s="82"/>
      <c r="OKT75" s="82"/>
      <c r="OKU75" s="82"/>
      <c r="OKV75" s="82"/>
      <c r="OKW75" s="82"/>
      <c r="OKX75" s="82"/>
      <c r="OKY75" s="82"/>
      <c r="OKZ75" s="82"/>
      <c r="OLA75" s="82"/>
      <c r="OLB75" s="82"/>
      <c r="OLC75" s="82"/>
      <c r="OLD75" s="82"/>
      <c r="OLE75" s="82"/>
      <c r="OLF75" s="82"/>
      <c r="OLG75" s="82"/>
      <c r="OLH75" s="82"/>
      <c r="OLI75" s="82"/>
      <c r="OLJ75" s="82"/>
      <c r="OLK75" s="82"/>
      <c r="OLL75" s="82"/>
      <c r="OLM75" s="82"/>
      <c r="OLN75" s="82"/>
      <c r="OLO75" s="82"/>
      <c r="OLP75" s="82"/>
      <c r="OLQ75" s="82"/>
      <c r="OLR75" s="82"/>
      <c r="OLS75" s="82"/>
      <c r="OLT75" s="82"/>
      <c r="OLU75" s="82"/>
      <c r="OLV75" s="82"/>
      <c r="OLW75" s="82"/>
      <c r="OLX75" s="82"/>
      <c r="OLY75" s="82"/>
      <c r="OLZ75" s="82"/>
      <c r="OMA75" s="82"/>
      <c r="OMB75" s="82"/>
      <c r="OMC75" s="82"/>
      <c r="OMD75" s="82"/>
      <c r="OME75" s="82"/>
      <c r="OMF75" s="82"/>
      <c r="OMG75" s="82"/>
      <c r="OMH75" s="82"/>
      <c r="OMI75" s="82"/>
      <c r="OMJ75" s="82"/>
      <c r="OMK75" s="82"/>
      <c r="OML75" s="82"/>
      <c r="OMM75" s="82"/>
      <c r="OMN75" s="82"/>
      <c r="OMO75" s="82"/>
      <c r="OMP75" s="82"/>
      <c r="OMQ75" s="82"/>
      <c r="OMR75" s="82"/>
      <c r="OMS75" s="82"/>
      <c r="OMT75" s="82"/>
      <c r="OMU75" s="82"/>
      <c r="OMV75" s="82"/>
      <c r="OMW75" s="82"/>
      <c r="OMX75" s="82"/>
      <c r="OMY75" s="82"/>
      <c r="OMZ75" s="82"/>
      <c r="ONA75" s="82"/>
      <c r="ONB75" s="82"/>
      <c r="ONC75" s="82"/>
      <c r="OND75" s="82"/>
      <c r="ONE75" s="82"/>
      <c r="ONF75" s="82"/>
      <c r="ONG75" s="82"/>
      <c r="ONH75" s="82"/>
      <c r="ONI75" s="82"/>
      <c r="ONJ75" s="82"/>
      <c r="ONK75" s="82"/>
      <c r="ONL75" s="82"/>
      <c r="ONM75" s="82"/>
      <c r="ONN75" s="82"/>
      <c r="ONO75" s="82"/>
      <c r="ONP75" s="82"/>
      <c r="ONQ75" s="82"/>
      <c r="ONR75" s="82"/>
      <c r="ONS75" s="82"/>
      <c r="ONT75" s="82"/>
      <c r="ONU75" s="82"/>
      <c r="ONV75" s="82"/>
      <c r="ONW75" s="82"/>
      <c r="ONX75" s="82"/>
      <c r="ONY75" s="82"/>
      <c r="ONZ75" s="82"/>
      <c r="OOA75" s="82"/>
      <c r="OOB75" s="82"/>
      <c r="OOC75" s="82"/>
      <c r="OOD75" s="82"/>
      <c r="OOE75" s="82"/>
      <c r="OOF75" s="82"/>
      <c r="OOG75" s="82"/>
      <c r="OOH75" s="82"/>
      <c r="OOI75" s="82"/>
      <c r="OOJ75" s="82"/>
      <c r="OOK75" s="82"/>
      <c r="OOL75" s="82"/>
      <c r="OOM75" s="82"/>
      <c r="OON75" s="82"/>
      <c r="OOO75" s="82"/>
      <c r="OOP75" s="82"/>
      <c r="OOQ75" s="82"/>
      <c r="OOR75" s="82"/>
      <c r="OOS75" s="82"/>
      <c r="OOT75" s="82"/>
      <c r="OOU75" s="82"/>
      <c r="OOV75" s="82"/>
      <c r="OOW75" s="82"/>
      <c r="OOX75" s="82"/>
      <c r="OOY75" s="82"/>
      <c r="OOZ75" s="82"/>
      <c r="OPA75" s="82"/>
      <c r="OPB75" s="82"/>
      <c r="OPC75" s="82"/>
      <c r="OPD75" s="82"/>
      <c r="OPE75" s="82"/>
      <c r="OPF75" s="82"/>
      <c r="OPG75" s="82"/>
      <c r="OPH75" s="82"/>
      <c r="OPI75" s="82"/>
      <c r="OPJ75" s="82"/>
      <c r="OPK75" s="82"/>
      <c r="OPL75" s="82"/>
      <c r="OPM75" s="82"/>
      <c r="OPN75" s="82"/>
      <c r="OPO75" s="82"/>
      <c r="OPP75" s="82"/>
      <c r="OPQ75" s="82"/>
      <c r="OPR75" s="82"/>
      <c r="OPS75" s="82"/>
      <c r="OPT75" s="82"/>
      <c r="OPU75" s="82"/>
      <c r="OPV75" s="82"/>
      <c r="OPW75" s="82"/>
      <c r="OPX75" s="82"/>
      <c r="OPY75" s="82"/>
      <c r="OPZ75" s="82"/>
      <c r="OQA75" s="82"/>
      <c r="OQB75" s="82"/>
      <c r="OQC75" s="82"/>
      <c r="OQD75" s="82"/>
      <c r="OQE75" s="82"/>
      <c r="OQF75" s="82"/>
      <c r="OQG75" s="82"/>
      <c r="OQH75" s="82"/>
      <c r="OQI75" s="82"/>
      <c r="OQJ75" s="82"/>
      <c r="OQK75" s="82"/>
      <c r="OQL75" s="82"/>
      <c r="OQM75" s="82"/>
      <c r="OQN75" s="82"/>
      <c r="OQO75" s="82"/>
      <c r="OQP75" s="82"/>
      <c r="OQQ75" s="82"/>
      <c r="OQR75" s="82"/>
      <c r="OQS75" s="82"/>
      <c r="OQT75" s="82"/>
      <c r="OQU75" s="82"/>
      <c r="OQV75" s="82"/>
      <c r="OQW75" s="82"/>
      <c r="OQX75" s="82"/>
      <c r="OQY75" s="82"/>
      <c r="OQZ75" s="82"/>
      <c r="ORA75" s="82"/>
      <c r="ORB75" s="82"/>
      <c r="ORC75" s="82"/>
      <c r="ORD75" s="82"/>
      <c r="ORE75" s="82"/>
      <c r="ORF75" s="82"/>
      <c r="ORG75" s="82"/>
      <c r="ORH75" s="82"/>
      <c r="ORI75" s="82"/>
      <c r="ORJ75" s="82"/>
      <c r="ORK75" s="82"/>
      <c r="ORL75" s="82"/>
      <c r="ORM75" s="82"/>
      <c r="ORN75" s="82"/>
      <c r="ORO75" s="82"/>
      <c r="ORP75" s="82"/>
      <c r="ORQ75" s="82"/>
      <c r="ORR75" s="82"/>
      <c r="ORS75" s="82"/>
      <c r="ORT75" s="82"/>
      <c r="ORU75" s="82"/>
      <c r="ORV75" s="82"/>
      <c r="ORW75" s="82"/>
      <c r="ORX75" s="82"/>
      <c r="ORY75" s="82"/>
      <c r="ORZ75" s="82"/>
      <c r="OSA75" s="82"/>
      <c r="OSB75" s="82"/>
      <c r="OSC75" s="82"/>
      <c r="OSD75" s="82"/>
      <c r="OSE75" s="82"/>
      <c r="OSF75" s="82"/>
      <c r="OSG75" s="82"/>
      <c r="OSH75" s="82"/>
      <c r="OSI75" s="82"/>
      <c r="OSJ75" s="82"/>
      <c r="OSK75" s="82"/>
      <c r="OSL75" s="82"/>
      <c r="OSM75" s="82"/>
      <c r="OSN75" s="82"/>
      <c r="OSO75" s="82"/>
      <c r="OSP75" s="82"/>
      <c r="OSQ75" s="82"/>
      <c r="OSR75" s="82"/>
      <c r="OSS75" s="82"/>
      <c r="OST75" s="82"/>
      <c r="OSU75" s="82"/>
      <c r="OSV75" s="82"/>
      <c r="OSW75" s="82"/>
      <c r="OSX75" s="82"/>
      <c r="OSY75" s="82"/>
      <c r="OSZ75" s="82"/>
      <c r="OTA75" s="82"/>
      <c r="OTB75" s="82"/>
      <c r="OTC75" s="82"/>
      <c r="OTD75" s="82"/>
      <c r="OTE75" s="82"/>
      <c r="OTF75" s="82"/>
      <c r="OTG75" s="82"/>
      <c r="OTH75" s="82"/>
      <c r="OTI75" s="82"/>
      <c r="OTJ75" s="82"/>
      <c r="OTK75" s="82"/>
      <c r="OTL75" s="82"/>
      <c r="OTM75" s="82"/>
      <c r="OTN75" s="82"/>
      <c r="OTO75" s="82"/>
      <c r="OTP75" s="82"/>
      <c r="OTQ75" s="82"/>
      <c r="OTR75" s="82"/>
      <c r="OTS75" s="82"/>
      <c r="OTT75" s="82"/>
      <c r="OTU75" s="82"/>
      <c r="OTV75" s="82"/>
      <c r="OTW75" s="82"/>
      <c r="OTX75" s="82"/>
      <c r="OTY75" s="82"/>
      <c r="OTZ75" s="82"/>
      <c r="OUA75" s="82"/>
      <c r="OUB75" s="82"/>
      <c r="OUC75" s="82"/>
      <c r="OUD75" s="82"/>
      <c r="OUE75" s="82"/>
      <c r="OUF75" s="82"/>
      <c r="OUG75" s="82"/>
      <c r="OUH75" s="82"/>
      <c r="OUI75" s="82"/>
      <c r="OUJ75" s="82"/>
      <c r="OUK75" s="82"/>
      <c r="OUL75" s="82"/>
      <c r="OUM75" s="82"/>
      <c r="OUN75" s="82"/>
      <c r="OUO75" s="82"/>
      <c r="OUP75" s="82"/>
      <c r="OUQ75" s="82"/>
      <c r="OUR75" s="82"/>
      <c r="OUS75" s="82"/>
      <c r="OUT75" s="82"/>
      <c r="OUU75" s="82"/>
      <c r="OUV75" s="82"/>
      <c r="OUW75" s="82"/>
      <c r="OUX75" s="82"/>
      <c r="OUY75" s="82"/>
      <c r="OUZ75" s="82"/>
      <c r="OVA75" s="82"/>
      <c r="OVB75" s="82"/>
      <c r="OVC75" s="82"/>
      <c r="OVD75" s="82"/>
      <c r="OVE75" s="82"/>
      <c r="OVF75" s="82"/>
      <c r="OVG75" s="82"/>
      <c r="OVH75" s="82"/>
      <c r="OVI75" s="82"/>
      <c r="OVJ75" s="82"/>
      <c r="OVK75" s="82"/>
      <c r="OVL75" s="82"/>
      <c r="OVM75" s="82"/>
      <c r="OVN75" s="82"/>
      <c r="OVO75" s="82"/>
      <c r="OVP75" s="82"/>
      <c r="OVQ75" s="82"/>
      <c r="OVR75" s="82"/>
      <c r="OVS75" s="82"/>
      <c r="OVT75" s="82"/>
      <c r="OVU75" s="82"/>
      <c r="OVV75" s="82"/>
      <c r="OVW75" s="82"/>
      <c r="OVX75" s="82"/>
      <c r="OVY75" s="82"/>
      <c r="OVZ75" s="82"/>
      <c r="OWA75" s="82"/>
      <c r="OWB75" s="82"/>
      <c r="OWC75" s="82"/>
      <c r="OWD75" s="82"/>
      <c r="OWE75" s="82"/>
      <c r="OWF75" s="82"/>
      <c r="OWG75" s="82"/>
      <c r="OWH75" s="82"/>
      <c r="OWI75" s="82"/>
      <c r="OWJ75" s="82"/>
      <c r="OWK75" s="82"/>
      <c r="OWL75" s="82"/>
      <c r="OWM75" s="82"/>
      <c r="OWN75" s="82"/>
      <c r="OWO75" s="82"/>
      <c r="OWP75" s="82"/>
      <c r="OWQ75" s="82"/>
      <c r="OWR75" s="82"/>
      <c r="OWS75" s="82"/>
      <c r="OWT75" s="82"/>
      <c r="OWU75" s="82"/>
      <c r="OWV75" s="82"/>
      <c r="OWW75" s="82"/>
      <c r="OWX75" s="82"/>
      <c r="OWY75" s="82"/>
      <c r="OWZ75" s="82"/>
      <c r="OXA75" s="82"/>
      <c r="OXB75" s="82"/>
      <c r="OXC75" s="82"/>
      <c r="OXD75" s="82"/>
      <c r="OXE75" s="82"/>
      <c r="OXF75" s="82"/>
      <c r="OXG75" s="82"/>
      <c r="OXH75" s="82"/>
      <c r="OXI75" s="82"/>
      <c r="OXJ75" s="82"/>
      <c r="OXK75" s="82"/>
      <c r="OXL75" s="82"/>
      <c r="OXM75" s="82"/>
      <c r="OXN75" s="82"/>
      <c r="OXO75" s="82"/>
      <c r="OXP75" s="82"/>
      <c r="OXQ75" s="82"/>
      <c r="OXR75" s="82"/>
      <c r="OXS75" s="82"/>
      <c r="OXT75" s="82"/>
      <c r="OXU75" s="82"/>
      <c r="OXV75" s="82"/>
      <c r="OXW75" s="82"/>
      <c r="OXX75" s="82"/>
      <c r="OXY75" s="82"/>
      <c r="OXZ75" s="82"/>
      <c r="OYA75" s="82"/>
      <c r="OYB75" s="82"/>
      <c r="OYC75" s="82"/>
      <c r="OYD75" s="82"/>
      <c r="OYE75" s="82"/>
      <c r="OYF75" s="82"/>
      <c r="OYG75" s="82"/>
      <c r="OYH75" s="82"/>
      <c r="OYI75" s="82"/>
      <c r="OYJ75" s="82"/>
      <c r="OYK75" s="82"/>
      <c r="OYL75" s="82"/>
      <c r="OYM75" s="82"/>
      <c r="OYN75" s="82"/>
      <c r="OYO75" s="82"/>
      <c r="OYP75" s="82"/>
      <c r="OYQ75" s="82"/>
      <c r="OYR75" s="82"/>
      <c r="OYS75" s="82"/>
      <c r="OYT75" s="82"/>
      <c r="OYU75" s="82"/>
      <c r="OYV75" s="82"/>
      <c r="OYW75" s="82"/>
      <c r="OYX75" s="82"/>
      <c r="OYY75" s="82"/>
      <c r="OYZ75" s="82"/>
      <c r="OZA75" s="82"/>
      <c r="OZB75" s="82"/>
      <c r="OZC75" s="82"/>
      <c r="OZD75" s="82"/>
      <c r="OZE75" s="82"/>
      <c r="OZF75" s="82"/>
      <c r="OZG75" s="82"/>
      <c r="OZH75" s="82"/>
      <c r="OZI75" s="82"/>
      <c r="OZJ75" s="82"/>
      <c r="OZK75" s="82"/>
      <c r="OZL75" s="82"/>
      <c r="OZM75" s="82"/>
      <c r="OZN75" s="82"/>
      <c r="OZO75" s="82"/>
      <c r="OZP75" s="82"/>
      <c r="OZQ75" s="82"/>
      <c r="OZR75" s="82"/>
      <c r="OZS75" s="82"/>
      <c r="OZT75" s="82"/>
      <c r="OZU75" s="82"/>
      <c r="OZV75" s="82"/>
      <c r="OZW75" s="82"/>
      <c r="OZX75" s="82"/>
      <c r="OZY75" s="82"/>
      <c r="OZZ75" s="82"/>
      <c r="PAA75" s="82"/>
      <c r="PAB75" s="82"/>
      <c r="PAC75" s="82"/>
      <c r="PAD75" s="82"/>
      <c r="PAE75" s="82"/>
      <c r="PAF75" s="82"/>
      <c r="PAG75" s="82"/>
      <c r="PAH75" s="82"/>
      <c r="PAI75" s="82"/>
      <c r="PAJ75" s="82"/>
      <c r="PAK75" s="82"/>
      <c r="PAL75" s="82"/>
      <c r="PAM75" s="82"/>
      <c r="PAN75" s="82"/>
      <c r="PAO75" s="82"/>
      <c r="PAP75" s="82"/>
      <c r="PAQ75" s="82"/>
      <c r="PAR75" s="82"/>
      <c r="PAS75" s="82"/>
      <c r="PAT75" s="82"/>
      <c r="PAU75" s="82"/>
      <c r="PAV75" s="82"/>
      <c r="PAW75" s="82"/>
      <c r="PAX75" s="82"/>
      <c r="PAY75" s="82"/>
      <c r="PAZ75" s="82"/>
      <c r="PBA75" s="82"/>
      <c r="PBB75" s="82"/>
      <c r="PBC75" s="82"/>
      <c r="PBD75" s="82"/>
      <c r="PBE75" s="82"/>
      <c r="PBF75" s="82"/>
      <c r="PBG75" s="82"/>
      <c r="PBH75" s="82"/>
      <c r="PBI75" s="82"/>
      <c r="PBJ75" s="82"/>
      <c r="PBK75" s="82"/>
      <c r="PBL75" s="82"/>
      <c r="PBM75" s="82"/>
      <c r="PBN75" s="82"/>
      <c r="PBO75" s="82"/>
      <c r="PBP75" s="82"/>
      <c r="PBQ75" s="82"/>
      <c r="PBR75" s="82"/>
      <c r="PBS75" s="82"/>
      <c r="PBT75" s="82"/>
      <c r="PBU75" s="82"/>
      <c r="PBV75" s="82"/>
      <c r="PBW75" s="82"/>
      <c r="PBX75" s="82"/>
      <c r="PBY75" s="82"/>
      <c r="PBZ75" s="82"/>
      <c r="PCA75" s="82"/>
      <c r="PCB75" s="82"/>
      <c r="PCC75" s="82"/>
      <c r="PCD75" s="82"/>
      <c r="PCE75" s="82"/>
      <c r="PCF75" s="82"/>
      <c r="PCG75" s="82"/>
      <c r="PCH75" s="82"/>
      <c r="PCI75" s="82"/>
      <c r="PCJ75" s="82"/>
      <c r="PCK75" s="82"/>
      <c r="PCL75" s="82"/>
      <c r="PCM75" s="82"/>
      <c r="PCN75" s="82"/>
      <c r="PCO75" s="82"/>
      <c r="PCP75" s="82"/>
      <c r="PCQ75" s="82"/>
      <c r="PCR75" s="82"/>
      <c r="PCS75" s="82"/>
      <c r="PCT75" s="82"/>
      <c r="PCU75" s="82"/>
      <c r="PCV75" s="82"/>
      <c r="PCW75" s="82"/>
      <c r="PCX75" s="82"/>
      <c r="PCY75" s="82"/>
      <c r="PCZ75" s="82"/>
      <c r="PDA75" s="82"/>
      <c r="PDB75" s="82"/>
      <c r="PDC75" s="82"/>
      <c r="PDD75" s="82"/>
      <c r="PDE75" s="82"/>
      <c r="PDF75" s="82"/>
      <c r="PDG75" s="82"/>
      <c r="PDH75" s="82"/>
      <c r="PDI75" s="82"/>
      <c r="PDJ75" s="82"/>
      <c r="PDK75" s="82"/>
      <c r="PDL75" s="82"/>
      <c r="PDM75" s="82"/>
      <c r="PDN75" s="82"/>
      <c r="PDO75" s="82"/>
      <c r="PDP75" s="82"/>
      <c r="PDQ75" s="82"/>
      <c r="PDR75" s="82"/>
      <c r="PDS75" s="82"/>
      <c r="PDT75" s="82"/>
      <c r="PDU75" s="82"/>
      <c r="PDV75" s="82"/>
      <c r="PDW75" s="82"/>
      <c r="PDX75" s="82"/>
      <c r="PDY75" s="82"/>
      <c r="PDZ75" s="82"/>
      <c r="PEA75" s="82"/>
      <c r="PEB75" s="82"/>
      <c r="PEC75" s="82"/>
      <c r="PED75" s="82"/>
      <c r="PEE75" s="82"/>
      <c r="PEF75" s="82"/>
      <c r="PEG75" s="82"/>
      <c r="PEH75" s="82"/>
      <c r="PEI75" s="82"/>
      <c r="PEJ75" s="82"/>
      <c r="PEK75" s="82"/>
      <c r="PEL75" s="82"/>
      <c r="PEM75" s="82"/>
      <c r="PEN75" s="82"/>
      <c r="PEO75" s="82"/>
      <c r="PEP75" s="82"/>
      <c r="PEQ75" s="82"/>
      <c r="PER75" s="82"/>
      <c r="PES75" s="82"/>
      <c r="PET75" s="82"/>
      <c r="PEU75" s="82"/>
      <c r="PEV75" s="82"/>
      <c r="PEW75" s="82"/>
      <c r="PEX75" s="82"/>
      <c r="PEY75" s="82"/>
      <c r="PEZ75" s="82"/>
      <c r="PFA75" s="82"/>
      <c r="PFB75" s="82"/>
      <c r="PFC75" s="82"/>
      <c r="PFD75" s="82"/>
      <c r="PFE75" s="82"/>
      <c r="PFF75" s="82"/>
      <c r="PFG75" s="82"/>
      <c r="PFH75" s="82"/>
      <c r="PFI75" s="82"/>
      <c r="PFJ75" s="82"/>
      <c r="PFK75" s="82"/>
      <c r="PFL75" s="82"/>
      <c r="PFM75" s="82"/>
      <c r="PFN75" s="82"/>
      <c r="PFO75" s="82"/>
      <c r="PFP75" s="82"/>
      <c r="PFQ75" s="82"/>
      <c r="PFR75" s="82"/>
      <c r="PFS75" s="82"/>
      <c r="PFT75" s="82"/>
      <c r="PFU75" s="82"/>
      <c r="PFV75" s="82"/>
      <c r="PFW75" s="82"/>
      <c r="PFX75" s="82"/>
      <c r="PFY75" s="82"/>
      <c r="PFZ75" s="82"/>
      <c r="PGA75" s="82"/>
      <c r="PGB75" s="82"/>
      <c r="PGC75" s="82"/>
      <c r="PGD75" s="82"/>
      <c r="PGE75" s="82"/>
      <c r="PGF75" s="82"/>
      <c r="PGG75" s="82"/>
      <c r="PGH75" s="82"/>
      <c r="PGI75" s="82"/>
      <c r="PGJ75" s="82"/>
      <c r="PGK75" s="82"/>
      <c r="PGL75" s="82"/>
      <c r="PGM75" s="82"/>
      <c r="PGN75" s="82"/>
      <c r="PGO75" s="82"/>
      <c r="PGP75" s="82"/>
      <c r="PGQ75" s="82"/>
      <c r="PGR75" s="82"/>
      <c r="PGS75" s="82"/>
      <c r="PGT75" s="82"/>
      <c r="PGU75" s="82"/>
      <c r="PGV75" s="82"/>
      <c r="PGW75" s="82"/>
      <c r="PGX75" s="82"/>
      <c r="PGY75" s="82"/>
      <c r="PGZ75" s="82"/>
      <c r="PHA75" s="82"/>
      <c r="PHB75" s="82"/>
      <c r="PHC75" s="82"/>
      <c r="PHD75" s="82"/>
      <c r="PHE75" s="82"/>
      <c r="PHF75" s="82"/>
      <c r="PHG75" s="82"/>
      <c r="PHH75" s="82"/>
      <c r="PHI75" s="82"/>
      <c r="PHJ75" s="82"/>
      <c r="PHK75" s="82"/>
      <c r="PHL75" s="82"/>
      <c r="PHM75" s="82"/>
      <c r="PHN75" s="82"/>
      <c r="PHO75" s="82"/>
      <c r="PHP75" s="82"/>
      <c r="PHQ75" s="82"/>
      <c r="PHR75" s="82"/>
      <c r="PHS75" s="82"/>
      <c r="PHT75" s="82"/>
      <c r="PHU75" s="82"/>
      <c r="PHV75" s="82"/>
      <c r="PHW75" s="82"/>
      <c r="PHX75" s="82"/>
      <c r="PHY75" s="82"/>
      <c r="PHZ75" s="82"/>
      <c r="PIA75" s="82"/>
      <c r="PIB75" s="82"/>
      <c r="PIC75" s="82"/>
      <c r="PID75" s="82"/>
      <c r="PIE75" s="82"/>
      <c r="PIF75" s="82"/>
      <c r="PIG75" s="82"/>
      <c r="PIH75" s="82"/>
      <c r="PII75" s="82"/>
      <c r="PIJ75" s="82"/>
      <c r="PIK75" s="82"/>
      <c r="PIL75" s="82"/>
      <c r="PIM75" s="82"/>
      <c r="PIN75" s="82"/>
      <c r="PIO75" s="82"/>
      <c r="PIP75" s="82"/>
      <c r="PIQ75" s="82"/>
      <c r="PIR75" s="82"/>
      <c r="PIS75" s="82"/>
      <c r="PIT75" s="82"/>
      <c r="PIU75" s="82"/>
      <c r="PIV75" s="82"/>
      <c r="PIW75" s="82"/>
      <c r="PIX75" s="82"/>
      <c r="PIY75" s="82"/>
      <c r="PIZ75" s="82"/>
      <c r="PJA75" s="82"/>
      <c r="PJB75" s="82"/>
      <c r="PJC75" s="82"/>
      <c r="PJD75" s="82"/>
      <c r="PJE75" s="82"/>
      <c r="PJF75" s="82"/>
      <c r="PJG75" s="82"/>
      <c r="PJH75" s="82"/>
      <c r="PJI75" s="82"/>
      <c r="PJJ75" s="82"/>
      <c r="PJK75" s="82"/>
      <c r="PJL75" s="82"/>
      <c r="PJM75" s="82"/>
      <c r="PJN75" s="82"/>
      <c r="PJO75" s="82"/>
      <c r="PJP75" s="82"/>
      <c r="PJQ75" s="82"/>
      <c r="PJR75" s="82"/>
      <c r="PJS75" s="82"/>
      <c r="PJT75" s="82"/>
      <c r="PJU75" s="82"/>
      <c r="PJV75" s="82"/>
      <c r="PJW75" s="82"/>
      <c r="PJX75" s="82"/>
      <c r="PJY75" s="82"/>
      <c r="PJZ75" s="82"/>
      <c r="PKA75" s="82"/>
      <c r="PKB75" s="82"/>
      <c r="PKC75" s="82"/>
      <c r="PKD75" s="82"/>
      <c r="PKE75" s="82"/>
      <c r="PKF75" s="82"/>
      <c r="PKG75" s="82"/>
      <c r="PKH75" s="82"/>
      <c r="PKI75" s="82"/>
      <c r="PKJ75" s="82"/>
      <c r="PKK75" s="82"/>
      <c r="PKL75" s="82"/>
      <c r="PKM75" s="82"/>
      <c r="PKN75" s="82"/>
      <c r="PKO75" s="82"/>
      <c r="PKP75" s="82"/>
      <c r="PKQ75" s="82"/>
      <c r="PKR75" s="82"/>
      <c r="PKS75" s="82"/>
      <c r="PKT75" s="82"/>
      <c r="PKU75" s="82"/>
      <c r="PKV75" s="82"/>
      <c r="PKW75" s="82"/>
      <c r="PKX75" s="82"/>
      <c r="PKY75" s="82"/>
      <c r="PKZ75" s="82"/>
      <c r="PLA75" s="82"/>
      <c r="PLB75" s="82"/>
      <c r="PLC75" s="82"/>
      <c r="PLD75" s="82"/>
      <c r="PLE75" s="82"/>
      <c r="PLF75" s="82"/>
      <c r="PLG75" s="82"/>
      <c r="PLH75" s="82"/>
      <c r="PLI75" s="82"/>
      <c r="PLJ75" s="82"/>
      <c r="PLK75" s="82"/>
      <c r="PLL75" s="82"/>
      <c r="PLM75" s="82"/>
      <c r="PLN75" s="82"/>
      <c r="PLO75" s="82"/>
      <c r="PLP75" s="82"/>
      <c r="PLQ75" s="82"/>
      <c r="PLR75" s="82"/>
      <c r="PLS75" s="82"/>
      <c r="PLT75" s="82"/>
      <c r="PLU75" s="82"/>
      <c r="PLV75" s="82"/>
      <c r="PLW75" s="82"/>
      <c r="PLX75" s="82"/>
      <c r="PLY75" s="82"/>
      <c r="PLZ75" s="82"/>
      <c r="PMA75" s="82"/>
      <c r="PMB75" s="82"/>
      <c r="PMC75" s="82"/>
      <c r="PMD75" s="82"/>
      <c r="PME75" s="82"/>
      <c r="PMF75" s="82"/>
      <c r="PMG75" s="82"/>
      <c r="PMH75" s="82"/>
      <c r="PMI75" s="82"/>
      <c r="PMJ75" s="82"/>
      <c r="PMK75" s="82"/>
      <c r="PML75" s="82"/>
      <c r="PMM75" s="82"/>
      <c r="PMN75" s="82"/>
      <c r="PMO75" s="82"/>
      <c r="PMP75" s="82"/>
      <c r="PMQ75" s="82"/>
      <c r="PMR75" s="82"/>
      <c r="PMS75" s="82"/>
      <c r="PMT75" s="82"/>
      <c r="PMU75" s="82"/>
      <c r="PMV75" s="82"/>
      <c r="PMW75" s="82"/>
      <c r="PMX75" s="82"/>
      <c r="PMY75" s="82"/>
      <c r="PMZ75" s="82"/>
      <c r="PNA75" s="82"/>
      <c r="PNB75" s="82"/>
      <c r="PNC75" s="82"/>
      <c r="PND75" s="82"/>
      <c r="PNE75" s="82"/>
      <c r="PNF75" s="82"/>
      <c r="PNG75" s="82"/>
      <c r="PNH75" s="82"/>
      <c r="PNI75" s="82"/>
      <c r="PNJ75" s="82"/>
      <c r="PNK75" s="82"/>
      <c r="PNL75" s="82"/>
      <c r="PNM75" s="82"/>
      <c r="PNN75" s="82"/>
      <c r="PNO75" s="82"/>
      <c r="PNP75" s="82"/>
      <c r="PNQ75" s="82"/>
      <c r="PNR75" s="82"/>
      <c r="PNS75" s="82"/>
      <c r="PNT75" s="82"/>
      <c r="PNU75" s="82"/>
      <c r="PNV75" s="82"/>
      <c r="PNW75" s="82"/>
      <c r="PNX75" s="82"/>
      <c r="PNY75" s="82"/>
      <c r="PNZ75" s="82"/>
      <c r="POA75" s="82"/>
      <c r="POB75" s="82"/>
      <c r="POC75" s="82"/>
      <c r="POD75" s="82"/>
      <c r="POE75" s="82"/>
      <c r="POF75" s="82"/>
      <c r="POG75" s="82"/>
      <c r="POH75" s="82"/>
      <c r="POI75" s="82"/>
      <c r="POJ75" s="82"/>
      <c r="POK75" s="82"/>
      <c r="POL75" s="82"/>
      <c r="POM75" s="82"/>
      <c r="PON75" s="82"/>
      <c r="POO75" s="82"/>
      <c r="POP75" s="82"/>
      <c r="POQ75" s="82"/>
      <c r="POR75" s="82"/>
      <c r="POS75" s="82"/>
      <c r="POT75" s="82"/>
      <c r="POU75" s="82"/>
      <c r="POV75" s="82"/>
      <c r="POW75" s="82"/>
      <c r="POX75" s="82"/>
      <c r="POY75" s="82"/>
      <c r="POZ75" s="82"/>
      <c r="PPA75" s="82"/>
      <c r="PPB75" s="82"/>
      <c r="PPC75" s="82"/>
      <c r="PPD75" s="82"/>
      <c r="PPE75" s="82"/>
      <c r="PPF75" s="82"/>
      <c r="PPG75" s="82"/>
      <c r="PPH75" s="82"/>
      <c r="PPI75" s="82"/>
      <c r="PPJ75" s="82"/>
      <c r="PPK75" s="82"/>
      <c r="PPL75" s="82"/>
      <c r="PPM75" s="82"/>
      <c r="PPN75" s="82"/>
      <c r="PPO75" s="82"/>
      <c r="PPP75" s="82"/>
      <c r="PPQ75" s="82"/>
      <c r="PPR75" s="82"/>
      <c r="PPS75" s="82"/>
      <c r="PPT75" s="82"/>
      <c r="PPU75" s="82"/>
      <c r="PPV75" s="82"/>
      <c r="PPW75" s="82"/>
      <c r="PPX75" s="82"/>
      <c r="PPY75" s="82"/>
      <c r="PPZ75" s="82"/>
      <c r="PQA75" s="82"/>
      <c r="PQB75" s="82"/>
      <c r="PQC75" s="82"/>
      <c r="PQD75" s="82"/>
      <c r="PQE75" s="82"/>
      <c r="PQF75" s="82"/>
      <c r="PQG75" s="82"/>
      <c r="PQH75" s="82"/>
      <c r="PQI75" s="82"/>
      <c r="PQJ75" s="82"/>
      <c r="PQK75" s="82"/>
      <c r="PQL75" s="82"/>
      <c r="PQM75" s="82"/>
      <c r="PQN75" s="82"/>
      <c r="PQO75" s="82"/>
      <c r="PQP75" s="82"/>
      <c r="PQQ75" s="82"/>
      <c r="PQR75" s="82"/>
      <c r="PQS75" s="82"/>
      <c r="PQT75" s="82"/>
      <c r="PQU75" s="82"/>
      <c r="PQV75" s="82"/>
      <c r="PQW75" s="82"/>
      <c r="PQX75" s="82"/>
      <c r="PQY75" s="82"/>
      <c r="PQZ75" s="82"/>
      <c r="PRA75" s="82"/>
      <c r="PRB75" s="82"/>
      <c r="PRC75" s="82"/>
      <c r="PRD75" s="82"/>
      <c r="PRE75" s="82"/>
      <c r="PRF75" s="82"/>
      <c r="PRG75" s="82"/>
      <c r="PRH75" s="82"/>
      <c r="PRI75" s="82"/>
      <c r="PRJ75" s="82"/>
      <c r="PRK75" s="82"/>
      <c r="PRL75" s="82"/>
      <c r="PRM75" s="82"/>
      <c r="PRN75" s="82"/>
      <c r="PRO75" s="82"/>
      <c r="PRP75" s="82"/>
      <c r="PRQ75" s="82"/>
      <c r="PRR75" s="82"/>
      <c r="PRS75" s="82"/>
      <c r="PRT75" s="82"/>
      <c r="PRU75" s="82"/>
      <c r="PRV75" s="82"/>
      <c r="PRW75" s="82"/>
      <c r="PRX75" s="82"/>
      <c r="PRY75" s="82"/>
      <c r="PRZ75" s="82"/>
      <c r="PSA75" s="82"/>
      <c r="PSB75" s="82"/>
      <c r="PSC75" s="82"/>
      <c r="PSD75" s="82"/>
      <c r="PSE75" s="82"/>
      <c r="PSF75" s="82"/>
      <c r="PSG75" s="82"/>
      <c r="PSH75" s="82"/>
      <c r="PSI75" s="82"/>
      <c r="PSJ75" s="82"/>
      <c r="PSK75" s="82"/>
      <c r="PSL75" s="82"/>
      <c r="PSM75" s="82"/>
      <c r="PSN75" s="82"/>
      <c r="PSO75" s="82"/>
      <c r="PSP75" s="82"/>
      <c r="PSQ75" s="82"/>
      <c r="PSR75" s="82"/>
      <c r="PSS75" s="82"/>
      <c r="PST75" s="82"/>
      <c r="PSU75" s="82"/>
      <c r="PSV75" s="82"/>
      <c r="PSW75" s="82"/>
      <c r="PSX75" s="82"/>
      <c r="PSY75" s="82"/>
      <c r="PSZ75" s="82"/>
      <c r="PTA75" s="82"/>
      <c r="PTB75" s="82"/>
      <c r="PTC75" s="82"/>
      <c r="PTD75" s="82"/>
      <c r="PTE75" s="82"/>
      <c r="PTF75" s="82"/>
      <c r="PTG75" s="82"/>
      <c r="PTH75" s="82"/>
      <c r="PTI75" s="82"/>
      <c r="PTJ75" s="82"/>
      <c r="PTK75" s="82"/>
      <c r="PTL75" s="82"/>
      <c r="PTM75" s="82"/>
      <c r="PTN75" s="82"/>
      <c r="PTO75" s="82"/>
      <c r="PTP75" s="82"/>
      <c r="PTQ75" s="82"/>
      <c r="PTR75" s="82"/>
      <c r="PTS75" s="82"/>
      <c r="PTT75" s="82"/>
      <c r="PTU75" s="82"/>
      <c r="PTV75" s="82"/>
      <c r="PTW75" s="82"/>
      <c r="PTX75" s="82"/>
      <c r="PTY75" s="82"/>
      <c r="PTZ75" s="82"/>
      <c r="PUA75" s="82"/>
      <c r="PUB75" s="82"/>
      <c r="PUC75" s="82"/>
      <c r="PUD75" s="82"/>
      <c r="PUE75" s="82"/>
      <c r="PUF75" s="82"/>
      <c r="PUG75" s="82"/>
      <c r="PUH75" s="82"/>
      <c r="PUI75" s="82"/>
      <c r="PUJ75" s="82"/>
      <c r="PUK75" s="82"/>
      <c r="PUL75" s="82"/>
      <c r="PUM75" s="82"/>
      <c r="PUN75" s="82"/>
      <c r="PUO75" s="82"/>
      <c r="PUP75" s="82"/>
      <c r="PUQ75" s="82"/>
      <c r="PUR75" s="82"/>
      <c r="PUS75" s="82"/>
      <c r="PUT75" s="82"/>
      <c r="PUU75" s="82"/>
      <c r="PUV75" s="82"/>
      <c r="PUW75" s="82"/>
      <c r="PUX75" s="82"/>
      <c r="PUY75" s="82"/>
      <c r="PUZ75" s="82"/>
      <c r="PVA75" s="82"/>
      <c r="PVB75" s="82"/>
      <c r="PVC75" s="82"/>
      <c r="PVD75" s="82"/>
      <c r="PVE75" s="82"/>
      <c r="PVF75" s="82"/>
      <c r="PVG75" s="82"/>
      <c r="PVH75" s="82"/>
      <c r="PVI75" s="82"/>
      <c r="PVJ75" s="82"/>
      <c r="PVK75" s="82"/>
      <c r="PVL75" s="82"/>
      <c r="PVM75" s="82"/>
      <c r="PVN75" s="82"/>
      <c r="PVO75" s="82"/>
      <c r="PVP75" s="82"/>
      <c r="PVQ75" s="82"/>
      <c r="PVR75" s="82"/>
      <c r="PVS75" s="82"/>
      <c r="PVT75" s="82"/>
      <c r="PVU75" s="82"/>
      <c r="PVV75" s="82"/>
      <c r="PVW75" s="82"/>
      <c r="PVX75" s="82"/>
      <c r="PVY75" s="82"/>
      <c r="PVZ75" s="82"/>
      <c r="PWA75" s="82"/>
      <c r="PWB75" s="82"/>
      <c r="PWC75" s="82"/>
      <c r="PWD75" s="82"/>
      <c r="PWE75" s="82"/>
      <c r="PWF75" s="82"/>
      <c r="PWG75" s="82"/>
      <c r="PWH75" s="82"/>
      <c r="PWI75" s="82"/>
      <c r="PWJ75" s="82"/>
      <c r="PWK75" s="82"/>
      <c r="PWL75" s="82"/>
      <c r="PWM75" s="82"/>
      <c r="PWN75" s="82"/>
      <c r="PWO75" s="82"/>
      <c r="PWP75" s="82"/>
      <c r="PWQ75" s="82"/>
      <c r="PWR75" s="82"/>
      <c r="PWS75" s="82"/>
      <c r="PWT75" s="82"/>
      <c r="PWU75" s="82"/>
      <c r="PWV75" s="82"/>
      <c r="PWW75" s="82"/>
      <c r="PWX75" s="82"/>
      <c r="PWY75" s="82"/>
      <c r="PWZ75" s="82"/>
      <c r="PXA75" s="82"/>
      <c r="PXB75" s="82"/>
      <c r="PXC75" s="82"/>
      <c r="PXD75" s="82"/>
      <c r="PXE75" s="82"/>
      <c r="PXF75" s="82"/>
      <c r="PXG75" s="82"/>
      <c r="PXH75" s="82"/>
      <c r="PXI75" s="82"/>
      <c r="PXJ75" s="82"/>
      <c r="PXK75" s="82"/>
      <c r="PXL75" s="82"/>
      <c r="PXM75" s="82"/>
      <c r="PXN75" s="82"/>
      <c r="PXO75" s="82"/>
      <c r="PXP75" s="82"/>
      <c r="PXQ75" s="82"/>
      <c r="PXR75" s="82"/>
      <c r="PXS75" s="82"/>
      <c r="PXT75" s="82"/>
      <c r="PXU75" s="82"/>
      <c r="PXV75" s="82"/>
      <c r="PXW75" s="82"/>
      <c r="PXX75" s="82"/>
      <c r="PXY75" s="82"/>
      <c r="PXZ75" s="82"/>
      <c r="PYA75" s="82"/>
      <c r="PYB75" s="82"/>
      <c r="PYC75" s="82"/>
      <c r="PYD75" s="82"/>
      <c r="PYE75" s="82"/>
      <c r="PYF75" s="82"/>
      <c r="PYG75" s="82"/>
      <c r="PYH75" s="82"/>
      <c r="PYI75" s="82"/>
      <c r="PYJ75" s="82"/>
      <c r="PYK75" s="82"/>
      <c r="PYL75" s="82"/>
      <c r="PYM75" s="82"/>
      <c r="PYN75" s="82"/>
      <c r="PYO75" s="82"/>
      <c r="PYP75" s="82"/>
      <c r="PYQ75" s="82"/>
      <c r="PYR75" s="82"/>
      <c r="PYS75" s="82"/>
      <c r="PYT75" s="82"/>
      <c r="PYU75" s="82"/>
      <c r="PYV75" s="82"/>
      <c r="PYW75" s="82"/>
      <c r="PYX75" s="82"/>
      <c r="PYY75" s="82"/>
      <c r="PYZ75" s="82"/>
      <c r="PZA75" s="82"/>
      <c r="PZB75" s="82"/>
      <c r="PZC75" s="82"/>
      <c r="PZD75" s="82"/>
      <c r="PZE75" s="82"/>
      <c r="PZF75" s="82"/>
      <c r="PZG75" s="82"/>
      <c r="PZH75" s="82"/>
      <c r="PZI75" s="82"/>
      <c r="PZJ75" s="82"/>
      <c r="PZK75" s="82"/>
      <c r="PZL75" s="82"/>
      <c r="PZM75" s="82"/>
      <c r="PZN75" s="82"/>
      <c r="PZO75" s="82"/>
      <c r="PZP75" s="82"/>
      <c r="PZQ75" s="82"/>
      <c r="PZR75" s="82"/>
      <c r="PZS75" s="82"/>
      <c r="PZT75" s="82"/>
      <c r="PZU75" s="82"/>
      <c r="PZV75" s="82"/>
      <c r="PZW75" s="82"/>
      <c r="PZX75" s="82"/>
      <c r="PZY75" s="82"/>
      <c r="PZZ75" s="82"/>
      <c r="QAA75" s="82"/>
      <c r="QAB75" s="82"/>
      <c r="QAC75" s="82"/>
      <c r="QAD75" s="82"/>
      <c r="QAE75" s="82"/>
      <c r="QAF75" s="82"/>
      <c r="QAG75" s="82"/>
      <c r="QAH75" s="82"/>
      <c r="QAI75" s="82"/>
      <c r="QAJ75" s="82"/>
      <c r="QAK75" s="82"/>
      <c r="QAL75" s="82"/>
      <c r="QAM75" s="82"/>
      <c r="QAN75" s="82"/>
      <c r="QAO75" s="82"/>
      <c r="QAP75" s="82"/>
      <c r="QAQ75" s="82"/>
      <c r="QAR75" s="82"/>
      <c r="QAS75" s="82"/>
      <c r="QAT75" s="82"/>
      <c r="QAU75" s="82"/>
      <c r="QAV75" s="82"/>
      <c r="QAW75" s="82"/>
      <c r="QAX75" s="82"/>
      <c r="QAY75" s="82"/>
      <c r="QAZ75" s="82"/>
      <c r="QBA75" s="82"/>
      <c r="QBB75" s="82"/>
      <c r="QBC75" s="82"/>
      <c r="QBD75" s="82"/>
      <c r="QBE75" s="82"/>
      <c r="QBF75" s="82"/>
      <c r="QBG75" s="82"/>
      <c r="QBH75" s="82"/>
      <c r="QBI75" s="82"/>
      <c r="QBJ75" s="82"/>
      <c r="QBK75" s="82"/>
      <c r="QBL75" s="82"/>
      <c r="QBM75" s="82"/>
      <c r="QBN75" s="82"/>
      <c r="QBO75" s="82"/>
      <c r="QBP75" s="82"/>
      <c r="QBQ75" s="82"/>
      <c r="QBR75" s="82"/>
      <c r="QBS75" s="82"/>
      <c r="QBT75" s="82"/>
      <c r="QBU75" s="82"/>
      <c r="QBV75" s="82"/>
      <c r="QBW75" s="82"/>
      <c r="QBX75" s="82"/>
      <c r="QBY75" s="82"/>
      <c r="QBZ75" s="82"/>
      <c r="QCA75" s="82"/>
      <c r="QCB75" s="82"/>
      <c r="QCC75" s="82"/>
      <c r="QCD75" s="82"/>
      <c r="QCE75" s="82"/>
      <c r="QCF75" s="82"/>
      <c r="QCG75" s="82"/>
      <c r="QCH75" s="82"/>
      <c r="QCI75" s="82"/>
      <c r="QCJ75" s="82"/>
      <c r="QCK75" s="82"/>
      <c r="QCL75" s="82"/>
      <c r="QCM75" s="82"/>
      <c r="QCN75" s="82"/>
      <c r="QCO75" s="82"/>
      <c r="QCP75" s="82"/>
      <c r="QCQ75" s="82"/>
      <c r="QCR75" s="82"/>
      <c r="QCS75" s="82"/>
      <c r="QCT75" s="82"/>
      <c r="QCU75" s="82"/>
      <c r="QCV75" s="82"/>
      <c r="QCW75" s="82"/>
      <c r="QCX75" s="82"/>
      <c r="QCY75" s="82"/>
      <c r="QCZ75" s="82"/>
      <c r="QDA75" s="82"/>
      <c r="QDB75" s="82"/>
      <c r="QDC75" s="82"/>
      <c r="QDD75" s="82"/>
      <c r="QDE75" s="82"/>
      <c r="QDF75" s="82"/>
      <c r="QDG75" s="82"/>
      <c r="QDH75" s="82"/>
      <c r="QDI75" s="82"/>
      <c r="QDJ75" s="82"/>
      <c r="QDK75" s="82"/>
      <c r="QDL75" s="82"/>
      <c r="QDM75" s="82"/>
      <c r="QDN75" s="82"/>
      <c r="QDO75" s="82"/>
      <c r="QDP75" s="82"/>
      <c r="QDQ75" s="82"/>
      <c r="QDR75" s="82"/>
      <c r="QDS75" s="82"/>
      <c r="QDT75" s="82"/>
      <c r="QDU75" s="82"/>
      <c r="QDV75" s="82"/>
      <c r="QDW75" s="82"/>
      <c r="QDX75" s="82"/>
      <c r="QDY75" s="82"/>
      <c r="QDZ75" s="82"/>
      <c r="QEA75" s="82"/>
      <c r="QEB75" s="82"/>
      <c r="QEC75" s="82"/>
      <c r="QED75" s="82"/>
      <c r="QEE75" s="82"/>
      <c r="QEF75" s="82"/>
      <c r="QEG75" s="82"/>
      <c r="QEH75" s="82"/>
      <c r="QEI75" s="82"/>
      <c r="QEJ75" s="82"/>
      <c r="QEK75" s="82"/>
      <c r="QEL75" s="82"/>
      <c r="QEM75" s="82"/>
      <c r="QEN75" s="82"/>
      <c r="QEO75" s="82"/>
      <c r="QEP75" s="82"/>
      <c r="QEQ75" s="82"/>
      <c r="QER75" s="82"/>
      <c r="QES75" s="82"/>
      <c r="QET75" s="82"/>
      <c r="QEU75" s="82"/>
      <c r="QEV75" s="82"/>
      <c r="QEW75" s="82"/>
      <c r="QEX75" s="82"/>
      <c r="QEY75" s="82"/>
      <c r="QEZ75" s="82"/>
      <c r="QFA75" s="82"/>
      <c r="QFB75" s="82"/>
      <c r="QFC75" s="82"/>
      <c r="QFD75" s="82"/>
      <c r="QFE75" s="82"/>
      <c r="QFF75" s="82"/>
      <c r="QFG75" s="82"/>
      <c r="QFH75" s="82"/>
      <c r="QFI75" s="82"/>
      <c r="QFJ75" s="82"/>
      <c r="QFK75" s="82"/>
      <c r="QFL75" s="82"/>
      <c r="QFM75" s="82"/>
      <c r="QFN75" s="82"/>
      <c r="QFO75" s="82"/>
      <c r="QFP75" s="82"/>
      <c r="QFQ75" s="82"/>
      <c r="QFR75" s="82"/>
      <c r="QFS75" s="82"/>
      <c r="QFT75" s="82"/>
      <c r="QFU75" s="82"/>
      <c r="QFV75" s="82"/>
      <c r="QFW75" s="82"/>
      <c r="QFX75" s="82"/>
      <c r="QFY75" s="82"/>
      <c r="QFZ75" s="82"/>
      <c r="QGA75" s="82"/>
      <c r="QGB75" s="82"/>
      <c r="QGC75" s="82"/>
      <c r="QGD75" s="82"/>
      <c r="QGE75" s="82"/>
      <c r="QGF75" s="82"/>
      <c r="QGG75" s="82"/>
      <c r="QGH75" s="82"/>
      <c r="QGI75" s="82"/>
      <c r="QGJ75" s="82"/>
      <c r="QGK75" s="82"/>
      <c r="QGL75" s="82"/>
      <c r="QGM75" s="82"/>
      <c r="QGN75" s="82"/>
      <c r="QGO75" s="82"/>
      <c r="QGP75" s="82"/>
      <c r="QGQ75" s="82"/>
      <c r="QGR75" s="82"/>
      <c r="QGS75" s="82"/>
      <c r="QGT75" s="82"/>
      <c r="QGU75" s="82"/>
      <c r="QGV75" s="82"/>
      <c r="QGW75" s="82"/>
      <c r="QGX75" s="82"/>
      <c r="QGY75" s="82"/>
      <c r="QGZ75" s="82"/>
      <c r="QHA75" s="82"/>
      <c r="QHB75" s="82"/>
      <c r="QHC75" s="82"/>
      <c r="QHD75" s="82"/>
      <c r="QHE75" s="82"/>
      <c r="QHF75" s="82"/>
      <c r="QHG75" s="82"/>
      <c r="QHH75" s="82"/>
      <c r="QHI75" s="82"/>
      <c r="QHJ75" s="82"/>
      <c r="QHK75" s="82"/>
      <c r="QHL75" s="82"/>
      <c r="QHM75" s="82"/>
      <c r="QHN75" s="82"/>
      <c r="QHO75" s="82"/>
      <c r="QHP75" s="82"/>
      <c r="QHQ75" s="82"/>
      <c r="QHR75" s="82"/>
      <c r="QHS75" s="82"/>
      <c r="QHT75" s="82"/>
      <c r="QHU75" s="82"/>
      <c r="QHV75" s="82"/>
      <c r="QHW75" s="82"/>
      <c r="QHX75" s="82"/>
      <c r="QHY75" s="82"/>
      <c r="QHZ75" s="82"/>
      <c r="QIA75" s="82"/>
      <c r="QIB75" s="82"/>
      <c r="QIC75" s="82"/>
      <c r="QID75" s="82"/>
      <c r="QIE75" s="82"/>
      <c r="QIF75" s="82"/>
      <c r="QIG75" s="82"/>
      <c r="QIH75" s="82"/>
      <c r="QII75" s="82"/>
      <c r="QIJ75" s="82"/>
      <c r="QIK75" s="82"/>
      <c r="QIL75" s="82"/>
      <c r="QIM75" s="82"/>
      <c r="QIN75" s="82"/>
      <c r="QIO75" s="82"/>
      <c r="QIP75" s="82"/>
      <c r="QIQ75" s="82"/>
      <c r="QIR75" s="82"/>
      <c r="QIS75" s="82"/>
      <c r="QIT75" s="82"/>
      <c r="QIU75" s="82"/>
      <c r="QIV75" s="82"/>
      <c r="QIW75" s="82"/>
      <c r="QIX75" s="82"/>
      <c r="QIY75" s="82"/>
      <c r="QIZ75" s="82"/>
      <c r="QJA75" s="82"/>
      <c r="QJB75" s="82"/>
      <c r="QJC75" s="82"/>
      <c r="QJD75" s="82"/>
      <c r="QJE75" s="82"/>
      <c r="QJF75" s="82"/>
      <c r="QJG75" s="82"/>
      <c r="QJH75" s="82"/>
      <c r="QJI75" s="82"/>
      <c r="QJJ75" s="82"/>
      <c r="QJK75" s="82"/>
      <c r="QJL75" s="82"/>
      <c r="QJM75" s="82"/>
      <c r="QJN75" s="82"/>
      <c r="QJO75" s="82"/>
      <c r="QJP75" s="82"/>
      <c r="QJQ75" s="82"/>
      <c r="QJR75" s="82"/>
      <c r="QJS75" s="82"/>
      <c r="QJT75" s="82"/>
      <c r="QJU75" s="82"/>
      <c r="QJV75" s="82"/>
      <c r="QJW75" s="82"/>
      <c r="QJX75" s="82"/>
      <c r="QJY75" s="82"/>
      <c r="QJZ75" s="82"/>
      <c r="QKA75" s="82"/>
      <c r="QKB75" s="82"/>
      <c r="QKC75" s="82"/>
      <c r="QKD75" s="82"/>
      <c r="QKE75" s="82"/>
      <c r="QKF75" s="82"/>
      <c r="QKG75" s="82"/>
      <c r="QKH75" s="82"/>
      <c r="QKI75" s="82"/>
      <c r="QKJ75" s="82"/>
      <c r="QKK75" s="82"/>
      <c r="QKL75" s="82"/>
      <c r="QKM75" s="82"/>
      <c r="QKN75" s="82"/>
      <c r="QKO75" s="82"/>
      <c r="QKP75" s="82"/>
      <c r="QKQ75" s="82"/>
      <c r="QKR75" s="82"/>
      <c r="QKS75" s="82"/>
      <c r="QKT75" s="82"/>
      <c r="QKU75" s="82"/>
      <c r="QKV75" s="82"/>
      <c r="QKW75" s="82"/>
      <c r="QKX75" s="82"/>
      <c r="QKY75" s="82"/>
      <c r="QKZ75" s="82"/>
      <c r="QLA75" s="82"/>
      <c r="QLB75" s="82"/>
      <c r="QLC75" s="82"/>
      <c r="QLD75" s="82"/>
      <c r="QLE75" s="82"/>
      <c r="QLF75" s="82"/>
      <c r="QLG75" s="82"/>
      <c r="QLH75" s="82"/>
      <c r="QLI75" s="82"/>
      <c r="QLJ75" s="82"/>
      <c r="QLK75" s="82"/>
      <c r="QLL75" s="82"/>
      <c r="QLM75" s="82"/>
      <c r="QLN75" s="82"/>
      <c r="QLO75" s="82"/>
      <c r="QLP75" s="82"/>
      <c r="QLQ75" s="82"/>
      <c r="QLR75" s="82"/>
      <c r="QLS75" s="82"/>
      <c r="QLT75" s="82"/>
      <c r="QLU75" s="82"/>
      <c r="QLV75" s="82"/>
      <c r="QLW75" s="82"/>
      <c r="QLX75" s="82"/>
      <c r="QLY75" s="82"/>
      <c r="QLZ75" s="82"/>
      <c r="QMA75" s="82"/>
      <c r="QMB75" s="82"/>
      <c r="QMC75" s="82"/>
      <c r="QMD75" s="82"/>
      <c r="QME75" s="82"/>
      <c r="QMF75" s="82"/>
      <c r="QMG75" s="82"/>
      <c r="QMH75" s="82"/>
      <c r="QMI75" s="82"/>
      <c r="QMJ75" s="82"/>
      <c r="QMK75" s="82"/>
      <c r="QML75" s="82"/>
      <c r="QMM75" s="82"/>
      <c r="QMN75" s="82"/>
      <c r="QMO75" s="82"/>
      <c r="QMP75" s="82"/>
      <c r="QMQ75" s="82"/>
      <c r="QMR75" s="82"/>
      <c r="QMS75" s="82"/>
      <c r="QMT75" s="82"/>
      <c r="QMU75" s="82"/>
      <c r="QMV75" s="82"/>
      <c r="QMW75" s="82"/>
      <c r="QMX75" s="82"/>
      <c r="QMY75" s="82"/>
      <c r="QMZ75" s="82"/>
      <c r="QNA75" s="82"/>
      <c r="QNB75" s="82"/>
      <c r="QNC75" s="82"/>
      <c r="QND75" s="82"/>
      <c r="QNE75" s="82"/>
      <c r="QNF75" s="82"/>
      <c r="QNG75" s="82"/>
      <c r="QNH75" s="82"/>
      <c r="QNI75" s="82"/>
      <c r="QNJ75" s="82"/>
      <c r="QNK75" s="82"/>
      <c r="QNL75" s="82"/>
      <c r="QNM75" s="82"/>
      <c r="QNN75" s="82"/>
      <c r="QNO75" s="82"/>
      <c r="QNP75" s="82"/>
      <c r="QNQ75" s="82"/>
      <c r="QNR75" s="82"/>
      <c r="QNS75" s="82"/>
      <c r="QNT75" s="82"/>
      <c r="QNU75" s="82"/>
      <c r="QNV75" s="82"/>
      <c r="QNW75" s="82"/>
      <c r="QNX75" s="82"/>
      <c r="QNY75" s="82"/>
      <c r="QNZ75" s="82"/>
      <c r="QOA75" s="82"/>
      <c r="QOB75" s="82"/>
      <c r="QOC75" s="82"/>
      <c r="QOD75" s="82"/>
      <c r="QOE75" s="82"/>
      <c r="QOF75" s="82"/>
      <c r="QOG75" s="82"/>
      <c r="QOH75" s="82"/>
      <c r="QOI75" s="82"/>
      <c r="QOJ75" s="82"/>
      <c r="QOK75" s="82"/>
      <c r="QOL75" s="82"/>
      <c r="QOM75" s="82"/>
      <c r="QON75" s="82"/>
      <c r="QOO75" s="82"/>
      <c r="QOP75" s="82"/>
      <c r="QOQ75" s="82"/>
      <c r="QOR75" s="82"/>
      <c r="QOS75" s="82"/>
      <c r="QOT75" s="82"/>
      <c r="QOU75" s="82"/>
      <c r="QOV75" s="82"/>
      <c r="QOW75" s="82"/>
      <c r="QOX75" s="82"/>
      <c r="QOY75" s="82"/>
      <c r="QOZ75" s="82"/>
      <c r="QPA75" s="82"/>
      <c r="QPB75" s="82"/>
      <c r="QPC75" s="82"/>
      <c r="QPD75" s="82"/>
      <c r="QPE75" s="82"/>
      <c r="QPF75" s="82"/>
      <c r="QPG75" s="82"/>
      <c r="QPH75" s="82"/>
      <c r="QPI75" s="82"/>
      <c r="QPJ75" s="82"/>
      <c r="QPK75" s="82"/>
      <c r="QPL75" s="82"/>
      <c r="QPM75" s="82"/>
      <c r="QPN75" s="82"/>
      <c r="QPO75" s="82"/>
      <c r="QPP75" s="82"/>
      <c r="QPQ75" s="82"/>
      <c r="QPR75" s="82"/>
      <c r="QPS75" s="82"/>
      <c r="QPT75" s="82"/>
      <c r="QPU75" s="82"/>
      <c r="QPV75" s="82"/>
      <c r="QPW75" s="82"/>
      <c r="QPX75" s="82"/>
      <c r="QPY75" s="82"/>
      <c r="QPZ75" s="82"/>
      <c r="QQA75" s="82"/>
      <c r="QQB75" s="82"/>
      <c r="QQC75" s="82"/>
      <c r="QQD75" s="82"/>
      <c r="QQE75" s="82"/>
      <c r="QQF75" s="82"/>
      <c r="QQG75" s="82"/>
      <c r="QQH75" s="82"/>
      <c r="QQI75" s="82"/>
      <c r="QQJ75" s="82"/>
      <c r="QQK75" s="82"/>
      <c r="QQL75" s="82"/>
      <c r="QQM75" s="82"/>
      <c r="QQN75" s="82"/>
      <c r="QQO75" s="82"/>
      <c r="QQP75" s="82"/>
      <c r="QQQ75" s="82"/>
      <c r="QQR75" s="82"/>
      <c r="QQS75" s="82"/>
      <c r="QQT75" s="82"/>
      <c r="QQU75" s="82"/>
      <c r="QQV75" s="82"/>
      <c r="QQW75" s="82"/>
      <c r="QQX75" s="82"/>
      <c r="QQY75" s="82"/>
      <c r="QQZ75" s="82"/>
      <c r="QRA75" s="82"/>
      <c r="QRB75" s="82"/>
      <c r="QRC75" s="82"/>
      <c r="QRD75" s="82"/>
      <c r="QRE75" s="82"/>
      <c r="QRF75" s="82"/>
      <c r="QRG75" s="82"/>
      <c r="QRH75" s="82"/>
      <c r="QRI75" s="82"/>
      <c r="QRJ75" s="82"/>
      <c r="QRK75" s="82"/>
      <c r="QRL75" s="82"/>
      <c r="QRM75" s="82"/>
      <c r="QRN75" s="82"/>
      <c r="QRO75" s="82"/>
      <c r="QRP75" s="82"/>
      <c r="QRQ75" s="82"/>
      <c r="QRR75" s="82"/>
      <c r="QRS75" s="82"/>
      <c r="QRT75" s="82"/>
      <c r="QRU75" s="82"/>
      <c r="QRV75" s="82"/>
      <c r="QRW75" s="82"/>
      <c r="QRX75" s="82"/>
      <c r="QRY75" s="82"/>
      <c r="QRZ75" s="82"/>
      <c r="QSA75" s="82"/>
      <c r="QSB75" s="82"/>
      <c r="QSC75" s="82"/>
      <c r="QSD75" s="82"/>
      <c r="QSE75" s="82"/>
      <c r="QSF75" s="82"/>
      <c r="QSG75" s="82"/>
      <c r="QSH75" s="82"/>
      <c r="QSI75" s="82"/>
      <c r="QSJ75" s="82"/>
      <c r="QSK75" s="82"/>
      <c r="QSL75" s="82"/>
      <c r="QSM75" s="82"/>
      <c r="QSN75" s="82"/>
      <c r="QSO75" s="82"/>
      <c r="QSP75" s="82"/>
      <c r="QSQ75" s="82"/>
      <c r="QSR75" s="82"/>
      <c r="QSS75" s="82"/>
      <c r="QST75" s="82"/>
      <c r="QSU75" s="82"/>
      <c r="QSV75" s="82"/>
      <c r="QSW75" s="82"/>
      <c r="QSX75" s="82"/>
      <c r="QSY75" s="82"/>
      <c r="QSZ75" s="82"/>
      <c r="QTA75" s="82"/>
      <c r="QTB75" s="82"/>
      <c r="QTC75" s="82"/>
      <c r="QTD75" s="82"/>
      <c r="QTE75" s="82"/>
      <c r="QTF75" s="82"/>
      <c r="QTG75" s="82"/>
      <c r="QTH75" s="82"/>
      <c r="QTI75" s="82"/>
      <c r="QTJ75" s="82"/>
      <c r="QTK75" s="82"/>
      <c r="QTL75" s="82"/>
      <c r="QTM75" s="82"/>
      <c r="QTN75" s="82"/>
      <c r="QTO75" s="82"/>
      <c r="QTP75" s="82"/>
      <c r="QTQ75" s="82"/>
      <c r="QTR75" s="82"/>
      <c r="QTS75" s="82"/>
      <c r="QTT75" s="82"/>
      <c r="QTU75" s="82"/>
      <c r="QTV75" s="82"/>
      <c r="QTW75" s="82"/>
      <c r="QTX75" s="82"/>
      <c r="QTY75" s="82"/>
      <c r="QTZ75" s="82"/>
      <c r="QUA75" s="82"/>
      <c r="QUB75" s="82"/>
      <c r="QUC75" s="82"/>
      <c r="QUD75" s="82"/>
      <c r="QUE75" s="82"/>
      <c r="QUF75" s="82"/>
      <c r="QUG75" s="82"/>
      <c r="QUH75" s="82"/>
      <c r="QUI75" s="82"/>
      <c r="QUJ75" s="82"/>
      <c r="QUK75" s="82"/>
      <c r="QUL75" s="82"/>
      <c r="QUM75" s="82"/>
      <c r="QUN75" s="82"/>
      <c r="QUO75" s="82"/>
      <c r="QUP75" s="82"/>
      <c r="QUQ75" s="82"/>
      <c r="QUR75" s="82"/>
      <c r="QUS75" s="82"/>
      <c r="QUT75" s="82"/>
      <c r="QUU75" s="82"/>
      <c r="QUV75" s="82"/>
      <c r="QUW75" s="82"/>
      <c r="QUX75" s="82"/>
      <c r="QUY75" s="82"/>
      <c r="QUZ75" s="82"/>
      <c r="QVA75" s="82"/>
      <c r="QVB75" s="82"/>
      <c r="QVC75" s="82"/>
      <c r="QVD75" s="82"/>
      <c r="QVE75" s="82"/>
      <c r="QVF75" s="82"/>
      <c r="QVG75" s="82"/>
      <c r="QVH75" s="82"/>
      <c r="QVI75" s="82"/>
      <c r="QVJ75" s="82"/>
      <c r="QVK75" s="82"/>
      <c r="QVL75" s="82"/>
      <c r="QVM75" s="82"/>
      <c r="QVN75" s="82"/>
      <c r="QVO75" s="82"/>
      <c r="QVP75" s="82"/>
      <c r="QVQ75" s="82"/>
      <c r="QVR75" s="82"/>
      <c r="QVS75" s="82"/>
      <c r="QVT75" s="82"/>
      <c r="QVU75" s="82"/>
      <c r="QVV75" s="82"/>
      <c r="QVW75" s="82"/>
      <c r="QVX75" s="82"/>
      <c r="QVY75" s="82"/>
      <c r="QVZ75" s="82"/>
      <c r="QWA75" s="82"/>
      <c r="QWB75" s="82"/>
      <c r="QWC75" s="82"/>
      <c r="QWD75" s="82"/>
      <c r="QWE75" s="82"/>
      <c r="QWF75" s="82"/>
      <c r="QWG75" s="82"/>
      <c r="QWH75" s="82"/>
      <c r="QWI75" s="82"/>
      <c r="QWJ75" s="82"/>
      <c r="QWK75" s="82"/>
      <c r="QWL75" s="82"/>
      <c r="QWM75" s="82"/>
      <c r="QWN75" s="82"/>
      <c r="QWO75" s="82"/>
      <c r="QWP75" s="82"/>
      <c r="QWQ75" s="82"/>
      <c r="QWR75" s="82"/>
      <c r="QWS75" s="82"/>
      <c r="QWT75" s="82"/>
      <c r="QWU75" s="82"/>
      <c r="QWV75" s="82"/>
      <c r="QWW75" s="82"/>
      <c r="QWX75" s="82"/>
      <c r="QWY75" s="82"/>
      <c r="QWZ75" s="82"/>
      <c r="QXA75" s="82"/>
      <c r="QXB75" s="82"/>
      <c r="QXC75" s="82"/>
      <c r="QXD75" s="82"/>
      <c r="QXE75" s="82"/>
      <c r="QXF75" s="82"/>
      <c r="QXG75" s="82"/>
      <c r="QXH75" s="82"/>
      <c r="QXI75" s="82"/>
      <c r="QXJ75" s="82"/>
      <c r="QXK75" s="82"/>
      <c r="QXL75" s="82"/>
      <c r="QXM75" s="82"/>
      <c r="QXN75" s="82"/>
      <c r="QXO75" s="82"/>
      <c r="QXP75" s="82"/>
      <c r="QXQ75" s="82"/>
      <c r="QXR75" s="82"/>
      <c r="QXS75" s="82"/>
      <c r="QXT75" s="82"/>
      <c r="QXU75" s="82"/>
      <c r="QXV75" s="82"/>
      <c r="QXW75" s="82"/>
      <c r="QXX75" s="82"/>
      <c r="QXY75" s="82"/>
      <c r="QXZ75" s="82"/>
      <c r="QYA75" s="82"/>
      <c r="QYB75" s="82"/>
      <c r="QYC75" s="82"/>
      <c r="QYD75" s="82"/>
      <c r="QYE75" s="82"/>
      <c r="QYF75" s="82"/>
      <c r="QYG75" s="82"/>
      <c r="QYH75" s="82"/>
      <c r="QYI75" s="82"/>
      <c r="QYJ75" s="82"/>
      <c r="QYK75" s="82"/>
      <c r="QYL75" s="82"/>
      <c r="QYM75" s="82"/>
      <c r="QYN75" s="82"/>
      <c r="QYO75" s="82"/>
      <c r="QYP75" s="82"/>
      <c r="QYQ75" s="82"/>
      <c r="QYR75" s="82"/>
      <c r="QYS75" s="82"/>
      <c r="QYT75" s="82"/>
      <c r="QYU75" s="82"/>
      <c r="QYV75" s="82"/>
      <c r="QYW75" s="82"/>
      <c r="QYX75" s="82"/>
      <c r="QYY75" s="82"/>
      <c r="QYZ75" s="82"/>
      <c r="QZA75" s="82"/>
      <c r="QZB75" s="82"/>
      <c r="QZC75" s="82"/>
      <c r="QZD75" s="82"/>
      <c r="QZE75" s="82"/>
      <c r="QZF75" s="82"/>
      <c r="QZG75" s="82"/>
      <c r="QZH75" s="82"/>
      <c r="QZI75" s="82"/>
      <c r="QZJ75" s="82"/>
      <c r="QZK75" s="82"/>
      <c r="QZL75" s="82"/>
      <c r="QZM75" s="82"/>
      <c r="QZN75" s="82"/>
      <c r="QZO75" s="82"/>
      <c r="QZP75" s="82"/>
      <c r="QZQ75" s="82"/>
      <c r="QZR75" s="82"/>
      <c r="QZS75" s="82"/>
      <c r="QZT75" s="82"/>
      <c r="QZU75" s="82"/>
      <c r="QZV75" s="82"/>
      <c r="QZW75" s="82"/>
      <c r="QZX75" s="82"/>
      <c r="QZY75" s="82"/>
      <c r="QZZ75" s="82"/>
      <c r="RAA75" s="82"/>
      <c r="RAB75" s="82"/>
      <c r="RAC75" s="82"/>
      <c r="RAD75" s="82"/>
      <c r="RAE75" s="82"/>
      <c r="RAF75" s="82"/>
      <c r="RAG75" s="82"/>
      <c r="RAH75" s="82"/>
      <c r="RAI75" s="82"/>
      <c r="RAJ75" s="82"/>
      <c r="RAK75" s="82"/>
      <c r="RAL75" s="82"/>
      <c r="RAM75" s="82"/>
      <c r="RAN75" s="82"/>
      <c r="RAO75" s="82"/>
      <c r="RAP75" s="82"/>
      <c r="RAQ75" s="82"/>
      <c r="RAR75" s="82"/>
      <c r="RAS75" s="82"/>
      <c r="RAT75" s="82"/>
      <c r="RAU75" s="82"/>
      <c r="RAV75" s="82"/>
      <c r="RAW75" s="82"/>
      <c r="RAX75" s="82"/>
      <c r="RAY75" s="82"/>
      <c r="RAZ75" s="82"/>
      <c r="RBA75" s="82"/>
      <c r="RBB75" s="82"/>
      <c r="RBC75" s="82"/>
      <c r="RBD75" s="82"/>
      <c r="RBE75" s="82"/>
      <c r="RBF75" s="82"/>
      <c r="RBG75" s="82"/>
      <c r="RBH75" s="82"/>
      <c r="RBI75" s="82"/>
      <c r="RBJ75" s="82"/>
      <c r="RBK75" s="82"/>
      <c r="RBL75" s="82"/>
      <c r="RBM75" s="82"/>
      <c r="RBN75" s="82"/>
      <c r="RBO75" s="82"/>
      <c r="RBP75" s="82"/>
      <c r="RBQ75" s="82"/>
      <c r="RBR75" s="82"/>
      <c r="RBS75" s="82"/>
      <c r="RBT75" s="82"/>
      <c r="RBU75" s="82"/>
      <c r="RBV75" s="82"/>
      <c r="RBW75" s="82"/>
      <c r="RBX75" s="82"/>
      <c r="RBY75" s="82"/>
      <c r="RBZ75" s="82"/>
      <c r="RCA75" s="82"/>
      <c r="RCB75" s="82"/>
      <c r="RCC75" s="82"/>
      <c r="RCD75" s="82"/>
      <c r="RCE75" s="82"/>
      <c r="RCF75" s="82"/>
      <c r="RCG75" s="82"/>
      <c r="RCH75" s="82"/>
      <c r="RCI75" s="82"/>
      <c r="RCJ75" s="82"/>
      <c r="RCK75" s="82"/>
      <c r="RCL75" s="82"/>
      <c r="RCM75" s="82"/>
      <c r="RCN75" s="82"/>
      <c r="RCO75" s="82"/>
      <c r="RCP75" s="82"/>
      <c r="RCQ75" s="82"/>
      <c r="RCR75" s="82"/>
      <c r="RCS75" s="82"/>
      <c r="RCT75" s="82"/>
      <c r="RCU75" s="82"/>
      <c r="RCV75" s="82"/>
      <c r="RCW75" s="82"/>
      <c r="RCX75" s="82"/>
      <c r="RCY75" s="82"/>
      <c r="RCZ75" s="82"/>
      <c r="RDA75" s="82"/>
      <c r="RDB75" s="82"/>
      <c r="RDC75" s="82"/>
      <c r="RDD75" s="82"/>
      <c r="RDE75" s="82"/>
      <c r="RDF75" s="82"/>
      <c r="RDG75" s="82"/>
      <c r="RDH75" s="82"/>
      <c r="RDI75" s="82"/>
      <c r="RDJ75" s="82"/>
      <c r="RDK75" s="82"/>
      <c r="RDL75" s="82"/>
      <c r="RDM75" s="82"/>
      <c r="RDN75" s="82"/>
      <c r="RDO75" s="82"/>
      <c r="RDP75" s="82"/>
      <c r="RDQ75" s="82"/>
      <c r="RDR75" s="82"/>
      <c r="RDS75" s="82"/>
      <c r="RDT75" s="82"/>
      <c r="RDU75" s="82"/>
      <c r="RDV75" s="82"/>
      <c r="RDW75" s="82"/>
      <c r="RDX75" s="82"/>
      <c r="RDY75" s="82"/>
      <c r="RDZ75" s="82"/>
      <c r="REA75" s="82"/>
      <c r="REB75" s="82"/>
      <c r="REC75" s="82"/>
      <c r="RED75" s="82"/>
      <c r="REE75" s="82"/>
      <c r="REF75" s="82"/>
      <c r="REG75" s="82"/>
      <c r="REH75" s="82"/>
      <c r="REI75" s="82"/>
      <c r="REJ75" s="82"/>
      <c r="REK75" s="82"/>
      <c r="REL75" s="82"/>
      <c r="REM75" s="82"/>
      <c r="REN75" s="82"/>
      <c r="REO75" s="82"/>
      <c r="REP75" s="82"/>
      <c r="REQ75" s="82"/>
      <c r="RER75" s="82"/>
      <c r="RES75" s="82"/>
      <c r="RET75" s="82"/>
      <c r="REU75" s="82"/>
      <c r="REV75" s="82"/>
      <c r="REW75" s="82"/>
      <c r="REX75" s="82"/>
      <c r="REY75" s="82"/>
      <c r="REZ75" s="82"/>
      <c r="RFA75" s="82"/>
      <c r="RFB75" s="82"/>
      <c r="RFC75" s="82"/>
      <c r="RFD75" s="82"/>
      <c r="RFE75" s="82"/>
      <c r="RFF75" s="82"/>
      <c r="RFG75" s="82"/>
      <c r="RFH75" s="82"/>
      <c r="RFI75" s="82"/>
      <c r="RFJ75" s="82"/>
      <c r="RFK75" s="82"/>
      <c r="RFL75" s="82"/>
      <c r="RFM75" s="82"/>
      <c r="RFN75" s="82"/>
      <c r="RFO75" s="82"/>
      <c r="RFP75" s="82"/>
      <c r="RFQ75" s="82"/>
      <c r="RFR75" s="82"/>
      <c r="RFS75" s="82"/>
      <c r="RFT75" s="82"/>
      <c r="RFU75" s="82"/>
      <c r="RFV75" s="82"/>
      <c r="RFW75" s="82"/>
      <c r="RFX75" s="82"/>
      <c r="RFY75" s="82"/>
      <c r="RFZ75" s="82"/>
      <c r="RGA75" s="82"/>
      <c r="RGB75" s="82"/>
      <c r="RGC75" s="82"/>
      <c r="RGD75" s="82"/>
      <c r="RGE75" s="82"/>
      <c r="RGF75" s="82"/>
      <c r="RGG75" s="82"/>
      <c r="RGH75" s="82"/>
      <c r="RGI75" s="82"/>
      <c r="RGJ75" s="82"/>
      <c r="RGK75" s="82"/>
      <c r="RGL75" s="82"/>
      <c r="RGM75" s="82"/>
      <c r="RGN75" s="82"/>
      <c r="RGO75" s="82"/>
      <c r="RGP75" s="82"/>
      <c r="RGQ75" s="82"/>
      <c r="RGR75" s="82"/>
      <c r="RGS75" s="82"/>
      <c r="RGT75" s="82"/>
      <c r="RGU75" s="82"/>
      <c r="RGV75" s="82"/>
      <c r="RGW75" s="82"/>
      <c r="RGX75" s="82"/>
      <c r="RGY75" s="82"/>
      <c r="RGZ75" s="82"/>
      <c r="RHA75" s="82"/>
      <c r="RHB75" s="82"/>
      <c r="RHC75" s="82"/>
      <c r="RHD75" s="82"/>
      <c r="RHE75" s="82"/>
      <c r="RHF75" s="82"/>
      <c r="RHG75" s="82"/>
      <c r="RHH75" s="82"/>
      <c r="RHI75" s="82"/>
      <c r="RHJ75" s="82"/>
      <c r="RHK75" s="82"/>
      <c r="RHL75" s="82"/>
      <c r="RHM75" s="82"/>
      <c r="RHN75" s="82"/>
      <c r="RHO75" s="82"/>
      <c r="RHP75" s="82"/>
      <c r="RHQ75" s="82"/>
      <c r="RHR75" s="82"/>
      <c r="RHS75" s="82"/>
      <c r="RHT75" s="82"/>
      <c r="RHU75" s="82"/>
      <c r="RHV75" s="82"/>
      <c r="RHW75" s="82"/>
      <c r="RHX75" s="82"/>
      <c r="RHY75" s="82"/>
      <c r="RHZ75" s="82"/>
      <c r="RIA75" s="82"/>
      <c r="RIB75" s="82"/>
      <c r="RIC75" s="82"/>
      <c r="RID75" s="82"/>
      <c r="RIE75" s="82"/>
      <c r="RIF75" s="82"/>
      <c r="RIG75" s="82"/>
      <c r="RIH75" s="82"/>
      <c r="RII75" s="82"/>
      <c r="RIJ75" s="82"/>
      <c r="RIK75" s="82"/>
      <c r="RIL75" s="82"/>
      <c r="RIM75" s="82"/>
      <c r="RIN75" s="82"/>
      <c r="RIO75" s="82"/>
      <c r="RIP75" s="82"/>
      <c r="RIQ75" s="82"/>
      <c r="RIR75" s="82"/>
      <c r="RIS75" s="82"/>
      <c r="RIT75" s="82"/>
      <c r="RIU75" s="82"/>
      <c r="RIV75" s="82"/>
      <c r="RIW75" s="82"/>
      <c r="RIX75" s="82"/>
      <c r="RIY75" s="82"/>
      <c r="RIZ75" s="82"/>
      <c r="RJA75" s="82"/>
      <c r="RJB75" s="82"/>
      <c r="RJC75" s="82"/>
      <c r="RJD75" s="82"/>
      <c r="RJE75" s="82"/>
      <c r="RJF75" s="82"/>
      <c r="RJG75" s="82"/>
      <c r="RJH75" s="82"/>
      <c r="RJI75" s="82"/>
      <c r="RJJ75" s="82"/>
      <c r="RJK75" s="82"/>
      <c r="RJL75" s="82"/>
      <c r="RJM75" s="82"/>
      <c r="RJN75" s="82"/>
      <c r="RJO75" s="82"/>
      <c r="RJP75" s="82"/>
      <c r="RJQ75" s="82"/>
      <c r="RJR75" s="82"/>
      <c r="RJS75" s="82"/>
      <c r="RJT75" s="82"/>
      <c r="RJU75" s="82"/>
      <c r="RJV75" s="82"/>
      <c r="RJW75" s="82"/>
      <c r="RJX75" s="82"/>
      <c r="RJY75" s="82"/>
      <c r="RJZ75" s="82"/>
      <c r="RKA75" s="82"/>
      <c r="RKB75" s="82"/>
      <c r="RKC75" s="82"/>
      <c r="RKD75" s="82"/>
      <c r="RKE75" s="82"/>
      <c r="RKF75" s="82"/>
      <c r="RKG75" s="82"/>
      <c r="RKH75" s="82"/>
      <c r="RKI75" s="82"/>
      <c r="RKJ75" s="82"/>
      <c r="RKK75" s="82"/>
      <c r="RKL75" s="82"/>
      <c r="RKM75" s="82"/>
      <c r="RKN75" s="82"/>
      <c r="RKO75" s="82"/>
      <c r="RKP75" s="82"/>
      <c r="RKQ75" s="82"/>
      <c r="RKR75" s="82"/>
      <c r="RKS75" s="82"/>
      <c r="RKT75" s="82"/>
      <c r="RKU75" s="82"/>
      <c r="RKV75" s="82"/>
      <c r="RKW75" s="82"/>
      <c r="RKX75" s="82"/>
      <c r="RKY75" s="82"/>
      <c r="RKZ75" s="82"/>
      <c r="RLA75" s="82"/>
      <c r="RLB75" s="82"/>
      <c r="RLC75" s="82"/>
      <c r="RLD75" s="82"/>
      <c r="RLE75" s="82"/>
      <c r="RLF75" s="82"/>
      <c r="RLG75" s="82"/>
      <c r="RLH75" s="82"/>
      <c r="RLI75" s="82"/>
      <c r="RLJ75" s="82"/>
      <c r="RLK75" s="82"/>
      <c r="RLL75" s="82"/>
      <c r="RLM75" s="82"/>
      <c r="RLN75" s="82"/>
      <c r="RLO75" s="82"/>
      <c r="RLP75" s="82"/>
      <c r="RLQ75" s="82"/>
      <c r="RLR75" s="82"/>
      <c r="RLS75" s="82"/>
      <c r="RLT75" s="82"/>
      <c r="RLU75" s="82"/>
      <c r="RLV75" s="82"/>
      <c r="RLW75" s="82"/>
      <c r="RLX75" s="82"/>
      <c r="RLY75" s="82"/>
      <c r="RLZ75" s="82"/>
      <c r="RMA75" s="82"/>
      <c r="RMB75" s="82"/>
      <c r="RMC75" s="82"/>
      <c r="RMD75" s="82"/>
      <c r="RME75" s="82"/>
      <c r="RMF75" s="82"/>
      <c r="RMG75" s="82"/>
      <c r="RMH75" s="82"/>
      <c r="RMI75" s="82"/>
      <c r="RMJ75" s="82"/>
      <c r="RMK75" s="82"/>
      <c r="RML75" s="82"/>
      <c r="RMM75" s="82"/>
      <c r="RMN75" s="82"/>
      <c r="RMO75" s="82"/>
      <c r="RMP75" s="82"/>
      <c r="RMQ75" s="82"/>
      <c r="RMR75" s="82"/>
      <c r="RMS75" s="82"/>
      <c r="RMT75" s="82"/>
      <c r="RMU75" s="82"/>
      <c r="RMV75" s="82"/>
      <c r="RMW75" s="82"/>
      <c r="RMX75" s="82"/>
      <c r="RMY75" s="82"/>
      <c r="RMZ75" s="82"/>
      <c r="RNA75" s="82"/>
      <c r="RNB75" s="82"/>
      <c r="RNC75" s="82"/>
      <c r="RND75" s="82"/>
      <c r="RNE75" s="82"/>
      <c r="RNF75" s="82"/>
      <c r="RNG75" s="82"/>
      <c r="RNH75" s="82"/>
      <c r="RNI75" s="82"/>
      <c r="RNJ75" s="82"/>
      <c r="RNK75" s="82"/>
      <c r="RNL75" s="82"/>
      <c r="RNM75" s="82"/>
      <c r="RNN75" s="82"/>
      <c r="RNO75" s="82"/>
      <c r="RNP75" s="82"/>
      <c r="RNQ75" s="82"/>
      <c r="RNR75" s="82"/>
      <c r="RNS75" s="82"/>
      <c r="RNT75" s="82"/>
      <c r="RNU75" s="82"/>
      <c r="RNV75" s="82"/>
      <c r="RNW75" s="82"/>
      <c r="RNX75" s="82"/>
      <c r="RNY75" s="82"/>
      <c r="RNZ75" s="82"/>
      <c r="ROA75" s="82"/>
      <c r="ROB75" s="82"/>
      <c r="ROC75" s="82"/>
      <c r="ROD75" s="82"/>
      <c r="ROE75" s="82"/>
      <c r="ROF75" s="82"/>
      <c r="ROG75" s="82"/>
      <c r="ROH75" s="82"/>
      <c r="ROI75" s="82"/>
      <c r="ROJ75" s="82"/>
      <c r="ROK75" s="82"/>
      <c r="ROL75" s="82"/>
      <c r="ROM75" s="82"/>
      <c r="RON75" s="82"/>
      <c r="ROO75" s="82"/>
      <c r="ROP75" s="82"/>
      <c r="ROQ75" s="82"/>
      <c r="ROR75" s="82"/>
      <c r="ROS75" s="82"/>
      <c r="ROT75" s="82"/>
      <c r="ROU75" s="82"/>
      <c r="ROV75" s="82"/>
      <c r="ROW75" s="82"/>
      <c r="ROX75" s="82"/>
      <c r="ROY75" s="82"/>
      <c r="ROZ75" s="82"/>
      <c r="RPA75" s="82"/>
      <c r="RPB75" s="82"/>
      <c r="RPC75" s="82"/>
      <c r="RPD75" s="82"/>
      <c r="RPE75" s="82"/>
      <c r="RPF75" s="82"/>
      <c r="RPG75" s="82"/>
      <c r="RPH75" s="82"/>
      <c r="RPI75" s="82"/>
      <c r="RPJ75" s="82"/>
      <c r="RPK75" s="82"/>
      <c r="RPL75" s="82"/>
      <c r="RPM75" s="82"/>
      <c r="RPN75" s="82"/>
      <c r="RPO75" s="82"/>
      <c r="RPP75" s="82"/>
      <c r="RPQ75" s="82"/>
      <c r="RPR75" s="82"/>
      <c r="RPS75" s="82"/>
      <c r="RPT75" s="82"/>
      <c r="RPU75" s="82"/>
      <c r="RPV75" s="82"/>
      <c r="RPW75" s="82"/>
      <c r="RPX75" s="82"/>
      <c r="RPY75" s="82"/>
      <c r="RPZ75" s="82"/>
      <c r="RQA75" s="82"/>
      <c r="RQB75" s="82"/>
      <c r="RQC75" s="82"/>
      <c r="RQD75" s="82"/>
      <c r="RQE75" s="82"/>
      <c r="RQF75" s="82"/>
      <c r="RQG75" s="82"/>
      <c r="RQH75" s="82"/>
      <c r="RQI75" s="82"/>
      <c r="RQJ75" s="82"/>
      <c r="RQK75" s="82"/>
      <c r="RQL75" s="82"/>
      <c r="RQM75" s="82"/>
      <c r="RQN75" s="82"/>
      <c r="RQO75" s="82"/>
      <c r="RQP75" s="82"/>
      <c r="RQQ75" s="82"/>
      <c r="RQR75" s="82"/>
      <c r="RQS75" s="82"/>
      <c r="RQT75" s="82"/>
      <c r="RQU75" s="82"/>
      <c r="RQV75" s="82"/>
      <c r="RQW75" s="82"/>
      <c r="RQX75" s="82"/>
      <c r="RQY75" s="82"/>
      <c r="RQZ75" s="82"/>
      <c r="RRA75" s="82"/>
      <c r="RRB75" s="82"/>
      <c r="RRC75" s="82"/>
      <c r="RRD75" s="82"/>
      <c r="RRE75" s="82"/>
      <c r="RRF75" s="82"/>
      <c r="RRG75" s="82"/>
      <c r="RRH75" s="82"/>
      <c r="RRI75" s="82"/>
      <c r="RRJ75" s="82"/>
      <c r="RRK75" s="82"/>
      <c r="RRL75" s="82"/>
      <c r="RRM75" s="82"/>
      <c r="RRN75" s="82"/>
      <c r="RRO75" s="82"/>
      <c r="RRP75" s="82"/>
      <c r="RRQ75" s="82"/>
      <c r="RRR75" s="82"/>
      <c r="RRS75" s="82"/>
      <c r="RRT75" s="82"/>
      <c r="RRU75" s="82"/>
      <c r="RRV75" s="82"/>
      <c r="RRW75" s="82"/>
      <c r="RRX75" s="82"/>
      <c r="RRY75" s="82"/>
      <c r="RRZ75" s="82"/>
      <c r="RSA75" s="82"/>
      <c r="RSB75" s="82"/>
      <c r="RSC75" s="82"/>
      <c r="RSD75" s="82"/>
      <c r="RSE75" s="82"/>
      <c r="RSF75" s="82"/>
      <c r="RSG75" s="82"/>
      <c r="RSH75" s="82"/>
      <c r="RSI75" s="82"/>
      <c r="RSJ75" s="82"/>
      <c r="RSK75" s="82"/>
      <c r="RSL75" s="82"/>
      <c r="RSM75" s="82"/>
      <c r="RSN75" s="82"/>
      <c r="RSO75" s="82"/>
      <c r="RSP75" s="82"/>
      <c r="RSQ75" s="82"/>
      <c r="RSR75" s="82"/>
      <c r="RSS75" s="82"/>
      <c r="RST75" s="82"/>
      <c r="RSU75" s="82"/>
      <c r="RSV75" s="82"/>
      <c r="RSW75" s="82"/>
      <c r="RSX75" s="82"/>
      <c r="RSY75" s="82"/>
      <c r="RSZ75" s="82"/>
      <c r="RTA75" s="82"/>
      <c r="RTB75" s="82"/>
      <c r="RTC75" s="82"/>
      <c r="RTD75" s="82"/>
      <c r="RTE75" s="82"/>
      <c r="RTF75" s="82"/>
      <c r="RTG75" s="82"/>
      <c r="RTH75" s="82"/>
      <c r="RTI75" s="82"/>
      <c r="RTJ75" s="82"/>
      <c r="RTK75" s="82"/>
      <c r="RTL75" s="82"/>
      <c r="RTM75" s="82"/>
      <c r="RTN75" s="82"/>
      <c r="RTO75" s="82"/>
      <c r="RTP75" s="82"/>
      <c r="RTQ75" s="82"/>
      <c r="RTR75" s="82"/>
      <c r="RTS75" s="82"/>
      <c r="RTT75" s="82"/>
      <c r="RTU75" s="82"/>
      <c r="RTV75" s="82"/>
      <c r="RTW75" s="82"/>
      <c r="RTX75" s="82"/>
      <c r="RTY75" s="82"/>
      <c r="RTZ75" s="82"/>
      <c r="RUA75" s="82"/>
      <c r="RUB75" s="82"/>
      <c r="RUC75" s="82"/>
      <c r="RUD75" s="82"/>
      <c r="RUE75" s="82"/>
      <c r="RUF75" s="82"/>
      <c r="RUG75" s="82"/>
      <c r="RUH75" s="82"/>
      <c r="RUI75" s="82"/>
      <c r="RUJ75" s="82"/>
      <c r="RUK75" s="82"/>
      <c r="RUL75" s="82"/>
      <c r="RUM75" s="82"/>
      <c r="RUN75" s="82"/>
      <c r="RUO75" s="82"/>
      <c r="RUP75" s="82"/>
      <c r="RUQ75" s="82"/>
      <c r="RUR75" s="82"/>
      <c r="RUS75" s="82"/>
      <c r="RUT75" s="82"/>
      <c r="RUU75" s="82"/>
      <c r="RUV75" s="82"/>
      <c r="RUW75" s="82"/>
      <c r="RUX75" s="82"/>
      <c r="RUY75" s="82"/>
      <c r="RUZ75" s="82"/>
      <c r="RVA75" s="82"/>
      <c r="RVB75" s="82"/>
      <c r="RVC75" s="82"/>
      <c r="RVD75" s="82"/>
      <c r="RVE75" s="82"/>
      <c r="RVF75" s="82"/>
      <c r="RVG75" s="82"/>
      <c r="RVH75" s="82"/>
      <c r="RVI75" s="82"/>
      <c r="RVJ75" s="82"/>
      <c r="RVK75" s="82"/>
      <c r="RVL75" s="82"/>
      <c r="RVM75" s="82"/>
      <c r="RVN75" s="82"/>
      <c r="RVO75" s="82"/>
      <c r="RVP75" s="82"/>
      <c r="RVQ75" s="82"/>
      <c r="RVR75" s="82"/>
      <c r="RVS75" s="82"/>
      <c r="RVT75" s="82"/>
      <c r="RVU75" s="82"/>
      <c r="RVV75" s="82"/>
      <c r="RVW75" s="82"/>
      <c r="RVX75" s="82"/>
      <c r="RVY75" s="82"/>
      <c r="RVZ75" s="82"/>
      <c r="RWA75" s="82"/>
      <c r="RWB75" s="82"/>
      <c r="RWC75" s="82"/>
      <c r="RWD75" s="82"/>
      <c r="RWE75" s="82"/>
      <c r="RWF75" s="82"/>
      <c r="RWG75" s="82"/>
      <c r="RWH75" s="82"/>
      <c r="RWI75" s="82"/>
      <c r="RWJ75" s="82"/>
      <c r="RWK75" s="82"/>
      <c r="RWL75" s="82"/>
      <c r="RWM75" s="82"/>
      <c r="RWN75" s="82"/>
      <c r="RWO75" s="82"/>
      <c r="RWP75" s="82"/>
      <c r="RWQ75" s="82"/>
      <c r="RWR75" s="82"/>
      <c r="RWS75" s="82"/>
      <c r="RWT75" s="82"/>
      <c r="RWU75" s="82"/>
      <c r="RWV75" s="82"/>
      <c r="RWW75" s="82"/>
      <c r="RWX75" s="82"/>
      <c r="RWY75" s="82"/>
      <c r="RWZ75" s="82"/>
      <c r="RXA75" s="82"/>
      <c r="RXB75" s="82"/>
      <c r="RXC75" s="82"/>
      <c r="RXD75" s="82"/>
      <c r="RXE75" s="82"/>
      <c r="RXF75" s="82"/>
      <c r="RXG75" s="82"/>
      <c r="RXH75" s="82"/>
      <c r="RXI75" s="82"/>
      <c r="RXJ75" s="82"/>
      <c r="RXK75" s="82"/>
      <c r="RXL75" s="82"/>
      <c r="RXM75" s="82"/>
      <c r="RXN75" s="82"/>
      <c r="RXO75" s="82"/>
      <c r="RXP75" s="82"/>
      <c r="RXQ75" s="82"/>
      <c r="RXR75" s="82"/>
      <c r="RXS75" s="82"/>
      <c r="RXT75" s="82"/>
      <c r="RXU75" s="82"/>
      <c r="RXV75" s="82"/>
      <c r="RXW75" s="82"/>
      <c r="RXX75" s="82"/>
      <c r="RXY75" s="82"/>
      <c r="RXZ75" s="82"/>
      <c r="RYA75" s="82"/>
      <c r="RYB75" s="82"/>
      <c r="RYC75" s="82"/>
      <c r="RYD75" s="82"/>
      <c r="RYE75" s="82"/>
      <c r="RYF75" s="82"/>
      <c r="RYG75" s="82"/>
      <c r="RYH75" s="82"/>
      <c r="RYI75" s="82"/>
      <c r="RYJ75" s="82"/>
      <c r="RYK75" s="82"/>
      <c r="RYL75" s="82"/>
      <c r="RYM75" s="82"/>
      <c r="RYN75" s="82"/>
      <c r="RYO75" s="82"/>
      <c r="RYP75" s="82"/>
      <c r="RYQ75" s="82"/>
      <c r="RYR75" s="82"/>
      <c r="RYS75" s="82"/>
      <c r="RYT75" s="82"/>
      <c r="RYU75" s="82"/>
      <c r="RYV75" s="82"/>
      <c r="RYW75" s="82"/>
      <c r="RYX75" s="82"/>
      <c r="RYY75" s="82"/>
      <c r="RYZ75" s="82"/>
      <c r="RZA75" s="82"/>
      <c r="RZB75" s="82"/>
      <c r="RZC75" s="82"/>
      <c r="RZD75" s="82"/>
      <c r="RZE75" s="82"/>
      <c r="RZF75" s="82"/>
      <c r="RZG75" s="82"/>
      <c r="RZH75" s="82"/>
      <c r="RZI75" s="82"/>
      <c r="RZJ75" s="82"/>
      <c r="RZK75" s="82"/>
      <c r="RZL75" s="82"/>
      <c r="RZM75" s="82"/>
      <c r="RZN75" s="82"/>
      <c r="RZO75" s="82"/>
      <c r="RZP75" s="82"/>
      <c r="RZQ75" s="82"/>
      <c r="RZR75" s="82"/>
      <c r="RZS75" s="82"/>
      <c r="RZT75" s="82"/>
      <c r="RZU75" s="82"/>
      <c r="RZV75" s="82"/>
      <c r="RZW75" s="82"/>
      <c r="RZX75" s="82"/>
      <c r="RZY75" s="82"/>
      <c r="RZZ75" s="82"/>
      <c r="SAA75" s="82"/>
      <c r="SAB75" s="82"/>
      <c r="SAC75" s="82"/>
      <c r="SAD75" s="82"/>
      <c r="SAE75" s="82"/>
      <c r="SAF75" s="82"/>
      <c r="SAG75" s="82"/>
      <c r="SAH75" s="82"/>
      <c r="SAI75" s="82"/>
      <c r="SAJ75" s="82"/>
      <c r="SAK75" s="82"/>
      <c r="SAL75" s="82"/>
      <c r="SAM75" s="82"/>
      <c r="SAN75" s="82"/>
      <c r="SAO75" s="82"/>
      <c r="SAP75" s="82"/>
      <c r="SAQ75" s="82"/>
      <c r="SAR75" s="82"/>
      <c r="SAS75" s="82"/>
      <c r="SAT75" s="82"/>
      <c r="SAU75" s="82"/>
      <c r="SAV75" s="82"/>
      <c r="SAW75" s="82"/>
      <c r="SAX75" s="82"/>
      <c r="SAY75" s="82"/>
      <c r="SAZ75" s="82"/>
      <c r="SBA75" s="82"/>
      <c r="SBB75" s="82"/>
      <c r="SBC75" s="82"/>
      <c r="SBD75" s="82"/>
      <c r="SBE75" s="82"/>
      <c r="SBF75" s="82"/>
      <c r="SBG75" s="82"/>
      <c r="SBH75" s="82"/>
      <c r="SBI75" s="82"/>
      <c r="SBJ75" s="82"/>
      <c r="SBK75" s="82"/>
      <c r="SBL75" s="82"/>
      <c r="SBM75" s="82"/>
      <c r="SBN75" s="82"/>
      <c r="SBO75" s="82"/>
      <c r="SBP75" s="82"/>
      <c r="SBQ75" s="82"/>
      <c r="SBR75" s="82"/>
      <c r="SBS75" s="82"/>
      <c r="SBT75" s="82"/>
      <c r="SBU75" s="82"/>
      <c r="SBV75" s="82"/>
      <c r="SBW75" s="82"/>
      <c r="SBX75" s="82"/>
      <c r="SBY75" s="82"/>
      <c r="SBZ75" s="82"/>
      <c r="SCA75" s="82"/>
      <c r="SCB75" s="82"/>
      <c r="SCC75" s="82"/>
      <c r="SCD75" s="82"/>
      <c r="SCE75" s="82"/>
      <c r="SCF75" s="82"/>
      <c r="SCG75" s="82"/>
      <c r="SCH75" s="82"/>
      <c r="SCI75" s="82"/>
      <c r="SCJ75" s="82"/>
      <c r="SCK75" s="82"/>
      <c r="SCL75" s="82"/>
      <c r="SCM75" s="82"/>
      <c r="SCN75" s="82"/>
      <c r="SCO75" s="82"/>
      <c r="SCP75" s="82"/>
      <c r="SCQ75" s="82"/>
      <c r="SCR75" s="82"/>
      <c r="SCS75" s="82"/>
      <c r="SCT75" s="82"/>
      <c r="SCU75" s="82"/>
      <c r="SCV75" s="82"/>
      <c r="SCW75" s="82"/>
      <c r="SCX75" s="82"/>
      <c r="SCY75" s="82"/>
      <c r="SCZ75" s="82"/>
      <c r="SDA75" s="82"/>
      <c r="SDB75" s="82"/>
      <c r="SDC75" s="82"/>
      <c r="SDD75" s="82"/>
      <c r="SDE75" s="82"/>
      <c r="SDF75" s="82"/>
      <c r="SDG75" s="82"/>
      <c r="SDH75" s="82"/>
      <c r="SDI75" s="82"/>
      <c r="SDJ75" s="82"/>
      <c r="SDK75" s="82"/>
      <c r="SDL75" s="82"/>
      <c r="SDM75" s="82"/>
      <c r="SDN75" s="82"/>
      <c r="SDO75" s="82"/>
      <c r="SDP75" s="82"/>
      <c r="SDQ75" s="82"/>
      <c r="SDR75" s="82"/>
      <c r="SDS75" s="82"/>
      <c r="SDT75" s="82"/>
      <c r="SDU75" s="82"/>
      <c r="SDV75" s="82"/>
      <c r="SDW75" s="82"/>
      <c r="SDX75" s="82"/>
      <c r="SDY75" s="82"/>
      <c r="SDZ75" s="82"/>
      <c r="SEA75" s="82"/>
      <c r="SEB75" s="82"/>
      <c r="SEC75" s="82"/>
      <c r="SED75" s="82"/>
      <c r="SEE75" s="82"/>
      <c r="SEF75" s="82"/>
      <c r="SEG75" s="82"/>
      <c r="SEH75" s="82"/>
      <c r="SEI75" s="82"/>
      <c r="SEJ75" s="82"/>
      <c r="SEK75" s="82"/>
      <c r="SEL75" s="82"/>
      <c r="SEM75" s="82"/>
      <c r="SEN75" s="82"/>
      <c r="SEO75" s="82"/>
      <c r="SEP75" s="82"/>
      <c r="SEQ75" s="82"/>
      <c r="SER75" s="82"/>
      <c r="SES75" s="82"/>
      <c r="SET75" s="82"/>
      <c r="SEU75" s="82"/>
      <c r="SEV75" s="82"/>
      <c r="SEW75" s="82"/>
      <c r="SEX75" s="82"/>
      <c r="SEY75" s="82"/>
      <c r="SEZ75" s="82"/>
      <c r="SFA75" s="82"/>
      <c r="SFB75" s="82"/>
      <c r="SFC75" s="82"/>
      <c r="SFD75" s="82"/>
      <c r="SFE75" s="82"/>
      <c r="SFF75" s="82"/>
      <c r="SFG75" s="82"/>
      <c r="SFH75" s="82"/>
      <c r="SFI75" s="82"/>
      <c r="SFJ75" s="82"/>
      <c r="SFK75" s="82"/>
      <c r="SFL75" s="82"/>
      <c r="SFM75" s="82"/>
      <c r="SFN75" s="82"/>
      <c r="SFO75" s="82"/>
      <c r="SFP75" s="82"/>
      <c r="SFQ75" s="82"/>
      <c r="SFR75" s="82"/>
      <c r="SFS75" s="82"/>
      <c r="SFT75" s="82"/>
      <c r="SFU75" s="82"/>
      <c r="SFV75" s="82"/>
      <c r="SFW75" s="82"/>
      <c r="SFX75" s="82"/>
      <c r="SFY75" s="82"/>
      <c r="SFZ75" s="82"/>
      <c r="SGA75" s="82"/>
      <c r="SGB75" s="82"/>
      <c r="SGC75" s="82"/>
      <c r="SGD75" s="82"/>
      <c r="SGE75" s="82"/>
      <c r="SGF75" s="82"/>
      <c r="SGG75" s="82"/>
      <c r="SGH75" s="82"/>
      <c r="SGI75" s="82"/>
      <c r="SGJ75" s="82"/>
      <c r="SGK75" s="82"/>
      <c r="SGL75" s="82"/>
      <c r="SGM75" s="82"/>
      <c r="SGN75" s="82"/>
      <c r="SGO75" s="82"/>
      <c r="SGP75" s="82"/>
      <c r="SGQ75" s="82"/>
      <c r="SGR75" s="82"/>
      <c r="SGS75" s="82"/>
      <c r="SGT75" s="82"/>
      <c r="SGU75" s="82"/>
      <c r="SGV75" s="82"/>
      <c r="SGW75" s="82"/>
      <c r="SGX75" s="82"/>
      <c r="SGY75" s="82"/>
      <c r="SGZ75" s="82"/>
      <c r="SHA75" s="82"/>
      <c r="SHB75" s="82"/>
      <c r="SHC75" s="82"/>
      <c r="SHD75" s="82"/>
      <c r="SHE75" s="82"/>
      <c r="SHF75" s="82"/>
      <c r="SHG75" s="82"/>
      <c r="SHH75" s="82"/>
      <c r="SHI75" s="82"/>
      <c r="SHJ75" s="82"/>
      <c r="SHK75" s="82"/>
      <c r="SHL75" s="82"/>
      <c r="SHM75" s="82"/>
      <c r="SHN75" s="82"/>
      <c r="SHO75" s="82"/>
      <c r="SHP75" s="82"/>
      <c r="SHQ75" s="82"/>
      <c r="SHR75" s="82"/>
      <c r="SHS75" s="82"/>
      <c r="SHT75" s="82"/>
      <c r="SHU75" s="82"/>
      <c r="SHV75" s="82"/>
      <c r="SHW75" s="82"/>
      <c r="SHX75" s="82"/>
      <c r="SHY75" s="82"/>
      <c r="SHZ75" s="82"/>
      <c r="SIA75" s="82"/>
      <c r="SIB75" s="82"/>
      <c r="SIC75" s="82"/>
      <c r="SID75" s="82"/>
      <c r="SIE75" s="82"/>
      <c r="SIF75" s="82"/>
      <c r="SIG75" s="82"/>
      <c r="SIH75" s="82"/>
      <c r="SII75" s="82"/>
      <c r="SIJ75" s="82"/>
      <c r="SIK75" s="82"/>
      <c r="SIL75" s="82"/>
      <c r="SIM75" s="82"/>
      <c r="SIN75" s="82"/>
      <c r="SIO75" s="82"/>
      <c r="SIP75" s="82"/>
      <c r="SIQ75" s="82"/>
      <c r="SIR75" s="82"/>
      <c r="SIS75" s="82"/>
      <c r="SIT75" s="82"/>
      <c r="SIU75" s="82"/>
      <c r="SIV75" s="82"/>
      <c r="SIW75" s="82"/>
      <c r="SIX75" s="82"/>
      <c r="SIY75" s="82"/>
      <c r="SIZ75" s="82"/>
      <c r="SJA75" s="82"/>
      <c r="SJB75" s="82"/>
      <c r="SJC75" s="82"/>
      <c r="SJD75" s="82"/>
      <c r="SJE75" s="82"/>
      <c r="SJF75" s="82"/>
      <c r="SJG75" s="82"/>
      <c r="SJH75" s="82"/>
      <c r="SJI75" s="82"/>
      <c r="SJJ75" s="82"/>
      <c r="SJK75" s="82"/>
      <c r="SJL75" s="82"/>
      <c r="SJM75" s="82"/>
      <c r="SJN75" s="82"/>
      <c r="SJO75" s="82"/>
      <c r="SJP75" s="82"/>
      <c r="SJQ75" s="82"/>
      <c r="SJR75" s="82"/>
      <c r="SJS75" s="82"/>
      <c r="SJT75" s="82"/>
      <c r="SJU75" s="82"/>
      <c r="SJV75" s="82"/>
      <c r="SJW75" s="82"/>
      <c r="SJX75" s="82"/>
      <c r="SJY75" s="82"/>
      <c r="SJZ75" s="82"/>
      <c r="SKA75" s="82"/>
      <c r="SKB75" s="82"/>
      <c r="SKC75" s="82"/>
      <c r="SKD75" s="82"/>
      <c r="SKE75" s="82"/>
      <c r="SKF75" s="82"/>
      <c r="SKG75" s="82"/>
      <c r="SKH75" s="82"/>
      <c r="SKI75" s="82"/>
      <c r="SKJ75" s="82"/>
      <c r="SKK75" s="82"/>
      <c r="SKL75" s="82"/>
      <c r="SKM75" s="82"/>
      <c r="SKN75" s="82"/>
      <c r="SKO75" s="82"/>
      <c r="SKP75" s="82"/>
      <c r="SKQ75" s="82"/>
      <c r="SKR75" s="82"/>
      <c r="SKS75" s="82"/>
      <c r="SKT75" s="82"/>
      <c r="SKU75" s="82"/>
      <c r="SKV75" s="82"/>
      <c r="SKW75" s="82"/>
      <c r="SKX75" s="82"/>
      <c r="SKY75" s="82"/>
      <c r="SKZ75" s="82"/>
      <c r="SLA75" s="82"/>
      <c r="SLB75" s="82"/>
      <c r="SLC75" s="82"/>
      <c r="SLD75" s="82"/>
      <c r="SLE75" s="82"/>
      <c r="SLF75" s="82"/>
      <c r="SLG75" s="82"/>
      <c r="SLH75" s="82"/>
      <c r="SLI75" s="82"/>
      <c r="SLJ75" s="82"/>
      <c r="SLK75" s="82"/>
      <c r="SLL75" s="82"/>
      <c r="SLM75" s="82"/>
      <c r="SLN75" s="82"/>
      <c r="SLO75" s="82"/>
      <c r="SLP75" s="82"/>
      <c r="SLQ75" s="82"/>
      <c r="SLR75" s="82"/>
      <c r="SLS75" s="82"/>
      <c r="SLT75" s="82"/>
      <c r="SLU75" s="82"/>
      <c r="SLV75" s="82"/>
      <c r="SLW75" s="82"/>
      <c r="SLX75" s="82"/>
      <c r="SLY75" s="82"/>
      <c r="SLZ75" s="82"/>
      <c r="SMA75" s="82"/>
      <c r="SMB75" s="82"/>
      <c r="SMC75" s="82"/>
      <c r="SMD75" s="82"/>
      <c r="SME75" s="82"/>
      <c r="SMF75" s="82"/>
      <c r="SMG75" s="82"/>
      <c r="SMH75" s="82"/>
      <c r="SMI75" s="82"/>
      <c r="SMJ75" s="82"/>
      <c r="SMK75" s="82"/>
      <c r="SML75" s="82"/>
      <c r="SMM75" s="82"/>
      <c r="SMN75" s="82"/>
      <c r="SMO75" s="82"/>
      <c r="SMP75" s="82"/>
      <c r="SMQ75" s="82"/>
      <c r="SMR75" s="82"/>
      <c r="SMS75" s="82"/>
      <c r="SMT75" s="82"/>
      <c r="SMU75" s="82"/>
      <c r="SMV75" s="82"/>
      <c r="SMW75" s="82"/>
      <c r="SMX75" s="82"/>
      <c r="SMY75" s="82"/>
      <c r="SMZ75" s="82"/>
      <c r="SNA75" s="82"/>
      <c r="SNB75" s="82"/>
      <c r="SNC75" s="82"/>
      <c r="SND75" s="82"/>
      <c r="SNE75" s="82"/>
      <c r="SNF75" s="82"/>
      <c r="SNG75" s="82"/>
      <c r="SNH75" s="82"/>
      <c r="SNI75" s="82"/>
      <c r="SNJ75" s="82"/>
      <c r="SNK75" s="82"/>
      <c r="SNL75" s="82"/>
      <c r="SNM75" s="82"/>
      <c r="SNN75" s="82"/>
      <c r="SNO75" s="82"/>
      <c r="SNP75" s="82"/>
      <c r="SNQ75" s="82"/>
      <c r="SNR75" s="82"/>
      <c r="SNS75" s="82"/>
      <c r="SNT75" s="82"/>
      <c r="SNU75" s="82"/>
      <c r="SNV75" s="82"/>
      <c r="SNW75" s="82"/>
      <c r="SNX75" s="82"/>
      <c r="SNY75" s="82"/>
      <c r="SNZ75" s="82"/>
      <c r="SOA75" s="82"/>
      <c r="SOB75" s="82"/>
      <c r="SOC75" s="82"/>
      <c r="SOD75" s="82"/>
      <c r="SOE75" s="82"/>
      <c r="SOF75" s="82"/>
      <c r="SOG75" s="82"/>
      <c r="SOH75" s="82"/>
      <c r="SOI75" s="82"/>
      <c r="SOJ75" s="82"/>
      <c r="SOK75" s="82"/>
      <c r="SOL75" s="82"/>
      <c r="SOM75" s="82"/>
      <c r="SON75" s="82"/>
      <c r="SOO75" s="82"/>
      <c r="SOP75" s="82"/>
      <c r="SOQ75" s="82"/>
      <c r="SOR75" s="82"/>
      <c r="SOS75" s="82"/>
      <c r="SOT75" s="82"/>
      <c r="SOU75" s="82"/>
      <c r="SOV75" s="82"/>
      <c r="SOW75" s="82"/>
      <c r="SOX75" s="82"/>
      <c r="SOY75" s="82"/>
      <c r="SOZ75" s="82"/>
      <c r="SPA75" s="82"/>
      <c r="SPB75" s="82"/>
      <c r="SPC75" s="82"/>
      <c r="SPD75" s="82"/>
      <c r="SPE75" s="82"/>
      <c r="SPF75" s="82"/>
      <c r="SPG75" s="82"/>
      <c r="SPH75" s="82"/>
      <c r="SPI75" s="82"/>
      <c r="SPJ75" s="82"/>
      <c r="SPK75" s="82"/>
      <c r="SPL75" s="82"/>
      <c r="SPM75" s="82"/>
      <c r="SPN75" s="82"/>
      <c r="SPO75" s="82"/>
      <c r="SPP75" s="82"/>
      <c r="SPQ75" s="82"/>
      <c r="SPR75" s="82"/>
      <c r="SPS75" s="82"/>
      <c r="SPT75" s="82"/>
      <c r="SPU75" s="82"/>
      <c r="SPV75" s="82"/>
      <c r="SPW75" s="82"/>
      <c r="SPX75" s="82"/>
      <c r="SPY75" s="82"/>
      <c r="SPZ75" s="82"/>
      <c r="SQA75" s="82"/>
      <c r="SQB75" s="82"/>
      <c r="SQC75" s="82"/>
      <c r="SQD75" s="82"/>
      <c r="SQE75" s="82"/>
      <c r="SQF75" s="82"/>
      <c r="SQG75" s="82"/>
      <c r="SQH75" s="82"/>
      <c r="SQI75" s="82"/>
      <c r="SQJ75" s="82"/>
      <c r="SQK75" s="82"/>
      <c r="SQL75" s="82"/>
      <c r="SQM75" s="82"/>
      <c r="SQN75" s="82"/>
      <c r="SQO75" s="82"/>
      <c r="SQP75" s="82"/>
      <c r="SQQ75" s="82"/>
      <c r="SQR75" s="82"/>
      <c r="SQS75" s="82"/>
      <c r="SQT75" s="82"/>
      <c r="SQU75" s="82"/>
      <c r="SQV75" s="82"/>
      <c r="SQW75" s="82"/>
      <c r="SQX75" s="82"/>
      <c r="SQY75" s="82"/>
      <c r="SQZ75" s="82"/>
      <c r="SRA75" s="82"/>
      <c r="SRB75" s="82"/>
      <c r="SRC75" s="82"/>
      <c r="SRD75" s="82"/>
      <c r="SRE75" s="82"/>
      <c r="SRF75" s="82"/>
      <c r="SRG75" s="82"/>
      <c r="SRH75" s="82"/>
      <c r="SRI75" s="82"/>
      <c r="SRJ75" s="82"/>
      <c r="SRK75" s="82"/>
      <c r="SRL75" s="82"/>
      <c r="SRM75" s="82"/>
      <c r="SRN75" s="82"/>
      <c r="SRO75" s="82"/>
      <c r="SRP75" s="82"/>
      <c r="SRQ75" s="82"/>
      <c r="SRR75" s="82"/>
      <c r="SRS75" s="82"/>
      <c r="SRT75" s="82"/>
      <c r="SRU75" s="82"/>
      <c r="SRV75" s="82"/>
      <c r="SRW75" s="82"/>
      <c r="SRX75" s="82"/>
      <c r="SRY75" s="82"/>
      <c r="SRZ75" s="82"/>
      <c r="SSA75" s="82"/>
      <c r="SSB75" s="82"/>
      <c r="SSC75" s="82"/>
      <c r="SSD75" s="82"/>
      <c r="SSE75" s="82"/>
      <c r="SSF75" s="82"/>
      <c r="SSG75" s="82"/>
      <c r="SSH75" s="82"/>
      <c r="SSI75" s="82"/>
      <c r="SSJ75" s="82"/>
      <c r="SSK75" s="82"/>
      <c r="SSL75" s="82"/>
      <c r="SSM75" s="82"/>
      <c r="SSN75" s="82"/>
      <c r="SSO75" s="82"/>
      <c r="SSP75" s="82"/>
      <c r="SSQ75" s="82"/>
      <c r="SSR75" s="82"/>
      <c r="SSS75" s="82"/>
      <c r="SST75" s="82"/>
      <c r="SSU75" s="82"/>
      <c r="SSV75" s="82"/>
      <c r="SSW75" s="82"/>
      <c r="SSX75" s="82"/>
      <c r="SSY75" s="82"/>
      <c r="SSZ75" s="82"/>
      <c r="STA75" s="82"/>
      <c r="STB75" s="82"/>
      <c r="STC75" s="82"/>
      <c r="STD75" s="82"/>
      <c r="STE75" s="82"/>
      <c r="STF75" s="82"/>
      <c r="STG75" s="82"/>
      <c r="STH75" s="82"/>
      <c r="STI75" s="82"/>
      <c r="STJ75" s="82"/>
      <c r="STK75" s="82"/>
      <c r="STL75" s="82"/>
      <c r="STM75" s="82"/>
      <c r="STN75" s="82"/>
      <c r="STO75" s="82"/>
      <c r="STP75" s="82"/>
      <c r="STQ75" s="82"/>
      <c r="STR75" s="82"/>
      <c r="STS75" s="82"/>
      <c r="STT75" s="82"/>
      <c r="STU75" s="82"/>
      <c r="STV75" s="82"/>
      <c r="STW75" s="82"/>
      <c r="STX75" s="82"/>
      <c r="STY75" s="82"/>
      <c r="STZ75" s="82"/>
      <c r="SUA75" s="82"/>
      <c r="SUB75" s="82"/>
      <c r="SUC75" s="82"/>
      <c r="SUD75" s="82"/>
      <c r="SUE75" s="82"/>
      <c r="SUF75" s="82"/>
      <c r="SUG75" s="82"/>
      <c r="SUH75" s="82"/>
      <c r="SUI75" s="82"/>
      <c r="SUJ75" s="82"/>
      <c r="SUK75" s="82"/>
      <c r="SUL75" s="82"/>
      <c r="SUM75" s="82"/>
      <c r="SUN75" s="82"/>
      <c r="SUO75" s="82"/>
      <c r="SUP75" s="82"/>
      <c r="SUQ75" s="82"/>
      <c r="SUR75" s="82"/>
      <c r="SUS75" s="82"/>
      <c r="SUT75" s="82"/>
      <c r="SUU75" s="82"/>
      <c r="SUV75" s="82"/>
      <c r="SUW75" s="82"/>
      <c r="SUX75" s="82"/>
      <c r="SUY75" s="82"/>
      <c r="SUZ75" s="82"/>
      <c r="SVA75" s="82"/>
      <c r="SVB75" s="82"/>
      <c r="SVC75" s="82"/>
      <c r="SVD75" s="82"/>
      <c r="SVE75" s="82"/>
      <c r="SVF75" s="82"/>
      <c r="SVG75" s="82"/>
      <c r="SVH75" s="82"/>
      <c r="SVI75" s="82"/>
      <c r="SVJ75" s="82"/>
      <c r="SVK75" s="82"/>
      <c r="SVL75" s="82"/>
      <c r="SVM75" s="82"/>
      <c r="SVN75" s="82"/>
      <c r="SVO75" s="82"/>
      <c r="SVP75" s="82"/>
      <c r="SVQ75" s="82"/>
      <c r="SVR75" s="82"/>
      <c r="SVS75" s="82"/>
      <c r="SVT75" s="82"/>
      <c r="SVU75" s="82"/>
      <c r="SVV75" s="82"/>
      <c r="SVW75" s="82"/>
      <c r="SVX75" s="82"/>
      <c r="SVY75" s="82"/>
      <c r="SVZ75" s="82"/>
      <c r="SWA75" s="82"/>
      <c r="SWB75" s="82"/>
      <c r="SWC75" s="82"/>
      <c r="SWD75" s="82"/>
      <c r="SWE75" s="82"/>
      <c r="SWF75" s="82"/>
      <c r="SWG75" s="82"/>
      <c r="SWH75" s="82"/>
      <c r="SWI75" s="82"/>
      <c r="SWJ75" s="82"/>
      <c r="SWK75" s="82"/>
      <c r="SWL75" s="82"/>
      <c r="SWM75" s="82"/>
      <c r="SWN75" s="82"/>
      <c r="SWO75" s="82"/>
      <c r="SWP75" s="82"/>
      <c r="SWQ75" s="82"/>
      <c r="SWR75" s="82"/>
      <c r="SWS75" s="82"/>
      <c r="SWT75" s="82"/>
      <c r="SWU75" s="82"/>
      <c r="SWV75" s="82"/>
      <c r="SWW75" s="82"/>
      <c r="SWX75" s="82"/>
      <c r="SWY75" s="82"/>
      <c r="SWZ75" s="82"/>
      <c r="SXA75" s="82"/>
      <c r="SXB75" s="82"/>
      <c r="SXC75" s="82"/>
      <c r="SXD75" s="82"/>
      <c r="SXE75" s="82"/>
      <c r="SXF75" s="82"/>
      <c r="SXG75" s="82"/>
      <c r="SXH75" s="82"/>
      <c r="SXI75" s="82"/>
      <c r="SXJ75" s="82"/>
      <c r="SXK75" s="82"/>
      <c r="SXL75" s="82"/>
      <c r="SXM75" s="82"/>
      <c r="SXN75" s="82"/>
      <c r="SXO75" s="82"/>
      <c r="SXP75" s="82"/>
      <c r="SXQ75" s="82"/>
      <c r="SXR75" s="82"/>
      <c r="SXS75" s="82"/>
      <c r="SXT75" s="82"/>
      <c r="SXU75" s="82"/>
      <c r="SXV75" s="82"/>
      <c r="SXW75" s="82"/>
      <c r="SXX75" s="82"/>
      <c r="SXY75" s="82"/>
      <c r="SXZ75" s="82"/>
      <c r="SYA75" s="82"/>
      <c r="SYB75" s="82"/>
      <c r="SYC75" s="82"/>
      <c r="SYD75" s="82"/>
      <c r="SYE75" s="82"/>
      <c r="SYF75" s="82"/>
      <c r="SYG75" s="82"/>
      <c r="SYH75" s="82"/>
      <c r="SYI75" s="82"/>
      <c r="SYJ75" s="82"/>
      <c r="SYK75" s="82"/>
      <c r="SYL75" s="82"/>
      <c r="SYM75" s="82"/>
      <c r="SYN75" s="82"/>
      <c r="SYO75" s="82"/>
      <c r="SYP75" s="82"/>
      <c r="SYQ75" s="82"/>
      <c r="SYR75" s="82"/>
      <c r="SYS75" s="82"/>
      <c r="SYT75" s="82"/>
      <c r="SYU75" s="82"/>
      <c r="SYV75" s="82"/>
      <c r="SYW75" s="82"/>
      <c r="SYX75" s="82"/>
      <c r="SYY75" s="82"/>
      <c r="SYZ75" s="82"/>
      <c r="SZA75" s="82"/>
      <c r="SZB75" s="82"/>
      <c r="SZC75" s="82"/>
      <c r="SZD75" s="82"/>
      <c r="SZE75" s="82"/>
      <c r="SZF75" s="82"/>
      <c r="SZG75" s="82"/>
      <c r="SZH75" s="82"/>
      <c r="SZI75" s="82"/>
      <c r="SZJ75" s="82"/>
      <c r="SZK75" s="82"/>
      <c r="SZL75" s="82"/>
      <c r="SZM75" s="82"/>
      <c r="SZN75" s="82"/>
      <c r="SZO75" s="82"/>
      <c r="SZP75" s="82"/>
      <c r="SZQ75" s="82"/>
      <c r="SZR75" s="82"/>
      <c r="SZS75" s="82"/>
      <c r="SZT75" s="82"/>
      <c r="SZU75" s="82"/>
      <c r="SZV75" s="82"/>
      <c r="SZW75" s="82"/>
      <c r="SZX75" s="82"/>
      <c r="SZY75" s="82"/>
      <c r="SZZ75" s="82"/>
      <c r="TAA75" s="82"/>
      <c r="TAB75" s="82"/>
      <c r="TAC75" s="82"/>
      <c r="TAD75" s="82"/>
      <c r="TAE75" s="82"/>
      <c r="TAF75" s="82"/>
      <c r="TAG75" s="82"/>
      <c r="TAH75" s="82"/>
      <c r="TAI75" s="82"/>
      <c r="TAJ75" s="82"/>
      <c r="TAK75" s="82"/>
      <c r="TAL75" s="82"/>
      <c r="TAM75" s="82"/>
      <c r="TAN75" s="82"/>
      <c r="TAO75" s="82"/>
      <c r="TAP75" s="82"/>
      <c r="TAQ75" s="82"/>
      <c r="TAR75" s="82"/>
      <c r="TAS75" s="82"/>
      <c r="TAT75" s="82"/>
      <c r="TAU75" s="82"/>
      <c r="TAV75" s="82"/>
      <c r="TAW75" s="82"/>
      <c r="TAX75" s="82"/>
      <c r="TAY75" s="82"/>
      <c r="TAZ75" s="82"/>
      <c r="TBA75" s="82"/>
      <c r="TBB75" s="82"/>
      <c r="TBC75" s="82"/>
      <c r="TBD75" s="82"/>
      <c r="TBE75" s="82"/>
      <c r="TBF75" s="82"/>
      <c r="TBG75" s="82"/>
      <c r="TBH75" s="82"/>
      <c r="TBI75" s="82"/>
      <c r="TBJ75" s="82"/>
      <c r="TBK75" s="82"/>
      <c r="TBL75" s="82"/>
      <c r="TBM75" s="82"/>
      <c r="TBN75" s="82"/>
      <c r="TBO75" s="82"/>
      <c r="TBP75" s="82"/>
      <c r="TBQ75" s="82"/>
      <c r="TBR75" s="82"/>
      <c r="TBS75" s="82"/>
      <c r="TBT75" s="82"/>
      <c r="TBU75" s="82"/>
      <c r="TBV75" s="82"/>
      <c r="TBW75" s="82"/>
      <c r="TBX75" s="82"/>
      <c r="TBY75" s="82"/>
      <c r="TBZ75" s="82"/>
      <c r="TCA75" s="82"/>
      <c r="TCB75" s="82"/>
      <c r="TCC75" s="82"/>
      <c r="TCD75" s="82"/>
      <c r="TCE75" s="82"/>
      <c r="TCF75" s="82"/>
      <c r="TCG75" s="82"/>
      <c r="TCH75" s="82"/>
      <c r="TCI75" s="82"/>
      <c r="TCJ75" s="82"/>
      <c r="TCK75" s="82"/>
      <c r="TCL75" s="82"/>
      <c r="TCM75" s="82"/>
      <c r="TCN75" s="82"/>
      <c r="TCO75" s="82"/>
      <c r="TCP75" s="82"/>
      <c r="TCQ75" s="82"/>
      <c r="TCR75" s="82"/>
      <c r="TCS75" s="82"/>
      <c r="TCT75" s="82"/>
      <c r="TCU75" s="82"/>
      <c r="TCV75" s="82"/>
      <c r="TCW75" s="82"/>
      <c r="TCX75" s="82"/>
      <c r="TCY75" s="82"/>
      <c r="TCZ75" s="82"/>
      <c r="TDA75" s="82"/>
      <c r="TDB75" s="82"/>
      <c r="TDC75" s="82"/>
      <c r="TDD75" s="82"/>
      <c r="TDE75" s="82"/>
      <c r="TDF75" s="82"/>
      <c r="TDG75" s="82"/>
      <c r="TDH75" s="82"/>
      <c r="TDI75" s="82"/>
      <c r="TDJ75" s="82"/>
      <c r="TDK75" s="82"/>
      <c r="TDL75" s="82"/>
      <c r="TDM75" s="82"/>
      <c r="TDN75" s="82"/>
      <c r="TDO75" s="82"/>
      <c r="TDP75" s="82"/>
      <c r="TDQ75" s="82"/>
      <c r="TDR75" s="82"/>
      <c r="TDS75" s="82"/>
      <c r="TDT75" s="82"/>
      <c r="TDU75" s="82"/>
      <c r="TDV75" s="82"/>
      <c r="TDW75" s="82"/>
      <c r="TDX75" s="82"/>
      <c r="TDY75" s="82"/>
      <c r="TDZ75" s="82"/>
      <c r="TEA75" s="82"/>
      <c r="TEB75" s="82"/>
      <c r="TEC75" s="82"/>
      <c r="TED75" s="82"/>
      <c r="TEE75" s="82"/>
      <c r="TEF75" s="82"/>
      <c r="TEG75" s="82"/>
      <c r="TEH75" s="82"/>
      <c r="TEI75" s="82"/>
      <c r="TEJ75" s="82"/>
      <c r="TEK75" s="82"/>
      <c r="TEL75" s="82"/>
      <c r="TEM75" s="82"/>
      <c r="TEN75" s="82"/>
      <c r="TEO75" s="82"/>
      <c r="TEP75" s="82"/>
      <c r="TEQ75" s="82"/>
      <c r="TER75" s="82"/>
      <c r="TES75" s="82"/>
      <c r="TET75" s="82"/>
      <c r="TEU75" s="82"/>
      <c r="TEV75" s="82"/>
      <c r="TEW75" s="82"/>
      <c r="TEX75" s="82"/>
      <c r="TEY75" s="82"/>
      <c r="TEZ75" s="82"/>
      <c r="TFA75" s="82"/>
      <c r="TFB75" s="82"/>
      <c r="TFC75" s="82"/>
      <c r="TFD75" s="82"/>
      <c r="TFE75" s="82"/>
      <c r="TFF75" s="82"/>
      <c r="TFG75" s="82"/>
      <c r="TFH75" s="82"/>
      <c r="TFI75" s="82"/>
      <c r="TFJ75" s="82"/>
      <c r="TFK75" s="82"/>
      <c r="TFL75" s="82"/>
      <c r="TFM75" s="82"/>
      <c r="TFN75" s="82"/>
      <c r="TFO75" s="82"/>
      <c r="TFP75" s="82"/>
      <c r="TFQ75" s="82"/>
      <c r="TFR75" s="82"/>
      <c r="TFS75" s="82"/>
      <c r="TFT75" s="82"/>
      <c r="TFU75" s="82"/>
      <c r="TFV75" s="82"/>
      <c r="TFW75" s="82"/>
      <c r="TFX75" s="82"/>
      <c r="TFY75" s="82"/>
      <c r="TFZ75" s="82"/>
      <c r="TGA75" s="82"/>
      <c r="TGB75" s="82"/>
      <c r="TGC75" s="82"/>
      <c r="TGD75" s="82"/>
      <c r="TGE75" s="82"/>
      <c r="TGF75" s="82"/>
      <c r="TGG75" s="82"/>
      <c r="TGH75" s="82"/>
      <c r="TGI75" s="82"/>
      <c r="TGJ75" s="82"/>
      <c r="TGK75" s="82"/>
      <c r="TGL75" s="82"/>
      <c r="TGM75" s="82"/>
      <c r="TGN75" s="82"/>
      <c r="TGO75" s="82"/>
      <c r="TGP75" s="82"/>
      <c r="TGQ75" s="82"/>
      <c r="TGR75" s="82"/>
      <c r="TGS75" s="82"/>
      <c r="TGT75" s="82"/>
      <c r="TGU75" s="82"/>
      <c r="TGV75" s="82"/>
      <c r="TGW75" s="82"/>
      <c r="TGX75" s="82"/>
      <c r="TGY75" s="82"/>
      <c r="TGZ75" s="82"/>
      <c r="THA75" s="82"/>
      <c r="THB75" s="82"/>
      <c r="THC75" s="82"/>
      <c r="THD75" s="82"/>
      <c r="THE75" s="82"/>
      <c r="THF75" s="82"/>
      <c r="THG75" s="82"/>
      <c r="THH75" s="82"/>
      <c r="THI75" s="82"/>
      <c r="THJ75" s="82"/>
      <c r="THK75" s="82"/>
      <c r="THL75" s="82"/>
      <c r="THM75" s="82"/>
      <c r="THN75" s="82"/>
      <c r="THO75" s="82"/>
      <c r="THP75" s="82"/>
      <c r="THQ75" s="82"/>
      <c r="THR75" s="82"/>
      <c r="THS75" s="82"/>
      <c r="THT75" s="82"/>
      <c r="THU75" s="82"/>
      <c r="THV75" s="82"/>
      <c r="THW75" s="82"/>
      <c r="THX75" s="82"/>
      <c r="THY75" s="82"/>
      <c r="THZ75" s="82"/>
      <c r="TIA75" s="82"/>
      <c r="TIB75" s="82"/>
      <c r="TIC75" s="82"/>
      <c r="TID75" s="82"/>
      <c r="TIE75" s="82"/>
      <c r="TIF75" s="82"/>
      <c r="TIG75" s="82"/>
      <c r="TIH75" s="82"/>
      <c r="TII75" s="82"/>
      <c r="TIJ75" s="82"/>
      <c r="TIK75" s="82"/>
      <c r="TIL75" s="82"/>
      <c r="TIM75" s="82"/>
      <c r="TIN75" s="82"/>
      <c r="TIO75" s="82"/>
      <c r="TIP75" s="82"/>
      <c r="TIQ75" s="82"/>
      <c r="TIR75" s="82"/>
      <c r="TIS75" s="82"/>
      <c r="TIT75" s="82"/>
      <c r="TIU75" s="82"/>
      <c r="TIV75" s="82"/>
      <c r="TIW75" s="82"/>
      <c r="TIX75" s="82"/>
      <c r="TIY75" s="82"/>
      <c r="TIZ75" s="82"/>
      <c r="TJA75" s="82"/>
      <c r="TJB75" s="82"/>
      <c r="TJC75" s="82"/>
      <c r="TJD75" s="82"/>
      <c r="TJE75" s="82"/>
      <c r="TJF75" s="82"/>
      <c r="TJG75" s="82"/>
      <c r="TJH75" s="82"/>
      <c r="TJI75" s="82"/>
      <c r="TJJ75" s="82"/>
      <c r="TJK75" s="82"/>
      <c r="TJL75" s="82"/>
      <c r="TJM75" s="82"/>
      <c r="TJN75" s="82"/>
      <c r="TJO75" s="82"/>
      <c r="TJP75" s="82"/>
      <c r="TJQ75" s="82"/>
      <c r="TJR75" s="82"/>
      <c r="TJS75" s="82"/>
      <c r="TJT75" s="82"/>
      <c r="TJU75" s="82"/>
      <c r="TJV75" s="82"/>
      <c r="TJW75" s="82"/>
      <c r="TJX75" s="82"/>
      <c r="TJY75" s="82"/>
      <c r="TJZ75" s="82"/>
      <c r="TKA75" s="82"/>
      <c r="TKB75" s="82"/>
      <c r="TKC75" s="82"/>
      <c r="TKD75" s="82"/>
      <c r="TKE75" s="82"/>
      <c r="TKF75" s="82"/>
      <c r="TKG75" s="82"/>
      <c r="TKH75" s="82"/>
      <c r="TKI75" s="82"/>
      <c r="TKJ75" s="82"/>
      <c r="TKK75" s="82"/>
      <c r="TKL75" s="82"/>
      <c r="TKM75" s="82"/>
      <c r="TKN75" s="82"/>
      <c r="TKO75" s="82"/>
      <c r="TKP75" s="82"/>
      <c r="TKQ75" s="82"/>
      <c r="TKR75" s="82"/>
      <c r="TKS75" s="82"/>
      <c r="TKT75" s="82"/>
      <c r="TKU75" s="82"/>
      <c r="TKV75" s="82"/>
      <c r="TKW75" s="82"/>
      <c r="TKX75" s="82"/>
      <c r="TKY75" s="82"/>
      <c r="TKZ75" s="82"/>
      <c r="TLA75" s="82"/>
      <c r="TLB75" s="82"/>
      <c r="TLC75" s="82"/>
      <c r="TLD75" s="82"/>
      <c r="TLE75" s="82"/>
      <c r="TLF75" s="82"/>
      <c r="TLG75" s="82"/>
      <c r="TLH75" s="82"/>
      <c r="TLI75" s="82"/>
      <c r="TLJ75" s="82"/>
      <c r="TLK75" s="82"/>
      <c r="TLL75" s="82"/>
      <c r="TLM75" s="82"/>
      <c r="TLN75" s="82"/>
      <c r="TLO75" s="82"/>
      <c r="TLP75" s="82"/>
      <c r="TLQ75" s="82"/>
      <c r="TLR75" s="82"/>
      <c r="TLS75" s="82"/>
      <c r="TLT75" s="82"/>
      <c r="TLU75" s="82"/>
      <c r="TLV75" s="82"/>
      <c r="TLW75" s="82"/>
      <c r="TLX75" s="82"/>
      <c r="TLY75" s="82"/>
      <c r="TLZ75" s="82"/>
      <c r="TMA75" s="82"/>
      <c r="TMB75" s="82"/>
      <c r="TMC75" s="82"/>
      <c r="TMD75" s="82"/>
      <c r="TME75" s="82"/>
      <c r="TMF75" s="82"/>
      <c r="TMG75" s="82"/>
      <c r="TMH75" s="82"/>
      <c r="TMI75" s="82"/>
      <c r="TMJ75" s="82"/>
      <c r="TMK75" s="82"/>
      <c r="TML75" s="82"/>
      <c r="TMM75" s="82"/>
      <c r="TMN75" s="82"/>
      <c r="TMO75" s="82"/>
      <c r="TMP75" s="82"/>
      <c r="TMQ75" s="82"/>
      <c r="TMR75" s="82"/>
      <c r="TMS75" s="82"/>
      <c r="TMT75" s="82"/>
      <c r="TMU75" s="82"/>
      <c r="TMV75" s="82"/>
      <c r="TMW75" s="82"/>
      <c r="TMX75" s="82"/>
      <c r="TMY75" s="82"/>
      <c r="TMZ75" s="82"/>
      <c r="TNA75" s="82"/>
      <c r="TNB75" s="82"/>
      <c r="TNC75" s="82"/>
      <c r="TND75" s="82"/>
      <c r="TNE75" s="82"/>
      <c r="TNF75" s="82"/>
      <c r="TNG75" s="82"/>
      <c r="TNH75" s="82"/>
      <c r="TNI75" s="82"/>
      <c r="TNJ75" s="82"/>
      <c r="TNK75" s="82"/>
      <c r="TNL75" s="82"/>
      <c r="TNM75" s="82"/>
      <c r="TNN75" s="82"/>
      <c r="TNO75" s="82"/>
      <c r="TNP75" s="82"/>
      <c r="TNQ75" s="82"/>
      <c r="TNR75" s="82"/>
      <c r="TNS75" s="82"/>
      <c r="TNT75" s="82"/>
      <c r="TNU75" s="82"/>
      <c r="TNV75" s="82"/>
      <c r="TNW75" s="82"/>
      <c r="TNX75" s="82"/>
      <c r="TNY75" s="82"/>
      <c r="TNZ75" s="82"/>
      <c r="TOA75" s="82"/>
      <c r="TOB75" s="82"/>
      <c r="TOC75" s="82"/>
      <c r="TOD75" s="82"/>
      <c r="TOE75" s="82"/>
      <c r="TOF75" s="82"/>
      <c r="TOG75" s="82"/>
      <c r="TOH75" s="82"/>
      <c r="TOI75" s="82"/>
      <c r="TOJ75" s="82"/>
      <c r="TOK75" s="82"/>
      <c r="TOL75" s="82"/>
      <c r="TOM75" s="82"/>
      <c r="TON75" s="82"/>
      <c r="TOO75" s="82"/>
      <c r="TOP75" s="82"/>
      <c r="TOQ75" s="82"/>
      <c r="TOR75" s="82"/>
      <c r="TOS75" s="82"/>
      <c r="TOT75" s="82"/>
      <c r="TOU75" s="82"/>
      <c r="TOV75" s="82"/>
      <c r="TOW75" s="82"/>
      <c r="TOX75" s="82"/>
      <c r="TOY75" s="82"/>
      <c r="TOZ75" s="82"/>
      <c r="TPA75" s="82"/>
      <c r="TPB75" s="82"/>
      <c r="TPC75" s="82"/>
      <c r="TPD75" s="82"/>
      <c r="TPE75" s="82"/>
      <c r="TPF75" s="82"/>
      <c r="TPG75" s="82"/>
      <c r="TPH75" s="82"/>
      <c r="TPI75" s="82"/>
      <c r="TPJ75" s="82"/>
      <c r="TPK75" s="82"/>
      <c r="TPL75" s="82"/>
      <c r="TPM75" s="82"/>
      <c r="TPN75" s="82"/>
      <c r="TPO75" s="82"/>
      <c r="TPP75" s="82"/>
      <c r="TPQ75" s="82"/>
      <c r="TPR75" s="82"/>
      <c r="TPS75" s="82"/>
      <c r="TPT75" s="82"/>
      <c r="TPU75" s="82"/>
      <c r="TPV75" s="82"/>
      <c r="TPW75" s="82"/>
      <c r="TPX75" s="82"/>
      <c r="TPY75" s="82"/>
      <c r="TPZ75" s="82"/>
      <c r="TQA75" s="82"/>
      <c r="TQB75" s="82"/>
      <c r="TQC75" s="82"/>
      <c r="TQD75" s="82"/>
      <c r="TQE75" s="82"/>
      <c r="TQF75" s="82"/>
      <c r="TQG75" s="82"/>
      <c r="TQH75" s="82"/>
      <c r="TQI75" s="82"/>
      <c r="TQJ75" s="82"/>
      <c r="TQK75" s="82"/>
      <c r="TQL75" s="82"/>
      <c r="TQM75" s="82"/>
      <c r="TQN75" s="82"/>
      <c r="TQO75" s="82"/>
      <c r="TQP75" s="82"/>
      <c r="TQQ75" s="82"/>
      <c r="TQR75" s="82"/>
      <c r="TQS75" s="82"/>
      <c r="TQT75" s="82"/>
      <c r="TQU75" s="82"/>
      <c r="TQV75" s="82"/>
      <c r="TQW75" s="82"/>
      <c r="TQX75" s="82"/>
      <c r="TQY75" s="82"/>
      <c r="TQZ75" s="82"/>
      <c r="TRA75" s="82"/>
      <c r="TRB75" s="82"/>
      <c r="TRC75" s="82"/>
      <c r="TRD75" s="82"/>
      <c r="TRE75" s="82"/>
      <c r="TRF75" s="82"/>
      <c r="TRG75" s="82"/>
      <c r="TRH75" s="82"/>
      <c r="TRI75" s="82"/>
      <c r="TRJ75" s="82"/>
      <c r="TRK75" s="82"/>
      <c r="TRL75" s="82"/>
      <c r="TRM75" s="82"/>
      <c r="TRN75" s="82"/>
      <c r="TRO75" s="82"/>
      <c r="TRP75" s="82"/>
      <c r="TRQ75" s="82"/>
      <c r="TRR75" s="82"/>
      <c r="TRS75" s="82"/>
      <c r="TRT75" s="82"/>
      <c r="TRU75" s="82"/>
      <c r="TRV75" s="82"/>
      <c r="TRW75" s="82"/>
      <c r="TRX75" s="82"/>
      <c r="TRY75" s="82"/>
      <c r="TRZ75" s="82"/>
      <c r="TSA75" s="82"/>
      <c r="TSB75" s="82"/>
      <c r="TSC75" s="82"/>
      <c r="TSD75" s="82"/>
      <c r="TSE75" s="82"/>
      <c r="TSF75" s="82"/>
      <c r="TSG75" s="82"/>
      <c r="TSH75" s="82"/>
      <c r="TSI75" s="82"/>
      <c r="TSJ75" s="82"/>
      <c r="TSK75" s="82"/>
      <c r="TSL75" s="82"/>
      <c r="TSM75" s="82"/>
      <c r="TSN75" s="82"/>
      <c r="TSO75" s="82"/>
      <c r="TSP75" s="82"/>
      <c r="TSQ75" s="82"/>
      <c r="TSR75" s="82"/>
      <c r="TSS75" s="82"/>
      <c r="TST75" s="82"/>
      <c r="TSU75" s="82"/>
      <c r="TSV75" s="82"/>
      <c r="TSW75" s="82"/>
      <c r="TSX75" s="82"/>
      <c r="TSY75" s="82"/>
      <c r="TSZ75" s="82"/>
      <c r="TTA75" s="82"/>
      <c r="TTB75" s="82"/>
      <c r="TTC75" s="82"/>
      <c r="TTD75" s="82"/>
      <c r="TTE75" s="82"/>
      <c r="TTF75" s="82"/>
      <c r="TTG75" s="82"/>
      <c r="TTH75" s="82"/>
      <c r="TTI75" s="82"/>
      <c r="TTJ75" s="82"/>
      <c r="TTK75" s="82"/>
      <c r="TTL75" s="82"/>
      <c r="TTM75" s="82"/>
      <c r="TTN75" s="82"/>
      <c r="TTO75" s="82"/>
      <c r="TTP75" s="82"/>
      <c r="TTQ75" s="82"/>
      <c r="TTR75" s="82"/>
      <c r="TTS75" s="82"/>
      <c r="TTT75" s="82"/>
      <c r="TTU75" s="82"/>
      <c r="TTV75" s="82"/>
      <c r="TTW75" s="82"/>
      <c r="TTX75" s="82"/>
      <c r="TTY75" s="82"/>
      <c r="TTZ75" s="82"/>
      <c r="TUA75" s="82"/>
      <c r="TUB75" s="82"/>
      <c r="TUC75" s="82"/>
      <c r="TUD75" s="82"/>
      <c r="TUE75" s="82"/>
      <c r="TUF75" s="82"/>
      <c r="TUG75" s="82"/>
      <c r="TUH75" s="82"/>
      <c r="TUI75" s="82"/>
      <c r="TUJ75" s="82"/>
      <c r="TUK75" s="82"/>
      <c r="TUL75" s="82"/>
      <c r="TUM75" s="82"/>
      <c r="TUN75" s="82"/>
      <c r="TUO75" s="82"/>
      <c r="TUP75" s="82"/>
      <c r="TUQ75" s="82"/>
      <c r="TUR75" s="82"/>
      <c r="TUS75" s="82"/>
      <c r="TUT75" s="82"/>
      <c r="TUU75" s="82"/>
      <c r="TUV75" s="82"/>
      <c r="TUW75" s="82"/>
      <c r="TUX75" s="82"/>
      <c r="TUY75" s="82"/>
      <c r="TUZ75" s="82"/>
      <c r="TVA75" s="82"/>
      <c r="TVB75" s="82"/>
      <c r="TVC75" s="82"/>
      <c r="TVD75" s="82"/>
      <c r="TVE75" s="82"/>
      <c r="TVF75" s="82"/>
      <c r="TVG75" s="82"/>
      <c r="TVH75" s="82"/>
      <c r="TVI75" s="82"/>
      <c r="TVJ75" s="82"/>
      <c r="TVK75" s="82"/>
      <c r="TVL75" s="82"/>
      <c r="TVM75" s="82"/>
      <c r="TVN75" s="82"/>
      <c r="TVO75" s="82"/>
      <c r="TVP75" s="82"/>
      <c r="TVQ75" s="82"/>
      <c r="TVR75" s="82"/>
      <c r="TVS75" s="82"/>
      <c r="TVT75" s="82"/>
      <c r="TVU75" s="82"/>
      <c r="TVV75" s="82"/>
      <c r="TVW75" s="82"/>
      <c r="TVX75" s="82"/>
      <c r="TVY75" s="82"/>
      <c r="TVZ75" s="82"/>
      <c r="TWA75" s="82"/>
      <c r="TWB75" s="82"/>
      <c r="TWC75" s="82"/>
      <c r="TWD75" s="82"/>
      <c r="TWE75" s="82"/>
      <c r="TWF75" s="82"/>
      <c r="TWG75" s="82"/>
      <c r="TWH75" s="82"/>
      <c r="TWI75" s="82"/>
      <c r="TWJ75" s="82"/>
      <c r="TWK75" s="82"/>
      <c r="TWL75" s="82"/>
      <c r="TWM75" s="82"/>
      <c r="TWN75" s="82"/>
      <c r="TWO75" s="82"/>
      <c r="TWP75" s="82"/>
      <c r="TWQ75" s="82"/>
      <c r="TWR75" s="82"/>
      <c r="TWS75" s="82"/>
      <c r="TWT75" s="82"/>
      <c r="TWU75" s="82"/>
      <c r="TWV75" s="82"/>
      <c r="TWW75" s="82"/>
      <c r="TWX75" s="82"/>
      <c r="TWY75" s="82"/>
      <c r="TWZ75" s="82"/>
      <c r="TXA75" s="82"/>
      <c r="TXB75" s="82"/>
      <c r="TXC75" s="82"/>
      <c r="TXD75" s="82"/>
      <c r="TXE75" s="82"/>
      <c r="TXF75" s="82"/>
      <c r="TXG75" s="82"/>
      <c r="TXH75" s="82"/>
      <c r="TXI75" s="82"/>
      <c r="TXJ75" s="82"/>
      <c r="TXK75" s="82"/>
      <c r="TXL75" s="82"/>
      <c r="TXM75" s="82"/>
      <c r="TXN75" s="82"/>
      <c r="TXO75" s="82"/>
      <c r="TXP75" s="82"/>
      <c r="TXQ75" s="82"/>
      <c r="TXR75" s="82"/>
      <c r="TXS75" s="82"/>
      <c r="TXT75" s="82"/>
      <c r="TXU75" s="82"/>
      <c r="TXV75" s="82"/>
      <c r="TXW75" s="82"/>
      <c r="TXX75" s="82"/>
      <c r="TXY75" s="82"/>
      <c r="TXZ75" s="82"/>
      <c r="TYA75" s="82"/>
      <c r="TYB75" s="82"/>
      <c r="TYC75" s="82"/>
      <c r="TYD75" s="82"/>
      <c r="TYE75" s="82"/>
      <c r="TYF75" s="82"/>
      <c r="TYG75" s="82"/>
      <c r="TYH75" s="82"/>
      <c r="TYI75" s="82"/>
      <c r="TYJ75" s="82"/>
      <c r="TYK75" s="82"/>
      <c r="TYL75" s="82"/>
      <c r="TYM75" s="82"/>
      <c r="TYN75" s="82"/>
      <c r="TYO75" s="82"/>
      <c r="TYP75" s="82"/>
      <c r="TYQ75" s="82"/>
      <c r="TYR75" s="82"/>
      <c r="TYS75" s="82"/>
      <c r="TYT75" s="82"/>
      <c r="TYU75" s="82"/>
      <c r="TYV75" s="82"/>
      <c r="TYW75" s="82"/>
      <c r="TYX75" s="82"/>
      <c r="TYY75" s="82"/>
      <c r="TYZ75" s="82"/>
      <c r="TZA75" s="82"/>
      <c r="TZB75" s="82"/>
      <c r="TZC75" s="82"/>
      <c r="TZD75" s="82"/>
      <c r="TZE75" s="82"/>
      <c r="TZF75" s="82"/>
      <c r="TZG75" s="82"/>
      <c r="TZH75" s="82"/>
      <c r="TZI75" s="82"/>
      <c r="TZJ75" s="82"/>
      <c r="TZK75" s="82"/>
      <c r="TZL75" s="82"/>
      <c r="TZM75" s="82"/>
      <c r="TZN75" s="82"/>
      <c r="TZO75" s="82"/>
      <c r="TZP75" s="82"/>
      <c r="TZQ75" s="82"/>
      <c r="TZR75" s="82"/>
      <c r="TZS75" s="82"/>
      <c r="TZT75" s="82"/>
      <c r="TZU75" s="82"/>
      <c r="TZV75" s="82"/>
      <c r="TZW75" s="82"/>
      <c r="TZX75" s="82"/>
      <c r="TZY75" s="82"/>
      <c r="TZZ75" s="82"/>
      <c r="UAA75" s="82"/>
      <c r="UAB75" s="82"/>
      <c r="UAC75" s="82"/>
      <c r="UAD75" s="82"/>
      <c r="UAE75" s="82"/>
      <c r="UAF75" s="82"/>
      <c r="UAG75" s="82"/>
      <c r="UAH75" s="82"/>
      <c r="UAI75" s="82"/>
      <c r="UAJ75" s="82"/>
      <c r="UAK75" s="82"/>
      <c r="UAL75" s="82"/>
      <c r="UAM75" s="82"/>
      <c r="UAN75" s="82"/>
      <c r="UAO75" s="82"/>
      <c r="UAP75" s="82"/>
      <c r="UAQ75" s="82"/>
      <c r="UAR75" s="82"/>
      <c r="UAS75" s="82"/>
      <c r="UAT75" s="82"/>
      <c r="UAU75" s="82"/>
      <c r="UAV75" s="82"/>
      <c r="UAW75" s="82"/>
      <c r="UAX75" s="82"/>
      <c r="UAY75" s="82"/>
      <c r="UAZ75" s="82"/>
      <c r="UBA75" s="82"/>
      <c r="UBB75" s="82"/>
      <c r="UBC75" s="82"/>
      <c r="UBD75" s="82"/>
      <c r="UBE75" s="82"/>
      <c r="UBF75" s="82"/>
      <c r="UBG75" s="82"/>
      <c r="UBH75" s="82"/>
      <c r="UBI75" s="82"/>
      <c r="UBJ75" s="82"/>
      <c r="UBK75" s="82"/>
      <c r="UBL75" s="82"/>
      <c r="UBM75" s="82"/>
      <c r="UBN75" s="82"/>
      <c r="UBO75" s="82"/>
      <c r="UBP75" s="82"/>
      <c r="UBQ75" s="82"/>
      <c r="UBR75" s="82"/>
      <c r="UBS75" s="82"/>
      <c r="UBT75" s="82"/>
      <c r="UBU75" s="82"/>
      <c r="UBV75" s="82"/>
      <c r="UBW75" s="82"/>
      <c r="UBX75" s="82"/>
      <c r="UBY75" s="82"/>
      <c r="UBZ75" s="82"/>
      <c r="UCA75" s="82"/>
      <c r="UCB75" s="82"/>
      <c r="UCC75" s="82"/>
      <c r="UCD75" s="82"/>
      <c r="UCE75" s="82"/>
      <c r="UCF75" s="82"/>
      <c r="UCG75" s="82"/>
      <c r="UCH75" s="82"/>
      <c r="UCI75" s="82"/>
      <c r="UCJ75" s="82"/>
      <c r="UCK75" s="82"/>
      <c r="UCL75" s="82"/>
      <c r="UCM75" s="82"/>
      <c r="UCN75" s="82"/>
      <c r="UCO75" s="82"/>
      <c r="UCP75" s="82"/>
      <c r="UCQ75" s="82"/>
      <c r="UCR75" s="82"/>
      <c r="UCS75" s="82"/>
      <c r="UCT75" s="82"/>
      <c r="UCU75" s="82"/>
      <c r="UCV75" s="82"/>
      <c r="UCW75" s="82"/>
      <c r="UCX75" s="82"/>
      <c r="UCY75" s="82"/>
      <c r="UCZ75" s="82"/>
      <c r="UDA75" s="82"/>
      <c r="UDB75" s="82"/>
      <c r="UDC75" s="82"/>
      <c r="UDD75" s="82"/>
      <c r="UDE75" s="82"/>
      <c r="UDF75" s="82"/>
      <c r="UDG75" s="82"/>
      <c r="UDH75" s="82"/>
      <c r="UDI75" s="82"/>
      <c r="UDJ75" s="82"/>
      <c r="UDK75" s="82"/>
      <c r="UDL75" s="82"/>
      <c r="UDM75" s="82"/>
      <c r="UDN75" s="82"/>
      <c r="UDO75" s="82"/>
      <c r="UDP75" s="82"/>
      <c r="UDQ75" s="82"/>
      <c r="UDR75" s="82"/>
      <c r="UDS75" s="82"/>
      <c r="UDT75" s="82"/>
      <c r="UDU75" s="82"/>
      <c r="UDV75" s="82"/>
      <c r="UDW75" s="82"/>
      <c r="UDX75" s="82"/>
      <c r="UDY75" s="82"/>
      <c r="UDZ75" s="82"/>
      <c r="UEA75" s="82"/>
      <c r="UEB75" s="82"/>
      <c r="UEC75" s="82"/>
      <c r="UED75" s="82"/>
      <c r="UEE75" s="82"/>
      <c r="UEF75" s="82"/>
      <c r="UEG75" s="82"/>
      <c r="UEH75" s="82"/>
      <c r="UEI75" s="82"/>
      <c r="UEJ75" s="82"/>
      <c r="UEK75" s="82"/>
      <c r="UEL75" s="82"/>
      <c r="UEM75" s="82"/>
      <c r="UEN75" s="82"/>
      <c r="UEO75" s="82"/>
      <c r="UEP75" s="82"/>
      <c r="UEQ75" s="82"/>
      <c r="UER75" s="82"/>
      <c r="UES75" s="82"/>
      <c r="UET75" s="82"/>
      <c r="UEU75" s="82"/>
      <c r="UEV75" s="82"/>
      <c r="UEW75" s="82"/>
      <c r="UEX75" s="82"/>
      <c r="UEY75" s="82"/>
      <c r="UEZ75" s="82"/>
      <c r="UFA75" s="82"/>
      <c r="UFB75" s="82"/>
      <c r="UFC75" s="82"/>
      <c r="UFD75" s="82"/>
      <c r="UFE75" s="82"/>
      <c r="UFF75" s="82"/>
      <c r="UFG75" s="82"/>
      <c r="UFH75" s="82"/>
      <c r="UFI75" s="82"/>
      <c r="UFJ75" s="82"/>
      <c r="UFK75" s="82"/>
      <c r="UFL75" s="82"/>
      <c r="UFM75" s="82"/>
      <c r="UFN75" s="82"/>
      <c r="UFO75" s="82"/>
      <c r="UFP75" s="82"/>
      <c r="UFQ75" s="82"/>
      <c r="UFR75" s="82"/>
      <c r="UFS75" s="82"/>
      <c r="UFT75" s="82"/>
      <c r="UFU75" s="82"/>
      <c r="UFV75" s="82"/>
      <c r="UFW75" s="82"/>
      <c r="UFX75" s="82"/>
      <c r="UFY75" s="82"/>
      <c r="UFZ75" s="82"/>
      <c r="UGA75" s="82"/>
      <c r="UGB75" s="82"/>
      <c r="UGC75" s="82"/>
      <c r="UGD75" s="82"/>
      <c r="UGE75" s="82"/>
      <c r="UGF75" s="82"/>
      <c r="UGG75" s="82"/>
      <c r="UGH75" s="82"/>
      <c r="UGI75" s="82"/>
      <c r="UGJ75" s="82"/>
      <c r="UGK75" s="82"/>
      <c r="UGL75" s="82"/>
      <c r="UGM75" s="82"/>
      <c r="UGN75" s="82"/>
      <c r="UGO75" s="82"/>
      <c r="UGP75" s="82"/>
      <c r="UGQ75" s="82"/>
      <c r="UGR75" s="82"/>
      <c r="UGS75" s="82"/>
      <c r="UGT75" s="82"/>
      <c r="UGU75" s="82"/>
      <c r="UGV75" s="82"/>
      <c r="UGW75" s="82"/>
      <c r="UGX75" s="82"/>
      <c r="UGY75" s="82"/>
      <c r="UGZ75" s="82"/>
      <c r="UHA75" s="82"/>
      <c r="UHB75" s="82"/>
      <c r="UHC75" s="82"/>
      <c r="UHD75" s="82"/>
      <c r="UHE75" s="82"/>
      <c r="UHF75" s="82"/>
      <c r="UHG75" s="82"/>
      <c r="UHH75" s="82"/>
      <c r="UHI75" s="82"/>
      <c r="UHJ75" s="82"/>
      <c r="UHK75" s="82"/>
      <c r="UHL75" s="82"/>
      <c r="UHM75" s="82"/>
      <c r="UHN75" s="82"/>
      <c r="UHO75" s="82"/>
      <c r="UHP75" s="82"/>
      <c r="UHQ75" s="82"/>
      <c r="UHR75" s="82"/>
      <c r="UHS75" s="82"/>
      <c r="UHT75" s="82"/>
      <c r="UHU75" s="82"/>
      <c r="UHV75" s="82"/>
      <c r="UHW75" s="82"/>
      <c r="UHX75" s="82"/>
      <c r="UHY75" s="82"/>
      <c r="UHZ75" s="82"/>
      <c r="UIA75" s="82"/>
      <c r="UIB75" s="82"/>
      <c r="UIC75" s="82"/>
      <c r="UID75" s="82"/>
      <c r="UIE75" s="82"/>
      <c r="UIF75" s="82"/>
      <c r="UIG75" s="82"/>
      <c r="UIH75" s="82"/>
      <c r="UII75" s="82"/>
      <c r="UIJ75" s="82"/>
      <c r="UIK75" s="82"/>
      <c r="UIL75" s="82"/>
      <c r="UIM75" s="82"/>
      <c r="UIN75" s="82"/>
      <c r="UIO75" s="82"/>
      <c r="UIP75" s="82"/>
      <c r="UIQ75" s="82"/>
      <c r="UIR75" s="82"/>
      <c r="UIS75" s="82"/>
      <c r="UIT75" s="82"/>
      <c r="UIU75" s="82"/>
      <c r="UIV75" s="82"/>
      <c r="UIW75" s="82"/>
      <c r="UIX75" s="82"/>
      <c r="UIY75" s="82"/>
      <c r="UIZ75" s="82"/>
      <c r="UJA75" s="82"/>
      <c r="UJB75" s="82"/>
      <c r="UJC75" s="82"/>
      <c r="UJD75" s="82"/>
      <c r="UJE75" s="82"/>
      <c r="UJF75" s="82"/>
      <c r="UJG75" s="82"/>
      <c r="UJH75" s="82"/>
      <c r="UJI75" s="82"/>
      <c r="UJJ75" s="82"/>
      <c r="UJK75" s="82"/>
      <c r="UJL75" s="82"/>
      <c r="UJM75" s="82"/>
      <c r="UJN75" s="82"/>
      <c r="UJO75" s="82"/>
      <c r="UJP75" s="82"/>
      <c r="UJQ75" s="82"/>
      <c r="UJR75" s="82"/>
      <c r="UJS75" s="82"/>
      <c r="UJT75" s="82"/>
      <c r="UJU75" s="82"/>
      <c r="UJV75" s="82"/>
      <c r="UJW75" s="82"/>
      <c r="UJX75" s="82"/>
      <c r="UJY75" s="82"/>
      <c r="UJZ75" s="82"/>
      <c r="UKA75" s="82"/>
      <c r="UKB75" s="82"/>
      <c r="UKC75" s="82"/>
      <c r="UKD75" s="82"/>
      <c r="UKE75" s="82"/>
      <c r="UKF75" s="82"/>
      <c r="UKG75" s="82"/>
      <c r="UKH75" s="82"/>
      <c r="UKI75" s="82"/>
      <c r="UKJ75" s="82"/>
      <c r="UKK75" s="82"/>
      <c r="UKL75" s="82"/>
      <c r="UKM75" s="82"/>
      <c r="UKN75" s="82"/>
      <c r="UKO75" s="82"/>
      <c r="UKP75" s="82"/>
      <c r="UKQ75" s="82"/>
      <c r="UKR75" s="82"/>
      <c r="UKS75" s="82"/>
      <c r="UKT75" s="82"/>
      <c r="UKU75" s="82"/>
      <c r="UKV75" s="82"/>
      <c r="UKW75" s="82"/>
      <c r="UKX75" s="82"/>
      <c r="UKY75" s="82"/>
      <c r="UKZ75" s="82"/>
      <c r="ULA75" s="82"/>
      <c r="ULB75" s="82"/>
      <c r="ULC75" s="82"/>
      <c r="ULD75" s="82"/>
      <c r="ULE75" s="82"/>
      <c r="ULF75" s="82"/>
      <c r="ULG75" s="82"/>
      <c r="ULH75" s="82"/>
      <c r="ULI75" s="82"/>
      <c r="ULJ75" s="82"/>
      <c r="ULK75" s="82"/>
      <c r="ULL75" s="82"/>
      <c r="ULM75" s="82"/>
      <c r="ULN75" s="82"/>
      <c r="ULO75" s="82"/>
      <c r="ULP75" s="82"/>
      <c r="ULQ75" s="82"/>
      <c r="ULR75" s="82"/>
      <c r="ULS75" s="82"/>
      <c r="ULT75" s="82"/>
      <c r="ULU75" s="82"/>
      <c r="ULV75" s="82"/>
      <c r="ULW75" s="82"/>
      <c r="ULX75" s="82"/>
      <c r="ULY75" s="82"/>
      <c r="ULZ75" s="82"/>
      <c r="UMA75" s="82"/>
      <c r="UMB75" s="82"/>
      <c r="UMC75" s="82"/>
      <c r="UMD75" s="82"/>
      <c r="UME75" s="82"/>
      <c r="UMF75" s="82"/>
      <c r="UMG75" s="82"/>
      <c r="UMH75" s="82"/>
      <c r="UMI75" s="82"/>
      <c r="UMJ75" s="82"/>
      <c r="UMK75" s="82"/>
      <c r="UML75" s="82"/>
      <c r="UMM75" s="82"/>
      <c r="UMN75" s="82"/>
      <c r="UMO75" s="82"/>
      <c r="UMP75" s="82"/>
      <c r="UMQ75" s="82"/>
      <c r="UMR75" s="82"/>
      <c r="UMS75" s="82"/>
      <c r="UMT75" s="82"/>
      <c r="UMU75" s="82"/>
      <c r="UMV75" s="82"/>
      <c r="UMW75" s="82"/>
      <c r="UMX75" s="82"/>
      <c r="UMY75" s="82"/>
      <c r="UMZ75" s="82"/>
      <c r="UNA75" s="82"/>
      <c r="UNB75" s="82"/>
      <c r="UNC75" s="82"/>
      <c r="UND75" s="82"/>
      <c r="UNE75" s="82"/>
      <c r="UNF75" s="82"/>
      <c r="UNG75" s="82"/>
      <c r="UNH75" s="82"/>
      <c r="UNI75" s="82"/>
      <c r="UNJ75" s="82"/>
      <c r="UNK75" s="82"/>
      <c r="UNL75" s="82"/>
      <c r="UNM75" s="82"/>
      <c r="UNN75" s="82"/>
      <c r="UNO75" s="82"/>
      <c r="UNP75" s="82"/>
      <c r="UNQ75" s="82"/>
      <c r="UNR75" s="82"/>
      <c r="UNS75" s="82"/>
      <c r="UNT75" s="82"/>
      <c r="UNU75" s="82"/>
      <c r="UNV75" s="82"/>
      <c r="UNW75" s="82"/>
      <c r="UNX75" s="82"/>
      <c r="UNY75" s="82"/>
      <c r="UNZ75" s="82"/>
      <c r="UOA75" s="82"/>
      <c r="UOB75" s="82"/>
      <c r="UOC75" s="82"/>
      <c r="UOD75" s="82"/>
      <c r="UOE75" s="82"/>
      <c r="UOF75" s="82"/>
      <c r="UOG75" s="82"/>
      <c r="UOH75" s="82"/>
      <c r="UOI75" s="82"/>
      <c r="UOJ75" s="82"/>
      <c r="UOK75" s="82"/>
      <c r="UOL75" s="82"/>
      <c r="UOM75" s="82"/>
      <c r="UON75" s="82"/>
      <c r="UOO75" s="82"/>
      <c r="UOP75" s="82"/>
      <c r="UOQ75" s="82"/>
      <c r="UOR75" s="82"/>
      <c r="UOS75" s="82"/>
      <c r="UOT75" s="82"/>
      <c r="UOU75" s="82"/>
      <c r="UOV75" s="82"/>
      <c r="UOW75" s="82"/>
      <c r="UOX75" s="82"/>
      <c r="UOY75" s="82"/>
      <c r="UOZ75" s="82"/>
      <c r="UPA75" s="82"/>
      <c r="UPB75" s="82"/>
      <c r="UPC75" s="82"/>
      <c r="UPD75" s="82"/>
      <c r="UPE75" s="82"/>
      <c r="UPF75" s="82"/>
      <c r="UPG75" s="82"/>
      <c r="UPH75" s="82"/>
      <c r="UPI75" s="82"/>
      <c r="UPJ75" s="82"/>
      <c r="UPK75" s="82"/>
      <c r="UPL75" s="82"/>
      <c r="UPM75" s="82"/>
      <c r="UPN75" s="82"/>
      <c r="UPO75" s="82"/>
      <c r="UPP75" s="82"/>
      <c r="UPQ75" s="82"/>
      <c r="UPR75" s="82"/>
      <c r="UPS75" s="82"/>
      <c r="UPT75" s="82"/>
      <c r="UPU75" s="82"/>
      <c r="UPV75" s="82"/>
      <c r="UPW75" s="82"/>
      <c r="UPX75" s="82"/>
      <c r="UPY75" s="82"/>
      <c r="UPZ75" s="82"/>
      <c r="UQA75" s="82"/>
      <c r="UQB75" s="82"/>
      <c r="UQC75" s="82"/>
      <c r="UQD75" s="82"/>
      <c r="UQE75" s="82"/>
      <c r="UQF75" s="82"/>
      <c r="UQG75" s="82"/>
      <c r="UQH75" s="82"/>
      <c r="UQI75" s="82"/>
      <c r="UQJ75" s="82"/>
      <c r="UQK75" s="82"/>
      <c r="UQL75" s="82"/>
      <c r="UQM75" s="82"/>
      <c r="UQN75" s="82"/>
      <c r="UQO75" s="82"/>
      <c r="UQP75" s="82"/>
      <c r="UQQ75" s="82"/>
      <c r="UQR75" s="82"/>
      <c r="UQS75" s="82"/>
      <c r="UQT75" s="82"/>
      <c r="UQU75" s="82"/>
      <c r="UQV75" s="82"/>
      <c r="UQW75" s="82"/>
      <c r="UQX75" s="82"/>
      <c r="UQY75" s="82"/>
      <c r="UQZ75" s="82"/>
      <c r="URA75" s="82"/>
      <c r="URB75" s="82"/>
      <c r="URC75" s="82"/>
      <c r="URD75" s="82"/>
      <c r="URE75" s="82"/>
      <c r="URF75" s="82"/>
      <c r="URG75" s="82"/>
      <c r="URH75" s="82"/>
      <c r="URI75" s="82"/>
      <c r="URJ75" s="82"/>
      <c r="URK75" s="82"/>
      <c r="URL75" s="82"/>
      <c r="URM75" s="82"/>
      <c r="URN75" s="82"/>
      <c r="URO75" s="82"/>
      <c r="URP75" s="82"/>
      <c r="URQ75" s="82"/>
      <c r="URR75" s="82"/>
      <c r="URS75" s="82"/>
      <c r="URT75" s="82"/>
      <c r="URU75" s="82"/>
      <c r="URV75" s="82"/>
      <c r="URW75" s="82"/>
      <c r="URX75" s="82"/>
      <c r="URY75" s="82"/>
      <c r="URZ75" s="82"/>
      <c r="USA75" s="82"/>
      <c r="USB75" s="82"/>
      <c r="USC75" s="82"/>
      <c r="USD75" s="82"/>
      <c r="USE75" s="82"/>
      <c r="USF75" s="82"/>
      <c r="USG75" s="82"/>
      <c r="USH75" s="82"/>
      <c r="USI75" s="82"/>
      <c r="USJ75" s="82"/>
      <c r="USK75" s="82"/>
      <c r="USL75" s="82"/>
      <c r="USM75" s="82"/>
      <c r="USN75" s="82"/>
      <c r="USO75" s="82"/>
      <c r="USP75" s="82"/>
      <c r="USQ75" s="82"/>
      <c r="USR75" s="82"/>
      <c r="USS75" s="82"/>
      <c r="UST75" s="82"/>
      <c r="USU75" s="82"/>
      <c r="USV75" s="82"/>
      <c r="USW75" s="82"/>
      <c r="USX75" s="82"/>
      <c r="USY75" s="82"/>
      <c r="USZ75" s="82"/>
      <c r="UTA75" s="82"/>
      <c r="UTB75" s="82"/>
      <c r="UTC75" s="82"/>
      <c r="UTD75" s="82"/>
      <c r="UTE75" s="82"/>
      <c r="UTF75" s="82"/>
      <c r="UTG75" s="82"/>
      <c r="UTH75" s="82"/>
      <c r="UTI75" s="82"/>
      <c r="UTJ75" s="82"/>
      <c r="UTK75" s="82"/>
      <c r="UTL75" s="82"/>
      <c r="UTM75" s="82"/>
      <c r="UTN75" s="82"/>
      <c r="UTO75" s="82"/>
      <c r="UTP75" s="82"/>
      <c r="UTQ75" s="82"/>
      <c r="UTR75" s="82"/>
      <c r="UTS75" s="82"/>
      <c r="UTT75" s="82"/>
      <c r="UTU75" s="82"/>
      <c r="UTV75" s="82"/>
      <c r="UTW75" s="82"/>
      <c r="UTX75" s="82"/>
      <c r="UTY75" s="82"/>
      <c r="UTZ75" s="82"/>
      <c r="UUA75" s="82"/>
      <c r="UUB75" s="82"/>
      <c r="UUC75" s="82"/>
      <c r="UUD75" s="82"/>
      <c r="UUE75" s="82"/>
      <c r="UUF75" s="82"/>
      <c r="UUG75" s="82"/>
      <c r="UUH75" s="82"/>
      <c r="UUI75" s="82"/>
      <c r="UUJ75" s="82"/>
      <c r="UUK75" s="82"/>
      <c r="UUL75" s="82"/>
      <c r="UUM75" s="82"/>
      <c r="UUN75" s="82"/>
      <c r="UUO75" s="82"/>
      <c r="UUP75" s="82"/>
      <c r="UUQ75" s="82"/>
      <c r="UUR75" s="82"/>
      <c r="UUS75" s="82"/>
      <c r="UUT75" s="82"/>
      <c r="UUU75" s="82"/>
      <c r="UUV75" s="82"/>
      <c r="UUW75" s="82"/>
      <c r="UUX75" s="82"/>
      <c r="UUY75" s="82"/>
      <c r="UUZ75" s="82"/>
      <c r="UVA75" s="82"/>
      <c r="UVB75" s="82"/>
      <c r="UVC75" s="82"/>
      <c r="UVD75" s="82"/>
      <c r="UVE75" s="82"/>
      <c r="UVF75" s="82"/>
      <c r="UVG75" s="82"/>
      <c r="UVH75" s="82"/>
      <c r="UVI75" s="82"/>
      <c r="UVJ75" s="82"/>
      <c r="UVK75" s="82"/>
      <c r="UVL75" s="82"/>
      <c r="UVM75" s="82"/>
      <c r="UVN75" s="82"/>
      <c r="UVO75" s="82"/>
      <c r="UVP75" s="82"/>
      <c r="UVQ75" s="82"/>
      <c r="UVR75" s="82"/>
      <c r="UVS75" s="82"/>
      <c r="UVT75" s="82"/>
      <c r="UVU75" s="82"/>
      <c r="UVV75" s="82"/>
      <c r="UVW75" s="82"/>
      <c r="UVX75" s="82"/>
      <c r="UVY75" s="82"/>
      <c r="UVZ75" s="82"/>
      <c r="UWA75" s="82"/>
      <c r="UWB75" s="82"/>
      <c r="UWC75" s="82"/>
      <c r="UWD75" s="82"/>
      <c r="UWE75" s="82"/>
      <c r="UWF75" s="82"/>
      <c r="UWG75" s="82"/>
      <c r="UWH75" s="82"/>
      <c r="UWI75" s="82"/>
      <c r="UWJ75" s="82"/>
      <c r="UWK75" s="82"/>
      <c r="UWL75" s="82"/>
      <c r="UWM75" s="82"/>
      <c r="UWN75" s="82"/>
      <c r="UWO75" s="82"/>
      <c r="UWP75" s="82"/>
      <c r="UWQ75" s="82"/>
      <c r="UWR75" s="82"/>
      <c r="UWS75" s="82"/>
      <c r="UWT75" s="82"/>
      <c r="UWU75" s="82"/>
      <c r="UWV75" s="82"/>
      <c r="UWW75" s="82"/>
      <c r="UWX75" s="82"/>
      <c r="UWY75" s="82"/>
      <c r="UWZ75" s="82"/>
      <c r="UXA75" s="82"/>
      <c r="UXB75" s="82"/>
      <c r="UXC75" s="82"/>
      <c r="UXD75" s="82"/>
      <c r="UXE75" s="82"/>
      <c r="UXF75" s="82"/>
      <c r="UXG75" s="82"/>
      <c r="UXH75" s="82"/>
      <c r="UXI75" s="82"/>
      <c r="UXJ75" s="82"/>
      <c r="UXK75" s="82"/>
      <c r="UXL75" s="82"/>
      <c r="UXM75" s="82"/>
      <c r="UXN75" s="82"/>
      <c r="UXO75" s="82"/>
      <c r="UXP75" s="82"/>
      <c r="UXQ75" s="82"/>
      <c r="UXR75" s="82"/>
      <c r="UXS75" s="82"/>
      <c r="UXT75" s="82"/>
      <c r="UXU75" s="82"/>
      <c r="UXV75" s="82"/>
      <c r="UXW75" s="82"/>
      <c r="UXX75" s="82"/>
      <c r="UXY75" s="82"/>
      <c r="UXZ75" s="82"/>
      <c r="UYA75" s="82"/>
      <c r="UYB75" s="82"/>
      <c r="UYC75" s="82"/>
      <c r="UYD75" s="82"/>
      <c r="UYE75" s="82"/>
      <c r="UYF75" s="82"/>
      <c r="UYG75" s="82"/>
      <c r="UYH75" s="82"/>
      <c r="UYI75" s="82"/>
      <c r="UYJ75" s="82"/>
      <c r="UYK75" s="82"/>
      <c r="UYL75" s="82"/>
      <c r="UYM75" s="82"/>
      <c r="UYN75" s="82"/>
      <c r="UYO75" s="82"/>
      <c r="UYP75" s="82"/>
      <c r="UYQ75" s="82"/>
      <c r="UYR75" s="82"/>
      <c r="UYS75" s="82"/>
      <c r="UYT75" s="82"/>
      <c r="UYU75" s="82"/>
      <c r="UYV75" s="82"/>
      <c r="UYW75" s="82"/>
      <c r="UYX75" s="82"/>
      <c r="UYY75" s="82"/>
      <c r="UYZ75" s="82"/>
      <c r="UZA75" s="82"/>
      <c r="UZB75" s="82"/>
      <c r="UZC75" s="82"/>
      <c r="UZD75" s="82"/>
      <c r="UZE75" s="82"/>
      <c r="UZF75" s="82"/>
      <c r="UZG75" s="82"/>
      <c r="UZH75" s="82"/>
      <c r="UZI75" s="82"/>
      <c r="UZJ75" s="82"/>
      <c r="UZK75" s="82"/>
      <c r="UZL75" s="82"/>
      <c r="UZM75" s="82"/>
      <c r="UZN75" s="82"/>
      <c r="UZO75" s="82"/>
      <c r="UZP75" s="82"/>
      <c r="UZQ75" s="82"/>
      <c r="UZR75" s="82"/>
      <c r="UZS75" s="82"/>
      <c r="UZT75" s="82"/>
      <c r="UZU75" s="82"/>
      <c r="UZV75" s="82"/>
      <c r="UZW75" s="82"/>
      <c r="UZX75" s="82"/>
      <c r="UZY75" s="82"/>
      <c r="UZZ75" s="82"/>
      <c r="VAA75" s="82"/>
      <c r="VAB75" s="82"/>
      <c r="VAC75" s="82"/>
      <c r="VAD75" s="82"/>
      <c r="VAE75" s="82"/>
      <c r="VAF75" s="82"/>
      <c r="VAG75" s="82"/>
      <c r="VAH75" s="82"/>
      <c r="VAI75" s="82"/>
      <c r="VAJ75" s="82"/>
      <c r="VAK75" s="82"/>
      <c r="VAL75" s="82"/>
      <c r="VAM75" s="82"/>
      <c r="VAN75" s="82"/>
      <c r="VAO75" s="82"/>
      <c r="VAP75" s="82"/>
      <c r="VAQ75" s="82"/>
      <c r="VAR75" s="82"/>
      <c r="VAS75" s="82"/>
      <c r="VAT75" s="82"/>
      <c r="VAU75" s="82"/>
      <c r="VAV75" s="82"/>
      <c r="VAW75" s="82"/>
      <c r="VAX75" s="82"/>
      <c r="VAY75" s="82"/>
      <c r="VAZ75" s="82"/>
      <c r="VBA75" s="82"/>
      <c r="VBB75" s="82"/>
      <c r="VBC75" s="82"/>
      <c r="VBD75" s="82"/>
      <c r="VBE75" s="82"/>
      <c r="VBF75" s="82"/>
      <c r="VBG75" s="82"/>
      <c r="VBH75" s="82"/>
      <c r="VBI75" s="82"/>
      <c r="VBJ75" s="82"/>
      <c r="VBK75" s="82"/>
      <c r="VBL75" s="82"/>
      <c r="VBM75" s="82"/>
      <c r="VBN75" s="82"/>
      <c r="VBO75" s="82"/>
      <c r="VBP75" s="82"/>
      <c r="VBQ75" s="82"/>
      <c r="VBR75" s="82"/>
      <c r="VBS75" s="82"/>
      <c r="VBT75" s="82"/>
      <c r="VBU75" s="82"/>
      <c r="VBV75" s="82"/>
      <c r="VBW75" s="82"/>
      <c r="VBX75" s="82"/>
      <c r="VBY75" s="82"/>
      <c r="VBZ75" s="82"/>
      <c r="VCA75" s="82"/>
      <c r="VCB75" s="82"/>
      <c r="VCC75" s="82"/>
      <c r="VCD75" s="82"/>
      <c r="VCE75" s="82"/>
      <c r="VCF75" s="82"/>
      <c r="VCG75" s="82"/>
      <c r="VCH75" s="82"/>
      <c r="VCI75" s="82"/>
      <c r="VCJ75" s="82"/>
      <c r="VCK75" s="82"/>
      <c r="VCL75" s="82"/>
      <c r="VCM75" s="82"/>
      <c r="VCN75" s="82"/>
      <c r="VCO75" s="82"/>
      <c r="VCP75" s="82"/>
      <c r="VCQ75" s="82"/>
      <c r="VCR75" s="82"/>
      <c r="VCS75" s="82"/>
      <c r="VCT75" s="82"/>
      <c r="VCU75" s="82"/>
      <c r="VCV75" s="82"/>
      <c r="VCW75" s="82"/>
      <c r="VCX75" s="82"/>
      <c r="VCY75" s="82"/>
      <c r="VCZ75" s="82"/>
      <c r="VDA75" s="82"/>
      <c r="VDB75" s="82"/>
      <c r="VDC75" s="82"/>
      <c r="VDD75" s="82"/>
      <c r="VDE75" s="82"/>
      <c r="VDF75" s="82"/>
      <c r="VDG75" s="82"/>
      <c r="VDH75" s="82"/>
      <c r="VDI75" s="82"/>
      <c r="VDJ75" s="82"/>
      <c r="VDK75" s="82"/>
      <c r="VDL75" s="82"/>
      <c r="VDM75" s="82"/>
      <c r="VDN75" s="82"/>
      <c r="VDO75" s="82"/>
      <c r="VDP75" s="82"/>
      <c r="VDQ75" s="82"/>
      <c r="VDR75" s="82"/>
      <c r="VDS75" s="82"/>
      <c r="VDT75" s="82"/>
      <c r="VDU75" s="82"/>
      <c r="VDV75" s="82"/>
      <c r="VDW75" s="82"/>
      <c r="VDX75" s="82"/>
      <c r="VDY75" s="82"/>
      <c r="VDZ75" s="82"/>
      <c r="VEA75" s="82"/>
      <c r="VEB75" s="82"/>
      <c r="VEC75" s="82"/>
      <c r="VED75" s="82"/>
      <c r="VEE75" s="82"/>
      <c r="VEF75" s="82"/>
      <c r="VEG75" s="82"/>
      <c r="VEH75" s="82"/>
      <c r="VEI75" s="82"/>
      <c r="VEJ75" s="82"/>
      <c r="VEK75" s="82"/>
      <c r="VEL75" s="82"/>
      <c r="VEM75" s="82"/>
      <c r="VEN75" s="82"/>
      <c r="VEO75" s="82"/>
      <c r="VEP75" s="82"/>
      <c r="VEQ75" s="82"/>
      <c r="VER75" s="82"/>
      <c r="VES75" s="82"/>
      <c r="VET75" s="82"/>
      <c r="VEU75" s="82"/>
      <c r="VEV75" s="82"/>
      <c r="VEW75" s="82"/>
      <c r="VEX75" s="82"/>
      <c r="VEY75" s="82"/>
      <c r="VEZ75" s="82"/>
      <c r="VFA75" s="82"/>
      <c r="VFB75" s="82"/>
      <c r="VFC75" s="82"/>
      <c r="VFD75" s="82"/>
      <c r="VFE75" s="82"/>
      <c r="VFF75" s="82"/>
      <c r="VFG75" s="82"/>
      <c r="VFH75" s="82"/>
      <c r="VFI75" s="82"/>
      <c r="VFJ75" s="82"/>
      <c r="VFK75" s="82"/>
      <c r="VFL75" s="82"/>
      <c r="VFM75" s="82"/>
      <c r="VFN75" s="82"/>
      <c r="VFO75" s="82"/>
      <c r="VFP75" s="82"/>
      <c r="VFQ75" s="82"/>
      <c r="VFR75" s="82"/>
      <c r="VFS75" s="82"/>
      <c r="VFT75" s="82"/>
      <c r="VFU75" s="82"/>
      <c r="VFV75" s="82"/>
      <c r="VFW75" s="82"/>
      <c r="VFX75" s="82"/>
      <c r="VFY75" s="82"/>
      <c r="VFZ75" s="82"/>
      <c r="VGA75" s="82"/>
      <c r="VGB75" s="82"/>
      <c r="VGC75" s="82"/>
      <c r="VGD75" s="82"/>
      <c r="VGE75" s="82"/>
      <c r="VGF75" s="82"/>
      <c r="VGG75" s="82"/>
      <c r="VGH75" s="82"/>
      <c r="VGI75" s="82"/>
      <c r="VGJ75" s="82"/>
      <c r="VGK75" s="82"/>
      <c r="VGL75" s="82"/>
      <c r="VGM75" s="82"/>
      <c r="VGN75" s="82"/>
      <c r="VGO75" s="82"/>
      <c r="VGP75" s="82"/>
      <c r="VGQ75" s="82"/>
      <c r="VGR75" s="82"/>
      <c r="VGS75" s="82"/>
      <c r="VGT75" s="82"/>
      <c r="VGU75" s="82"/>
      <c r="VGV75" s="82"/>
      <c r="VGW75" s="82"/>
      <c r="VGX75" s="82"/>
      <c r="VGY75" s="82"/>
      <c r="VGZ75" s="82"/>
      <c r="VHA75" s="82"/>
      <c r="VHB75" s="82"/>
      <c r="VHC75" s="82"/>
      <c r="VHD75" s="82"/>
      <c r="VHE75" s="82"/>
      <c r="VHF75" s="82"/>
      <c r="VHG75" s="82"/>
      <c r="VHH75" s="82"/>
      <c r="VHI75" s="82"/>
      <c r="VHJ75" s="82"/>
      <c r="VHK75" s="82"/>
      <c r="VHL75" s="82"/>
      <c r="VHM75" s="82"/>
      <c r="VHN75" s="82"/>
      <c r="VHO75" s="82"/>
      <c r="VHP75" s="82"/>
      <c r="VHQ75" s="82"/>
      <c r="VHR75" s="82"/>
      <c r="VHS75" s="82"/>
      <c r="VHT75" s="82"/>
      <c r="VHU75" s="82"/>
      <c r="VHV75" s="82"/>
      <c r="VHW75" s="82"/>
      <c r="VHX75" s="82"/>
      <c r="VHY75" s="82"/>
      <c r="VHZ75" s="82"/>
      <c r="VIA75" s="82"/>
      <c r="VIB75" s="82"/>
      <c r="VIC75" s="82"/>
      <c r="VID75" s="82"/>
      <c r="VIE75" s="82"/>
      <c r="VIF75" s="82"/>
      <c r="VIG75" s="82"/>
      <c r="VIH75" s="82"/>
      <c r="VII75" s="82"/>
      <c r="VIJ75" s="82"/>
      <c r="VIK75" s="82"/>
      <c r="VIL75" s="82"/>
      <c r="VIM75" s="82"/>
      <c r="VIN75" s="82"/>
      <c r="VIO75" s="82"/>
      <c r="VIP75" s="82"/>
      <c r="VIQ75" s="82"/>
      <c r="VIR75" s="82"/>
      <c r="VIS75" s="82"/>
      <c r="VIT75" s="82"/>
      <c r="VIU75" s="82"/>
      <c r="VIV75" s="82"/>
      <c r="VIW75" s="82"/>
      <c r="VIX75" s="82"/>
      <c r="VIY75" s="82"/>
      <c r="VIZ75" s="82"/>
      <c r="VJA75" s="82"/>
      <c r="VJB75" s="82"/>
      <c r="VJC75" s="82"/>
      <c r="VJD75" s="82"/>
      <c r="VJE75" s="82"/>
      <c r="VJF75" s="82"/>
      <c r="VJG75" s="82"/>
      <c r="VJH75" s="82"/>
      <c r="VJI75" s="82"/>
      <c r="VJJ75" s="82"/>
      <c r="VJK75" s="82"/>
      <c r="VJL75" s="82"/>
      <c r="VJM75" s="82"/>
      <c r="VJN75" s="82"/>
      <c r="VJO75" s="82"/>
      <c r="VJP75" s="82"/>
      <c r="VJQ75" s="82"/>
      <c r="VJR75" s="82"/>
      <c r="VJS75" s="82"/>
      <c r="VJT75" s="82"/>
      <c r="VJU75" s="82"/>
      <c r="VJV75" s="82"/>
      <c r="VJW75" s="82"/>
      <c r="VJX75" s="82"/>
      <c r="VJY75" s="82"/>
      <c r="VJZ75" s="82"/>
      <c r="VKA75" s="82"/>
      <c r="VKB75" s="82"/>
      <c r="VKC75" s="82"/>
      <c r="VKD75" s="82"/>
      <c r="VKE75" s="82"/>
      <c r="VKF75" s="82"/>
      <c r="VKG75" s="82"/>
      <c r="VKH75" s="82"/>
      <c r="VKI75" s="82"/>
      <c r="VKJ75" s="82"/>
      <c r="VKK75" s="82"/>
      <c r="VKL75" s="82"/>
      <c r="VKM75" s="82"/>
      <c r="VKN75" s="82"/>
      <c r="VKO75" s="82"/>
      <c r="VKP75" s="82"/>
      <c r="VKQ75" s="82"/>
      <c r="VKR75" s="82"/>
      <c r="VKS75" s="82"/>
      <c r="VKT75" s="82"/>
      <c r="VKU75" s="82"/>
      <c r="VKV75" s="82"/>
      <c r="VKW75" s="82"/>
      <c r="VKX75" s="82"/>
      <c r="VKY75" s="82"/>
      <c r="VKZ75" s="82"/>
      <c r="VLA75" s="82"/>
      <c r="VLB75" s="82"/>
      <c r="VLC75" s="82"/>
      <c r="VLD75" s="82"/>
      <c r="VLE75" s="82"/>
      <c r="VLF75" s="82"/>
      <c r="VLG75" s="82"/>
      <c r="VLH75" s="82"/>
      <c r="VLI75" s="82"/>
      <c r="VLJ75" s="82"/>
      <c r="VLK75" s="82"/>
      <c r="VLL75" s="82"/>
      <c r="VLM75" s="82"/>
      <c r="VLN75" s="82"/>
      <c r="VLO75" s="82"/>
      <c r="VLP75" s="82"/>
      <c r="VLQ75" s="82"/>
      <c r="VLR75" s="82"/>
      <c r="VLS75" s="82"/>
      <c r="VLT75" s="82"/>
      <c r="VLU75" s="82"/>
      <c r="VLV75" s="82"/>
      <c r="VLW75" s="82"/>
      <c r="VLX75" s="82"/>
      <c r="VLY75" s="82"/>
      <c r="VLZ75" s="82"/>
      <c r="VMA75" s="82"/>
      <c r="VMB75" s="82"/>
      <c r="VMC75" s="82"/>
      <c r="VMD75" s="82"/>
      <c r="VME75" s="82"/>
      <c r="VMF75" s="82"/>
      <c r="VMG75" s="82"/>
      <c r="VMH75" s="82"/>
      <c r="VMI75" s="82"/>
      <c r="VMJ75" s="82"/>
      <c r="VMK75" s="82"/>
      <c r="VML75" s="82"/>
      <c r="VMM75" s="82"/>
      <c r="VMN75" s="82"/>
      <c r="VMO75" s="82"/>
      <c r="VMP75" s="82"/>
      <c r="VMQ75" s="82"/>
      <c r="VMR75" s="82"/>
      <c r="VMS75" s="82"/>
      <c r="VMT75" s="82"/>
      <c r="VMU75" s="82"/>
      <c r="VMV75" s="82"/>
      <c r="VMW75" s="82"/>
      <c r="VMX75" s="82"/>
      <c r="VMY75" s="82"/>
      <c r="VMZ75" s="82"/>
      <c r="VNA75" s="82"/>
      <c r="VNB75" s="82"/>
      <c r="VNC75" s="82"/>
      <c r="VND75" s="82"/>
      <c r="VNE75" s="82"/>
      <c r="VNF75" s="82"/>
      <c r="VNG75" s="82"/>
      <c r="VNH75" s="82"/>
      <c r="VNI75" s="82"/>
      <c r="VNJ75" s="82"/>
      <c r="VNK75" s="82"/>
      <c r="VNL75" s="82"/>
      <c r="VNM75" s="82"/>
      <c r="VNN75" s="82"/>
      <c r="VNO75" s="82"/>
      <c r="VNP75" s="82"/>
      <c r="VNQ75" s="82"/>
      <c r="VNR75" s="82"/>
      <c r="VNS75" s="82"/>
      <c r="VNT75" s="82"/>
      <c r="VNU75" s="82"/>
      <c r="VNV75" s="82"/>
      <c r="VNW75" s="82"/>
      <c r="VNX75" s="82"/>
      <c r="VNY75" s="82"/>
      <c r="VNZ75" s="82"/>
      <c r="VOA75" s="82"/>
      <c r="VOB75" s="82"/>
      <c r="VOC75" s="82"/>
      <c r="VOD75" s="82"/>
      <c r="VOE75" s="82"/>
      <c r="VOF75" s="82"/>
      <c r="VOG75" s="82"/>
      <c r="VOH75" s="82"/>
      <c r="VOI75" s="82"/>
      <c r="VOJ75" s="82"/>
      <c r="VOK75" s="82"/>
      <c r="VOL75" s="82"/>
      <c r="VOM75" s="82"/>
      <c r="VON75" s="82"/>
      <c r="VOO75" s="82"/>
      <c r="VOP75" s="82"/>
      <c r="VOQ75" s="82"/>
      <c r="VOR75" s="82"/>
      <c r="VOS75" s="82"/>
      <c r="VOT75" s="82"/>
      <c r="VOU75" s="82"/>
      <c r="VOV75" s="82"/>
      <c r="VOW75" s="82"/>
      <c r="VOX75" s="82"/>
      <c r="VOY75" s="82"/>
      <c r="VOZ75" s="82"/>
      <c r="VPA75" s="82"/>
      <c r="VPB75" s="82"/>
      <c r="VPC75" s="82"/>
      <c r="VPD75" s="82"/>
      <c r="VPE75" s="82"/>
      <c r="VPF75" s="82"/>
      <c r="VPG75" s="82"/>
      <c r="VPH75" s="82"/>
      <c r="VPI75" s="82"/>
      <c r="VPJ75" s="82"/>
      <c r="VPK75" s="82"/>
      <c r="VPL75" s="82"/>
      <c r="VPM75" s="82"/>
      <c r="VPN75" s="82"/>
      <c r="VPO75" s="82"/>
      <c r="VPP75" s="82"/>
      <c r="VPQ75" s="82"/>
      <c r="VPR75" s="82"/>
      <c r="VPS75" s="82"/>
      <c r="VPT75" s="82"/>
      <c r="VPU75" s="82"/>
      <c r="VPV75" s="82"/>
      <c r="VPW75" s="82"/>
      <c r="VPX75" s="82"/>
      <c r="VPY75" s="82"/>
      <c r="VPZ75" s="82"/>
      <c r="VQA75" s="82"/>
      <c r="VQB75" s="82"/>
      <c r="VQC75" s="82"/>
      <c r="VQD75" s="82"/>
      <c r="VQE75" s="82"/>
      <c r="VQF75" s="82"/>
      <c r="VQG75" s="82"/>
      <c r="VQH75" s="82"/>
      <c r="VQI75" s="82"/>
      <c r="VQJ75" s="82"/>
      <c r="VQK75" s="82"/>
      <c r="VQL75" s="82"/>
      <c r="VQM75" s="82"/>
      <c r="VQN75" s="82"/>
      <c r="VQO75" s="82"/>
      <c r="VQP75" s="82"/>
      <c r="VQQ75" s="82"/>
      <c r="VQR75" s="82"/>
      <c r="VQS75" s="82"/>
      <c r="VQT75" s="82"/>
      <c r="VQU75" s="82"/>
      <c r="VQV75" s="82"/>
      <c r="VQW75" s="82"/>
      <c r="VQX75" s="82"/>
      <c r="VQY75" s="82"/>
      <c r="VQZ75" s="82"/>
      <c r="VRA75" s="82"/>
      <c r="VRB75" s="82"/>
      <c r="VRC75" s="82"/>
      <c r="VRD75" s="82"/>
      <c r="VRE75" s="82"/>
      <c r="VRF75" s="82"/>
      <c r="VRG75" s="82"/>
      <c r="VRH75" s="82"/>
      <c r="VRI75" s="82"/>
      <c r="VRJ75" s="82"/>
      <c r="VRK75" s="82"/>
      <c r="VRL75" s="82"/>
      <c r="VRM75" s="82"/>
      <c r="VRN75" s="82"/>
      <c r="VRO75" s="82"/>
      <c r="VRP75" s="82"/>
      <c r="VRQ75" s="82"/>
      <c r="VRR75" s="82"/>
      <c r="VRS75" s="82"/>
      <c r="VRT75" s="82"/>
      <c r="VRU75" s="82"/>
      <c r="VRV75" s="82"/>
      <c r="VRW75" s="82"/>
      <c r="VRX75" s="82"/>
      <c r="VRY75" s="82"/>
      <c r="VRZ75" s="82"/>
      <c r="VSA75" s="82"/>
      <c r="VSB75" s="82"/>
      <c r="VSC75" s="82"/>
      <c r="VSD75" s="82"/>
      <c r="VSE75" s="82"/>
      <c r="VSF75" s="82"/>
      <c r="VSG75" s="82"/>
      <c r="VSH75" s="82"/>
      <c r="VSI75" s="82"/>
      <c r="VSJ75" s="82"/>
      <c r="VSK75" s="82"/>
      <c r="VSL75" s="82"/>
      <c r="VSM75" s="82"/>
      <c r="VSN75" s="82"/>
      <c r="VSO75" s="82"/>
      <c r="VSP75" s="82"/>
      <c r="VSQ75" s="82"/>
      <c r="VSR75" s="82"/>
      <c r="VSS75" s="82"/>
      <c r="VST75" s="82"/>
      <c r="VSU75" s="82"/>
      <c r="VSV75" s="82"/>
      <c r="VSW75" s="82"/>
      <c r="VSX75" s="82"/>
      <c r="VSY75" s="82"/>
      <c r="VSZ75" s="82"/>
      <c r="VTA75" s="82"/>
      <c r="VTB75" s="82"/>
      <c r="VTC75" s="82"/>
      <c r="VTD75" s="82"/>
      <c r="VTE75" s="82"/>
      <c r="VTF75" s="82"/>
      <c r="VTG75" s="82"/>
      <c r="VTH75" s="82"/>
      <c r="VTI75" s="82"/>
      <c r="VTJ75" s="82"/>
      <c r="VTK75" s="82"/>
      <c r="VTL75" s="82"/>
      <c r="VTM75" s="82"/>
      <c r="VTN75" s="82"/>
      <c r="VTO75" s="82"/>
      <c r="VTP75" s="82"/>
      <c r="VTQ75" s="82"/>
      <c r="VTR75" s="82"/>
      <c r="VTS75" s="82"/>
      <c r="VTT75" s="82"/>
      <c r="VTU75" s="82"/>
      <c r="VTV75" s="82"/>
      <c r="VTW75" s="82"/>
      <c r="VTX75" s="82"/>
      <c r="VTY75" s="82"/>
      <c r="VTZ75" s="82"/>
      <c r="VUA75" s="82"/>
      <c r="VUB75" s="82"/>
      <c r="VUC75" s="82"/>
      <c r="VUD75" s="82"/>
      <c r="VUE75" s="82"/>
      <c r="VUF75" s="82"/>
      <c r="VUG75" s="82"/>
      <c r="VUH75" s="82"/>
      <c r="VUI75" s="82"/>
      <c r="VUJ75" s="82"/>
      <c r="VUK75" s="82"/>
      <c r="VUL75" s="82"/>
      <c r="VUM75" s="82"/>
      <c r="VUN75" s="82"/>
      <c r="VUO75" s="82"/>
      <c r="VUP75" s="82"/>
      <c r="VUQ75" s="82"/>
      <c r="VUR75" s="82"/>
      <c r="VUS75" s="82"/>
      <c r="VUT75" s="82"/>
      <c r="VUU75" s="82"/>
      <c r="VUV75" s="82"/>
      <c r="VUW75" s="82"/>
      <c r="VUX75" s="82"/>
      <c r="VUY75" s="82"/>
      <c r="VUZ75" s="82"/>
      <c r="VVA75" s="82"/>
      <c r="VVB75" s="82"/>
      <c r="VVC75" s="82"/>
      <c r="VVD75" s="82"/>
      <c r="VVE75" s="82"/>
      <c r="VVF75" s="82"/>
      <c r="VVG75" s="82"/>
      <c r="VVH75" s="82"/>
      <c r="VVI75" s="82"/>
      <c r="VVJ75" s="82"/>
      <c r="VVK75" s="82"/>
      <c r="VVL75" s="82"/>
      <c r="VVM75" s="82"/>
      <c r="VVN75" s="82"/>
      <c r="VVO75" s="82"/>
      <c r="VVP75" s="82"/>
      <c r="VVQ75" s="82"/>
      <c r="VVR75" s="82"/>
      <c r="VVS75" s="82"/>
      <c r="VVT75" s="82"/>
      <c r="VVU75" s="82"/>
      <c r="VVV75" s="82"/>
      <c r="VVW75" s="82"/>
      <c r="VVX75" s="82"/>
      <c r="VVY75" s="82"/>
      <c r="VVZ75" s="82"/>
      <c r="VWA75" s="82"/>
      <c r="VWB75" s="82"/>
      <c r="VWC75" s="82"/>
      <c r="VWD75" s="82"/>
      <c r="VWE75" s="82"/>
      <c r="VWF75" s="82"/>
      <c r="VWG75" s="82"/>
      <c r="VWH75" s="82"/>
      <c r="VWI75" s="82"/>
      <c r="VWJ75" s="82"/>
      <c r="VWK75" s="82"/>
      <c r="VWL75" s="82"/>
      <c r="VWM75" s="82"/>
      <c r="VWN75" s="82"/>
      <c r="VWO75" s="82"/>
      <c r="VWP75" s="82"/>
      <c r="VWQ75" s="82"/>
      <c r="VWR75" s="82"/>
      <c r="VWS75" s="82"/>
      <c r="VWT75" s="82"/>
      <c r="VWU75" s="82"/>
      <c r="VWV75" s="82"/>
      <c r="VWW75" s="82"/>
      <c r="VWX75" s="82"/>
      <c r="VWY75" s="82"/>
      <c r="VWZ75" s="82"/>
      <c r="VXA75" s="82"/>
      <c r="VXB75" s="82"/>
      <c r="VXC75" s="82"/>
      <c r="VXD75" s="82"/>
      <c r="VXE75" s="82"/>
      <c r="VXF75" s="82"/>
      <c r="VXG75" s="82"/>
      <c r="VXH75" s="82"/>
      <c r="VXI75" s="82"/>
      <c r="VXJ75" s="82"/>
      <c r="VXK75" s="82"/>
      <c r="VXL75" s="82"/>
      <c r="VXM75" s="82"/>
      <c r="VXN75" s="82"/>
      <c r="VXO75" s="82"/>
      <c r="VXP75" s="82"/>
      <c r="VXQ75" s="82"/>
      <c r="VXR75" s="82"/>
      <c r="VXS75" s="82"/>
      <c r="VXT75" s="82"/>
      <c r="VXU75" s="82"/>
      <c r="VXV75" s="82"/>
      <c r="VXW75" s="82"/>
      <c r="VXX75" s="82"/>
      <c r="VXY75" s="82"/>
      <c r="VXZ75" s="82"/>
      <c r="VYA75" s="82"/>
      <c r="VYB75" s="82"/>
      <c r="VYC75" s="82"/>
      <c r="VYD75" s="82"/>
      <c r="VYE75" s="82"/>
      <c r="VYF75" s="82"/>
      <c r="VYG75" s="82"/>
      <c r="VYH75" s="82"/>
      <c r="VYI75" s="82"/>
      <c r="VYJ75" s="82"/>
      <c r="VYK75" s="82"/>
      <c r="VYL75" s="82"/>
      <c r="VYM75" s="82"/>
      <c r="VYN75" s="82"/>
      <c r="VYO75" s="82"/>
      <c r="VYP75" s="82"/>
      <c r="VYQ75" s="82"/>
      <c r="VYR75" s="82"/>
      <c r="VYS75" s="82"/>
      <c r="VYT75" s="82"/>
      <c r="VYU75" s="82"/>
      <c r="VYV75" s="82"/>
      <c r="VYW75" s="82"/>
      <c r="VYX75" s="82"/>
      <c r="VYY75" s="82"/>
      <c r="VYZ75" s="82"/>
      <c r="VZA75" s="82"/>
      <c r="VZB75" s="82"/>
      <c r="VZC75" s="82"/>
      <c r="VZD75" s="82"/>
      <c r="VZE75" s="82"/>
      <c r="VZF75" s="82"/>
      <c r="VZG75" s="82"/>
      <c r="VZH75" s="82"/>
      <c r="VZI75" s="82"/>
      <c r="VZJ75" s="82"/>
      <c r="VZK75" s="82"/>
      <c r="VZL75" s="82"/>
      <c r="VZM75" s="82"/>
      <c r="VZN75" s="82"/>
      <c r="VZO75" s="82"/>
      <c r="VZP75" s="82"/>
      <c r="VZQ75" s="82"/>
      <c r="VZR75" s="82"/>
      <c r="VZS75" s="82"/>
      <c r="VZT75" s="82"/>
      <c r="VZU75" s="82"/>
      <c r="VZV75" s="82"/>
      <c r="VZW75" s="82"/>
      <c r="VZX75" s="82"/>
      <c r="VZY75" s="82"/>
      <c r="VZZ75" s="82"/>
      <c r="WAA75" s="82"/>
      <c r="WAB75" s="82"/>
      <c r="WAC75" s="82"/>
      <c r="WAD75" s="82"/>
      <c r="WAE75" s="82"/>
      <c r="WAF75" s="82"/>
      <c r="WAG75" s="82"/>
      <c r="WAH75" s="82"/>
      <c r="WAI75" s="82"/>
      <c r="WAJ75" s="82"/>
      <c r="WAK75" s="82"/>
      <c r="WAL75" s="82"/>
      <c r="WAM75" s="82"/>
      <c r="WAN75" s="82"/>
      <c r="WAO75" s="82"/>
      <c r="WAP75" s="82"/>
      <c r="WAQ75" s="82"/>
      <c r="WAR75" s="82"/>
      <c r="WAS75" s="82"/>
      <c r="WAT75" s="82"/>
      <c r="WAU75" s="82"/>
      <c r="WAV75" s="82"/>
      <c r="WAW75" s="82"/>
      <c r="WAX75" s="82"/>
      <c r="WAY75" s="82"/>
      <c r="WAZ75" s="82"/>
      <c r="WBA75" s="82"/>
      <c r="WBB75" s="82"/>
      <c r="WBC75" s="82"/>
      <c r="WBD75" s="82"/>
      <c r="WBE75" s="82"/>
      <c r="WBF75" s="82"/>
      <c r="WBG75" s="82"/>
      <c r="WBH75" s="82"/>
      <c r="WBI75" s="82"/>
      <c r="WBJ75" s="82"/>
      <c r="WBK75" s="82"/>
      <c r="WBL75" s="82"/>
      <c r="WBM75" s="82"/>
      <c r="WBN75" s="82"/>
      <c r="WBO75" s="82"/>
      <c r="WBP75" s="82"/>
      <c r="WBQ75" s="82"/>
      <c r="WBR75" s="82"/>
      <c r="WBS75" s="82"/>
      <c r="WBT75" s="82"/>
      <c r="WBU75" s="82"/>
      <c r="WBV75" s="82"/>
      <c r="WBW75" s="82"/>
      <c r="WBX75" s="82"/>
      <c r="WBY75" s="82"/>
      <c r="WBZ75" s="82"/>
      <c r="WCA75" s="82"/>
      <c r="WCB75" s="82"/>
      <c r="WCC75" s="82"/>
      <c r="WCD75" s="82"/>
      <c r="WCE75" s="82"/>
      <c r="WCF75" s="82"/>
      <c r="WCG75" s="82"/>
      <c r="WCH75" s="82"/>
      <c r="WCI75" s="82"/>
      <c r="WCJ75" s="82"/>
      <c r="WCK75" s="82"/>
      <c r="WCL75" s="82"/>
      <c r="WCM75" s="82"/>
      <c r="WCN75" s="82"/>
      <c r="WCO75" s="82"/>
      <c r="WCP75" s="82"/>
      <c r="WCQ75" s="82"/>
      <c r="WCR75" s="82"/>
      <c r="WCS75" s="82"/>
      <c r="WCT75" s="82"/>
      <c r="WCU75" s="82"/>
      <c r="WCV75" s="82"/>
      <c r="WCW75" s="82"/>
      <c r="WCX75" s="82"/>
      <c r="WCY75" s="82"/>
      <c r="WCZ75" s="82"/>
      <c r="WDA75" s="82"/>
      <c r="WDB75" s="82"/>
      <c r="WDC75" s="82"/>
      <c r="WDD75" s="82"/>
      <c r="WDE75" s="82"/>
      <c r="WDF75" s="82"/>
      <c r="WDG75" s="82"/>
      <c r="WDH75" s="82"/>
      <c r="WDI75" s="82"/>
      <c r="WDJ75" s="82"/>
      <c r="WDK75" s="82"/>
      <c r="WDL75" s="82"/>
      <c r="WDM75" s="82"/>
      <c r="WDN75" s="82"/>
      <c r="WDO75" s="82"/>
      <c r="WDP75" s="82"/>
      <c r="WDQ75" s="82"/>
      <c r="WDR75" s="82"/>
      <c r="WDS75" s="82"/>
      <c r="WDT75" s="82"/>
      <c r="WDU75" s="82"/>
      <c r="WDV75" s="82"/>
      <c r="WDW75" s="82"/>
      <c r="WDX75" s="82"/>
      <c r="WDY75" s="82"/>
      <c r="WDZ75" s="82"/>
      <c r="WEA75" s="82"/>
      <c r="WEB75" s="82"/>
      <c r="WEC75" s="82"/>
      <c r="WED75" s="82"/>
      <c r="WEE75" s="82"/>
      <c r="WEF75" s="82"/>
      <c r="WEG75" s="82"/>
      <c r="WEH75" s="82"/>
      <c r="WEI75" s="82"/>
      <c r="WEJ75" s="82"/>
      <c r="WEK75" s="82"/>
      <c r="WEL75" s="82"/>
      <c r="WEM75" s="82"/>
      <c r="WEN75" s="82"/>
      <c r="WEO75" s="82"/>
      <c r="WEP75" s="82"/>
      <c r="WEQ75" s="82"/>
      <c r="WER75" s="82"/>
      <c r="WES75" s="82"/>
      <c r="WET75" s="82"/>
      <c r="WEU75" s="82"/>
      <c r="WEV75" s="82"/>
      <c r="WEW75" s="82"/>
      <c r="WEX75" s="82"/>
      <c r="WEY75" s="82"/>
      <c r="WEZ75" s="82"/>
      <c r="WFA75" s="82"/>
      <c r="WFB75" s="82"/>
      <c r="WFC75" s="82"/>
      <c r="WFD75" s="82"/>
      <c r="WFE75" s="82"/>
      <c r="WFF75" s="82"/>
      <c r="WFG75" s="82"/>
      <c r="WFH75" s="82"/>
      <c r="WFI75" s="82"/>
      <c r="WFJ75" s="82"/>
      <c r="WFK75" s="82"/>
      <c r="WFL75" s="82"/>
      <c r="WFM75" s="82"/>
      <c r="WFN75" s="82"/>
      <c r="WFO75" s="82"/>
      <c r="WFP75" s="82"/>
      <c r="WFQ75" s="82"/>
      <c r="WFR75" s="82"/>
      <c r="WFS75" s="82"/>
      <c r="WFT75" s="82"/>
      <c r="WFU75" s="82"/>
      <c r="WFV75" s="82"/>
      <c r="WFW75" s="82"/>
      <c r="WFX75" s="82"/>
      <c r="WFY75" s="82"/>
      <c r="WFZ75" s="82"/>
      <c r="WGA75" s="82"/>
      <c r="WGB75" s="82"/>
      <c r="WGC75" s="82"/>
      <c r="WGD75" s="82"/>
      <c r="WGE75" s="82"/>
      <c r="WGF75" s="82"/>
      <c r="WGG75" s="82"/>
      <c r="WGH75" s="82"/>
      <c r="WGI75" s="82"/>
      <c r="WGJ75" s="82"/>
      <c r="WGK75" s="82"/>
      <c r="WGL75" s="82"/>
      <c r="WGM75" s="82"/>
      <c r="WGN75" s="82"/>
      <c r="WGO75" s="82"/>
      <c r="WGP75" s="82"/>
      <c r="WGQ75" s="82"/>
      <c r="WGR75" s="82"/>
      <c r="WGS75" s="82"/>
      <c r="WGT75" s="82"/>
      <c r="WGU75" s="82"/>
      <c r="WGV75" s="82"/>
      <c r="WGW75" s="82"/>
      <c r="WGX75" s="82"/>
      <c r="WGY75" s="82"/>
      <c r="WGZ75" s="82"/>
      <c r="WHA75" s="82"/>
      <c r="WHB75" s="82"/>
      <c r="WHC75" s="82"/>
      <c r="WHD75" s="82"/>
      <c r="WHE75" s="82"/>
      <c r="WHF75" s="82"/>
      <c r="WHG75" s="82"/>
      <c r="WHH75" s="82"/>
      <c r="WHI75" s="82"/>
      <c r="WHJ75" s="82"/>
      <c r="WHK75" s="82"/>
      <c r="WHL75" s="82"/>
      <c r="WHM75" s="82"/>
      <c r="WHN75" s="82"/>
      <c r="WHO75" s="82"/>
      <c r="WHP75" s="82"/>
      <c r="WHQ75" s="82"/>
      <c r="WHR75" s="82"/>
      <c r="WHS75" s="82"/>
      <c r="WHT75" s="82"/>
      <c r="WHU75" s="82"/>
      <c r="WHV75" s="82"/>
      <c r="WHW75" s="82"/>
      <c r="WHX75" s="82"/>
      <c r="WHY75" s="82"/>
      <c r="WHZ75" s="82"/>
      <c r="WIA75" s="82"/>
      <c r="WIB75" s="82"/>
      <c r="WIC75" s="82"/>
      <c r="WID75" s="82"/>
      <c r="WIE75" s="82"/>
      <c r="WIF75" s="82"/>
      <c r="WIG75" s="82"/>
      <c r="WIH75" s="82"/>
      <c r="WII75" s="82"/>
      <c r="WIJ75" s="82"/>
      <c r="WIK75" s="82"/>
      <c r="WIL75" s="82"/>
      <c r="WIM75" s="82"/>
      <c r="WIN75" s="82"/>
      <c r="WIO75" s="82"/>
      <c r="WIP75" s="82"/>
      <c r="WIQ75" s="82"/>
      <c r="WIR75" s="82"/>
      <c r="WIS75" s="82"/>
      <c r="WIT75" s="82"/>
      <c r="WIU75" s="82"/>
      <c r="WIV75" s="82"/>
      <c r="WIW75" s="82"/>
      <c r="WIX75" s="82"/>
      <c r="WIY75" s="82"/>
      <c r="WIZ75" s="82"/>
      <c r="WJA75" s="82"/>
      <c r="WJB75" s="82"/>
      <c r="WJC75" s="82"/>
      <c r="WJD75" s="82"/>
      <c r="WJE75" s="82"/>
      <c r="WJF75" s="82"/>
      <c r="WJG75" s="82"/>
      <c r="WJH75" s="82"/>
      <c r="WJI75" s="82"/>
      <c r="WJJ75" s="82"/>
      <c r="WJK75" s="82"/>
      <c r="WJL75" s="82"/>
      <c r="WJM75" s="82"/>
      <c r="WJN75" s="82"/>
      <c r="WJO75" s="82"/>
      <c r="WJP75" s="82"/>
      <c r="WJQ75" s="82"/>
      <c r="WJR75" s="82"/>
      <c r="WJS75" s="82"/>
      <c r="WJT75" s="82"/>
      <c r="WJU75" s="82"/>
      <c r="WJV75" s="82"/>
      <c r="WJW75" s="82"/>
      <c r="WJX75" s="82"/>
      <c r="WJY75" s="82"/>
      <c r="WJZ75" s="82"/>
      <c r="WKA75" s="82"/>
      <c r="WKB75" s="82"/>
      <c r="WKC75" s="82"/>
      <c r="WKD75" s="82"/>
      <c r="WKE75" s="82"/>
      <c r="WKF75" s="82"/>
      <c r="WKG75" s="82"/>
      <c r="WKH75" s="82"/>
      <c r="WKI75" s="82"/>
      <c r="WKJ75" s="82"/>
      <c r="WKK75" s="82"/>
      <c r="WKL75" s="82"/>
      <c r="WKM75" s="82"/>
      <c r="WKN75" s="82"/>
      <c r="WKO75" s="82"/>
      <c r="WKP75" s="82"/>
      <c r="WKQ75" s="82"/>
      <c r="WKR75" s="82"/>
      <c r="WKS75" s="82"/>
      <c r="WKT75" s="82"/>
      <c r="WKU75" s="82"/>
      <c r="WKV75" s="82"/>
      <c r="WKW75" s="82"/>
      <c r="WKX75" s="82"/>
      <c r="WKY75" s="82"/>
      <c r="WKZ75" s="82"/>
      <c r="WLA75" s="82"/>
      <c r="WLB75" s="82"/>
      <c r="WLC75" s="82"/>
      <c r="WLD75" s="82"/>
      <c r="WLE75" s="82"/>
      <c r="WLF75" s="82"/>
      <c r="WLG75" s="82"/>
      <c r="WLH75" s="82"/>
      <c r="WLI75" s="82"/>
      <c r="WLJ75" s="82"/>
      <c r="WLK75" s="82"/>
      <c r="WLL75" s="82"/>
      <c r="WLM75" s="82"/>
      <c r="WLN75" s="82"/>
      <c r="WLO75" s="82"/>
      <c r="WLP75" s="82"/>
      <c r="WLQ75" s="82"/>
      <c r="WLR75" s="82"/>
      <c r="WLS75" s="82"/>
      <c r="WLT75" s="82"/>
      <c r="WLU75" s="82"/>
      <c r="WLV75" s="82"/>
      <c r="WLW75" s="82"/>
      <c r="WLX75" s="82"/>
      <c r="WLY75" s="82"/>
      <c r="WLZ75" s="82"/>
      <c r="WMA75" s="82"/>
      <c r="WMB75" s="82"/>
      <c r="WMC75" s="82"/>
      <c r="WMD75" s="82"/>
      <c r="WME75" s="82"/>
      <c r="WMF75" s="82"/>
      <c r="WMG75" s="82"/>
      <c r="WMH75" s="82"/>
      <c r="WMI75" s="82"/>
      <c r="WMJ75" s="82"/>
      <c r="WMK75" s="82"/>
      <c r="WML75" s="82"/>
      <c r="WMM75" s="82"/>
      <c r="WMN75" s="82"/>
      <c r="WMO75" s="82"/>
      <c r="WMP75" s="82"/>
      <c r="WMQ75" s="82"/>
      <c r="WMR75" s="82"/>
      <c r="WMS75" s="82"/>
      <c r="WMT75" s="82"/>
      <c r="WMU75" s="82"/>
      <c r="WMV75" s="82"/>
      <c r="WMW75" s="82"/>
      <c r="WMX75" s="82"/>
      <c r="WMY75" s="82"/>
      <c r="WMZ75" s="82"/>
      <c r="WNA75" s="82"/>
      <c r="WNB75" s="82"/>
      <c r="WNC75" s="82"/>
      <c r="WND75" s="82"/>
      <c r="WNE75" s="82"/>
      <c r="WNF75" s="82"/>
      <c r="WNG75" s="82"/>
      <c r="WNH75" s="82"/>
      <c r="WNI75" s="82"/>
      <c r="WNJ75" s="82"/>
      <c r="WNK75" s="82"/>
      <c r="WNL75" s="82"/>
      <c r="WNM75" s="82"/>
      <c r="WNN75" s="82"/>
      <c r="WNO75" s="82"/>
      <c r="WNP75" s="82"/>
      <c r="WNQ75" s="82"/>
      <c r="WNR75" s="82"/>
      <c r="WNS75" s="82"/>
      <c r="WNT75" s="82"/>
      <c r="WNU75" s="82"/>
      <c r="WNV75" s="82"/>
      <c r="WNW75" s="82"/>
      <c r="WNX75" s="82"/>
      <c r="WNY75" s="82"/>
      <c r="WNZ75" s="82"/>
      <c r="WOA75" s="82"/>
      <c r="WOB75" s="82"/>
      <c r="WOC75" s="82"/>
      <c r="WOD75" s="82"/>
      <c r="WOE75" s="82"/>
      <c r="WOF75" s="82"/>
      <c r="WOG75" s="82"/>
      <c r="WOH75" s="82"/>
      <c r="WOI75" s="82"/>
      <c r="WOJ75" s="82"/>
      <c r="WOK75" s="82"/>
      <c r="WOL75" s="82"/>
      <c r="WOM75" s="82"/>
      <c r="WON75" s="82"/>
      <c r="WOO75" s="82"/>
      <c r="WOP75" s="82"/>
      <c r="WOQ75" s="82"/>
      <c r="WOR75" s="82"/>
      <c r="WOS75" s="82"/>
      <c r="WOT75" s="82"/>
      <c r="WOU75" s="82"/>
      <c r="WOV75" s="82"/>
      <c r="WOW75" s="82"/>
      <c r="WOX75" s="82"/>
      <c r="WOY75" s="82"/>
      <c r="WOZ75" s="82"/>
      <c r="WPA75" s="82"/>
      <c r="WPB75" s="82"/>
      <c r="WPC75" s="82"/>
      <c r="WPD75" s="82"/>
      <c r="WPE75" s="82"/>
      <c r="WPF75" s="82"/>
      <c r="WPG75" s="82"/>
      <c r="WPH75" s="82"/>
      <c r="WPI75" s="82"/>
      <c r="WPJ75" s="82"/>
      <c r="WPK75" s="82"/>
      <c r="WPL75" s="82"/>
      <c r="WPM75" s="82"/>
      <c r="WPN75" s="82"/>
      <c r="WPO75" s="82"/>
      <c r="WPP75" s="82"/>
      <c r="WPQ75" s="82"/>
      <c r="WPR75" s="82"/>
      <c r="WPS75" s="82"/>
      <c r="WPT75" s="82"/>
      <c r="WPU75" s="82"/>
      <c r="WPV75" s="82"/>
      <c r="WPW75" s="82"/>
      <c r="WPX75" s="82"/>
      <c r="WPY75" s="82"/>
      <c r="WPZ75" s="82"/>
      <c r="WQA75" s="82"/>
      <c r="WQB75" s="82"/>
      <c r="WQC75" s="82"/>
      <c r="WQD75" s="82"/>
      <c r="WQE75" s="82"/>
      <c r="WQF75" s="82"/>
      <c r="WQG75" s="82"/>
      <c r="WQH75" s="82"/>
      <c r="WQI75" s="82"/>
      <c r="WQJ75" s="82"/>
      <c r="WQK75" s="82"/>
      <c r="WQL75" s="82"/>
      <c r="WQM75" s="82"/>
      <c r="WQN75" s="82"/>
      <c r="WQO75" s="82"/>
      <c r="WQP75" s="82"/>
      <c r="WQQ75" s="82"/>
      <c r="WQR75" s="82"/>
      <c r="WQS75" s="82"/>
      <c r="WQT75" s="82"/>
      <c r="WQU75" s="82"/>
      <c r="WQV75" s="82"/>
      <c r="WQW75" s="82"/>
      <c r="WQX75" s="82"/>
      <c r="WQY75" s="82"/>
      <c r="WQZ75" s="82"/>
      <c r="WRA75" s="82"/>
      <c r="WRB75" s="82"/>
      <c r="WRC75" s="82"/>
      <c r="WRD75" s="82"/>
      <c r="WRE75" s="82"/>
      <c r="WRF75" s="82"/>
      <c r="WRG75" s="82"/>
      <c r="WRH75" s="82"/>
      <c r="WRI75" s="82"/>
      <c r="WRJ75" s="82"/>
      <c r="WRK75" s="82"/>
      <c r="WRL75" s="82"/>
      <c r="WRM75" s="82"/>
      <c r="WRN75" s="82"/>
      <c r="WRO75" s="82"/>
      <c r="WRP75" s="82"/>
      <c r="WRQ75" s="82"/>
      <c r="WRR75" s="82"/>
      <c r="WRS75" s="82"/>
      <c r="WRT75" s="82"/>
      <c r="WRU75" s="82"/>
      <c r="WRV75" s="82"/>
      <c r="WRW75" s="82"/>
      <c r="WRX75" s="82"/>
      <c r="WRY75" s="82"/>
      <c r="WRZ75" s="82"/>
      <c r="WSA75" s="82"/>
      <c r="WSB75" s="82"/>
      <c r="WSC75" s="82"/>
      <c r="WSD75" s="82"/>
      <c r="WSE75" s="82"/>
      <c r="WSF75" s="82"/>
      <c r="WSG75" s="82"/>
      <c r="WSH75" s="82"/>
      <c r="WSI75" s="82"/>
      <c r="WSJ75" s="82"/>
      <c r="WSK75" s="82"/>
      <c r="WSL75" s="82"/>
      <c r="WSM75" s="82"/>
      <c r="WSN75" s="82"/>
      <c r="WSO75" s="82"/>
      <c r="WSP75" s="82"/>
      <c r="WSQ75" s="82"/>
      <c r="WSR75" s="82"/>
      <c r="WSS75" s="82"/>
      <c r="WST75" s="82"/>
      <c r="WSU75" s="82"/>
      <c r="WSV75" s="82"/>
      <c r="WSW75" s="82"/>
      <c r="WSX75" s="82"/>
      <c r="WSY75" s="82"/>
      <c r="WSZ75" s="82"/>
      <c r="WTA75" s="82"/>
      <c r="WTB75" s="82"/>
      <c r="WTC75" s="82"/>
      <c r="WTD75" s="82"/>
      <c r="WTE75" s="82"/>
      <c r="WTF75" s="82"/>
      <c r="WTG75" s="82"/>
      <c r="WTH75" s="82"/>
      <c r="WTI75" s="82"/>
      <c r="WTJ75" s="82"/>
      <c r="WTK75" s="82"/>
      <c r="WTL75" s="82"/>
      <c r="WTM75" s="82"/>
      <c r="WTN75" s="82"/>
      <c r="WTO75" s="82"/>
      <c r="WTP75" s="82"/>
      <c r="WTQ75" s="82"/>
      <c r="WTR75" s="82"/>
      <c r="WTS75" s="82"/>
      <c r="WTT75" s="82"/>
      <c r="WTU75" s="82"/>
      <c r="WTV75" s="82"/>
      <c r="WTW75" s="82"/>
      <c r="WTX75" s="82"/>
      <c r="WTY75" s="82"/>
      <c r="WTZ75" s="82"/>
      <c r="WUA75" s="82"/>
      <c r="WUB75" s="82"/>
      <c r="WUC75" s="82"/>
      <c r="WUD75" s="82"/>
      <c r="WUE75" s="82"/>
      <c r="WUF75" s="82"/>
      <c r="WUG75" s="82"/>
      <c r="WUH75" s="82"/>
      <c r="WUI75" s="82"/>
      <c r="WUJ75" s="82"/>
      <c r="WUK75" s="82"/>
      <c r="WUL75" s="82"/>
      <c r="WUM75" s="82"/>
      <c r="WUN75" s="82"/>
      <c r="WUO75" s="82"/>
      <c r="WUP75" s="82"/>
      <c r="WUQ75" s="82"/>
      <c r="WUR75" s="82"/>
      <c r="WUS75" s="82"/>
      <c r="WUT75" s="82"/>
      <c r="WUU75" s="82"/>
      <c r="WUV75" s="82"/>
      <c r="WUW75" s="82"/>
      <c r="WUX75" s="82"/>
      <c r="WUY75" s="82"/>
      <c r="WUZ75" s="82"/>
      <c r="WVA75" s="82"/>
      <c r="WVB75" s="82"/>
      <c r="WVC75" s="82"/>
      <c r="WVD75" s="82"/>
      <c r="WVE75" s="82"/>
      <c r="WVF75" s="82"/>
      <c r="WVG75" s="82"/>
      <c r="WVH75" s="82"/>
      <c r="WVI75" s="82"/>
      <c r="WVJ75" s="82"/>
      <c r="WVK75" s="82"/>
      <c r="WVL75" s="82"/>
      <c r="WVM75" s="82"/>
      <c r="WVN75" s="82"/>
      <c r="WVO75" s="82"/>
      <c r="WVP75" s="82"/>
      <c r="WVQ75" s="82"/>
      <c r="WVR75" s="82"/>
      <c r="WVS75" s="82"/>
      <c r="WVT75" s="82"/>
      <c r="WVU75" s="82"/>
      <c r="WVV75" s="82"/>
      <c r="WVW75" s="82"/>
      <c r="WVX75" s="82"/>
      <c r="WVY75" s="82"/>
      <c r="WVZ75" s="82"/>
      <c r="WWA75" s="82"/>
      <c r="WWB75" s="82"/>
      <c r="WWC75" s="82"/>
      <c r="WWD75" s="82"/>
      <c r="WWE75" s="82"/>
      <c r="WWF75" s="82"/>
      <c r="WWG75" s="82"/>
      <c r="WWH75" s="82"/>
      <c r="WWI75" s="82"/>
      <c r="WWJ75" s="82"/>
      <c r="WWK75" s="82"/>
      <c r="WWL75" s="82"/>
      <c r="WWM75" s="82"/>
      <c r="WWN75" s="82"/>
      <c r="WWO75" s="82"/>
      <c r="WWP75" s="82"/>
      <c r="WWQ75" s="82"/>
      <c r="WWR75" s="82"/>
      <c r="WWS75" s="82"/>
      <c r="WWT75" s="82"/>
      <c r="WWU75" s="82"/>
      <c r="WWV75" s="82"/>
      <c r="WWW75" s="82"/>
      <c r="WWX75" s="82"/>
      <c r="WWY75" s="82"/>
      <c r="WWZ75" s="82"/>
      <c r="WXA75" s="82"/>
      <c r="WXB75" s="82"/>
      <c r="WXC75" s="82"/>
      <c r="WXD75" s="82"/>
      <c r="WXE75" s="82"/>
      <c r="WXF75" s="82"/>
      <c r="WXG75" s="82"/>
      <c r="WXH75" s="82"/>
      <c r="WXI75" s="82"/>
      <c r="WXJ75" s="82"/>
      <c r="WXK75" s="82"/>
      <c r="WXL75" s="82"/>
      <c r="WXM75" s="82"/>
      <c r="WXN75" s="82"/>
      <c r="WXO75" s="82"/>
      <c r="WXP75" s="82"/>
      <c r="WXQ75" s="82"/>
      <c r="WXR75" s="82"/>
      <c r="WXS75" s="82"/>
      <c r="WXT75" s="82"/>
      <c r="WXU75" s="82"/>
      <c r="WXV75" s="82"/>
      <c r="WXW75" s="82"/>
      <c r="WXX75" s="82"/>
      <c r="WXY75" s="82"/>
      <c r="WXZ75" s="82"/>
      <c r="WYA75" s="82"/>
      <c r="WYB75" s="82"/>
      <c r="WYC75" s="82"/>
      <c r="WYD75" s="82"/>
      <c r="WYE75" s="82"/>
      <c r="WYF75" s="82"/>
      <c r="WYG75" s="82"/>
      <c r="WYH75" s="82"/>
      <c r="WYI75" s="82"/>
      <c r="WYJ75" s="82"/>
      <c r="WYK75" s="82"/>
      <c r="WYL75" s="82"/>
      <c r="WYM75" s="82"/>
      <c r="WYN75" s="82"/>
      <c r="WYO75" s="82"/>
      <c r="WYP75" s="82"/>
      <c r="WYQ75" s="82"/>
      <c r="WYR75" s="82"/>
      <c r="WYS75" s="82"/>
      <c r="WYT75" s="82"/>
      <c r="WYU75" s="82"/>
      <c r="WYV75" s="82"/>
      <c r="WYW75" s="82"/>
      <c r="WYX75" s="82"/>
      <c r="WYY75" s="82"/>
      <c r="WYZ75" s="82"/>
      <c r="WZA75" s="82"/>
      <c r="WZB75" s="82"/>
      <c r="WZC75" s="82"/>
      <c r="WZD75" s="82"/>
      <c r="WZE75" s="82"/>
      <c r="WZF75" s="82"/>
      <c r="WZG75" s="82"/>
      <c r="WZH75" s="82"/>
      <c r="WZI75" s="82"/>
      <c r="WZJ75" s="82"/>
      <c r="WZK75" s="82"/>
      <c r="WZL75" s="82"/>
      <c r="WZM75" s="82"/>
      <c r="WZN75" s="82"/>
      <c r="WZO75" s="82"/>
      <c r="WZP75" s="82"/>
      <c r="WZQ75" s="82"/>
      <c r="WZR75" s="82"/>
      <c r="WZS75" s="82"/>
      <c r="WZT75" s="82"/>
      <c r="WZU75" s="82"/>
      <c r="WZV75" s="82"/>
      <c r="WZW75" s="82"/>
      <c r="WZX75" s="82"/>
      <c r="WZY75" s="82"/>
      <c r="WZZ75" s="82"/>
      <c r="XAA75" s="82"/>
      <c r="XAB75" s="82"/>
      <c r="XAC75" s="82"/>
      <c r="XAD75" s="82"/>
      <c r="XAE75" s="82"/>
      <c r="XAF75" s="82"/>
      <c r="XAG75" s="82"/>
      <c r="XAH75" s="82"/>
      <c r="XAI75" s="82"/>
      <c r="XAJ75" s="82"/>
      <c r="XAK75" s="82"/>
      <c r="XAL75" s="82"/>
      <c r="XAM75" s="82"/>
      <c r="XAN75" s="82"/>
      <c r="XAO75" s="82"/>
      <c r="XAP75" s="82"/>
      <c r="XAQ75" s="82"/>
      <c r="XAR75" s="82"/>
      <c r="XAS75" s="82"/>
      <c r="XAT75" s="82"/>
      <c r="XAU75" s="82"/>
      <c r="XAV75" s="82"/>
      <c r="XAW75" s="82"/>
      <c r="XAX75" s="82"/>
      <c r="XAY75" s="82"/>
      <c r="XAZ75" s="82"/>
      <c r="XBA75" s="82"/>
      <c r="XBB75" s="82"/>
      <c r="XBC75" s="82"/>
      <c r="XBD75" s="82"/>
      <c r="XBE75" s="82"/>
      <c r="XBF75" s="82"/>
      <c r="XBG75" s="82"/>
      <c r="XBH75" s="82"/>
      <c r="XBI75" s="82"/>
      <c r="XBJ75" s="82"/>
      <c r="XBK75" s="82"/>
      <c r="XBL75" s="82"/>
      <c r="XBM75" s="82"/>
      <c r="XBN75" s="82"/>
      <c r="XBO75" s="82"/>
      <c r="XBP75" s="82"/>
      <c r="XBQ75" s="82"/>
      <c r="XBR75" s="82"/>
      <c r="XBS75" s="82"/>
      <c r="XBT75" s="82"/>
      <c r="XBU75" s="82"/>
      <c r="XBV75" s="82"/>
      <c r="XBW75" s="82"/>
      <c r="XBX75" s="82"/>
      <c r="XBY75" s="82"/>
      <c r="XBZ75" s="82"/>
      <c r="XCA75" s="82"/>
      <c r="XCB75" s="82"/>
      <c r="XCC75" s="82"/>
      <c r="XCD75" s="82"/>
      <c r="XCE75" s="82"/>
      <c r="XCF75" s="82"/>
      <c r="XCG75" s="82"/>
      <c r="XCH75" s="82"/>
      <c r="XCI75" s="82"/>
      <c r="XCJ75" s="82"/>
      <c r="XCK75" s="82"/>
      <c r="XCL75" s="82"/>
      <c r="XCM75" s="82"/>
      <c r="XCN75" s="82"/>
      <c r="XCO75" s="82"/>
      <c r="XCP75" s="82"/>
      <c r="XCQ75" s="82"/>
      <c r="XCR75" s="82"/>
      <c r="XCS75" s="82"/>
      <c r="XCT75" s="82"/>
      <c r="XCU75" s="82"/>
      <c r="XCV75" s="82"/>
      <c r="XCW75" s="82"/>
      <c r="XCX75" s="82"/>
      <c r="XCY75" s="82"/>
      <c r="XCZ75" s="82"/>
      <c r="XDA75" s="82"/>
      <c r="XDB75" s="82"/>
      <c r="XDC75" s="82"/>
      <c r="XDD75" s="82"/>
      <c r="XDE75" s="82"/>
      <c r="XDF75" s="82"/>
      <c r="XDG75" s="82"/>
      <c r="XDH75" s="82"/>
      <c r="XDI75" s="82"/>
      <c r="XDJ75" s="82"/>
      <c r="XDK75" s="82"/>
      <c r="XDL75" s="82"/>
      <c r="XDM75" s="82"/>
      <c r="XDN75" s="82"/>
      <c r="XDO75" s="82"/>
      <c r="XDP75" s="82"/>
      <c r="XDQ75" s="82"/>
      <c r="XDR75" s="82"/>
      <c r="XDS75" s="82"/>
      <c r="XDT75" s="82"/>
      <c r="XDU75" s="82"/>
      <c r="XDV75" s="82"/>
      <c r="XDW75" s="82"/>
      <c r="XDX75" s="82"/>
      <c r="XDY75" s="82"/>
      <c r="XDZ75" s="82"/>
      <c r="XEA75" s="82"/>
      <c r="XEB75" s="82"/>
      <c r="XEC75" s="82"/>
      <c r="XED75" s="82"/>
      <c r="XEE75" s="82"/>
      <c r="XEF75" s="82"/>
      <c r="XEG75" s="82"/>
      <c r="XEH75" s="82"/>
      <c r="XEI75" s="82"/>
      <c r="XEJ75" s="82"/>
      <c r="XEK75" s="82"/>
      <c r="XEL75" s="82"/>
      <c r="XEM75" s="82"/>
      <c r="XEN75" s="82"/>
      <c r="XEO75" s="82"/>
      <c r="XEP75" s="82"/>
      <c r="XEQ75" s="82"/>
      <c r="XER75" s="82"/>
      <c r="XES75" s="82"/>
      <c r="XET75" s="82"/>
      <c r="XEU75" s="82"/>
      <c r="XEV75" s="82"/>
      <c r="XEW75" s="82"/>
      <c r="XEX75" s="82"/>
      <c r="XEY75" s="82"/>
      <c r="XEZ75" s="82"/>
      <c r="XFA75" s="82"/>
      <c r="XFB75" s="82"/>
      <c r="XFC75" s="82"/>
      <c r="XFD75" s="82"/>
    </row>
    <row r="76" spans="1:16384" ht="13.5" customHeight="1" x14ac:dyDescent="0.2">
      <c r="A76" s="79">
        <v>12141901</v>
      </c>
      <c r="B76" s="69" t="str">
        <f t="shared" ca="1" si="3"/>
        <v>Cloro cl</v>
      </c>
      <c r="C76" s="68" t="s">
        <v>16986</v>
      </c>
      <c r="D76" s="68">
        <v>40</v>
      </c>
      <c r="E76" s="71">
        <v>979.4</v>
      </c>
      <c r="F76" s="70">
        <f t="shared" ca="1" si="4"/>
        <v>39176</v>
      </c>
      <c r="G76" s="45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  <c r="FQ76" s="82"/>
      <c r="FR76" s="82"/>
      <c r="FS76" s="82"/>
      <c r="FT76" s="82"/>
      <c r="FU76" s="82"/>
      <c r="FV76" s="82"/>
      <c r="FW76" s="82"/>
      <c r="FX76" s="82"/>
      <c r="FY76" s="82"/>
      <c r="FZ76" s="82"/>
      <c r="GA76" s="82"/>
      <c r="GB76" s="82"/>
      <c r="GC76" s="82"/>
      <c r="GD76" s="82"/>
      <c r="GE76" s="82"/>
      <c r="GF76" s="82"/>
      <c r="GG76" s="82"/>
      <c r="GH76" s="82"/>
      <c r="GI76" s="82"/>
      <c r="GJ76" s="82"/>
      <c r="GK76" s="82"/>
      <c r="GL76" s="82"/>
      <c r="GM76" s="82"/>
      <c r="GN76" s="82"/>
      <c r="GO76" s="82"/>
      <c r="GP76" s="82"/>
      <c r="GQ76" s="82"/>
      <c r="GR76" s="82"/>
      <c r="GS76" s="82"/>
      <c r="GT76" s="82"/>
      <c r="GU76" s="82"/>
      <c r="GV76" s="82"/>
      <c r="GW76" s="82"/>
      <c r="GX76" s="82"/>
      <c r="GY76" s="82"/>
      <c r="GZ76" s="82"/>
      <c r="HA76" s="82"/>
      <c r="HB76" s="82"/>
      <c r="HC76" s="82"/>
      <c r="HD76" s="82"/>
      <c r="HE76" s="82"/>
      <c r="HF76" s="82"/>
      <c r="HG76" s="82"/>
      <c r="HH76" s="82"/>
      <c r="HI76" s="82"/>
      <c r="HJ76" s="82"/>
      <c r="HK76" s="82"/>
      <c r="HL76" s="82"/>
      <c r="HM76" s="82"/>
      <c r="HN76" s="82"/>
      <c r="HO76" s="82"/>
      <c r="HP76" s="82"/>
      <c r="HQ76" s="82"/>
      <c r="HR76" s="82"/>
      <c r="HS76" s="82"/>
      <c r="HT76" s="82"/>
      <c r="HU76" s="82"/>
      <c r="HV76" s="82"/>
      <c r="HW76" s="82"/>
      <c r="HX76" s="82"/>
      <c r="HY76" s="82"/>
      <c r="HZ76" s="82"/>
      <c r="IA76" s="82"/>
      <c r="IB76" s="82"/>
      <c r="IC76" s="82"/>
      <c r="ID76" s="82"/>
      <c r="IE76" s="82"/>
      <c r="IF76" s="82"/>
      <c r="IG76" s="82"/>
      <c r="IH76" s="82"/>
      <c r="II76" s="82"/>
      <c r="IJ76" s="82"/>
      <c r="IK76" s="82"/>
      <c r="IL76" s="82"/>
      <c r="IM76" s="82"/>
      <c r="IN76" s="82"/>
      <c r="IO76" s="82"/>
      <c r="IP76" s="82"/>
      <c r="IQ76" s="82"/>
      <c r="IR76" s="82"/>
      <c r="IS76" s="82"/>
      <c r="IT76" s="82"/>
      <c r="IU76" s="82"/>
      <c r="IV76" s="82"/>
      <c r="IW76" s="82"/>
      <c r="IX76" s="82"/>
      <c r="IY76" s="82"/>
      <c r="IZ76" s="82"/>
      <c r="JA76" s="82"/>
      <c r="JB76" s="82"/>
      <c r="JC76" s="82"/>
      <c r="JD76" s="82"/>
      <c r="JE76" s="82"/>
      <c r="JF76" s="82"/>
      <c r="JG76" s="82"/>
      <c r="JH76" s="82"/>
      <c r="JI76" s="82"/>
      <c r="JJ76" s="82"/>
      <c r="JK76" s="82"/>
      <c r="JL76" s="82"/>
      <c r="JM76" s="82"/>
      <c r="JN76" s="82"/>
      <c r="JO76" s="82"/>
      <c r="JP76" s="82"/>
      <c r="JQ76" s="82"/>
      <c r="JR76" s="82"/>
      <c r="JS76" s="82"/>
      <c r="JT76" s="82"/>
      <c r="JU76" s="82"/>
      <c r="JV76" s="82"/>
      <c r="JW76" s="82"/>
      <c r="JX76" s="82"/>
      <c r="JY76" s="82"/>
      <c r="JZ76" s="82"/>
      <c r="KA76" s="82"/>
      <c r="KB76" s="82"/>
      <c r="KC76" s="82"/>
      <c r="KD76" s="82"/>
      <c r="KE76" s="82"/>
      <c r="KF76" s="82"/>
      <c r="KG76" s="82"/>
      <c r="KH76" s="82"/>
      <c r="KI76" s="82"/>
      <c r="KJ76" s="82"/>
      <c r="KK76" s="82"/>
      <c r="KL76" s="82"/>
      <c r="KM76" s="82"/>
      <c r="KN76" s="82"/>
      <c r="KO76" s="82"/>
      <c r="KP76" s="82"/>
      <c r="KQ76" s="82"/>
      <c r="KR76" s="82"/>
      <c r="KS76" s="82"/>
      <c r="KT76" s="82"/>
      <c r="KU76" s="82"/>
      <c r="KV76" s="82"/>
      <c r="KW76" s="82"/>
      <c r="KX76" s="82"/>
      <c r="KY76" s="82"/>
      <c r="KZ76" s="82"/>
      <c r="LA76" s="82"/>
      <c r="LB76" s="82"/>
      <c r="LC76" s="82"/>
      <c r="LD76" s="82"/>
      <c r="LE76" s="82"/>
      <c r="LF76" s="82"/>
      <c r="LG76" s="82"/>
      <c r="LH76" s="82"/>
      <c r="LI76" s="82"/>
      <c r="LJ76" s="82"/>
      <c r="LK76" s="82"/>
      <c r="LL76" s="82"/>
      <c r="LM76" s="82"/>
      <c r="LN76" s="82"/>
      <c r="LO76" s="82"/>
      <c r="LP76" s="82"/>
      <c r="LQ76" s="82"/>
      <c r="LR76" s="82"/>
      <c r="LS76" s="82"/>
      <c r="LT76" s="82"/>
      <c r="LU76" s="82"/>
      <c r="LV76" s="82"/>
      <c r="LW76" s="82"/>
      <c r="LX76" s="82"/>
      <c r="LY76" s="82"/>
      <c r="LZ76" s="82"/>
      <c r="MA76" s="82"/>
      <c r="MB76" s="82"/>
      <c r="MC76" s="82"/>
      <c r="MD76" s="82"/>
      <c r="ME76" s="82"/>
      <c r="MF76" s="82"/>
      <c r="MG76" s="82"/>
      <c r="MH76" s="82"/>
      <c r="MI76" s="82"/>
      <c r="MJ76" s="82"/>
      <c r="MK76" s="82"/>
      <c r="ML76" s="82"/>
      <c r="MM76" s="82"/>
      <c r="MN76" s="82"/>
      <c r="MO76" s="82"/>
      <c r="MP76" s="82"/>
      <c r="MQ76" s="82"/>
      <c r="MR76" s="82"/>
      <c r="MS76" s="82"/>
      <c r="MT76" s="82"/>
      <c r="MU76" s="82"/>
      <c r="MV76" s="82"/>
      <c r="MW76" s="82"/>
      <c r="MX76" s="82"/>
      <c r="MY76" s="82"/>
      <c r="MZ76" s="82"/>
      <c r="NA76" s="82"/>
      <c r="NB76" s="82"/>
      <c r="NC76" s="82"/>
      <c r="ND76" s="82"/>
      <c r="NE76" s="82"/>
      <c r="NF76" s="82"/>
      <c r="NG76" s="82"/>
      <c r="NH76" s="82"/>
      <c r="NI76" s="82"/>
      <c r="NJ76" s="82"/>
      <c r="NK76" s="82"/>
      <c r="NL76" s="82"/>
      <c r="NM76" s="82"/>
      <c r="NN76" s="82"/>
      <c r="NO76" s="82"/>
      <c r="NP76" s="82"/>
      <c r="NQ76" s="82"/>
      <c r="NR76" s="82"/>
      <c r="NS76" s="82"/>
      <c r="NT76" s="82"/>
      <c r="NU76" s="82"/>
      <c r="NV76" s="82"/>
      <c r="NW76" s="82"/>
      <c r="NX76" s="82"/>
      <c r="NY76" s="82"/>
      <c r="NZ76" s="82"/>
      <c r="OA76" s="82"/>
      <c r="OB76" s="82"/>
      <c r="OC76" s="82"/>
      <c r="OD76" s="82"/>
      <c r="OE76" s="82"/>
      <c r="OF76" s="82"/>
      <c r="OG76" s="82"/>
      <c r="OH76" s="82"/>
      <c r="OI76" s="82"/>
      <c r="OJ76" s="82"/>
      <c r="OK76" s="82"/>
      <c r="OL76" s="82"/>
      <c r="OM76" s="82"/>
      <c r="ON76" s="82"/>
      <c r="OO76" s="82"/>
      <c r="OP76" s="82"/>
      <c r="OQ76" s="82"/>
      <c r="OR76" s="82"/>
      <c r="OS76" s="82"/>
      <c r="OT76" s="82"/>
      <c r="OU76" s="82"/>
      <c r="OV76" s="82"/>
      <c r="OW76" s="82"/>
      <c r="OX76" s="82"/>
      <c r="OY76" s="82"/>
      <c r="OZ76" s="82"/>
      <c r="PA76" s="82"/>
      <c r="PB76" s="82"/>
      <c r="PC76" s="82"/>
      <c r="PD76" s="82"/>
      <c r="PE76" s="82"/>
      <c r="PF76" s="82"/>
      <c r="PG76" s="82"/>
      <c r="PH76" s="82"/>
      <c r="PI76" s="82"/>
      <c r="PJ76" s="82"/>
      <c r="PK76" s="82"/>
      <c r="PL76" s="82"/>
      <c r="PM76" s="82"/>
      <c r="PN76" s="82"/>
      <c r="PO76" s="82"/>
      <c r="PP76" s="82"/>
      <c r="PQ76" s="82"/>
      <c r="PR76" s="82"/>
      <c r="PS76" s="82"/>
      <c r="PT76" s="82"/>
      <c r="PU76" s="82"/>
      <c r="PV76" s="82"/>
      <c r="PW76" s="82"/>
      <c r="PX76" s="82"/>
      <c r="PY76" s="82"/>
      <c r="PZ76" s="82"/>
      <c r="QA76" s="82"/>
      <c r="QB76" s="82"/>
      <c r="QC76" s="82"/>
      <c r="QD76" s="82"/>
      <c r="QE76" s="82"/>
      <c r="QF76" s="82"/>
      <c r="QG76" s="82"/>
      <c r="QH76" s="82"/>
      <c r="QI76" s="82"/>
      <c r="QJ76" s="82"/>
      <c r="QK76" s="82"/>
      <c r="QL76" s="82"/>
      <c r="QM76" s="82"/>
      <c r="QN76" s="82"/>
      <c r="QO76" s="82"/>
      <c r="QP76" s="82"/>
      <c r="QQ76" s="82"/>
      <c r="QR76" s="82"/>
      <c r="QS76" s="82"/>
      <c r="QT76" s="82"/>
      <c r="QU76" s="82"/>
      <c r="QV76" s="82"/>
      <c r="QW76" s="82"/>
      <c r="QX76" s="82"/>
      <c r="QY76" s="82"/>
      <c r="QZ76" s="82"/>
      <c r="RA76" s="82"/>
      <c r="RB76" s="82"/>
      <c r="RC76" s="82"/>
      <c r="RD76" s="82"/>
      <c r="RE76" s="82"/>
      <c r="RF76" s="82"/>
      <c r="RG76" s="82"/>
      <c r="RH76" s="82"/>
      <c r="RI76" s="82"/>
      <c r="RJ76" s="82"/>
      <c r="RK76" s="82"/>
      <c r="RL76" s="82"/>
      <c r="RM76" s="82"/>
      <c r="RN76" s="82"/>
      <c r="RO76" s="82"/>
      <c r="RP76" s="82"/>
      <c r="RQ76" s="82"/>
      <c r="RR76" s="82"/>
      <c r="RS76" s="82"/>
      <c r="RT76" s="82"/>
      <c r="RU76" s="82"/>
      <c r="RV76" s="82"/>
      <c r="RW76" s="82"/>
      <c r="RX76" s="82"/>
      <c r="RY76" s="82"/>
      <c r="RZ76" s="82"/>
      <c r="SA76" s="82"/>
      <c r="SB76" s="82"/>
      <c r="SC76" s="82"/>
      <c r="SD76" s="82"/>
      <c r="SE76" s="82"/>
      <c r="SF76" s="82"/>
      <c r="SG76" s="82"/>
      <c r="SH76" s="82"/>
      <c r="SI76" s="82"/>
      <c r="SJ76" s="82"/>
      <c r="SK76" s="82"/>
      <c r="SL76" s="82"/>
      <c r="SM76" s="82"/>
      <c r="SN76" s="82"/>
      <c r="SO76" s="82"/>
      <c r="SP76" s="82"/>
      <c r="SQ76" s="82"/>
      <c r="SR76" s="82"/>
      <c r="SS76" s="82"/>
      <c r="ST76" s="82"/>
      <c r="SU76" s="82"/>
      <c r="SV76" s="82"/>
      <c r="SW76" s="82"/>
      <c r="SX76" s="82"/>
      <c r="SY76" s="82"/>
      <c r="SZ76" s="82"/>
      <c r="TA76" s="82"/>
      <c r="TB76" s="82"/>
      <c r="TC76" s="82"/>
      <c r="TD76" s="82"/>
      <c r="TE76" s="82"/>
      <c r="TF76" s="82"/>
      <c r="TG76" s="82"/>
      <c r="TH76" s="82"/>
      <c r="TI76" s="82"/>
      <c r="TJ76" s="82"/>
      <c r="TK76" s="82"/>
      <c r="TL76" s="82"/>
      <c r="TM76" s="82"/>
      <c r="TN76" s="82"/>
      <c r="TO76" s="82"/>
      <c r="TP76" s="82"/>
      <c r="TQ76" s="82"/>
      <c r="TR76" s="82"/>
      <c r="TS76" s="82"/>
      <c r="TT76" s="82"/>
      <c r="TU76" s="82"/>
      <c r="TV76" s="82"/>
      <c r="TW76" s="82"/>
      <c r="TX76" s="82"/>
      <c r="TY76" s="82"/>
      <c r="TZ76" s="82"/>
      <c r="UA76" s="82"/>
      <c r="UB76" s="82"/>
      <c r="UC76" s="82"/>
      <c r="UD76" s="82"/>
      <c r="UE76" s="82"/>
      <c r="UF76" s="82"/>
      <c r="UG76" s="82"/>
      <c r="UH76" s="82"/>
      <c r="UI76" s="82"/>
      <c r="UJ76" s="82"/>
      <c r="UK76" s="82"/>
      <c r="UL76" s="82"/>
      <c r="UM76" s="82"/>
      <c r="UN76" s="82"/>
      <c r="UO76" s="82"/>
      <c r="UP76" s="82"/>
      <c r="UQ76" s="82"/>
      <c r="UR76" s="82"/>
      <c r="US76" s="82"/>
      <c r="UT76" s="82"/>
      <c r="UU76" s="82"/>
      <c r="UV76" s="82"/>
      <c r="UW76" s="82"/>
      <c r="UX76" s="82"/>
      <c r="UY76" s="82"/>
      <c r="UZ76" s="82"/>
      <c r="VA76" s="82"/>
      <c r="VB76" s="82"/>
      <c r="VC76" s="82"/>
      <c r="VD76" s="82"/>
      <c r="VE76" s="82"/>
      <c r="VF76" s="82"/>
      <c r="VG76" s="82"/>
      <c r="VH76" s="82"/>
      <c r="VI76" s="82"/>
      <c r="VJ76" s="82"/>
      <c r="VK76" s="82"/>
      <c r="VL76" s="82"/>
      <c r="VM76" s="82"/>
      <c r="VN76" s="82"/>
      <c r="VO76" s="82"/>
      <c r="VP76" s="82"/>
      <c r="VQ76" s="82"/>
      <c r="VR76" s="82"/>
      <c r="VS76" s="82"/>
      <c r="VT76" s="82"/>
      <c r="VU76" s="82"/>
      <c r="VV76" s="82"/>
      <c r="VW76" s="82"/>
      <c r="VX76" s="82"/>
      <c r="VY76" s="82"/>
      <c r="VZ76" s="82"/>
      <c r="WA76" s="82"/>
      <c r="WB76" s="82"/>
      <c r="WC76" s="82"/>
      <c r="WD76" s="82"/>
      <c r="WE76" s="82"/>
      <c r="WF76" s="82"/>
      <c r="WG76" s="82"/>
      <c r="WH76" s="82"/>
      <c r="WI76" s="82"/>
      <c r="WJ76" s="82"/>
      <c r="WK76" s="82"/>
      <c r="WL76" s="82"/>
      <c r="WM76" s="82"/>
      <c r="WN76" s="82"/>
      <c r="WO76" s="82"/>
      <c r="WP76" s="82"/>
      <c r="WQ76" s="82"/>
      <c r="WR76" s="82"/>
      <c r="WS76" s="82"/>
      <c r="WT76" s="82"/>
      <c r="WU76" s="82"/>
      <c r="WV76" s="82"/>
      <c r="WW76" s="82"/>
      <c r="WX76" s="82"/>
      <c r="WY76" s="82"/>
      <c r="WZ76" s="82"/>
      <c r="XA76" s="82"/>
      <c r="XB76" s="82"/>
      <c r="XC76" s="82"/>
      <c r="XD76" s="82"/>
      <c r="XE76" s="82"/>
      <c r="XF76" s="82"/>
      <c r="XG76" s="82"/>
      <c r="XH76" s="82"/>
      <c r="XI76" s="82"/>
      <c r="XJ76" s="82"/>
      <c r="XK76" s="82"/>
      <c r="XL76" s="82"/>
      <c r="XM76" s="82"/>
      <c r="XN76" s="82"/>
      <c r="XO76" s="82"/>
      <c r="XP76" s="82"/>
      <c r="XQ76" s="82"/>
      <c r="XR76" s="82"/>
      <c r="XS76" s="82"/>
      <c r="XT76" s="82"/>
      <c r="XU76" s="82"/>
      <c r="XV76" s="82"/>
      <c r="XW76" s="82"/>
      <c r="XX76" s="82"/>
      <c r="XY76" s="82"/>
      <c r="XZ76" s="82"/>
      <c r="YA76" s="82"/>
      <c r="YB76" s="82"/>
      <c r="YC76" s="82"/>
      <c r="YD76" s="82"/>
      <c r="YE76" s="82"/>
      <c r="YF76" s="82"/>
      <c r="YG76" s="82"/>
      <c r="YH76" s="82"/>
      <c r="YI76" s="82"/>
      <c r="YJ76" s="82"/>
      <c r="YK76" s="82"/>
      <c r="YL76" s="82"/>
      <c r="YM76" s="82"/>
      <c r="YN76" s="82"/>
      <c r="YO76" s="82"/>
      <c r="YP76" s="82"/>
      <c r="YQ76" s="82"/>
      <c r="YR76" s="82"/>
      <c r="YS76" s="82"/>
      <c r="YT76" s="82"/>
      <c r="YU76" s="82"/>
      <c r="YV76" s="82"/>
      <c r="YW76" s="82"/>
      <c r="YX76" s="82"/>
      <c r="YY76" s="82"/>
      <c r="YZ76" s="82"/>
      <c r="ZA76" s="82"/>
      <c r="ZB76" s="82"/>
      <c r="ZC76" s="82"/>
      <c r="ZD76" s="82"/>
      <c r="ZE76" s="82"/>
      <c r="ZF76" s="82"/>
      <c r="ZG76" s="82"/>
      <c r="ZH76" s="82"/>
      <c r="ZI76" s="82"/>
      <c r="ZJ76" s="82"/>
      <c r="ZK76" s="82"/>
      <c r="ZL76" s="82"/>
      <c r="ZM76" s="82"/>
      <c r="ZN76" s="82"/>
      <c r="ZO76" s="82"/>
      <c r="ZP76" s="82"/>
      <c r="ZQ76" s="82"/>
      <c r="ZR76" s="82"/>
      <c r="ZS76" s="82"/>
      <c r="ZT76" s="82"/>
      <c r="ZU76" s="82"/>
      <c r="ZV76" s="82"/>
      <c r="ZW76" s="82"/>
      <c r="ZX76" s="82"/>
      <c r="ZY76" s="82"/>
      <c r="ZZ76" s="82"/>
      <c r="AAA76" s="82"/>
      <c r="AAB76" s="82"/>
      <c r="AAC76" s="82"/>
      <c r="AAD76" s="82"/>
      <c r="AAE76" s="82"/>
      <c r="AAF76" s="82"/>
      <c r="AAG76" s="82"/>
      <c r="AAH76" s="82"/>
      <c r="AAI76" s="82"/>
      <c r="AAJ76" s="82"/>
      <c r="AAK76" s="82"/>
      <c r="AAL76" s="82"/>
      <c r="AAM76" s="82"/>
      <c r="AAN76" s="82"/>
      <c r="AAO76" s="82"/>
      <c r="AAP76" s="82"/>
      <c r="AAQ76" s="82"/>
      <c r="AAR76" s="82"/>
      <c r="AAS76" s="82"/>
      <c r="AAT76" s="82"/>
      <c r="AAU76" s="82"/>
      <c r="AAV76" s="82"/>
      <c r="AAW76" s="82"/>
      <c r="AAX76" s="82"/>
      <c r="AAY76" s="82"/>
      <c r="AAZ76" s="82"/>
      <c r="ABA76" s="82"/>
      <c r="ABB76" s="82"/>
      <c r="ABC76" s="82"/>
      <c r="ABD76" s="82"/>
      <c r="ABE76" s="82"/>
      <c r="ABF76" s="82"/>
      <c r="ABG76" s="82"/>
      <c r="ABH76" s="82"/>
      <c r="ABI76" s="82"/>
      <c r="ABJ76" s="82"/>
      <c r="ABK76" s="82"/>
      <c r="ABL76" s="82"/>
      <c r="ABM76" s="82"/>
      <c r="ABN76" s="82"/>
      <c r="ABO76" s="82"/>
      <c r="ABP76" s="82"/>
      <c r="ABQ76" s="82"/>
      <c r="ABR76" s="82"/>
      <c r="ABS76" s="82"/>
      <c r="ABT76" s="82"/>
      <c r="ABU76" s="82"/>
      <c r="ABV76" s="82"/>
      <c r="ABW76" s="82"/>
      <c r="ABX76" s="82"/>
      <c r="ABY76" s="82"/>
      <c r="ABZ76" s="82"/>
      <c r="ACA76" s="82"/>
      <c r="ACB76" s="82"/>
      <c r="ACC76" s="82"/>
      <c r="ACD76" s="82"/>
      <c r="ACE76" s="82"/>
      <c r="ACF76" s="82"/>
      <c r="ACG76" s="82"/>
      <c r="ACH76" s="82"/>
      <c r="ACI76" s="82"/>
      <c r="ACJ76" s="82"/>
      <c r="ACK76" s="82"/>
      <c r="ACL76" s="82"/>
      <c r="ACM76" s="82"/>
      <c r="ACN76" s="82"/>
      <c r="ACO76" s="82"/>
      <c r="ACP76" s="82"/>
      <c r="ACQ76" s="82"/>
      <c r="ACR76" s="82"/>
      <c r="ACS76" s="82"/>
      <c r="ACT76" s="82"/>
      <c r="ACU76" s="82"/>
      <c r="ACV76" s="82"/>
      <c r="ACW76" s="82"/>
      <c r="ACX76" s="82"/>
      <c r="ACY76" s="82"/>
      <c r="ACZ76" s="82"/>
      <c r="ADA76" s="82"/>
      <c r="ADB76" s="82"/>
      <c r="ADC76" s="82"/>
      <c r="ADD76" s="82"/>
      <c r="ADE76" s="82"/>
      <c r="ADF76" s="82"/>
      <c r="ADG76" s="82"/>
      <c r="ADH76" s="82"/>
      <c r="ADI76" s="82"/>
      <c r="ADJ76" s="82"/>
      <c r="ADK76" s="82"/>
      <c r="ADL76" s="82"/>
      <c r="ADM76" s="82"/>
      <c r="ADN76" s="82"/>
      <c r="ADO76" s="82"/>
      <c r="ADP76" s="82"/>
      <c r="ADQ76" s="82"/>
      <c r="ADR76" s="82"/>
      <c r="ADS76" s="82"/>
      <c r="ADT76" s="82"/>
      <c r="ADU76" s="82"/>
      <c r="ADV76" s="82"/>
      <c r="ADW76" s="82"/>
      <c r="ADX76" s="82"/>
      <c r="ADY76" s="82"/>
      <c r="ADZ76" s="82"/>
      <c r="AEA76" s="82"/>
      <c r="AEB76" s="82"/>
      <c r="AEC76" s="82"/>
      <c r="AED76" s="82"/>
      <c r="AEE76" s="82"/>
      <c r="AEF76" s="82"/>
      <c r="AEG76" s="82"/>
      <c r="AEH76" s="82"/>
      <c r="AEI76" s="82"/>
      <c r="AEJ76" s="82"/>
      <c r="AEK76" s="82"/>
      <c r="AEL76" s="82"/>
      <c r="AEM76" s="82"/>
      <c r="AEN76" s="82"/>
      <c r="AEO76" s="82"/>
      <c r="AEP76" s="82"/>
      <c r="AEQ76" s="82"/>
      <c r="AER76" s="82"/>
      <c r="AES76" s="82"/>
      <c r="AET76" s="82"/>
      <c r="AEU76" s="82"/>
      <c r="AEV76" s="82"/>
      <c r="AEW76" s="82"/>
      <c r="AEX76" s="82"/>
      <c r="AEY76" s="82"/>
      <c r="AEZ76" s="82"/>
      <c r="AFA76" s="82"/>
      <c r="AFB76" s="82"/>
      <c r="AFC76" s="82"/>
      <c r="AFD76" s="82"/>
      <c r="AFE76" s="82"/>
      <c r="AFF76" s="82"/>
      <c r="AFG76" s="82"/>
      <c r="AFH76" s="82"/>
      <c r="AFI76" s="82"/>
      <c r="AFJ76" s="82"/>
      <c r="AFK76" s="82"/>
      <c r="AFL76" s="82"/>
      <c r="AFM76" s="82"/>
      <c r="AFN76" s="82"/>
      <c r="AFO76" s="82"/>
      <c r="AFP76" s="82"/>
      <c r="AFQ76" s="82"/>
      <c r="AFR76" s="82"/>
      <c r="AFS76" s="82"/>
      <c r="AFT76" s="82"/>
      <c r="AFU76" s="82"/>
      <c r="AFV76" s="82"/>
      <c r="AFW76" s="82"/>
      <c r="AFX76" s="82"/>
      <c r="AFY76" s="82"/>
      <c r="AFZ76" s="82"/>
      <c r="AGA76" s="82"/>
      <c r="AGB76" s="82"/>
      <c r="AGC76" s="82"/>
      <c r="AGD76" s="82"/>
      <c r="AGE76" s="82"/>
      <c r="AGF76" s="82"/>
      <c r="AGG76" s="82"/>
      <c r="AGH76" s="82"/>
      <c r="AGI76" s="82"/>
      <c r="AGJ76" s="82"/>
      <c r="AGK76" s="82"/>
      <c r="AGL76" s="82"/>
      <c r="AGM76" s="82"/>
      <c r="AGN76" s="82"/>
      <c r="AGO76" s="82"/>
      <c r="AGP76" s="82"/>
      <c r="AGQ76" s="82"/>
      <c r="AGR76" s="82"/>
      <c r="AGS76" s="82"/>
      <c r="AGT76" s="82"/>
      <c r="AGU76" s="82"/>
      <c r="AGV76" s="82"/>
      <c r="AGW76" s="82"/>
      <c r="AGX76" s="82"/>
      <c r="AGY76" s="82"/>
      <c r="AGZ76" s="82"/>
      <c r="AHA76" s="82"/>
      <c r="AHB76" s="82"/>
      <c r="AHC76" s="82"/>
      <c r="AHD76" s="82"/>
      <c r="AHE76" s="82"/>
      <c r="AHF76" s="82"/>
      <c r="AHG76" s="82"/>
      <c r="AHH76" s="82"/>
      <c r="AHI76" s="82"/>
      <c r="AHJ76" s="82"/>
      <c r="AHK76" s="82"/>
      <c r="AHL76" s="82"/>
      <c r="AHM76" s="82"/>
      <c r="AHN76" s="82"/>
      <c r="AHO76" s="82"/>
      <c r="AHP76" s="82"/>
      <c r="AHQ76" s="82"/>
      <c r="AHR76" s="82"/>
      <c r="AHS76" s="82"/>
      <c r="AHT76" s="82"/>
      <c r="AHU76" s="82"/>
      <c r="AHV76" s="82"/>
      <c r="AHW76" s="82"/>
      <c r="AHX76" s="82"/>
      <c r="AHY76" s="82"/>
      <c r="AHZ76" s="82"/>
      <c r="AIA76" s="82"/>
      <c r="AIB76" s="82"/>
      <c r="AIC76" s="82"/>
      <c r="AID76" s="82"/>
      <c r="AIE76" s="82"/>
      <c r="AIF76" s="82"/>
      <c r="AIG76" s="82"/>
      <c r="AIH76" s="82"/>
      <c r="AII76" s="82"/>
      <c r="AIJ76" s="82"/>
      <c r="AIK76" s="82"/>
      <c r="AIL76" s="82"/>
      <c r="AIM76" s="82"/>
      <c r="AIN76" s="82"/>
      <c r="AIO76" s="82"/>
      <c r="AIP76" s="82"/>
      <c r="AIQ76" s="82"/>
      <c r="AIR76" s="82"/>
      <c r="AIS76" s="82"/>
      <c r="AIT76" s="82"/>
      <c r="AIU76" s="82"/>
      <c r="AIV76" s="82"/>
      <c r="AIW76" s="82"/>
      <c r="AIX76" s="82"/>
      <c r="AIY76" s="82"/>
      <c r="AIZ76" s="82"/>
      <c r="AJA76" s="82"/>
      <c r="AJB76" s="82"/>
      <c r="AJC76" s="82"/>
      <c r="AJD76" s="82"/>
      <c r="AJE76" s="82"/>
      <c r="AJF76" s="82"/>
      <c r="AJG76" s="82"/>
      <c r="AJH76" s="82"/>
      <c r="AJI76" s="82"/>
      <c r="AJJ76" s="82"/>
      <c r="AJK76" s="82"/>
      <c r="AJL76" s="82"/>
      <c r="AJM76" s="82"/>
      <c r="AJN76" s="82"/>
      <c r="AJO76" s="82"/>
      <c r="AJP76" s="82"/>
      <c r="AJQ76" s="82"/>
      <c r="AJR76" s="82"/>
      <c r="AJS76" s="82"/>
      <c r="AJT76" s="82"/>
      <c r="AJU76" s="82"/>
      <c r="AJV76" s="82"/>
      <c r="AJW76" s="82"/>
      <c r="AJX76" s="82"/>
      <c r="AJY76" s="82"/>
      <c r="AJZ76" s="82"/>
      <c r="AKA76" s="82"/>
      <c r="AKB76" s="82"/>
      <c r="AKC76" s="82"/>
      <c r="AKD76" s="82"/>
      <c r="AKE76" s="82"/>
      <c r="AKF76" s="82"/>
      <c r="AKG76" s="82"/>
      <c r="AKH76" s="82"/>
      <c r="AKI76" s="82"/>
      <c r="AKJ76" s="82"/>
      <c r="AKK76" s="82"/>
      <c r="AKL76" s="82"/>
      <c r="AKM76" s="82"/>
      <c r="AKN76" s="82"/>
      <c r="AKO76" s="82"/>
      <c r="AKP76" s="82"/>
      <c r="AKQ76" s="82"/>
      <c r="AKR76" s="82"/>
      <c r="AKS76" s="82"/>
      <c r="AKT76" s="82"/>
      <c r="AKU76" s="82"/>
      <c r="AKV76" s="82"/>
      <c r="AKW76" s="82"/>
      <c r="AKX76" s="82"/>
      <c r="AKY76" s="82"/>
      <c r="AKZ76" s="82"/>
      <c r="ALA76" s="82"/>
      <c r="ALB76" s="82"/>
      <c r="ALC76" s="82"/>
      <c r="ALD76" s="82"/>
      <c r="ALE76" s="82"/>
      <c r="ALF76" s="82"/>
      <c r="ALG76" s="82"/>
      <c r="ALH76" s="82"/>
      <c r="ALI76" s="82"/>
      <c r="ALJ76" s="82"/>
      <c r="ALK76" s="82"/>
      <c r="ALL76" s="82"/>
      <c r="ALM76" s="82"/>
      <c r="ALN76" s="82"/>
      <c r="ALO76" s="82"/>
      <c r="ALP76" s="82"/>
      <c r="ALQ76" s="82"/>
      <c r="ALR76" s="82"/>
      <c r="ALS76" s="82"/>
      <c r="ALT76" s="82"/>
      <c r="ALU76" s="82"/>
      <c r="ALV76" s="82"/>
      <c r="ALW76" s="82"/>
      <c r="ALX76" s="82"/>
      <c r="ALY76" s="82"/>
      <c r="ALZ76" s="82"/>
      <c r="AMA76" s="82"/>
      <c r="AMB76" s="82"/>
      <c r="AMC76" s="82"/>
      <c r="AMD76" s="82"/>
      <c r="AME76" s="82"/>
      <c r="AMF76" s="82"/>
      <c r="AMG76" s="82"/>
      <c r="AMH76" s="82"/>
      <c r="AMI76" s="82"/>
      <c r="AMJ76" s="82"/>
      <c r="AMK76" s="82"/>
      <c r="AML76" s="82"/>
      <c r="AMM76" s="82"/>
      <c r="AMN76" s="82"/>
      <c r="AMO76" s="82"/>
      <c r="AMP76" s="82"/>
      <c r="AMQ76" s="82"/>
      <c r="AMR76" s="82"/>
      <c r="AMS76" s="82"/>
      <c r="AMT76" s="82"/>
      <c r="AMU76" s="82"/>
      <c r="AMV76" s="82"/>
      <c r="AMW76" s="82"/>
      <c r="AMX76" s="82"/>
      <c r="AMY76" s="82"/>
      <c r="AMZ76" s="82"/>
      <c r="ANA76" s="82"/>
      <c r="ANB76" s="82"/>
      <c r="ANC76" s="82"/>
      <c r="AND76" s="82"/>
      <c r="ANE76" s="82"/>
      <c r="ANF76" s="82"/>
      <c r="ANG76" s="82"/>
      <c r="ANH76" s="82"/>
      <c r="ANI76" s="82"/>
      <c r="ANJ76" s="82"/>
      <c r="ANK76" s="82"/>
      <c r="ANL76" s="82"/>
      <c r="ANM76" s="82"/>
      <c r="ANN76" s="82"/>
      <c r="ANO76" s="82"/>
      <c r="ANP76" s="82"/>
      <c r="ANQ76" s="82"/>
      <c r="ANR76" s="82"/>
      <c r="ANS76" s="82"/>
      <c r="ANT76" s="82"/>
      <c r="ANU76" s="82"/>
      <c r="ANV76" s="82"/>
      <c r="ANW76" s="82"/>
      <c r="ANX76" s="82"/>
      <c r="ANY76" s="82"/>
      <c r="ANZ76" s="82"/>
      <c r="AOA76" s="82"/>
      <c r="AOB76" s="82"/>
      <c r="AOC76" s="82"/>
      <c r="AOD76" s="82"/>
      <c r="AOE76" s="82"/>
      <c r="AOF76" s="82"/>
      <c r="AOG76" s="82"/>
      <c r="AOH76" s="82"/>
      <c r="AOI76" s="82"/>
      <c r="AOJ76" s="82"/>
      <c r="AOK76" s="82"/>
      <c r="AOL76" s="82"/>
      <c r="AOM76" s="82"/>
      <c r="AON76" s="82"/>
      <c r="AOO76" s="82"/>
      <c r="AOP76" s="82"/>
      <c r="AOQ76" s="82"/>
      <c r="AOR76" s="82"/>
      <c r="AOS76" s="82"/>
      <c r="AOT76" s="82"/>
      <c r="AOU76" s="82"/>
      <c r="AOV76" s="82"/>
      <c r="AOW76" s="82"/>
      <c r="AOX76" s="82"/>
      <c r="AOY76" s="82"/>
      <c r="AOZ76" s="82"/>
      <c r="APA76" s="82"/>
      <c r="APB76" s="82"/>
      <c r="APC76" s="82"/>
      <c r="APD76" s="82"/>
      <c r="APE76" s="82"/>
      <c r="APF76" s="82"/>
      <c r="APG76" s="82"/>
      <c r="APH76" s="82"/>
      <c r="API76" s="82"/>
      <c r="APJ76" s="82"/>
      <c r="APK76" s="82"/>
      <c r="APL76" s="82"/>
      <c r="APM76" s="82"/>
      <c r="APN76" s="82"/>
      <c r="APO76" s="82"/>
      <c r="APP76" s="82"/>
      <c r="APQ76" s="82"/>
      <c r="APR76" s="82"/>
      <c r="APS76" s="82"/>
      <c r="APT76" s="82"/>
      <c r="APU76" s="82"/>
      <c r="APV76" s="82"/>
      <c r="APW76" s="82"/>
      <c r="APX76" s="82"/>
      <c r="APY76" s="82"/>
      <c r="APZ76" s="82"/>
      <c r="AQA76" s="82"/>
      <c r="AQB76" s="82"/>
      <c r="AQC76" s="82"/>
      <c r="AQD76" s="82"/>
      <c r="AQE76" s="82"/>
      <c r="AQF76" s="82"/>
      <c r="AQG76" s="82"/>
      <c r="AQH76" s="82"/>
      <c r="AQI76" s="82"/>
      <c r="AQJ76" s="82"/>
      <c r="AQK76" s="82"/>
      <c r="AQL76" s="82"/>
      <c r="AQM76" s="82"/>
      <c r="AQN76" s="82"/>
      <c r="AQO76" s="82"/>
      <c r="AQP76" s="82"/>
      <c r="AQQ76" s="82"/>
      <c r="AQR76" s="82"/>
      <c r="AQS76" s="82"/>
      <c r="AQT76" s="82"/>
      <c r="AQU76" s="82"/>
      <c r="AQV76" s="82"/>
      <c r="AQW76" s="82"/>
      <c r="AQX76" s="82"/>
      <c r="AQY76" s="82"/>
      <c r="AQZ76" s="82"/>
      <c r="ARA76" s="82"/>
      <c r="ARB76" s="82"/>
      <c r="ARC76" s="82"/>
      <c r="ARD76" s="82"/>
      <c r="ARE76" s="82"/>
      <c r="ARF76" s="82"/>
      <c r="ARG76" s="82"/>
      <c r="ARH76" s="82"/>
      <c r="ARI76" s="82"/>
      <c r="ARJ76" s="82"/>
      <c r="ARK76" s="82"/>
      <c r="ARL76" s="82"/>
      <c r="ARM76" s="82"/>
      <c r="ARN76" s="82"/>
      <c r="ARO76" s="82"/>
      <c r="ARP76" s="82"/>
      <c r="ARQ76" s="82"/>
      <c r="ARR76" s="82"/>
      <c r="ARS76" s="82"/>
      <c r="ART76" s="82"/>
      <c r="ARU76" s="82"/>
      <c r="ARV76" s="82"/>
      <c r="ARW76" s="82"/>
      <c r="ARX76" s="82"/>
      <c r="ARY76" s="82"/>
      <c r="ARZ76" s="82"/>
      <c r="ASA76" s="82"/>
      <c r="ASB76" s="82"/>
      <c r="ASC76" s="82"/>
      <c r="ASD76" s="82"/>
      <c r="ASE76" s="82"/>
      <c r="ASF76" s="82"/>
      <c r="ASG76" s="82"/>
      <c r="ASH76" s="82"/>
      <c r="ASI76" s="82"/>
      <c r="ASJ76" s="82"/>
      <c r="ASK76" s="82"/>
      <c r="ASL76" s="82"/>
      <c r="ASM76" s="82"/>
      <c r="ASN76" s="82"/>
      <c r="ASO76" s="82"/>
      <c r="ASP76" s="82"/>
      <c r="ASQ76" s="82"/>
      <c r="ASR76" s="82"/>
      <c r="ASS76" s="82"/>
      <c r="AST76" s="82"/>
      <c r="ASU76" s="82"/>
      <c r="ASV76" s="82"/>
      <c r="ASW76" s="82"/>
      <c r="ASX76" s="82"/>
      <c r="ASY76" s="82"/>
      <c r="ASZ76" s="82"/>
      <c r="ATA76" s="82"/>
      <c r="ATB76" s="82"/>
      <c r="ATC76" s="82"/>
      <c r="ATD76" s="82"/>
      <c r="ATE76" s="82"/>
      <c r="ATF76" s="82"/>
      <c r="ATG76" s="82"/>
      <c r="ATH76" s="82"/>
      <c r="ATI76" s="82"/>
      <c r="ATJ76" s="82"/>
      <c r="ATK76" s="82"/>
      <c r="ATL76" s="82"/>
      <c r="ATM76" s="82"/>
      <c r="ATN76" s="82"/>
      <c r="ATO76" s="82"/>
      <c r="ATP76" s="82"/>
      <c r="ATQ76" s="82"/>
      <c r="ATR76" s="82"/>
      <c r="ATS76" s="82"/>
      <c r="ATT76" s="82"/>
      <c r="ATU76" s="82"/>
      <c r="ATV76" s="82"/>
      <c r="ATW76" s="82"/>
      <c r="ATX76" s="82"/>
      <c r="ATY76" s="82"/>
      <c r="ATZ76" s="82"/>
      <c r="AUA76" s="82"/>
      <c r="AUB76" s="82"/>
      <c r="AUC76" s="82"/>
      <c r="AUD76" s="82"/>
      <c r="AUE76" s="82"/>
      <c r="AUF76" s="82"/>
      <c r="AUG76" s="82"/>
      <c r="AUH76" s="82"/>
      <c r="AUI76" s="82"/>
      <c r="AUJ76" s="82"/>
      <c r="AUK76" s="82"/>
      <c r="AUL76" s="82"/>
      <c r="AUM76" s="82"/>
      <c r="AUN76" s="82"/>
      <c r="AUO76" s="82"/>
      <c r="AUP76" s="82"/>
      <c r="AUQ76" s="82"/>
      <c r="AUR76" s="82"/>
      <c r="AUS76" s="82"/>
      <c r="AUT76" s="82"/>
      <c r="AUU76" s="82"/>
      <c r="AUV76" s="82"/>
      <c r="AUW76" s="82"/>
      <c r="AUX76" s="82"/>
      <c r="AUY76" s="82"/>
      <c r="AUZ76" s="82"/>
      <c r="AVA76" s="82"/>
      <c r="AVB76" s="82"/>
      <c r="AVC76" s="82"/>
      <c r="AVD76" s="82"/>
      <c r="AVE76" s="82"/>
      <c r="AVF76" s="82"/>
      <c r="AVG76" s="82"/>
      <c r="AVH76" s="82"/>
      <c r="AVI76" s="82"/>
      <c r="AVJ76" s="82"/>
      <c r="AVK76" s="82"/>
      <c r="AVL76" s="82"/>
      <c r="AVM76" s="82"/>
      <c r="AVN76" s="82"/>
      <c r="AVO76" s="82"/>
      <c r="AVP76" s="82"/>
      <c r="AVQ76" s="82"/>
      <c r="AVR76" s="82"/>
      <c r="AVS76" s="82"/>
      <c r="AVT76" s="82"/>
      <c r="AVU76" s="82"/>
      <c r="AVV76" s="82"/>
      <c r="AVW76" s="82"/>
      <c r="AVX76" s="82"/>
      <c r="AVY76" s="82"/>
      <c r="AVZ76" s="82"/>
      <c r="AWA76" s="82"/>
      <c r="AWB76" s="82"/>
      <c r="AWC76" s="82"/>
      <c r="AWD76" s="82"/>
      <c r="AWE76" s="82"/>
      <c r="AWF76" s="82"/>
      <c r="AWG76" s="82"/>
      <c r="AWH76" s="82"/>
      <c r="AWI76" s="82"/>
      <c r="AWJ76" s="82"/>
      <c r="AWK76" s="82"/>
      <c r="AWL76" s="82"/>
      <c r="AWM76" s="82"/>
      <c r="AWN76" s="82"/>
      <c r="AWO76" s="82"/>
      <c r="AWP76" s="82"/>
      <c r="AWQ76" s="82"/>
      <c r="AWR76" s="82"/>
      <c r="AWS76" s="82"/>
      <c r="AWT76" s="82"/>
      <c r="AWU76" s="82"/>
      <c r="AWV76" s="82"/>
      <c r="AWW76" s="82"/>
      <c r="AWX76" s="82"/>
      <c r="AWY76" s="82"/>
      <c r="AWZ76" s="82"/>
      <c r="AXA76" s="82"/>
      <c r="AXB76" s="82"/>
      <c r="AXC76" s="82"/>
      <c r="AXD76" s="82"/>
      <c r="AXE76" s="82"/>
      <c r="AXF76" s="82"/>
      <c r="AXG76" s="82"/>
      <c r="AXH76" s="82"/>
      <c r="AXI76" s="82"/>
      <c r="AXJ76" s="82"/>
      <c r="AXK76" s="82"/>
      <c r="AXL76" s="82"/>
      <c r="AXM76" s="82"/>
      <c r="AXN76" s="82"/>
      <c r="AXO76" s="82"/>
      <c r="AXP76" s="82"/>
      <c r="AXQ76" s="82"/>
      <c r="AXR76" s="82"/>
      <c r="AXS76" s="82"/>
      <c r="AXT76" s="82"/>
      <c r="AXU76" s="82"/>
      <c r="AXV76" s="82"/>
      <c r="AXW76" s="82"/>
      <c r="AXX76" s="82"/>
      <c r="AXY76" s="82"/>
      <c r="AXZ76" s="82"/>
      <c r="AYA76" s="82"/>
      <c r="AYB76" s="82"/>
      <c r="AYC76" s="82"/>
      <c r="AYD76" s="82"/>
      <c r="AYE76" s="82"/>
      <c r="AYF76" s="82"/>
      <c r="AYG76" s="82"/>
      <c r="AYH76" s="82"/>
      <c r="AYI76" s="82"/>
      <c r="AYJ76" s="82"/>
      <c r="AYK76" s="82"/>
      <c r="AYL76" s="82"/>
      <c r="AYM76" s="82"/>
      <c r="AYN76" s="82"/>
      <c r="AYO76" s="82"/>
      <c r="AYP76" s="82"/>
      <c r="AYQ76" s="82"/>
      <c r="AYR76" s="82"/>
      <c r="AYS76" s="82"/>
      <c r="AYT76" s="82"/>
      <c r="AYU76" s="82"/>
      <c r="AYV76" s="82"/>
      <c r="AYW76" s="82"/>
      <c r="AYX76" s="82"/>
      <c r="AYY76" s="82"/>
      <c r="AYZ76" s="82"/>
      <c r="AZA76" s="82"/>
      <c r="AZB76" s="82"/>
      <c r="AZC76" s="82"/>
      <c r="AZD76" s="82"/>
      <c r="AZE76" s="82"/>
      <c r="AZF76" s="82"/>
      <c r="AZG76" s="82"/>
      <c r="AZH76" s="82"/>
      <c r="AZI76" s="82"/>
      <c r="AZJ76" s="82"/>
      <c r="AZK76" s="82"/>
      <c r="AZL76" s="82"/>
      <c r="AZM76" s="82"/>
      <c r="AZN76" s="82"/>
      <c r="AZO76" s="82"/>
      <c r="AZP76" s="82"/>
      <c r="AZQ76" s="82"/>
      <c r="AZR76" s="82"/>
      <c r="AZS76" s="82"/>
      <c r="AZT76" s="82"/>
      <c r="AZU76" s="82"/>
      <c r="AZV76" s="82"/>
      <c r="AZW76" s="82"/>
      <c r="AZX76" s="82"/>
      <c r="AZY76" s="82"/>
      <c r="AZZ76" s="82"/>
      <c r="BAA76" s="82"/>
      <c r="BAB76" s="82"/>
      <c r="BAC76" s="82"/>
      <c r="BAD76" s="82"/>
      <c r="BAE76" s="82"/>
      <c r="BAF76" s="82"/>
      <c r="BAG76" s="82"/>
      <c r="BAH76" s="82"/>
      <c r="BAI76" s="82"/>
      <c r="BAJ76" s="82"/>
      <c r="BAK76" s="82"/>
      <c r="BAL76" s="82"/>
      <c r="BAM76" s="82"/>
      <c r="BAN76" s="82"/>
      <c r="BAO76" s="82"/>
      <c r="BAP76" s="82"/>
      <c r="BAQ76" s="82"/>
      <c r="BAR76" s="82"/>
      <c r="BAS76" s="82"/>
      <c r="BAT76" s="82"/>
      <c r="BAU76" s="82"/>
      <c r="BAV76" s="82"/>
      <c r="BAW76" s="82"/>
      <c r="BAX76" s="82"/>
      <c r="BAY76" s="82"/>
      <c r="BAZ76" s="82"/>
      <c r="BBA76" s="82"/>
      <c r="BBB76" s="82"/>
      <c r="BBC76" s="82"/>
      <c r="BBD76" s="82"/>
      <c r="BBE76" s="82"/>
      <c r="BBF76" s="82"/>
      <c r="BBG76" s="82"/>
      <c r="BBH76" s="82"/>
      <c r="BBI76" s="82"/>
      <c r="BBJ76" s="82"/>
      <c r="BBK76" s="82"/>
      <c r="BBL76" s="82"/>
      <c r="BBM76" s="82"/>
      <c r="BBN76" s="82"/>
      <c r="BBO76" s="82"/>
      <c r="BBP76" s="82"/>
      <c r="BBQ76" s="82"/>
      <c r="BBR76" s="82"/>
      <c r="BBS76" s="82"/>
      <c r="BBT76" s="82"/>
      <c r="BBU76" s="82"/>
      <c r="BBV76" s="82"/>
      <c r="BBW76" s="82"/>
      <c r="BBX76" s="82"/>
      <c r="BBY76" s="82"/>
      <c r="BBZ76" s="82"/>
      <c r="BCA76" s="82"/>
      <c r="BCB76" s="82"/>
      <c r="BCC76" s="82"/>
      <c r="BCD76" s="82"/>
      <c r="BCE76" s="82"/>
      <c r="BCF76" s="82"/>
      <c r="BCG76" s="82"/>
      <c r="BCH76" s="82"/>
      <c r="BCI76" s="82"/>
      <c r="BCJ76" s="82"/>
      <c r="BCK76" s="82"/>
      <c r="BCL76" s="82"/>
      <c r="BCM76" s="82"/>
      <c r="BCN76" s="82"/>
      <c r="BCO76" s="82"/>
      <c r="BCP76" s="82"/>
      <c r="BCQ76" s="82"/>
      <c r="BCR76" s="82"/>
      <c r="BCS76" s="82"/>
      <c r="BCT76" s="82"/>
      <c r="BCU76" s="82"/>
      <c r="BCV76" s="82"/>
      <c r="BCW76" s="82"/>
      <c r="BCX76" s="82"/>
      <c r="BCY76" s="82"/>
      <c r="BCZ76" s="82"/>
      <c r="BDA76" s="82"/>
      <c r="BDB76" s="82"/>
      <c r="BDC76" s="82"/>
      <c r="BDD76" s="82"/>
      <c r="BDE76" s="82"/>
      <c r="BDF76" s="82"/>
      <c r="BDG76" s="82"/>
      <c r="BDH76" s="82"/>
      <c r="BDI76" s="82"/>
      <c r="BDJ76" s="82"/>
      <c r="BDK76" s="82"/>
      <c r="BDL76" s="82"/>
      <c r="BDM76" s="82"/>
      <c r="BDN76" s="82"/>
      <c r="BDO76" s="82"/>
      <c r="BDP76" s="82"/>
      <c r="BDQ76" s="82"/>
      <c r="BDR76" s="82"/>
      <c r="BDS76" s="82"/>
      <c r="BDT76" s="82"/>
      <c r="BDU76" s="82"/>
      <c r="BDV76" s="82"/>
      <c r="BDW76" s="82"/>
      <c r="BDX76" s="82"/>
      <c r="BDY76" s="82"/>
      <c r="BDZ76" s="82"/>
      <c r="BEA76" s="82"/>
      <c r="BEB76" s="82"/>
      <c r="BEC76" s="82"/>
      <c r="BED76" s="82"/>
      <c r="BEE76" s="82"/>
      <c r="BEF76" s="82"/>
      <c r="BEG76" s="82"/>
      <c r="BEH76" s="82"/>
      <c r="BEI76" s="82"/>
      <c r="BEJ76" s="82"/>
      <c r="BEK76" s="82"/>
      <c r="BEL76" s="82"/>
      <c r="BEM76" s="82"/>
      <c r="BEN76" s="82"/>
      <c r="BEO76" s="82"/>
      <c r="BEP76" s="82"/>
      <c r="BEQ76" s="82"/>
      <c r="BER76" s="82"/>
      <c r="BES76" s="82"/>
      <c r="BET76" s="82"/>
      <c r="BEU76" s="82"/>
      <c r="BEV76" s="82"/>
      <c r="BEW76" s="82"/>
      <c r="BEX76" s="82"/>
      <c r="BEY76" s="82"/>
      <c r="BEZ76" s="82"/>
      <c r="BFA76" s="82"/>
      <c r="BFB76" s="82"/>
      <c r="BFC76" s="82"/>
      <c r="BFD76" s="82"/>
      <c r="BFE76" s="82"/>
      <c r="BFF76" s="82"/>
      <c r="BFG76" s="82"/>
      <c r="BFH76" s="82"/>
      <c r="BFI76" s="82"/>
      <c r="BFJ76" s="82"/>
      <c r="BFK76" s="82"/>
      <c r="BFL76" s="82"/>
      <c r="BFM76" s="82"/>
      <c r="BFN76" s="82"/>
      <c r="BFO76" s="82"/>
      <c r="BFP76" s="82"/>
      <c r="BFQ76" s="82"/>
      <c r="BFR76" s="82"/>
      <c r="BFS76" s="82"/>
      <c r="BFT76" s="82"/>
      <c r="BFU76" s="82"/>
      <c r="BFV76" s="82"/>
      <c r="BFW76" s="82"/>
      <c r="BFX76" s="82"/>
      <c r="BFY76" s="82"/>
      <c r="BFZ76" s="82"/>
      <c r="BGA76" s="82"/>
      <c r="BGB76" s="82"/>
      <c r="BGC76" s="82"/>
      <c r="BGD76" s="82"/>
      <c r="BGE76" s="82"/>
      <c r="BGF76" s="82"/>
      <c r="BGG76" s="82"/>
      <c r="BGH76" s="82"/>
      <c r="BGI76" s="82"/>
      <c r="BGJ76" s="82"/>
      <c r="BGK76" s="82"/>
      <c r="BGL76" s="82"/>
      <c r="BGM76" s="82"/>
      <c r="BGN76" s="82"/>
      <c r="BGO76" s="82"/>
      <c r="BGP76" s="82"/>
      <c r="BGQ76" s="82"/>
      <c r="BGR76" s="82"/>
      <c r="BGS76" s="82"/>
      <c r="BGT76" s="82"/>
      <c r="BGU76" s="82"/>
      <c r="BGV76" s="82"/>
      <c r="BGW76" s="82"/>
      <c r="BGX76" s="82"/>
      <c r="BGY76" s="82"/>
      <c r="BGZ76" s="82"/>
      <c r="BHA76" s="82"/>
      <c r="BHB76" s="82"/>
      <c r="BHC76" s="82"/>
      <c r="BHD76" s="82"/>
      <c r="BHE76" s="82"/>
      <c r="BHF76" s="82"/>
      <c r="BHG76" s="82"/>
      <c r="BHH76" s="82"/>
      <c r="BHI76" s="82"/>
      <c r="BHJ76" s="82"/>
      <c r="BHK76" s="82"/>
      <c r="BHL76" s="82"/>
      <c r="BHM76" s="82"/>
      <c r="BHN76" s="82"/>
      <c r="BHO76" s="82"/>
      <c r="BHP76" s="82"/>
      <c r="BHQ76" s="82"/>
      <c r="BHR76" s="82"/>
      <c r="BHS76" s="82"/>
      <c r="BHT76" s="82"/>
      <c r="BHU76" s="82"/>
      <c r="BHV76" s="82"/>
      <c r="BHW76" s="82"/>
      <c r="BHX76" s="82"/>
      <c r="BHY76" s="82"/>
      <c r="BHZ76" s="82"/>
      <c r="BIA76" s="82"/>
      <c r="BIB76" s="82"/>
      <c r="BIC76" s="82"/>
      <c r="BID76" s="82"/>
      <c r="BIE76" s="82"/>
      <c r="BIF76" s="82"/>
      <c r="BIG76" s="82"/>
      <c r="BIH76" s="82"/>
      <c r="BII76" s="82"/>
      <c r="BIJ76" s="82"/>
      <c r="BIK76" s="82"/>
      <c r="BIL76" s="82"/>
      <c r="BIM76" s="82"/>
      <c r="BIN76" s="82"/>
      <c r="BIO76" s="82"/>
      <c r="BIP76" s="82"/>
      <c r="BIQ76" s="82"/>
      <c r="BIR76" s="82"/>
      <c r="BIS76" s="82"/>
      <c r="BIT76" s="82"/>
      <c r="BIU76" s="82"/>
      <c r="BIV76" s="82"/>
      <c r="BIW76" s="82"/>
      <c r="BIX76" s="82"/>
      <c r="BIY76" s="82"/>
      <c r="BIZ76" s="82"/>
      <c r="BJA76" s="82"/>
      <c r="BJB76" s="82"/>
      <c r="BJC76" s="82"/>
      <c r="BJD76" s="82"/>
      <c r="BJE76" s="82"/>
      <c r="BJF76" s="82"/>
      <c r="BJG76" s="82"/>
      <c r="BJH76" s="82"/>
      <c r="BJI76" s="82"/>
      <c r="BJJ76" s="82"/>
      <c r="BJK76" s="82"/>
      <c r="BJL76" s="82"/>
      <c r="BJM76" s="82"/>
      <c r="BJN76" s="82"/>
      <c r="BJO76" s="82"/>
      <c r="BJP76" s="82"/>
      <c r="BJQ76" s="82"/>
      <c r="BJR76" s="82"/>
      <c r="BJS76" s="82"/>
      <c r="BJT76" s="82"/>
      <c r="BJU76" s="82"/>
      <c r="BJV76" s="82"/>
      <c r="BJW76" s="82"/>
      <c r="BJX76" s="82"/>
      <c r="BJY76" s="82"/>
      <c r="BJZ76" s="82"/>
      <c r="BKA76" s="82"/>
      <c r="BKB76" s="82"/>
      <c r="BKC76" s="82"/>
      <c r="BKD76" s="82"/>
      <c r="BKE76" s="82"/>
      <c r="BKF76" s="82"/>
      <c r="BKG76" s="82"/>
      <c r="BKH76" s="82"/>
      <c r="BKI76" s="82"/>
      <c r="BKJ76" s="82"/>
      <c r="BKK76" s="82"/>
      <c r="BKL76" s="82"/>
      <c r="BKM76" s="82"/>
      <c r="BKN76" s="82"/>
      <c r="BKO76" s="82"/>
      <c r="BKP76" s="82"/>
      <c r="BKQ76" s="82"/>
      <c r="BKR76" s="82"/>
      <c r="BKS76" s="82"/>
      <c r="BKT76" s="82"/>
      <c r="BKU76" s="82"/>
      <c r="BKV76" s="82"/>
      <c r="BKW76" s="82"/>
      <c r="BKX76" s="82"/>
      <c r="BKY76" s="82"/>
      <c r="BKZ76" s="82"/>
      <c r="BLA76" s="82"/>
      <c r="BLB76" s="82"/>
      <c r="BLC76" s="82"/>
      <c r="BLD76" s="82"/>
      <c r="BLE76" s="82"/>
      <c r="BLF76" s="82"/>
      <c r="BLG76" s="82"/>
      <c r="BLH76" s="82"/>
      <c r="BLI76" s="82"/>
      <c r="BLJ76" s="82"/>
      <c r="BLK76" s="82"/>
      <c r="BLL76" s="82"/>
      <c r="BLM76" s="82"/>
      <c r="BLN76" s="82"/>
      <c r="BLO76" s="82"/>
      <c r="BLP76" s="82"/>
      <c r="BLQ76" s="82"/>
      <c r="BLR76" s="82"/>
      <c r="BLS76" s="82"/>
      <c r="BLT76" s="82"/>
      <c r="BLU76" s="82"/>
      <c r="BLV76" s="82"/>
      <c r="BLW76" s="82"/>
      <c r="BLX76" s="82"/>
      <c r="BLY76" s="82"/>
      <c r="BLZ76" s="82"/>
      <c r="BMA76" s="82"/>
      <c r="BMB76" s="82"/>
      <c r="BMC76" s="82"/>
      <c r="BMD76" s="82"/>
      <c r="BME76" s="82"/>
      <c r="BMF76" s="82"/>
      <c r="BMG76" s="82"/>
      <c r="BMH76" s="82"/>
      <c r="BMI76" s="82"/>
      <c r="BMJ76" s="82"/>
      <c r="BMK76" s="82"/>
      <c r="BML76" s="82"/>
      <c r="BMM76" s="82"/>
      <c r="BMN76" s="82"/>
      <c r="BMO76" s="82"/>
      <c r="BMP76" s="82"/>
      <c r="BMQ76" s="82"/>
      <c r="BMR76" s="82"/>
      <c r="BMS76" s="82"/>
      <c r="BMT76" s="82"/>
      <c r="BMU76" s="82"/>
      <c r="BMV76" s="82"/>
      <c r="BMW76" s="82"/>
      <c r="BMX76" s="82"/>
      <c r="BMY76" s="82"/>
      <c r="BMZ76" s="82"/>
      <c r="BNA76" s="82"/>
      <c r="BNB76" s="82"/>
      <c r="BNC76" s="82"/>
      <c r="BND76" s="82"/>
      <c r="BNE76" s="82"/>
      <c r="BNF76" s="82"/>
      <c r="BNG76" s="82"/>
      <c r="BNH76" s="82"/>
      <c r="BNI76" s="82"/>
      <c r="BNJ76" s="82"/>
      <c r="BNK76" s="82"/>
      <c r="BNL76" s="82"/>
      <c r="BNM76" s="82"/>
      <c r="BNN76" s="82"/>
      <c r="BNO76" s="82"/>
      <c r="BNP76" s="82"/>
      <c r="BNQ76" s="82"/>
      <c r="BNR76" s="82"/>
      <c r="BNS76" s="82"/>
      <c r="BNT76" s="82"/>
      <c r="BNU76" s="82"/>
      <c r="BNV76" s="82"/>
      <c r="BNW76" s="82"/>
      <c r="BNX76" s="82"/>
      <c r="BNY76" s="82"/>
      <c r="BNZ76" s="82"/>
      <c r="BOA76" s="82"/>
      <c r="BOB76" s="82"/>
      <c r="BOC76" s="82"/>
      <c r="BOD76" s="82"/>
      <c r="BOE76" s="82"/>
      <c r="BOF76" s="82"/>
      <c r="BOG76" s="82"/>
      <c r="BOH76" s="82"/>
      <c r="BOI76" s="82"/>
      <c r="BOJ76" s="82"/>
      <c r="BOK76" s="82"/>
      <c r="BOL76" s="82"/>
      <c r="BOM76" s="82"/>
      <c r="BON76" s="82"/>
      <c r="BOO76" s="82"/>
      <c r="BOP76" s="82"/>
      <c r="BOQ76" s="82"/>
      <c r="BOR76" s="82"/>
      <c r="BOS76" s="82"/>
      <c r="BOT76" s="82"/>
      <c r="BOU76" s="82"/>
      <c r="BOV76" s="82"/>
      <c r="BOW76" s="82"/>
      <c r="BOX76" s="82"/>
      <c r="BOY76" s="82"/>
      <c r="BOZ76" s="82"/>
      <c r="BPA76" s="82"/>
      <c r="BPB76" s="82"/>
      <c r="BPC76" s="82"/>
      <c r="BPD76" s="82"/>
      <c r="BPE76" s="82"/>
      <c r="BPF76" s="82"/>
      <c r="BPG76" s="82"/>
      <c r="BPH76" s="82"/>
      <c r="BPI76" s="82"/>
      <c r="BPJ76" s="82"/>
      <c r="BPK76" s="82"/>
      <c r="BPL76" s="82"/>
      <c r="BPM76" s="82"/>
      <c r="BPN76" s="82"/>
      <c r="BPO76" s="82"/>
      <c r="BPP76" s="82"/>
      <c r="BPQ76" s="82"/>
      <c r="BPR76" s="82"/>
      <c r="BPS76" s="82"/>
      <c r="BPT76" s="82"/>
      <c r="BPU76" s="82"/>
      <c r="BPV76" s="82"/>
      <c r="BPW76" s="82"/>
      <c r="BPX76" s="82"/>
      <c r="BPY76" s="82"/>
      <c r="BPZ76" s="82"/>
      <c r="BQA76" s="82"/>
      <c r="BQB76" s="82"/>
      <c r="BQC76" s="82"/>
      <c r="BQD76" s="82"/>
      <c r="BQE76" s="82"/>
      <c r="BQF76" s="82"/>
      <c r="BQG76" s="82"/>
      <c r="BQH76" s="82"/>
      <c r="BQI76" s="82"/>
      <c r="BQJ76" s="82"/>
      <c r="BQK76" s="82"/>
      <c r="BQL76" s="82"/>
      <c r="BQM76" s="82"/>
      <c r="BQN76" s="82"/>
      <c r="BQO76" s="82"/>
      <c r="BQP76" s="82"/>
      <c r="BQQ76" s="82"/>
      <c r="BQR76" s="82"/>
      <c r="BQS76" s="82"/>
      <c r="BQT76" s="82"/>
      <c r="BQU76" s="82"/>
      <c r="BQV76" s="82"/>
      <c r="BQW76" s="82"/>
      <c r="BQX76" s="82"/>
      <c r="BQY76" s="82"/>
      <c r="BQZ76" s="82"/>
      <c r="BRA76" s="82"/>
      <c r="BRB76" s="82"/>
      <c r="BRC76" s="82"/>
      <c r="BRD76" s="82"/>
      <c r="BRE76" s="82"/>
      <c r="BRF76" s="82"/>
      <c r="BRG76" s="82"/>
      <c r="BRH76" s="82"/>
      <c r="BRI76" s="82"/>
      <c r="BRJ76" s="82"/>
      <c r="BRK76" s="82"/>
      <c r="BRL76" s="82"/>
      <c r="BRM76" s="82"/>
      <c r="BRN76" s="82"/>
      <c r="BRO76" s="82"/>
      <c r="BRP76" s="82"/>
      <c r="BRQ76" s="82"/>
      <c r="BRR76" s="82"/>
      <c r="BRS76" s="82"/>
      <c r="BRT76" s="82"/>
      <c r="BRU76" s="82"/>
      <c r="BRV76" s="82"/>
      <c r="BRW76" s="82"/>
      <c r="BRX76" s="82"/>
      <c r="BRY76" s="82"/>
      <c r="BRZ76" s="82"/>
      <c r="BSA76" s="82"/>
      <c r="BSB76" s="82"/>
      <c r="BSC76" s="82"/>
      <c r="BSD76" s="82"/>
      <c r="BSE76" s="82"/>
      <c r="BSF76" s="82"/>
      <c r="BSG76" s="82"/>
      <c r="BSH76" s="82"/>
      <c r="BSI76" s="82"/>
      <c r="BSJ76" s="82"/>
      <c r="BSK76" s="82"/>
      <c r="BSL76" s="82"/>
      <c r="BSM76" s="82"/>
      <c r="BSN76" s="82"/>
      <c r="BSO76" s="82"/>
      <c r="BSP76" s="82"/>
      <c r="BSQ76" s="82"/>
      <c r="BSR76" s="82"/>
      <c r="BSS76" s="82"/>
      <c r="BST76" s="82"/>
      <c r="BSU76" s="82"/>
      <c r="BSV76" s="82"/>
      <c r="BSW76" s="82"/>
      <c r="BSX76" s="82"/>
      <c r="BSY76" s="82"/>
      <c r="BSZ76" s="82"/>
      <c r="BTA76" s="82"/>
      <c r="BTB76" s="82"/>
      <c r="BTC76" s="82"/>
      <c r="BTD76" s="82"/>
      <c r="BTE76" s="82"/>
      <c r="BTF76" s="82"/>
      <c r="BTG76" s="82"/>
      <c r="BTH76" s="82"/>
      <c r="BTI76" s="82"/>
      <c r="BTJ76" s="82"/>
      <c r="BTK76" s="82"/>
      <c r="BTL76" s="82"/>
      <c r="BTM76" s="82"/>
      <c r="BTN76" s="82"/>
      <c r="BTO76" s="82"/>
      <c r="BTP76" s="82"/>
      <c r="BTQ76" s="82"/>
      <c r="BTR76" s="82"/>
      <c r="BTS76" s="82"/>
      <c r="BTT76" s="82"/>
      <c r="BTU76" s="82"/>
      <c r="BTV76" s="82"/>
      <c r="BTW76" s="82"/>
      <c r="BTX76" s="82"/>
      <c r="BTY76" s="82"/>
      <c r="BTZ76" s="82"/>
      <c r="BUA76" s="82"/>
      <c r="BUB76" s="82"/>
      <c r="BUC76" s="82"/>
      <c r="BUD76" s="82"/>
      <c r="BUE76" s="82"/>
      <c r="BUF76" s="82"/>
      <c r="BUG76" s="82"/>
      <c r="BUH76" s="82"/>
      <c r="BUI76" s="82"/>
      <c r="BUJ76" s="82"/>
      <c r="BUK76" s="82"/>
      <c r="BUL76" s="82"/>
      <c r="BUM76" s="82"/>
      <c r="BUN76" s="82"/>
      <c r="BUO76" s="82"/>
      <c r="BUP76" s="82"/>
      <c r="BUQ76" s="82"/>
      <c r="BUR76" s="82"/>
      <c r="BUS76" s="82"/>
      <c r="BUT76" s="82"/>
      <c r="BUU76" s="82"/>
      <c r="BUV76" s="82"/>
      <c r="BUW76" s="82"/>
      <c r="BUX76" s="82"/>
      <c r="BUY76" s="82"/>
      <c r="BUZ76" s="82"/>
      <c r="BVA76" s="82"/>
      <c r="BVB76" s="82"/>
      <c r="BVC76" s="82"/>
      <c r="BVD76" s="82"/>
      <c r="BVE76" s="82"/>
      <c r="BVF76" s="82"/>
      <c r="BVG76" s="82"/>
      <c r="BVH76" s="82"/>
      <c r="BVI76" s="82"/>
      <c r="BVJ76" s="82"/>
      <c r="BVK76" s="82"/>
      <c r="BVL76" s="82"/>
      <c r="BVM76" s="82"/>
      <c r="BVN76" s="82"/>
      <c r="BVO76" s="82"/>
      <c r="BVP76" s="82"/>
      <c r="BVQ76" s="82"/>
      <c r="BVR76" s="82"/>
      <c r="BVS76" s="82"/>
      <c r="BVT76" s="82"/>
      <c r="BVU76" s="82"/>
      <c r="BVV76" s="82"/>
      <c r="BVW76" s="82"/>
      <c r="BVX76" s="82"/>
      <c r="BVY76" s="82"/>
      <c r="BVZ76" s="82"/>
      <c r="BWA76" s="82"/>
      <c r="BWB76" s="82"/>
      <c r="BWC76" s="82"/>
      <c r="BWD76" s="82"/>
      <c r="BWE76" s="82"/>
      <c r="BWF76" s="82"/>
      <c r="BWG76" s="82"/>
      <c r="BWH76" s="82"/>
      <c r="BWI76" s="82"/>
      <c r="BWJ76" s="82"/>
      <c r="BWK76" s="82"/>
      <c r="BWL76" s="82"/>
      <c r="BWM76" s="82"/>
      <c r="BWN76" s="82"/>
      <c r="BWO76" s="82"/>
      <c r="BWP76" s="82"/>
      <c r="BWQ76" s="82"/>
      <c r="BWR76" s="82"/>
      <c r="BWS76" s="82"/>
      <c r="BWT76" s="82"/>
      <c r="BWU76" s="82"/>
      <c r="BWV76" s="82"/>
      <c r="BWW76" s="82"/>
      <c r="BWX76" s="82"/>
      <c r="BWY76" s="82"/>
      <c r="BWZ76" s="82"/>
      <c r="BXA76" s="82"/>
      <c r="BXB76" s="82"/>
      <c r="BXC76" s="82"/>
      <c r="BXD76" s="82"/>
      <c r="BXE76" s="82"/>
      <c r="BXF76" s="82"/>
      <c r="BXG76" s="82"/>
      <c r="BXH76" s="82"/>
      <c r="BXI76" s="82"/>
      <c r="BXJ76" s="82"/>
      <c r="BXK76" s="82"/>
      <c r="BXL76" s="82"/>
      <c r="BXM76" s="82"/>
      <c r="BXN76" s="82"/>
      <c r="BXO76" s="82"/>
      <c r="BXP76" s="82"/>
      <c r="BXQ76" s="82"/>
      <c r="BXR76" s="82"/>
      <c r="BXS76" s="82"/>
      <c r="BXT76" s="82"/>
      <c r="BXU76" s="82"/>
      <c r="BXV76" s="82"/>
      <c r="BXW76" s="82"/>
      <c r="BXX76" s="82"/>
      <c r="BXY76" s="82"/>
      <c r="BXZ76" s="82"/>
      <c r="BYA76" s="82"/>
      <c r="BYB76" s="82"/>
      <c r="BYC76" s="82"/>
      <c r="BYD76" s="82"/>
      <c r="BYE76" s="82"/>
      <c r="BYF76" s="82"/>
      <c r="BYG76" s="82"/>
      <c r="BYH76" s="82"/>
      <c r="BYI76" s="82"/>
      <c r="BYJ76" s="82"/>
      <c r="BYK76" s="82"/>
      <c r="BYL76" s="82"/>
      <c r="BYM76" s="82"/>
      <c r="BYN76" s="82"/>
      <c r="BYO76" s="82"/>
      <c r="BYP76" s="82"/>
      <c r="BYQ76" s="82"/>
      <c r="BYR76" s="82"/>
      <c r="BYS76" s="82"/>
      <c r="BYT76" s="82"/>
      <c r="BYU76" s="82"/>
      <c r="BYV76" s="82"/>
      <c r="BYW76" s="82"/>
      <c r="BYX76" s="82"/>
      <c r="BYY76" s="82"/>
      <c r="BYZ76" s="82"/>
      <c r="BZA76" s="82"/>
      <c r="BZB76" s="82"/>
      <c r="BZC76" s="82"/>
      <c r="BZD76" s="82"/>
      <c r="BZE76" s="82"/>
      <c r="BZF76" s="82"/>
      <c r="BZG76" s="82"/>
      <c r="BZH76" s="82"/>
      <c r="BZI76" s="82"/>
      <c r="BZJ76" s="82"/>
      <c r="BZK76" s="82"/>
      <c r="BZL76" s="82"/>
      <c r="BZM76" s="82"/>
      <c r="BZN76" s="82"/>
      <c r="BZO76" s="82"/>
      <c r="BZP76" s="82"/>
      <c r="BZQ76" s="82"/>
      <c r="BZR76" s="82"/>
      <c r="BZS76" s="82"/>
      <c r="BZT76" s="82"/>
      <c r="BZU76" s="82"/>
      <c r="BZV76" s="82"/>
      <c r="BZW76" s="82"/>
      <c r="BZX76" s="82"/>
      <c r="BZY76" s="82"/>
      <c r="BZZ76" s="82"/>
      <c r="CAA76" s="82"/>
      <c r="CAB76" s="82"/>
      <c r="CAC76" s="82"/>
      <c r="CAD76" s="82"/>
      <c r="CAE76" s="82"/>
      <c r="CAF76" s="82"/>
      <c r="CAG76" s="82"/>
      <c r="CAH76" s="82"/>
      <c r="CAI76" s="82"/>
      <c r="CAJ76" s="82"/>
      <c r="CAK76" s="82"/>
      <c r="CAL76" s="82"/>
      <c r="CAM76" s="82"/>
      <c r="CAN76" s="82"/>
      <c r="CAO76" s="82"/>
      <c r="CAP76" s="82"/>
      <c r="CAQ76" s="82"/>
      <c r="CAR76" s="82"/>
      <c r="CAS76" s="82"/>
      <c r="CAT76" s="82"/>
      <c r="CAU76" s="82"/>
      <c r="CAV76" s="82"/>
      <c r="CAW76" s="82"/>
      <c r="CAX76" s="82"/>
      <c r="CAY76" s="82"/>
      <c r="CAZ76" s="82"/>
      <c r="CBA76" s="82"/>
      <c r="CBB76" s="82"/>
      <c r="CBC76" s="82"/>
      <c r="CBD76" s="82"/>
      <c r="CBE76" s="82"/>
      <c r="CBF76" s="82"/>
      <c r="CBG76" s="82"/>
      <c r="CBH76" s="82"/>
      <c r="CBI76" s="82"/>
      <c r="CBJ76" s="82"/>
      <c r="CBK76" s="82"/>
      <c r="CBL76" s="82"/>
      <c r="CBM76" s="82"/>
      <c r="CBN76" s="82"/>
      <c r="CBO76" s="82"/>
      <c r="CBP76" s="82"/>
      <c r="CBQ76" s="82"/>
      <c r="CBR76" s="82"/>
      <c r="CBS76" s="82"/>
      <c r="CBT76" s="82"/>
      <c r="CBU76" s="82"/>
      <c r="CBV76" s="82"/>
      <c r="CBW76" s="82"/>
      <c r="CBX76" s="82"/>
      <c r="CBY76" s="82"/>
      <c r="CBZ76" s="82"/>
      <c r="CCA76" s="82"/>
      <c r="CCB76" s="82"/>
      <c r="CCC76" s="82"/>
      <c r="CCD76" s="82"/>
      <c r="CCE76" s="82"/>
      <c r="CCF76" s="82"/>
      <c r="CCG76" s="82"/>
      <c r="CCH76" s="82"/>
      <c r="CCI76" s="82"/>
      <c r="CCJ76" s="82"/>
      <c r="CCK76" s="82"/>
      <c r="CCL76" s="82"/>
      <c r="CCM76" s="82"/>
      <c r="CCN76" s="82"/>
      <c r="CCO76" s="82"/>
      <c r="CCP76" s="82"/>
      <c r="CCQ76" s="82"/>
      <c r="CCR76" s="82"/>
      <c r="CCS76" s="82"/>
      <c r="CCT76" s="82"/>
      <c r="CCU76" s="82"/>
      <c r="CCV76" s="82"/>
      <c r="CCW76" s="82"/>
      <c r="CCX76" s="82"/>
      <c r="CCY76" s="82"/>
      <c r="CCZ76" s="82"/>
      <c r="CDA76" s="82"/>
      <c r="CDB76" s="82"/>
      <c r="CDC76" s="82"/>
      <c r="CDD76" s="82"/>
      <c r="CDE76" s="82"/>
      <c r="CDF76" s="82"/>
      <c r="CDG76" s="82"/>
      <c r="CDH76" s="82"/>
      <c r="CDI76" s="82"/>
      <c r="CDJ76" s="82"/>
      <c r="CDK76" s="82"/>
      <c r="CDL76" s="82"/>
      <c r="CDM76" s="82"/>
      <c r="CDN76" s="82"/>
      <c r="CDO76" s="82"/>
      <c r="CDP76" s="82"/>
      <c r="CDQ76" s="82"/>
      <c r="CDR76" s="82"/>
      <c r="CDS76" s="82"/>
      <c r="CDT76" s="82"/>
      <c r="CDU76" s="82"/>
      <c r="CDV76" s="82"/>
      <c r="CDW76" s="82"/>
      <c r="CDX76" s="82"/>
      <c r="CDY76" s="82"/>
      <c r="CDZ76" s="82"/>
      <c r="CEA76" s="82"/>
      <c r="CEB76" s="82"/>
      <c r="CEC76" s="82"/>
      <c r="CED76" s="82"/>
      <c r="CEE76" s="82"/>
      <c r="CEF76" s="82"/>
      <c r="CEG76" s="82"/>
      <c r="CEH76" s="82"/>
      <c r="CEI76" s="82"/>
      <c r="CEJ76" s="82"/>
      <c r="CEK76" s="82"/>
      <c r="CEL76" s="82"/>
      <c r="CEM76" s="82"/>
      <c r="CEN76" s="82"/>
      <c r="CEO76" s="82"/>
      <c r="CEP76" s="82"/>
      <c r="CEQ76" s="82"/>
      <c r="CER76" s="82"/>
      <c r="CES76" s="82"/>
      <c r="CET76" s="82"/>
      <c r="CEU76" s="82"/>
      <c r="CEV76" s="82"/>
      <c r="CEW76" s="82"/>
      <c r="CEX76" s="82"/>
      <c r="CEY76" s="82"/>
      <c r="CEZ76" s="82"/>
      <c r="CFA76" s="82"/>
      <c r="CFB76" s="82"/>
      <c r="CFC76" s="82"/>
      <c r="CFD76" s="82"/>
      <c r="CFE76" s="82"/>
      <c r="CFF76" s="82"/>
      <c r="CFG76" s="82"/>
      <c r="CFH76" s="82"/>
      <c r="CFI76" s="82"/>
      <c r="CFJ76" s="82"/>
      <c r="CFK76" s="82"/>
      <c r="CFL76" s="82"/>
      <c r="CFM76" s="82"/>
      <c r="CFN76" s="82"/>
      <c r="CFO76" s="82"/>
      <c r="CFP76" s="82"/>
      <c r="CFQ76" s="82"/>
      <c r="CFR76" s="82"/>
      <c r="CFS76" s="82"/>
      <c r="CFT76" s="82"/>
      <c r="CFU76" s="82"/>
      <c r="CFV76" s="82"/>
      <c r="CFW76" s="82"/>
      <c r="CFX76" s="82"/>
      <c r="CFY76" s="82"/>
      <c r="CFZ76" s="82"/>
      <c r="CGA76" s="82"/>
      <c r="CGB76" s="82"/>
      <c r="CGC76" s="82"/>
      <c r="CGD76" s="82"/>
      <c r="CGE76" s="82"/>
      <c r="CGF76" s="82"/>
      <c r="CGG76" s="82"/>
      <c r="CGH76" s="82"/>
      <c r="CGI76" s="82"/>
      <c r="CGJ76" s="82"/>
      <c r="CGK76" s="82"/>
      <c r="CGL76" s="82"/>
      <c r="CGM76" s="82"/>
      <c r="CGN76" s="82"/>
      <c r="CGO76" s="82"/>
      <c r="CGP76" s="82"/>
      <c r="CGQ76" s="82"/>
      <c r="CGR76" s="82"/>
      <c r="CGS76" s="82"/>
      <c r="CGT76" s="82"/>
      <c r="CGU76" s="82"/>
      <c r="CGV76" s="82"/>
      <c r="CGW76" s="82"/>
      <c r="CGX76" s="82"/>
      <c r="CGY76" s="82"/>
      <c r="CGZ76" s="82"/>
      <c r="CHA76" s="82"/>
      <c r="CHB76" s="82"/>
      <c r="CHC76" s="82"/>
      <c r="CHD76" s="82"/>
      <c r="CHE76" s="82"/>
      <c r="CHF76" s="82"/>
      <c r="CHG76" s="82"/>
      <c r="CHH76" s="82"/>
      <c r="CHI76" s="82"/>
      <c r="CHJ76" s="82"/>
      <c r="CHK76" s="82"/>
      <c r="CHL76" s="82"/>
      <c r="CHM76" s="82"/>
      <c r="CHN76" s="82"/>
      <c r="CHO76" s="82"/>
      <c r="CHP76" s="82"/>
      <c r="CHQ76" s="82"/>
      <c r="CHR76" s="82"/>
      <c r="CHS76" s="82"/>
      <c r="CHT76" s="82"/>
      <c r="CHU76" s="82"/>
      <c r="CHV76" s="82"/>
      <c r="CHW76" s="82"/>
      <c r="CHX76" s="82"/>
      <c r="CHY76" s="82"/>
      <c r="CHZ76" s="82"/>
      <c r="CIA76" s="82"/>
      <c r="CIB76" s="82"/>
      <c r="CIC76" s="82"/>
      <c r="CID76" s="82"/>
      <c r="CIE76" s="82"/>
      <c r="CIF76" s="82"/>
      <c r="CIG76" s="82"/>
      <c r="CIH76" s="82"/>
      <c r="CII76" s="82"/>
      <c r="CIJ76" s="82"/>
      <c r="CIK76" s="82"/>
      <c r="CIL76" s="82"/>
      <c r="CIM76" s="82"/>
      <c r="CIN76" s="82"/>
      <c r="CIO76" s="82"/>
      <c r="CIP76" s="82"/>
      <c r="CIQ76" s="82"/>
      <c r="CIR76" s="82"/>
      <c r="CIS76" s="82"/>
      <c r="CIT76" s="82"/>
      <c r="CIU76" s="82"/>
      <c r="CIV76" s="82"/>
      <c r="CIW76" s="82"/>
      <c r="CIX76" s="82"/>
      <c r="CIY76" s="82"/>
      <c r="CIZ76" s="82"/>
      <c r="CJA76" s="82"/>
      <c r="CJB76" s="82"/>
      <c r="CJC76" s="82"/>
      <c r="CJD76" s="82"/>
      <c r="CJE76" s="82"/>
      <c r="CJF76" s="82"/>
      <c r="CJG76" s="82"/>
      <c r="CJH76" s="82"/>
      <c r="CJI76" s="82"/>
      <c r="CJJ76" s="82"/>
      <c r="CJK76" s="82"/>
      <c r="CJL76" s="82"/>
      <c r="CJM76" s="82"/>
      <c r="CJN76" s="82"/>
      <c r="CJO76" s="82"/>
      <c r="CJP76" s="82"/>
      <c r="CJQ76" s="82"/>
      <c r="CJR76" s="82"/>
      <c r="CJS76" s="82"/>
      <c r="CJT76" s="82"/>
      <c r="CJU76" s="82"/>
      <c r="CJV76" s="82"/>
      <c r="CJW76" s="82"/>
      <c r="CJX76" s="82"/>
      <c r="CJY76" s="82"/>
      <c r="CJZ76" s="82"/>
      <c r="CKA76" s="82"/>
      <c r="CKB76" s="82"/>
      <c r="CKC76" s="82"/>
      <c r="CKD76" s="82"/>
      <c r="CKE76" s="82"/>
      <c r="CKF76" s="82"/>
      <c r="CKG76" s="82"/>
      <c r="CKH76" s="82"/>
      <c r="CKI76" s="82"/>
      <c r="CKJ76" s="82"/>
      <c r="CKK76" s="82"/>
      <c r="CKL76" s="82"/>
      <c r="CKM76" s="82"/>
      <c r="CKN76" s="82"/>
      <c r="CKO76" s="82"/>
      <c r="CKP76" s="82"/>
      <c r="CKQ76" s="82"/>
      <c r="CKR76" s="82"/>
      <c r="CKS76" s="82"/>
      <c r="CKT76" s="82"/>
      <c r="CKU76" s="82"/>
      <c r="CKV76" s="82"/>
      <c r="CKW76" s="82"/>
      <c r="CKX76" s="82"/>
      <c r="CKY76" s="82"/>
      <c r="CKZ76" s="82"/>
      <c r="CLA76" s="82"/>
      <c r="CLB76" s="82"/>
      <c r="CLC76" s="82"/>
      <c r="CLD76" s="82"/>
      <c r="CLE76" s="82"/>
      <c r="CLF76" s="82"/>
      <c r="CLG76" s="82"/>
      <c r="CLH76" s="82"/>
      <c r="CLI76" s="82"/>
      <c r="CLJ76" s="82"/>
      <c r="CLK76" s="82"/>
      <c r="CLL76" s="82"/>
      <c r="CLM76" s="82"/>
      <c r="CLN76" s="82"/>
      <c r="CLO76" s="82"/>
      <c r="CLP76" s="82"/>
      <c r="CLQ76" s="82"/>
      <c r="CLR76" s="82"/>
      <c r="CLS76" s="82"/>
      <c r="CLT76" s="82"/>
      <c r="CLU76" s="82"/>
      <c r="CLV76" s="82"/>
      <c r="CLW76" s="82"/>
      <c r="CLX76" s="82"/>
      <c r="CLY76" s="82"/>
      <c r="CLZ76" s="82"/>
      <c r="CMA76" s="82"/>
      <c r="CMB76" s="82"/>
      <c r="CMC76" s="82"/>
      <c r="CMD76" s="82"/>
      <c r="CME76" s="82"/>
      <c r="CMF76" s="82"/>
      <c r="CMG76" s="82"/>
      <c r="CMH76" s="82"/>
      <c r="CMI76" s="82"/>
      <c r="CMJ76" s="82"/>
      <c r="CMK76" s="82"/>
      <c r="CML76" s="82"/>
      <c r="CMM76" s="82"/>
      <c r="CMN76" s="82"/>
      <c r="CMO76" s="82"/>
      <c r="CMP76" s="82"/>
      <c r="CMQ76" s="82"/>
      <c r="CMR76" s="82"/>
      <c r="CMS76" s="82"/>
      <c r="CMT76" s="82"/>
      <c r="CMU76" s="82"/>
      <c r="CMV76" s="82"/>
      <c r="CMW76" s="82"/>
      <c r="CMX76" s="82"/>
      <c r="CMY76" s="82"/>
      <c r="CMZ76" s="82"/>
      <c r="CNA76" s="82"/>
      <c r="CNB76" s="82"/>
      <c r="CNC76" s="82"/>
      <c r="CND76" s="82"/>
      <c r="CNE76" s="82"/>
      <c r="CNF76" s="82"/>
      <c r="CNG76" s="82"/>
      <c r="CNH76" s="82"/>
      <c r="CNI76" s="82"/>
      <c r="CNJ76" s="82"/>
      <c r="CNK76" s="82"/>
      <c r="CNL76" s="82"/>
      <c r="CNM76" s="82"/>
      <c r="CNN76" s="82"/>
      <c r="CNO76" s="82"/>
      <c r="CNP76" s="82"/>
      <c r="CNQ76" s="82"/>
      <c r="CNR76" s="82"/>
      <c r="CNS76" s="82"/>
      <c r="CNT76" s="82"/>
      <c r="CNU76" s="82"/>
      <c r="CNV76" s="82"/>
      <c r="CNW76" s="82"/>
      <c r="CNX76" s="82"/>
      <c r="CNY76" s="82"/>
      <c r="CNZ76" s="82"/>
      <c r="COA76" s="82"/>
      <c r="COB76" s="82"/>
      <c r="COC76" s="82"/>
      <c r="COD76" s="82"/>
      <c r="COE76" s="82"/>
      <c r="COF76" s="82"/>
      <c r="COG76" s="82"/>
      <c r="COH76" s="82"/>
      <c r="COI76" s="82"/>
      <c r="COJ76" s="82"/>
      <c r="COK76" s="82"/>
      <c r="COL76" s="82"/>
      <c r="COM76" s="82"/>
      <c r="CON76" s="82"/>
      <c r="COO76" s="82"/>
      <c r="COP76" s="82"/>
      <c r="COQ76" s="82"/>
      <c r="COR76" s="82"/>
      <c r="COS76" s="82"/>
      <c r="COT76" s="82"/>
      <c r="COU76" s="82"/>
      <c r="COV76" s="82"/>
      <c r="COW76" s="82"/>
      <c r="COX76" s="82"/>
      <c r="COY76" s="82"/>
      <c r="COZ76" s="82"/>
      <c r="CPA76" s="82"/>
      <c r="CPB76" s="82"/>
      <c r="CPC76" s="82"/>
      <c r="CPD76" s="82"/>
      <c r="CPE76" s="82"/>
      <c r="CPF76" s="82"/>
      <c r="CPG76" s="82"/>
      <c r="CPH76" s="82"/>
      <c r="CPI76" s="82"/>
      <c r="CPJ76" s="82"/>
      <c r="CPK76" s="82"/>
      <c r="CPL76" s="82"/>
      <c r="CPM76" s="82"/>
      <c r="CPN76" s="82"/>
      <c r="CPO76" s="82"/>
      <c r="CPP76" s="82"/>
      <c r="CPQ76" s="82"/>
      <c r="CPR76" s="82"/>
      <c r="CPS76" s="82"/>
      <c r="CPT76" s="82"/>
      <c r="CPU76" s="82"/>
      <c r="CPV76" s="82"/>
      <c r="CPW76" s="82"/>
      <c r="CPX76" s="82"/>
      <c r="CPY76" s="82"/>
      <c r="CPZ76" s="82"/>
      <c r="CQA76" s="82"/>
      <c r="CQB76" s="82"/>
      <c r="CQC76" s="82"/>
      <c r="CQD76" s="82"/>
      <c r="CQE76" s="82"/>
      <c r="CQF76" s="82"/>
      <c r="CQG76" s="82"/>
      <c r="CQH76" s="82"/>
      <c r="CQI76" s="82"/>
      <c r="CQJ76" s="82"/>
      <c r="CQK76" s="82"/>
      <c r="CQL76" s="82"/>
      <c r="CQM76" s="82"/>
      <c r="CQN76" s="82"/>
      <c r="CQO76" s="82"/>
      <c r="CQP76" s="82"/>
      <c r="CQQ76" s="82"/>
      <c r="CQR76" s="82"/>
      <c r="CQS76" s="82"/>
      <c r="CQT76" s="82"/>
      <c r="CQU76" s="82"/>
      <c r="CQV76" s="82"/>
      <c r="CQW76" s="82"/>
      <c r="CQX76" s="82"/>
      <c r="CQY76" s="82"/>
      <c r="CQZ76" s="82"/>
      <c r="CRA76" s="82"/>
      <c r="CRB76" s="82"/>
      <c r="CRC76" s="82"/>
      <c r="CRD76" s="82"/>
      <c r="CRE76" s="82"/>
      <c r="CRF76" s="82"/>
      <c r="CRG76" s="82"/>
      <c r="CRH76" s="82"/>
      <c r="CRI76" s="82"/>
      <c r="CRJ76" s="82"/>
      <c r="CRK76" s="82"/>
      <c r="CRL76" s="82"/>
      <c r="CRM76" s="82"/>
      <c r="CRN76" s="82"/>
      <c r="CRO76" s="82"/>
      <c r="CRP76" s="82"/>
      <c r="CRQ76" s="82"/>
      <c r="CRR76" s="82"/>
      <c r="CRS76" s="82"/>
      <c r="CRT76" s="82"/>
      <c r="CRU76" s="82"/>
      <c r="CRV76" s="82"/>
      <c r="CRW76" s="82"/>
      <c r="CRX76" s="82"/>
      <c r="CRY76" s="82"/>
      <c r="CRZ76" s="82"/>
      <c r="CSA76" s="82"/>
      <c r="CSB76" s="82"/>
      <c r="CSC76" s="82"/>
      <c r="CSD76" s="82"/>
      <c r="CSE76" s="82"/>
      <c r="CSF76" s="82"/>
      <c r="CSG76" s="82"/>
      <c r="CSH76" s="82"/>
      <c r="CSI76" s="82"/>
      <c r="CSJ76" s="82"/>
      <c r="CSK76" s="82"/>
      <c r="CSL76" s="82"/>
      <c r="CSM76" s="82"/>
      <c r="CSN76" s="82"/>
      <c r="CSO76" s="82"/>
      <c r="CSP76" s="82"/>
      <c r="CSQ76" s="82"/>
      <c r="CSR76" s="82"/>
      <c r="CSS76" s="82"/>
      <c r="CST76" s="82"/>
      <c r="CSU76" s="82"/>
      <c r="CSV76" s="82"/>
      <c r="CSW76" s="82"/>
      <c r="CSX76" s="82"/>
      <c r="CSY76" s="82"/>
      <c r="CSZ76" s="82"/>
      <c r="CTA76" s="82"/>
      <c r="CTB76" s="82"/>
      <c r="CTC76" s="82"/>
      <c r="CTD76" s="82"/>
      <c r="CTE76" s="82"/>
      <c r="CTF76" s="82"/>
      <c r="CTG76" s="82"/>
      <c r="CTH76" s="82"/>
      <c r="CTI76" s="82"/>
      <c r="CTJ76" s="82"/>
      <c r="CTK76" s="82"/>
      <c r="CTL76" s="82"/>
      <c r="CTM76" s="82"/>
      <c r="CTN76" s="82"/>
      <c r="CTO76" s="82"/>
      <c r="CTP76" s="82"/>
      <c r="CTQ76" s="82"/>
      <c r="CTR76" s="82"/>
      <c r="CTS76" s="82"/>
      <c r="CTT76" s="82"/>
      <c r="CTU76" s="82"/>
      <c r="CTV76" s="82"/>
      <c r="CTW76" s="82"/>
      <c r="CTX76" s="82"/>
      <c r="CTY76" s="82"/>
      <c r="CTZ76" s="82"/>
      <c r="CUA76" s="82"/>
      <c r="CUB76" s="82"/>
      <c r="CUC76" s="82"/>
      <c r="CUD76" s="82"/>
      <c r="CUE76" s="82"/>
      <c r="CUF76" s="82"/>
      <c r="CUG76" s="82"/>
      <c r="CUH76" s="82"/>
      <c r="CUI76" s="82"/>
      <c r="CUJ76" s="82"/>
      <c r="CUK76" s="82"/>
      <c r="CUL76" s="82"/>
      <c r="CUM76" s="82"/>
      <c r="CUN76" s="82"/>
      <c r="CUO76" s="82"/>
      <c r="CUP76" s="82"/>
      <c r="CUQ76" s="82"/>
      <c r="CUR76" s="82"/>
      <c r="CUS76" s="82"/>
      <c r="CUT76" s="82"/>
      <c r="CUU76" s="82"/>
      <c r="CUV76" s="82"/>
      <c r="CUW76" s="82"/>
      <c r="CUX76" s="82"/>
      <c r="CUY76" s="82"/>
      <c r="CUZ76" s="82"/>
      <c r="CVA76" s="82"/>
      <c r="CVB76" s="82"/>
      <c r="CVC76" s="82"/>
      <c r="CVD76" s="82"/>
      <c r="CVE76" s="82"/>
      <c r="CVF76" s="82"/>
      <c r="CVG76" s="82"/>
      <c r="CVH76" s="82"/>
      <c r="CVI76" s="82"/>
      <c r="CVJ76" s="82"/>
      <c r="CVK76" s="82"/>
      <c r="CVL76" s="82"/>
      <c r="CVM76" s="82"/>
      <c r="CVN76" s="82"/>
      <c r="CVO76" s="82"/>
      <c r="CVP76" s="82"/>
      <c r="CVQ76" s="82"/>
      <c r="CVR76" s="82"/>
      <c r="CVS76" s="82"/>
      <c r="CVT76" s="82"/>
      <c r="CVU76" s="82"/>
      <c r="CVV76" s="82"/>
      <c r="CVW76" s="82"/>
      <c r="CVX76" s="82"/>
      <c r="CVY76" s="82"/>
      <c r="CVZ76" s="82"/>
      <c r="CWA76" s="82"/>
      <c r="CWB76" s="82"/>
      <c r="CWC76" s="82"/>
      <c r="CWD76" s="82"/>
      <c r="CWE76" s="82"/>
      <c r="CWF76" s="82"/>
      <c r="CWG76" s="82"/>
      <c r="CWH76" s="82"/>
      <c r="CWI76" s="82"/>
      <c r="CWJ76" s="82"/>
      <c r="CWK76" s="82"/>
      <c r="CWL76" s="82"/>
      <c r="CWM76" s="82"/>
      <c r="CWN76" s="82"/>
      <c r="CWO76" s="82"/>
      <c r="CWP76" s="82"/>
      <c r="CWQ76" s="82"/>
      <c r="CWR76" s="82"/>
      <c r="CWS76" s="82"/>
      <c r="CWT76" s="82"/>
      <c r="CWU76" s="82"/>
      <c r="CWV76" s="82"/>
      <c r="CWW76" s="82"/>
      <c r="CWX76" s="82"/>
      <c r="CWY76" s="82"/>
      <c r="CWZ76" s="82"/>
      <c r="CXA76" s="82"/>
      <c r="CXB76" s="82"/>
      <c r="CXC76" s="82"/>
      <c r="CXD76" s="82"/>
      <c r="CXE76" s="82"/>
      <c r="CXF76" s="82"/>
      <c r="CXG76" s="82"/>
      <c r="CXH76" s="82"/>
      <c r="CXI76" s="82"/>
      <c r="CXJ76" s="82"/>
      <c r="CXK76" s="82"/>
      <c r="CXL76" s="82"/>
      <c r="CXM76" s="82"/>
      <c r="CXN76" s="82"/>
      <c r="CXO76" s="82"/>
      <c r="CXP76" s="82"/>
      <c r="CXQ76" s="82"/>
      <c r="CXR76" s="82"/>
      <c r="CXS76" s="82"/>
      <c r="CXT76" s="82"/>
      <c r="CXU76" s="82"/>
      <c r="CXV76" s="82"/>
      <c r="CXW76" s="82"/>
      <c r="CXX76" s="82"/>
      <c r="CXY76" s="82"/>
      <c r="CXZ76" s="82"/>
      <c r="CYA76" s="82"/>
      <c r="CYB76" s="82"/>
      <c r="CYC76" s="82"/>
      <c r="CYD76" s="82"/>
      <c r="CYE76" s="82"/>
      <c r="CYF76" s="82"/>
      <c r="CYG76" s="82"/>
      <c r="CYH76" s="82"/>
      <c r="CYI76" s="82"/>
      <c r="CYJ76" s="82"/>
      <c r="CYK76" s="82"/>
      <c r="CYL76" s="82"/>
      <c r="CYM76" s="82"/>
      <c r="CYN76" s="82"/>
      <c r="CYO76" s="82"/>
      <c r="CYP76" s="82"/>
      <c r="CYQ76" s="82"/>
      <c r="CYR76" s="82"/>
      <c r="CYS76" s="82"/>
      <c r="CYT76" s="82"/>
      <c r="CYU76" s="82"/>
      <c r="CYV76" s="82"/>
      <c r="CYW76" s="82"/>
      <c r="CYX76" s="82"/>
      <c r="CYY76" s="82"/>
      <c r="CYZ76" s="82"/>
      <c r="CZA76" s="82"/>
      <c r="CZB76" s="82"/>
      <c r="CZC76" s="82"/>
      <c r="CZD76" s="82"/>
      <c r="CZE76" s="82"/>
      <c r="CZF76" s="82"/>
      <c r="CZG76" s="82"/>
      <c r="CZH76" s="82"/>
      <c r="CZI76" s="82"/>
      <c r="CZJ76" s="82"/>
      <c r="CZK76" s="82"/>
      <c r="CZL76" s="82"/>
      <c r="CZM76" s="82"/>
      <c r="CZN76" s="82"/>
      <c r="CZO76" s="82"/>
      <c r="CZP76" s="82"/>
      <c r="CZQ76" s="82"/>
      <c r="CZR76" s="82"/>
      <c r="CZS76" s="82"/>
      <c r="CZT76" s="82"/>
      <c r="CZU76" s="82"/>
      <c r="CZV76" s="82"/>
      <c r="CZW76" s="82"/>
      <c r="CZX76" s="82"/>
      <c r="CZY76" s="82"/>
      <c r="CZZ76" s="82"/>
      <c r="DAA76" s="82"/>
      <c r="DAB76" s="82"/>
      <c r="DAC76" s="82"/>
      <c r="DAD76" s="82"/>
      <c r="DAE76" s="82"/>
      <c r="DAF76" s="82"/>
      <c r="DAG76" s="82"/>
      <c r="DAH76" s="82"/>
      <c r="DAI76" s="82"/>
      <c r="DAJ76" s="82"/>
      <c r="DAK76" s="82"/>
      <c r="DAL76" s="82"/>
      <c r="DAM76" s="82"/>
      <c r="DAN76" s="82"/>
      <c r="DAO76" s="82"/>
      <c r="DAP76" s="82"/>
      <c r="DAQ76" s="82"/>
      <c r="DAR76" s="82"/>
      <c r="DAS76" s="82"/>
      <c r="DAT76" s="82"/>
      <c r="DAU76" s="82"/>
      <c r="DAV76" s="82"/>
      <c r="DAW76" s="82"/>
      <c r="DAX76" s="82"/>
      <c r="DAY76" s="82"/>
      <c r="DAZ76" s="82"/>
      <c r="DBA76" s="82"/>
      <c r="DBB76" s="82"/>
      <c r="DBC76" s="82"/>
      <c r="DBD76" s="82"/>
      <c r="DBE76" s="82"/>
      <c r="DBF76" s="82"/>
      <c r="DBG76" s="82"/>
      <c r="DBH76" s="82"/>
      <c r="DBI76" s="82"/>
      <c r="DBJ76" s="82"/>
      <c r="DBK76" s="82"/>
      <c r="DBL76" s="82"/>
      <c r="DBM76" s="82"/>
      <c r="DBN76" s="82"/>
      <c r="DBO76" s="82"/>
      <c r="DBP76" s="82"/>
      <c r="DBQ76" s="82"/>
      <c r="DBR76" s="82"/>
      <c r="DBS76" s="82"/>
      <c r="DBT76" s="82"/>
      <c r="DBU76" s="82"/>
      <c r="DBV76" s="82"/>
      <c r="DBW76" s="82"/>
      <c r="DBX76" s="82"/>
      <c r="DBY76" s="82"/>
      <c r="DBZ76" s="82"/>
      <c r="DCA76" s="82"/>
      <c r="DCB76" s="82"/>
      <c r="DCC76" s="82"/>
      <c r="DCD76" s="82"/>
      <c r="DCE76" s="82"/>
      <c r="DCF76" s="82"/>
      <c r="DCG76" s="82"/>
      <c r="DCH76" s="82"/>
      <c r="DCI76" s="82"/>
      <c r="DCJ76" s="82"/>
      <c r="DCK76" s="82"/>
      <c r="DCL76" s="82"/>
      <c r="DCM76" s="82"/>
      <c r="DCN76" s="82"/>
      <c r="DCO76" s="82"/>
      <c r="DCP76" s="82"/>
      <c r="DCQ76" s="82"/>
      <c r="DCR76" s="82"/>
      <c r="DCS76" s="82"/>
      <c r="DCT76" s="82"/>
      <c r="DCU76" s="82"/>
      <c r="DCV76" s="82"/>
      <c r="DCW76" s="82"/>
      <c r="DCX76" s="82"/>
      <c r="DCY76" s="82"/>
      <c r="DCZ76" s="82"/>
      <c r="DDA76" s="82"/>
      <c r="DDB76" s="82"/>
      <c r="DDC76" s="82"/>
      <c r="DDD76" s="82"/>
      <c r="DDE76" s="82"/>
      <c r="DDF76" s="82"/>
      <c r="DDG76" s="82"/>
      <c r="DDH76" s="82"/>
      <c r="DDI76" s="82"/>
      <c r="DDJ76" s="82"/>
      <c r="DDK76" s="82"/>
      <c r="DDL76" s="82"/>
      <c r="DDM76" s="82"/>
      <c r="DDN76" s="82"/>
      <c r="DDO76" s="82"/>
      <c r="DDP76" s="82"/>
      <c r="DDQ76" s="82"/>
      <c r="DDR76" s="82"/>
      <c r="DDS76" s="82"/>
      <c r="DDT76" s="82"/>
      <c r="DDU76" s="82"/>
      <c r="DDV76" s="82"/>
      <c r="DDW76" s="82"/>
      <c r="DDX76" s="82"/>
      <c r="DDY76" s="82"/>
      <c r="DDZ76" s="82"/>
      <c r="DEA76" s="82"/>
      <c r="DEB76" s="82"/>
      <c r="DEC76" s="82"/>
      <c r="DED76" s="82"/>
      <c r="DEE76" s="82"/>
      <c r="DEF76" s="82"/>
      <c r="DEG76" s="82"/>
      <c r="DEH76" s="82"/>
      <c r="DEI76" s="82"/>
      <c r="DEJ76" s="82"/>
      <c r="DEK76" s="82"/>
      <c r="DEL76" s="82"/>
      <c r="DEM76" s="82"/>
      <c r="DEN76" s="82"/>
      <c r="DEO76" s="82"/>
      <c r="DEP76" s="82"/>
      <c r="DEQ76" s="82"/>
      <c r="DER76" s="82"/>
      <c r="DES76" s="82"/>
      <c r="DET76" s="82"/>
      <c r="DEU76" s="82"/>
      <c r="DEV76" s="82"/>
      <c r="DEW76" s="82"/>
      <c r="DEX76" s="82"/>
      <c r="DEY76" s="82"/>
      <c r="DEZ76" s="82"/>
      <c r="DFA76" s="82"/>
      <c r="DFB76" s="82"/>
      <c r="DFC76" s="82"/>
      <c r="DFD76" s="82"/>
      <c r="DFE76" s="82"/>
      <c r="DFF76" s="82"/>
      <c r="DFG76" s="82"/>
      <c r="DFH76" s="82"/>
      <c r="DFI76" s="82"/>
      <c r="DFJ76" s="82"/>
      <c r="DFK76" s="82"/>
      <c r="DFL76" s="82"/>
      <c r="DFM76" s="82"/>
      <c r="DFN76" s="82"/>
      <c r="DFO76" s="82"/>
      <c r="DFP76" s="82"/>
      <c r="DFQ76" s="82"/>
      <c r="DFR76" s="82"/>
      <c r="DFS76" s="82"/>
      <c r="DFT76" s="82"/>
      <c r="DFU76" s="82"/>
      <c r="DFV76" s="82"/>
      <c r="DFW76" s="82"/>
      <c r="DFX76" s="82"/>
      <c r="DFY76" s="82"/>
      <c r="DFZ76" s="82"/>
      <c r="DGA76" s="82"/>
      <c r="DGB76" s="82"/>
      <c r="DGC76" s="82"/>
      <c r="DGD76" s="82"/>
      <c r="DGE76" s="82"/>
      <c r="DGF76" s="82"/>
      <c r="DGG76" s="82"/>
      <c r="DGH76" s="82"/>
      <c r="DGI76" s="82"/>
      <c r="DGJ76" s="82"/>
      <c r="DGK76" s="82"/>
      <c r="DGL76" s="82"/>
      <c r="DGM76" s="82"/>
      <c r="DGN76" s="82"/>
      <c r="DGO76" s="82"/>
      <c r="DGP76" s="82"/>
      <c r="DGQ76" s="82"/>
      <c r="DGR76" s="82"/>
      <c r="DGS76" s="82"/>
      <c r="DGT76" s="82"/>
      <c r="DGU76" s="82"/>
      <c r="DGV76" s="82"/>
      <c r="DGW76" s="82"/>
      <c r="DGX76" s="82"/>
      <c r="DGY76" s="82"/>
      <c r="DGZ76" s="82"/>
      <c r="DHA76" s="82"/>
      <c r="DHB76" s="82"/>
      <c r="DHC76" s="82"/>
      <c r="DHD76" s="82"/>
      <c r="DHE76" s="82"/>
      <c r="DHF76" s="82"/>
      <c r="DHG76" s="82"/>
      <c r="DHH76" s="82"/>
      <c r="DHI76" s="82"/>
      <c r="DHJ76" s="82"/>
      <c r="DHK76" s="82"/>
      <c r="DHL76" s="82"/>
      <c r="DHM76" s="82"/>
      <c r="DHN76" s="82"/>
      <c r="DHO76" s="82"/>
      <c r="DHP76" s="82"/>
      <c r="DHQ76" s="82"/>
      <c r="DHR76" s="82"/>
      <c r="DHS76" s="82"/>
      <c r="DHT76" s="82"/>
      <c r="DHU76" s="82"/>
      <c r="DHV76" s="82"/>
      <c r="DHW76" s="82"/>
      <c r="DHX76" s="82"/>
      <c r="DHY76" s="82"/>
      <c r="DHZ76" s="82"/>
      <c r="DIA76" s="82"/>
      <c r="DIB76" s="82"/>
      <c r="DIC76" s="82"/>
      <c r="DID76" s="82"/>
      <c r="DIE76" s="82"/>
      <c r="DIF76" s="82"/>
      <c r="DIG76" s="82"/>
      <c r="DIH76" s="82"/>
      <c r="DII76" s="82"/>
      <c r="DIJ76" s="82"/>
      <c r="DIK76" s="82"/>
      <c r="DIL76" s="82"/>
      <c r="DIM76" s="82"/>
      <c r="DIN76" s="82"/>
      <c r="DIO76" s="82"/>
      <c r="DIP76" s="82"/>
      <c r="DIQ76" s="82"/>
      <c r="DIR76" s="82"/>
      <c r="DIS76" s="82"/>
      <c r="DIT76" s="82"/>
      <c r="DIU76" s="82"/>
      <c r="DIV76" s="82"/>
      <c r="DIW76" s="82"/>
      <c r="DIX76" s="82"/>
      <c r="DIY76" s="82"/>
      <c r="DIZ76" s="82"/>
      <c r="DJA76" s="82"/>
      <c r="DJB76" s="82"/>
      <c r="DJC76" s="82"/>
      <c r="DJD76" s="82"/>
      <c r="DJE76" s="82"/>
      <c r="DJF76" s="82"/>
      <c r="DJG76" s="82"/>
      <c r="DJH76" s="82"/>
      <c r="DJI76" s="82"/>
      <c r="DJJ76" s="82"/>
      <c r="DJK76" s="82"/>
      <c r="DJL76" s="82"/>
      <c r="DJM76" s="82"/>
      <c r="DJN76" s="82"/>
      <c r="DJO76" s="82"/>
      <c r="DJP76" s="82"/>
      <c r="DJQ76" s="82"/>
      <c r="DJR76" s="82"/>
      <c r="DJS76" s="82"/>
      <c r="DJT76" s="82"/>
      <c r="DJU76" s="82"/>
      <c r="DJV76" s="82"/>
      <c r="DJW76" s="82"/>
      <c r="DJX76" s="82"/>
      <c r="DJY76" s="82"/>
      <c r="DJZ76" s="82"/>
      <c r="DKA76" s="82"/>
      <c r="DKB76" s="82"/>
      <c r="DKC76" s="82"/>
      <c r="DKD76" s="82"/>
      <c r="DKE76" s="82"/>
      <c r="DKF76" s="82"/>
      <c r="DKG76" s="82"/>
      <c r="DKH76" s="82"/>
      <c r="DKI76" s="82"/>
      <c r="DKJ76" s="82"/>
      <c r="DKK76" s="82"/>
      <c r="DKL76" s="82"/>
      <c r="DKM76" s="82"/>
      <c r="DKN76" s="82"/>
      <c r="DKO76" s="82"/>
      <c r="DKP76" s="82"/>
      <c r="DKQ76" s="82"/>
      <c r="DKR76" s="82"/>
      <c r="DKS76" s="82"/>
      <c r="DKT76" s="82"/>
      <c r="DKU76" s="82"/>
      <c r="DKV76" s="82"/>
      <c r="DKW76" s="82"/>
      <c r="DKX76" s="82"/>
      <c r="DKY76" s="82"/>
      <c r="DKZ76" s="82"/>
      <c r="DLA76" s="82"/>
      <c r="DLB76" s="82"/>
      <c r="DLC76" s="82"/>
      <c r="DLD76" s="82"/>
      <c r="DLE76" s="82"/>
      <c r="DLF76" s="82"/>
      <c r="DLG76" s="82"/>
      <c r="DLH76" s="82"/>
      <c r="DLI76" s="82"/>
      <c r="DLJ76" s="82"/>
      <c r="DLK76" s="82"/>
      <c r="DLL76" s="82"/>
      <c r="DLM76" s="82"/>
      <c r="DLN76" s="82"/>
      <c r="DLO76" s="82"/>
      <c r="DLP76" s="82"/>
      <c r="DLQ76" s="82"/>
      <c r="DLR76" s="82"/>
      <c r="DLS76" s="82"/>
      <c r="DLT76" s="82"/>
      <c r="DLU76" s="82"/>
      <c r="DLV76" s="82"/>
      <c r="DLW76" s="82"/>
      <c r="DLX76" s="82"/>
      <c r="DLY76" s="82"/>
      <c r="DLZ76" s="82"/>
      <c r="DMA76" s="82"/>
      <c r="DMB76" s="82"/>
      <c r="DMC76" s="82"/>
      <c r="DMD76" s="82"/>
      <c r="DME76" s="82"/>
      <c r="DMF76" s="82"/>
      <c r="DMG76" s="82"/>
      <c r="DMH76" s="82"/>
      <c r="DMI76" s="82"/>
      <c r="DMJ76" s="82"/>
      <c r="DMK76" s="82"/>
      <c r="DML76" s="82"/>
      <c r="DMM76" s="82"/>
      <c r="DMN76" s="82"/>
      <c r="DMO76" s="82"/>
      <c r="DMP76" s="82"/>
      <c r="DMQ76" s="82"/>
      <c r="DMR76" s="82"/>
      <c r="DMS76" s="82"/>
      <c r="DMT76" s="82"/>
      <c r="DMU76" s="82"/>
      <c r="DMV76" s="82"/>
      <c r="DMW76" s="82"/>
      <c r="DMX76" s="82"/>
      <c r="DMY76" s="82"/>
      <c r="DMZ76" s="82"/>
      <c r="DNA76" s="82"/>
      <c r="DNB76" s="82"/>
      <c r="DNC76" s="82"/>
      <c r="DND76" s="82"/>
      <c r="DNE76" s="82"/>
      <c r="DNF76" s="82"/>
      <c r="DNG76" s="82"/>
      <c r="DNH76" s="82"/>
      <c r="DNI76" s="82"/>
      <c r="DNJ76" s="82"/>
      <c r="DNK76" s="82"/>
      <c r="DNL76" s="82"/>
      <c r="DNM76" s="82"/>
      <c r="DNN76" s="82"/>
      <c r="DNO76" s="82"/>
      <c r="DNP76" s="82"/>
      <c r="DNQ76" s="82"/>
      <c r="DNR76" s="82"/>
      <c r="DNS76" s="82"/>
      <c r="DNT76" s="82"/>
      <c r="DNU76" s="82"/>
      <c r="DNV76" s="82"/>
      <c r="DNW76" s="82"/>
      <c r="DNX76" s="82"/>
      <c r="DNY76" s="82"/>
      <c r="DNZ76" s="82"/>
      <c r="DOA76" s="82"/>
      <c r="DOB76" s="82"/>
      <c r="DOC76" s="82"/>
      <c r="DOD76" s="82"/>
      <c r="DOE76" s="82"/>
      <c r="DOF76" s="82"/>
      <c r="DOG76" s="82"/>
      <c r="DOH76" s="82"/>
      <c r="DOI76" s="82"/>
      <c r="DOJ76" s="82"/>
      <c r="DOK76" s="82"/>
      <c r="DOL76" s="82"/>
      <c r="DOM76" s="82"/>
      <c r="DON76" s="82"/>
      <c r="DOO76" s="82"/>
      <c r="DOP76" s="82"/>
      <c r="DOQ76" s="82"/>
      <c r="DOR76" s="82"/>
      <c r="DOS76" s="82"/>
      <c r="DOT76" s="82"/>
      <c r="DOU76" s="82"/>
      <c r="DOV76" s="82"/>
      <c r="DOW76" s="82"/>
      <c r="DOX76" s="82"/>
      <c r="DOY76" s="82"/>
      <c r="DOZ76" s="82"/>
      <c r="DPA76" s="82"/>
      <c r="DPB76" s="82"/>
      <c r="DPC76" s="82"/>
      <c r="DPD76" s="82"/>
      <c r="DPE76" s="82"/>
      <c r="DPF76" s="82"/>
      <c r="DPG76" s="82"/>
      <c r="DPH76" s="82"/>
      <c r="DPI76" s="82"/>
      <c r="DPJ76" s="82"/>
      <c r="DPK76" s="82"/>
      <c r="DPL76" s="82"/>
      <c r="DPM76" s="82"/>
      <c r="DPN76" s="82"/>
      <c r="DPO76" s="82"/>
      <c r="DPP76" s="82"/>
      <c r="DPQ76" s="82"/>
      <c r="DPR76" s="82"/>
      <c r="DPS76" s="82"/>
      <c r="DPT76" s="82"/>
      <c r="DPU76" s="82"/>
      <c r="DPV76" s="82"/>
      <c r="DPW76" s="82"/>
      <c r="DPX76" s="82"/>
      <c r="DPY76" s="82"/>
      <c r="DPZ76" s="82"/>
      <c r="DQA76" s="82"/>
      <c r="DQB76" s="82"/>
      <c r="DQC76" s="82"/>
      <c r="DQD76" s="82"/>
      <c r="DQE76" s="82"/>
      <c r="DQF76" s="82"/>
      <c r="DQG76" s="82"/>
      <c r="DQH76" s="82"/>
      <c r="DQI76" s="82"/>
      <c r="DQJ76" s="82"/>
      <c r="DQK76" s="82"/>
      <c r="DQL76" s="82"/>
      <c r="DQM76" s="82"/>
      <c r="DQN76" s="82"/>
      <c r="DQO76" s="82"/>
      <c r="DQP76" s="82"/>
      <c r="DQQ76" s="82"/>
      <c r="DQR76" s="82"/>
      <c r="DQS76" s="82"/>
      <c r="DQT76" s="82"/>
      <c r="DQU76" s="82"/>
      <c r="DQV76" s="82"/>
      <c r="DQW76" s="82"/>
      <c r="DQX76" s="82"/>
      <c r="DQY76" s="82"/>
      <c r="DQZ76" s="82"/>
      <c r="DRA76" s="82"/>
      <c r="DRB76" s="82"/>
      <c r="DRC76" s="82"/>
      <c r="DRD76" s="82"/>
      <c r="DRE76" s="82"/>
      <c r="DRF76" s="82"/>
      <c r="DRG76" s="82"/>
      <c r="DRH76" s="82"/>
      <c r="DRI76" s="82"/>
      <c r="DRJ76" s="82"/>
      <c r="DRK76" s="82"/>
      <c r="DRL76" s="82"/>
      <c r="DRM76" s="82"/>
      <c r="DRN76" s="82"/>
      <c r="DRO76" s="82"/>
      <c r="DRP76" s="82"/>
      <c r="DRQ76" s="82"/>
      <c r="DRR76" s="82"/>
      <c r="DRS76" s="82"/>
      <c r="DRT76" s="82"/>
      <c r="DRU76" s="82"/>
      <c r="DRV76" s="82"/>
      <c r="DRW76" s="82"/>
      <c r="DRX76" s="82"/>
      <c r="DRY76" s="82"/>
      <c r="DRZ76" s="82"/>
      <c r="DSA76" s="82"/>
      <c r="DSB76" s="82"/>
      <c r="DSC76" s="82"/>
      <c r="DSD76" s="82"/>
      <c r="DSE76" s="82"/>
      <c r="DSF76" s="82"/>
      <c r="DSG76" s="82"/>
      <c r="DSH76" s="82"/>
      <c r="DSI76" s="82"/>
      <c r="DSJ76" s="82"/>
      <c r="DSK76" s="82"/>
      <c r="DSL76" s="82"/>
      <c r="DSM76" s="82"/>
      <c r="DSN76" s="82"/>
      <c r="DSO76" s="82"/>
      <c r="DSP76" s="82"/>
      <c r="DSQ76" s="82"/>
      <c r="DSR76" s="82"/>
      <c r="DSS76" s="82"/>
      <c r="DST76" s="82"/>
      <c r="DSU76" s="82"/>
      <c r="DSV76" s="82"/>
      <c r="DSW76" s="82"/>
      <c r="DSX76" s="82"/>
      <c r="DSY76" s="82"/>
      <c r="DSZ76" s="82"/>
      <c r="DTA76" s="82"/>
      <c r="DTB76" s="82"/>
      <c r="DTC76" s="82"/>
      <c r="DTD76" s="82"/>
      <c r="DTE76" s="82"/>
      <c r="DTF76" s="82"/>
      <c r="DTG76" s="82"/>
      <c r="DTH76" s="82"/>
      <c r="DTI76" s="82"/>
      <c r="DTJ76" s="82"/>
      <c r="DTK76" s="82"/>
      <c r="DTL76" s="82"/>
      <c r="DTM76" s="82"/>
      <c r="DTN76" s="82"/>
      <c r="DTO76" s="82"/>
      <c r="DTP76" s="82"/>
      <c r="DTQ76" s="82"/>
      <c r="DTR76" s="82"/>
      <c r="DTS76" s="82"/>
      <c r="DTT76" s="82"/>
      <c r="DTU76" s="82"/>
      <c r="DTV76" s="82"/>
      <c r="DTW76" s="82"/>
      <c r="DTX76" s="82"/>
      <c r="DTY76" s="82"/>
      <c r="DTZ76" s="82"/>
      <c r="DUA76" s="82"/>
      <c r="DUB76" s="82"/>
      <c r="DUC76" s="82"/>
      <c r="DUD76" s="82"/>
      <c r="DUE76" s="82"/>
      <c r="DUF76" s="82"/>
      <c r="DUG76" s="82"/>
      <c r="DUH76" s="82"/>
      <c r="DUI76" s="82"/>
      <c r="DUJ76" s="82"/>
      <c r="DUK76" s="82"/>
      <c r="DUL76" s="82"/>
      <c r="DUM76" s="82"/>
      <c r="DUN76" s="82"/>
      <c r="DUO76" s="82"/>
      <c r="DUP76" s="82"/>
      <c r="DUQ76" s="82"/>
      <c r="DUR76" s="82"/>
      <c r="DUS76" s="82"/>
      <c r="DUT76" s="82"/>
      <c r="DUU76" s="82"/>
      <c r="DUV76" s="82"/>
      <c r="DUW76" s="82"/>
      <c r="DUX76" s="82"/>
      <c r="DUY76" s="82"/>
      <c r="DUZ76" s="82"/>
      <c r="DVA76" s="82"/>
      <c r="DVB76" s="82"/>
      <c r="DVC76" s="82"/>
      <c r="DVD76" s="82"/>
      <c r="DVE76" s="82"/>
      <c r="DVF76" s="82"/>
      <c r="DVG76" s="82"/>
      <c r="DVH76" s="82"/>
      <c r="DVI76" s="82"/>
      <c r="DVJ76" s="82"/>
      <c r="DVK76" s="82"/>
      <c r="DVL76" s="82"/>
      <c r="DVM76" s="82"/>
      <c r="DVN76" s="82"/>
      <c r="DVO76" s="82"/>
      <c r="DVP76" s="82"/>
      <c r="DVQ76" s="82"/>
      <c r="DVR76" s="82"/>
      <c r="DVS76" s="82"/>
      <c r="DVT76" s="82"/>
      <c r="DVU76" s="82"/>
      <c r="DVV76" s="82"/>
      <c r="DVW76" s="82"/>
      <c r="DVX76" s="82"/>
      <c r="DVY76" s="82"/>
      <c r="DVZ76" s="82"/>
      <c r="DWA76" s="82"/>
      <c r="DWB76" s="82"/>
      <c r="DWC76" s="82"/>
      <c r="DWD76" s="82"/>
      <c r="DWE76" s="82"/>
      <c r="DWF76" s="82"/>
      <c r="DWG76" s="82"/>
      <c r="DWH76" s="82"/>
      <c r="DWI76" s="82"/>
      <c r="DWJ76" s="82"/>
      <c r="DWK76" s="82"/>
      <c r="DWL76" s="82"/>
      <c r="DWM76" s="82"/>
      <c r="DWN76" s="82"/>
      <c r="DWO76" s="82"/>
      <c r="DWP76" s="82"/>
      <c r="DWQ76" s="82"/>
      <c r="DWR76" s="82"/>
      <c r="DWS76" s="82"/>
      <c r="DWT76" s="82"/>
      <c r="DWU76" s="82"/>
      <c r="DWV76" s="82"/>
      <c r="DWW76" s="82"/>
      <c r="DWX76" s="82"/>
      <c r="DWY76" s="82"/>
      <c r="DWZ76" s="82"/>
      <c r="DXA76" s="82"/>
      <c r="DXB76" s="82"/>
      <c r="DXC76" s="82"/>
      <c r="DXD76" s="82"/>
      <c r="DXE76" s="82"/>
      <c r="DXF76" s="82"/>
      <c r="DXG76" s="82"/>
      <c r="DXH76" s="82"/>
      <c r="DXI76" s="82"/>
      <c r="DXJ76" s="82"/>
      <c r="DXK76" s="82"/>
      <c r="DXL76" s="82"/>
      <c r="DXM76" s="82"/>
      <c r="DXN76" s="82"/>
      <c r="DXO76" s="82"/>
      <c r="DXP76" s="82"/>
      <c r="DXQ76" s="82"/>
      <c r="DXR76" s="82"/>
      <c r="DXS76" s="82"/>
      <c r="DXT76" s="82"/>
      <c r="DXU76" s="82"/>
      <c r="DXV76" s="82"/>
      <c r="DXW76" s="82"/>
      <c r="DXX76" s="82"/>
      <c r="DXY76" s="82"/>
      <c r="DXZ76" s="82"/>
      <c r="DYA76" s="82"/>
      <c r="DYB76" s="82"/>
      <c r="DYC76" s="82"/>
      <c r="DYD76" s="82"/>
      <c r="DYE76" s="82"/>
      <c r="DYF76" s="82"/>
      <c r="DYG76" s="82"/>
      <c r="DYH76" s="82"/>
      <c r="DYI76" s="82"/>
      <c r="DYJ76" s="82"/>
      <c r="DYK76" s="82"/>
      <c r="DYL76" s="82"/>
      <c r="DYM76" s="82"/>
      <c r="DYN76" s="82"/>
      <c r="DYO76" s="82"/>
      <c r="DYP76" s="82"/>
      <c r="DYQ76" s="82"/>
      <c r="DYR76" s="82"/>
      <c r="DYS76" s="82"/>
      <c r="DYT76" s="82"/>
      <c r="DYU76" s="82"/>
      <c r="DYV76" s="82"/>
      <c r="DYW76" s="82"/>
      <c r="DYX76" s="82"/>
      <c r="DYY76" s="82"/>
      <c r="DYZ76" s="82"/>
      <c r="DZA76" s="82"/>
      <c r="DZB76" s="82"/>
      <c r="DZC76" s="82"/>
      <c r="DZD76" s="82"/>
      <c r="DZE76" s="82"/>
      <c r="DZF76" s="82"/>
      <c r="DZG76" s="82"/>
      <c r="DZH76" s="82"/>
      <c r="DZI76" s="82"/>
      <c r="DZJ76" s="82"/>
      <c r="DZK76" s="82"/>
      <c r="DZL76" s="82"/>
      <c r="DZM76" s="82"/>
      <c r="DZN76" s="82"/>
      <c r="DZO76" s="82"/>
      <c r="DZP76" s="82"/>
      <c r="DZQ76" s="82"/>
      <c r="DZR76" s="82"/>
      <c r="DZS76" s="82"/>
      <c r="DZT76" s="82"/>
      <c r="DZU76" s="82"/>
      <c r="DZV76" s="82"/>
      <c r="DZW76" s="82"/>
      <c r="DZX76" s="82"/>
      <c r="DZY76" s="82"/>
      <c r="DZZ76" s="82"/>
      <c r="EAA76" s="82"/>
      <c r="EAB76" s="82"/>
      <c r="EAC76" s="82"/>
      <c r="EAD76" s="82"/>
      <c r="EAE76" s="82"/>
      <c r="EAF76" s="82"/>
      <c r="EAG76" s="82"/>
      <c r="EAH76" s="82"/>
      <c r="EAI76" s="82"/>
      <c r="EAJ76" s="82"/>
      <c r="EAK76" s="82"/>
      <c r="EAL76" s="82"/>
      <c r="EAM76" s="82"/>
      <c r="EAN76" s="82"/>
      <c r="EAO76" s="82"/>
      <c r="EAP76" s="82"/>
      <c r="EAQ76" s="82"/>
      <c r="EAR76" s="82"/>
      <c r="EAS76" s="82"/>
      <c r="EAT76" s="82"/>
      <c r="EAU76" s="82"/>
      <c r="EAV76" s="82"/>
      <c r="EAW76" s="82"/>
      <c r="EAX76" s="82"/>
      <c r="EAY76" s="82"/>
      <c r="EAZ76" s="82"/>
      <c r="EBA76" s="82"/>
      <c r="EBB76" s="82"/>
      <c r="EBC76" s="82"/>
      <c r="EBD76" s="82"/>
      <c r="EBE76" s="82"/>
      <c r="EBF76" s="82"/>
      <c r="EBG76" s="82"/>
      <c r="EBH76" s="82"/>
      <c r="EBI76" s="82"/>
      <c r="EBJ76" s="82"/>
      <c r="EBK76" s="82"/>
      <c r="EBL76" s="82"/>
      <c r="EBM76" s="82"/>
      <c r="EBN76" s="82"/>
      <c r="EBO76" s="82"/>
      <c r="EBP76" s="82"/>
      <c r="EBQ76" s="82"/>
      <c r="EBR76" s="82"/>
      <c r="EBS76" s="82"/>
      <c r="EBT76" s="82"/>
      <c r="EBU76" s="82"/>
      <c r="EBV76" s="82"/>
      <c r="EBW76" s="82"/>
      <c r="EBX76" s="82"/>
      <c r="EBY76" s="82"/>
      <c r="EBZ76" s="82"/>
      <c r="ECA76" s="82"/>
      <c r="ECB76" s="82"/>
      <c r="ECC76" s="82"/>
      <c r="ECD76" s="82"/>
      <c r="ECE76" s="82"/>
      <c r="ECF76" s="82"/>
      <c r="ECG76" s="82"/>
      <c r="ECH76" s="82"/>
      <c r="ECI76" s="82"/>
      <c r="ECJ76" s="82"/>
      <c r="ECK76" s="82"/>
      <c r="ECL76" s="82"/>
      <c r="ECM76" s="82"/>
      <c r="ECN76" s="82"/>
      <c r="ECO76" s="82"/>
      <c r="ECP76" s="82"/>
      <c r="ECQ76" s="82"/>
      <c r="ECR76" s="82"/>
      <c r="ECS76" s="82"/>
      <c r="ECT76" s="82"/>
      <c r="ECU76" s="82"/>
      <c r="ECV76" s="82"/>
      <c r="ECW76" s="82"/>
      <c r="ECX76" s="82"/>
      <c r="ECY76" s="82"/>
      <c r="ECZ76" s="82"/>
      <c r="EDA76" s="82"/>
      <c r="EDB76" s="82"/>
      <c r="EDC76" s="82"/>
      <c r="EDD76" s="82"/>
      <c r="EDE76" s="82"/>
      <c r="EDF76" s="82"/>
      <c r="EDG76" s="82"/>
      <c r="EDH76" s="82"/>
      <c r="EDI76" s="82"/>
      <c r="EDJ76" s="82"/>
      <c r="EDK76" s="82"/>
      <c r="EDL76" s="82"/>
      <c r="EDM76" s="82"/>
      <c r="EDN76" s="82"/>
      <c r="EDO76" s="82"/>
      <c r="EDP76" s="82"/>
      <c r="EDQ76" s="82"/>
      <c r="EDR76" s="82"/>
      <c r="EDS76" s="82"/>
      <c r="EDT76" s="82"/>
      <c r="EDU76" s="82"/>
      <c r="EDV76" s="82"/>
      <c r="EDW76" s="82"/>
      <c r="EDX76" s="82"/>
      <c r="EDY76" s="82"/>
      <c r="EDZ76" s="82"/>
      <c r="EEA76" s="82"/>
      <c r="EEB76" s="82"/>
      <c r="EEC76" s="82"/>
      <c r="EED76" s="82"/>
      <c r="EEE76" s="82"/>
      <c r="EEF76" s="82"/>
      <c r="EEG76" s="82"/>
      <c r="EEH76" s="82"/>
      <c r="EEI76" s="82"/>
      <c r="EEJ76" s="82"/>
      <c r="EEK76" s="82"/>
      <c r="EEL76" s="82"/>
      <c r="EEM76" s="82"/>
      <c r="EEN76" s="82"/>
      <c r="EEO76" s="82"/>
      <c r="EEP76" s="82"/>
      <c r="EEQ76" s="82"/>
      <c r="EER76" s="82"/>
      <c r="EES76" s="82"/>
      <c r="EET76" s="82"/>
      <c r="EEU76" s="82"/>
      <c r="EEV76" s="82"/>
      <c r="EEW76" s="82"/>
      <c r="EEX76" s="82"/>
      <c r="EEY76" s="82"/>
      <c r="EEZ76" s="82"/>
      <c r="EFA76" s="82"/>
      <c r="EFB76" s="82"/>
      <c r="EFC76" s="82"/>
      <c r="EFD76" s="82"/>
      <c r="EFE76" s="82"/>
      <c r="EFF76" s="82"/>
      <c r="EFG76" s="82"/>
      <c r="EFH76" s="82"/>
      <c r="EFI76" s="82"/>
      <c r="EFJ76" s="82"/>
      <c r="EFK76" s="82"/>
      <c r="EFL76" s="82"/>
      <c r="EFM76" s="82"/>
      <c r="EFN76" s="82"/>
      <c r="EFO76" s="82"/>
      <c r="EFP76" s="82"/>
      <c r="EFQ76" s="82"/>
      <c r="EFR76" s="82"/>
      <c r="EFS76" s="82"/>
      <c r="EFT76" s="82"/>
      <c r="EFU76" s="82"/>
      <c r="EFV76" s="82"/>
      <c r="EFW76" s="82"/>
      <c r="EFX76" s="82"/>
      <c r="EFY76" s="82"/>
      <c r="EFZ76" s="82"/>
      <c r="EGA76" s="82"/>
      <c r="EGB76" s="82"/>
      <c r="EGC76" s="82"/>
      <c r="EGD76" s="82"/>
      <c r="EGE76" s="82"/>
      <c r="EGF76" s="82"/>
      <c r="EGG76" s="82"/>
      <c r="EGH76" s="82"/>
      <c r="EGI76" s="82"/>
      <c r="EGJ76" s="82"/>
      <c r="EGK76" s="82"/>
      <c r="EGL76" s="82"/>
      <c r="EGM76" s="82"/>
      <c r="EGN76" s="82"/>
      <c r="EGO76" s="82"/>
      <c r="EGP76" s="82"/>
      <c r="EGQ76" s="82"/>
      <c r="EGR76" s="82"/>
      <c r="EGS76" s="82"/>
      <c r="EGT76" s="82"/>
      <c r="EGU76" s="82"/>
      <c r="EGV76" s="82"/>
      <c r="EGW76" s="82"/>
      <c r="EGX76" s="82"/>
      <c r="EGY76" s="82"/>
      <c r="EGZ76" s="82"/>
      <c r="EHA76" s="82"/>
      <c r="EHB76" s="82"/>
      <c r="EHC76" s="82"/>
      <c r="EHD76" s="82"/>
      <c r="EHE76" s="82"/>
      <c r="EHF76" s="82"/>
      <c r="EHG76" s="82"/>
      <c r="EHH76" s="82"/>
      <c r="EHI76" s="82"/>
      <c r="EHJ76" s="82"/>
      <c r="EHK76" s="82"/>
      <c r="EHL76" s="82"/>
      <c r="EHM76" s="82"/>
      <c r="EHN76" s="82"/>
      <c r="EHO76" s="82"/>
      <c r="EHP76" s="82"/>
      <c r="EHQ76" s="82"/>
      <c r="EHR76" s="82"/>
      <c r="EHS76" s="82"/>
      <c r="EHT76" s="82"/>
      <c r="EHU76" s="82"/>
      <c r="EHV76" s="82"/>
      <c r="EHW76" s="82"/>
      <c r="EHX76" s="82"/>
      <c r="EHY76" s="82"/>
      <c r="EHZ76" s="82"/>
      <c r="EIA76" s="82"/>
      <c r="EIB76" s="82"/>
      <c r="EIC76" s="82"/>
      <c r="EID76" s="82"/>
      <c r="EIE76" s="82"/>
      <c r="EIF76" s="82"/>
      <c r="EIG76" s="82"/>
      <c r="EIH76" s="82"/>
      <c r="EII76" s="82"/>
      <c r="EIJ76" s="82"/>
      <c r="EIK76" s="82"/>
      <c r="EIL76" s="82"/>
      <c r="EIM76" s="82"/>
      <c r="EIN76" s="82"/>
      <c r="EIO76" s="82"/>
      <c r="EIP76" s="82"/>
      <c r="EIQ76" s="82"/>
      <c r="EIR76" s="82"/>
      <c r="EIS76" s="82"/>
      <c r="EIT76" s="82"/>
      <c r="EIU76" s="82"/>
      <c r="EIV76" s="82"/>
      <c r="EIW76" s="82"/>
      <c r="EIX76" s="82"/>
      <c r="EIY76" s="82"/>
      <c r="EIZ76" s="82"/>
      <c r="EJA76" s="82"/>
      <c r="EJB76" s="82"/>
      <c r="EJC76" s="82"/>
      <c r="EJD76" s="82"/>
      <c r="EJE76" s="82"/>
      <c r="EJF76" s="82"/>
      <c r="EJG76" s="82"/>
      <c r="EJH76" s="82"/>
      <c r="EJI76" s="82"/>
      <c r="EJJ76" s="82"/>
      <c r="EJK76" s="82"/>
      <c r="EJL76" s="82"/>
      <c r="EJM76" s="82"/>
      <c r="EJN76" s="82"/>
      <c r="EJO76" s="82"/>
      <c r="EJP76" s="82"/>
      <c r="EJQ76" s="82"/>
      <c r="EJR76" s="82"/>
      <c r="EJS76" s="82"/>
      <c r="EJT76" s="82"/>
      <c r="EJU76" s="82"/>
      <c r="EJV76" s="82"/>
      <c r="EJW76" s="82"/>
      <c r="EJX76" s="82"/>
      <c r="EJY76" s="82"/>
      <c r="EJZ76" s="82"/>
      <c r="EKA76" s="82"/>
      <c r="EKB76" s="82"/>
      <c r="EKC76" s="82"/>
      <c r="EKD76" s="82"/>
      <c r="EKE76" s="82"/>
      <c r="EKF76" s="82"/>
      <c r="EKG76" s="82"/>
      <c r="EKH76" s="82"/>
      <c r="EKI76" s="82"/>
      <c r="EKJ76" s="82"/>
      <c r="EKK76" s="82"/>
      <c r="EKL76" s="82"/>
      <c r="EKM76" s="82"/>
      <c r="EKN76" s="82"/>
      <c r="EKO76" s="82"/>
      <c r="EKP76" s="82"/>
      <c r="EKQ76" s="82"/>
      <c r="EKR76" s="82"/>
      <c r="EKS76" s="82"/>
      <c r="EKT76" s="82"/>
      <c r="EKU76" s="82"/>
      <c r="EKV76" s="82"/>
      <c r="EKW76" s="82"/>
      <c r="EKX76" s="82"/>
      <c r="EKY76" s="82"/>
      <c r="EKZ76" s="82"/>
      <c r="ELA76" s="82"/>
      <c r="ELB76" s="82"/>
      <c r="ELC76" s="82"/>
      <c r="ELD76" s="82"/>
      <c r="ELE76" s="82"/>
      <c r="ELF76" s="82"/>
      <c r="ELG76" s="82"/>
      <c r="ELH76" s="82"/>
      <c r="ELI76" s="82"/>
      <c r="ELJ76" s="82"/>
      <c r="ELK76" s="82"/>
      <c r="ELL76" s="82"/>
      <c r="ELM76" s="82"/>
      <c r="ELN76" s="82"/>
      <c r="ELO76" s="82"/>
      <c r="ELP76" s="82"/>
      <c r="ELQ76" s="82"/>
      <c r="ELR76" s="82"/>
      <c r="ELS76" s="82"/>
      <c r="ELT76" s="82"/>
      <c r="ELU76" s="82"/>
      <c r="ELV76" s="82"/>
      <c r="ELW76" s="82"/>
      <c r="ELX76" s="82"/>
      <c r="ELY76" s="82"/>
      <c r="ELZ76" s="82"/>
      <c r="EMA76" s="82"/>
      <c r="EMB76" s="82"/>
      <c r="EMC76" s="82"/>
      <c r="EMD76" s="82"/>
      <c r="EME76" s="82"/>
      <c r="EMF76" s="82"/>
      <c r="EMG76" s="82"/>
      <c r="EMH76" s="82"/>
      <c r="EMI76" s="82"/>
      <c r="EMJ76" s="82"/>
      <c r="EMK76" s="82"/>
      <c r="EML76" s="82"/>
      <c r="EMM76" s="82"/>
      <c r="EMN76" s="82"/>
      <c r="EMO76" s="82"/>
      <c r="EMP76" s="82"/>
      <c r="EMQ76" s="82"/>
      <c r="EMR76" s="82"/>
      <c r="EMS76" s="82"/>
      <c r="EMT76" s="82"/>
      <c r="EMU76" s="82"/>
      <c r="EMV76" s="82"/>
      <c r="EMW76" s="82"/>
      <c r="EMX76" s="82"/>
      <c r="EMY76" s="82"/>
      <c r="EMZ76" s="82"/>
      <c r="ENA76" s="82"/>
      <c r="ENB76" s="82"/>
      <c r="ENC76" s="82"/>
      <c r="END76" s="82"/>
      <c r="ENE76" s="82"/>
      <c r="ENF76" s="82"/>
      <c r="ENG76" s="82"/>
      <c r="ENH76" s="82"/>
      <c r="ENI76" s="82"/>
      <c r="ENJ76" s="82"/>
      <c r="ENK76" s="82"/>
      <c r="ENL76" s="82"/>
      <c r="ENM76" s="82"/>
      <c r="ENN76" s="82"/>
      <c r="ENO76" s="82"/>
      <c r="ENP76" s="82"/>
      <c r="ENQ76" s="82"/>
      <c r="ENR76" s="82"/>
      <c r="ENS76" s="82"/>
      <c r="ENT76" s="82"/>
      <c r="ENU76" s="82"/>
      <c r="ENV76" s="82"/>
      <c r="ENW76" s="82"/>
      <c r="ENX76" s="82"/>
      <c r="ENY76" s="82"/>
      <c r="ENZ76" s="82"/>
      <c r="EOA76" s="82"/>
      <c r="EOB76" s="82"/>
      <c r="EOC76" s="82"/>
      <c r="EOD76" s="82"/>
      <c r="EOE76" s="82"/>
      <c r="EOF76" s="82"/>
      <c r="EOG76" s="82"/>
      <c r="EOH76" s="82"/>
      <c r="EOI76" s="82"/>
      <c r="EOJ76" s="82"/>
      <c r="EOK76" s="82"/>
      <c r="EOL76" s="82"/>
      <c r="EOM76" s="82"/>
      <c r="EON76" s="82"/>
      <c r="EOO76" s="82"/>
      <c r="EOP76" s="82"/>
      <c r="EOQ76" s="82"/>
      <c r="EOR76" s="82"/>
      <c r="EOS76" s="82"/>
      <c r="EOT76" s="82"/>
      <c r="EOU76" s="82"/>
      <c r="EOV76" s="82"/>
      <c r="EOW76" s="82"/>
      <c r="EOX76" s="82"/>
      <c r="EOY76" s="82"/>
      <c r="EOZ76" s="82"/>
      <c r="EPA76" s="82"/>
      <c r="EPB76" s="82"/>
      <c r="EPC76" s="82"/>
      <c r="EPD76" s="82"/>
      <c r="EPE76" s="82"/>
      <c r="EPF76" s="82"/>
      <c r="EPG76" s="82"/>
      <c r="EPH76" s="82"/>
      <c r="EPI76" s="82"/>
      <c r="EPJ76" s="82"/>
      <c r="EPK76" s="82"/>
      <c r="EPL76" s="82"/>
      <c r="EPM76" s="82"/>
      <c r="EPN76" s="82"/>
      <c r="EPO76" s="82"/>
      <c r="EPP76" s="82"/>
      <c r="EPQ76" s="82"/>
      <c r="EPR76" s="82"/>
      <c r="EPS76" s="82"/>
      <c r="EPT76" s="82"/>
      <c r="EPU76" s="82"/>
      <c r="EPV76" s="82"/>
      <c r="EPW76" s="82"/>
      <c r="EPX76" s="82"/>
      <c r="EPY76" s="82"/>
      <c r="EPZ76" s="82"/>
      <c r="EQA76" s="82"/>
      <c r="EQB76" s="82"/>
      <c r="EQC76" s="82"/>
      <c r="EQD76" s="82"/>
      <c r="EQE76" s="82"/>
      <c r="EQF76" s="82"/>
      <c r="EQG76" s="82"/>
      <c r="EQH76" s="82"/>
      <c r="EQI76" s="82"/>
      <c r="EQJ76" s="82"/>
      <c r="EQK76" s="82"/>
      <c r="EQL76" s="82"/>
      <c r="EQM76" s="82"/>
      <c r="EQN76" s="82"/>
      <c r="EQO76" s="82"/>
      <c r="EQP76" s="82"/>
      <c r="EQQ76" s="82"/>
      <c r="EQR76" s="82"/>
      <c r="EQS76" s="82"/>
      <c r="EQT76" s="82"/>
      <c r="EQU76" s="82"/>
      <c r="EQV76" s="82"/>
      <c r="EQW76" s="82"/>
      <c r="EQX76" s="82"/>
      <c r="EQY76" s="82"/>
      <c r="EQZ76" s="82"/>
      <c r="ERA76" s="82"/>
      <c r="ERB76" s="82"/>
      <c r="ERC76" s="82"/>
      <c r="ERD76" s="82"/>
      <c r="ERE76" s="82"/>
      <c r="ERF76" s="82"/>
      <c r="ERG76" s="82"/>
      <c r="ERH76" s="82"/>
      <c r="ERI76" s="82"/>
      <c r="ERJ76" s="82"/>
      <c r="ERK76" s="82"/>
      <c r="ERL76" s="82"/>
      <c r="ERM76" s="82"/>
      <c r="ERN76" s="82"/>
      <c r="ERO76" s="82"/>
      <c r="ERP76" s="82"/>
      <c r="ERQ76" s="82"/>
      <c r="ERR76" s="82"/>
      <c r="ERS76" s="82"/>
      <c r="ERT76" s="82"/>
      <c r="ERU76" s="82"/>
      <c r="ERV76" s="82"/>
      <c r="ERW76" s="82"/>
      <c r="ERX76" s="82"/>
      <c r="ERY76" s="82"/>
      <c r="ERZ76" s="82"/>
      <c r="ESA76" s="82"/>
      <c r="ESB76" s="82"/>
      <c r="ESC76" s="82"/>
      <c r="ESD76" s="82"/>
      <c r="ESE76" s="82"/>
      <c r="ESF76" s="82"/>
      <c r="ESG76" s="82"/>
      <c r="ESH76" s="82"/>
      <c r="ESI76" s="82"/>
      <c r="ESJ76" s="82"/>
      <c r="ESK76" s="82"/>
      <c r="ESL76" s="82"/>
      <c r="ESM76" s="82"/>
      <c r="ESN76" s="82"/>
      <c r="ESO76" s="82"/>
      <c r="ESP76" s="82"/>
      <c r="ESQ76" s="82"/>
      <c r="ESR76" s="82"/>
      <c r="ESS76" s="82"/>
      <c r="EST76" s="82"/>
      <c r="ESU76" s="82"/>
      <c r="ESV76" s="82"/>
      <c r="ESW76" s="82"/>
      <c r="ESX76" s="82"/>
      <c r="ESY76" s="82"/>
      <c r="ESZ76" s="82"/>
      <c r="ETA76" s="82"/>
      <c r="ETB76" s="82"/>
      <c r="ETC76" s="82"/>
      <c r="ETD76" s="82"/>
      <c r="ETE76" s="82"/>
      <c r="ETF76" s="82"/>
      <c r="ETG76" s="82"/>
      <c r="ETH76" s="82"/>
      <c r="ETI76" s="82"/>
      <c r="ETJ76" s="82"/>
      <c r="ETK76" s="82"/>
      <c r="ETL76" s="82"/>
      <c r="ETM76" s="82"/>
      <c r="ETN76" s="82"/>
      <c r="ETO76" s="82"/>
      <c r="ETP76" s="82"/>
      <c r="ETQ76" s="82"/>
      <c r="ETR76" s="82"/>
      <c r="ETS76" s="82"/>
      <c r="ETT76" s="82"/>
      <c r="ETU76" s="82"/>
      <c r="ETV76" s="82"/>
      <c r="ETW76" s="82"/>
      <c r="ETX76" s="82"/>
      <c r="ETY76" s="82"/>
      <c r="ETZ76" s="82"/>
      <c r="EUA76" s="82"/>
      <c r="EUB76" s="82"/>
      <c r="EUC76" s="82"/>
      <c r="EUD76" s="82"/>
      <c r="EUE76" s="82"/>
      <c r="EUF76" s="82"/>
      <c r="EUG76" s="82"/>
      <c r="EUH76" s="82"/>
      <c r="EUI76" s="82"/>
      <c r="EUJ76" s="82"/>
      <c r="EUK76" s="82"/>
      <c r="EUL76" s="82"/>
      <c r="EUM76" s="82"/>
      <c r="EUN76" s="82"/>
      <c r="EUO76" s="82"/>
      <c r="EUP76" s="82"/>
      <c r="EUQ76" s="82"/>
      <c r="EUR76" s="82"/>
      <c r="EUS76" s="82"/>
      <c r="EUT76" s="82"/>
      <c r="EUU76" s="82"/>
      <c r="EUV76" s="82"/>
      <c r="EUW76" s="82"/>
      <c r="EUX76" s="82"/>
      <c r="EUY76" s="82"/>
      <c r="EUZ76" s="82"/>
      <c r="EVA76" s="82"/>
      <c r="EVB76" s="82"/>
      <c r="EVC76" s="82"/>
      <c r="EVD76" s="82"/>
      <c r="EVE76" s="82"/>
      <c r="EVF76" s="82"/>
      <c r="EVG76" s="82"/>
      <c r="EVH76" s="82"/>
      <c r="EVI76" s="82"/>
      <c r="EVJ76" s="82"/>
      <c r="EVK76" s="82"/>
      <c r="EVL76" s="82"/>
      <c r="EVM76" s="82"/>
      <c r="EVN76" s="82"/>
      <c r="EVO76" s="82"/>
      <c r="EVP76" s="82"/>
      <c r="EVQ76" s="82"/>
      <c r="EVR76" s="82"/>
      <c r="EVS76" s="82"/>
      <c r="EVT76" s="82"/>
      <c r="EVU76" s="82"/>
      <c r="EVV76" s="82"/>
      <c r="EVW76" s="82"/>
      <c r="EVX76" s="82"/>
      <c r="EVY76" s="82"/>
      <c r="EVZ76" s="82"/>
      <c r="EWA76" s="82"/>
      <c r="EWB76" s="82"/>
      <c r="EWC76" s="82"/>
      <c r="EWD76" s="82"/>
      <c r="EWE76" s="82"/>
      <c r="EWF76" s="82"/>
      <c r="EWG76" s="82"/>
      <c r="EWH76" s="82"/>
      <c r="EWI76" s="82"/>
      <c r="EWJ76" s="82"/>
      <c r="EWK76" s="82"/>
      <c r="EWL76" s="82"/>
      <c r="EWM76" s="82"/>
      <c r="EWN76" s="82"/>
      <c r="EWO76" s="82"/>
      <c r="EWP76" s="82"/>
      <c r="EWQ76" s="82"/>
      <c r="EWR76" s="82"/>
      <c r="EWS76" s="82"/>
      <c r="EWT76" s="82"/>
      <c r="EWU76" s="82"/>
      <c r="EWV76" s="82"/>
      <c r="EWW76" s="82"/>
      <c r="EWX76" s="82"/>
      <c r="EWY76" s="82"/>
      <c r="EWZ76" s="82"/>
      <c r="EXA76" s="82"/>
      <c r="EXB76" s="82"/>
      <c r="EXC76" s="82"/>
      <c r="EXD76" s="82"/>
      <c r="EXE76" s="82"/>
      <c r="EXF76" s="82"/>
      <c r="EXG76" s="82"/>
      <c r="EXH76" s="82"/>
      <c r="EXI76" s="82"/>
      <c r="EXJ76" s="82"/>
      <c r="EXK76" s="82"/>
      <c r="EXL76" s="82"/>
      <c r="EXM76" s="82"/>
      <c r="EXN76" s="82"/>
      <c r="EXO76" s="82"/>
      <c r="EXP76" s="82"/>
      <c r="EXQ76" s="82"/>
      <c r="EXR76" s="82"/>
      <c r="EXS76" s="82"/>
      <c r="EXT76" s="82"/>
      <c r="EXU76" s="82"/>
      <c r="EXV76" s="82"/>
      <c r="EXW76" s="82"/>
      <c r="EXX76" s="82"/>
      <c r="EXY76" s="82"/>
      <c r="EXZ76" s="82"/>
      <c r="EYA76" s="82"/>
      <c r="EYB76" s="82"/>
      <c r="EYC76" s="82"/>
      <c r="EYD76" s="82"/>
      <c r="EYE76" s="82"/>
      <c r="EYF76" s="82"/>
      <c r="EYG76" s="82"/>
      <c r="EYH76" s="82"/>
      <c r="EYI76" s="82"/>
      <c r="EYJ76" s="82"/>
      <c r="EYK76" s="82"/>
      <c r="EYL76" s="82"/>
      <c r="EYM76" s="82"/>
      <c r="EYN76" s="82"/>
      <c r="EYO76" s="82"/>
      <c r="EYP76" s="82"/>
      <c r="EYQ76" s="82"/>
      <c r="EYR76" s="82"/>
      <c r="EYS76" s="82"/>
      <c r="EYT76" s="82"/>
      <c r="EYU76" s="82"/>
      <c r="EYV76" s="82"/>
      <c r="EYW76" s="82"/>
      <c r="EYX76" s="82"/>
      <c r="EYY76" s="82"/>
      <c r="EYZ76" s="82"/>
      <c r="EZA76" s="82"/>
      <c r="EZB76" s="82"/>
      <c r="EZC76" s="82"/>
      <c r="EZD76" s="82"/>
      <c r="EZE76" s="82"/>
      <c r="EZF76" s="82"/>
      <c r="EZG76" s="82"/>
      <c r="EZH76" s="82"/>
      <c r="EZI76" s="82"/>
      <c r="EZJ76" s="82"/>
      <c r="EZK76" s="82"/>
      <c r="EZL76" s="82"/>
      <c r="EZM76" s="82"/>
      <c r="EZN76" s="82"/>
      <c r="EZO76" s="82"/>
      <c r="EZP76" s="82"/>
      <c r="EZQ76" s="82"/>
      <c r="EZR76" s="82"/>
      <c r="EZS76" s="82"/>
      <c r="EZT76" s="82"/>
      <c r="EZU76" s="82"/>
      <c r="EZV76" s="82"/>
      <c r="EZW76" s="82"/>
      <c r="EZX76" s="82"/>
      <c r="EZY76" s="82"/>
      <c r="EZZ76" s="82"/>
      <c r="FAA76" s="82"/>
      <c r="FAB76" s="82"/>
      <c r="FAC76" s="82"/>
      <c r="FAD76" s="82"/>
      <c r="FAE76" s="82"/>
      <c r="FAF76" s="82"/>
      <c r="FAG76" s="82"/>
      <c r="FAH76" s="82"/>
      <c r="FAI76" s="82"/>
      <c r="FAJ76" s="82"/>
      <c r="FAK76" s="82"/>
      <c r="FAL76" s="82"/>
      <c r="FAM76" s="82"/>
      <c r="FAN76" s="82"/>
      <c r="FAO76" s="82"/>
      <c r="FAP76" s="82"/>
      <c r="FAQ76" s="82"/>
      <c r="FAR76" s="82"/>
      <c r="FAS76" s="82"/>
      <c r="FAT76" s="82"/>
      <c r="FAU76" s="82"/>
      <c r="FAV76" s="82"/>
      <c r="FAW76" s="82"/>
      <c r="FAX76" s="82"/>
      <c r="FAY76" s="82"/>
      <c r="FAZ76" s="82"/>
      <c r="FBA76" s="82"/>
      <c r="FBB76" s="82"/>
      <c r="FBC76" s="82"/>
      <c r="FBD76" s="82"/>
      <c r="FBE76" s="82"/>
      <c r="FBF76" s="82"/>
      <c r="FBG76" s="82"/>
      <c r="FBH76" s="82"/>
      <c r="FBI76" s="82"/>
      <c r="FBJ76" s="82"/>
      <c r="FBK76" s="82"/>
      <c r="FBL76" s="82"/>
      <c r="FBM76" s="82"/>
      <c r="FBN76" s="82"/>
      <c r="FBO76" s="82"/>
      <c r="FBP76" s="82"/>
      <c r="FBQ76" s="82"/>
      <c r="FBR76" s="82"/>
      <c r="FBS76" s="82"/>
      <c r="FBT76" s="82"/>
      <c r="FBU76" s="82"/>
      <c r="FBV76" s="82"/>
      <c r="FBW76" s="82"/>
      <c r="FBX76" s="82"/>
      <c r="FBY76" s="82"/>
      <c r="FBZ76" s="82"/>
      <c r="FCA76" s="82"/>
      <c r="FCB76" s="82"/>
      <c r="FCC76" s="82"/>
      <c r="FCD76" s="82"/>
      <c r="FCE76" s="82"/>
      <c r="FCF76" s="82"/>
      <c r="FCG76" s="82"/>
      <c r="FCH76" s="82"/>
      <c r="FCI76" s="82"/>
      <c r="FCJ76" s="82"/>
      <c r="FCK76" s="82"/>
      <c r="FCL76" s="82"/>
      <c r="FCM76" s="82"/>
      <c r="FCN76" s="82"/>
      <c r="FCO76" s="82"/>
      <c r="FCP76" s="82"/>
      <c r="FCQ76" s="82"/>
      <c r="FCR76" s="82"/>
      <c r="FCS76" s="82"/>
      <c r="FCT76" s="82"/>
      <c r="FCU76" s="82"/>
      <c r="FCV76" s="82"/>
      <c r="FCW76" s="82"/>
      <c r="FCX76" s="82"/>
      <c r="FCY76" s="82"/>
      <c r="FCZ76" s="82"/>
      <c r="FDA76" s="82"/>
      <c r="FDB76" s="82"/>
      <c r="FDC76" s="82"/>
      <c r="FDD76" s="82"/>
      <c r="FDE76" s="82"/>
      <c r="FDF76" s="82"/>
      <c r="FDG76" s="82"/>
      <c r="FDH76" s="82"/>
      <c r="FDI76" s="82"/>
      <c r="FDJ76" s="82"/>
      <c r="FDK76" s="82"/>
      <c r="FDL76" s="82"/>
      <c r="FDM76" s="82"/>
      <c r="FDN76" s="82"/>
      <c r="FDO76" s="82"/>
      <c r="FDP76" s="82"/>
      <c r="FDQ76" s="82"/>
      <c r="FDR76" s="82"/>
      <c r="FDS76" s="82"/>
      <c r="FDT76" s="82"/>
      <c r="FDU76" s="82"/>
      <c r="FDV76" s="82"/>
      <c r="FDW76" s="82"/>
      <c r="FDX76" s="82"/>
      <c r="FDY76" s="82"/>
      <c r="FDZ76" s="82"/>
      <c r="FEA76" s="82"/>
      <c r="FEB76" s="82"/>
      <c r="FEC76" s="82"/>
      <c r="FED76" s="82"/>
      <c r="FEE76" s="82"/>
      <c r="FEF76" s="82"/>
      <c r="FEG76" s="82"/>
      <c r="FEH76" s="82"/>
      <c r="FEI76" s="82"/>
      <c r="FEJ76" s="82"/>
      <c r="FEK76" s="82"/>
      <c r="FEL76" s="82"/>
      <c r="FEM76" s="82"/>
      <c r="FEN76" s="82"/>
      <c r="FEO76" s="82"/>
      <c r="FEP76" s="82"/>
      <c r="FEQ76" s="82"/>
      <c r="FER76" s="82"/>
      <c r="FES76" s="82"/>
      <c r="FET76" s="82"/>
      <c r="FEU76" s="82"/>
      <c r="FEV76" s="82"/>
      <c r="FEW76" s="82"/>
      <c r="FEX76" s="82"/>
      <c r="FEY76" s="82"/>
      <c r="FEZ76" s="82"/>
      <c r="FFA76" s="82"/>
      <c r="FFB76" s="82"/>
      <c r="FFC76" s="82"/>
      <c r="FFD76" s="82"/>
      <c r="FFE76" s="82"/>
      <c r="FFF76" s="82"/>
      <c r="FFG76" s="82"/>
      <c r="FFH76" s="82"/>
      <c r="FFI76" s="82"/>
      <c r="FFJ76" s="82"/>
      <c r="FFK76" s="82"/>
      <c r="FFL76" s="82"/>
      <c r="FFM76" s="82"/>
      <c r="FFN76" s="82"/>
      <c r="FFO76" s="82"/>
      <c r="FFP76" s="82"/>
      <c r="FFQ76" s="82"/>
      <c r="FFR76" s="82"/>
      <c r="FFS76" s="82"/>
      <c r="FFT76" s="82"/>
      <c r="FFU76" s="82"/>
      <c r="FFV76" s="82"/>
      <c r="FFW76" s="82"/>
      <c r="FFX76" s="82"/>
      <c r="FFY76" s="82"/>
      <c r="FFZ76" s="82"/>
      <c r="FGA76" s="82"/>
      <c r="FGB76" s="82"/>
      <c r="FGC76" s="82"/>
      <c r="FGD76" s="82"/>
      <c r="FGE76" s="82"/>
      <c r="FGF76" s="82"/>
      <c r="FGG76" s="82"/>
      <c r="FGH76" s="82"/>
      <c r="FGI76" s="82"/>
      <c r="FGJ76" s="82"/>
      <c r="FGK76" s="82"/>
      <c r="FGL76" s="82"/>
      <c r="FGM76" s="82"/>
      <c r="FGN76" s="82"/>
      <c r="FGO76" s="82"/>
      <c r="FGP76" s="82"/>
      <c r="FGQ76" s="82"/>
      <c r="FGR76" s="82"/>
      <c r="FGS76" s="82"/>
      <c r="FGT76" s="82"/>
      <c r="FGU76" s="82"/>
      <c r="FGV76" s="82"/>
      <c r="FGW76" s="82"/>
      <c r="FGX76" s="82"/>
      <c r="FGY76" s="82"/>
      <c r="FGZ76" s="82"/>
      <c r="FHA76" s="82"/>
      <c r="FHB76" s="82"/>
      <c r="FHC76" s="82"/>
      <c r="FHD76" s="82"/>
      <c r="FHE76" s="82"/>
      <c r="FHF76" s="82"/>
      <c r="FHG76" s="82"/>
      <c r="FHH76" s="82"/>
      <c r="FHI76" s="82"/>
      <c r="FHJ76" s="82"/>
      <c r="FHK76" s="82"/>
      <c r="FHL76" s="82"/>
      <c r="FHM76" s="82"/>
      <c r="FHN76" s="82"/>
      <c r="FHO76" s="82"/>
      <c r="FHP76" s="82"/>
      <c r="FHQ76" s="82"/>
      <c r="FHR76" s="82"/>
      <c r="FHS76" s="82"/>
      <c r="FHT76" s="82"/>
      <c r="FHU76" s="82"/>
      <c r="FHV76" s="82"/>
      <c r="FHW76" s="82"/>
      <c r="FHX76" s="82"/>
      <c r="FHY76" s="82"/>
      <c r="FHZ76" s="82"/>
      <c r="FIA76" s="82"/>
      <c r="FIB76" s="82"/>
      <c r="FIC76" s="82"/>
      <c r="FID76" s="82"/>
      <c r="FIE76" s="82"/>
      <c r="FIF76" s="82"/>
      <c r="FIG76" s="82"/>
      <c r="FIH76" s="82"/>
      <c r="FII76" s="82"/>
      <c r="FIJ76" s="82"/>
      <c r="FIK76" s="82"/>
      <c r="FIL76" s="82"/>
      <c r="FIM76" s="82"/>
      <c r="FIN76" s="82"/>
      <c r="FIO76" s="82"/>
      <c r="FIP76" s="82"/>
      <c r="FIQ76" s="82"/>
      <c r="FIR76" s="82"/>
      <c r="FIS76" s="82"/>
      <c r="FIT76" s="82"/>
      <c r="FIU76" s="82"/>
      <c r="FIV76" s="82"/>
      <c r="FIW76" s="82"/>
      <c r="FIX76" s="82"/>
      <c r="FIY76" s="82"/>
      <c r="FIZ76" s="82"/>
      <c r="FJA76" s="82"/>
      <c r="FJB76" s="82"/>
      <c r="FJC76" s="82"/>
      <c r="FJD76" s="82"/>
      <c r="FJE76" s="82"/>
      <c r="FJF76" s="82"/>
      <c r="FJG76" s="82"/>
      <c r="FJH76" s="82"/>
      <c r="FJI76" s="82"/>
      <c r="FJJ76" s="82"/>
      <c r="FJK76" s="82"/>
      <c r="FJL76" s="82"/>
      <c r="FJM76" s="82"/>
      <c r="FJN76" s="82"/>
      <c r="FJO76" s="82"/>
      <c r="FJP76" s="82"/>
      <c r="FJQ76" s="82"/>
      <c r="FJR76" s="82"/>
      <c r="FJS76" s="82"/>
      <c r="FJT76" s="82"/>
      <c r="FJU76" s="82"/>
      <c r="FJV76" s="82"/>
      <c r="FJW76" s="82"/>
      <c r="FJX76" s="82"/>
      <c r="FJY76" s="82"/>
      <c r="FJZ76" s="82"/>
      <c r="FKA76" s="82"/>
      <c r="FKB76" s="82"/>
      <c r="FKC76" s="82"/>
      <c r="FKD76" s="82"/>
      <c r="FKE76" s="82"/>
      <c r="FKF76" s="82"/>
      <c r="FKG76" s="82"/>
      <c r="FKH76" s="82"/>
      <c r="FKI76" s="82"/>
      <c r="FKJ76" s="82"/>
      <c r="FKK76" s="82"/>
      <c r="FKL76" s="82"/>
      <c r="FKM76" s="82"/>
      <c r="FKN76" s="82"/>
      <c r="FKO76" s="82"/>
      <c r="FKP76" s="82"/>
      <c r="FKQ76" s="82"/>
      <c r="FKR76" s="82"/>
      <c r="FKS76" s="82"/>
      <c r="FKT76" s="82"/>
      <c r="FKU76" s="82"/>
      <c r="FKV76" s="82"/>
      <c r="FKW76" s="82"/>
      <c r="FKX76" s="82"/>
      <c r="FKY76" s="82"/>
      <c r="FKZ76" s="82"/>
      <c r="FLA76" s="82"/>
      <c r="FLB76" s="82"/>
      <c r="FLC76" s="82"/>
      <c r="FLD76" s="82"/>
      <c r="FLE76" s="82"/>
      <c r="FLF76" s="82"/>
      <c r="FLG76" s="82"/>
      <c r="FLH76" s="82"/>
      <c r="FLI76" s="82"/>
      <c r="FLJ76" s="82"/>
      <c r="FLK76" s="82"/>
      <c r="FLL76" s="82"/>
      <c r="FLM76" s="82"/>
      <c r="FLN76" s="82"/>
      <c r="FLO76" s="82"/>
      <c r="FLP76" s="82"/>
      <c r="FLQ76" s="82"/>
      <c r="FLR76" s="82"/>
      <c r="FLS76" s="82"/>
      <c r="FLT76" s="82"/>
      <c r="FLU76" s="82"/>
      <c r="FLV76" s="82"/>
      <c r="FLW76" s="82"/>
      <c r="FLX76" s="82"/>
      <c r="FLY76" s="82"/>
      <c r="FLZ76" s="82"/>
      <c r="FMA76" s="82"/>
      <c r="FMB76" s="82"/>
      <c r="FMC76" s="82"/>
      <c r="FMD76" s="82"/>
      <c r="FME76" s="82"/>
      <c r="FMF76" s="82"/>
      <c r="FMG76" s="82"/>
      <c r="FMH76" s="82"/>
      <c r="FMI76" s="82"/>
      <c r="FMJ76" s="82"/>
      <c r="FMK76" s="82"/>
      <c r="FML76" s="82"/>
      <c r="FMM76" s="82"/>
      <c r="FMN76" s="82"/>
      <c r="FMO76" s="82"/>
      <c r="FMP76" s="82"/>
      <c r="FMQ76" s="82"/>
      <c r="FMR76" s="82"/>
      <c r="FMS76" s="82"/>
      <c r="FMT76" s="82"/>
      <c r="FMU76" s="82"/>
      <c r="FMV76" s="82"/>
      <c r="FMW76" s="82"/>
      <c r="FMX76" s="82"/>
      <c r="FMY76" s="82"/>
      <c r="FMZ76" s="82"/>
      <c r="FNA76" s="82"/>
      <c r="FNB76" s="82"/>
      <c r="FNC76" s="82"/>
      <c r="FND76" s="82"/>
      <c r="FNE76" s="82"/>
      <c r="FNF76" s="82"/>
      <c r="FNG76" s="82"/>
      <c r="FNH76" s="82"/>
      <c r="FNI76" s="82"/>
      <c r="FNJ76" s="82"/>
      <c r="FNK76" s="82"/>
      <c r="FNL76" s="82"/>
      <c r="FNM76" s="82"/>
      <c r="FNN76" s="82"/>
      <c r="FNO76" s="82"/>
      <c r="FNP76" s="82"/>
      <c r="FNQ76" s="82"/>
      <c r="FNR76" s="82"/>
      <c r="FNS76" s="82"/>
      <c r="FNT76" s="82"/>
      <c r="FNU76" s="82"/>
      <c r="FNV76" s="82"/>
      <c r="FNW76" s="82"/>
      <c r="FNX76" s="82"/>
      <c r="FNY76" s="82"/>
      <c r="FNZ76" s="82"/>
      <c r="FOA76" s="82"/>
      <c r="FOB76" s="82"/>
      <c r="FOC76" s="82"/>
      <c r="FOD76" s="82"/>
      <c r="FOE76" s="82"/>
      <c r="FOF76" s="82"/>
      <c r="FOG76" s="82"/>
      <c r="FOH76" s="82"/>
      <c r="FOI76" s="82"/>
      <c r="FOJ76" s="82"/>
      <c r="FOK76" s="82"/>
      <c r="FOL76" s="82"/>
      <c r="FOM76" s="82"/>
      <c r="FON76" s="82"/>
      <c r="FOO76" s="82"/>
      <c r="FOP76" s="82"/>
      <c r="FOQ76" s="82"/>
      <c r="FOR76" s="82"/>
      <c r="FOS76" s="82"/>
      <c r="FOT76" s="82"/>
      <c r="FOU76" s="82"/>
      <c r="FOV76" s="82"/>
      <c r="FOW76" s="82"/>
      <c r="FOX76" s="82"/>
      <c r="FOY76" s="82"/>
      <c r="FOZ76" s="82"/>
      <c r="FPA76" s="82"/>
      <c r="FPB76" s="82"/>
      <c r="FPC76" s="82"/>
      <c r="FPD76" s="82"/>
      <c r="FPE76" s="82"/>
      <c r="FPF76" s="82"/>
      <c r="FPG76" s="82"/>
      <c r="FPH76" s="82"/>
      <c r="FPI76" s="82"/>
      <c r="FPJ76" s="82"/>
      <c r="FPK76" s="82"/>
      <c r="FPL76" s="82"/>
      <c r="FPM76" s="82"/>
      <c r="FPN76" s="82"/>
      <c r="FPO76" s="82"/>
      <c r="FPP76" s="82"/>
      <c r="FPQ76" s="82"/>
      <c r="FPR76" s="82"/>
      <c r="FPS76" s="82"/>
      <c r="FPT76" s="82"/>
      <c r="FPU76" s="82"/>
      <c r="FPV76" s="82"/>
      <c r="FPW76" s="82"/>
      <c r="FPX76" s="82"/>
      <c r="FPY76" s="82"/>
      <c r="FPZ76" s="82"/>
      <c r="FQA76" s="82"/>
      <c r="FQB76" s="82"/>
      <c r="FQC76" s="82"/>
      <c r="FQD76" s="82"/>
      <c r="FQE76" s="82"/>
      <c r="FQF76" s="82"/>
      <c r="FQG76" s="82"/>
      <c r="FQH76" s="82"/>
      <c r="FQI76" s="82"/>
      <c r="FQJ76" s="82"/>
      <c r="FQK76" s="82"/>
      <c r="FQL76" s="82"/>
      <c r="FQM76" s="82"/>
      <c r="FQN76" s="82"/>
      <c r="FQO76" s="82"/>
      <c r="FQP76" s="82"/>
      <c r="FQQ76" s="82"/>
      <c r="FQR76" s="82"/>
      <c r="FQS76" s="82"/>
      <c r="FQT76" s="82"/>
      <c r="FQU76" s="82"/>
      <c r="FQV76" s="82"/>
      <c r="FQW76" s="82"/>
      <c r="FQX76" s="82"/>
      <c r="FQY76" s="82"/>
      <c r="FQZ76" s="82"/>
      <c r="FRA76" s="82"/>
      <c r="FRB76" s="82"/>
      <c r="FRC76" s="82"/>
      <c r="FRD76" s="82"/>
      <c r="FRE76" s="82"/>
      <c r="FRF76" s="82"/>
      <c r="FRG76" s="82"/>
      <c r="FRH76" s="82"/>
      <c r="FRI76" s="82"/>
      <c r="FRJ76" s="82"/>
      <c r="FRK76" s="82"/>
      <c r="FRL76" s="82"/>
      <c r="FRM76" s="82"/>
      <c r="FRN76" s="82"/>
      <c r="FRO76" s="82"/>
      <c r="FRP76" s="82"/>
      <c r="FRQ76" s="82"/>
      <c r="FRR76" s="82"/>
      <c r="FRS76" s="82"/>
      <c r="FRT76" s="82"/>
      <c r="FRU76" s="82"/>
      <c r="FRV76" s="82"/>
      <c r="FRW76" s="82"/>
      <c r="FRX76" s="82"/>
      <c r="FRY76" s="82"/>
      <c r="FRZ76" s="82"/>
      <c r="FSA76" s="82"/>
      <c r="FSB76" s="82"/>
      <c r="FSC76" s="82"/>
      <c r="FSD76" s="82"/>
      <c r="FSE76" s="82"/>
      <c r="FSF76" s="82"/>
      <c r="FSG76" s="82"/>
      <c r="FSH76" s="82"/>
      <c r="FSI76" s="82"/>
      <c r="FSJ76" s="82"/>
      <c r="FSK76" s="82"/>
      <c r="FSL76" s="82"/>
      <c r="FSM76" s="82"/>
      <c r="FSN76" s="82"/>
      <c r="FSO76" s="82"/>
      <c r="FSP76" s="82"/>
      <c r="FSQ76" s="82"/>
      <c r="FSR76" s="82"/>
      <c r="FSS76" s="82"/>
      <c r="FST76" s="82"/>
      <c r="FSU76" s="82"/>
      <c r="FSV76" s="82"/>
      <c r="FSW76" s="82"/>
      <c r="FSX76" s="82"/>
      <c r="FSY76" s="82"/>
      <c r="FSZ76" s="82"/>
      <c r="FTA76" s="82"/>
      <c r="FTB76" s="82"/>
      <c r="FTC76" s="82"/>
      <c r="FTD76" s="82"/>
      <c r="FTE76" s="82"/>
      <c r="FTF76" s="82"/>
      <c r="FTG76" s="82"/>
      <c r="FTH76" s="82"/>
      <c r="FTI76" s="82"/>
      <c r="FTJ76" s="82"/>
      <c r="FTK76" s="82"/>
      <c r="FTL76" s="82"/>
      <c r="FTM76" s="82"/>
      <c r="FTN76" s="82"/>
      <c r="FTO76" s="82"/>
      <c r="FTP76" s="82"/>
      <c r="FTQ76" s="82"/>
      <c r="FTR76" s="82"/>
      <c r="FTS76" s="82"/>
      <c r="FTT76" s="82"/>
      <c r="FTU76" s="82"/>
      <c r="FTV76" s="82"/>
      <c r="FTW76" s="82"/>
      <c r="FTX76" s="82"/>
      <c r="FTY76" s="82"/>
      <c r="FTZ76" s="82"/>
      <c r="FUA76" s="82"/>
      <c r="FUB76" s="82"/>
      <c r="FUC76" s="82"/>
      <c r="FUD76" s="82"/>
      <c r="FUE76" s="82"/>
      <c r="FUF76" s="82"/>
      <c r="FUG76" s="82"/>
      <c r="FUH76" s="82"/>
      <c r="FUI76" s="82"/>
      <c r="FUJ76" s="82"/>
      <c r="FUK76" s="82"/>
      <c r="FUL76" s="82"/>
      <c r="FUM76" s="82"/>
      <c r="FUN76" s="82"/>
      <c r="FUO76" s="82"/>
      <c r="FUP76" s="82"/>
      <c r="FUQ76" s="82"/>
      <c r="FUR76" s="82"/>
      <c r="FUS76" s="82"/>
      <c r="FUT76" s="82"/>
      <c r="FUU76" s="82"/>
      <c r="FUV76" s="82"/>
      <c r="FUW76" s="82"/>
      <c r="FUX76" s="82"/>
      <c r="FUY76" s="82"/>
      <c r="FUZ76" s="82"/>
      <c r="FVA76" s="82"/>
      <c r="FVB76" s="82"/>
      <c r="FVC76" s="82"/>
      <c r="FVD76" s="82"/>
      <c r="FVE76" s="82"/>
      <c r="FVF76" s="82"/>
      <c r="FVG76" s="82"/>
      <c r="FVH76" s="82"/>
      <c r="FVI76" s="82"/>
      <c r="FVJ76" s="82"/>
      <c r="FVK76" s="82"/>
      <c r="FVL76" s="82"/>
      <c r="FVM76" s="82"/>
      <c r="FVN76" s="82"/>
      <c r="FVO76" s="82"/>
      <c r="FVP76" s="82"/>
      <c r="FVQ76" s="82"/>
      <c r="FVR76" s="82"/>
      <c r="FVS76" s="82"/>
      <c r="FVT76" s="82"/>
      <c r="FVU76" s="82"/>
      <c r="FVV76" s="82"/>
      <c r="FVW76" s="82"/>
      <c r="FVX76" s="82"/>
      <c r="FVY76" s="82"/>
      <c r="FVZ76" s="82"/>
      <c r="FWA76" s="82"/>
      <c r="FWB76" s="82"/>
      <c r="FWC76" s="82"/>
      <c r="FWD76" s="82"/>
      <c r="FWE76" s="82"/>
      <c r="FWF76" s="82"/>
      <c r="FWG76" s="82"/>
      <c r="FWH76" s="82"/>
      <c r="FWI76" s="82"/>
      <c r="FWJ76" s="82"/>
      <c r="FWK76" s="82"/>
      <c r="FWL76" s="82"/>
      <c r="FWM76" s="82"/>
      <c r="FWN76" s="82"/>
      <c r="FWO76" s="82"/>
      <c r="FWP76" s="82"/>
      <c r="FWQ76" s="82"/>
      <c r="FWR76" s="82"/>
      <c r="FWS76" s="82"/>
      <c r="FWT76" s="82"/>
      <c r="FWU76" s="82"/>
      <c r="FWV76" s="82"/>
      <c r="FWW76" s="82"/>
      <c r="FWX76" s="82"/>
      <c r="FWY76" s="82"/>
      <c r="FWZ76" s="82"/>
      <c r="FXA76" s="82"/>
      <c r="FXB76" s="82"/>
      <c r="FXC76" s="82"/>
      <c r="FXD76" s="82"/>
      <c r="FXE76" s="82"/>
      <c r="FXF76" s="82"/>
      <c r="FXG76" s="82"/>
      <c r="FXH76" s="82"/>
      <c r="FXI76" s="82"/>
      <c r="FXJ76" s="82"/>
      <c r="FXK76" s="82"/>
      <c r="FXL76" s="82"/>
      <c r="FXM76" s="82"/>
      <c r="FXN76" s="82"/>
      <c r="FXO76" s="82"/>
      <c r="FXP76" s="82"/>
      <c r="FXQ76" s="82"/>
      <c r="FXR76" s="82"/>
      <c r="FXS76" s="82"/>
      <c r="FXT76" s="82"/>
      <c r="FXU76" s="82"/>
      <c r="FXV76" s="82"/>
      <c r="FXW76" s="82"/>
      <c r="FXX76" s="82"/>
      <c r="FXY76" s="82"/>
      <c r="FXZ76" s="82"/>
      <c r="FYA76" s="82"/>
      <c r="FYB76" s="82"/>
      <c r="FYC76" s="82"/>
      <c r="FYD76" s="82"/>
      <c r="FYE76" s="82"/>
      <c r="FYF76" s="82"/>
      <c r="FYG76" s="82"/>
      <c r="FYH76" s="82"/>
      <c r="FYI76" s="82"/>
      <c r="FYJ76" s="82"/>
      <c r="FYK76" s="82"/>
      <c r="FYL76" s="82"/>
      <c r="FYM76" s="82"/>
      <c r="FYN76" s="82"/>
      <c r="FYO76" s="82"/>
      <c r="FYP76" s="82"/>
      <c r="FYQ76" s="82"/>
      <c r="FYR76" s="82"/>
      <c r="FYS76" s="82"/>
      <c r="FYT76" s="82"/>
      <c r="FYU76" s="82"/>
      <c r="FYV76" s="82"/>
      <c r="FYW76" s="82"/>
      <c r="FYX76" s="82"/>
      <c r="FYY76" s="82"/>
      <c r="FYZ76" s="82"/>
      <c r="FZA76" s="82"/>
      <c r="FZB76" s="82"/>
      <c r="FZC76" s="82"/>
      <c r="FZD76" s="82"/>
      <c r="FZE76" s="82"/>
      <c r="FZF76" s="82"/>
      <c r="FZG76" s="82"/>
      <c r="FZH76" s="82"/>
      <c r="FZI76" s="82"/>
      <c r="FZJ76" s="82"/>
      <c r="FZK76" s="82"/>
      <c r="FZL76" s="82"/>
      <c r="FZM76" s="82"/>
      <c r="FZN76" s="82"/>
      <c r="FZO76" s="82"/>
      <c r="FZP76" s="82"/>
      <c r="FZQ76" s="82"/>
      <c r="FZR76" s="82"/>
      <c r="FZS76" s="82"/>
      <c r="FZT76" s="82"/>
      <c r="FZU76" s="82"/>
      <c r="FZV76" s="82"/>
      <c r="FZW76" s="82"/>
      <c r="FZX76" s="82"/>
      <c r="FZY76" s="82"/>
      <c r="FZZ76" s="82"/>
      <c r="GAA76" s="82"/>
      <c r="GAB76" s="82"/>
      <c r="GAC76" s="82"/>
      <c r="GAD76" s="82"/>
      <c r="GAE76" s="82"/>
      <c r="GAF76" s="82"/>
      <c r="GAG76" s="82"/>
      <c r="GAH76" s="82"/>
      <c r="GAI76" s="82"/>
      <c r="GAJ76" s="82"/>
      <c r="GAK76" s="82"/>
      <c r="GAL76" s="82"/>
      <c r="GAM76" s="82"/>
      <c r="GAN76" s="82"/>
      <c r="GAO76" s="82"/>
      <c r="GAP76" s="82"/>
      <c r="GAQ76" s="82"/>
      <c r="GAR76" s="82"/>
      <c r="GAS76" s="82"/>
      <c r="GAT76" s="82"/>
      <c r="GAU76" s="82"/>
      <c r="GAV76" s="82"/>
      <c r="GAW76" s="82"/>
      <c r="GAX76" s="82"/>
      <c r="GAY76" s="82"/>
      <c r="GAZ76" s="82"/>
      <c r="GBA76" s="82"/>
      <c r="GBB76" s="82"/>
      <c r="GBC76" s="82"/>
      <c r="GBD76" s="82"/>
      <c r="GBE76" s="82"/>
      <c r="GBF76" s="82"/>
      <c r="GBG76" s="82"/>
      <c r="GBH76" s="82"/>
      <c r="GBI76" s="82"/>
      <c r="GBJ76" s="82"/>
      <c r="GBK76" s="82"/>
      <c r="GBL76" s="82"/>
      <c r="GBM76" s="82"/>
      <c r="GBN76" s="82"/>
      <c r="GBO76" s="82"/>
      <c r="GBP76" s="82"/>
      <c r="GBQ76" s="82"/>
      <c r="GBR76" s="82"/>
      <c r="GBS76" s="82"/>
      <c r="GBT76" s="82"/>
      <c r="GBU76" s="82"/>
      <c r="GBV76" s="82"/>
      <c r="GBW76" s="82"/>
      <c r="GBX76" s="82"/>
      <c r="GBY76" s="82"/>
      <c r="GBZ76" s="82"/>
      <c r="GCA76" s="82"/>
      <c r="GCB76" s="82"/>
      <c r="GCC76" s="82"/>
      <c r="GCD76" s="82"/>
      <c r="GCE76" s="82"/>
      <c r="GCF76" s="82"/>
      <c r="GCG76" s="82"/>
      <c r="GCH76" s="82"/>
      <c r="GCI76" s="82"/>
      <c r="GCJ76" s="82"/>
      <c r="GCK76" s="82"/>
      <c r="GCL76" s="82"/>
      <c r="GCM76" s="82"/>
      <c r="GCN76" s="82"/>
      <c r="GCO76" s="82"/>
      <c r="GCP76" s="82"/>
      <c r="GCQ76" s="82"/>
      <c r="GCR76" s="82"/>
      <c r="GCS76" s="82"/>
      <c r="GCT76" s="82"/>
      <c r="GCU76" s="82"/>
      <c r="GCV76" s="82"/>
      <c r="GCW76" s="82"/>
      <c r="GCX76" s="82"/>
      <c r="GCY76" s="82"/>
      <c r="GCZ76" s="82"/>
      <c r="GDA76" s="82"/>
      <c r="GDB76" s="82"/>
      <c r="GDC76" s="82"/>
      <c r="GDD76" s="82"/>
      <c r="GDE76" s="82"/>
      <c r="GDF76" s="82"/>
      <c r="GDG76" s="82"/>
      <c r="GDH76" s="82"/>
      <c r="GDI76" s="82"/>
      <c r="GDJ76" s="82"/>
      <c r="GDK76" s="82"/>
      <c r="GDL76" s="82"/>
      <c r="GDM76" s="82"/>
      <c r="GDN76" s="82"/>
      <c r="GDO76" s="82"/>
      <c r="GDP76" s="82"/>
      <c r="GDQ76" s="82"/>
      <c r="GDR76" s="82"/>
      <c r="GDS76" s="82"/>
      <c r="GDT76" s="82"/>
      <c r="GDU76" s="82"/>
      <c r="GDV76" s="82"/>
      <c r="GDW76" s="82"/>
      <c r="GDX76" s="82"/>
      <c r="GDY76" s="82"/>
      <c r="GDZ76" s="82"/>
      <c r="GEA76" s="82"/>
      <c r="GEB76" s="82"/>
      <c r="GEC76" s="82"/>
      <c r="GED76" s="82"/>
      <c r="GEE76" s="82"/>
      <c r="GEF76" s="82"/>
      <c r="GEG76" s="82"/>
      <c r="GEH76" s="82"/>
      <c r="GEI76" s="82"/>
      <c r="GEJ76" s="82"/>
      <c r="GEK76" s="82"/>
      <c r="GEL76" s="82"/>
      <c r="GEM76" s="82"/>
      <c r="GEN76" s="82"/>
      <c r="GEO76" s="82"/>
      <c r="GEP76" s="82"/>
      <c r="GEQ76" s="82"/>
      <c r="GER76" s="82"/>
      <c r="GES76" s="82"/>
      <c r="GET76" s="82"/>
      <c r="GEU76" s="82"/>
      <c r="GEV76" s="82"/>
      <c r="GEW76" s="82"/>
      <c r="GEX76" s="82"/>
      <c r="GEY76" s="82"/>
      <c r="GEZ76" s="82"/>
      <c r="GFA76" s="82"/>
      <c r="GFB76" s="82"/>
      <c r="GFC76" s="82"/>
      <c r="GFD76" s="82"/>
      <c r="GFE76" s="82"/>
      <c r="GFF76" s="82"/>
      <c r="GFG76" s="82"/>
      <c r="GFH76" s="82"/>
      <c r="GFI76" s="82"/>
      <c r="GFJ76" s="82"/>
      <c r="GFK76" s="82"/>
      <c r="GFL76" s="82"/>
      <c r="GFM76" s="82"/>
      <c r="GFN76" s="82"/>
      <c r="GFO76" s="82"/>
      <c r="GFP76" s="82"/>
      <c r="GFQ76" s="82"/>
      <c r="GFR76" s="82"/>
      <c r="GFS76" s="82"/>
      <c r="GFT76" s="82"/>
      <c r="GFU76" s="82"/>
      <c r="GFV76" s="82"/>
      <c r="GFW76" s="82"/>
      <c r="GFX76" s="82"/>
      <c r="GFY76" s="82"/>
      <c r="GFZ76" s="82"/>
      <c r="GGA76" s="82"/>
      <c r="GGB76" s="82"/>
      <c r="GGC76" s="82"/>
      <c r="GGD76" s="82"/>
      <c r="GGE76" s="82"/>
      <c r="GGF76" s="82"/>
      <c r="GGG76" s="82"/>
      <c r="GGH76" s="82"/>
      <c r="GGI76" s="82"/>
      <c r="GGJ76" s="82"/>
      <c r="GGK76" s="82"/>
      <c r="GGL76" s="82"/>
      <c r="GGM76" s="82"/>
      <c r="GGN76" s="82"/>
      <c r="GGO76" s="82"/>
      <c r="GGP76" s="82"/>
      <c r="GGQ76" s="82"/>
      <c r="GGR76" s="82"/>
      <c r="GGS76" s="82"/>
      <c r="GGT76" s="82"/>
      <c r="GGU76" s="82"/>
      <c r="GGV76" s="82"/>
      <c r="GGW76" s="82"/>
      <c r="GGX76" s="82"/>
      <c r="GGY76" s="82"/>
      <c r="GGZ76" s="82"/>
      <c r="GHA76" s="82"/>
      <c r="GHB76" s="82"/>
      <c r="GHC76" s="82"/>
      <c r="GHD76" s="82"/>
      <c r="GHE76" s="82"/>
      <c r="GHF76" s="82"/>
      <c r="GHG76" s="82"/>
      <c r="GHH76" s="82"/>
      <c r="GHI76" s="82"/>
      <c r="GHJ76" s="82"/>
      <c r="GHK76" s="82"/>
      <c r="GHL76" s="82"/>
      <c r="GHM76" s="82"/>
      <c r="GHN76" s="82"/>
      <c r="GHO76" s="82"/>
      <c r="GHP76" s="82"/>
      <c r="GHQ76" s="82"/>
      <c r="GHR76" s="82"/>
      <c r="GHS76" s="82"/>
      <c r="GHT76" s="82"/>
      <c r="GHU76" s="82"/>
      <c r="GHV76" s="82"/>
      <c r="GHW76" s="82"/>
      <c r="GHX76" s="82"/>
      <c r="GHY76" s="82"/>
      <c r="GHZ76" s="82"/>
      <c r="GIA76" s="82"/>
      <c r="GIB76" s="82"/>
      <c r="GIC76" s="82"/>
      <c r="GID76" s="82"/>
      <c r="GIE76" s="82"/>
      <c r="GIF76" s="82"/>
      <c r="GIG76" s="82"/>
      <c r="GIH76" s="82"/>
      <c r="GII76" s="82"/>
      <c r="GIJ76" s="82"/>
      <c r="GIK76" s="82"/>
      <c r="GIL76" s="82"/>
      <c r="GIM76" s="82"/>
      <c r="GIN76" s="82"/>
      <c r="GIO76" s="82"/>
      <c r="GIP76" s="82"/>
      <c r="GIQ76" s="82"/>
      <c r="GIR76" s="82"/>
      <c r="GIS76" s="82"/>
      <c r="GIT76" s="82"/>
      <c r="GIU76" s="82"/>
      <c r="GIV76" s="82"/>
      <c r="GIW76" s="82"/>
      <c r="GIX76" s="82"/>
      <c r="GIY76" s="82"/>
      <c r="GIZ76" s="82"/>
      <c r="GJA76" s="82"/>
      <c r="GJB76" s="82"/>
      <c r="GJC76" s="82"/>
      <c r="GJD76" s="82"/>
      <c r="GJE76" s="82"/>
      <c r="GJF76" s="82"/>
      <c r="GJG76" s="82"/>
      <c r="GJH76" s="82"/>
      <c r="GJI76" s="82"/>
      <c r="GJJ76" s="82"/>
      <c r="GJK76" s="82"/>
      <c r="GJL76" s="82"/>
      <c r="GJM76" s="82"/>
      <c r="GJN76" s="82"/>
      <c r="GJO76" s="82"/>
      <c r="GJP76" s="82"/>
      <c r="GJQ76" s="82"/>
      <c r="GJR76" s="82"/>
      <c r="GJS76" s="82"/>
      <c r="GJT76" s="82"/>
      <c r="GJU76" s="82"/>
      <c r="GJV76" s="82"/>
      <c r="GJW76" s="82"/>
      <c r="GJX76" s="82"/>
      <c r="GJY76" s="82"/>
      <c r="GJZ76" s="82"/>
      <c r="GKA76" s="82"/>
      <c r="GKB76" s="82"/>
      <c r="GKC76" s="82"/>
      <c r="GKD76" s="82"/>
      <c r="GKE76" s="82"/>
      <c r="GKF76" s="82"/>
      <c r="GKG76" s="82"/>
      <c r="GKH76" s="82"/>
      <c r="GKI76" s="82"/>
      <c r="GKJ76" s="82"/>
      <c r="GKK76" s="82"/>
      <c r="GKL76" s="82"/>
      <c r="GKM76" s="82"/>
      <c r="GKN76" s="82"/>
      <c r="GKO76" s="82"/>
      <c r="GKP76" s="82"/>
      <c r="GKQ76" s="82"/>
      <c r="GKR76" s="82"/>
      <c r="GKS76" s="82"/>
      <c r="GKT76" s="82"/>
      <c r="GKU76" s="82"/>
      <c r="GKV76" s="82"/>
      <c r="GKW76" s="82"/>
      <c r="GKX76" s="82"/>
      <c r="GKY76" s="82"/>
      <c r="GKZ76" s="82"/>
      <c r="GLA76" s="82"/>
      <c r="GLB76" s="82"/>
      <c r="GLC76" s="82"/>
      <c r="GLD76" s="82"/>
      <c r="GLE76" s="82"/>
      <c r="GLF76" s="82"/>
      <c r="GLG76" s="82"/>
      <c r="GLH76" s="82"/>
      <c r="GLI76" s="82"/>
      <c r="GLJ76" s="82"/>
      <c r="GLK76" s="82"/>
      <c r="GLL76" s="82"/>
      <c r="GLM76" s="82"/>
      <c r="GLN76" s="82"/>
      <c r="GLO76" s="82"/>
      <c r="GLP76" s="82"/>
      <c r="GLQ76" s="82"/>
      <c r="GLR76" s="82"/>
      <c r="GLS76" s="82"/>
      <c r="GLT76" s="82"/>
      <c r="GLU76" s="82"/>
      <c r="GLV76" s="82"/>
      <c r="GLW76" s="82"/>
      <c r="GLX76" s="82"/>
      <c r="GLY76" s="82"/>
      <c r="GLZ76" s="82"/>
      <c r="GMA76" s="82"/>
      <c r="GMB76" s="82"/>
      <c r="GMC76" s="82"/>
      <c r="GMD76" s="82"/>
      <c r="GME76" s="82"/>
      <c r="GMF76" s="82"/>
      <c r="GMG76" s="82"/>
      <c r="GMH76" s="82"/>
      <c r="GMI76" s="82"/>
      <c r="GMJ76" s="82"/>
      <c r="GMK76" s="82"/>
      <c r="GML76" s="82"/>
      <c r="GMM76" s="82"/>
      <c r="GMN76" s="82"/>
      <c r="GMO76" s="82"/>
      <c r="GMP76" s="82"/>
      <c r="GMQ76" s="82"/>
      <c r="GMR76" s="82"/>
      <c r="GMS76" s="82"/>
      <c r="GMT76" s="82"/>
      <c r="GMU76" s="82"/>
      <c r="GMV76" s="82"/>
      <c r="GMW76" s="82"/>
      <c r="GMX76" s="82"/>
      <c r="GMY76" s="82"/>
      <c r="GMZ76" s="82"/>
      <c r="GNA76" s="82"/>
      <c r="GNB76" s="82"/>
      <c r="GNC76" s="82"/>
      <c r="GND76" s="82"/>
      <c r="GNE76" s="82"/>
      <c r="GNF76" s="82"/>
      <c r="GNG76" s="82"/>
      <c r="GNH76" s="82"/>
      <c r="GNI76" s="82"/>
      <c r="GNJ76" s="82"/>
      <c r="GNK76" s="82"/>
      <c r="GNL76" s="82"/>
      <c r="GNM76" s="82"/>
      <c r="GNN76" s="82"/>
      <c r="GNO76" s="82"/>
      <c r="GNP76" s="82"/>
      <c r="GNQ76" s="82"/>
      <c r="GNR76" s="82"/>
      <c r="GNS76" s="82"/>
      <c r="GNT76" s="82"/>
      <c r="GNU76" s="82"/>
      <c r="GNV76" s="82"/>
      <c r="GNW76" s="82"/>
      <c r="GNX76" s="82"/>
      <c r="GNY76" s="82"/>
      <c r="GNZ76" s="82"/>
      <c r="GOA76" s="82"/>
      <c r="GOB76" s="82"/>
      <c r="GOC76" s="82"/>
      <c r="GOD76" s="82"/>
      <c r="GOE76" s="82"/>
      <c r="GOF76" s="82"/>
      <c r="GOG76" s="82"/>
      <c r="GOH76" s="82"/>
      <c r="GOI76" s="82"/>
      <c r="GOJ76" s="82"/>
      <c r="GOK76" s="82"/>
      <c r="GOL76" s="82"/>
      <c r="GOM76" s="82"/>
      <c r="GON76" s="82"/>
      <c r="GOO76" s="82"/>
      <c r="GOP76" s="82"/>
      <c r="GOQ76" s="82"/>
      <c r="GOR76" s="82"/>
      <c r="GOS76" s="82"/>
      <c r="GOT76" s="82"/>
      <c r="GOU76" s="82"/>
      <c r="GOV76" s="82"/>
      <c r="GOW76" s="82"/>
      <c r="GOX76" s="82"/>
      <c r="GOY76" s="82"/>
      <c r="GOZ76" s="82"/>
      <c r="GPA76" s="82"/>
      <c r="GPB76" s="82"/>
      <c r="GPC76" s="82"/>
      <c r="GPD76" s="82"/>
      <c r="GPE76" s="82"/>
      <c r="GPF76" s="82"/>
      <c r="GPG76" s="82"/>
      <c r="GPH76" s="82"/>
      <c r="GPI76" s="82"/>
      <c r="GPJ76" s="82"/>
      <c r="GPK76" s="82"/>
      <c r="GPL76" s="82"/>
      <c r="GPM76" s="82"/>
      <c r="GPN76" s="82"/>
      <c r="GPO76" s="82"/>
      <c r="GPP76" s="82"/>
      <c r="GPQ76" s="82"/>
      <c r="GPR76" s="82"/>
      <c r="GPS76" s="82"/>
      <c r="GPT76" s="82"/>
      <c r="GPU76" s="82"/>
      <c r="GPV76" s="82"/>
      <c r="GPW76" s="82"/>
      <c r="GPX76" s="82"/>
      <c r="GPY76" s="82"/>
      <c r="GPZ76" s="82"/>
      <c r="GQA76" s="82"/>
      <c r="GQB76" s="82"/>
      <c r="GQC76" s="82"/>
      <c r="GQD76" s="82"/>
      <c r="GQE76" s="82"/>
      <c r="GQF76" s="82"/>
      <c r="GQG76" s="82"/>
      <c r="GQH76" s="82"/>
      <c r="GQI76" s="82"/>
      <c r="GQJ76" s="82"/>
      <c r="GQK76" s="82"/>
      <c r="GQL76" s="82"/>
      <c r="GQM76" s="82"/>
      <c r="GQN76" s="82"/>
      <c r="GQO76" s="82"/>
      <c r="GQP76" s="82"/>
      <c r="GQQ76" s="82"/>
      <c r="GQR76" s="82"/>
      <c r="GQS76" s="82"/>
      <c r="GQT76" s="82"/>
      <c r="GQU76" s="82"/>
      <c r="GQV76" s="82"/>
      <c r="GQW76" s="82"/>
      <c r="GQX76" s="82"/>
      <c r="GQY76" s="82"/>
      <c r="GQZ76" s="82"/>
      <c r="GRA76" s="82"/>
      <c r="GRB76" s="82"/>
      <c r="GRC76" s="82"/>
      <c r="GRD76" s="82"/>
      <c r="GRE76" s="82"/>
      <c r="GRF76" s="82"/>
      <c r="GRG76" s="82"/>
      <c r="GRH76" s="82"/>
      <c r="GRI76" s="82"/>
      <c r="GRJ76" s="82"/>
      <c r="GRK76" s="82"/>
      <c r="GRL76" s="82"/>
      <c r="GRM76" s="82"/>
      <c r="GRN76" s="82"/>
      <c r="GRO76" s="82"/>
      <c r="GRP76" s="82"/>
      <c r="GRQ76" s="82"/>
      <c r="GRR76" s="82"/>
      <c r="GRS76" s="82"/>
      <c r="GRT76" s="82"/>
      <c r="GRU76" s="82"/>
      <c r="GRV76" s="82"/>
      <c r="GRW76" s="82"/>
      <c r="GRX76" s="82"/>
      <c r="GRY76" s="82"/>
      <c r="GRZ76" s="82"/>
      <c r="GSA76" s="82"/>
      <c r="GSB76" s="82"/>
      <c r="GSC76" s="82"/>
      <c r="GSD76" s="82"/>
      <c r="GSE76" s="82"/>
      <c r="GSF76" s="82"/>
      <c r="GSG76" s="82"/>
      <c r="GSH76" s="82"/>
      <c r="GSI76" s="82"/>
      <c r="GSJ76" s="82"/>
      <c r="GSK76" s="82"/>
      <c r="GSL76" s="82"/>
      <c r="GSM76" s="82"/>
      <c r="GSN76" s="82"/>
      <c r="GSO76" s="82"/>
      <c r="GSP76" s="82"/>
      <c r="GSQ76" s="82"/>
      <c r="GSR76" s="82"/>
      <c r="GSS76" s="82"/>
      <c r="GST76" s="82"/>
      <c r="GSU76" s="82"/>
      <c r="GSV76" s="82"/>
      <c r="GSW76" s="82"/>
      <c r="GSX76" s="82"/>
      <c r="GSY76" s="82"/>
      <c r="GSZ76" s="82"/>
      <c r="GTA76" s="82"/>
      <c r="GTB76" s="82"/>
      <c r="GTC76" s="82"/>
      <c r="GTD76" s="82"/>
      <c r="GTE76" s="82"/>
      <c r="GTF76" s="82"/>
      <c r="GTG76" s="82"/>
      <c r="GTH76" s="82"/>
      <c r="GTI76" s="82"/>
      <c r="GTJ76" s="82"/>
      <c r="GTK76" s="82"/>
      <c r="GTL76" s="82"/>
      <c r="GTM76" s="82"/>
      <c r="GTN76" s="82"/>
      <c r="GTO76" s="82"/>
      <c r="GTP76" s="82"/>
      <c r="GTQ76" s="82"/>
      <c r="GTR76" s="82"/>
      <c r="GTS76" s="82"/>
      <c r="GTT76" s="82"/>
      <c r="GTU76" s="82"/>
      <c r="GTV76" s="82"/>
      <c r="GTW76" s="82"/>
      <c r="GTX76" s="82"/>
      <c r="GTY76" s="82"/>
      <c r="GTZ76" s="82"/>
      <c r="GUA76" s="82"/>
      <c r="GUB76" s="82"/>
      <c r="GUC76" s="82"/>
      <c r="GUD76" s="82"/>
      <c r="GUE76" s="82"/>
      <c r="GUF76" s="82"/>
      <c r="GUG76" s="82"/>
      <c r="GUH76" s="82"/>
      <c r="GUI76" s="82"/>
      <c r="GUJ76" s="82"/>
      <c r="GUK76" s="82"/>
      <c r="GUL76" s="82"/>
      <c r="GUM76" s="82"/>
      <c r="GUN76" s="82"/>
      <c r="GUO76" s="82"/>
      <c r="GUP76" s="82"/>
      <c r="GUQ76" s="82"/>
      <c r="GUR76" s="82"/>
      <c r="GUS76" s="82"/>
      <c r="GUT76" s="82"/>
      <c r="GUU76" s="82"/>
      <c r="GUV76" s="82"/>
      <c r="GUW76" s="82"/>
      <c r="GUX76" s="82"/>
      <c r="GUY76" s="82"/>
      <c r="GUZ76" s="82"/>
      <c r="GVA76" s="82"/>
      <c r="GVB76" s="82"/>
      <c r="GVC76" s="82"/>
      <c r="GVD76" s="82"/>
      <c r="GVE76" s="82"/>
      <c r="GVF76" s="82"/>
      <c r="GVG76" s="82"/>
      <c r="GVH76" s="82"/>
      <c r="GVI76" s="82"/>
      <c r="GVJ76" s="82"/>
      <c r="GVK76" s="82"/>
      <c r="GVL76" s="82"/>
      <c r="GVM76" s="82"/>
      <c r="GVN76" s="82"/>
      <c r="GVO76" s="82"/>
      <c r="GVP76" s="82"/>
      <c r="GVQ76" s="82"/>
      <c r="GVR76" s="82"/>
      <c r="GVS76" s="82"/>
      <c r="GVT76" s="82"/>
      <c r="GVU76" s="82"/>
      <c r="GVV76" s="82"/>
      <c r="GVW76" s="82"/>
      <c r="GVX76" s="82"/>
      <c r="GVY76" s="82"/>
      <c r="GVZ76" s="82"/>
      <c r="GWA76" s="82"/>
      <c r="GWB76" s="82"/>
      <c r="GWC76" s="82"/>
      <c r="GWD76" s="82"/>
      <c r="GWE76" s="82"/>
      <c r="GWF76" s="82"/>
      <c r="GWG76" s="82"/>
      <c r="GWH76" s="82"/>
      <c r="GWI76" s="82"/>
      <c r="GWJ76" s="82"/>
      <c r="GWK76" s="82"/>
      <c r="GWL76" s="82"/>
      <c r="GWM76" s="82"/>
      <c r="GWN76" s="82"/>
      <c r="GWO76" s="82"/>
      <c r="GWP76" s="82"/>
      <c r="GWQ76" s="82"/>
      <c r="GWR76" s="82"/>
      <c r="GWS76" s="82"/>
      <c r="GWT76" s="82"/>
      <c r="GWU76" s="82"/>
      <c r="GWV76" s="82"/>
      <c r="GWW76" s="82"/>
      <c r="GWX76" s="82"/>
      <c r="GWY76" s="82"/>
      <c r="GWZ76" s="82"/>
      <c r="GXA76" s="82"/>
      <c r="GXB76" s="82"/>
      <c r="GXC76" s="82"/>
      <c r="GXD76" s="82"/>
      <c r="GXE76" s="82"/>
      <c r="GXF76" s="82"/>
      <c r="GXG76" s="82"/>
      <c r="GXH76" s="82"/>
      <c r="GXI76" s="82"/>
      <c r="GXJ76" s="82"/>
      <c r="GXK76" s="82"/>
      <c r="GXL76" s="82"/>
      <c r="GXM76" s="82"/>
      <c r="GXN76" s="82"/>
      <c r="GXO76" s="82"/>
      <c r="GXP76" s="82"/>
      <c r="GXQ76" s="82"/>
      <c r="GXR76" s="82"/>
      <c r="GXS76" s="82"/>
      <c r="GXT76" s="82"/>
      <c r="GXU76" s="82"/>
      <c r="GXV76" s="82"/>
      <c r="GXW76" s="82"/>
      <c r="GXX76" s="82"/>
      <c r="GXY76" s="82"/>
      <c r="GXZ76" s="82"/>
      <c r="GYA76" s="82"/>
      <c r="GYB76" s="82"/>
      <c r="GYC76" s="82"/>
      <c r="GYD76" s="82"/>
      <c r="GYE76" s="82"/>
      <c r="GYF76" s="82"/>
      <c r="GYG76" s="82"/>
      <c r="GYH76" s="82"/>
      <c r="GYI76" s="82"/>
      <c r="GYJ76" s="82"/>
      <c r="GYK76" s="82"/>
      <c r="GYL76" s="82"/>
      <c r="GYM76" s="82"/>
      <c r="GYN76" s="82"/>
      <c r="GYO76" s="82"/>
      <c r="GYP76" s="82"/>
      <c r="GYQ76" s="82"/>
      <c r="GYR76" s="82"/>
      <c r="GYS76" s="82"/>
      <c r="GYT76" s="82"/>
      <c r="GYU76" s="82"/>
      <c r="GYV76" s="82"/>
      <c r="GYW76" s="82"/>
      <c r="GYX76" s="82"/>
      <c r="GYY76" s="82"/>
      <c r="GYZ76" s="82"/>
      <c r="GZA76" s="82"/>
      <c r="GZB76" s="82"/>
      <c r="GZC76" s="82"/>
      <c r="GZD76" s="82"/>
      <c r="GZE76" s="82"/>
      <c r="GZF76" s="82"/>
      <c r="GZG76" s="82"/>
      <c r="GZH76" s="82"/>
      <c r="GZI76" s="82"/>
      <c r="GZJ76" s="82"/>
      <c r="GZK76" s="82"/>
      <c r="GZL76" s="82"/>
      <c r="GZM76" s="82"/>
      <c r="GZN76" s="82"/>
      <c r="GZO76" s="82"/>
      <c r="GZP76" s="82"/>
      <c r="GZQ76" s="82"/>
      <c r="GZR76" s="82"/>
      <c r="GZS76" s="82"/>
      <c r="GZT76" s="82"/>
      <c r="GZU76" s="82"/>
      <c r="GZV76" s="82"/>
      <c r="GZW76" s="82"/>
      <c r="GZX76" s="82"/>
      <c r="GZY76" s="82"/>
      <c r="GZZ76" s="82"/>
      <c r="HAA76" s="82"/>
      <c r="HAB76" s="82"/>
      <c r="HAC76" s="82"/>
      <c r="HAD76" s="82"/>
      <c r="HAE76" s="82"/>
      <c r="HAF76" s="82"/>
      <c r="HAG76" s="82"/>
      <c r="HAH76" s="82"/>
      <c r="HAI76" s="82"/>
      <c r="HAJ76" s="82"/>
      <c r="HAK76" s="82"/>
      <c r="HAL76" s="82"/>
      <c r="HAM76" s="82"/>
      <c r="HAN76" s="82"/>
      <c r="HAO76" s="82"/>
      <c r="HAP76" s="82"/>
      <c r="HAQ76" s="82"/>
      <c r="HAR76" s="82"/>
      <c r="HAS76" s="82"/>
      <c r="HAT76" s="82"/>
      <c r="HAU76" s="82"/>
      <c r="HAV76" s="82"/>
      <c r="HAW76" s="82"/>
      <c r="HAX76" s="82"/>
      <c r="HAY76" s="82"/>
      <c r="HAZ76" s="82"/>
      <c r="HBA76" s="82"/>
      <c r="HBB76" s="82"/>
      <c r="HBC76" s="82"/>
      <c r="HBD76" s="82"/>
      <c r="HBE76" s="82"/>
      <c r="HBF76" s="82"/>
      <c r="HBG76" s="82"/>
      <c r="HBH76" s="82"/>
      <c r="HBI76" s="82"/>
      <c r="HBJ76" s="82"/>
      <c r="HBK76" s="82"/>
      <c r="HBL76" s="82"/>
      <c r="HBM76" s="82"/>
      <c r="HBN76" s="82"/>
      <c r="HBO76" s="82"/>
      <c r="HBP76" s="82"/>
      <c r="HBQ76" s="82"/>
      <c r="HBR76" s="82"/>
      <c r="HBS76" s="82"/>
      <c r="HBT76" s="82"/>
      <c r="HBU76" s="82"/>
      <c r="HBV76" s="82"/>
      <c r="HBW76" s="82"/>
      <c r="HBX76" s="82"/>
      <c r="HBY76" s="82"/>
      <c r="HBZ76" s="82"/>
      <c r="HCA76" s="82"/>
      <c r="HCB76" s="82"/>
      <c r="HCC76" s="82"/>
      <c r="HCD76" s="82"/>
      <c r="HCE76" s="82"/>
      <c r="HCF76" s="82"/>
      <c r="HCG76" s="82"/>
      <c r="HCH76" s="82"/>
      <c r="HCI76" s="82"/>
      <c r="HCJ76" s="82"/>
      <c r="HCK76" s="82"/>
      <c r="HCL76" s="82"/>
      <c r="HCM76" s="82"/>
      <c r="HCN76" s="82"/>
      <c r="HCO76" s="82"/>
      <c r="HCP76" s="82"/>
      <c r="HCQ76" s="82"/>
      <c r="HCR76" s="82"/>
      <c r="HCS76" s="82"/>
      <c r="HCT76" s="82"/>
      <c r="HCU76" s="82"/>
      <c r="HCV76" s="82"/>
      <c r="HCW76" s="82"/>
      <c r="HCX76" s="82"/>
      <c r="HCY76" s="82"/>
      <c r="HCZ76" s="82"/>
      <c r="HDA76" s="82"/>
      <c r="HDB76" s="82"/>
      <c r="HDC76" s="82"/>
      <c r="HDD76" s="82"/>
      <c r="HDE76" s="82"/>
      <c r="HDF76" s="82"/>
      <c r="HDG76" s="82"/>
      <c r="HDH76" s="82"/>
      <c r="HDI76" s="82"/>
      <c r="HDJ76" s="82"/>
      <c r="HDK76" s="82"/>
      <c r="HDL76" s="82"/>
      <c r="HDM76" s="82"/>
      <c r="HDN76" s="82"/>
      <c r="HDO76" s="82"/>
      <c r="HDP76" s="82"/>
      <c r="HDQ76" s="82"/>
      <c r="HDR76" s="82"/>
      <c r="HDS76" s="82"/>
      <c r="HDT76" s="82"/>
      <c r="HDU76" s="82"/>
      <c r="HDV76" s="82"/>
      <c r="HDW76" s="82"/>
      <c r="HDX76" s="82"/>
      <c r="HDY76" s="82"/>
      <c r="HDZ76" s="82"/>
      <c r="HEA76" s="82"/>
      <c r="HEB76" s="82"/>
      <c r="HEC76" s="82"/>
      <c r="HED76" s="82"/>
      <c r="HEE76" s="82"/>
      <c r="HEF76" s="82"/>
      <c r="HEG76" s="82"/>
      <c r="HEH76" s="82"/>
      <c r="HEI76" s="82"/>
      <c r="HEJ76" s="82"/>
      <c r="HEK76" s="82"/>
      <c r="HEL76" s="82"/>
      <c r="HEM76" s="82"/>
      <c r="HEN76" s="82"/>
      <c r="HEO76" s="82"/>
      <c r="HEP76" s="82"/>
      <c r="HEQ76" s="82"/>
      <c r="HER76" s="82"/>
      <c r="HES76" s="82"/>
      <c r="HET76" s="82"/>
      <c r="HEU76" s="82"/>
      <c r="HEV76" s="82"/>
      <c r="HEW76" s="82"/>
      <c r="HEX76" s="82"/>
      <c r="HEY76" s="82"/>
      <c r="HEZ76" s="82"/>
      <c r="HFA76" s="82"/>
      <c r="HFB76" s="82"/>
      <c r="HFC76" s="82"/>
      <c r="HFD76" s="82"/>
      <c r="HFE76" s="82"/>
      <c r="HFF76" s="82"/>
      <c r="HFG76" s="82"/>
      <c r="HFH76" s="82"/>
      <c r="HFI76" s="82"/>
      <c r="HFJ76" s="82"/>
      <c r="HFK76" s="82"/>
      <c r="HFL76" s="82"/>
      <c r="HFM76" s="82"/>
      <c r="HFN76" s="82"/>
      <c r="HFO76" s="82"/>
      <c r="HFP76" s="82"/>
      <c r="HFQ76" s="82"/>
      <c r="HFR76" s="82"/>
      <c r="HFS76" s="82"/>
      <c r="HFT76" s="82"/>
      <c r="HFU76" s="82"/>
      <c r="HFV76" s="82"/>
      <c r="HFW76" s="82"/>
      <c r="HFX76" s="82"/>
      <c r="HFY76" s="82"/>
      <c r="HFZ76" s="82"/>
      <c r="HGA76" s="82"/>
      <c r="HGB76" s="82"/>
      <c r="HGC76" s="82"/>
      <c r="HGD76" s="82"/>
      <c r="HGE76" s="82"/>
      <c r="HGF76" s="82"/>
      <c r="HGG76" s="82"/>
      <c r="HGH76" s="82"/>
      <c r="HGI76" s="82"/>
      <c r="HGJ76" s="82"/>
      <c r="HGK76" s="82"/>
      <c r="HGL76" s="82"/>
      <c r="HGM76" s="82"/>
      <c r="HGN76" s="82"/>
      <c r="HGO76" s="82"/>
      <c r="HGP76" s="82"/>
      <c r="HGQ76" s="82"/>
      <c r="HGR76" s="82"/>
      <c r="HGS76" s="82"/>
      <c r="HGT76" s="82"/>
      <c r="HGU76" s="82"/>
      <c r="HGV76" s="82"/>
      <c r="HGW76" s="82"/>
      <c r="HGX76" s="82"/>
      <c r="HGY76" s="82"/>
      <c r="HGZ76" s="82"/>
      <c r="HHA76" s="82"/>
      <c r="HHB76" s="82"/>
      <c r="HHC76" s="82"/>
      <c r="HHD76" s="82"/>
      <c r="HHE76" s="82"/>
      <c r="HHF76" s="82"/>
      <c r="HHG76" s="82"/>
      <c r="HHH76" s="82"/>
      <c r="HHI76" s="82"/>
      <c r="HHJ76" s="82"/>
      <c r="HHK76" s="82"/>
      <c r="HHL76" s="82"/>
      <c r="HHM76" s="82"/>
      <c r="HHN76" s="82"/>
      <c r="HHO76" s="82"/>
      <c r="HHP76" s="82"/>
      <c r="HHQ76" s="82"/>
      <c r="HHR76" s="82"/>
      <c r="HHS76" s="82"/>
      <c r="HHT76" s="82"/>
      <c r="HHU76" s="82"/>
      <c r="HHV76" s="82"/>
      <c r="HHW76" s="82"/>
      <c r="HHX76" s="82"/>
      <c r="HHY76" s="82"/>
      <c r="HHZ76" s="82"/>
      <c r="HIA76" s="82"/>
      <c r="HIB76" s="82"/>
      <c r="HIC76" s="82"/>
      <c r="HID76" s="82"/>
      <c r="HIE76" s="82"/>
      <c r="HIF76" s="82"/>
      <c r="HIG76" s="82"/>
      <c r="HIH76" s="82"/>
      <c r="HII76" s="82"/>
      <c r="HIJ76" s="82"/>
      <c r="HIK76" s="82"/>
      <c r="HIL76" s="82"/>
      <c r="HIM76" s="82"/>
      <c r="HIN76" s="82"/>
      <c r="HIO76" s="82"/>
      <c r="HIP76" s="82"/>
      <c r="HIQ76" s="82"/>
      <c r="HIR76" s="82"/>
      <c r="HIS76" s="82"/>
      <c r="HIT76" s="82"/>
      <c r="HIU76" s="82"/>
      <c r="HIV76" s="82"/>
      <c r="HIW76" s="82"/>
      <c r="HIX76" s="82"/>
      <c r="HIY76" s="82"/>
      <c r="HIZ76" s="82"/>
      <c r="HJA76" s="82"/>
      <c r="HJB76" s="82"/>
      <c r="HJC76" s="82"/>
      <c r="HJD76" s="82"/>
      <c r="HJE76" s="82"/>
      <c r="HJF76" s="82"/>
      <c r="HJG76" s="82"/>
      <c r="HJH76" s="82"/>
      <c r="HJI76" s="82"/>
      <c r="HJJ76" s="82"/>
      <c r="HJK76" s="82"/>
      <c r="HJL76" s="82"/>
      <c r="HJM76" s="82"/>
      <c r="HJN76" s="82"/>
      <c r="HJO76" s="82"/>
      <c r="HJP76" s="82"/>
      <c r="HJQ76" s="82"/>
      <c r="HJR76" s="82"/>
      <c r="HJS76" s="82"/>
      <c r="HJT76" s="82"/>
      <c r="HJU76" s="82"/>
      <c r="HJV76" s="82"/>
      <c r="HJW76" s="82"/>
      <c r="HJX76" s="82"/>
      <c r="HJY76" s="82"/>
      <c r="HJZ76" s="82"/>
      <c r="HKA76" s="82"/>
      <c r="HKB76" s="82"/>
      <c r="HKC76" s="82"/>
      <c r="HKD76" s="82"/>
      <c r="HKE76" s="82"/>
      <c r="HKF76" s="82"/>
      <c r="HKG76" s="82"/>
      <c r="HKH76" s="82"/>
      <c r="HKI76" s="82"/>
      <c r="HKJ76" s="82"/>
      <c r="HKK76" s="82"/>
      <c r="HKL76" s="82"/>
      <c r="HKM76" s="82"/>
      <c r="HKN76" s="82"/>
      <c r="HKO76" s="82"/>
      <c r="HKP76" s="82"/>
      <c r="HKQ76" s="82"/>
      <c r="HKR76" s="82"/>
      <c r="HKS76" s="82"/>
      <c r="HKT76" s="82"/>
      <c r="HKU76" s="82"/>
      <c r="HKV76" s="82"/>
      <c r="HKW76" s="82"/>
      <c r="HKX76" s="82"/>
      <c r="HKY76" s="82"/>
      <c r="HKZ76" s="82"/>
      <c r="HLA76" s="82"/>
      <c r="HLB76" s="82"/>
      <c r="HLC76" s="82"/>
      <c r="HLD76" s="82"/>
      <c r="HLE76" s="82"/>
      <c r="HLF76" s="82"/>
      <c r="HLG76" s="82"/>
      <c r="HLH76" s="82"/>
      <c r="HLI76" s="82"/>
      <c r="HLJ76" s="82"/>
      <c r="HLK76" s="82"/>
      <c r="HLL76" s="82"/>
      <c r="HLM76" s="82"/>
      <c r="HLN76" s="82"/>
      <c r="HLO76" s="82"/>
      <c r="HLP76" s="82"/>
      <c r="HLQ76" s="82"/>
      <c r="HLR76" s="82"/>
      <c r="HLS76" s="82"/>
      <c r="HLT76" s="82"/>
      <c r="HLU76" s="82"/>
      <c r="HLV76" s="82"/>
      <c r="HLW76" s="82"/>
      <c r="HLX76" s="82"/>
      <c r="HLY76" s="82"/>
      <c r="HLZ76" s="82"/>
      <c r="HMA76" s="82"/>
      <c r="HMB76" s="82"/>
      <c r="HMC76" s="82"/>
      <c r="HMD76" s="82"/>
      <c r="HME76" s="82"/>
      <c r="HMF76" s="82"/>
      <c r="HMG76" s="82"/>
      <c r="HMH76" s="82"/>
      <c r="HMI76" s="82"/>
      <c r="HMJ76" s="82"/>
      <c r="HMK76" s="82"/>
      <c r="HML76" s="82"/>
      <c r="HMM76" s="82"/>
      <c r="HMN76" s="82"/>
      <c r="HMO76" s="82"/>
      <c r="HMP76" s="82"/>
      <c r="HMQ76" s="82"/>
      <c r="HMR76" s="82"/>
      <c r="HMS76" s="82"/>
      <c r="HMT76" s="82"/>
      <c r="HMU76" s="82"/>
      <c r="HMV76" s="82"/>
      <c r="HMW76" s="82"/>
      <c r="HMX76" s="82"/>
      <c r="HMY76" s="82"/>
      <c r="HMZ76" s="82"/>
      <c r="HNA76" s="82"/>
      <c r="HNB76" s="82"/>
      <c r="HNC76" s="82"/>
      <c r="HND76" s="82"/>
      <c r="HNE76" s="82"/>
      <c r="HNF76" s="82"/>
      <c r="HNG76" s="82"/>
      <c r="HNH76" s="82"/>
      <c r="HNI76" s="82"/>
      <c r="HNJ76" s="82"/>
      <c r="HNK76" s="82"/>
      <c r="HNL76" s="82"/>
      <c r="HNM76" s="82"/>
      <c r="HNN76" s="82"/>
      <c r="HNO76" s="82"/>
      <c r="HNP76" s="82"/>
      <c r="HNQ76" s="82"/>
      <c r="HNR76" s="82"/>
      <c r="HNS76" s="82"/>
      <c r="HNT76" s="82"/>
      <c r="HNU76" s="82"/>
      <c r="HNV76" s="82"/>
      <c r="HNW76" s="82"/>
      <c r="HNX76" s="82"/>
      <c r="HNY76" s="82"/>
      <c r="HNZ76" s="82"/>
      <c r="HOA76" s="82"/>
      <c r="HOB76" s="82"/>
      <c r="HOC76" s="82"/>
      <c r="HOD76" s="82"/>
      <c r="HOE76" s="82"/>
      <c r="HOF76" s="82"/>
      <c r="HOG76" s="82"/>
      <c r="HOH76" s="82"/>
      <c r="HOI76" s="82"/>
      <c r="HOJ76" s="82"/>
      <c r="HOK76" s="82"/>
      <c r="HOL76" s="82"/>
      <c r="HOM76" s="82"/>
      <c r="HON76" s="82"/>
      <c r="HOO76" s="82"/>
      <c r="HOP76" s="82"/>
      <c r="HOQ76" s="82"/>
      <c r="HOR76" s="82"/>
      <c r="HOS76" s="82"/>
      <c r="HOT76" s="82"/>
      <c r="HOU76" s="82"/>
      <c r="HOV76" s="82"/>
      <c r="HOW76" s="82"/>
      <c r="HOX76" s="82"/>
      <c r="HOY76" s="82"/>
      <c r="HOZ76" s="82"/>
      <c r="HPA76" s="82"/>
      <c r="HPB76" s="82"/>
      <c r="HPC76" s="82"/>
      <c r="HPD76" s="82"/>
      <c r="HPE76" s="82"/>
      <c r="HPF76" s="82"/>
      <c r="HPG76" s="82"/>
      <c r="HPH76" s="82"/>
      <c r="HPI76" s="82"/>
      <c r="HPJ76" s="82"/>
      <c r="HPK76" s="82"/>
      <c r="HPL76" s="82"/>
      <c r="HPM76" s="82"/>
      <c r="HPN76" s="82"/>
      <c r="HPO76" s="82"/>
      <c r="HPP76" s="82"/>
      <c r="HPQ76" s="82"/>
      <c r="HPR76" s="82"/>
      <c r="HPS76" s="82"/>
      <c r="HPT76" s="82"/>
      <c r="HPU76" s="82"/>
      <c r="HPV76" s="82"/>
      <c r="HPW76" s="82"/>
      <c r="HPX76" s="82"/>
      <c r="HPY76" s="82"/>
      <c r="HPZ76" s="82"/>
      <c r="HQA76" s="82"/>
      <c r="HQB76" s="82"/>
      <c r="HQC76" s="82"/>
      <c r="HQD76" s="82"/>
      <c r="HQE76" s="82"/>
      <c r="HQF76" s="82"/>
      <c r="HQG76" s="82"/>
      <c r="HQH76" s="82"/>
      <c r="HQI76" s="82"/>
      <c r="HQJ76" s="82"/>
      <c r="HQK76" s="82"/>
      <c r="HQL76" s="82"/>
      <c r="HQM76" s="82"/>
      <c r="HQN76" s="82"/>
      <c r="HQO76" s="82"/>
      <c r="HQP76" s="82"/>
      <c r="HQQ76" s="82"/>
      <c r="HQR76" s="82"/>
      <c r="HQS76" s="82"/>
      <c r="HQT76" s="82"/>
      <c r="HQU76" s="82"/>
      <c r="HQV76" s="82"/>
      <c r="HQW76" s="82"/>
      <c r="HQX76" s="82"/>
      <c r="HQY76" s="82"/>
      <c r="HQZ76" s="82"/>
      <c r="HRA76" s="82"/>
      <c r="HRB76" s="82"/>
      <c r="HRC76" s="82"/>
      <c r="HRD76" s="82"/>
      <c r="HRE76" s="82"/>
      <c r="HRF76" s="82"/>
      <c r="HRG76" s="82"/>
      <c r="HRH76" s="82"/>
      <c r="HRI76" s="82"/>
      <c r="HRJ76" s="82"/>
      <c r="HRK76" s="82"/>
      <c r="HRL76" s="82"/>
      <c r="HRM76" s="82"/>
      <c r="HRN76" s="82"/>
      <c r="HRO76" s="82"/>
      <c r="HRP76" s="82"/>
      <c r="HRQ76" s="82"/>
      <c r="HRR76" s="82"/>
      <c r="HRS76" s="82"/>
      <c r="HRT76" s="82"/>
      <c r="HRU76" s="82"/>
      <c r="HRV76" s="82"/>
      <c r="HRW76" s="82"/>
      <c r="HRX76" s="82"/>
      <c r="HRY76" s="82"/>
      <c r="HRZ76" s="82"/>
      <c r="HSA76" s="82"/>
      <c r="HSB76" s="82"/>
      <c r="HSC76" s="82"/>
      <c r="HSD76" s="82"/>
      <c r="HSE76" s="82"/>
      <c r="HSF76" s="82"/>
      <c r="HSG76" s="82"/>
      <c r="HSH76" s="82"/>
      <c r="HSI76" s="82"/>
      <c r="HSJ76" s="82"/>
      <c r="HSK76" s="82"/>
      <c r="HSL76" s="82"/>
      <c r="HSM76" s="82"/>
      <c r="HSN76" s="82"/>
      <c r="HSO76" s="82"/>
      <c r="HSP76" s="82"/>
      <c r="HSQ76" s="82"/>
      <c r="HSR76" s="82"/>
      <c r="HSS76" s="82"/>
      <c r="HST76" s="82"/>
      <c r="HSU76" s="82"/>
      <c r="HSV76" s="82"/>
      <c r="HSW76" s="82"/>
      <c r="HSX76" s="82"/>
      <c r="HSY76" s="82"/>
      <c r="HSZ76" s="82"/>
      <c r="HTA76" s="82"/>
      <c r="HTB76" s="82"/>
      <c r="HTC76" s="82"/>
      <c r="HTD76" s="82"/>
      <c r="HTE76" s="82"/>
      <c r="HTF76" s="82"/>
      <c r="HTG76" s="82"/>
      <c r="HTH76" s="82"/>
      <c r="HTI76" s="82"/>
      <c r="HTJ76" s="82"/>
      <c r="HTK76" s="82"/>
      <c r="HTL76" s="82"/>
      <c r="HTM76" s="82"/>
      <c r="HTN76" s="82"/>
      <c r="HTO76" s="82"/>
      <c r="HTP76" s="82"/>
      <c r="HTQ76" s="82"/>
      <c r="HTR76" s="82"/>
      <c r="HTS76" s="82"/>
      <c r="HTT76" s="82"/>
      <c r="HTU76" s="82"/>
      <c r="HTV76" s="82"/>
      <c r="HTW76" s="82"/>
      <c r="HTX76" s="82"/>
      <c r="HTY76" s="82"/>
      <c r="HTZ76" s="82"/>
      <c r="HUA76" s="82"/>
      <c r="HUB76" s="82"/>
      <c r="HUC76" s="82"/>
      <c r="HUD76" s="82"/>
      <c r="HUE76" s="82"/>
      <c r="HUF76" s="82"/>
      <c r="HUG76" s="82"/>
      <c r="HUH76" s="82"/>
      <c r="HUI76" s="82"/>
      <c r="HUJ76" s="82"/>
      <c r="HUK76" s="82"/>
      <c r="HUL76" s="82"/>
      <c r="HUM76" s="82"/>
      <c r="HUN76" s="82"/>
      <c r="HUO76" s="82"/>
      <c r="HUP76" s="82"/>
      <c r="HUQ76" s="82"/>
      <c r="HUR76" s="82"/>
      <c r="HUS76" s="82"/>
      <c r="HUT76" s="82"/>
      <c r="HUU76" s="82"/>
      <c r="HUV76" s="82"/>
      <c r="HUW76" s="82"/>
      <c r="HUX76" s="82"/>
      <c r="HUY76" s="82"/>
      <c r="HUZ76" s="82"/>
      <c r="HVA76" s="82"/>
      <c r="HVB76" s="82"/>
      <c r="HVC76" s="82"/>
      <c r="HVD76" s="82"/>
      <c r="HVE76" s="82"/>
      <c r="HVF76" s="82"/>
      <c r="HVG76" s="82"/>
      <c r="HVH76" s="82"/>
      <c r="HVI76" s="82"/>
      <c r="HVJ76" s="82"/>
      <c r="HVK76" s="82"/>
      <c r="HVL76" s="82"/>
      <c r="HVM76" s="82"/>
      <c r="HVN76" s="82"/>
      <c r="HVO76" s="82"/>
      <c r="HVP76" s="82"/>
      <c r="HVQ76" s="82"/>
      <c r="HVR76" s="82"/>
      <c r="HVS76" s="82"/>
      <c r="HVT76" s="82"/>
      <c r="HVU76" s="82"/>
      <c r="HVV76" s="82"/>
      <c r="HVW76" s="82"/>
      <c r="HVX76" s="82"/>
      <c r="HVY76" s="82"/>
      <c r="HVZ76" s="82"/>
      <c r="HWA76" s="82"/>
      <c r="HWB76" s="82"/>
      <c r="HWC76" s="82"/>
      <c r="HWD76" s="82"/>
      <c r="HWE76" s="82"/>
      <c r="HWF76" s="82"/>
      <c r="HWG76" s="82"/>
      <c r="HWH76" s="82"/>
      <c r="HWI76" s="82"/>
      <c r="HWJ76" s="82"/>
      <c r="HWK76" s="82"/>
      <c r="HWL76" s="82"/>
      <c r="HWM76" s="82"/>
      <c r="HWN76" s="82"/>
      <c r="HWO76" s="82"/>
      <c r="HWP76" s="82"/>
      <c r="HWQ76" s="82"/>
      <c r="HWR76" s="82"/>
      <c r="HWS76" s="82"/>
      <c r="HWT76" s="82"/>
      <c r="HWU76" s="82"/>
      <c r="HWV76" s="82"/>
      <c r="HWW76" s="82"/>
      <c r="HWX76" s="82"/>
      <c r="HWY76" s="82"/>
      <c r="HWZ76" s="82"/>
      <c r="HXA76" s="82"/>
      <c r="HXB76" s="82"/>
      <c r="HXC76" s="82"/>
      <c r="HXD76" s="82"/>
      <c r="HXE76" s="82"/>
      <c r="HXF76" s="82"/>
      <c r="HXG76" s="82"/>
      <c r="HXH76" s="82"/>
      <c r="HXI76" s="82"/>
      <c r="HXJ76" s="82"/>
      <c r="HXK76" s="82"/>
      <c r="HXL76" s="82"/>
      <c r="HXM76" s="82"/>
      <c r="HXN76" s="82"/>
      <c r="HXO76" s="82"/>
      <c r="HXP76" s="82"/>
      <c r="HXQ76" s="82"/>
      <c r="HXR76" s="82"/>
      <c r="HXS76" s="82"/>
      <c r="HXT76" s="82"/>
      <c r="HXU76" s="82"/>
      <c r="HXV76" s="82"/>
      <c r="HXW76" s="82"/>
      <c r="HXX76" s="82"/>
      <c r="HXY76" s="82"/>
      <c r="HXZ76" s="82"/>
      <c r="HYA76" s="82"/>
      <c r="HYB76" s="82"/>
      <c r="HYC76" s="82"/>
      <c r="HYD76" s="82"/>
      <c r="HYE76" s="82"/>
      <c r="HYF76" s="82"/>
      <c r="HYG76" s="82"/>
      <c r="HYH76" s="82"/>
      <c r="HYI76" s="82"/>
      <c r="HYJ76" s="82"/>
      <c r="HYK76" s="82"/>
      <c r="HYL76" s="82"/>
      <c r="HYM76" s="82"/>
      <c r="HYN76" s="82"/>
      <c r="HYO76" s="82"/>
      <c r="HYP76" s="82"/>
      <c r="HYQ76" s="82"/>
      <c r="HYR76" s="82"/>
      <c r="HYS76" s="82"/>
      <c r="HYT76" s="82"/>
      <c r="HYU76" s="82"/>
      <c r="HYV76" s="82"/>
      <c r="HYW76" s="82"/>
      <c r="HYX76" s="82"/>
      <c r="HYY76" s="82"/>
      <c r="HYZ76" s="82"/>
      <c r="HZA76" s="82"/>
      <c r="HZB76" s="82"/>
      <c r="HZC76" s="82"/>
      <c r="HZD76" s="82"/>
      <c r="HZE76" s="82"/>
      <c r="HZF76" s="82"/>
      <c r="HZG76" s="82"/>
      <c r="HZH76" s="82"/>
      <c r="HZI76" s="82"/>
      <c r="HZJ76" s="82"/>
      <c r="HZK76" s="82"/>
      <c r="HZL76" s="82"/>
      <c r="HZM76" s="82"/>
      <c r="HZN76" s="82"/>
      <c r="HZO76" s="82"/>
      <c r="HZP76" s="82"/>
      <c r="HZQ76" s="82"/>
      <c r="HZR76" s="82"/>
      <c r="HZS76" s="82"/>
      <c r="HZT76" s="82"/>
      <c r="HZU76" s="82"/>
      <c r="HZV76" s="82"/>
      <c r="HZW76" s="82"/>
      <c r="HZX76" s="82"/>
      <c r="HZY76" s="82"/>
      <c r="HZZ76" s="82"/>
      <c r="IAA76" s="82"/>
      <c r="IAB76" s="82"/>
      <c r="IAC76" s="82"/>
      <c r="IAD76" s="82"/>
      <c r="IAE76" s="82"/>
      <c r="IAF76" s="82"/>
      <c r="IAG76" s="82"/>
      <c r="IAH76" s="82"/>
      <c r="IAI76" s="82"/>
      <c r="IAJ76" s="82"/>
      <c r="IAK76" s="82"/>
      <c r="IAL76" s="82"/>
      <c r="IAM76" s="82"/>
      <c r="IAN76" s="82"/>
      <c r="IAO76" s="82"/>
      <c r="IAP76" s="82"/>
      <c r="IAQ76" s="82"/>
      <c r="IAR76" s="82"/>
      <c r="IAS76" s="82"/>
      <c r="IAT76" s="82"/>
      <c r="IAU76" s="82"/>
      <c r="IAV76" s="82"/>
      <c r="IAW76" s="82"/>
      <c r="IAX76" s="82"/>
      <c r="IAY76" s="82"/>
      <c r="IAZ76" s="82"/>
      <c r="IBA76" s="82"/>
      <c r="IBB76" s="82"/>
      <c r="IBC76" s="82"/>
      <c r="IBD76" s="82"/>
      <c r="IBE76" s="82"/>
      <c r="IBF76" s="82"/>
      <c r="IBG76" s="82"/>
      <c r="IBH76" s="82"/>
      <c r="IBI76" s="82"/>
      <c r="IBJ76" s="82"/>
      <c r="IBK76" s="82"/>
      <c r="IBL76" s="82"/>
      <c r="IBM76" s="82"/>
      <c r="IBN76" s="82"/>
      <c r="IBO76" s="82"/>
      <c r="IBP76" s="82"/>
      <c r="IBQ76" s="82"/>
      <c r="IBR76" s="82"/>
      <c r="IBS76" s="82"/>
      <c r="IBT76" s="82"/>
      <c r="IBU76" s="82"/>
      <c r="IBV76" s="82"/>
      <c r="IBW76" s="82"/>
      <c r="IBX76" s="82"/>
      <c r="IBY76" s="82"/>
      <c r="IBZ76" s="82"/>
      <c r="ICA76" s="82"/>
      <c r="ICB76" s="82"/>
      <c r="ICC76" s="82"/>
      <c r="ICD76" s="82"/>
      <c r="ICE76" s="82"/>
      <c r="ICF76" s="82"/>
      <c r="ICG76" s="82"/>
      <c r="ICH76" s="82"/>
      <c r="ICI76" s="82"/>
      <c r="ICJ76" s="82"/>
      <c r="ICK76" s="82"/>
      <c r="ICL76" s="82"/>
      <c r="ICM76" s="82"/>
      <c r="ICN76" s="82"/>
      <c r="ICO76" s="82"/>
      <c r="ICP76" s="82"/>
      <c r="ICQ76" s="82"/>
      <c r="ICR76" s="82"/>
      <c r="ICS76" s="82"/>
      <c r="ICT76" s="82"/>
      <c r="ICU76" s="82"/>
      <c r="ICV76" s="82"/>
      <c r="ICW76" s="82"/>
      <c r="ICX76" s="82"/>
      <c r="ICY76" s="82"/>
      <c r="ICZ76" s="82"/>
      <c r="IDA76" s="82"/>
      <c r="IDB76" s="82"/>
      <c r="IDC76" s="82"/>
      <c r="IDD76" s="82"/>
      <c r="IDE76" s="82"/>
      <c r="IDF76" s="82"/>
      <c r="IDG76" s="82"/>
      <c r="IDH76" s="82"/>
      <c r="IDI76" s="82"/>
      <c r="IDJ76" s="82"/>
      <c r="IDK76" s="82"/>
      <c r="IDL76" s="82"/>
      <c r="IDM76" s="82"/>
      <c r="IDN76" s="82"/>
      <c r="IDO76" s="82"/>
      <c r="IDP76" s="82"/>
      <c r="IDQ76" s="82"/>
      <c r="IDR76" s="82"/>
      <c r="IDS76" s="82"/>
      <c r="IDT76" s="82"/>
      <c r="IDU76" s="82"/>
      <c r="IDV76" s="82"/>
      <c r="IDW76" s="82"/>
      <c r="IDX76" s="82"/>
      <c r="IDY76" s="82"/>
      <c r="IDZ76" s="82"/>
      <c r="IEA76" s="82"/>
      <c r="IEB76" s="82"/>
      <c r="IEC76" s="82"/>
      <c r="IED76" s="82"/>
      <c r="IEE76" s="82"/>
      <c r="IEF76" s="82"/>
      <c r="IEG76" s="82"/>
      <c r="IEH76" s="82"/>
      <c r="IEI76" s="82"/>
      <c r="IEJ76" s="82"/>
      <c r="IEK76" s="82"/>
      <c r="IEL76" s="82"/>
      <c r="IEM76" s="82"/>
      <c r="IEN76" s="82"/>
      <c r="IEO76" s="82"/>
      <c r="IEP76" s="82"/>
      <c r="IEQ76" s="82"/>
      <c r="IER76" s="82"/>
      <c r="IES76" s="82"/>
      <c r="IET76" s="82"/>
      <c r="IEU76" s="82"/>
      <c r="IEV76" s="82"/>
      <c r="IEW76" s="82"/>
      <c r="IEX76" s="82"/>
      <c r="IEY76" s="82"/>
      <c r="IEZ76" s="82"/>
      <c r="IFA76" s="82"/>
      <c r="IFB76" s="82"/>
      <c r="IFC76" s="82"/>
      <c r="IFD76" s="82"/>
      <c r="IFE76" s="82"/>
      <c r="IFF76" s="82"/>
      <c r="IFG76" s="82"/>
      <c r="IFH76" s="82"/>
      <c r="IFI76" s="82"/>
      <c r="IFJ76" s="82"/>
      <c r="IFK76" s="82"/>
      <c r="IFL76" s="82"/>
      <c r="IFM76" s="82"/>
      <c r="IFN76" s="82"/>
      <c r="IFO76" s="82"/>
      <c r="IFP76" s="82"/>
      <c r="IFQ76" s="82"/>
      <c r="IFR76" s="82"/>
      <c r="IFS76" s="82"/>
      <c r="IFT76" s="82"/>
      <c r="IFU76" s="82"/>
      <c r="IFV76" s="82"/>
      <c r="IFW76" s="82"/>
      <c r="IFX76" s="82"/>
      <c r="IFY76" s="82"/>
      <c r="IFZ76" s="82"/>
      <c r="IGA76" s="82"/>
      <c r="IGB76" s="82"/>
      <c r="IGC76" s="82"/>
      <c r="IGD76" s="82"/>
      <c r="IGE76" s="82"/>
      <c r="IGF76" s="82"/>
      <c r="IGG76" s="82"/>
      <c r="IGH76" s="82"/>
      <c r="IGI76" s="82"/>
      <c r="IGJ76" s="82"/>
      <c r="IGK76" s="82"/>
      <c r="IGL76" s="82"/>
      <c r="IGM76" s="82"/>
      <c r="IGN76" s="82"/>
      <c r="IGO76" s="82"/>
      <c r="IGP76" s="82"/>
      <c r="IGQ76" s="82"/>
      <c r="IGR76" s="82"/>
      <c r="IGS76" s="82"/>
      <c r="IGT76" s="82"/>
      <c r="IGU76" s="82"/>
      <c r="IGV76" s="82"/>
      <c r="IGW76" s="82"/>
      <c r="IGX76" s="82"/>
      <c r="IGY76" s="82"/>
      <c r="IGZ76" s="82"/>
      <c r="IHA76" s="82"/>
      <c r="IHB76" s="82"/>
      <c r="IHC76" s="82"/>
      <c r="IHD76" s="82"/>
      <c r="IHE76" s="82"/>
      <c r="IHF76" s="82"/>
      <c r="IHG76" s="82"/>
      <c r="IHH76" s="82"/>
      <c r="IHI76" s="82"/>
      <c r="IHJ76" s="82"/>
      <c r="IHK76" s="82"/>
      <c r="IHL76" s="82"/>
      <c r="IHM76" s="82"/>
      <c r="IHN76" s="82"/>
      <c r="IHO76" s="82"/>
      <c r="IHP76" s="82"/>
      <c r="IHQ76" s="82"/>
      <c r="IHR76" s="82"/>
      <c r="IHS76" s="82"/>
      <c r="IHT76" s="82"/>
      <c r="IHU76" s="82"/>
      <c r="IHV76" s="82"/>
      <c r="IHW76" s="82"/>
      <c r="IHX76" s="82"/>
      <c r="IHY76" s="82"/>
      <c r="IHZ76" s="82"/>
      <c r="IIA76" s="82"/>
      <c r="IIB76" s="82"/>
      <c r="IIC76" s="82"/>
      <c r="IID76" s="82"/>
      <c r="IIE76" s="82"/>
      <c r="IIF76" s="82"/>
      <c r="IIG76" s="82"/>
      <c r="IIH76" s="82"/>
      <c r="III76" s="82"/>
      <c r="IIJ76" s="82"/>
      <c r="IIK76" s="82"/>
      <c r="IIL76" s="82"/>
      <c r="IIM76" s="82"/>
      <c r="IIN76" s="82"/>
      <c r="IIO76" s="82"/>
      <c r="IIP76" s="82"/>
      <c r="IIQ76" s="82"/>
      <c r="IIR76" s="82"/>
      <c r="IIS76" s="82"/>
      <c r="IIT76" s="82"/>
      <c r="IIU76" s="82"/>
      <c r="IIV76" s="82"/>
      <c r="IIW76" s="82"/>
      <c r="IIX76" s="82"/>
      <c r="IIY76" s="82"/>
      <c r="IIZ76" s="82"/>
      <c r="IJA76" s="82"/>
      <c r="IJB76" s="82"/>
      <c r="IJC76" s="82"/>
      <c r="IJD76" s="82"/>
      <c r="IJE76" s="82"/>
      <c r="IJF76" s="82"/>
      <c r="IJG76" s="82"/>
      <c r="IJH76" s="82"/>
      <c r="IJI76" s="82"/>
      <c r="IJJ76" s="82"/>
      <c r="IJK76" s="82"/>
      <c r="IJL76" s="82"/>
      <c r="IJM76" s="82"/>
      <c r="IJN76" s="82"/>
      <c r="IJO76" s="82"/>
      <c r="IJP76" s="82"/>
      <c r="IJQ76" s="82"/>
      <c r="IJR76" s="82"/>
      <c r="IJS76" s="82"/>
      <c r="IJT76" s="82"/>
      <c r="IJU76" s="82"/>
      <c r="IJV76" s="82"/>
      <c r="IJW76" s="82"/>
      <c r="IJX76" s="82"/>
      <c r="IJY76" s="82"/>
      <c r="IJZ76" s="82"/>
      <c r="IKA76" s="82"/>
      <c r="IKB76" s="82"/>
      <c r="IKC76" s="82"/>
      <c r="IKD76" s="82"/>
      <c r="IKE76" s="82"/>
      <c r="IKF76" s="82"/>
      <c r="IKG76" s="82"/>
      <c r="IKH76" s="82"/>
      <c r="IKI76" s="82"/>
      <c r="IKJ76" s="82"/>
      <c r="IKK76" s="82"/>
      <c r="IKL76" s="82"/>
      <c r="IKM76" s="82"/>
      <c r="IKN76" s="82"/>
      <c r="IKO76" s="82"/>
      <c r="IKP76" s="82"/>
      <c r="IKQ76" s="82"/>
      <c r="IKR76" s="82"/>
      <c r="IKS76" s="82"/>
      <c r="IKT76" s="82"/>
      <c r="IKU76" s="82"/>
      <c r="IKV76" s="82"/>
      <c r="IKW76" s="82"/>
      <c r="IKX76" s="82"/>
      <c r="IKY76" s="82"/>
      <c r="IKZ76" s="82"/>
      <c r="ILA76" s="82"/>
      <c r="ILB76" s="82"/>
      <c r="ILC76" s="82"/>
      <c r="ILD76" s="82"/>
      <c r="ILE76" s="82"/>
      <c r="ILF76" s="82"/>
      <c r="ILG76" s="82"/>
      <c r="ILH76" s="82"/>
      <c r="ILI76" s="82"/>
      <c r="ILJ76" s="82"/>
      <c r="ILK76" s="82"/>
      <c r="ILL76" s="82"/>
      <c r="ILM76" s="82"/>
      <c r="ILN76" s="82"/>
      <c r="ILO76" s="82"/>
      <c r="ILP76" s="82"/>
      <c r="ILQ76" s="82"/>
      <c r="ILR76" s="82"/>
      <c r="ILS76" s="82"/>
      <c r="ILT76" s="82"/>
      <c r="ILU76" s="82"/>
      <c r="ILV76" s="82"/>
      <c r="ILW76" s="82"/>
      <c r="ILX76" s="82"/>
      <c r="ILY76" s="82"/>
      <c r="ILZ76" s="82"/>
      <c r="IMA76" s="82"/>
      <c r="IMB76" s="82"/>
      <c r="IMC76" s="82"/>
      <c r="IMD76" s="82"/>
      <c r="IME76" s="82"/>
      <c r="IMF76" s="82"/>
      <c r="IMG76" s="82"/>
      <c r="IMH76" s="82"/>
      <c r="IMI76" s="82"/>
      <c r="IMJ76" s="82"/>
      <c r="IMK76" s="82"/>
      <c r="IML76" s="82"/>
      <c r="IMM76" s="82"/>
      <c r="IMN76" s="82"/>
      <c r="IMO76" s="82"/>
      <c r="IMP76" s="82"/>
      <c r="IMQ76" s="82"/>
      <c r="IMR76" s="82"/>
      <c r="IMS76" s="82"/>
      <c r="IMT76" s="82"/>
      <c r="IMU76" s="82"/>
      <c r="IMV76" s="82"/>
      <c r="IMW76" s="82"/>
      <c r="IMX76" s="82"/>
      <c r="IMY76" s="82"/>
      <c r="IMZ76" s="82"/>
      <c r="INA76" s="82"/>
      <c r="INB76" s="82"/>
      <c r="INC76" s="82"/>
      <c r="IND76" s="82"/>
      <c r="INE76" s="82"/>
      <c r="INF76" s="82"/>
      <c r="ING76" s="82"/>
      <c r="INH76" s="82"/>
      <c r="INI76" s="82"/>
      <c r="INJ76" s="82"/>
      <c r="INK76" s="82"/>
      <c r="INL76" s="82"/>
      <c r="INM76" s="82"/>
      <c r="INN76" s="82"/>
      <c r="INO76" s="82"/>
      <c r="INP76" s="82"/>
      <c r="INQ76" s="82"/>
      <c r="INR76" s="82"/>
      <c r="INS76" s="82"/>
      <c r="INT76" s="82"/>
      <c r="INU76" s="82"/>
      <c r="INV76" s="82"/>
      <c r="INW76" s="82"/>
      <c r="INX76" s="82"/>
      <c r="INY76" s="82"/>
      <c r="INZ76" s="82"/>
      <c r="IOA76" s="82"/>
      <c r="IOB76" s="82"/>
      <c r="IOC76" s="82"/>
      <c r="IOD76" s="82"/>
      <c r="IOE76" s="82"/>
      <c r="IOF76" s="82"/>
      <c r="IOG76" s="82"/>
      <c r="IOH76" s="82"/>
      <c r="IOI76" s="82"/>
      <c r="IOJ76" s="82"/>
      <c r="IOK76" s="82"/>
      <c r="IOL76" s="82"/>
      <c r="IOM76" s="82"/>
      <c r="ION76" s="82"/>
      <c r="IOO76" s="82"/>
      <c r="IOP76" s="82"/>
      <c r="IOQ76" s="82"/>
      <c r="IOR76" s="82"/>
      <c r="IOS76" s="82"/>
      <c r="IOT76" s="82"/>
      <c r="IOU76" s="82"/>
      <c r="IOV76" s="82"/>
      <c r="IOW76" s="82"/>
      <c r="IOX76" s="82"/>
      <c r="IOY76" s="82"/>
      <c r="IOZ76" s="82"/>
      <c r="IPA76" s="82"/>
      <c r="IPB76" s="82"/>
      <c r="IPC76" s="82"/>
      <c r="IPD76" s="82"/>
      <c r="IPE76" s="82"/>
      <c r="IPF76" s="82"/>
      <c r="IPG76" s="82"/>
      <c r="IPH76" s="82"/>
      <c r="IPI76" s="82"/>
      <c r="IPJ76" s="82"/>
      <c r="IPK76" s="82"/>
      <c r="IPL76" s="82"/>
      <c r="IPM76" s="82"/>
      <c r="IPN76" s="82"/>
      <c r="IPO76" s="82"/>
      <c r="IPP76" s="82"/>
      <c r="IPQ76" s="82"/>
      <c r="IPR76" s="82"/>
      <c r="IPS76" s="82"/>
      <c r="IPT76" s="82"/>
      <c r="IPU76" s="82"/>
      <c r="IPV76" s="82"/>
      <c r="IPW76" s="82"/>
      <c r="IPX76" s="82"/>
      <c r="IPY76" s="82"/>
      <c r="IPZ76" s="82"/>
      <c r="IQA76" s="82"/>
      <c r="IQB76" s="82"/>
      <c r="IQC76" s="82"/>
      <c r="IQD76" s="82"/>
      <c r="IQE76" s="82"/>
      <c r="IQF76" s="82"/>
      <c r="IQG76" s="82"/>
      <c r="IQH76" s="82"/>
      <c r="IQI76" s="82"/>
      <c r="IQJ76" s="82"/>
      <c r="IQK76" s="82"/>
      <c r="IQL76" s="82"/>
      <c r="IQM76" s="82"/>
      <c r="IQN76" s="82"/>
      <c r="IQO76" s="82"/>
      <c r="IQP76" s="82"/>
      <c r="IQQ76" s="82"/>
      <c r="IQR76" s="82"/>
      <c r="IQS76" s="82"/>
      <c r="IQT76" s="82"/>
      <c r="IQU76" s="82"/>
      <c r="IQV76" s="82"/>
      <c r="IQW76" s="82"/>
      <c r="IQX76" s="82"/>
      <c r="IQY76" s="82"/>
      <c r="IQZ76" s="82"/>
      <c r="IRA76" s="82"/>
      <c r="IRB76" s="82"/>
      <c r="IRC76" s="82"/>
      <c r="IRD76" s="82"/>
      <c r="IRE76" s="82"/>
      <c r="IRF76" s="82"/>
      <c r="IRG76" s="82"/>
      <c r="IRH76" s="82"/>
      <c r="IRI76" s="82"/>
      <c r="IRJ76" s="82"/>
      <c r="IRK76" s="82"/>
      <c r="IRL76" s="82"/>
      <c r="IRM76" s="82"/>
      <c r="IRN76" s="82"/>
      <c r="IRO76" s="82"/>
      <c r="IRP76" s="82"/>
      <c r="IRQ76" s="82"/>
      <c r="IRR76" s="82"/>
      <c r="IRS76" s="82"/>
      <c r="IRT76" s="82"/>
      <c r="IRU76" s="82"/>
      <c r="IRV76" s="82"/>
      <c r="IRW76" s="82"/>
      <c r="IRX76" s="82"/>
      <c r="IRY76" s="82"/>
      <c r="IRZ76" s="82"/>
      <c r="ISA76" s="82"/>
      <c r="ISB76" s="82"/>
      <c r="ISC76" s="82"/>
      <c r="ISD76" s="82"/>
      <c r="ISE76" s="82"/>
      <c r="ISF76" s="82"/>
      <c r="ISG76" s="82"/>
      <c r="ISH76" s="82"/>
      <c r="ISI76" s="82"/>
      <c r="ISJ76" s="82"/>
      <c r="ISK76" s="82"/>
      <c r="ISL76" s="82"/>
      <c r="ISM76" s="82"/>
      <c r="ISN76" s="82"/>
      <c r="ISO76" s="82"/>
      <c r="ISP76" s="82"/>
      <c r="ISQ76" s="82"/>
      <c r="ISR76" s="82"/>
      <c r="ISS76" s="82"/>
      <c r="IST76" s="82"/>
      <c r="ISU76" s="82"/>
      <c r="ISV76" s="82"/>
      <c r="ISW76" s="82"/>
      <c r="ISX76" s="82"/>
      <c r="ISY76" s="82"/>
      <c r="ISZ76" s="82"/>
      <c r="ITA76" s="82"/>
      <c r="ITB76" s="82"/>
      <c r="ITC76" s="82"/>
      <c r="ITD76" s="82"/>
      <c r="ITE76" s="82"/>
      <c r="ITF76" s="82"/>
      <c r="ITG76" s="82"/>
      <c r="ITH76" s="82"/>
      <c r="ITI76" s="82"/>
      <c r="ITJ76" s="82"/>
      <c r="ITK76" s="82"/>
      <c r="ITL76" s="82"/>
      <c r="ITM76" s="82"/>
      <c r="ITN76" s="82"/>
      <c r="ITO76" s="82"/>
      <c r="ITP76" s="82"/>
      <c r="ITQ76" s="82"/>
      <c r="ITR76" s="82"/>
      <c r="ITS76" s="82"/>
      <c r="ITT76" s="82"/>
      <c r="ITU76" s="82"/>
      <c r="ITV76" s="82"/>
      <c r="ITW76" s="82"/>
      <c r="ITX76" s="82"/>
      <c r="ITY76" s="82"/>
      <c r="ITZ76" s="82"/>
      <c r="IUA76" s="82"/>
      <c r="IUB76" s="82"/>
      <c r="IUC76" s="82"/>
      <c r="IUD76" s="82"/>
      <c r="IUE76" s="82"/>
      <c r="IUF76" s="82"/>
      <c r="IUG76" s="82"/>
      <c r="IUH76" s="82"/>
      <c r="IUI76" s="82"/>
      <c r="IUJ76" s="82"/>
      <c r="IUK76" s="82"/>
      <c r="IUL76" s="82"/>
      <c r="IUM76" s="82"/>
      <c r="IUN76" s="82"/>
      <c r="IUO76" s="82"/>
      <c r="IUP76" s="82"/>
      <c r="IUQ76" s="82"/>
      <c r="IUR76" s="82"/>
      <c r="IUS76" s="82"/>
      <c r="IUT76" s="82"/>
      <c r="IUU76" s="82"/>
      <c r="IUV76" s="82"/>
      <c r="IUW76" s="82"/>
      <c r="IUX76" s="82"/>
      <c r="IUY76" s="82"/>
      <c r="IUZ76" s="82"/>
      <c r="IVA76" s="82"/>
      <c r="IVB76" s="82"/>
      <c r="IVC76" s="82"/>
      <c r="IVD76" s="82"/>
      <c r="IVE76" s="82"/>
      <c r="IVF76" s="82"/>
      <c r="IVG76" s="82"/>
      <c r="IVH76" s="82"/>
      <c r="IVI76" s="82"/>
      <c r="IVJ76" s="82"/>
      <c r="IVK76" s="82"/>
      <c r="IVL76" s="82"/>
      <c r="IVM76" s="82"/>
      <c r="IVN76" s="82"/>
      <c r="IVO76" s="82"/>
      <c r="IVP76" s="82"/>
      <c r="IVQ76" s="82"/>
      <c r="IVR76" s="82"/>
      <c r="IVS76" s="82"/>
      <c r="IVT76" s="82"/>
      <c r="IVU76" s="82"/>
      <c r="IVV76" s="82"/>
      <c r="IVW76" s="82"/>
      <c r="IVX76" s="82"/>
      <c r="IVY76" s="82"/>
      <c r="IVZ76" s="82"/>
      <c r="IWA76" s="82"/>
      <c r="IWB76" s="82"/>
      <c r="IWC76" s="82"/>
      <c r="IWD76" s="82"/>
      <c r="IWE76" s="82"/>
      <c r="IWF76" s="82"/>
      <c r="IWG76" s="82"/>
      <c r="IWH76" s="82"/>
      <c r="IWI76" s="82"/>
      <c r="IWJ76" s="82"/>
      <c r="IWK76" s="82"/>
      <c r="IWL76" s="82"/>
      <c r="IWM76" s="82"/>
      <c r="IWN76" s="82"/>
      <c r="IWO76" s="82"/>
      <c r="IWP76" s="82"/>
      <c r="IWQ76" s="82"/>
      <c r="IWR76" s="82"/>
      <c r="IWS76" s="82"/>
      <c r="IWT76" s="82"/>
      <c r="IWU76" s="82"/>
      <c r="IWV76" s="82"/>
      <c r="IWW76" s="82"/>
      <c r="IWX76" s="82"/>
      <c r="IWY76" s="82"/>
      <c r="IWZ76" s="82"/>
      <c r="IXA76" s="82"/>
      <c r="IXB76" s="82"/>
      <c r="IXC76" s="82"/>
      <c r="IXD76" s="82"/>
      <c r="IXE76" s="82"/>
      <c r="IXF76" s="82"/>
      <c r="IXG76" s="82"/>
      <c r="IXH76" s="82"/>
      <c r="IXI76" s="82"/>
      <c r="IXJ76" s="82"/>
      <c r="IXK76" s="82"/>
      <c r="IXL76" s="82"/>
      <c r="IXM76" s="82"/>
      <c r="IXN76" s="82"/>
      <c r="IXO76" s="82"/>
      <c r="IXP76" s="82"/>
      <c r="IXQ76" s="82"/>
      <c r="IXR76" s="82"/>
      <c r="IXS76" s="82"/>
      <c r="IXT76" s="82"/>
      <c r="IXU76" s="82"/>
      <c r="IXV76" s="82"/>
      <c r="IXW76" s="82"/>
      <c r="IXX76" s="82"/>
      <c r="IXY76" s="82"/>
      <c r="IXZ76" s="82"/>
      <c r="IYA76" s="82"/>
      <c r="IYB76" s="82"/>
      <c r="IYC76" s="82"/>
      <c r="IYD76" s="82"/>
      <c r="IYE76" s="82"/>
      <c r="IYF76" s="82"/>
      <c r="IYG76" s="82"/>
      <c r="IYH76" s="82"/>
      <c r="IYI76" s="82"/>
      <c r="IYJ76" s="82"/>
      <c r="IYK76" s="82"/>
      <c r="IYL76" s="82"/>
      <c r="IYM76" s="82"/>
      <c r="IYN76" s="82"/>
      <c r="IYO76" s="82"/>
      <c r="IYP76" s="82"/>
      <c r="IYQ76" s="82"/>
      <c r="IYR76" s="82"/>
      <c r="IYS76" s="82"/>
      <c r="IYT76" s="82"/>
      <c r="IYU76" s="82"/>
      <c r="IYV76" s="82"/>
      <c r="IYW76" s="82"/>
      <c r="IYX76" s="82"/>
      <c r="IYY76" s="82"/>
      <c r="IYZ76" s="82"/>
      <c r="IZA76" s="82"/>
      <c r="IZB76" s="82"/>
      <c r="IZC76" s="82"/>
      <c r="IZD76" s="82"/>
      <c r="IZE76" s="82"/>
      <c r="IZF76" s="82"/>
      <c r="IZG76" s="82"/>
      <c r="IZH76" s="82"/>
      <c r="IZI76" s="82"/>
      <c r="IZJ76" s="82"/>
      <c r="IZK76" s="82"/>
      <c r="IZL76" s="82"/>
      <c r="IZM76" s="82"/>
      <c r="IZN76" s="82"/>
      <c r="IZO76" s="82"/>
      <c r="IZP76" s="82"/>
      <c r="IZQ76" s="82"/>
      <c r="IZR76" s="82"/>
      <c r="IZS76" s="82"/>
      <c r="IZT76" s="82"/>
      <c r="IZU76" s="82"/>
      <c r="IZV76" s="82"/>
      <c r="IZW76" s="82"/>
      <c r="IZX76" s="82"/>
      <c r="IZY76" s="82"/>
      <c r="IZZ76" s="82"/>
      <c r="JAA76" s="82"/>
      <c r="JAB76" s="82"/>
      <c r="JAC76" s="82"/>
      <c r="JAD76" s="82"/>
      <c r="JAE76" s="82"/>
      <c r="JAF76" s="82"/>
      <c r="JAG76" s="82"/>
      <c r="JAH76" s="82"/>
      <c r="JAI76" s="82"/>
      <c r="JAJ76" s="82"/>
      <c r="JAK76" s="82"/>
      <c r="JAL76" s="82"/>
      <c r="JAM76" s="82"/>
      <c r="JAN76" s="82"/>
      <c r="JAO76" s="82"/>
      <c r="JAP76" s="82"/>
      <c r="JAQ76" s="82"/>
      <c r="JAR76" s="82"/>
      <c r="JAS76" s="82"/>
      <c r="JAT76" s="82"/>
      <c r="JAU76" s="82"/>
      <c r="JAV76" s="82"/>
      <c r="JAW76" s="82"/>
      <c r="JAX76" s="82"/>
      <c r="JAY76" s="82"/>
      <c r="JAZ76" s="82"/>
      <c r="JBA76" s="82"/>
      <c r="JBB76" s="82"/>
      <c r="JBC76" s="82"/>
      <c r="JBD76" s="82"/>
      <c r="JBE76" s="82"/>
      <c r="JBF76" s="82"/>
      <c r="JBG76" s="82"/>
      <c r="JBH76" s="82"/>
      <c r="JBI76" s="82"/>
      <c r="JBJ76" s="82"/>
      <c r="JBK76" s="82"/>
      <c r="JBL76" s="82"/>
      <c r="JBM76" s="82"/>
      <c r="JBN76" s="82"/>
      <c r="JBO76" s="82"/>
      <c r="JBP76" s="82"/>
      <c r="JBQ76" s="82"/>
      <c r="JBR76" s="82"/>
      <c r="JBS76" s="82"/>
      <c r="JBT76" s="82"/>
      <c r="JBU76" s="82"/>
      <c r="JBV76" s="82"/>
      <c r="JBW76" s="82"/>
      <c r="JBX76" s="82"/>
      <c r="JBY76" s="82"/>
      <c r="JBZ76" s="82"/>
      <c r="JCA76" s="82"/>
      <c r="JCB76" s="82"/>
      <c r="JCC76" s="82"/>
      <c r="JCD76" s="82"/>
      <c r="JCE76" s="82"/>
      <c r="JCF76" s="82"/>
      <c r="JCG76" s="82"/>
      <c r="JCH76" s="82"/>
      <c r="JCI76" s="82"/>
      <c r="JCJ76" s="82"/>
      <c r="JCK76" s="82"/>
      <c r="JCL76" s="82"/>
      <c r="JCM76" s="82"/>
      <c r="JCN76" s="82"/>
      <c r="JCO76" s="82"/>
      <c r="JCP76" s="82"/>
      <c r="JCQ76" s="82"/>
      <c r="JCR76" s="82"/>
      <c r="JCS76" s="82"/>
      <c r="JCT76" s="82"/>
      <c r="JCU76" s="82"/>
      <c r="JCV76" s="82"/>
      <c r="JCW76" s="82"/>
      <c r="JCX76" s="82"/>
      <c r="JCY76" s="82"/>
      <c r="JCZ76" s="82"/>
      <c r="JDA76" s="82"/>
      <c r="JDB76" s="82"/>
      <c r="JDC76" s="82"/>
      <c r="JDD76" s="82"/>
      <c r="JDE76" s="82"/>
      <c r="JDF76" s="82"/>
      <c r="JDG76" s="82"/>
      <c r="JDH76" s="82"/>
      <c r="JDI76" s="82"/>
      <c r="JDJ76" s="82"/>
      <c r="JDK76" s="82"/>
      <c r="JDL76" s="82"/>
      <c r="JDM76" s="82"/>
      <c r="JDN76" s="82"/>
      <c r="JDO76" s="82"/>
      <c r="JDP76" s="82"/>
      <c r="JDQ76" s="82"/>
      <c r="JDR76" s="82"/>
      <c r="JDS76" s="82"/>
      <c r="JDT76" s="82"/>
      <c r="JDU76" s="82"/>
      <c r="JDV76" s="82"/>
      <c r="JDW76" s="82"/>
      <c r="JDX76" s="82"/>
      <c r="JDY76" s="82"/>
      <c r="JDZ76" s="82"/>
      <c r="JEA76" s="82"/>
      <c r="JEB76" s="82"/>
      <c r="JEC76" s="82"/>
      <c r="JED76" s="82"/>
      <c r="JEE76" s="82"/>
      <c r="JEF76" s="82"/>
      <c r="JEG76" s="82"/>
      <c r="JEH76" s="82"/>
      <c r="JEI76" s="82"/>
      <c r="JEJ76" s="82"/>
      <c r="JEK76" s="82"/>
      <c r="JEL76" s="82"/>
      <c r="JEM76" s="82"/>
      <c r="JEN76" s="82"/>
      <c r="JEO76" s="82"/>
      <c r="JEP76" s="82"/>
      <c r="JEQ76" s="82"/>
      <c r="JER76" s="82"/>
      <c r="JES76" s="82"/>
      <c r="JET76" s="82"/>
      <c r="JEU76" s="82"/>
      <c r="JEV76" s="82"/>
      <c r="JEW76" s="82"/>
      <c r="JEX76" s="82"/>
      <c r="JEY76" s="82"/>
      <c r="JEZ76" s="82"/>
      <c r="JFA76" s="82"/>
      <c r="JFB76" s="82"/>
      <c r="JFC76" s="82"/>
      <c r="JFD76" s="82"/>
      <c r="JFE76" s="82"/>
      <c r="JFF76" s="82"/>
      <c r="JFG76" s="82"/>
      <c r="JFH76" s="82"/>
      <c r="JFI76" s="82"/>
      <c r="JFJ76" s="82"/>
      <c r="JFK76" s="82"/>
      <c r="JFL76" s="82"/>
      <c r="JFM76" s="82"/>
      <c r="JFN76" s="82"/>
      <c r="JFO76" s="82"/>
      <c r="JFP76" s="82"/>
      <c r="JFQ76" s="82"/>
      <c r="JFR76" s="82"/>
      <c r="JFS76" s="82"/>
      <c r="JFT76" s="82"/>
      <c r="JFU76" s="82"/>
      <c r="JFV76" s="82"/>
      <c r="JFW76" s="82"/>
      <c r="JFX76" s="82"/>
      <c r="JFY76" s="82"/>
      <c r="JFZ76" s="82"/>
      <c r="JGA76" s="82"/>
      <c r="JGB76" s="82"/>
      <c r="JGC76" s="82"/>
      <c r="JGD76" s="82"/>
      <c r="JGE76" s="82"/>
      <c r="JGF76" s="82"/>
      <c r="JGG76" s="82"/>
      <c r="JGH76" s="82"/>
      <c r="JGI76" s="82"/>
      <c r="JGJ76" s="82"/>
      <c r="JGK76" s="82"/>
      <c r="JGL76" s="82"/>
      <c r="JGM76" s="82"/>
      <c r="JGN76" s="82"/>
      <c r="JGO76" s="82"/>
      <c r="JGP76" s="82"/>
      <c r="JGQ76" s="82"/>
      <c r="JGR76" s="82"/>
      <c r="JGS76" s="82"/>
      <c r="JGT76" s="82"/>
      <c r="JGU76" s="82"/>
      <c r="JGV76" s="82"/>
      <c r="JGW76" s="82"/>
      <c r="JGX76" s="82"/>
      <c r="JGY76" s="82"/>
      <c r="JGZ76" s="82"/>
      <c r="JHA76" s="82"/>
      <c r="JHB76" s="82"/>
      <c r="JHC76" s="82"/>
      <c r="JHD76" s="82"/>
      <c r="JHE76" s="82"/>
      <c r="JHF76" s="82"/>
      <c r="JHG76" s="82"/>
      <c r="JHH76" s="82"/>
      <c r="JHI76" s="82"/>
      <c r="JHJ76" s="82"/>
      <c r="JHK76" s="82"/>
      <c r="JHL76" s="82"/>
      <c r="JHM76" s="82"/>
      <c r="JHN76" s="82"/>
      <c r="JHO76" s="82"/>
      <c r="JHP76" s="82"/>
      <c r="JHQ76" s="82"/>
      <c r="JHR76" s="82"/>
      <c r="JHS76" s="82"/>
      <c r="JHT76" s="82"/>
      <c r="JHU76" s="82"/>
      <c r="JHV76" s="82"/>
      <c r="JHW76" s="82"/>
      <c r="JHX76" s="82"/>
      <c r="JHY76" s="82"/>
      <c r="JHZ76" s="82"/>
      <c r="JIA76" s="82"/>
      <c r="JIB76" s="82"/>
      <c r="JIC76" s="82"/>
      <c r="JID76" s="82"/>
      <c r="JIE76" s="82"/>
      <c r="JIF76" s="82"/>
      <c r="JIG76" s="82"/>
      <c r="JIH76" s="82"/>
      <c r="JII76" s="82"/>
      <c r="JIJ76" s="82"/>
      <c r="JIK76" s="82"/>
      <c r="JIL76" s="82"/>
      <c r="JIM76" s="82"/>
      <c r="JIN76" s="82"/>
      <c r="JIO76" s="82"/>
      <c r="JIP76" s="82"/>
      <c r="JIQ76" s="82"/>
      <c r="JIR76" s="82"/>
      <c r="JIS76" s="82"/>
      <c r="JIT76" s="82"/>
      <c r="JIU76" s="82"/>
      <c r="JIV76" s="82"/>
      <c r="JIW76" s="82"/>
      <c r="JIX76" s="82"/>
      <c r="JIY76" s="82"/>
      <c r="JIZ76" s="82"/>
      <c r="JJA76" s="82"/>
      <c r="JJB76" s="82"/>
      <c r="JJC76" s="82"/>
      <c r="JJD76" s="82"/>
      <c r="JJE76" s="82"/>
      <c r="JJF76" s="82"/>
      <c r="JJG76" s="82"/>
      <c r="JJH76" s="82"/>
      <c r="JJI76" s="82"/>
      <c r="JJJ76" s="82"/>
      <c r="JJK76" s="82"/>
      <c r="JJL76" s="82"/>
      <c r="JJM76" s="82"/>
      <c r="JJN76" s="82"/>
      <c r="JJO76" s="82"/>
      <c r="JJP76" s="82"/>
      <c r="JJQ76" s="82"/>
      <c r="JJR76" s="82"/>
      <c r="JJS76" s="82"/>
      <c r="JJT76" s="82"/>
      <c r="JJU76" s="82"/>
      <c r="JJV76" s="82"/>
      <c r="JJW76" s="82"/>
      <c r="JJX76" s="82"/>
      <c r="JJY76" s="82"/>
      <c r="JJZ76" s="82"/>
      <c r="JKA76" s="82"/>
      <c r="JKB76" s="82"/>
      <c r="JKC76" s="82"/>
      <c r="JKD76" s="82"/>
      <c r="JKE76" s="82"/>
      <c r="JKF76" s="82"/>
      <c r="JKG76" s="82"/>
      <c r="JKH76" s="82"/>
      <c r="JKI76" s="82"/>
      <c r="JKJ76" s="82"/>
      <c r="JKK76" s="82"/>
      <c r="JKL76" s="82"/>
      <c r="JKM76" s="82"/>
      <c r="JKN76" s="82"/>
      <c r="JKO76" s="82"/>
      <c r="JKP76" s="82"/>
      <c r="JKQ76" s="82"/>
      <c r="JKR76" s="82"/>
      <c r="JKS76" s="82"/>
      <c r="JKT76" s="82"/>
      <c r="JKU76" s="82"/>
      <c r="JKV76" s="82"/>
      <c r="JKW76" s="82"/>
      <c r="JKX76" s="82"/>
      <c r="JKY76" s="82"/>
      <c r="JKZ76" s="82"/>
      <c r="JLA76" s="82"/>
      <c r="JLB76" s="82"/>
      <c r="JLC76" s="82"/>
      <c r="JLD76" s="82"/>
      <c r="JLE76" s="82"/>
      <c r="JLF76" s="82"/>
      <c r="JLG76" s="82"/>
      <c r="JLH76" s="82"/>
      <c r="JLI76" s="82"/>
      <c r="JLJ76" s="82"/>
      <c r="JLK76" s="82"/>
      <c r="JLL76" s="82"/>
      <c r="JLM76" s="82"/>
      <c r="JLN76" s="82"/>
      <c r="JLO76" s="82"/>
      <c r="JLP76" s="82"/>
      <c r="JLQ76" s="82"/>
      <c r="JLR76" s="82"/>
      <c r="JLS76" s="82"/>
      <c r="JLT76" s="82"/>
      <c r="JLU76" s="82"/>
      <c r="JLV76" s="82"/>
      <c r="JLW76" s="82"/>
      <c r="JLX76" s="82"/>
      <c r="JLY76" s="82"/>
      <c r="JLZ76" s="82"/>
      <c r="JMA76" s="82"/>
      <c r="JMB76" s="82"/>
      <c r="JMC76" s="82"/>
      <c r="JMD76" s="82"/>
      <c r="JME76" s="82"/>
      <c r="JMF76" s="82"/>
      <c r="JMG76" s="82"/>
      <c r="JMH76" s="82"/>
      <c r="JMI76" s="82"/>
      <c r="JMJ76" s="82"/>
      <c r="JMK76" s="82"/>
      <c r="JML76" s="82"/>
      <c r="JMM76" s="82"/>
      <c r="JMN76" s="82"/>
      <c r="JMO76" s="82"/>
      <c r="JMP76" s="82"/>
      <c r="JMQ76" s="82"/>
      <c r="JMR76" s="82"/>
      <c r="JMS76" s="82"/>
      <c r="JMT76" s="82"/>
      <c r="JMU76" s="82"/>
      <c r="JMV76" s="82"/>
      <c r="JMW76" s="82"/>
      <c r="JMX76" s="82"/>
      <c r="JMY76" s="82"/>
      <c r="JMZ76" s="82"/>
      <c r="JNA76" s="82"/>
      <c r="JNB76" s="82"/>
      <c r="JNC76" s="82"/>
      <c r="JND76" s="82"/>
      <c r="JNE76" s="82"/>
      <c r="JNF76" s="82"/>
      <c r="JNG76" s="82"/>
      <c r="JNH76" s="82"/>
      <c r="JNI76" s="82"/>
      <c r="JNJ76" s="82"/>
      <c r="JNK76" s="82"/>
      <c r="JNL76" s="82"/>
      <c r="JNM76" s="82"/>
      <c r="JNN76" s="82"/>
      <c r="JNO76" s="82"/>
      <c r="JNP76" s="82"/>
      <c r="JNQ76" s="82"/>
      <c r="JNR76" s="82"/>
      <c r="JNS76" s="82"/>
      <c r="JNT76" s="82"/>
      <c r="JNU76" s="82"/>
      <c r="JNV76" s="82"/>
      <c r="JNW76" s="82"/>
      <c r="JNX76" s="82"/>
      <c r="JNY76" s="82"/>
      <c r="JNZ76" s="82"/>
      <c r="JOA76" s="82"/>
      <c r="JOB76" s="82"/>
      <c r="JOC76" s="82"/>
      <c r="JOD76" s="82"/>
      <c r="JOE76" s="82"/>
      <c r="JOF76" s="82"/>
      <c r="JOG76" s="82"/>
      <c r="JOH76" s="82"/>
      <c r="JOI76" s="82"/>
      <c r="JOJ76" s="82"/>
      <c r="JOK76" s="82"/>
      <c r="JOL76" s="82"/>
      <c r="JOM76" s="82"/>
      <c r="JON76" s="82"/>
      <c r="JOO76" s="82"/>
      <c r="JOP76" s="82"/>
      <c r="JOQ76" s="82"/>
      <c r="JOR76" s="82"/>
      <c r="JOS76" s="82"/>
      <c r="JOT76" s="82"/>
      <c r="JOU76" s="82"/>
      <c r="JOV76" s="82"/>
      <c r="JOW76" s="82"/>
      <c r="JOX76" s="82"/>
      <c r="JOY76" s="82"/>
      <c r="JOZ76" s="82"/>
      <c r="JPA76" s="82"/>
      <c r="JPB76" s="82"/>
      <c r="JPC76" s="82"/>
      <c r="JPD76" s="82"/>
      <c r="JPE76" s="82"/>
      <c r="JPF76" s="82"/>
      <c r="JPG76" s="82"/>
      <c r="JPH76" s="82"/>
      <c r="JPI76" s="82"/>
      <c r="JPJ76" s="82"/>
      <c r="JPK76" s="82"/>
      <c r="JPL76" s="82"/>
      <c r="JPM76" s="82"/>
      <c r="JPN76" s="82"/>
      <c r="JPO76" s="82"/>
      <c r="JPP76" s="82"/>
      <c r="JPQ76" s="82"/>
      <c r="JPR76" s="82"/>
      <c r="JPS76" s="82"/>
      <c r="JPT76" s="82"/>
      <c r="JPU76" s="82"/>
      <c r="JPV76" s="82"/>
      <c r="JPW76" s="82"/>
      <c r="JPX76" s="82"/>
      <c r="JPY76" s="82"/>
      <c r="JPZ76" s="82"/>
      <c r="JQA76" s="82"/>
      <c r="JQB76" s="82"/>
      <c r="JQC76" s="82"/>
      <c r="JQD76" s="82"/>
      <c r="JQE76" s="82"/>
      <c r="JQF76" s="82"/>
      <c r="JQG76" s="82"/>
      <c r="JQH76" s="82"/>
      <c r="JQI76" s="82"/>
      <c r="JQJ76" s="82"/>
      <c r="JQK76" s="82"/>
      <c r="JQL76" s="82"/>
      <c r="JQM76" s="82"/>
      <c r="JQN76" s="82"/>
      <c r="JQO76" s="82"/>
      <c r="JQP76" s="82"/>
      <c r="JQQ76" s="82"/>
      <c r="JQR76" s="82"/>
      <c r="JQS76" s="82"/>
      <c r="JQT76" s="82"/>
      <c r="JQU76" s="82"/>
      <c r="JQV76" s="82"/>
      <c r="JQW76" s="82"/>
      <c r="JQX76" s="82"/>
      <c r="JQY76" s="82"/>
      <c r="JQZ76" s="82"/>
      <c r="JRA76" s="82"/>
      <c r="JRB76" s="82"/>
      <c r="JRC76" s="82"/>
      <c r="JRD76" s="82"/>
      <c r="JRE76" s="82"/>
      <c r="JRF76" s="82"/>
      <c r="JRG76" s="82"/>
      <c r="JRH76" s="82"/>
      <c r="JRI76" s="82"/>
      <c r="JRJ76" s="82"/>
      <c r="JRK76" s="82"/>
      <c r="JRL76" s="82"/>
      <c r="JRM76" s="82"/>
      <c r="JRN76" s="82"/>
      <c r="JRO76" s="82"/>
      <c r="JRP76" s="82"/>
      <c r="JRQ76" s="82"/>
      <c r="JRR76" s="82"/>
      <c r="JRS76" s="82"/>
      <c r="JRT76" s="82"/>
      <c r="JRU76" s="82"/>
      <c r="JRV76" s="82"/>
      <c r="JRW76" s="82"/>
      <c r="JRX76" s="82"/>
      <c r="JRY76" s="82"/>
      <c r="JRZ76" s="82"/>
      <c r="JSA76" s="82"/>
      <c r="JSB76" s="82"/>
      <c r="JSC76" s="82"/>
      <c r="JSD76" s="82"/>
      <c r="JSE76" s="82"/>
      <c r="JSF76" s="82"/>
      <c r="JSG76" s="82"/>
      <c r="JSH76" s="82"/>
      <c r="JSI76" s="82"/>
      <c r="JSJ76" s="82"/>
      <c r="JSK76" s="82"/>
      <c r="JSL76" s="82"/>
      <c r="JSM76" s="82"/>
      <c r="JSN76" s="82"/>
      <c r="JSO76" s="82"/>
      <c r="JSP76" s="82"/>
      <c r="JSQ76" s="82"/>
      <c r="JSR76" s="82"/>
      <c r="JSS76" s="82"/>
      <c r="JST76" s="82"/>
      <c r="JSU76" s="82"/>
      <c r="JSV76" s="82"/>
      <c r="JSW76" s="82"/>
      <c r="JSX76" s="82"/>
      <c r="JSY76" s="82"/>
      <c r="JSZ76" s="82"/>
      <c r="JTA76" s="82"/>
      <c r="JTB76" s="82"/>
      <c r="JTC76" s="82"/>
      <c r="JTD76" s="82"/>
      <c r="JTE76" s="82"/>
      <c r="JTF76" s="82"/>
      <c r="JTG76" s="82"/>
      <c r="JTH76" s="82"/>
      <c r="JTI76" s="82"/>
      <c r="JTJ76" s="82"/>
      <c r="JTK76" s="82"/>
      <c r="JTL76" s="82"/>
      <c r="JTM76" s="82"/>
      <c r="JTN76" s="82"/>
      <c r="JTO76" s="82"/>
      <c r="JTP76" s="82"/>
      <c r="JTQ76" s="82"/>
      <c r="JTR76" s="82"/>
      <c r="JTS76" s="82"/>
      <c r="JTT76" s="82"/>
      <c r="JTU76" s="82"/>
      <c r="JTV76" s="82"/>
      <c r="JTW76" s="82"/>
      <c r="JTX76" s="82"/>
      <c r="JTY76" s="82"/>
      <c r="JTZ76" s="82"/>
      <c r="JUA76" s="82"/>
      <c r="JUB76" s="82"/>
      <c r="JUC76" s="82"/>
      <c r="JUD76" s="82"/>
      <c r="JUE76" s="82"/>
      <c r="JUF76" s="82"/>
      <c r="JUG76" s="82"/>
      <c r="JUH76" s="82"/>
      <c r="JUI76" s="82"/>
      <c r="JUJ76" s="82"/>
      <c r="JUK76" s="82"/>
      <c r="JUL76" s="82"/>
      <c r="JUM76" s="82"/>
      <c r="JUN76" s="82"/>
      <c r="JUO76" s="82"/>
      <c r="JUP76" s="82"/>
      <c r="JUQ76" s="82"/>
      <c r="JUR76" s="82"/>
      <c r="JUS76" s="82"/>
      <c r="JUT76" s="82"/>
      <c r="JUU76" s="82"/>
      <c r="JUV76" s="82"/>
      <c r="JUW76" s="82"/>
      <c r="JUX76" s="82"/>
      <c r="JUY76" s="82"/>
      <c r="JUZ76" s="82"/>
      <c r="JVA76" s="82"/>
      <c r="JVB76" s="82"/>
      <c r="JVC76" s="82"/>
      <c r="JVD76" s="82"/>
      <c r="JVE76" s="82"/>
      <c r="JVF76" s="82"/>
      <c r="JVG76" s="82"/>
      <c r="JVH76" s="82"/>
      <c r="JVI76" s="82"/>
      <c r="JVJ76" s="82"/>
      <c r="JVK76" s="82"/>
      <c r="JVL76" s="82"/>
      <c r="JVM76" s="82"/>
      <c r="JVN76" s="82"/>
      <c r="JVO76" s="82"/>
      <c r="JVP76" s="82"/>
      <c r="JVQ76" s="82"/>
      <c r="JVR76" s="82"/>
      <c r="JVS76" s="82"/>
      <c r="JVT76" s="82"/>
      <c r="JVU76" s="82"/>
      <c r="JVV76" s="82"/>
      <c r="JVW76" s="82"/>
      <c r="JVX76" s="82"/>
      <c r="JVY76" s="82"/>
      <c r="JVZ76" s="82"/>
      <c r="JWA76" s="82"/>
      <c r="JWB76" s="82"/>
      <c r="JWC76" s="82"/>
      <c r="JWD76" s="82"/>
      <c r="JWE76" s="82"/>
      <c r="JWF76" s="82"/>
      <c r="JWG76" s="82"/>
      <c r="JWH76" s="82"/>
      <c r="JWI76" s="82"/>
      <c r="JWJ76" s="82"/>
      <c r="JWK76" s="82"/>
      <c r="JWL76" s="82"/>
      <c r="JWM76" s="82"/>
      <c r="JWN76" s="82"/>
      <c r="JWO76" s="82"/>
      <c r="JWP76" s="82"/>
      <c r="JWQ76" s="82"/>
      <c r="JWR76" s="82"/>
      <c r="JWS76" s="82"/>
      <c r="JWT76" s="82"/>
      <c r="JWU76" s="82"/>
      <c r="JWV76" s="82"/>
      <c r="JWW76" s="82"/>
      <c r="JWX76" s="82"/>
      <c r="JWY76" s="82"/>
      <c r="JWZ76" s="82"/>
      <c r="JXA76" s="82"/>
      <c r="JXB76" s="82"/>
      <c r="JXC76" s="82"/>
      <c r="JXD76" s="82"/>
      <c r="JXE76" s="82"/>
      <c r="JXF76" s="82"/>
      <c r="JXG76" s="82"/>
      <c r="JXH76" s="82"/>
      <c r="JXI76" s="82"/>
      <c r="JXJ76" s="82"/>
      <c r="JXK76" s="82"/>
      <c r="JXL76" s="82"/>
      <c r="JXM76" s="82"/>
      <c r="JXN76" s="82"/>
      <c r="JXO76" s="82"/>
      <c r="JXP76" s="82"/>
      <c r="JXQ76" s="82"/>
      <c r="JXR76" s="82"/>
      <c r="JXS76" s="82"/>
      <c r="JXT76" s="82"/>
      <c r="JXU76" s="82"/>
      <c r="JXV76" s="82"/>
      <c r="JXW76" s="82"/>
      <c r="JXX76" s="82"/>
      <c r="JXY76" s="82"/>
      <c r="JXZ76" s="82"/>
      <c r="JYA76" s="82"/>
      <c r="JYB76" s="82"/>
      <c r="JYC76" s="82"/>
      <c r="JYD76" s="82"/>
      <c r="JYE76" s="82"/>
      <c r="JYF76" s="82"/>
      <c r="JYG76" s="82"/>
      <c r="JYH76" s="82"/>
      <c r="JYI76" s="82"/>
      <c r="JYJ76" s="82"/>
      <c r="JYK76" s="82"/>
      <c r="JYL76" s="82"/>
      <c r="JYM76" s="82"/>
      <c r="JYN76" s="82"/>
      <c r="JYO76" s="82"/>
      <c r="JYP76" s="82"/>
      <c r="JYQ76" s="82"/>
      <c r="JYR76" s="82"/>
      <c r="JYS76" s="82"/>
      <c r="JYT76" s="82"/>
      <c r="JYU76" s="82"/>
      <c r="JYV76" s="82"/>
      <c r="JYW76" s="82"/>
      <c r="JYX76" s="82"/>
      <c r="JYY76" s="82"/>
      <c r="JYZ76" s="82"/>
      <c r="JZA76" s="82"/>
      <c r="JZB76" s="82"/>
      <c r="JZC76" s="82"/>
      <c r="JZD76" s="82"/>
      <c r="JZE76" s="82"/>
      <c r="JZF76" s="82"/>
      <c r="JZG76" s="82"/>
      <c r="JZH76" s="82"/>
      <c r="JZI76" s="82"/>
      <c r="JZJ76" s="82"/>
      <c r="JZK76" s="82"/>
      <c r="JZL76" s="82"/>
      <c r="JZM76" s="82"/>
      <c r="JZN76" s="82"/>
      <c r="JZO76" s="82"/>
      <c r="JZP76" s="82"/>
      <c r="JZQ76" s="82"/>
      <c r="JZR76" s="82"/>
      <c r="JZS76" s="82"/>
      <c r="JZT76" s="82"/>
      <c r="JZU76" s="82"/>
      <c r="JZV76" s="82"/>
      <c r="JZW76" s="82"/>
      <c r="JZX76" s="82"/>
      <c r="JZY76" s="82"/>
      <c r="JZZ76" s="82"/>
      <c r="KAA76" s="82"/>
      <c r="KAB76" s="82"/>
      <c r="KAC76" s="82"/>
      <c r="KAD76" s="82"/>
      <c r="KAE76" s="82"/>
      <c r="KAF76" s="82"/>
      <c r="KAG76" s="82"/>
      <c r="KAH76" s="82"/>
      <c r="KAI76" s="82"/>
      <c r="KAJ76" s="82"/>
      <c r="KAK76" s="82"/>
      <c r="KAL76" s="82"/>
      <c r="KAM76" s="82"/>
      <c r="KAN76" s="82"/>
      <c r="KAO76" s="82"/>
      <c r="KAP76" s="82"/>
      <c r="KAQ76" s="82"/>
      <c r="KAR76" s="82"/>
      <c r="KAS76" s="82"/>
      <c r="KAT76" s="82"/>
      <c r="KAU76" s="82"/>
      <c r="KAV76" s="82"/>
      <c r="KAW76" s="82"/>
      <c r="KAX76" s="82"/>
      <c r="KAY76" s="82"/>
      <c r="KAZ76" s="82"/>
      <c r="KBA76" s="82"/>
      <c r="KBB76" s="82"/>
      <c r="KBC76" s="82"/>
      <c r="KBD76" s="82"/>
      <c r="KBE76" s="82"/>
      <c r="KBF76" s="82"/>
      <c r="KBG76" s="82"/>
      <c r="KBH76" s="82"/>
      <c r="KBI76" s="82"/>
      <c r="KBJ76" s="82"/>
      <c r="KBK76" s="82"/>
      <c r="KBL76" s="82"/>
      <c r="KBM76" s="82"/>
      <c r="KBN76" s="82"/>
      <c r="KBO76" s="82"/>
      <c r="KBP76" s="82"/>
      <c r="KBQ76" s="82"/>
      <c r="KBR76" s="82"/>
      <c r="KBS76" s="82"/>
      <c r="KBT76" s="82"/>
      <c r="KBU76" s="82"/>
      <c r="KBV76" s="82"/>
      <c r="KBW76" s="82"/>
      <c r="KBX76" s="82"/>
      <c r="KBY76" s="82"/>
      <c r="KBZ76" s="82"/>
      <c r="KCA76" s="82"/>
      <c r="KCB76" s="82"/>
      <c r="KCC76" s="82"/>
      <c r="KCD76" s="82"/>
      <c r="KCE76" s="82"/>
      <c r="KCF76" s="82"/>
      <c r="KCG76" s="82"/>
      <c r="KCH76" s="82"/>
      <c r="KCI76" s="82"/>
      <c r="KCJ76" s="82"/>
      <c r="KCK76" s="82"/>
      <c r="KCL76" s="82"/>
      <c r="KCM76" s="82"/>
      <c r="KCN76" s="82"/>
      <c r="KCO76" s="82"/>
      <c r="KCP76" s="82"/>
      <c r="KCQ76" s="82"/>
      <c r="KCR76" s="82"/>
      <c r="KCS76" s="82"/>
      <c r="KCT76" s="82"/>
      <c r="KCU76" s="82"/>
      <c r="KCV76" s="82"/>
      <c r="KCW76" s="82"/>
      <c r="KCX76" s="82"/>
      <c r="KCY76" s="82"/>
      <c r="KCZ76" s="82"/>
      <c r="KDA76" s="82"/>
      <c r="KDB76" s="82"/>
      <c r="KDC76" s="82"/>
      <c r="KDD76" s="82"/>
      <c r="KDE76" s="82"/>
      <c r="KDF76" s="82"/>
      <c r="KDG76" s="82"/>
      <c r="KDH76" s="82"/>
      <c r="KDI76" s="82"/>
      <c r="KDJ76" s="82"/>
      <c r="KDK76" s="82"/>
      <c r="KDL76" s="82"/>
      <c r="KDM76" s="82"/>
      <c r="KDN76" s="82"/>
      <c r="KDO76" s="82"/>
      <c r="KDP76" s="82"/>
      <c r="KDQ76" s="82"/>
      <c r="KDR76" s="82"/>
      <c r="KDS76" s="82"/>
      <c r="KDT76" s="82"/>
      <c r="KDU76" s="82"/>
      <c r="KDV76" s="82"/>
      <c r="KDW76" s="82"/>
      <c r="KDX76" s="82"/>
      <c r="KDY76" s="82"/>
      <c r="KDZ76" s="82"/>
      <c r="KEA76" s="82"/>
      <c r="KEB76" s="82"/>
      <c r="KEC76" s="82"/>
      <c r="KED76" s="82"/>
      <c r="KEE76" s="82"/>
      <c r="KEF76" s="82"/>
      <c r="KEG76" s="82"/>
      <c r="KEH76" s="82"/>
      <c r="KEI76" s="82"/>
      <c r="KEJ76" s="82"/>
      <c r="KEK76" s="82"/>
      <c r="KEL76" s="82"/>
      <c r="KEM76" s="82"/>
      <c r="KEN76" s="82"/>
      <c r="KEO76" s="82"/>
      <c r="KEP76" s="82"/>
      <c r="KEQ76" s="82"/>
      <c r="KER76" s="82"/>
      <c r="KES76" s="82"/>
      <c r="KET76" s="82"/>
      <c r="KEU76" s="82"/>
      <c r="KEV76" s="82"/>
      <c r="KEW76" s="82"/>
      <c r="KEX76" s="82"/>
      <c r="KEY76" s="82"/>
      <c r="KEZ76" s="82"/>
      <c r="KFA76" s="82"/>
      <c r="KFB76" s="82"/>
      <c r="KFC76" s="82"/>
      <c r="KFD76" s="82"/>
      <c r="KFE76" s="82"/>
      <c r="KFF76" s="82"/>
      <c r="KFG76" s="82"/>
      <c r="KFH76" s="82"/>
      <c r="KFI76" s="82"/>
      <c r="KFJ76" s="82"/>
      <c r="KFK76" s="82"/>
      <c r="KFL76" s="82"/>
      <c r="KFM76" s="82"/>
      <c r="KFN76" s="82"/>
      <c r="KFO76" s="82"/>
      <c r="KFP76" s="82"/>
      <c r="KFQ76" s="82"/>
      <c r="KFR76" s="82"/>
      <c r="KFS76" s="82"/>
      <c r="KFT76" s="82"/>
      <c r="KFU76" s="82"/>
      <c r="KFV76" s="82"/>
      <c r="KFW76" s="82"/>
      <c r="KFX76" s="82"/>
      <c r="KFY76" s="82"/>
      <c r="KFZ76" s="82"/>
      <c r="KGA76" s="82"/>
      <c r="KGB76" s="82"/>
      <c r="KGC76" s="82"/>
      <c r="KGD76" s="82"/>
      <c r="KGE76" s="82"/>
      <c r="KGF76" s="82"/>
      <c r="KGG76" s="82"/>
      <c r="KGH76" s="82"/>
      <c r="KGI76" s="82"/>
      <c r="KGJ76" s="82"/>
      <c r="KGK76" s="82"/>
      <c r="KGL76" s="82"/>
      <c r="KGM76" s="82"/>
      <c r="KGN76" s="82"/>
      <c r="KGO76" s="82"/>
      <c r="KGP76" s="82"/>
      <c r="KGQ76" s="82"/>
      <c r="KGR76" s="82"/>
      <c r="KGS76" s="82"/>
      <c r="KGT76" s="82"/>
      <c r="KGU76" s="82"/>
      <c r="KGV76" s="82"/>
      <c r="KGW76" s="82"/>
      <c r="KGX76" s="82"/>
      <c r="KGY76" s="82"/>
      <c r="KGZ76" s="82"/>
      <c r="KHA76" s="82"/>
      <c r="KHB76" s="82"/>
      <c r="KHC76" s="82"/>
      <c r="KHD76" s="82"/>
      <c r="KHE76" s="82"/>
      <c r="KHF76" s="82"/>
      <c r="KHG76" s="82"/>
      <c r="KHH76" s="82"/>
      <c r="KHI76" s="82"/>
      <c r="KHJ76" s="82"/>
      <c r="KHK76" s="82"/>
      <c r="KHL76" s="82"/>
      <c r="KHM76" s="82"/>
      <c r="KHN76" s="82"/>
      <c r="KHO76" s="82"/>
      <c r="KHP76" s="82"/>
      <c r="KHQ76" s="82"/>
      <c r="KHR76" s="82"/>
      <c r="KHS76" s="82"/>
      <c r="KHT76" s="82"/>
      <c r="KHU76" s="82"/>
      <c r="KHV76" s="82"/>
      <c r="KHW76" s="82"/>
      <c r="KHX76" s="82"/>
      <c r="KHY76" s="82"/>
      <c r="KHZ76" s="82"/>
      <c r="KIA76" s="82"/>
      <c r="KIB76" s="82"/>
      <c r="KIC76" s="82"/>
      <c r="KID76" s="82"/>
      <c r="KIE76" s="82"/>
      <c r="KIF76" s="82"/>
      <c r="KIG76" s="82"/>
      <c r="KIH76" s="82"/>
      <c r="KII76" s="82"/>
      <c r="KIJ76" s="82"/>
      <c r="KIK76" s="82"/>
      <c r="KIL76" s="82"/>
      <c r="KIM76" s="82"/>
      <c r="KIN76" s="82"/>
      <c r="KIO76" s="82"/>
      <c r="KIP76" s="82"/>
      <c r="KIQ76" s="82"/>
      <c r="KIR76" s="82"/>
      <c r="KIS76" s="82"/>
      <c r="KIT76" s="82"/>
      <c r="KIU76" s="82"/>
      <c r="KIV76" s="82"/>
      <c r="KIW76" s="82"/>
      <c r="KIX76" s="82"/>
      <c r="KIY76" s="82"/>
      <c r="KIZ76" s="82"/>
      <c r="KJA76" s="82"/>
      <c r="KJB76" s="82"/>
      <c r="KJC76" s="82"/>
      <c r="KJD76" s="82"/>
      <c r="KJE76" s="82"/>
      <c r="KJF76" s="82"/>
      <c r="KJG76" s="82"/>
      <c r="KJH76" s="82"/>
      <c r="KJI76" s="82"/>
      <c r="KJJ76" s="82"/>
      <c r="KJK76" s="82"/>
      <c r="KJL76" s="82"/>
      <c r="KJM76" s="82"/>
      <c r="KJN76" s="82"/>
      <c r="KJO76" s="82"/>
      <c r="KJP76" s="82"/>
      <c r="KJQ76" s="82"/>
      <c r="KJR76" s="82"/>
      <c r="KJS76" s="82"/>
      <c r="KJT76" s="82"/>
      <c r="KJU76" s="82"/>
      <c r="KJV76" s="82"/>
      <c r="KJW76" s="82"/>
      <c r="KJX76" s="82"/>
      <c r="KJY76" s="82"/>
      <c r="KJZ76" s="82"/>
      <c r="KKA76" s="82"/>
      <c r="KKB76" s="82"/>
      <c r="KKC76" s="82"/>
      <c r="KKD76" s="82"/>
      <c r="KKE76" s="82"/>
      <c r="KKF76" s="82"/>
      <c r="KKG76" s="82"/>
      <c r="KKH76" s="82"/>
      <c r="KKI76" s="82"/>
      <c r="KKJ76" s="82"/>
      <c r="KKK76" s="82"/>
      <c r="KKL76" s="82"/>
      <c r="KKM76" s="82"/>
      <c r="KKN76" s="82"/>
      <c r="KKO76" s="82"/>
      <c r="KKP76" s="82"/>
      <c r="KKQ76" s="82"/>
      <c r="KKR76" s="82"/>
      <c r="KKS76" s="82"/>
      <c r="KKT76" s="82"/>
      <c r="KKU76" s="82"/>
      <c r="KKV76" s="82"/>
      <c r="KKW76" s="82"/>
      <c r="KKX76" s="82"/>
      <c r="KKY76" s="82"/>
      <c r="KKZ76" s="82"/>
      <c r="KLA76" s="82"/>
      <c r="KLB76" s="82"/>
      <c r="KLC76" s="82"/>
      <c r="KLD76" s="82"/>
      <c r="KLE76" s="82"/>
      <c r="KLF76" s="82"/>
      <c r="KLG76" s="82"/>
      <c r="KLH76" s="82"/>
      <c r="KLI76" s="82"/>
      <c r="KLJ76" s="82"/>
      <c r="KLK76" s="82"/>
      <c r="KLL76" s="82"/>
      <c r="KLM76" s="82"/>
      <c r="KLN76" s="82"/>
      <c r="KLO76" s="82"/>
      <c r="KLP76" s="82"/>
      <c r="KLQ76" s="82"/>
      <c r="KLR76" s="82"/>
      <c r="KLS76" s="82"/>
      <c r="KLT76" s="82"/>
      <c r="KLU76" s="82"/>
      <c r="KLV76" s="82"/>
      <c r="KLW76" s="82"/>
      <c r="KLX76" s="82"/>
      <c r="KLY76" s="82"/>
      <c r="KLZ76" s="82"/>
      <c r="KMA76" s="82"/>
      <c r="KMB76" s="82"/>
      <c r="KMC76" s="82"/>
      <c r="KMD76" s="82"/>
      <c r="KME76" s="82"/>
      <c r="KMF76" s="82"/>
      <c r="KMG76" s="82"/>
      <c r="KMH76" s="82"/>
      <c r="KMI76" s="82"/>
      <c r="KMJ76" s="82"/>
      <c r="KMK76" s="82"/>
      <c r="KML76" s="82"/>
      <c r="KMM76" s="82"/>
      <c r="KMN76" s="82"/>
      <c r="KMO76" s="82"/>
      <c r="KMP76" s="82"/>
      <c r="KMQ76" s="82"/>
      <c r="KMR76" s="82"/>
      <c r="KMS76" s="82"/>
      <c r="KMT76" s="82"/>
      <c r="KMU76" s="82"/>
      <c r="KMV76" s="82"/>
      <c r="KMW76" s="82"/>
      <c r="KMX76" s="82"/>
      <c r="KMY76" s="82"/>
      <c r="KMZ76" s="82"/>
      <c r="KNA76" s="82"/>
      <c r="KNB76" s="82"/>
      <c r="KNC76" s="82"/>
      <c r="KND76" s="82"/>
      <c r="KNE76" s="82"/>
      <c r="KNF76" s="82"/>
      <c r="KNG76" s="82"/>
      <c r="KNH76" s="82"/>
      <c r="KNI76" s="82"/>
      <c r="KNJ76" s="82"/>
      <c r="KNK76" s="82"/>
      <c r="KNL76" s="82"/>
      <c r="KNM76" s="82"/>
      <c r="KNN76" s="82"/>
      <c r="KNO76" s="82"/>
      <c r="KNP76" s="82"/>
      <c r="KNQ76" s="82"/>
      <c r="KNR76" s="82"/>
      <c r="KNS76" s="82"/>
      <c r="KNT76" s="82"/>
      <c r="KNU76" s="82"/>
      <c r="KNV76" s="82"/>
      <c r="KNW76" s="82"/>
      <c r="KNX76" s="82"/>
      <c r="KNY76" s="82"/>
      <c r="KNZ76" s="82"/>
      <c r="KOA76" s="82"/>
      <c r="KOB76" s="82"/>
      <c r="KOC76" s="82"/>
      <c r="KOD76" s="82"/>
      <c r="KOE76" s="82"/>
      <c r="KOF76" s="82"/>
      <c r="KOG76" s="82"/>
      <c r="KOH76" s="82"/>
      <c r="KOI76" s="82"/>
      <c r="KOJ76" s="82"/>
      <c r="KOK76" s="82"/>
      <c r="KOL76" s="82"/>
      <c r="KOM76" s="82"/>
      <c r="KON76" s="82"/>
      <c r="KOO76" s="82"/>
      <c r="KOP76" s="82"/>
      <c r="KOQ76" s="82"/>
      <c r="KOR76" s="82"/>
      <c r="KOS76" s="82"/>
      <c r="KOT76" s="82"/>
      <c r="KOU76" s="82"/>
      <c r="KOV76" s="82"/>
      <c r="KOW76" s="82"/>
      <c r="KOX76" s="82"/>
      <c r="KOY76" s="82"/>
      <c r="KOZ76" s="82"/>
      <c r="KPA76" s="82"/>
      <c r="KPB76" s="82"/>
      <c r="KPC76" s="82"/>
      <c r="KPD76" s="82"/>
      <c r="KPE76" s="82"/>
      <c r="KPF76" s="82"/>
      <c r="KPG76" s="82"/>
      <c r="KPH76" s="82"/>
      <c r="KPI76" s="82"/>
      <c r="KPJ76" s="82"/>
      <c r="KPK76" s="82"/>
      <c r="KPL76" s="82"/>
      <c r="KPM76" s="82"/>
      <c r="KPN76" s="82"/>
      <c r="KPO76" s="82"/>
      <c r="KPP76" s="82"/>
      <c r="KPQ76" s="82"/>
      <c r="KPR76" s="82"/>
      <c r="KPS76" s="82"/>
      <c r="KPT76" s="82"/>
      <c r="KPU76" s="82"/>
      <c r="KPV76" s="82"/>
      <c r="KPW76" s="82"/>
      <c r="KPX76" s="82"/>
      <c r="KPY76" s="82"/>
      <c r="KPZ76" s="82"/>
      <c r="KQA76" s="82"/>
      <c r="KQB76" s="82"/>
      <c r="KQC76" s="82"/>
      <c r="KQD76" s="82"/>
      <c r="KQE76" s="82"/>
      <c r="KQF76" s="82"/>
      <c r="KQG76" s="82"/>
      <c r="KQH76" s="82"/>
      <c r="KQI76" s="82"/>
      <c r="KQJ76" s="82"/>
      <c r="KQK76" s="82"/>
      <c r="KQL76" s="82"/>
      <c r="KQM76" s="82"/>
      <c r="KQN76" s="82"/>
      <c r="KQO76" s="82"/>
      <c r="KQP76" s="82"/>
      <c r="KQQ76" s="82"/>
      <c r="KQR76" s="82"/>
      <c r="KQS76" s="82"/>
      <c r="KQT76" s="82"/>
      <c r="KQU76" s="82"/>
      <c r="KQV76" s="82"/>
      <c r="KQW76" s="82"/>
      <c r="KQX76" s="82"/>
      <c r="KQY76" s="82"/>
      <c r="KQZ76" s="82"/>
      <c r="KRA76" s="82"/>
      <c r="KRB76" s="82"/>
      <c r="KRC76" s="82"/>
      <c r="KRD76" s="82"/>
      <c r="KRE76" s="82"/>
      <c r="KRF76" s="82"/>
      <c r="KRG76" s="82"/>
      <c r="KRH76" s="82"/>
      <c r="KRI76" s="82"/>
      <c r="KRJ76" s="82"/>
      <c r="KRK76" s="82"/>
      <c r="KRL76" s="82"/>
      <c r="KRM76" s="82"/>
      <c r="KRN76" s="82"/>
      <c r="KRO76" s="82"/>
      <c r="KRP76" s="82"/>
      <c r="KRQ76" s="82"/>
      <c r="KRR76" s="82"/>
      <c r="KRS76" s="82"/>
      <c r="KRT76" s="82"/>
      <c r="KRU76" s="82"/>
      <c r="KRV76" s="82"/>
      <c r="KRW76" s="82"/>
      <c r="KRX76" s="82"/>
      <c r="KRY76" s="82"/>
      <c r="KRZ76" s="82"/>
      <c r="KSA76" s="82"/>
      <c r="KSB76" s="82"/>
      <c r="KSC76" s="82"/>
      <c r="KSD76" s="82"/>
      <c r="KSE76" s="82"/>
      <c r="KSF76" s="82"/>
      <c r="KSG76" s="82"/>
      <c r="KSH76" s="82"/>
      <c r="KSI76" s="82"/>
      <c r="KSJ76" s="82"/>
      <c r="KSK76" s="82"/>
      <c r="KSL76" s="82"/>
      <c r="KSM76" s="82"/>
      <c r="KSN76" s="82"/>
      <c r="KSO76" s="82"/>
      <c r="KSP76" s="82"/>
      <c r="KSQ76" s="82"/>
      <c r="KSR76" s="82"/>
      <c r="KSS76" s="82"/>
      <c r="KST76" s="82"/>
      <c r="KSU76" s="82"/>
      <c r="KSV76" s="82"/>
      <c r="KSW76" s="82"/>
      <c r="KSX76" s="82"/>
      <c r="KSY76" s="82"/>
      <c r="KSZ76" s="82"/>
      <c r="KTA76" s="82"/>
      <c r="KTB76" s="82"/>
      <c r="KTC76" s="82"/>
      <c r="KTD76" s="82"/>
      <c r="KTE76" s="82"/>
      <c r="KTF76" s="82"/>
      <c r="KTG76" s="82"/>
      <c r="KTH76" s="82"/>
      <c r="KTI76" s="82"/>
      <c r="KTJ76" s="82"/>
      <c r="KTK76" s="82"/>
      <c r="KTL76" s="82"/>
      <c r="KTM76" s="82"/>
      <c r="KTN76" s="82"/>
      <c r="KTO76" s="82"/>
      <c r="KTP76" s="82"/>
      <c r="KTQ76" s="82"/>
      <c r="KTR76" s="82"/>
      <c r="KTS76" s="82"/>
      <c r="KTT76" s="82"/>
      <c r="KTU76" s="82"/>
      <c r="KTV76" s="82"/>
      <c r="KTW76" s="82"/>
      <c r="KTX76" s="82"/>
      <c r="KTY76" s="82"/>
      <c r="KTZ76" s="82"/>
      <c r="KUA76" s="82"/>
      <c r="KUB76" s="82"/>
      <c r="KUC76" s="82"/>
      <c r="KUD76" s="82"/>
      <c r="KUE76" s="82"/>
      <c r="KUF76" s="82"/>
      <c r="KUG76" s="82"/>
      <c r="KUH76" s="82"/>
      <c r="KUI76" s="82"/>
      <c r="KUJ76" s="82"/>
      <c r="KUK76" s="82"/>
      <c r="KUL76" s="82"/>
      <c r="KUM76" s="82"/>
      <c r="KUN76" s="82"/>
      <c r="KUO76" s="82"/>
      <c r="KUP76" s="82"/>
      <c r="KUQ76" s="82"/>
      <c r="KUR76" s="82"/>
      <c r="KUS76" s="82"/>
      <c r="KUT76" s="82"/>
      <c r="KUU76" s="82"/>
      <c r="KUV76" s="82"/>
      <c r="KUW76" s="82"/>
      <c r="KUX76" s="82"/>
      <c r="KUY76" s="82"/>
      <c r="KUZ76" s="82"/>
      <c r="KVA76" s="82"/>
      <c r="KVB76" s="82"/>
      <c r="KVC76" s="82"/>
      <c r="KVD76" s="82"/>
      <c r="KVE76" s="82"/>
      <c r="KVF76" s="82"/>
      <c r="KVG76" s="82"/>
      <c r="KVH76" s="82"/>
      <c r="KVI76" s="82"/>
      <c r="KVJ76" s="82"/>
      <c r="KVK76" s="82"/>
      <c r="KVL76" s="82"/>
      <c r="KVM76" s="82"/>
      <c r="KVN76" s="82"/>
      <c r="KVO76" s="82"/>
      <c r="KVP76" s="82"/>
      <c r="KVQ76" s="82"/>
      <c r="KVR76" s="82"/>
      <c r="KVS76" s="82"/>
      <c r="KVT76" s="82"/>
      <c r="KVU76" s="82"/>
      <c r="KVV76" s="82"/>
      <c r="KVW76" s="82"/>
      <c r="KVX76" s="82"/>
      <c r="KVY76" s="82"/>
      <c r="KVZ76" s="82"/>
      <c r="KWA76" s="82"/>
      <c r="KWB76" s="82"/>
      <c r="KWC76" s="82"/>
      <c r="KWD76" s="82"/>
      <c r="KWE76" s="82"/>
      <c r="KWF76" s="82"/>
      <c r="KWG76" s="82"/>
      <c r="KWH76" s="82"/>
      <c r="KWI76" s="82"/>
      <c r="KWJ76" s="82"/>
      <c r="KWK76" s="82"/>
      <c r="KWL76" s="82"/>
      <c r="KWM76" s="82"/>
      <c r="KWN76" s="82"/>
      <c r="KWO76" s="82"/>
      <c r="KWP76" s="82"/>
      <c r="KWQ76" s="82"/>
      <c r="KWR76" s="82"/>
      <c r="KWS76" s="82"/>
      <c r="KWT76" s="82"/>
      <c r="KWU76" s="82"/>
      <c r="KWV76" s="82"/>
      <c r="KWW76" s="82"/>
      <c r="KWX76" s="82"/>
      <c r="KWY76" s="82"/>
      <c r="KWZ76" s="82"/>
      <c r="KXA76" s="82"/>
      <c r="KXB76" s="82"/>
      <c r="KXC76" s="82"/>
      <c r="KXD76" s="82"/>
      <c r="KXE76" s="82"/>
      <c r="KXF76" s="82"/>
      <c r="KXG76" s="82"/>
      <c r="KXH76" s="82"/>
      <c r="KXI76" s="82"/>
      <c r="KXJ76" s="82"/>
      <c r="KXK76" s="82"/>
      <c r="KXL76" s="82"/>
      <c r="KXM76" s="82"/>
      <c r="KXN76" s="82"/>
      <c r="KXO76" s="82"/>
      <c r="KXP76" s="82"/>
      <c r="KXQ76" s="82"/>
      <c r="KXR76" s="82"/>
      <c r="KXS76" s="82"/>
      <c r="KXT76" s="82"/>
      <c r="KXU76" s="82"/>
      <c r="KXV76" s="82"/>
      <c r="KXW76" s="82"/>
      <c r="KXX76" s="82"/>
      <c r="KXY76" s="82"/>
      <c r="KXZ76" s="82"/>
      <c r="KYA76" s="82"/>
      <c r="KYB76" s="82"/>
      <c r="KYC76" s="82"/>
      <c r="KYD76" s="82"/>
      <c r="KYE76" s="82"/>
      <c r="KYF76" s="82"/>
      <c r="KYG76" s="82"/>
      <c r="KYH76" s="82"/>
      <c r="KYI76" s="82"/>
      <c r="KYJ76" s="82"/>
      <c r="KYK76" s="82"/>
      <c r="KYL76" s="82"/>
      <c r="KYM76" s="82"/>
      <c r="KYN76" s="82"/>
      <c r="KYO76" s="82"/>
      <c r="KYP76" s="82"/>
      <c r="KYQ76" s="82"/>
      <c r="KYR76" s="82"/>
      <c r="KYS76" s="82"/>
      <c r="KYT76" s="82"/>
      <c r="KYU76" s="82"/>
      <c r="KYV76" s="82"/>
      <c r="KYW76" s="82"/>
      <c r="KYX76" s="82"/>
      <c r="KYY76" s="82"/>
      <c r="KYZ76" s="82"/>
      <c r="KZA76" s="82"/>
      <c r="KZB76" s="82"/>
      <c r="KZC76" s="82"/>
      <c r="KZD76" s="82"/>
      <c r="KZE76" s="82"/>
      <c r="KZF76" s="82"/>
      <c r="KZG76" s="82"/>
      <c r="KZH76" s="82"/>
      <c r="KZI76" s="82"/>
      <c r="KZJ76" s="82"/>
      <c r="KZK76" s="82"/>
      <c r="KZL76" s="82"/>
      <c r="KZM76" s="82"/>
      <c r="KZN76" s="82"/>
      <c r="KZO76" s="82"/>
      <c r="KZP76" s="82"/>
      <c r="KZQ76" s="82"/>
      <c r="KZR76" s="82"/>
      <c r="KZS76" s="82"/>
      <c r="KZT76" s="82"/>
      <c r="KZU76" s="82"/>
      <c r="KZV76" s="82"/>
      <c r="KZW76" s="82"/>
      <c r="KZX76" s="82"/>
      <c r="KZY76" s="82"/>
      <c r="KZZ76" s="82"/>
      <c r="LAA76" s="82"/>
      <c r="LAB76" s="82"/>
      <c r="LAC76" s="82"/>
      <c r="LAD76" s="82"/>
      <c r="LAE76" s="82"/>
      <c r="LAF76" s="82"/>
      <c r="LAG76" s="82"/>
      <c r="LAH76" s="82"/>
      <c r="LAI76" s="82"/>
      <c r="LAJ76" s="82"/>
      <c r="LAK76" s="82"/>
      <c r="LAL76" s="82"/>
      <c r="LAM76" s="82"/>
      <c r="LAN76" s="82"/>
      <c r="LAO76" s="82"/>
      <c r="LAP76" s="82"/>
      <c r="LAQ76" s="82"/>
      <c r="LAR76" s="82"/>
      <c r="LAS76" s="82"/>
      <c r="LAT76" s="82"/>
      <c r="LAU76" s="82"/>
      <c r="LAV76" s="82"/>
      <c r="LAW76" s="82"/>
      <c r="LAX76" s="82"/>
      <c r="LAY76" s="82"/>
      <c r="LAZ76" s="82"/>
      <c r="LBA76" s="82"/>
      <c r="LBB76" s="82"/>
      <c r="LBC76" s="82"/>
      <c r="LBD76" s="82"/>
      <c r="LBE76" s="82"/>
      <c r="LBF76" s="82"/>
      <c r="LBG76" s="82"/>
      <c r="LBH76" s="82"/>
      <c r="LBI76" s="82"/>
      <c r="LBJ76" s="82"/>
      <c r="LBK76" s="82"/>
      <c r="LBL76" s="82"/>
      <c r="LBM76" s="82"/>
      <c r="LBN76" s="82"/>
      <c r="LBO76" s="82"/>
      <c r="LBP76" s="82"/>
      <c r="LBQ76" s="82"/>
      <c r="LBR76" s="82"/>
      <c r="LBS76" s="82"/>
      <c r="LBT76" s="82"/>
      <c r="LBU76" s="82"/>
      <c r="LBV76" s="82"/>
      <c r="LBW76" s="82"/>
      <c r="LBX76" s="82"/>
      <c r="LBY76" s="82"/>
      <c r="LBZ76" s="82"/>
      <c r="LCA76" s="82"/>
      <c r="LCB76" s="82"/>
      <c r="LCC76" s="82"/>
      <c r="LCD76" s="82"/>
      <c r="LCE76" s="82"/>
      <c r="LCF76" s="82"/>
      <c r="LCG76" s="82"/>
      <c r="LCH76" s="82"/>
      <c r="LCI76" s="82"/>
      <c r="LCJ76" s="82"/>
      <c r="LCK76" s="82"/>
      <c r="LCL76" s="82"/>
      <c r="LCM76" s="82"/>
      <c r="LCN76" s="82"/>
      <c r="LCO76" s="82"/>
      <c r="LCP76" s="82"/>
      <c r="LCQ76" s="82"/>
      <c r="LCR76" s="82"/>
      <c r="LCS76" s="82"/>
      <c r="LCT76" s="82"/>
      <c r="LCU76" s="82"/>
      <c r="LCV76" s="82"/>
      <c r="LCW76" s="82"/>
      <c r="LCX76" s="82"/>
      <c r="LCY76" s="82"/>
      <c r="LCZ76" s="82"/>
      <c r="LDA76" s="82"/>
      <c r="LDB76" s="82"/>
      <c r="LDC76" s="82"/>
      <c r="LDD76" s="82"/>
      <c r="LDE76" s="82"/>
      <c r="LDF76" s="82"/>
      <c r="LDG76" s="82"/>
      <c r="LDH76" s="82"/>
      <c r="LDI76" s="82"/>
      <c r="LDJ76" s="82"/>
      <c r="LDK76" s="82"/>
      <c r="LDL76" s="82"/>
      <c r="LDM76" s="82"/>
      <c r="LDN76" s="82"/>
      <c r="LDO76" s="82"/>
      <c r="LDP76" s="82"/>
      <c r="LDQ76" s="82"/>
      <c r="LDR76" s="82"/>
      <c r="LDS76" s="82"/>
      <c r="LDT76" s="82"/>
      <c r="LDU76" s="82"/>
      <c r="LDV76" s="82"/>
      <c r="LDW76" s="82"/>
      <c r="LDX76" s="82"/>
      <c r="LDY76" s="82"/>
      <c r="LDZ76" s="82"/>
      <c r="LEA76" s="82"/>
      <c r="LEB76" s="82"/>
      <c r="LEC76" s="82"/>
      <c r="LED76" s="82"/>
      <c r="LEE76" s="82"/>
      <c r="LEF76" s="82"/>
      <c r="LEG76" s="82"/>
      <c r="LEH76" s="82"/>
      <c r="LEI76" s="82"/>
      <c r="LEJ76" s="82"/>
      <c r="LEK76" s="82"/>
      <c r="LEL76" s="82"/>
      <c r="LEM76" s="82"/>
      <c r="LEN76" s="82"/>
      <c r="LEO76" s="82"/>
      <c r="LEP76" s="82"/>
      <c r="LEQ76" s="82"/>
      <c r="LER76" s="82"/>
      <c r="LES76" s="82"/>
      <c r="LET76" s="82"/>
      <c r="LEU76" s="82"/>
      <c r="LEV76" s="82"/>
      <c r="LEW76" s="82"/>
      <c r="LEX76" s="82"/>
      <c r="LEY76" s="82"/>
      <c r="LEZ76" s="82"/>
      <c r="LFA76" s="82"/>
      <c r="LFB76" s="82"/>
      <c r="LFC76" s="82"/>
      <c r="LFD76" s="82"/>
      <c r="LFE76" s="82"/>
      <c r="LFF76" s="82"/>
      <c r="LFG76" s="82"/>
      <c r="LFH76" s="82"/>
      <c r="LFI76" s="82"/>
      <c r="LFJ76" s="82"/>
      <c r="LFK76" s="82"/>
      <c r="LFL76" s="82"/>
      <c r="LFM76" s="82"/>
      <c r="LFN76" s="82"/>
      <c r="LFO76" s="82"/>
      <c r="LFP76" s="82"/>
      <c r="LFQ76" s="82"/>
      <c r="LFR76" s="82"/>
      <c r="LFS76" s="82"/>
      <c r="LFT76" s="82"/>
      <c r="LFU76" s="82"/>
      <c r="LFV76" s="82"/>
      <c r="LFW76" s="82"/>
      <c r="LFX76" s="82"/>
      <c r="LFY76" s="82"/>
      <c r="LFZ76" s="82"/>
      <c r="LGA76" s="82"/>
      <c r="LGB76" s="82"/>
      <c r="LGC76" s="82"/>
      <c r="LGD76" s="82"/>
      <c r="LGE76" s="82"/>
      <c r="LGF76" s="82"/>
      <c r="LGG76" s="82"/>
      <c r="LGH76" s="82"/>
      <c r="LGI76" s="82"/>
      <c r="LGJ76" s="82"/>
      <c r="LGK76" s="82"/>
      <c r="LGL76" s="82"/>
      <c r="LGM76" s="82"/>
      <c r="LGN76" s="82"/>
      <c r="LGO76" s="82"/>
      <c r="LGP76" s="82"/>
      <c r="LGQ76" s="82"/>
      <c r="LGR76" s="82"/>
      <c r="LGS76" s="82"/>
      <c r="LGT76" s="82"/>
      <c r="LGU76" s="82"/>
      <c r="LGV76" s="82"/>
      <c r="LGW76" s="82"/>
      <c r="LGX76" s="82"/>
      <c r="LGY76" s="82"/>
      <c r="LGZ76" s="82"/>
      <c r="LHA76" s="82"/>
      <c r="LHB76" s="82"/>
      <c r="LHC76" s="82"/>
      <c r="LHD76" s="82"/>
      <c r="LHE76" s="82"/>
      <c r="LHF76" s="82"/>
      <c r="LHG76" s="82"/>
      <c r="LHH76" s="82"/>
      <c r="LHI76" s="82"/>
      <c r="LHJ76" s="82"/>
      <c r="LHK76" s="82"/>
      <c r="LHL76" s="82"/>
      <c r="LHM76" s="82"/>
      <c r="LHN76" s="82"/>
      <c r="LHO76" s="82"/>
      <c r="LHP76" s="82"/>
      <c r="LHQ76" s="82"/>
      <c r="LHR76" s="82"/>
      <c r="LHS76" s="82"/>
      <c r="LHT76" s="82"/>
      <c r="LHU76" s="82"/>
      <c r="LHV76" s="82"/>
      <c r="LHW76" s="82"/>
      <c r="LHX76" s="82"/>
      <c r="LHY76" s="82"/>
      <c r="LHZ76" s="82"/>
      <c r="LIA76" s="82"/>
      <c r="LIB76" s="82"/>
      <c r="LIC76" s="82"/>
      <c r="LID76" s="82"/>
      <c r="LIE76" s="82"/>
      <c r="LIF76" s="82"/>
      <c r="LIG76" s="82"/>
      <c r="LIH76" s="82"/>
      <c r="LII76" s="82"/>
      <c r="LIJ76" s="82"/>
      <c r="LIK76" s="82"/>
      <c r="LIL76" s="82"/>
      <c r="LIM76" s="82"/>
      <c r="LIN76" s="82"/>
      <c r="LIO76" s="82"/>
      <c r="LIP76" s="82"/>
      <c r="LIQ76" s="82"/>
      <c r="LIR76" s="82"/>
      <c r="LIS76" s="82"/>
      <c r="LIT76" s="82"/>
      <c r="LIU76" s="82"/>
      <c r="LIV76" s="82"/>
      <c r="LIW76" s="82"/>
      <c r="LIX76" s="82"/>
      <c r="LIY76" s="82"/>
      <c r="LIZ76" s="82"/>
      <c r="LJA76" s="82"/>
      <c r="LJB76" s="82"/>
      <c r="LJC76" s="82"/>
      <c r="LJD76" s="82"/>
      <c r="LJE76" s="82"/>
      <c r="LJF76" s="82"/>
      <c r="LJG76" s="82"/>
      <c r="LJH76" s="82"/>
      <c r="LJI76" s="82"/>
      <c r="LJJ76" s="82"/>
      <c r="LJK76" s="82"/>
      <c r="LJL76" s="82"/>
      <c r="LJM76" s="82"/>
      <c r="LJN76" s="82"/>
      <c r="LJO76" s="82"/>
      <c r="LJP76" s="82"/>
      <c r="LJQ76" s="82"/>
      <c r="LJR76" s="82"/>
      <c r="LJS76" s="82"/>
      <c r="LJT76" s="82"/>
      <c r="LJU76" s="82"/>
      <c r="LJV76" s="82"/>
      <c r="LJW76" s="82"/>
      <c r="LJX76" s="82"/>
      <c r="LJY76" s="82"/>
      <c r="LJZ76" s="82"/>
      <c r="LKA76" s="82"/>
      <c r="LKB76" s="82"/>
      <c r="LKC76" s="82"/>
      <c r="LKD76" s="82"/>
      <c r="LKE76" s="82"/>
      <c r="LKF76" s="82"/>
      <c r="LKG76" s="82"/>
      <c r="LKH76" s="82"/>
      <c r="LKI76" s="82"/>
      <c r="LKJ76" s="82"/>
      <c r="LKK76" s="82"/>
      <c r="LKL76" s="82"/>
      <c r="LKM76" s="82"/>
      <c r="LKN76" s="82"/>
      <c r="LKO76" s="82"/>
      <c r="LKP76" s="82"/>
      <c r="LKQ76" s="82"/>
      <c r="LKR76" s="82"/>
      <c r="LKS76" s="82"/>
      <c r="LKT76" s="82"/>
      <c r="LKU76" s="82"/>
      <c r="LKV76" s="82"/>
      <c r="LKW76" s="82"/>
      <c r="LKX76" s="82"/>
      <c r="LKY76" s="82"/>
      <c r="LKZ76" s="82"/>
      <c r="LLA76" s="82"/>
      <c r="LLB76" s="82"/>
      <c r="LLC76" s="82"/>
      <c r="LLD76" s="82"/>
      <c r="LLE76" s="82"/>
      <c r="LLF76" s="82"/>
      <c r="LLG76" s="82"/>
      <c r="LLH76" s="82"/>
      <c r="LLI76" s="82"/>
      <c r="LLJ76" s="82"/>
      <c r="LLK76" s="82"/>
      <c r="LLL76" s="82"/>
      <c r="LLM76" s="82"/>
      <c r="LLN76" s="82"/>
      <c r="LLO76" s="82"/>
      <c r="LLP76" s="82"/>
      <c r="LLQ76" s="82"/>
      <c r="LLR76" s="82"/>
      <c r="LLS76" s="82"/>
      <c r="LLT76" s="82"/>
      <c r="LLU76" s="82"/>
      <c r="LLV76" s="82"/>
      <c r="LLW76" s="82"/>
      <c r="LLX76" s="82"/>
      <c r="LLY76" s="82"/>
      <c r="LLZ76" s="82"/>
      <c r="LMA76" s="82"/>
      <c r="LMB76" s="82"/>
      <c r="LMC76" s="82"/>
      <c r="LMD76" s="82"/>
      <c r="LME76" s="82"/>
      <c r="LMF76" s="82"/>
      <c r="LMG76" s="82"/>
      <c r="LMH76" s="82"/>
      <c r="LMI76" s="82"/>
      <c r="LMJ76" s="82"/>
      <c r="LMK76" s="82"/>
      <c r="LML76" s="82"/>
      <c r="LMM76" s="82"/>
      <c r="LMN76" s="82"/>
      <c r="LMO76" s="82"/>
      <c r="LMP76" s="82"/>
      <c r="LMQ76" s="82"/>
      <c r="LMR76" s="82"/>
      <c r="LMS76" s="82"/>
      <c r="LMT76" s="82"/>
      <c r="LMU76" s="82"/>
      <c r="LMV76" s="82"/>
      <c r="LMW76" s="82"/>
      <c r="LMX76" s="82"/>
      <c r="LMY76" s="82"/>
      <c r="LMZ76" s="82"/>
      <c r="LNA76" s="82"/>
      <c r="LNB76" s="82"/>
      <c r="LNC76" s="82"/>
      <c r="LND76" s="82"/>
      <c r="LNE76" s="82"/>
      <c r="LNF76" s="82"/>
      <c r="LNG76" s="82"/>
      <c r="LNH76" s="82"/>
      <c r="LNI76" s="82"/>
      <c r="LNJ76" s="82"/>
      <c r="LNK76" s="82"/>
      <c r="LNL76" s="82"/>
      <c r="LNM76" s="82"/>
      <c r="LNN76" s="82"/>
      <c r="LNO76" s="82"/>
      <c r="LNP76" s="82"/>
      <c r="LNQ76" s="82"/>
      <c r="LNR76" s="82"/>
      <c r="LNS76" s="82"/>
      <c r="LNT76" s="82"/>
      <c r="LNU76" s="82"/>
      <c r="LNV76" s="82"/>
      <c r="LNW76" s="82"/>
      <c r="LNX76" s="82"/>
      <c r="LNY76" s="82"/>
      <c r="LNZ76" s="82"/>
      <c r="LOA76" s="82"/>
      <c r="LOB76" s="82"/>
      <c r="LOC76" s="82"/>
      <c r="LOD76" s="82"/>
      <c r="LOE76" s="82"/>
      <c r="LOF76" s="82"/>
      <c r="LOG76" s="82"/>
      <c r="LOH76" s="82"/>
      <c r="LOI76" s="82"/>
      <c r="LOJ76" s="82"/>
      <c r="LOK76" s="82"/>
      <c r="LOL76" s="82"/>
      <c r="LOM76" s="82"/>
      <c r="LON76" s="82"/>
      <c r="LOO76" s="82"/>
      <c r="LOP76" s="82"/>
      <c r="LOQ76" s="82"/>
      <c r="LOR76" s="82"/>
      <c r="LOS76" s="82"/>
      <c r="LOT76" s="82"/>
      <c r="LOU76" s="82"/>
      <c r="LOV76" s="82"/>
      <c r="LOW76" s="82"/>
      <c r="LOX76" s="82"/>
      <c r="LOY76" s="82"/>
      <c r="LOZ76" s="82"/>
      <c r="LPA76" s="82"/>
      <c r="LPB76" s="82"/>
      <c r="LPC76" s="82"/>
      <c r="LPD76" s="82"/>
      <c r="LPE76" s="82"/>
      <c r="LPF76" s="82"/>
      <c r="LPG76" s="82"/>
      <c r="LPH76" s="82"/>
      <c r="LPI76" s="82"/>
      <c r="LPJ76" s="82"/>
      <c r="LPK76" s="82"/>
      <c r="LPL76" s="82"/>
      <c r="LPM76" s="82"/>
      <c r="LPN76" s="82"/>
      <c r="LPO76" s="82"/>
      <c r="LPP76" s="82"/>
      <c r="LPQ76" s="82"/>
      <c r="LPR76" s="82"/>
      <c r="LPS76" s="82"/>
      <c r="LPT76" s="82"/>
      <c r="LPU76" s="82"/>
      <c r="LPV76" s="82"/>
      <c r="LPW76" s="82"/>
      <c r="LPX76" s="82"/>
      <c r="LPY76" s="82"/>
      <c r="LPZ76" s="82"/>
      <c r="LQA76" s="82"/>
      <c r="LQB76" s="82"/>
      <c r="LQC76" s="82"/>
      <c r="LQD76" s="82"/>
      <c r="LQE76" s="82"/>
      <c r="LQF76" s="82"/>
      <c r="LQG76" s="82"/>
      <c r="LQH76" s="82"/>
      <c r="LQI76" s="82"/>
      <c r="LQJ76" s="82"/>
      <c r="LQK76" s="82"/>
      <c r="LQL76" s="82"/>
      <c r="LQM76" s="82"/>
      <c r="LQN76" s="82"/>
      <c r="LQO76" s="82"/>
      <c r="LQP76" s="82"/>
      <c r="LQQ76" s="82"/>
      <c r="LQR76" s="82"/>
      <c r="LQS76" s="82"/>
      <c r="LQT76" s="82"/>
      <c r="LQU76" s="82"/>
      <c r="LQV76" s="82"/>
      <c r="LQW76" s="82"/>
      <c r="LQX76" s="82"/>
      <c r="LQY76" s="82"/>
      <c r="LQZ76" s="82"/>
      <c r="LRA76" s="82"/>
      <c r="LRB76" s="82"/>
      <c r="LRC76" s="82"/>
      <c r="LRD76" s="82"/>
      <c r="LRE76" s="82"/>
      <c r="LRF76" s="82"/>
      <c r="LRG76" s="82"/>
      <c r="LRH76" s="82"/>
      <c r="LRI76" s="82"/>
      <c r="LRJ76" s="82"/>
      <c r="LRK76" s="82"/>
      <c r="LRL76" s="82"/>
      <c r="LRM76" s="82"/>
      <c r="LRN76" s="82"/>
      <c r="LRO76" s="82"/>
      <c r="LRP76" s="82"/>
      <c r="LRQ76" s="82"/>
      <c r="LRR76" s="82"/>
      <c r="LRS76" s="82"/>
      <c r="LRT76" s="82"/>
      <c r="LRU76" s="82"/>
      <c r="LRV76" s="82"/>
      <c r="LRW76" s="82"/>
      <c r="LRX76" s="82"/>
      <c r="LRY76" s="82"/>
      <c r="LRZ76" s="82"/>
      <c r="LSA76" s="82"/>
      <c r="LSB76" s="82"/>
      <c r="LSC76" s="82"/>
      <c r="LSD76" s="82"/>
      <c r="LSE76" s="82"/>
      <c r="LSF76" s="82"/>
      <c r="LSG76" s="82"/>
      <c r="LSH76" s="82"/>
      <c r="LSI76" s="82"/>
      <c r="LSJ76" s="82"/>
      <c r="LSK76" s="82"/>
      <c r="LSL76" s="82"/>
      <c r="LSM76" s="82"/>
      <c r="LSN76" s="82"/>
      <c r="LSO76" s="82"/>
      <c r="LSP76" s="82"/>
      <c r="LSQ76" s="82"/>
      <c r="LSR76" s="82"/>
      <c r="LSS76" s="82"/>
      <c r="LST76" s="82"/>
      <c r="LSU76" s="82"/>
      <c r="LSV76" s="82"/>
      <c r="LSW76" s="82"/>
      <c r="LSX76" s="82"/>
      <c r="LSY76" s="82"/>
      <c r="LSZ76" s="82"/>
      <c r="LTA76" s="82"/>
      <c r="LTB76" s="82"/>
      <c r="LTC76" s="82"/>
      <c r="LTD76" s="82"/>
      <c r="LTE76" s="82"/>
      <c r="LTF76" s="82"/>
      <c r="LTG76" s="82"/>
      <c r="LTH76" s="82"/>
      <c r="LTI76" s="82"/>
      <c r="LTJ76" s="82"/>
      <c r="LTK76" s="82"/>
      <c r="LTL76" s="82"/>
      <c r="LTM76" s="82"/>
      <c r="LTN76" s="82"/>
      <c r="LTO76" s="82"/>
      <c r="LTP76" s="82"/>
      <c r="LTQ76" s="82"/>
      <c r="LTR76" s="82"/>
      <c r="LTS76" s="82"/>
      <c r="LTT76" s="82"/>
      <c r="LTU76" s="82"/>
      <c r="LTV76" s="82"/>
      <c r="LTW76" s="82"/>
      <c r="LTX76" s="82"/>
      <c r="LTY76" s="82"/>
      <c r="LTZ76" s="82"/>
      <c r="LUA76" s="82"/>
      <c r="LUB76" s="82"/>
      <c r="LUC76" s="82"/>
      <c r="LUD76" s="82"/>
      <c r="LUE76" s="82"/>
      <c r="LUF76" s="82"/>
      <c r="LUG76" s="82"/>
      <c r="LUH76" s="82"/>
      <c r="LUI76" s="82"/>
      <c r="LUJ76" s="82"/>
      <c r="LUK76" s="82"/>
      <c r="LUL76" s="82"/>
      <c r="LUM76" s="82"/>
      <c r="LUN76" s="82"/>
      <c r="LUO76" s="82"/>
      <c r="LUP76" s="82"/>
      <c r="LUQ76" s="82"/>
      <c r="LUR76" s="82"/>
      <c r="LUS76" s="82"/>
      <c r="LUT76" s="82"/>
      <c r="LUU76" s="82"/>
      <c r="LUV76" s="82"/>
      <c r="LUW76" s="82"/>
      <c r="LUX76" s="82"/>
      <c r="LUY76" s="82"/>
      <c r="LUZ76" s="82"/>
      <c r="LVA76" s="82"/>
      <c r="LVB76" s="82"/>
      <c r="LVC76" s="82"/>
      <c r="LVD76" s="82"/>
      <c r="LVE76" s="82"/>
      <c r="LVF76" s="82"/>
      <c r="LVG76" s="82"/>
      <c r="LVH76" s="82"/>
      <c r="LVI76" s="82"/>
      <c r="LVJ76" s="82"/>
      <c r="LVK76" s="82"/>
      <c r="LVL76" s="82"/>
      <c r="LVM76" s="82"/>
      <c r="LVN76" s="82"/>
      <c r="LVO76" s="82"/>
      <c r="LVP76" s="82"/>
      <c r="LVQ76" s="82"/>
      <c r="LVR76" s="82"/>
      <c r="LVS76" s="82"/>
      <c r="LVT76" s="82"/>
      <c r="LVU76" s="82"/>
      <c r="LVV76" s="82"/>
      <c r="LVW76" s="82"/>
      <c r="LVX76" s="82"/>
      <c r="LVY76" s="82"/>
      <c r="LVZ76" s="82"/>
      <c r="LWA76" s="82"/>
      <c r="LWB76" s="82"/>
      <c r="LWC76" s="82"/>
      <c r="LWD76" s="82"/>
      <c r="LWE76" s="82"/>
      <c r="LWF76" s="82"/>
      <c r="LWG76" s="82"/>
      <c r="LWH76" s="82"/>
      <c r="LWI76" s="82"/>
      <c r="LWJ76" s="82"/>
      <c r="LWK76" s="82"/>
      <c r="LWL76" s="82"/>
      <c r="LWM76" s="82"/>
      <c r="LWN76" s="82"/>
      <c r="LWO76" s="82"/>
      <c r="LWP76" s="82"/>
      <c r="LWQ76" s="82"/>
      <c r="LWR76" s="82"/>
      <c r="LWS76" s="82"/>
      <c r="LWT76" s="82"/>
      <c r="LWU76" s="82"/>
      <c r="LWV76" s="82"/>
      <c r="LWW76" s="82"/>
      <c r="LWX76" s="82"/>
      <c r="LWY76" s="82"/>
      <c r="LWZ76" s="82"/>
      <c r="LXA76" s="82"/>
      <c r="LXB76" s="82"/>
      <c r="LXC76" s="82"/>
      <c r="LXD76" s="82"/>
      <c r="LXE76" s="82"/>
      <c r="LXF76" s="82"/>
      <c r="LXG76" s="82"/>
      <c r="LXH76" s="82"/>
      <c r="LXI76" s="82"/>
      <c r="LXJ76" s="82"/>
      <c r="LXK76" s="82"/>
      <c r="LXL76" s="82"/>
      <c r="LXM76" s="82"/>
      <c r="LXN76" s="82"/>
      <c r="LXO76" s="82"/>
      <c r="LXP76" s="82"/>
      <c r="LXQ76" s="82"/>
      <c r="LXR76" s="82"/>
      <c r="LXS76" s="82"/>
      <c r="LXT76" s="82"/>
      <c r="LXU76" s="82"/>
      <c r="LXV76" s="82"/>
      <c r="LXW76" s="82"/>
      <c r="LXX76" s="82"/>
      <c r="LXY76" s="82"/>
      <c r="LXZ76" s="82"/>
      <c r="LYA76" s="82"/>
      <c r="LYB76" s="82"/>
      <c r="LYC76" s="82"/>
      <c r="LYD76" s="82"/>
      <c r="LYE76" s="82"/>
      <c r="LYF76" s="82"/>
      <c r="LYG76" s="82"/>
      <c r="LYH76" s="82"/>
      <c r="LYI76" s="82"/>
      <c r="LYJ76" s="82"/>
      <c r="LYK76" s="82"/>
      <c r="LYL76" s="82"/>
      <c r="LYM76" s="82"/>
      <c r="LYN76" s="82"/>
      <c r="LYO76" s="82"/>
      <c r="LYP76" s="82"/>
      <c r="LYQ76" s="82"/>
      <c r="LYR76" s="82"/>
      <c r="LYS76" s="82"/>
      <c r="LYT76" s="82"/>
      <c r="LYU76" s="82"/>
      <c r="LYV76" s="82"/>
      <c r="LYW76" s="82"/>
      <c r="LYX76" s="82"/>
      <c r="LYY76" s="82"/>
      <c r="LYZ76" s="82"/>
      <c r="LZA76" s="82"/>
      <c r="LZB76" s="82"/>
      <c r="LZC76" s="82"/>
      <c r="LZD76" s="82"/>
      <c r="LZE76" s="82"/>
      <c r="LZF76" s="82"/>
      <c r="LZG76" s="82"/>
      <c r="LZH76" s="82"/>
      <c r="LZI76" s="82"/>
      <c r="LZJ76" s="82"/>
      <c r="LZK76" s="82"/>
      <c r="LZL76" s="82"/>
      <c r="LZM76" s="82"/>
      <c r="LZN76" s="82"/>
      <c r="LZO76" s="82"/>
      <c r="LZP76" s="82"/>
      <c r="LZQ76" s="82"/>
      <c r="LZR76" s="82"/>
      <c r="LZS76" s="82"/>
      <c r="LZT76" s="82"/>
      <c r="LZU76" s="82"/>
      <c r="LZV76" s="82"/>
      <c r="LZW76" s="82"/>
      <c r="LZX76" s="82"/>
      <c r="LZY76" s="82"/>
      <c r="LZZ76" s="82"/>
      <c r="MAA76" s="82"/>
      <c r="MAB76" s="82"/>
      <c r="MAC76" s="82"/>
      <c r="MAD76" s="82"/>
      <c r="MAE76" s="82"/>
      <c r="MAF76" s="82"/>
      <c r="MAG76" s="82"/>
      <c r="MAH76" s="82"/>
      <c r="MAI76" s="82"/>
      <c r="MAJ76" s="82"/>
      <c r="MAK76" s="82"/>
      <c r="MAL76" s="82"/>
      <c r="MAM76" s="82"/>
      <c r="MAN76" s="82"/>
      <c r="MAO76" s="82"/>
      <c r="MAP76" s="82"/>
      <c r="MAQ76" s="82"/>
      <c r="MAR76" s="82"/>
      <c r="MAS76" s="82"/>
      <c r="MAT76" s="82"/>
      <c r="MAU76" s="82"/>
      <c r="MAV76" s="82"/>
      <c r="MAW76" s="82"/>
      <c r="MAX76" s="82"/>
      <c r="MAY76" s="82"/>
      <c r="MAZ76" s="82"/>
      <c r="MBA76" s="82"/>
      <c r="MBB76" s="82"/>
      <c r="MBC76" s="82"/>
      <c r="MBD76" s="82"/>
      <c r="MBE76" s="82"/>
      <c r="MBF76" s="82"/>
      <c r="MBG76" s="82"/>
      <c r="MBH76" s="82"/>
      <c r="MBI76" s="82"/>
      <c r="MBJ76" s="82"/>
      <c r="MBK76" s="82"/>
      <c r="MBL76" s="82"/>
      <c r="MBM76" s="82"/>
      <c r="MBN76" s="82"/>
      <c r="MBO76" s="82"/>
      <c r="MBP76" s="82"/>
      <c r="MBQ76" s="82"/>
      <c r="MBR76" s="82"/>
      <c r="MBS76" s="82"/>
      <c r="MBT76" s="82"/>
      <c r="MBU76" s="82"/>
      <c r="MBV76" s="82"/>
      <c r="MBW76" s="82"/>
      <c r="MBX76" s="82"/>
      <c r="MBY76" s="82"/>
      <c r="MBZ76" s="82"/>
      <c r="MCA76" s="82"/>
      <c r="MCB76" s="82"/>
      <c r="MCC76" s="82"/>
      <c r="MCD76" s="82"/>
      <c r="MCE76" s="82"/>
      <c r="MCF76" s="82"/>
      <c r="MCG76" s="82"/>
      <c r="MCH76" s="82"/>
      <c r="MCI76" s="82"/>
      <c r="MCJ76" s="82"/>
      <c r="MCK76" s="82"/>
      <c r="MCL76" s="82"/>
      <c r="MCM76" s="82"/>
      <c r="MCN76" s="82"/>
      <c r="MCO76" s="82"/>
      <c r="MCP76" s="82"/>
      <c r="MCQ76" s="82"/>
      <c r="MCR76" s="82"/>
      <c r="MCS76" s="82"/>
      <c r="MCT76" s="82"/>
      <c r="MCU76" s="82"/>
      <c r="MCV76" s="82"/>
      <c r="MCW76" s="82"/>
      <c r="MCX76" s="82"/>
      <c r="MCY76" s="82"/>
      <c r="MCZ76" s="82"/>
      <c r="MDA76" s="82"/>
      <c r="MDB76" s="82"/>
      <c r="MDC76" s="82"/>
      <c r="MDD76" s="82"/>
      <c r="MDE76" s="82"/>
      <c r="MDF76" s="82"/>
      <c r="MDG76" s="82"/>
      <c r="MDH76" s="82"/>
      <c r="MDI76" s="82"/>
      <c r="MDJ76" s="82"/>
      <c r="MDK76" s="82"/>
      <c r="MDL76" s="82"/>
      <c r="MDM76" s="82"/>
      <c r="MDN76" s="82"/>
      <c r="MDO76" s="82"/>
      <c r="MDP76" s="82"/>
      <c r="MDQ76" s="82"/>
      <c r="MDR76" s="82"/>
      <c r="MDS76" s="82"/>
      <c r="MDT76" s="82"/>
      <c r="MDU76" s="82"/>
      <c r="MDV76" s="82"/>
      <c r="MDW76" s="82"/>
      <c r="MDX76" s="82"/>
      <c r="MDY76" s="82"/>
      <c r="MDZ76" s="82"/>
      <c r="MEA76" s="82"/>
      <c r="MEB76" s="82"/>
      <c r="MEC76" s="82"/>
      <c r="MED76" s="82"/>
      <c r="MEE76" s="82"/>
      <c r="MEF76" s="82"/>
      <c r="MEG76" s="82"/>
      <c r="MEH76" s="82"/>
      <c r="MEI76" s="82"/>
      <c r="MEJ76" s="82"/>
      <c r="MEK76" s="82"/>
      <c r="MEL76" s="82"/>
      <c r="MEM76" s="82"/>
      <c r="MEN76" s="82"/>
      <c r="MEO76" s="82"/>
      <c r="MEP76" s="82"/>
      <c r="MEQ76" s="82"/>
      <c r="MER76" s="82"/>
      <c r="MES76" s="82"/>
      <c r="MET76" s="82"/>
      <c r="MEU76" s="82"/>
      <c r="MEV76" s="82"/>
      <c r="MEW76" s="82"/>
      <c r="MEX76" s="82"/>
      <c r="MEY76" s="82"/>
      <c r="MEZ76" s="82"/>
      <c r="MFA76" s="82"/>
      <c r="MFB76" s="82"/>
      <c r="MFC76" s="82"/>
      <c r="MFD76" s="82"/>
      <c r="MFE76" s="82"/>
      <c r="MFF76" s="82"/>
      <c r="MFG76" s="82"/>
      <c r="MFH76" s="82"/>
      <c r="MFI76" s="82"/>
      <c r="MFJ76" s="82"/>
      <c r="MFK76" s="82"/>
      <c r="MFL76" s="82"/>
      <c r="MFM76" s="82"/>
      <c r="MFN76" s="82"/>
      <c r="MFO76" s="82"/>
      <c r="MFP76" s="82"/>
      <c r="MFQ76" s="82"/>
      <c r="MFR76" s="82"/>
      <c r="MFS76" s="82"/>
      <c r="MFT76" s="82"/>
      <c r="MFU76" s="82"/>
      <c r="MFV76" s="82"/>
      <c r="MFW76" s="82"/>
      <c r="MFX76" s="82"/>
      <c r="MFY76" s="82"/>
      <c r="MFZ76" s="82"/>
      <c r="MGA76" s="82"/>
      <c r="MGB76" s="82"/>
      <c r="MGC76" s="82"/>
      <c r="MGD76" s="82"/>
      <c r="MGE76" s="82"/>
      <c r="MGF76" s="82"/>
      <c r="MGG76" s="82"/>
      <c r="MGH76" s="82"/>
      <c r="MGI76" s="82"/>
      <c r="MGJ76" s="82"/>
      <c r="MGK76" s="82"/>
      <c r="MGL76" s="82"/>
      <c r="MGM76" s="82"/>
      <c r="MGN76" s="82"/>
      <c r="MGO76" s="82"/>
      <c r="MGP76" s="82"/>
      <c r="MGQ76" s="82"/>
      <c r="MGR76" s="82"/>
      <c r="MGS76" s="82"/>
      <c r="MGT76" s="82"/>
      <c r="MGU76" s="82"/>
      <c r="MGV76" s="82"/>
      <c r="MGW76" s="82"/>
      <c r="MGX76" s="82"/>
      <c r="MGY76" s="82"/>
      <c r="MGZ76" s="82"/>
      <c r="MHA76" s="82"/>
      <c r="MHB76" s="82"/>
      <c r="MHC76" s="82"/>
      <c r="MHD76" s="82"/>
      <c r="MHE76" s="82"/>
      <c r="MHF76" s="82"/>
      <c r="MHG76" s="82"/>
      <c r="MHH76" s="82"/>
      <c r="MHI76" s="82"/>
      <c r="MHJ76" s="82"/>
      <c r="MHK76" s="82"/>
      <c r="MHL76" s="82"/>
      <c r="MHM76" s="82"/>
      <c r="MHN76" s="82"/>
      <c r="MHO76" s="82"/>
      <c r="MHP76" s="82"/>
      <c r="MHQ76" s="82"/>
      <c r="MHR76" s="82"/>
      <c r="MHS76" s="82"/>
      <c r="MHT76" s="82"/>
      <c r="MHU76" s="82"/>
      <c r="MHV76" s="82"/>
      <c r="MHW76" s="82"/>
      <c r="MHX76" s="82"/>
      <c r="MHY76" s="82"/>
      <c r="MHZ76" s="82"/>
      <c r="MIA76" s="82"/>
      <c r="MIB76" s="82"/>
      <c r="MIC76" s="82"/>
      <c r="MID76" s="82"/>
      <c r="MIE76" s="82"/>
      <c r="MIF76" s="82"/>
      <c r="MIG76" s="82"/>
      <c r="MIH76" s="82"/>
      <c r="MII76" s="82"/>
      <c r="MIJ76" s="82"/>
      <c r="MIK76" s="82"/>
      <c r="MIL76" s="82"/>
      <c r="MIM76" s="82"/>
      <c r="MIN76" s="82"/>
      <c r="MIO76" s="82"/>
      <c r="MIP76" s="82"/>
      <c r="MIQ76" s="82"/>
      <c r="MIR76" s="82"/>
      <c r="MIS76" s="82"/>
      <c r="MIT76" s="82"/>
      <c r="MIU76" s="82"/>
      <c r="MIV76" s="82"/>
      <c r="MIW76" s="82"/>
      <c r="MIX76" s="82"/>
      <c r="MIY76" s="82"/>
      <c r="MIZ76" s="82"/>
      <c r="MJA76" s="82"/>
      <c r="MJB76" s="82"/>
      <c r="MJC76" s="82"/>
      <c r="MJD76" s="82"/>
      <c r="MJE76" s="82"/>
      <c r="MJF76" s="82"/>
      <c r="MJG76" s="82"/>
      <c r="MJH76" s="82"/>
      <c r="MJI76" s="82"/>
      <c r="MJJ76" s="82"/>
      <c r="MJK76" s="82"/>
      <c r="MJL76" s="82"/>
      <c r="MJM76" s="82"/>
      <c r="MJN76" s="82"/>
      <c r="MJO76" s="82"/>
      <c r="MJP76" s="82"/>
      <c r="MJQ76" s="82"/>
      <c r="MJR76" s="82"/>
      <c r="MJS76" s="82"/>
      <c r="MJT76" s="82"/>
      <c r="MJU76" s="82"/>
      <c r="MJV76" s="82"/>
      <c r="MJW76" s="82"/>
      <c r="MJX76" s="82"/>
      <c r="MJY76" s="82"/>
      <c r="MJZ76" s="82"/>
      <c r="MKA76" s="82"/>
      <c r="MKB76" s="82"/>
      <c r="MKC76" s="82"/>
      <c r="MKD76" s="82"/>
      <c r="MKE76" s="82"/>
      <c r="MKF76" s="82"/>
      <c r="MKG76" s="82"/>
      <c r="MKH76" s="82"/>
      <c r="MKI76" s="82"/>
      <c r="MKJ76" s="82"/>
      <c r="MKK76" s="82"/>
      <c r="MKL76" s="82"/>
      <c r="MKM76" s="82"/>
      <c r="MKN76" s="82"/>
      <c r="MKO76" s="82"/>
      <c r="MKP76" s="82"/>
      <c r="MKQ76" s="82"/>
      <c r="MKR76" s="82"/>
      <c r="MKS76" s="82"/>
      <c r="MKT76" s="82"/>
      <c r="MKU76" s="82"/>
      <c r="MKV76" s="82"/>
      <c r="MKW76" s="82"/>
      <c r="MKX76" s="82"/>
      <c r="MKY76" s="82"/>
      <c r="MKZ76" s="82"/>
      <c r="MLA76" s="82"/>
      <c r="MLB76" s="82"/>
      <c r="MLC76" s="82"/>
      <c r="MLD76" s="82"/>
      <c r="MLE76" s="82"/>
      <c r="MLF76" s="82"/>
      <c r="MLG76" s="82"/>
      <c r="MLH76" s="82"/>
      <c r="MLI76" s="82"/>
      <c r="MLJ76" s="82"/>
      <c r="MLK76" s="82"/>
      <c r="MLL76" s="82"/>
      <c r="MLM76" s="82"/>
      <c r="MLN76" s="82"/>
      <c r="MLO76" s="82"/>
      <c r="MLP76" s="82"/>
      <c r="MLQ76" s="82"/>
      <c r="MLR76" s="82"/>
      <c r="MLS76" s="82"/>
      <c r="MLT76" s="82"/>
      <c r="MLU76" s="82"/>
      <c r="MLV76" s="82"/>
      <c r="MLW76" s="82"/>
      <c r="MLX76" s="82"/>
      <c r="MLY76" s="82"/>
      <c r="MLZ76" s="82"/>
      <c r="MMA76" s="82"/>
      <c r="MMB76" s="82"/>
      <c r="MMC76" s="82"/>
      <c r="MMD76" s="82"/>
      <c r="MME76" s="82"/>
      <c r="MMF76" s="82"/>
      <c r="MMG76" s="82"/>
      <c r="MMH76" s="82"/>
      <c r="MMI76" s="82"/>
      <c r="MMJ76" s="82"/>
      <c r="MMK76" s="82"/>
      <c r="MML76" s="82"/>
      <c r="MMM76" s="82"/>
      <c r="MMN76" s="82"/>
      <c r="MMO76" s="82"/>
      <c r="MMP76" s="82"/>
      <c r="MMQ76" s="82"/>
      <c r="MMR76" s="82"/>
      <c r="MMS76" s="82"/>
      <c r="MMT76" s="82"/>
      <c r="MMU76" s="82"/>
      <c r="MMV76" s="82"/>
      <c r="MMW76" s="82"/>
      <c r="MMX76" s="82"/>
      <c r="MMY76" s="82"/>
      <c r="MMZ76" s="82"/>
      <c r="MNA76" s="82"/>
      <c r="MNB76" s="82"/>
      <c r="MNC76" s="82"/>
      <c r="MND76" s="82"/>
      <c r="MNE76" s="82"/>
      <c r="MNF76" s="82"/>
      <c r="MNG76" s="82"/>
      <c r="MNH76" s="82"/>
      <c r="MNI76" s="82"/>
      <c r="MNJ76" s="82"/>
      <c r="MNK76" s="82"/>
      <c r="MNL76" s="82"/>
      <c r="MNM76" s="82"/>
      <c r="MNN76" s="82"/>
      <c r="MNO76" s="82"/>
      <c r="MNP76" s="82"/>
      <c r="MNQ76" s="82"/>
      <c r="MNR76" s="82"/>
      <c r="MNS76" s="82"/>
      <c r="MNT76" s="82"/>
      <c r="MNU76" s="82"/>
      <c r="MNV76" s="82"/>
      <c r="MNW76" s="82"/>
      <c r="MNX76" s="82"/>
      <c r="MNY76" s="82"/>
      <c r="MNZ76" s="82"/>
      <c r="MOA76" s="82"/>
      <c r="MOB76" s="82"/>
      <c r="MOC76" s="82"/>
      <c r="MOD76" s="82"/>
      <c r="MOE76" s="82"/>
      <c r="MOF76" s="82"/>
      <c r="MOG76" s="82"/>
      <c r="MOH76" s="82"/>
      <c r="MOI76" s="82"/>
      <c r="MOJ76" s="82"/>
      <c r="MOK76" s="82"/>
      <c r="MOL76" s="82"/>
      <c r="MOM76" s="82"/>
      <c r="MON76" s="82"/>
      <c r="MOO76" s="82"/>
      <c r="MOP76" s="82"/>
      <c r="MOQ76" s="82"/>
      <c r="MOR76" s="82"/>
      <c r="MOS76" s="82"/>
      <c r="MOT76" s="82"/>
      <c r="MOU76" s="82"/>
      <c r="MOV76" s="82"/>
      <c r="MOW76" s="82"/>
      <c r="MOX76" s="82"/>
      <c r="MOY76" s="82"/>
      <c r="MOZ76" s="82"/>
      <c r="MPA76" s="82"/>
      <c r="MPB76" s="82"/>
      <c r="MPC76" s="82"/>
      <c r="MPD76" s="82"/>
      <c r="MPE76" s="82"/>
      <c r="MPF76" s="82"/>
      <c r="MPG76" s="82"/>
      <c r="MPH76" s="82"/>
      <c r="MPI76" s="82"/>
      <c r="MPJ76" s="82"/>
      <c r="MPK76" s="82"/>
      <c r="MPL76" s="82"/>
      <c r="MPM76" s="82"/>
      <c r="MPN76" s="82"/>
      <c r="MPO76" s="82"/>
      <c r="MPP76" s="82"/>
      <c r="MPQ76" s="82"/>
      <c r="MPR76" s="82"/>
      <c r="MPS76" s="82"/>
      <c r="MPT76" s="82"/>
      <c r="MPU76" s="82"/>
      <c r="MPV76" s="82"/>
      <c r="MPW76" s="82"/>
      <c r="MPX76" s="82"/>
      <c r="MPY76" s="82"/>
      <c r="MPZ76" s="82"/>
      <c r="MQA76" s="82"/>
      <c r="MQB76" s="82"/>
      <c r="MQC76" s="82"/>
      <c r="MQD76" s="82"/>
      <c r="MQE76" s="82"/>
      <c r="MQF76" s="82"/>
      <c r="MQG76" s="82"/>
      <c r="MQH76" s="82"/>
      <c r="MQI76" s="82"/>
      <c r="MQJ76" s="82"/>
      <c r="MQK76" s="82"/>
      <c r="MQL76" s="82"/>
      <c r="MQM76" s="82"/>
      <c r="MQN76" s="82"/>
      <c r="MQO76" s="82"/>
      <c r="MQP76" s="82"/>
      <c r="MQQ76" s="82"/>
      <c r="MQR76" s="82"/>
      <c r="MQS76" s="82"/>
      <c r="MQT76" s="82"/>
      <c r="MQU76" s="82"/>
      <c r="MQV76" s="82"/>
      <c r="MQW76" s="82"/>
      <c r="MQX76" s="82"/>
      <c r="MQY76" s="82"/>
      <c r="MQZ76" s="82"/>
      <c r="MRA76" s="82"/>
      <c r="MRB76" s="82"/>
      <c r="MRC76" s="82"/>
      <c r="MRD76" s="82"/>
      <c r="MRE76" s="82"/>
      <c r="MRF76" s="82"/>
      <c r="MRG76" s="82"/>
      <c r="MRH76" s="82"/>
      <c r="MRI76" s="82"/>
      <c r="MRJ76" s="82"/>
      <c r="MRK76" s="82"/>
      <c r="MRL76" s="82"/>
      <c r="MRM76" s="82"/>
      <c r="MRN76" s="82"/>
      <c r="MRO76" s="82"/>
      <c r="MRP76" s="82"/>
      <c r="MRQ76" s="82"/>
      <c r="MRR76" s="82"/>
      <c r="MRS76" s="82"/>
      <c r="MRT76" s="82"/>
      <c r="MRU76" s="82"/>
      <c r="MRV76" s="82"/>
      <c r="MRW76" s="82"/>
      <c r="MRX76" s="82"/>
      <c r="MRY76" s="82"/>
      <c r="MRZ76" s="82"/>
      <c r="MSA76" s="82"/>
      <c r="MSB76" s="82"/>
      <c r="MSC76" s="82"/>
      <c r="MSD76" s="82"/>
      <c r="MSE76" s="82"/>
      <c r="MSF76" s="82"/>
      <c r="MSG76" s="82"/>
      <c r="MSH76" s="82"/>
      <c r="MSI76" s="82"/>
      <c r="MSJ76" s="82"/>
      <c r="MSK76" s="82"/>
      <c r="MSL76" s="82"/>
      <c r="MSM76" s="82"/>
      <c r="MSN76" s="82"/>
      <c r="MSO76" s="82"/>
      <c r="MSP76" s="82"/>
      <c r="MSQ76" s="82"/>
      <c r="MSR76" s="82"/>
      <c r="MSS76" s="82"/>
      <c r="MST76" s="82"/>
      <c r="MSU76" s="82"/>
      <c r="MSV76" s="82"/>
      <c r="MSW76" s="82"/>
      <c r="MSX76" s="82"/>
      <c r="MSY76" s="82"/>
      <c r="MSZ76" s="82"/>
      <c r="MTA76" s="82"/>
      <c r="MTB76" s="82"/>
      <c r="MTC76" s="82"/>
      <c r="MTD76" s="82"/>
      <c r="MTE76" s="82"/>
      <c r="MTF76" s="82"/>
      <c r="MTG76" s="82"/>
      <c r="MTH76" s="82"/>
      <c r="MTI76" s="82"/>
      <c r="MTJ76" s="82"/>
      <c r="MTK76" s="82"/>
      <c r="MTL76" s="82"/>
      <c r="MTM76" s="82"/>
      <c r="MTN76" s="82"/>
      <c r="MTO76" s="82"/>
      <c r="MTP76" s="82"/>
      <c r="MTQ76" s="82"/>
      <c r="MTR76" s="82"/>
      <c r="MTS76" s="82"/>
      <c r="MTT76" s="82"/>
      <c r="MTU76" s="82"/>
      <c r="MTV76" s="82"/>
      <c r="MTW76" s="82"/>
      <c r="MTX76" s="82"/>
      <c r="MTY76" s="82"/>
      <c r="MTZ76" s="82"/>
      <c r="MUA76" s="82"/>
      <c r="MUB76" s="82"/>
      <c r="MUC76" s="82"/>
      <c r="MUD76" s="82"/>
      <c r="MUE76" s="82"/>
      <c r="MUF76" s="82"/>
      <c r="MUG76" s="82"/>
      <c r="MUH76" s="82"/>
      <c r="MUI76" s="82"/>
      <c r="MUJ76" s="82"/>
      <c r="MUK76" s="82"/>
      <c r="MUL76" s="82"/>
      <c r="MUM76" s="82"/>
      <c r="MUN76" s="82"/>
      <c r="MUO76" s="82"/>
      <c r="MUP76" s="82"/>
      <c r="MUQ76" s="82"/>
      <c r="MUR76" s="82"/>
      <c r="MUS76" s="82"/>
      <c r="MUT76" s="82"/>
      <c r="MUU76" s="82"/>
      <c r="MUV76" s="82"/>
      <c r="MUW76" s="82"/>
      <c r="MUX76" s="82"/>
      <c r="MUY76" s="82"/>
      <c r="MUZ76" s="82"/>
      <c r="MVA76" s="82"/>
      <c r="MVB76" s="82"/>
      <c r="MVC76" s="82"/>
      <c r="MVD76" s="82"/>
      <c r="MVE76" s="82"/>
      <c r="MVF76" s="82"/>
      <c r="MVG76" s="82"/>
      <c r="MVH76" s="82"/>
      <c r="MVI76" s="82"/>
      <c r="MVJ76" s="82"/>
      <c r="MVK76" s="82"/>
      <c r="MVL76" s="82"/>
      <c r="MVM76" s="82"/>
      <c r="MVN76" s="82"/>
      <c r="MVO76" s="82"/>
      <c r="MVP76" s="82"/>
      <c r="MVQ76" s="82"/>
      <c r="MVR76" s="82"/>
      <c r="MVS76" s="82"/>
      <c r="MVT76" s="82"/>
      <c r="MVU76" s="82"/>
      <c r="MVV76" s="82"/>
      <c r="MVW76" s="82"/>
      <c r="MVX76" s="82"/>
      <c r="MVY76" s="82"/>
      <c r="MVZ76" s="82"/>
      <c r="MWA76" s="82"/>
      <c r="MWB76" s="82"/>
      <c r="MWC76" s="82"/>
      <c r="MWD76" s="82"/>
      <c r="MWE76" s="82"/>
      <c r="MWF76" s="82"/>
      <c r="MWG76" s="82"/>
      <c r="MWH76" s="82"/>
      <c r="MWI76" s="82"/>
      <c r="MWJ76" s="82"/>
      <c r="MWK76" s="82"/>
      <c r="MWL76" s="82"/>
      <c r="MWM76" s="82"/>
      <c r="MWN76" s="82"/>
      <c r="MWO76" s="82"/>
      <c r="MWP76" s="82"/>
      <c r="MWQ76" s="82"/>
      <c r="MWR76" s="82"/>
      <c r="MWS76" s="82"/>
      <c r="MWT76" s="82"/>
      <c r="MWU76" s="82"/>
      <c r="MWV76" s="82"/>
      <c r="MWW76" s="82"/>
      <c r="MWX76" s="82"/>
      <c r="MWY76" s="82"/>
      <c r="MWZ76" s="82"/>
      <c r="MXA76" s="82"/>
      <c r="MXB76" s="82"/>
      <c r="MXC76" s="82"/>
      <c r="MXD76" s="82"/>
      <c r="MXE76" s="82"/>
      <c r="MXF76" s="82"/>
      <c r="MXG76" s="82"/>
      <c r="MXH76" s="82"/>
      <c r="MXI76" s="82"/>
      <c r="MXJ76" s="82"/>
      <c r="MXK76" s="82"/>
      <c r="MXL76" s="82"/>
      <c r="MXM76" s="82"/>
      <c r="MXN76" s="82"/>
      <c r="MXO76" s="82"/>
      <c r="MXP76" s="82"/>
      <c r="MXQ76" s="82"/>
      <c r="MXR76" s="82"/>
      <c r="MXS76" s="82"/>
      <c r="MXT76" s="82"/>
      <c r="MXU76" s="82"/>
      <c r="MXV76" s="82"/>
      <c r="MXW76" s="82"/>
      <c r="MXX76" s="82"/>
      <c r="MXY76" s="82"/>
      <c r="MXZ76" s="82"/>
      <c r="MYA76" s="82"/>
      <c r="MYB76" s="82"/>
      <c r="MYC76" s="82"/>
      <c r="MYD76" s="82"/>
      <c r="MYE76" s="82"/>
      <c r="MYF76" s="82"/>
      <c r="MYG76" s="82"/>
      <c r="MYH76" s="82"/>
      <c r="MYI76" s="82"/>
      <c r="MYJ76" s="82"/>
      <c r="MYK76" s="82"/>
      <c r="MYL76" s="82"/>
      <c r="MYM76" s="82"/>
      <c r="MYN76" s="82"/>
      <c r="MYO76" s="82"/>
      <c r="MYP76" s="82"/>
      <c r="MYQ76" s="82"/>
      <c r="MYR76" s="82"/>
      <c r="MYS76" s="82"/>
      <c r="MYT76" s="82"/>
      <c r="MYU76" s="82"/>
      <c r="MYV76" s="82"/>
      <c r="MYW76" s="82"/>
      <c r="MYX76" s="82"/>
      <c r="MYY76" s="82"/>
      <c r="MYZ76" s="82"/>
      <c r="MZA76" s="82"/>
      <c r="MZB76" s="82"/>
      <c r="MZC76" s="82"/>
      <c r="MZD76" s="82"/>
      <c r="MZE76" s="82"/>
      <c r="MZF76" s="82"/>
      <c r="MZG76" s="82"/>
      <c r="MZH76" s="82"/>
      <c r="MZI76" s="82"/>
      <c r="MZJ76" s="82"/>
      <c r="MZK76" s="82"/>
      <c r="MZL76" s="82"/>
      <c r="MZM76" s="82"/>
      <c r="MZN76" s="82"/>
      <c r="MZO76" s="82"/>
      <c r="MZP76" s="82"/>
      <c r="MZQ76" s="82"/>
      <c r="MZR76" s="82"/>
      <c r="MZS76" s="82"/>
      <c r="MZT76" s="82"/>
      <c r="MZU76" s="82"/>
      <c r="MZV76" s="82"/>
      <c r="MZW76" s="82"/>
      <c r="MZX76" s="82"/>
      <c r="MZY76" s="82"/>
      <c r="MZZ76" s="82"/>
      <c r="NAA76" s="82"/>
      <c r="NAB76" s="82"/>
      <c r="NAC76" s="82"/>
      <c r="NAD76" s="82"/>
      <c r="NAE76" s="82"/>
      <c r="NAF76" s="82"/>
      <c r="NAG76" s="82"/>
      <c r="NAH76" s="82"/>
      <c r="NAI76" s="82"/>
      <c r="NAJ76" s="82"/>
      <c r="NAK76" s="82"/>
      <c r="NAL76" s="82"/>
      <c r="NAM76" s="82"/>
      <c r="NAN76" s="82"/>
      <c r="NAO76" s="82"/>
      <c r="NAP76" s="82"/>
      <c r="NAQ76" s="82"/>
      <c r="NAR76" s="82"/>
      <c r="NAS76" s="82"/>
      <c r="NAT76" s="82"/>
      <c r="NAU76" s="82"/>
      <c r="NAV76" s="82"/>
      <c r="NAW76" s="82"/>
      <c r="NAX76" s="82"/>
      <c r="NAY76" s="82"/>
      <c r="NAZ76" s="82"/>
      <c r="NBA76" s="82"/>
      <c r="NBB76" s="82"/>
      <c r="NBC76" s="82"/>
      <c r="NBD76" s="82"/>
      <c r="NBE76" s="82"/>
      <c r="NBF76" s="82"/>
      <c r="NBG76" s="82"/>
      <c r="NBH76" s="82"/>
      <c r="NBI76" s="82"/>
      <c r="NBJ76" s="82"/>
      <c r="NBK76" s="82"/>
      <c r="NBL76" s="82"/>
      <c r="NBM76" s="82"/>
      <c r="NBN76" s="82"/>
      <c r="NBO76" s="82"/>
      <c r="NBP76" s="82"/>
      <c r="NBQ76" s="82"/>
      <c r="NBR76" s="82"/>
      <c r="NBS76" s="82"/>
      <c r="NBT76" s="82"/>
      <c r="NBU76" s="82"/>
      <c r="NBV76" s="82"/>
      <c r="NBW76" s="82"/>
      <c r="NBX76" s="82"/>
      <c r="NBY76" s="82"/>
      <c r="NBZ76" s="82"/>
      <c r="NCA76" s="82"/>
      <c r="NCB76" s="82"/>
      <c r="NCC76" s="82"/>
      <c r="NCD76" s="82"/>
      <c r="NCE76" s="82"/>
      <c r="NCF76" s="82"/>
      <c r="NCG76" s="82"/>
      <c r="NCH76" s="82"/>
      <c r="NCI76" s="82"/>
      <c r="NCJ76" s="82"/>
      <c r="NCK76" s="82"/>
      <c r="NCL76" s="82"/>
      <c r="NCM76" s="82"/>
      <c r="NCN76" s="82"/>
      <c r="NCO76" s="82"/>
      <c r="NCP76" s="82"/>
      <c r="NCQ76" s="82"/>
      <c r="NCR76" s="82"/>
      <c r="NCS76" s="82"/>
      <c r="NCT76" s="82"/>
      <c r="NCU76" s="82"/>
      <c r="NCV76" s="82"/>
      <c r="NCW76" s="82"/>
      <c r="NCX76" s="82"/>
      <c r="NCY76" s="82"/>
      <c r="NCZ76" s="82"/>
      <c r="NDA76" s="82"/>
      <c r="NDB76" s="82"/>
      <c r="NDC76" s="82"/>
      <c r="NDD76" s="82"/>
      <c r="NDE76" s="82"/>
      <c r="NDF76" s="82"/>
      <c r="NDG76" s="82"/>
      <c r="NDH76" s="82"/>
      <c r="NDI76" s="82"/>
      <c r="NDJ76" s="82"/>
      <c r="NDK76" s="82"/>
      <c r="NDL76" s="82"/>
      <c r="NDM76" s="82"/>
      <c r="NDN76" s="82"/>
      <c r="NDO76" s="82"/>
      <c r="NDP76" s="82"/>
      <c r="NDQ76" s="82"/>
      <c r="NDR76" s="82"/>
      <c r="NDS76" s="82"/>
      <c r="NDT76" s="82"/>
      <c r="NDU76" s="82"/>
      <c r="NDV76" s="82"/>
      <c r="NDW76" s="82"/>
      <c r="NDX76" s="82"/>
      <c r="NDY76" s="82"/>
      <c r="NDZ76" s="82"/>
      <c r="NEA76" s="82"/>
      <c r="NEB76" s="82"/>
      <c r="NEC76" s="82"/>
      <c r="NED76" s="82"/>
      <c r="NEE76" s="82"/>
      <c r="NEF76" s="82"/>
      <c r="NEG76" s="82"/>
      <c r="NEH76" s="82"/>
      <c r="NEI76" s="82"/>
      <c r="NEJ76" s="82"/>
      <c r="NEK76" s="82"/>
      <c r="NEL76" s="82"/>
      <c r="NEM76" s="82"/>
      <c r="NEN76" s="82"/>
      <c r="NEO76" s="82"/>
      <c r="NEP76" s="82"/>
      <c r="NEQ76" s="82"/>
      <c r="NER76" s="82"/>
      <c r="NES76" s="82"/>
      <c r="NET76" s="82"/>
      <c r="NEU76" s="82"/>
      <c r="NEV76" s="82"/>
      <c r="NEW76" s="82"/>
      <c r="NEX76" s="82"/>
      <c r="NEY76" s="82"/>
      <c r="NEZ76" s="82"/>
      <c r="NFA76" s="82"/>
      <c r="NFB76" s="82"/>
      <c r="NFC76" s="82"/>
      <c r="NFD76" s="82"/>
      <c r="NFE76" s="82"/>
      <c r="NFF76" s="82"/>
      <c r="NFG76" s="82"/>
      <c r="NFH76" s="82"/>
      <c r="NFI76" s="82"/>
      <c r="NFJ76" s="82"/>
      <c r="NFK76" s="82"/>
      <c r="NFL76" s="82"/>
      <c r="NFM76" s="82"/>
      <c r="NFN76" s="82"/>
      <c r="NFO76" s="82"/>
      <c r="NFP76" s="82"/>
      <c r="NFQ76" s="82"/>
      <c r="NFR76" s="82"/>
      <c r="NFS76" s="82"/>
      <c r="NFT76" s="82"/>
      <c r="NFU76" s="82"/>
      <c r="NFV76" s="82"/>
      <c r="NFW76" s="82"/>
      <c r="NFX76" s="82"/>
      <c r="NFY76" s="82"/>
      <c r="NFZ76" s="82"/>
      <c r="NGA76" s="82"/>
      <c r="NGB76" s="82"/>
      <c r="NGC76" s="82"/>
      <c r="NGD76" s="82"/>
      <c r="NGE76" s="82"/>
      <c r="NGF76" s="82"/>
      <c r="NGG76" s="82"/>
      <c r="NGH76" s="82"/>
      <c r="NGI76" s="82"/>
      <c r="NGJ76" s="82"/>
      <c r="NGK76" s="82"/>
      <c r="NGL76" s="82"/>
      <c r="NGM76" s="82"/>
      <c r="NGN76" s="82"/>
      <c r="NGO76" s="82"/>
      <c r="NGP76" s="82"/>
      <c r="NGQ76" s="82"/>
      <c r="NGR76" s="82"/>
      <c r="NGS76" s="82"/>
      <c r="NGT76" s="82"/>
      <c r="NGU76" s="82"/>
      <c r="NGV76" s="82"/>
      <c r="NGW76" s="82"/>
      <c r="NGX76" s="82"/>
      <c r="NGY76" s="82"/>
      <c r="NGZ76" s="82"/>
      <c r="NHA76" s="82"/>
      <c r="NHB76" s="82"/>
      <c r="NHC76" s="82"/>
      <c r="NHD76" s="82"/>
      <c r="NHE76" s="82"/>
      <c r="NHF76" s="82"/>
      <c r="NHG76" s="82"/>
      <c r="NHH76" s="82"/>
      <c r="NHI76" s="82"/>
      <c r="NHJ76" s="82"/>
      <c r="NHK76" s="82"/>
      <c r="NHL76" s="82"/>
      <c r="NHM76" s="82"/>
      <c r="NHN76" s="82"/>
      <c r="NHO76" s="82"/>
      <c r="NHP76" s="82"/>
      <c r="NHQ76" s="82"/>
      <c r="NHR76" s="82"/>
      <c r="NHS76" s="82"/>
      <c r="NHT76" s="82"/>
      <c r="NHU76" s="82"/>
      <c r="NHV76" s="82"/>
      <c r="NHW76" s="82"/>
      <c r="NHX76" s="82"/>
      <c r="NHY76" s="82"/>
      <c r="NHZ76" s="82"/>
      <c r="NIA76" s="82"/>
      <c r="NIB76" s="82"/>
      <c r="NIC76" s="82"/>
      <c r="NID76" s="82"/>
      <c r="NIE76" s="82"/>
      <c r="NIF76" s="82"/>
      <c r="NIG76" s="82"/>
      <c r="NIH76" s="82"/>
      <c r="NII76" s="82"/>
      <c r="NIJ76" s="82"/>
      <c r="NIK76" s="82"/>
      <c r="NIL76" s="82"/>
      <c r="NIM76" s="82"/>
      <c r="NIN76" s="82"/>
      <c r="NIO76" s="82"/>
      <c r="NIP76" s="82"/>
      <c r="NIQ76" s="82"/>
      <c r="NIR76" s="82"/>
      <c r="NIS76" s="82"/>
      <c r="NIT76" s="82"/>
      <c r="NIU76" s="82"/>
      <c r="NIV76" s="82"/>
      <c r="NIW76" s="82"/>
      <c r="NIX76" s="82"/>
      <c r="NIY76" s="82"/>
      <c r="NIZ76" s="82"/>
      <c r="NJA76" s="82"/>
      <c r="NJB76" s="82"/>
      <c r="NJC76" s="82"/>
      <c r="NJD76" s="82"/>
      <c r="NJE76" s="82"/>
      <c r="NJF76" s="82"/>
      <c r="NJG76" s="82"/>
      <c r="NJH76" s="82"/>
      <c r="NJI76" s="82"/>
      <c r="NJJ76" s="82"/>
      <c r="NJK76" s="82"/>
      <c r="NJL76" s="82"/>
      <c r="NJM76" s="82"/>
      <c r="NJN76" s="82"/>
      <c r="NJO76" s="82"/>
      <c r="NJP76" s="82"/>
      <c r="NJQ76" s="82"/>
      <c r="NJR76" s="82"/>
      <c r="NJS76" s="82"/>
      <c r="NJT76" s="82"/>
      <c r="NJU76" s="82"/>
      <c r="NJV76" s="82"/>
      <c r="NJW76" s="82"/>
      <c r="NJX76" s="82"/>
      <c r="NJY76" s="82"/>
      <c r="NJZ76" s="82"/>
      <c r="NKA76" s="82"/>
      <c r="NKB76" s="82"/>
      <c r="NKC76" s="82"/>
      <c r="NKD76" s="82"/>
      <c r="NKE76" s="82"/>
      <c r="NKF76" s="82"/>
      <c r="NKG76" s="82"/>
      <c r="NKH76" s="82"/>
      <c r="NKI76" s="82"/>
      <c r="NKJ76" s="82"/>
      <c r="NKK76" s="82"/>
      <c r="NKL76" s="82"/>
      <c r="NKM76" s="82"/>
      <c r="NKN76" s="82"/>
      <c r="NKO76" s="82"/>
      <c r="NKP76" s="82"/>
      <c r="NKQ76" s="82"/>
      <c r="NKR76" s="82"/>
      <c r="NKS76" s="82"/>
      <c r="NKT76" s="82"/>
      <c r="NKU76" s="82"/>
      <c r="NKV76" s="82"/>
      <c r="NKW76" s="82"/>
      <c r="NKX76" s="82"/>
      <c r="NKY76" s="82"/>
      <c r="NKZ76" s="82"/>
      <c r="NLA76" s="82"/>
      <c r="NLB76" s="82"/>
      <c r="NLC76" s="82"/>
      <c r="NLD76" s="82"/>
      <c r="NLE76" s="82"/>
      <c r="NLF76" s="82"/>
      <c r="NLG76" s="82"/>
      <c r="NLH76" s="82"/>
      <c r="NLI76" s="82"/>
      <c r="NLJ76" s="82"/>
      <c r="NLK76" s="82"/>
      <c r="NLL76" s="82"/>
      <c r="NLM76" s="82"/>
      <c r="NLN76" s="82"/>
      <c r="NLO76" s="82"/>
      <c r="NLP76" s="82"/>
      <c r="NLQ76" s="82"/>
      <c r="NLR76" s="82"/>
      <c r="NLS76" s="82"/>
      <c r="NLT76" s="82"/>
      <c r="NLU76" s="82"/>
      <c r="NLV76" s="82"/>
      <c r="NLW76" s="82"/>
      <c r="NLX76" s="82"/>
      <c r="NLY76" s="82"/>
      <c r="NLZ76" s="82"/>
      <c r="NMA76" s="82"/>
      <c r="NMB76" s="82"/>
      <c r="NMC76" s="82"/>
      <c r="NMD76" s="82"/>
      <c r="NME76" s="82"/>
      <c r="NMF76" s="82"/>
      <c r="NMG76" s="82"/>
      <c r="NMH76" s="82"/>
      <c r="NMI76" s="82"/>
      <c r="NMJ76" s="82"/>
      <c r="NMK76" s="82"/>
      <c r="NML76" s="82"/>
      <c r="NMM76" s="82"/>
      <c r="NMN76" s="82"/>
      <c r="NMO76" s="82"/>
      <c r="NMP76" s="82"/>
      <c r="NMQ76" s="82"/>
      <c r="NMR76" s="82"/>
      <c r="NMS76" s="82"/>
      <c r="NMT76" s="82"/>
      <c r="NMU76" s="82"/>
      <c r="NMV76" s="82"/>
      <c r="NMW76" s="82"/>
      <c r="NMX76" s="82"/>
      <c r="NMY76" s="82"/>
      <c r="NMZ76" s="82"/>
      <c r="NNA76" s="82"/>
      <c r="NNB76" s="82"/>
      <c r="NNC76" s="82"/>
      <c r="NND76" s="82"/>
      <c r="NNE76" s="82"/>
      <c r="NNF76" s="82"/>
      <c r="NNG76" s="82"/>
      <c r="NNH76" s="82"/>
      <c r="NNI76" s="82"/>
      <c r="NNJ76" s="82"/>
      <c r="NNK76" s="82"/>
      <c r="NNL76" s="82"/>
      <c r="NNM76" s="82"/>
      <c r="NNN76" s="82"/>
      <c r="NNO76" s="82"/>
      <c r="NNP76" s="82"/>
      <c r="NNQ76" s="82"/>
      <c r="NNR76" s="82"/>
      <c r="NNS76" s="82"/>
      <c r="NNT76" s="82"/>
      <c r="NNU76" s="82"/>
      <c r="NNV76" s="82"/>
      <c r="NNW76" s="82"/>
      <c r="NNX76" s="82"/>
      <c r="NNY76" s="82"/>
      <c r="NNZ76" s="82"/>
      <c r="NOA76" s="82"/>
      <c r="NOB76" s="82"/>
      <c r="NOC76" s="82"/>
      <c r="NOD76" s="82"/>
      <c r="NOE76" s="82"/>
      <c r="NOF76" s="82"/>
      <c r="NOG76" s="82"/>
      <c r="NOH76" s="82"/>
      <c r="NOI76" s="82"/>
      <c r="NOJ76" s="82"/>
      <c r="NOK76" s="82"/>
      <c r="NOL76" s="82"/>
      <c r="NOM76" s="82"/>
      <c r="NON76" s="82"/>
      <c r="NOO76" s="82"/>
      <c r="NOP76" s="82"/>
      <c r="NOQ76" s="82"/>
      <c r="NOR76" s="82"/>
      <c r="NOS76" s="82"/>
      <c r="NOT76" s="82"/>
      <c r="NOU76" s="82"/>
      <c r="NOV76" s="82"/>
      <c r="NOW76" s="82"/>
      <c r="NOX76" s="82"/>
      <c r="NOY76" s="82"/>
      <c r="NOZ76" s="82"/>
      <c r="NPA76" s="82"/>
      <c r="NPB76" s="82"/>
      <c r="NPC76" s="82"/>
      <c r="NPD76" s="82"/>
      <c r="NPE76" s="82"/>
      <c r="NPF76" s="82"/>
      <c r="NPG76" s="82"/>
      <c r="NPH76" s="82"/>
      <c r="NPI76" s="82"/>
      <c r="NPJ76" s="82"/>
      <c r="NPK76" s="82"/>
      <c r="NPL76" s="82"/>
      <c r="NPM76" s="82"/>
      <c r="NPN76" s="82"/>
      <c r="NPO76" s="82"/>
      <c r="NPP76" s="82"/>
      <c r="NPQ76" s="82"/>
      <c r="NPR76" s="82"/>
      <c r="NPS76" s="82"/>
      <c r="NPT76" s="82"/>
      <c r="NPU76" s="82"/>
      <c r="NPV76" s="82"/>
      <c r="NPW76" s="82"/>
      <c r="NPX76" s="82"/>
      <c r="NPY76" s="82"/>
      <c r="NPZ76" s="82"/>
      <c r="NQA76" s="82"/>
      <c r="NQB76" s="82"/>
      <c r="NQC76" s="82"/>
      <c r="NQD76" s="82"/>
      <c r="NQE76" s="82"/>
      <c r="NQF76" s="82"/>
      <c r="NQG76" s="82"/>
      <c r="NQH76" s="82"/>
      <c r="NQI76" s="82"/>
      <c r="NQJ76" s="82"/>
      <c r="NQK76" s="82"/>
      <c r="NQL76" s="82"/>
      <c r="NQM76" s="82"/>
      <c r="NQN76" s="82"/>
      <c r="NQO76" s="82"/>
      <c r="NQP76" s="82"/>
      <c r="NQQ76" s="82"/>
      <c r="NQR76" s="82"/>
      <c r="NQS76" s="82"/>
      <c r="NQT76" s="82"/>
      <c r="NQU76" s="82"/>
      <c r="NQV76" s="82"/>
      <c r="NQW76" s="82"/>
      <c r="NQX76" s="82"/>
      <c r="NQY76" s="82"/>
      <c r="NQZ76" s="82"/>
      <c r="NRA76" s="82"/>
      <c r="NRB76" s="82"/>
      <c r="NRC76" s="82"/>
      <c r="NRD76" s="82"/>
      <c r="NRE76" s="82"/>
      <c r="NRF76" s="82"/>
      <c r="NRG76" s="82"/>
      <c r="NRH76" s="82"/>
      <c r="NRI76" s="82"/>
      <c r="NRJ76" s="82"/>
      <c r="NRK76" s="82"/>
      <c r="NRL76" s="82"/>
      <c r="NRM76" s="82"/>
      <c r="NRN76" s="82"/>
      <c r="NRO76" s="82"/>
      <c r="NRP76" s="82"/>
      <c r="NRQ76" s="82"/>
      <c r="NRR76" s="82"/>
      <c r="NRS76" s="82"/>
      <c r="NRT76" s="82"/>
      <c r="NRU76" s="82"/>
      <c r="NRV76" s="82"/>
      <c r="NRW76" s="82"/>
      <c r="NRX76" s="82"/>
      <c r="NRY76" s="82"/>
      <c r="NRZ76" s="82"/>
      <c r="NSA76" s="82"/>
      <c r="NSB76" s="82"/>
      <c r="NSC76" s="82"/>
      <c r="NSD76" s="82"/>
      <c r="NSE76" s="82"/>
      <c r="NSF76" s="82"/>
      <c r="NSG76" s="82"/>
      <c r="NSH76" s="82"/>
      <c r="NSI76" s="82"/>
      <c r="NSJ76" s="82"/>
      <c r="NSK76" s="82"/>
      <c r="NSL76" s="82"/>
      <c r="NSM76" s="82"/>
      <c r="NSN76" s="82"/>
      <c r="NSO76" s="82"/>
      <c r="NSP76" s="82"/>
      <c r="NSQ76" s="82"/>
      <c r="NSR76" s="82"/>
      <c r="NSS76" s="82"/>
      <c r="NST76" s="82"/>
      <c r="NSU76" s="82"/>
      <c r="NSV76" s="82"/>
      <c r="NSW76" s="82"/>
      <c r="NSX76" s="82"/>
      <c r="NSY76" s="82"/>
      <c r="NSZ76" s="82"/>
      <c r="NTA76" s="82"/>
      <c r="NTB76" s="82"/>
      <c r="NTC76" s="82"/>
      <c r="NTD76" s="82"/>
      <c r="NTE76" s="82"/>
      <c r="NTF76" s="82"/>
      <c r="NTG76" s="82"/>
      <c r="NTH76" s="82"/>
      <c r="NTI76" s="82"/>
      <c r="NTJ76" s="82"/>
      <c r="NTK76" s="82"/>
      <c r="NTL76" s="82"/>
      <c r="NTM76" s="82"/>
      <c r="NTN76" s="82"/>
      <c r="NTO76" s="82"/>
      <c r="NTP76" s="82"/>
      <c r="NTQ76" s="82"/>
      <c r="NTR76" s="82"/>
      <c r="NTS76" s="82"/>
      <c r="NTT76" s="82"/>
      <c r="NTU76" s="82"/>
      <c r="NTV76" s="82"/>
      <c r="NTW76" s="82"/>
      <c r="NTX76" s="82"/>
      <c r="NTY76" s="82"/>
      <c r="NTZ76" s="82"/>
      <c r="NUA76" s="82"/>
      <c r="NUB76" s="82"/>
      <c r="NUC76" s="82"/>
      <c r="NUD76" s="82"/>
      <c r="NUE76" s="82"/>
      <c r="NUF76" s="82"/>
      <c r="NUG76" s="82"/>
      <c r="NUH76" s="82"/>
      <c r="NUI76" s="82"/>
      <c r="NUJ76" s="82"/>
      <c r="NUK76" s="82"/>
      <c r="NUL76" s="82"/>
      <c r="NUM76" s="82"/>
      <c r="NUN76" s="82"/>
      <c r="NUO76" s="82"/>
      <c r="NUP76" s="82"/>
      <c r="NUQ76" s="82"/>
      <c r="NUR76" s="82"/>
      <c r="NUS76" s="82"/>
      <c r="NUT76" s="82"/>
      <c r="NUU76" s="82"/>
      <c r="NUV76" s="82"/>
      <c r="NUW76" s="82"/>
      <c r="NUX76" s="82"/>
      <c r="NUY76" s="82"/>
      <c r="NUZ76" s="82"/>
      <c r="NVA76" s="82"/>
      <c r="NVB76" s="82"/>
      <c r="NVC76" s="82"/>
      <c r="NVD76" s="82"/>
      <c r="NVE76" s="82"/>
      <c r="NVF76" s="82"/>
      <c r="NVG76" s="82"/>
      <c r="NVH76" s="82"/>
      <c r="NVI76" s="82"/>
      <c r="NVJ76" s="82"/>
      <c r="NVK76" s="82"/>
      <c r="NVL76" s="82"/>
      <c r="NVM76" s="82"/>
      <c r="NVN76" s="82"/>
      <c r="NVO76" s="82"/>
      <c r="NVP76" s="82"/>
      <c r="NVQ76" s="82"/>
      <c r="NVR76" s="82"/>
      <c r="NVS76" s="82"/>
      <c r="NVT76" s="82"/>
      <c r="NVU76" s="82"/>
      <c r="NVV76" s="82"/>
      <c r="NVW76" s="82"/>
      <c r="NVX76" s="82"/>
      <c r="NVY76" s="82"/>
      <c r="NVZ76" s="82"/>
      <c r="NWA76" s="82"/>
      <c r="NWB76" s="82"/>
      <c r="NWC76" s="82"/>
      <c r="NWD76" s="82"/>
      <c r="NWE76" s="82"/>
      <c r="NWF76" s="82"/>
      <c r="NWG76" s="82"/>
      <c r="NWH76" s="82"/>
      <c r="NWI76" s="82"/>
      <c r="NWJ76" s="82"/>
      <c r="NWK76" s="82"/>
      <c r="NWL76" s="82"/>
      <c r="NWM76" s="82"/>
      <c r="NWN76" s="82"/>
      <c r="NWO76" s="82"/>
      <c r="NWP76" s="82"/>
      <c r="NWQ76" s="82"/>
      <c r="NWR76" s="82"/>
      <c r="NWS76" s="82"/>
      <c r="NWT76" s="82"/>
      <c r="NWU76" s="82"/>
      <c r="NWV76" s="82"/>
      <c r="NWW76" s="82"/>
      <c r="NWX76" s="82"/>
      <c r="NWY76" s="82"/>
      <c r="NWZ76" s="82"/>
      <c r="NXA76" s="82"/>
      <c r="NXB76" s="82"/>
      <c r="NXC76" s="82"/>
      <c r="NXD76" s="82"/>
      <c r="NXE76" s="82"/>
      <c r="NXF76" s="82"/>
      <c r="NXG76" s="82"/>
      <c r="NXH76" s="82"/>
      <c r="NXI76" s="82"/>
      <c r="NXJ76" s="82"/>
      <c r="NXK76" s="82"/>
      <c r="NXL76" s="82"/>
      <c r="NXM76" s="82"/>
      <c r="NXN76" s="82"/>
      <c r="NXO76" s="82"/>
      <c r="NXP76" s="82"/>
      <c r="NXQ76" s="82"/>
      <c r="NXR76" s="82"/>
      <c r="NXS76" s="82"/>
      <c r="NXT76" s="82"/>
      <c r="NXU76" s="82"/>
      <c r="NXV76" s="82"/>
      <c r="NXW76" s="82"/>
      <c r="NXX76" s="82"/>
      <c r="NXY76" s="82"/>
      <c r="NXZ76" s="82"/>
      <c r="NYA76" s="82"/>
      <c r="NYB76" s="82"/>
      <c r="NYC76" s="82"/>
      <c r="NYD76" s="82"/>
      <c r="NYE76" s="82"/>
      <c r="NYF76" s="82"/>
      <c r="NYG76" s="82"/>
      <c r="NYH76" s="82"/>
      <c r="NYI76" s="82"/>
      <c r="NYJ76" s="82"/>
      <c r="NYK76" s="82"/>
      <c r="NYL76" s="82"/>
      <c r="NYM76" s="82"/>
      <c r="NYN76" s="82"/>
      <c r="NYO76" s="82"/>
      <c r="NYP76" s="82"/>
      <c r="NYQ76" s="82"/>
      <c r="NYR76" s="82"/>
      <c r="NYS76" s="82"/>
      <c r="NYT76" s="82"/>
      <c r="NYU76" s="82"/>
      <c r="NYV76" s="82"/>
      <c r="NYW76" s="82"/>
      <c r="NYX76" s="82"/>
      <c r="NYY76" s="82"/>
      <c r="NYZ76" s="82"/>
      <c r="NZA76" s="82"/>
      <c r="NZB76" s="82"/>
      <c r="NZC76" s="82"/>
      <c r="NZD76" s="82"/>
      <c r="NZE76" s="82"/>
      <c r="NZF76" s="82"/>
      <c r="NZG76" s="82"/>
      <c r="NZH76" s="82"/>
      <c r="NZI76" s="82"/>
      <c r="NZJ76" s="82"/>
      <c r="NZK76" s="82"/>
      <c r="NZL76" s="82"/>
      <c r="NZM76" s="82"/>
      <c r="NZN76" s="82"/>
      <c r="NZO76" s="82"/>
      <c r="NZP76" s="82"/>
      <c r="NZQ76" s="82"/>
      <c r="NZR76" s="82"/>
      <c r="NZS76" s="82"/>
      <c r="NZT76" s="82"/>
      <c r="NZU76" s="82"/>
      <c r="NZV76" s="82"/>
      <c r="NZW76" s="82"/>
      <c r="NZX76" s="82"/>
      <c r="NZY76" s="82"/>
      <c r="NZZ76" s="82"/>
      <c r="OAA76" s="82"/>
      <c r="OAB76" s="82"/>
      <c r="OAC76" s="82"/>
      <c r="OAD76" s="82"/>
      <c r="OAE76" s="82"/>
      <c r="OAF76" s="82"/>
      <c r="OAG76" s="82"/>
      <c r="OAH76" s="82"/>
      <c r="OAI76" s="82"/>
      <c r="OAJ76" s="82"/>
      <c r="OAK76" s="82"/>
      <c r="OAL76" s="82"/>
      <c r="OAM76" s="82"/>
      <c r="OAN76" s="82"/>
      <c r="OAO76" s="82"/>
      <c r="OAP76" s="82"/>
      <c r="OAQ76" s="82"/>
      <c r="OAR76" s="82"/>
      <c r="OAS76" s="82"/>
      <c r="OAT76" s="82"/>
      <c r="OAU76" s="82"/>
      <c r="OAV76" s="82"/>
      <c r="OAW76" s="82"/>
      <c r="OAX76" s="82"/>
      <c r="OAY76" s="82"/>
      <c r="OAZ76" s="82"/>
      <c r="OBA76" s="82"/>
      <c r="OBB76" s="82"/>
      <c r="OBC76" s="82"/>
      <c r="OBD76" s="82"/>
      <c r="OBE76" s="82"/>
      <c r="OBF76" s="82"/>
      <c r="OBG76" s="82"/>
      <c r="OBH76" s="82"/>
      <c r="OBI76" s="82"/>
      <c r="OBJ76" s="82"/>
      <c r="OBK76" s="82"/>
      <c r="OBL76" s="82"/>
      <c r="OBM76" s="82"/>
      <c r="OBN76" s="82"/>
      <c r="OBO76" s="82"/>
      <c r="OBP76" s="82"/>
      <c r="OBQ76" s="82"/>
      <c r="OBR76" s="82"/>
      <c r="OBS76" s="82"/>
      <c r="OBT76" s="82"/>
      <c r="OBU76" s="82"/>
      <c r="OBV76" s="82"/>
      <c r="OBW76" s="82"/>
      <c r="OBX76" s="82"/>
      <c r="OBY76" s="82"/>
      <c r="OBZ76" s="82"/>
      <c r="OCA76" s="82"/>
      <c r="OCB76" s="82"/>
      <c r="OCC76" s="82"/>
      <c r="OCD76" s="82"/>
      <c r="OCE76" s="82"/>
      <c r="OCF76" s="82"/>
      <c r="OCG76" s="82"/>
      <c r="OCH76" s="82"/>
      <c r="OCI76" s="82"/>
      <c r="OCJ76" s="82"/>
      <c r="OCK76" s="82"/>
      <c r="OCL76" s="82"/>
      <c r="OCM76" s="82"/>
      <c r="OCN76" s="82"/>
      <c r="OCO76" s="82"/>
      <c r="OCP76" s="82"/>
      <c r="OCQ76" s="82"/>
      <c r="OCR76" s="82"/>
      <c r="OCS76" s="82"/>
      <c r="OCT76" s="82"/>
      <c r="OCU76" s="82"/>
      <c r="OCV76" s="82"/>
      <c r="OCW76" s="82"/>
      <c r="OCX76" s="82"/>
      <c r="OCY76" s="82"/>
      <c r="OCZ76" s="82"/>
      <c r="ODA76" s="82"/>
      <c r="ODB76" s="82"/>
      <c r="ODC76" s="82"/>
      <c r="ODD76" s="82"/>
      <c r="ODE76" s="82"/>
      <c r="ODF76" s="82"/>
      <c r="ODG76" s="82"/>
      <c r="ODH76" s="82"/>
      <c r="ODI76" s="82"/>
      <c r="ODJ76" s="82"/>
      <c r="ODK76" s="82"/>
      <c r="ODL76" s="82"/>
      <c r="ODM76" s="82"/>
      <c r="ODN76" s="82"/>
      <c r="ODO76" s="82"/>
      <c r="ODP76" s="82"/>
      <c r="ODQ76" s="82"/>
      <c r="ODR76" s="82"/>
      <c r="ODS76" s="82"/>
      <c r="ODT76" s="82"/>
      <c r="ODU76" s="82"/>
      <c r="ODV76" s="82"/>
      <c r="ODW76" s="82"/>
      <c r="ODX76" s="82"/>
      <c r="ODY76" s="82"/>
      <c r="ODZ76" s="82"/>
      <c r="OEA76" s="82"/>
      <c r="OEB76" s="82"/>
      <c r="OEC76" s="82"/>
      <c r="OED76" s="82"/>
      <c r="OEE76" s="82"/>
      <c r="OEF76" s="82"/>
      <c r="OEG76" s="82"/>
      <c r="OEH76" s="82"/>
      <c r="OEI76" s="82"/>
      <c r="OEJ76" s="82"/>
      <c r="OEK76" s="82"/>
      <c r="OEL76" s="82"/>
      <c r="OEM76" s="82"/>
      <c r="OEN76" s="82"/>
      <c r="OEO76" s="82"/>
      <c r="OEP76" s="82"/>
      <c r="OEQ76" s="82"/>
      <c r="OER76" s="82"/>
      <c r="OES76" s="82"/>
      <c r="OET76" s="82"/>
      <c r="OEU76" s="82"/>
      <c r="OEV76" s="82"/>
      <c r="OEW76" s="82"/>
      <c r="OEX76" s="82"/>
      <c r="OEY76" s="82"/>
      <c r="OEZ76" s="82"/>
      <c r="OFA76" s="82"/>
      <c r="OFB76" s="82"/>
      <c r="OFC76" s="82"/>
      <c r="OFD76" s="82"/>
      <c r="OFE76" s="82"/>
      <c r="OFF76" s="82"/>
      <c r="OFG76" s="82"/>
      <c r="OFH76" s="82"/>
      <c r="OFI76" s="82"/>
      <c r="OFJ76" s="82"/>
      <c r="OFK76" s="82"/>
      <c r="OFL76" s="82"/>
      <c r="OFM76" s="82"/>
      <c r="OFN76" s="82"/>
      <c r="OFO76" s="82"/>
      <c r="OFP76" s="82"/>
      <c r="OFQ76" s="82"/>
      <c r="OFR76" s="82"/>
      <c r="OFS76" s="82"/>
      <c r="OFT76" s="82"/>
      <c r="OFU76" s="82"/>
      <c r="OFV76" s="82"/>
      <c r="OFW76" s="82"/>
      <c r="OFX76" s="82"/>
      <c r="OFY76" s="82"/>
      <c r="OFZ76" s="82"/>
      <c r="OGA76" s="82"/>
      <c r="OGB76" s="82"/>
      <c r="OGC76" s="82"/>
      <c r="OGD76" s="82"/>
      <c r="OGE76" s="82"/>
      <c r="OGF76" s="82"/>
      <c r="OGG76" s="82"/>
      <c r="OGH76" s="82"/>
      <c r="OGI76" s="82"/>
      <c r="OGJ76" s="82"/>
      <c r="OGK76" s="82"/>
      <c r="OGL76" s="82"/>
      <c r="OGM76" s="82"/>
      <c r="OGN76" s="82"/>
      <c r="OGO76" s="82"/>
      <c r="OGP76" s="82"/>
      <c r="OGQ76" s="82"/>
      <c r="OGR76" s="82"/>
      <c r="OGS76" s="82"/>
      <c r="OGT76" s="82"/>
      <c r="OGU76" s="82"/>
      <c r="OGV76" s="82"/>
      <c r="OGW76" s="82"/>
      <c r="OGX76" s="82"/>
      <c r="OGY76" s="82"/>
      <c r="OGZ76" s="82"/>
      <c r="OHA76" s="82"/>
      <c r="OHB76" s="82"/>
      <c r="OHC76" s="82"/>
      <c r="OHD76" s="82"/>
      <c r="OHE76" s="82"/>
      <c r="OHF76" s="82"/>
      <c r="OHG76" s="82"/>
      <c r="OHH76" s="82"/>
      <c r="OHI76" s="82"/>
      <c r="OHJ76" s="82"/>
      <c r="OHK76" s="82"/>
      <c r="OHL76" s="82"/>
      <c r="OHM76" s="82"/>
      <c r="OHN76" s="82"/>
      <c r="OHO76" s="82"/>
      <c r="OHP76" s="82"/>
      <c r="OHQ76" s="82"/>
      <c r="OHR76" s="82"/>
      <c r="OHS76" s="82"/>
      <c r="OHT76" s="82"/>
      <c r="OHU76" s="82"/>
      <c r="OHV76" s="82"/>
      <c r="OHW76" s="82"/>
      <c r="OHX76" s="82"/>
      <c r="OHY76" s="82"/>
      <c r="OHZ76" s="82"/>
      <c r="OIA76" s="82"/>
      <c r="OIB76" s="82"/>
      <c r="OIC76" s="82"/>
      <c r="OID76" s="82"/>
      <c r="OIE76" s="82"/>
      <c r="OIF76" s="82"/>
      <c r="OIG76" s="82"/>
      <c r="OIH76" s="82"/>
      <c r="OII76" s="82"/>
      <c r="OIJ76" s="82"/>
      <c r="OIK76" s="82"/>
      <c r="OIL76" s="82"/>
      <c r="OIM76" s="82"/>
      <c r="OIN76" s="82"/>
      <c r="OIO76" s="82"/>
      <c r="OIP76" s="82"/>
      <c r="OIQ76" s="82"/>
      <c r="OIR76" s="82"/>
      <c r="OIS76" s="82"/>
      <c r="OIT76" s="82"/>
      <c r="OIU76" s="82"/>
      <c r="OIV76" s="82"/>
      <c r="OIW76" s="82"/>
      <c r="OIX76" s="82"/>
      <c r="OIY76" s="82"/>
      <c r="OIZ76" s="82"/>
      <c r="OJA76" s="82"/>
      <c r="OJB76" s="82"/>
      <c r="OJC76" s="82"/>
      <c r="OJD76" s="82"/>
      <c r="OJE76" s="82"/>
      <c r="OJF76" s="82"/>
      <c r="OJG76" s="82"/>
      <c r="OJH76" s="82"/>
      <c r="OJI76" s="82"/>
      <c r="OJJ76" s="82"/>
      <c r="OJK76" s="82"/>
      <c r="OJL76" s="82"/>
      <c r="OJM76" s="82"/>
      <c r="OJN76" s="82"/>
      <c r="OJO76" s="82"/>
      <c r="OJP76" s="82"/>
      <c r="OJQ76" s="82"/>
      <c r="OJR76" s="82"/>
      <c r="OJS76" s="82"/>
      <c r="OJT76" s="82"/>
      <c r="OJU76" s="82"/>
      <c r="OJV76" s="82"/>
      <c r="OJW76" s="82"/>
      <c r="OJX76" s="82"/>
      <c r="OJY76" s="82"/>
      <c r="OJZ76" s="82"/>
      <c r="OKA76" s="82"/>
      <c r="OKB76" s="82"/>
      <c r="OKC76" s="82"/>
      <c r="OKD76" s="82"/>
      <c r="OKE76" s="82"/>
      <c r="OKF76" s="82"/>
      <c r="OKG76" s="82"/>
      <c r="OKH76" s="82"/>
      <c r="OKI76" s="82"/>
      <c r="OKJ76" s="82"/>
      <c r="OKK76" s="82"/>
      <c r="OKL76" s="82"/>
      <c r="OKM76" s="82"/>
      <c r="OKN76" s="82"/>
      <c r="OKO76" s="82"/>
      <c r="OKP76" s="82"/>
      <c r="OKQ76" s="82"/>
      <c r="OKR76" s="82"/>
      <c r="OKS76" s="82"/>
      <c r="OKT76" s="82"/>
      <c r="OKU76" s="82"/>
      <c r="OKV76" s="82"/>
      <c r="OKW76" s="82"/>
      <c r="OKX76" s="82"/>
      <c r="OKY76" s="82"/>
      <c r="OKZ76" s="82"/>
      <c r="OLA76" s="82"/>
      <c r="OLB76" s="82"/>
      <c r="OLC76" s="82"/>
      <c r="OLD76" s="82"/>
      <c r="OLE76" s="82"/>
      <c r="OLF76" s="82"/>
      <c r="OLG76" s="82"/>
      <c r="OLH76" s="82"/>
      <c r="OLI76" s="82"/>
      <c r="OLJ76" s="82"/>
      <c r="OLK76" s="82"/>
      <c r="OLL76" s="82"/>
      <c r="OLM76" s="82"/>
      <c r="OLN76" s="82"/>
      <c r="OLO76" s="82"/>
      <c r="OLP76" s="82"/>
      <c r="OLQ76" s="82"/>
      <c r="OLR76" s="82"/>
      <c r="OLS76" s="82"/>
      <c r="OLT76" s="82"/>
      <c r="OLU76" s="82"/>
      <c r="OLV76" s="82"/>
      <c r="OLW76" s="82"/>
      <c r="OLX76" s="82"/>
      <c r="OLY76" s="82"/>
      <c r="OLZ76" s="82"/>
      <c r="OMA76" s="82"/>
      <c r="OMB76" s="82"/>
      <c r="OMC76" s="82"/>
      <c r="OMD76" s="82"/>
      <c r="OME76" s="82"/>
      <c r="OMF76" s="82"/>
      <c r="OMG76" s="82"/>
      <c r="OMH76" s="82"/>
      <c r="OMI76" s="82"/>
      <c r="OMJ76" s="82"/>
      <c r="OMK76" s="82"/>
      <c r="OML76" s="82"/>
      <c r="OMM76" s="82"/>
      <c r="OMN76" s="82"/>
      <c r="OMO76" s="82"/>
      <c r="OMP76" s="82"/>
      <c r="OMQ76" s="82"/>
      <c r="OMR76" s="82"/>
      <c r="OMS76" s="82"/>
      <c r="OMT76" s="82"/>
      <c r="OMU76" s="82"/>
      <c r="OMV76" s="82"/>
      <c r="OMW76" s="82"/>
      <c r="OMX76" s="82"/>
      <c r="OMY76" s="82"/>
      <c r="OMZ76" s="82"/>
      <c r="ONA76" s="82"/>
      <c r="ONB76" s="82"/>
      <c r="ONC76" s="82"/>
      <c r="OND76" s="82"/>
      <c r="ONE76" s="82"/>
      <c r="ONF76" s="82"/>
      <c r="ONG76" s="82"/>
      <c r="ONH76" s="82"/>
      <c r="ONI76" s="82"/>
      <c r="ONJ76" s="82"/>
      <c r="ONK76" s="82"/>
      <c r="ONL76" s="82"/>
      <c r="ONM76" s="82"/>
      <c r="ONN76" s="82"/>
      <c r="ONO76" s="82"/>
      <c r="ONP76" s="82"/>
      <c r="ONQ76" s="82"/>
      <c r="ONR76" s="82"/>
      <c r="ONS76" s="82"/>
      <c r="ONT76" s="82"/>
      <c r="ONU76" s="82"/>
      <c r="ONV76" s="82"/>
      <c r="ONW76" s="82"/>
      <c r="ONX76" s="82"/>
      <c r="ONY76" s="82"/>
      <c r="ONZ76" s="82"/>
      <c r="OOA76" s="82"/>
      <c r="OOB76" s="82"/>
      <c r="OOC76" s="82"/>
      <c r="OOD76" s="82"/>
      <c r="OOE76" s="82"/>
      <c r="OOF76" s="82"/>
      <c r="OOG76" s="82"/>
      <c r="OOH76" s="82"/>
      <c r="OOI76" s="82"/>
      <c r="OOJ76" s="82"/>
      <c r="OOK76" s="82"/>
      <c r="OOL76" s="82"/>
      <c r="OOM76" s="82"/>
      <c r="OON76" s="82"/>
      <c r="OOO76" s="82"/>
      <c r="OOP76" s="82"/>
      <c r="OOQ76" s="82"/>
      <c r="OOR76" s="82"/>
      <c r="OOS76" s="82"/>
      <c r="OOT76" s="82"/>
      <c r="OOU76" s="82"/>
      <c r="OOV76" s="82"/>
      <c r="OOW76" s="82"/>
      <c r="OOX76" s="82"/>
      <c r="OOY76" s="82"/>
      <c r="OOZ76" s="82"/>
      <c r="OPA76" s="82"/>
      <c r="OPB76" s="82"/>
      <c r="OPC76" s="82"/>
      <c r="OPD76" s="82"/>
      <c r="OPE76" s="82"/>
      <c r="OPF76" s="82"/>
      <c r="OPG76" s="82"/>
      <c r="OPH76" s="82"/>
      <c r="OPI76" s="82"/>
      <c r="OPJ76" s="82"/>
      <c r="OPK76" s="82"/>
      <c r="OPL76" s="82"/>
      <c r="OPM76" s="82"/>
      <c r="OPN76" s="82"/>
      <c r="OPO76" s="82"/>
      <c r="OPP76" s="82"/>
      <c r="OPQ76" s="82"/>
      <c r="OPR76" s="82"/>
      <c r="OPS76" s="82"/>
      <c r="OPT76" s="82"/>
      <c r="OPU76" s="82"/>
      <c r="OPV76" s="82"/>
      <c r="OPW76" s="82"/>
      <c r="OPX76" s="82"/>
      <c r="OPY76" s="82"/>
      <c r="OPZ76" s="82"/>
      <c r="OQA76" s="82"/>
      <c r="OQB76" s="82"/>
      <c r="OQC76" s="82"/>
      <c r="OQD76" s="82"/>
      <c r="OQE76" s="82"/>
      <c r="OQF76" s="82"/>
      <c r="OQG76" s="82"/>
      <c r="OQH76" s="82"/>
      <c r="OQI76" s="82"/>
      <c r="OQJ76" s="82"/>
      <c r="OQK76" s="82"/>
      <c r="OQL76" s="82"/>
      <c r="OQM76" s="82"/>
      <c r="OQN76" s="82"/>
      <c r="OQO76" s="82"/>
      <c r="OQP76" s="82"/>
      <c r="OQQ76" s="82"/>
      <c r="OQR76" s="82"/>
      <c r="OQS76" s="82"/>
      <c r="OQT76" s="82"/>
      <c r="OQU76" s="82"/>
      <c r="OQV76" s="82"/>
      <c r="OQW76" s="82"/>
      <c r="OQX76" s="82"/>
      <c r="OQY76" s="82"/>
      <c r="OQZ76" s="82"/>
      <c r="ORA76" s="82"/>
      <c r="ORB76" s="82"/>
      <c r="ORC76" s="82"/>
      <c r="ORD76" s="82"/>
      <c r="ORE76" s="82"/>
      <c r="ORF76" s="82"/>
      <c r="ORG76" s="82"/>
      <c r="ORH76" s="82"/>
      <c r="ORI76" s="82"/>
      <c r="ORJ76" s="82"/>
      <c r="ORK76" s="82"/>
      <c r="ORL76" s="82"/>
      <c r="ORM76" s="82"/>
      <c r="ORN76" s="82"/>
      <c r="ORO76" s="82"/>
      <c r="ORP76" s="82"/>
      <c r="ORQ76" s="82"/>
      <c r="ORR76" s="82"/>
      <c r="ORS76" s="82"/>
      <c r="ORT76" s="82"/>
      <c r="ORU76" s="82"/>
      <c r="ORV76" s="82"/>
      <c r="ORW76" s="82"/>
      <c r="ORX76" s="82"/>
      <c r="ORY76" s="82"/>
      <c r="ORZ76" s="82"/>
      <c r="OSA76" s="82"/>
      <c r="OSB76" s="82"/>
      <c r="OSC76" s="82"/>
      <c r="OSD76" s="82"/>
      <c r="OSE76" s="82"/>
      <c r="OSF76" s="82"/>
      <c r="OSG76" s="82"/>
      <c r="OSH76" s="82"/>
      <c r="OSI76" s="82"/>
      <c r="OSJ76" s="82"/>
      <c r="OSK76" s="82"/>
      <c r="OSL76" s="82"/>
      <c r="OSM76" s="82"/>
      <c r="OSN76" s="82"/>
      <c r="OSO76" s="82"/>
      <c r="OSP76" s="82"/>
      <c r="OSQ76" s="82"/>
      <c r="OSR76" s="82"/>
      <c r="OSS76" s="82"/>
      <c r="OST76" s="82"/>
      <c r="OSU76" s="82"/>
      <c r="OSV76" s="82"/>
      <c r="OSW76" s="82"/>
      <c r="OSX76" s="82"/>
      <c r="OSY76" s="82"/>
      <c r="OSZ76" s="82"/>
      <c r="OTA76" s="82"/>
      <c r="OTB76" s="82"/>
      <c r="OTC76" s="82"/>
      <c r="OTD76" s="82"/>
      <c r="OTE76" s="82"/>
      <c r="OTF76" s="82"/>
      <c r="OTG76" s="82"/>
      <c r="OTH76" s="82"/>
      <c r="OTI76" s="82"/>
      <c r="OTJ76" s="82"/>
      <c r="OTK76" s="82"/>
      <c r="OTL76" s="82"/>
      <c r="OTM76" s="82"/>
      <c r="OTN76" s="82"/>
      <c r="OTO76" s="82"/>
      <c r="OTP76" s="82"/>
      <c r="OTQ76" s="82"/>
      <c r="OTR76" s="82"/>
      <c r="OTS76" s="82"/>
      <c r="OTT76" s="82"/>
      <c r="OTU76" s="82"/>
      <c r="OTV76" s="82"/>
      <c r="OTW76" s="82"/>
      <c r="OTX76" s="82"/>
      <c r="OTY76" s="82"/>
      <c r="OTZ76" s="82"/>
      <c r="OUA76" s="82"/>
      <c r="OUB76" s="82"/>
      <c r="OUC76" s="82"/>
      <c r="OUD76" s="82"/>
      <c r="OUE76" s="82"/>
      <c r="OUF76" s="82"/>
      <c r="OUG76" s="82"/>
      <c r="OUH76" s="82"/>
      <c r="OUI76" s="82"/>
      <c r="OUJ76" s="82"/>
      <c r="OUK76" s="82"/>
      <c r="OUL76" s="82"/>
      <c r="OUM76" s="82"/>
      <c r="OUN76" s="82"/>
      <c r="OUO76" s="82"/>
      <c r="OUP76" s="82"/>
      <c r="OUQ76" s="82"/>
      <c r="OUR76" s="82"/>
      <c r="OUS76" s="82"/>
      <c r="OUT76" s="82"/>
      <c r="OUU76" s="82"/>
      <c r="OUV76" s="82"/>
      <c r="OUW76" s="82"/>
      <c r="OUX76" s="82"/>
      <c r="OUY76" s="82"/>
      <c r="OUZ76" s="82"/>
      <c r="OVA76" s="82"/>
      <c r="OVB76" s="82"/>
      <c r="OVC76" s="82"/>
      <c r="OVD76" s="82"/>
      <c r="OVE76" s="82"/>
      <c r="OVF76" s="82"/>
      <c r="OVG76" s="82"/>
      <c r="OVH76" s="82"/>
      <c r="OVI76" s="82"/>
      <c r="OVJ76" s="82"/>
      <c r="OVK76" s="82"/>
      <c r="OVL76" s="82"/>
      <c r="OVM76" s="82"/>
      <c r="OVN76" s="82"/>
      <c r="OVO76" s="82"/>
      <c r="OVP76" s="82"/>
      <c r="OVQ76" s="82"/>
      <c r="OVR76" s="82"/>
      <c r="OVS76" s="82"/>
      <c r="OVT76" s="82"/>
      <c r="OVU76" s="82"/>
      <c r="OVV76" s="82"/>
      <c r="OVW76" s="82"/>
      <c r="OVX76" s="82"/>
      <c r="OVY76" s="82"/>
      <c r="OVZ76" s="82"/>
      <c r="OWA76" s="82"/>
      <c r="OWB76" s="82"/>
      <c r="OWC76" s="82"/>
      <c r="OWD76" s="82"/>
      <c r="OWE76" s="82"/>
      <c r="OWF76" s="82"/>
      <c r="OWG76" s="82"/>
      <c r="OWH76" s="82"/>
      <c r="OWI76" s="82"/>
      <c r="OWJ76" s="82"/>
      <c r="OWK76" s="82"/>
      <c r="OWL76" s="82"/>
      <c r="OWM76" s="82"/>
      <c r="OWN76" s="82"/>
      <c r="OWO76" s="82"/>
      <c r="OWP76" s="82"/>
      <c r="OWQ76" s="82"/>
      <c r="OWR76" s="82"/>
      <c r="OWS76" s="82"/>
      <c r="OWT76" s="82"/>
      <c r="OWU76" s="82"/>
      <c r="OWV76" s="82"/>
      <c r="OWW76" s="82"/>
      <c r="OWX76" s="82"/>
      <c r="OWY76" s="82"/>
      <c r="OWZ76" s="82"/>
      <c r="OXA76" s="82"/>
      <c r="OXB76" s="82"/>
      <c r="OXC76" s="82"/>
      <c r="OXD76" s="82"/>
      <c r="OXE76" s="82"/>
      <c r="OXF76" s="82"/>
      <c r="OXG76" s="82"/>
      <c r="OXH76" s="82"/>
      <c r="OXI76" s="82"/>
      <c r="OXJ76" s="82"/>
      <c r="OXK76" s="82"/>
      <c r="OXL76" s="82"/>
      <c r="OXM76" s="82"/>
      <c r="OXN76" s="82"/>
      <c r="OXO76" s="82"/>
      <c r="OXP76" s="82"/>
      <c r="OXQ76" s="82"/>
      <c r="OXR76" s="82"/>
      <c r="OXS76" s="82"/>
      <c r="OXT76" s="82"/>
      <c r="OXU76" s="82"/>
      <c r="OXV76" s="82"/>
      <c r="OXW76" s="82"/>
      <c r="OXX76" s="82"/>
      <c r="OXY76" s="82"/>
      <c r="OXZ76" s="82"/>
      <c r="OYA76" s="82"/>
      <c r="OYB76" s="82"/>
      <c r="OYC76" s="82"/>
      <c r="OYD76" s="82"/>
      <c r="OYE76" s="82"/>
      <c r="OYF76" s="82"/>
      <c r="OYG76" s="82"/>
      <c r="OYH76" s="82"/>
      <c r="OYI76" s="82"/>
      <c r="OYJ76" s="82"/>
      <c r="OYK76" s="82"/>
      <c r="OYL76" s="82"/>
      <c r="OYM76" s="82"/>
      <c r="OYN76" s="82"/>
      <c r="OYO76" s="82"/>
      <c r="OYP76" s="82"/>
      <c r="OYQ76" s="82"/>
      <c r="OYR76" s="82"/>
      <c r="OYS76" s="82"/>
      <c r="OYT76" s="82"/>
      <c r="OYU76" s="82"/>
      <c r="OYV76" s="82"/>
      <c r="OYW76" s="82"/>
      <c r="OYX76" s="82"/>
      <c r="OYY76" s="82"/>
      <c r="OYZ76" s="82"/>
      <c r="OZA76" s="82"/>
      <c r="OZB76" s="82"/>
      <c r="OZC76" s="82"/>
      <c r="OZD76" s="82"/>
      <c r="OZE76" s="82"/>
      <c r="OZF76" s="82"/>
      <c r="OZG76" s="82"/>
      <c r="OZH76" s="82"/>
      <c r="OZI76" s="82"/>
      <c r="OZJ76" s="82"/>
      <c r="OZK76" s="82"/>
      <c r="OZL76" s="82"/>
      <c r="OZM76" s="82"/>
      <c r="OZN76" s="82"/>
      <c r="OZO76" s="82"/>
      <c r="OZP76" s="82"/>
      <c r="OZQ76" s="82"/>
      <c r="OZR76" s="82"/>
      <c r="OZS76" s="82"/>
      <c r="OZT76" s="82"/>
      <c r="OZU76" s="82"/>
      <c r="OZV76" s="82"/>
      <c r="OZW76" s="82"/>
      <c r="OZX76" s="82"/>
      <c r="OZY76" s="82"/>
      <c r="OZZ76" s="82"/>
      <c r="PAA76" s="82"/>
      <c r="PAB76" s="82"/>
      <c r="PAC76" s="82"/>
      <c r="PAD76" s="82"/>
      <c r="PAE76" s="82"/>
      <c r="PAF76" s="82"/>
      <c r="PAG76" s="82"/>
      <c r="PAH76" s="82"/>
      <c r="PAI76" s="82"/>
      <c r="PAJ76" s="82"/>
      <c r="PAK76" s="82"/>
      <c r="PAL76" s="82"/>
      <c r="PAM76" s="82"/>
      <c r="PAN76" s="82"/>
      <c r="PAO76" s="82"/>
      <c r="PAP76" s="82"/>
      <c r="PAQ76" s="82"/>
      <c r="PAR76" s="82"/>
      <c r="PAS76" s="82"/>
      <c r="PAT76" s="82"/>
      <c r="PAU76" s="82"/>
      <c r="PAV76" s="82"/>
      <c r="PAW76" s="82"/>
      <c r="PAX76" s="82"/>
      <c r="PAY76" s="82"/>
      <c r="PAZ76" s="82"/>
      <c r="PBA76" s="82"/>
      <c r="PBB76" s="82"/>
      <c r="PBC76" s="82"/>
      <c r="PBD76" s="82"/>
      <c r="PBE76" s="82"/>
      <c r="PBF76" s="82"/>
      <c r="PBG76" s="82"/>
      <c r="PBH76" s="82"/>
      <c r="PBI76" s="82"/>
      <c r="PBJ76" s="82"/>
      <c r="PBK76" s="82"/>
      <c r="PBL76" s="82"/>
      <c r="PBM76" s="82"/>
      <c r="PBN76" s="82"/>
      <c r="PBO76" s="82"/>
      <c r="PBP76" s="82"/>
      <c r="PBQ76" s="82"/>
      <c r="PBR76" s="82"/>
      <c r="PBS76" s="82"/>
      <c r="PBT76" s="82"/>
      <c r="PBU76" s="82"/>
      <c r="PBV76" s="82"/>
      <c r="PBW76" s="82"/>
      <c r="PBX76" s="82"/>
      <c r="PBY76" s="82"/>
      <c r="PBZ76" s="82"/>
      <c r="PCA76" s="82"/>
      <c r="PCB76" s="82"/>
      <c r="PCC76" s="82"/>
      <c r="PCD76" s="82"/>
      <c r="PCE76" s="82"/>
      <c r="PCF76" s="82"/>
      <c r="PCG76" s="82"/>
      <c r="PCH76" s="82"/>
      <c r="PCI76" s="82"/>
      <c r="PCJ76" s="82"/>
      <c r="PCK76" s="82"/>
      <c r="PCL76" s="82"/>
      <c r="PCM76" s="82"/>
      <c r="PCN76" s="82"/>
      <c r="PCO76" s="82"/>
      <c r="PCP76" s="82"/>
      <c r="PCQ76" s="82"/>
      <c r="PCR76" s="82"/>
      <c r="PCS76" s="82"/>
      <c r="PCT76" s="82"/>
      <c r="PCU76" s="82"/>
      <c r="PCV76" s="82"/>
      <c r="PCW76" s="82"/>
      <c r="PCX76" s="82"/>
      <c r="PCY76" s="82"/>
      <c r="PCZ76" s="82"/>
      <c r="PDA76" s="82"/>
      <c r="PDB76" s="82"/>
      <c r="PDC76" s="82"/>
      <c r="PDD76" s="82"/>
      <c r="PDE76" s="82"/>
      <c r="PDF76" s="82"/>
      <c r="PDG76" s="82"/>
      <c r="PDH76" s="82"/>
      <c r="PDI76" s="82"/>
      <c r="PDJ76" s="82"/>
      <c r="PDK76" s="82"/>
      <c r="PDL76" s="82"/>
      <c r="PDM76" s="82"/>
      <c r="PDN76" s="82"/>
      <c r="PDO76" s="82"/>
      <c r="PDP76" s="82"/>
      <c r="PDQ76" s="82"/>
      <c r="PDR76" s="82"/>
      <c r="PDS76" s="82"/>
      <c r="PDT76" s="82"/>
      <c r="PDU76" s="82"/>
      <c r="PDV76" s="82"/>
      <c r="PDW76" s="82"/>
      <c r="PDX76" s="82"/>
      <c r="PDY76" s="82"/>
      <c r="PDZ76" s="82"/>
      <c r="PEA76" s="82"/>
      <c r="PEB76" s="82"/>
      <c r="PEC76" s="82"/>
      <c r="PED76" s="82"/>
      <c r="PEE76" s="82"/>
      <c r="PEF76" s="82"/>
      <c r="PEG76" s="82"/>
      <c r="PEH76" s="82"/>
      <c r="PEI76" s="82"/>
      <c r="PEJ76" s="82"/>
      <c r="PEK76" s="82"/>
      <c r="PEL76" s="82"/>
      <c r="PEM76" s="82"/>
      <c r="PEN76" s="82"/>
      <c r="PEO76" s="82"/>
      <c r="PEP76" s="82"/>
      <c r="PEQ76" s="82"/>
      <c r="PER76" s="82"/>
      <c r="PES76" s="82"/>
      <c r="PET76" s="82"/>
      <c r="PEU76" s="82"/>
      <c r="PEV76" s="82"/>
      <c r="PEW76" s="82"/>
      <c r="PEX76" s="82"/>
      <c r="PEY76" s="82"/>
      <c r="PEZ76" s="82"/>
      <c r="PFA76" s="82"/>
      <c r="PFB76" s="82"/>
      <c r="PFC76" s="82"/>
      <c r="PFD76" s="82"/>
      <c r="PFE76" s="82"/>
      <c r="PFF76" s="82"/>
      <c r="PFG76" s="82"/>
      <c r="PFH76" s="82"/>
      <c r="PFI76" s="82"/>
      <c r="PFJ76" s="82"/>
      <c r="PFK76" s="82"/>
      <c r="PFL76" s="82"/>
      <c r="PFM76" s="82"/>
      <c r="PFN76" s="82"/>
      <c r="PFO76" s="82"/>
      <c r="PFP76" s="82"/>
      <c r="PFQ76" s="82"/>
      <c r="PFR76" s="82"/>
      <c r="PFS76" s="82"/>
      <c r="PFT76" s="82"/>
      <c r="PFU76" s="82"/>
      <c r="PFV76" s="82"/>
      <c r="PFW76" s="82"/>
      <c r="PFX76" s="82"/>
      <c r="PFY76" s="82"/>
      <c r="PFZ76" s="82"/>
      <c r="PGA76" s="82"/>
      <c r="PGB76" s="82"/>
      <c r="PGC76" s="82"/>
      <c r="PGD76" s="82"/>
      <c r="PGE76" s="82"/>
      <c r="PGF76" s="82"/>
      <c r="PGG76" s="82"/>
      <c r="PGH76" s="82"/>
      <c r="PGI76" s="82"/>
      <c r="PGJ76" s="82"/>
      <c r="PGK76" s="82"/>
      <c r="PGL76" s="82"/>
      <c r="PGM76" s="82"/>
      <c r="PGN76" s="82"/>
      <c r="PGO76" s="82"/>
      <c r="PGP76" s="82"/>
      <c r="PGQ76" s="82"/>
      <c r="PGR76" s="82"/>
      <c r="PGS76" s="82"/>
      <c r="PGT76" s="82"/>
      <c r="PGU76" s="82"/>
      <c r="PGV76" s="82"/>
      <c r="PGW76" s="82"/>
      <c r="PGX76" s="82"/>
      <c r="PGY76" s="82"/>
      <c r="PGZ76" s="82"/>
      <c r="PHA76" s="82"/>
      <c r="PHB76" s="82"/>
      <c r="PHC76" s="82"/>
      <c r="PHD76" s="82"/>
      <c r="PHE76" s="82"/>
      <c r="PHF76" s="82"/>
      <c r="PHG76" s="82"/>
      <c r="PHH76" s="82"/>
      <c r="PHI76" s="82"/>
      <c r="PHJ76" s="82"/>
      <c r="PHK76" s="82"/>
      <c r="PHL76" s="82"/>
      <c r="PHM76" s="82"/>
      <c r="PHN76" s="82"/>
      <c r="PHO76" s="82"/>
      <c r="PHP76" s="82"/>
      <c r="PHQ76" s="82"/>
      <c r="PHR76" s="82"/>
      <c r="PHS76" s="82"/>
      <c r="PHT76" s="82"/>
      <c r="PHU76" s="82"/>
      <c r="PHV76" s="82"/>
      <c r="PHW76" s="82"/>
      <c r="PHX76" s="82"/>
      <c r="PHY76" s="82"/>
      <c r="PHZ76" s="82"/>
      <c r="PIA76" s="82"/>
      <c r="PIB76" s="82"/>
      <c r="PIC76" s="82"/>
      <c r="PID76" s="82"/>
      <c r="PIE76" s="82"/>
      <c r="PIF76" s="82"/>
      <c r="PIG76" s="82"/>
      <c r="PIH76" s="82"/>
      <c r="PII76" s="82"/>
      <c r="PIJ76" s="82"/>
      <c r="PIK76" s="82"/>
      <c r="PIL76" s="82"/>
      <c r="PIM76" s="82"/>
      <c r="PIN76" s="82"/>
      <c r="PIO76" s="82"/>
      <c r="PIP76" s="82"/>
      <c r="PIQ76" s="82"/>
      <c r="PIR76" s="82"/>
      <c r="PIS76" s="82"/>
      <c r="PIT76" s="82"/>
      <c r="PIU76" s="82"/>
      <c r="PIV76" s="82"/>
      <c r="PIW76" s="82"/>
      <c r="PIX76" s="82"/>
      <c r="PIY76" s="82"/>
      <c r="PIZ76" s="82"/>
      <c r="PJA76" s="82"/>
      <c r="PJB76" s="82"/>
      <c r="PJC76" s="82"/>
      <c r="PJD76" s="82"/>
      <c r="PJE76" s="82"/>
      <c r="PJF76" s="82"/>
      <c r="PJG76" s="82"/>
      <c r="PJH76" s="82"/>
      <c r="PJI76" s="82"/>
      <c r="PJJ76" s="82"/>
      <c r="PJK76" s="82"/>
      <c r="PJL76" s="82"/>
      <c r="PJM76" s="82"/>
      <c r="PJN76" s="82"/>
      <c r="PJO76" s="82"/>
      <c r="PJP76" s="82"/>
      <c r="PJQ76" s="82"/>
      <c r="PJR76" s="82"/>
      <c r="PJS76" s="82"/>
      <c r="PJT76" s="82"/>
      <c r="PJU76" s="82"/>
      <c r="PJV76" s="82"/>
      <c r="PJW76" s="82"/>
      <c r="PJX76" s="82"/>
      <c r="PJY76" s="82"/>
      <c r="PJZ76" s="82"/>
      <c r="PKA76" s="82"/>
      <c r="PKB76" s="82"/>
      <c r="PKC76" s="82"/>
      <c r="PKD76" s="82"/>
      <c r="PKE76" s="82"/>
      <c r="PKF76" s="82"/>
      <c r="PKG76" s="82"/>
      <c r="PKH76" s="82"/>
      <c r="PKI76" s="82"/>
      <c r="PKJ76" s="82"/>
      <c r="PKK76" s="82"/>
      <c r="PKL76" s="82"/>
      <c r="PKM76" s="82"/>
      <c r="PKN76" s="82"/>
      <c r="PKO76" s="82"/>
      <c r="PKP76" s="82"/>
      <c r="PKQ76" s="82"/>
      <c r="PKR76" s="82"/>
      <c r="PKS76" s="82"/>
      <c r="PKT76" s="82"/>
      <c r="PKU76" s="82"/>
      <c r="PKV76" s="82"/>
      <c r="PKW76" s="82"/>
      <c r="PKX76" s="82"/>
      <c r="PKY76" s="82"/>
      <c r="PKZ76" s="82"/>
      <c r="PLA76" s="82"/>
      <c r="PLB76" s="82"/>
      <c r="PLC76" s="82"/>
      <c r="PLD76" s="82"/>
      <c r="PLE76" s="82"/>
      <c r="PLF76" s="82"/>
      <c r="PLG76" s="82"/>
      <c r="PLH76" s="82"/>
      <c r="PLI76" s="82"/>
      <c r="PLJ76" s="82"/>
      <c r="PLK76" s="82"/>
      <c r="PLL76" s="82"/>
      <c r="PLM76" s="82"/>
      <c r="PLN76" s="82"/>
      <c r="PLO76" s="82"/>
      <c r="PLP76" s="82"/>
      <c r="PLQ76" s="82"/>
      <c r="PLR76" s="82"/>
      <c r="PLS76" s="82"/>
      <c r="PLT76" s="82"/>
      <c r="PLU76" s="82"/>
      <c r="PLV76" s="82"/>
      <c r="PLW76" s="82"/>
      <c r="PLX76" s="82"/>
      <c r="PLY76" s="82"/>
      <c r="PLZ76" s="82"/>
      <c r="PMA76" s="82"/>
      <c r="PMB76" s="82"/>
      <c r="PMC76" s="82"/>
      <c r="PMD76" s="82"/>
      <c r="PME76" s="82"/>
      <c r="PMF76" s="82"/>
      <c r="PMG76" s="82"/>
      <c r="PMH76" s="82"/>
      <c r="PMI76" s="82"/>
      <c r="PMJ76" s="82"/>
      <c r="PMK76" s="82"/>
      <c r="PML76" s="82"/>
      <c r="PMM76" s="82"/>
      <c r="PMN76" s="82"/>
      <c r="PMO76" s="82"/>
      <c r="PMP76" s="82"/>
      <c r="PMQ76" s="82"/>
      <c r="PMR76" s="82"/>
      <c r="PMS76" s="82"/>
      <c r="PMT76" s="82"/>
      <c r="PMU76" s="82"/>
      <c r="PMV76" s="82"/>
      <c r="PMW76" s="82"/>
      <c r="PMX76" s="82"/>
      <c r="PMY76" s="82"/>
      <c r="PMZ76" s="82"/>
      <c r="PNA76" s="82"/>
      <c r="PNB76" s="82"/>
      <c r="PNC76" s="82"/>
      <c r="PND76" s="82"/>
      <c r="PNE76" s="82"/>
      <c r="PNF76" s="82"/>
      <c r="PNG76" s="82"/>
      <c r="PNH76" s="82"/>
      <c r="PNI76" s="82"/>
      <c r="PNJ76" s="82"/>
      <c r="PNK76" s="82"/>
      <c r="PNL76" s="82"/>
      <c r="PNM76" s="82"/>
      <c r="PNN76" s="82"/>
      <c r="PNO76" s="82"/>
      <c r="PNP76" s="82"/>
      <c r="PNQ76" s="82"/>
      <c r="PNR76" s="82"/>
      <c r="PNS76" s="82"/>
      <c r="PNT76" s="82"/>
      <c r="PNU76" s="82"/>
      <c r="PNV76" s="82"/>
      <c r="PNW76" s="82"/>
      <c r="PNX76" s="82"/>
      <c r="PNY76" s="82"/>
      <c r="PNZ76" s="82"/>
      <c r="POA76" s="82"/>
      <c r="POB76" s="82"/>
      <c r="POC76" s="82"/>
      <c r="POD76" s="82"/>
      <c r="POE76" s="82"/>
      <c r="POF76" s="82"/>
      <c r="POG76" s="82"/>
      <c r="POH76" s="82"/>
      <c r="POI76" s="82"/>
      <c r="POJ76" s="82"/>
      <c r="POK76" s="82"/>
      <c r="POL76" s="82"/>
      <c r="POM76" s="82"/>
      <c r="PON76" s="82"/>
      <c r="POO76" s="82"/>
      <c r="POP76" s="82"/>
      <c r="POQ76" s="82"/>
      <c r="POR76" s="82"/>
      <c r="POS76" s="82"/>
      <c r="POT76" s="82"/>
      <c r="POU76" s="82"/>
      <c r="POV76" s="82"/>
      <c r="POW76" s="82"/>
      <c r="POX76" s="82"/>
      <c r="POY76" s="82"/>
      <c r="POZ76" s="82"/>
      <c r="PPA76" s="82"/>
      <c r="PPB76" s="82"/>
      <c r="PPC76" s="82"/>
      <c r="PPD76" s="82"/>
      <c r="PPE76" s="82"/>
      <c r="PPF76" s="82"/>
      <c r="PPG76" s="82"/>
      <c r="PPH76" s="82"/>
      <c r="PPI76" s="82"/>
      <c r="PPJ76" s="82"/>
      <c r="PPK76" s="82"/>
      <c r="PPL76" s="82"/>
      <c r="PPM76" s="82"/>
      <c r="PPN76" s="82"/>
      <c r="PPO76" s="82"/>
      <c r="PPP76" s="82"/>
      <c r="PPQ76" s="82"/>
      <c r="PPR76" s="82"/>
      <c r="PPS76" s="82"/>
      <c r="PPT76" s="82"/>
      <c r="PPU76" s="82"/>
      <c r="PPV76" s="82"/>
      <c r="PPW76" s="82"/>
      <c r="PPX76" s="82"/>
      <c r="PPY76" s="82"/>
      <c r="PPZ76" s="82"/>
      <c r="PQA76" s="82"/>
      <c r="PQB76" s="82"/>
      <c r="PQC76" s="82"/>
      <c r="PQD76" s="82"/>
      <c r="PQE76" s="82"/>
      <c r="PQF76" s="82"/>
      <c r="PQG76" s="82"/>
      <c r="PQH76" s="82"/>
      <c r="PQI76" s="82"/>
      <c r="PQJ76" s="82"/>
      <c r="PQK76" s="82"/>
      <c r="PQL76" s="82"/>
      <c r="PQM76" s="82"/>
      <c r="PQN76" s="82"/>
      <c r="PQO76" s="82"/>
      <c r="PQP76" s="82"/>
      <c r="PQQ76" s="82"/>
      <c r="PQR76" s="82"/>
      <c r="PQS76" s="82"/>
      <c r="PQT76" s="82"/>
      <c r="PQU76" s="82"/>
      <c r="PQV76" s="82"/>
      <c r="PQW76" s="82"/>
      <c r="PQX76" s="82"/>
      <c r="PQY76" s="82"/>
      <c r="PQZ76" s="82"/>
      <c r="PRA76" s="82"/>
      <c r="PRB76" s="82"/>
      <c r="PRC76" s="82"/>
      <c r="PRD76" s="82"/>
      <c r="PRE76" s="82"/>
      <c r="PRF76" s="82"/>
      <c r="PRG76" s="82"/>
      <c r="PRH76" s="82"/>
      <c r="PRI76" s="82"/>
      <c r="PRJ76" s="82"/>
      <c r="PRK76" s="82"/>
      <c r="PRL76" s="82"/>
      <c r="PRM76" s="82"/>
      <c r="PRN76" s="82"/>
      <c r="PRO76" s="82"/>
      <c r="PRP76" s="82"/>
      <c r="PRQ76" s="82"/>
      <c r="PRR76" s="82"/>
      <c r="PRS76" s="82"/>
      <c r="PRT76" s="82"/>
      <c r="PRU76" s="82"/>
      <c r="PRV76" s="82"/>
      <c r="PRW76" s="82"/>
      <c r="PRX76" s="82"/>
      <c r="PRY76" s="82"/>
      <c r="PRZ76" s="82"/>
      <c r="PSA76" s="82"/>
      <c r="PSB76" s="82"/>
      <c r="PSC76" s="82"/>
      <c r="PSD76" s="82"/>
      <c r="PSE76" s="82"/>
      <c r="PSF76" s="82"/>
      <c r="PSG76" s="82"/>
      <c r="PSH76" s="82"/>
      <c r="PSI76" s="82"/>
      <c r="PSJ76" s="82"/>
      <c r="PSK76" s="82"/>
      <c r="PSL76" s="82"/>
      <c r="PSM76" s="82"/>
      <c r="PSN76" s="82"/>
      <c r="PSO76" s="82"/>
      <c r="PSP76" s="82"/>
      <c r="PSQ76" s="82"/>
      <c r="PSR76" s="82"/>
      <c r="PSS76" s="82"/>
      <c r="PST76" s="82"/>
      <c r="PSU76" s="82"/>
      <c r="PSV76" s="82"/>
      <c r="PSW76" s="82"/>
      <c r="PSX76" s="82"/>
      <c r="PSY76" s="82"/>
      <c r="PSZ76" s="82"/>
      <c r="PTA76" s="82"/>
      <c r="PTB76" s="82"/>
      <c r="PTC76" s="82"/>
      <c r="PTD76" s="82"/>
      <c r="PTE76" s="82"/>
      <c r="PTF76" s="82"/>
      <c r="PTG76" s="82"/>
      <c r="PTH76" s="82"/>
      <c r="PTI76" s="82"/>
      <c r="PTJ76" s="82"/>
      <c r="PTK76" s="82"/>
      <c r="PTL76" s="82"/>
      <c r="PTM76" s="82"/>
      <c r="PTN76" s="82"/>
      <c r="PTO76" s="82"/>
      <c r="PTP76" s="82"/>
      <c r="PTQ76" s="82"/>
      <c r="PTR76" s="82"/>
      <c r="PTS76" s="82"/>
      <c r="PTT76" s="82"/>
      <c r="PTU76" s="82"/>
      <c r="PTV76" s="82"/>
      <c r="PTW76" s="82"/>
      <c r="PTX76" s="82"/>
      <c r="PTY76" s="82"/>
      <c r="PTZ76" s="82"/>
      <c r="PUA76" s="82"/>
      <c r="PUB76" s="82"/>
      <c r="PUC76" s="82"/>
      <c r="PUD76" s="82"/>
      <c r="PUE76" s="82"/>
      <c r="PUF76" s="82"/>
      <c r="PUG76" s="82"/>
      <c r="PUH76" s="82"/>
      <c r="PUI76" s="82"/>
      <c r="PUJ76" s="82"/>
      <c r="PUK76" s="82"/>
      <c r="PUL76" s="82"/>
      <c r="PUM76" s="82"/>
      <c r="PUN76" s="82"/>
      <c r="PUO76" s="82"/>
      <c r="PUP76" s="82"/>
      <c r="PUQ76" s="82"/>
      <c r="PUR76" s="82"/>
      <c r="PUS76" s="82"/>
      <c r="PUT76" s="82"/>
      <c r="PUU76" s="82"/>
      <c r="PUV76" s="82"/>
      <c r="PUW76" s="82"/>
      <c r="PUX76" s="82"/>
      <c r="PUY76" s="82"/>
      <c r="PUZ76" s="82"/>
      <c r="PVA76" s="82"/>
      <c r="PVB76" s="82"/>
      <c r="PVC76" s="82"/>
      <c r="PVD76" s="82"/>
      <c r="PVE76" s="82"/>
      <c r="PVF76" s="82"/>
      <c r="PVG76" s="82"/>
      <c r="PVH76" s="82"/>
      <c r="PVI76" s="82"/>
      <c r="PVJ76" s="82"/>
      <c r="PVK76" s="82"/>
      <c r="PVL76" s="82"/>
      <c r="PVM76" s="82"/>
      <c r="PVN76" s="82"/>
      <c r="PVO76" s="82"/>
      <c r="PVP76" s="82"/>
      <c r="PVQ76" s="82"/>
      <c r="PVR76" s="82"/>
      <c r="PVS76" s="82"/>
      <c r="PVT76" s="82"/>
      <c r="PVU76" s="82"/>
      <c r="PVV76" s="82"/>
      <c r="PVW76" s="82"/>
      <c r="PVX76" s="82"/>
      <c r="PVY76" s="82"/>
      <c r="PVZ76" s="82"/>
      <c r="PWA76" s="82"/>
      <c r="PWB76" s="82"/>
      <c r="PWC76" s="82"/>
      <c r="PWD76" s="82"/>
      <c r="PWE76" s="82"/>
      <c r="PWF76" s="82"/>
      <c r="PWG76" s="82"/>
      <c r="PWH76" s="82"/>
      <c r="PWI76" s="82"/>
      <c r="PWJ76" s="82"/>
      <c r="PWK76" s="82"/>
      <c r="PWL76" s="82"/>
      <c r="PWM76" s="82"/>
      <c r="PWN76" s="82"/>
      <c r="PWO76" s="82"/>
      <c r="PWP76" s="82"/>
      <c r="PWQ76" s="82"/>
      <c r="PWR76" s="82"/>
      <c r="PWS76" s="82"/>
      <c r="PWT76" s="82"/>
      <c r="PWU76" s="82"/>
      <c r="PWV76" s="82"/>
      <c r="PWW76" s="82"/>
      <c r="PWX76" s="82"/>
      <c r="PWY76" s="82"/>
      <c r="PWZ76" s="82"/>
      <c r="PXA76" s="82"/>
      <c r="PXB76" s="82"/>
      <c r="PXC76" s="82"/>
      <c r="PXD76" s="82"/>
      <c r="PXE76" s="82"/>
      <c r="PXF76" s="82"/>
      <c r="PXG76" s="82"/>
      <c r="PXH76" s="82"/>
      <c r="PXI76" s="82"/>
      <c r="PXJ76" s="82"/>
      <c r="PXK76" s="82"/>
      <c r="PXL76" s="82"/>
      <c r="PXM76" s="82"/>
      <c r="PXN76" s="82"/>
      <c r="PXO76" s="82"/>
      <c r="PXP76" s="82"/>
      <c r="PXQ76" s="82"/>
      <c r="PXR76" s="82"/>
      <c r="PXS76" s="82"/>
      <c r="PXT76" s="82"/>
      <c r="PXU76" s="82"/>
      <c r="PXV76" s="82"/>
      <c r="PXW76" s="82"/>
      <c r="PXX76" s="82"/>
      <c r="PXY76" s="82"/>
      <c r="PXZ76" s="82"/>
      <c r="PYA76" s="82"/>
      <c r="PYB76" s="82"/>
      <c r="PYC76" s="82"/>
      <c r="PYD76" s="82"/>
      <c r="PYE76" s="82"/>
      <c r="PYF76" s="82"/>
      <c r="PYG76" s="82"/>
      <c r="PYH76" s="82"/>
      <c r="PYI76" s="82"/>
      <c r="PYJ76" s="82"/>
      <c r="PYK76" s="82"/>
      <c r="PYL76" s="82"/>
      <c r="PYM76" s="82"/>
      <c r="PYN76" s="82"/>
      <c r="PYO76" s="82"/>
      <c r="PYP76" s="82"/>
      <c r="PYQ76" s="82"/>
      <c r="PYR76" s="82"/>
      <c r="PYS76" s="82"/>
      <c r="PYT76" s="82"/>
      <c r="PYU76" s="82"/>
      <c r="PYV76" s="82"/>
      <c r="PYW76" s="82"/>
      <c r="PYX76" s="82"/>
      <c r="PYY76" s="82"/>
      <c r="PYZ76" s="82"/>
      <c r="PZA76" s="82"/>
      <c r="PZB76" s="82"/>
      <c r="PZC76" s="82"/>
      <c r="PZD76" s="82"/>
      <c r="PZE76" s="82"/>
      <c r="PZF76" s="82"/>
      <c r="PZG76" s="82"/>
      <c r="PZH76" s="82"/>
      <c r="PZI76" s="82"/>
      <c r="PZJ76" s="82"/>
      <c r="PZK76" s="82"/>
      <c r="PZL76" s="82"/>
      <c r="PZM76" s="82"/>
      <c r="PZN76" s="82"/>
      <c r="PZO76" s="82"/>
      <c r="PZP76" s="82"/>
      <c r="PZQ76" s="82"/>
      <c r="PZR76" s="82"/>
      <c r="PZS76" s="82"/>
      <c r="PZT76" s="82"/>
      <c r="PZU76" s="82"/>
      <c r="PZV76" s="82"/>
      <c r="PZW76" s="82"/>
      <c r="PZX76" s="82"/>
      <c r="PZY76" s="82"/>
      <c r="PZZ76" s="82"/>
      <c r="QAA76" s="82"/>
      <c r="QAB76" s="82"/>
      <c r="QAC76" s="82"/>
      <c r="QAD76" s="82"/>
      <c r="QAE76" s="82"/>
      <c r="QAF76" s="82"/>
      <c r="QAG76" s="82"/>
      <c r="QAH76" s="82"/>
      <c r="QAI76" s="82"/>
      <c r="QAJ76" s="82"/>
      <c r="QAK76" s="82"/>
      <c r="QAL76" s="82"/>
      <c r="QAM76" s="82"/>
      <c r="QAN76" s="82"/>
      <c r="QAO76" s="82"/>
      <c r="QAP76" s="82"/>
      <c r="QAQ76" s="82"/>
      <c r="QAR76" s="82"/>
      <c r="QAS76" s="82"/>
      <c r="QAT76" s="82"/>
      <c r="QAU76" s="82"/>
      <c r="QAV76" s="82"/>
      <c r="QAW76" s="82"/>
      <c r="QAX76" s="82"/>
      <c r="QAY76" s="82"/>
      <c r="QAZ76" s="82"/>
      <c r="QBA76" s="82"/>
      <c r="QBB76" s="82"/>
      <c r="QBC76" s="82"/>
      <c r="QBD76" s="82"/>
      <c r="QBE76" s="82"/>
      <c r="QBF76" s="82"/>
      <c r="QBG76" s="82"/>
      <c r="QBH76" s="82"/>
      <c r="QBI76" s="82"/>
      <c r="QBJ76" s="82"/>
      <c r="QBK76" s="82"/>
      <c r="QBL76" s="82"/>
      <c r="QBM76" s="82"/>
      <c r="QBN76" s="82"/>
      <c r="QBO76" s="82"/>
      <c r="QBP76" s="82"/>
      <c r="QBQ76" s="82"/>
      <c r="QBR76" s="82"/>
      <c r="QBS76" s="82"/>
      <c r="QBT76" s="82"/>
      <c r="QBU76" s="82"/>
      <c r="QBV76" s="82"/>
      <c r="QBW76" s="82"/>
      <c r="QBX76" s="82"/>
      <c r="QBY76" s="82"/>
      <c r="QBZ76" s="82"/>
      <c r="QCA76" s="82"/>
      <c r="QCB76" s="82"/>
      <c r="QCC76" s="82"/>
      <c r="QCD76" s="82"/>
      <c r="QCE76" s="82"/>
      <c r="QCF76" s="82"/>
      <c r="QCG76" s="82"/>
      <c r="QCH76" s="82"/>
      <c r="QCI76" s="82"/>
      <c r="QCJ76" s="82"/>
      <c r="QCK76" s="82"/>
      <c r="QCL76" s="82"/>
      <c r="QCM76" s="82"/>
      <c r="QCN76" s="82"/>
      <c r="QCO76" s="82"/>
      <c r="QCP76" s="82"/>
      <c r="QCQ76" s="82"/>
      <c r="QCR76" s="82"/>
      <c r="QCS76" s="82"/>
      <c r="QCT76" s="82"/>
      <c r="QCU76" s="82"/>
      <c r="QCV76" s="82"/>
      <c r="QCW76" s="82"/>
      <c r="QCX76" s="82"/>
      <c r="QCY76" s="82"/>
      <c r="QCZ76" s="82"/>
      <c r="QDA76" s="82"/>
      <c r="QDB76" s="82"/>
      <c r="QDC76" s="82"/>
      <c r="QDD76" s="82"/>
      <c r="QDE76" s="82"/>
      <c r="QDF76" s="82"/>
      <c r="QDG76" s="82"/>
      <c r="QDH76" s="82"/>
      <c r="QDI76" s="82"/>
      <c r="QDJ76" s="82"/>
      <c r="QDK76" s="82"/>
      <c r="QDL76" s="82"/>
      <c r="QDM76" s="82"/>
      <c r="QDN76" s="82"/>
      <c r="QDO76" s="82"/>
      <c r="QDP76" s="82"/>
      <c r="QDQ76" s="82"/>
      <c r="QDR76" s="82"/>
      <c r="QDS76" s="82"/>
      <c r="QDT76" s="82"/>
      <c r="QDU76" s="82"/>
      <c r="QDV76" s="82"/>
      <c r="QDW76" s="82"/>
      <c r="QDX76" s="82"/>
      <c r="QDY76" s="82"/>
      <c r="QDZ76" s="82"/>
      <c r="QEA76" s="82"/>
      <c r="QEB76" s="82"/>
      <c r="QEC76" s="82"/>
      <c r="QED76" s="82"/>
      <c r="QEE76" s="82"/>
      <c r="QEF76" s="82"/>
      <c r="QEG76" s="82"/>
      <c r="QEH76" s="82"/>
      <c r="QEI76" s="82"/>
      <c r="QEJ76" s="82"/>
      <c r="QEK76" s="82"/>
      <c r="QEL76" s="82"/>
      <c r="QEM76" s="82"/>
      <c r="QEN76" s="82"/>
      <c r="QEO76" s="82"/>
      <c r="QEP76" s="82"/>
      <c r="QEQ76" s="82"/>
      <c r="QER76" s="82"/>
      <c r="QES76" s="82"/>
      <c r="QET76" s="82"/>
      <c r="QEU76" s="82"/>
      <c r="QEV76" s="82"/>
      <c r="QEW76" s="82"/>
      <c r="QEX76" s="82"/>
      <c r="QEY76" s="82"/>
      <c r="QEZ76" s="82"/>
      <c r="QFA76" s="82"/>
      <c r="QFB76" s="82"/>
      <c r="QFC76" s="82"/>
      <c r="QFD76" s="82"/>
      <c r="QFE76" s="82"/>
      <c r="QFF76" s="82"/>
      <c r="QFG76" s="82"/>
      <c r="QFH76" s="82"/>
      <c r="QFI76" s="82"/>
      <c r="QFJ76" s="82"/>
      <c r="QFK76" s="82"/>
      <c r="QFL76" s="82"/>
      <c r="QFM76" s="82"/>
      <c r="QFN76" s="82"/>
      <c r="QFO76" s="82"/>
      <c r="QFP76" s="82"/>
      <c r="QFQ76" s="82"/>
      <c r="QFR76" s="82"/>
      <c r="QFS76" s="82"/>
      <c r="QFT76" s="82"/>
      <c r="QFU76" s="82"/>
      <c r="QFV76" s="82"/>
      <c r="QFW76" s="82"/>
      <c r="QFX76" s="82"/>
      <c r="QFY76" s="82"/>
      <c r="QFZ76" s="82"/>
      <c r="QGA76" s="82"/>
      <c r="QGB76" s="82"/>
      <c r="QGC76" s="82"/>
      <c r="QGD76" s="82"/>
      <c r="QGE76" s="82"/>
      <c r="QGF76" s="82"/>
      <c r="QGG76" s="82"/>
      <c r="QGH76" s="82"/>
      <c r="QGI76" s="82"/>
      <c r="QGJ76" s="82"/>
      <c r="QGK76" s="82"/>
      <c r="QGL76" s="82"/>
      <c r="QGM76" s="82"/>
      <c r="QGN76" s="82"/>
      <c r="QGO76" s="82"/>
      <c r="QGP76" s="82"/>
      <c r="QGQ76" s="82"/>
      <c r="QGR76" s="82"/>
      <c r="QGS76" s="82"/>
      <c r="QGT76" s="82"/>
      <c r="QGU76" s="82"/>
      <c r="QGV76" s="82"/>
      <c r="QGW76" s="82"/>
      <c r="QGX76" s="82"/>
      <c r="QGY76" s="82"/>
      <c r="QGZ76" s="82"/>
      <c r="QHA76" s="82"/>
      <c r="QHB76" s="82"/>
      <c r="QHC76" s="82"/>
      <c r="QHD76" s="82"/>
      <c r="QHE76" s="82"/>
      <c r="QHF76" s="82"/>
      <c r="QHG76" s="82"/>
      <c r="QHH76" s="82"/>
      <c r="QHI76" s="82"/>
      <c r="QHJ76" s="82"/>
      <c r="QHK76" s="82"/>
      <c r="QHL76" s="82"/>
      <c r="QHM76" s="82"/>
      <c r="QHN76" s="82"/>
      <c r="QHO76" s="82"/>
      <c r="QHP76" s="82"/>
      <c r="QHQ76" s="82"/>
      <c r="QHR76" s="82"/>
      <c r="QHS76" s="82"/>
      <c r="QHT76" s="82"/>
      <c r="QHU76" s="82"/>
      <c r="QHV76" s="82"/>
      <c r="QHW76" s="82"/>
      <c r="QHX76" s="82"/>
      <c r="QHY76" s="82"/>
      <c r="QHZ76" s="82"/>
      <c r="QIA76" s="82"/>
      <c r="QIB76" s="82"/>
      <c r="QIC76" s="82"/>
      <c r="QID76" s="82"/>
      <c r="QIE76" s="82"/>
      <c r="QIF76" s="82"/>
      <c r="QIG76" s="82"/>
      <c r="QIH76" s="82"/>
      <c r="QII76" s="82"/>
      <c r="QIJ76" s="82"/>
      <c r="QIK76" s="82"/>
      <c r="QIL76" s="82"/>
      <c r="QIM76" s="82"/>
      <c r="QIN76" s="82"/>
      <c r="QIO76" s="82"/>
      <c r="QIP76" s="82"/>
      <c r="QIQ76" s="82"/>
      <c r="QIR76" s="82"/>
      <c r="QIS76" s="82"/>
      <c r="QIT76" s="82"/>
      <c r="QIU76" s="82"/>
      <c r="QIV76" s="82"/>
      <c r="QIW76" s="82"/>
      <c r="QIX76" s="82"/>
      <c r="QIY76" s="82"/>
      <c r="QIZ76" s="82"/>
      <c r="QJA76" s="82"/>
      <c r="QJB76" s="82"/>
      <c r="QJC76" s="82"/>
      <c r="QJD76" s="82"/>
      <c r="QJE76" s="82"/>
      <c r="QJF76" s="82"/>
      <c r="QJG76" s="82"/>
      <c r="QJH76" s="82"/>
      <c r="QJI76" s="82"/>
      <c r="QJJ76" s="82"/>
      <c r="QJK76" s="82"/>
      <c r="QJL76" s="82"/>
      <c r="QJM76" s="82"/>
      <c r="QJN76" s="82"/>
      <c r="QJO76" s="82"/>
      <c r="QJP76" s="82"/>
      <c r="QJQ76" s="82"/>
      <c r="QJR76" s="82"/>
      <c r="QJS76" s="82"/>
      <c r="QJT76" s="82"/>
      <c r="QJU76" s="82"/>
      <c r="QJV76" s="82"/>
      <c r="QJW76" s="82"/>
      <c r="QJX76" s="82"/>
      <c r="QJY76" s="82"/>
      <c r="QJZ76" s="82"/>
      <c r="QKA76" s="82"/>
      <c r="QKB76" s="82"/>
      <c r="QKC76" s="82"/>
      <c r="QKD76" s="82"/>
      <c r="QKE76" s="82"/>
      <c r="QKF76" s="82"/>
      <c r="QKG76" s="82"/>
      <c r="QKH76" s="82"/>
      <c r="QKI76" s="82"/>
      <c r="QKJ76" s="82"/>
      <c r="QKK76" s="82"/>
      <c r="QKL76" s="82"/>
      <c r="QKM76" s="82"/>
      <c r="QKN76" s="82"/>
      <c r="QKO76" s="82"/>
      <c r="QKP76" s="82"/>
      <c r="QKQ76" s="82"/>
      <c r="QKR76" s="82"/>
      <c r="QKS76" s="82"/>
      <c r="QKT76" s="82"/>
      <c r="QKU76" s="82"/>
      <c r="QKV76" s="82"/>
      <c r="QKW76" s="82"/>
      <c r="QKX76" s="82"/>
      <c r="QKY76" s="82"/>
      <c r="QKZ76" s="82"/>
      <c r="QLA76" s="82"/>
      <c r="QLB76" s="82"/>
      <c r="QLC76" s="82"/>
      <c r="QLD76" s="82"/>
      <c r="QLE76" s="82"/>
      <c r="QLF76" s="82"/>
      <c r="QLG76" s="82"/>
      <c r="QLH76" s="82"/>
      <c r="QLI76" s="82"/>
      <c r="QLJ76" s="82"/>
      <c r="QLK76" s="82"/>
      <c r="QLL76" s="82"/>
      <c r="QLM76" s="82"/>
      <c r="QLN76" s="82"/>
      <c r="QLO76" s="82"/>
      <c r="QLP76" s="82"/>
      <c r="QLQ76" s="82"/>
      <c r="QLR76" s="82"/>
      <c r="QLS76" s="82"/>
      <c r="QLT76" s="82"/>
      <c r="QLU76" s="82"/>
      <c r="QLV76" s="82"/>
      <c r="QLW76" s="82"/>
      <c r="QLX76" s="82"/>
      <c r="QLY76" s="82"/>
      <c r="QLZ76" s="82"/>
      <c r="QMA76" s="82"/>
      <c r="QMB76" s="82"/>
      <c r="QMC76" s="82"/>
      <c r="QMD76" s="82"/>
      <c r="QME76" s="82"/>
      <c r="QMF76" s="82"/>
      <c r="QMG76" s="82"/>
      <c r="QMH76" s="82"/>
      <c r="QMI76" s="82"/>
      <c r="QMJ76" s="82"/>
      <c r="QMK76" s="82"/>
      <c r="QML76" s="82"/>
      <c r="QMM76" s="82"/>
      <c r="QMN76" s="82"/>
      <c r="QMO76" s="82"/>
      <c r="QMP76" s="82"/>
      <c r="QMQ76" s="82"/>
      <c r="QMR76" s="82"/>
      <c r="QMS76" s="82"/>
      <c r="QMT76" s="82"/>
      <c r="QMU76" s="82"/>
      <c r="QMV76" s="82"/>
      <c r="QMW76" s="82"/>
      <c r="QMX76" s="82"/>
      <c r="QMY76" s="82"/>
      <c r="QMZ76" s="82"/>
      <c r="QNA76" s="82"/>
      <c r="QNB76" s="82"/>
      <c r="QNC76" s="82"/>
      <c r="QND76" s="82"/>
      <c r="QNE76" s="82"/>
      <c r="QNF76" s="82"/>
      <c r="QNG76" s="82"/>
      <c r="QNH76" s="82"/>
      <c r="QNI76" s="82"/>
      <c r="QNJ76" s="82"/>
      <c r="QNK76" s="82"/>
      <c r="QNL76" s="82"/>
      <c r="QNM76" s="82"/>
      <c r="QNN76" s="82"/>
      <c r="QNO76" s="82"/>
      <c r="QNP76" s="82"/>
      <c r="QNQ76" s="82"/>
      <c r="QNR76" s="82"/>
      <c r="QNS76" s="82"/>
      <c r="QNT76" s="82"/>
      <c r="QNU76" s="82"/>
      <c r="QNV76" s="82"/>
      <c r="QNW76" s="82"/>
      <c r="QNX76" s="82"/>
      <c r="QNY76" s="82"/>
      <c r="QNZ76" s="82"/>
      <c r="QOA76" s="82"/>
      <c r="QOB76" s="82"/>
      <c r="QOC76" s="82"/>
      <c r="QOD76" s="82"/>
      <c r="QOE76" s="82"/>
      <c r="QOF76" s="82"/>
      <c r="QOG76" s="82"/>
      <c r="QOH76" s="82"/>
      <c r="QOI76" s="82"/>
      <c r="QOJ76" s="82"/>
      <c r="QOK76" s="82"/>
      <c r="QOL76" s="82"/>
      <c r="QOM76" s="82"/>
      <c r="QON76" s="82"/>
      <c r="QOO76" s="82"/>
      <c r="QOP76" s="82"/>
      <c r="QOQ76" s="82"/>
      <c r="QOR76" s="82"/>
      <c r="QOS76" s="82"/>
      <c r="QOT76" s="82"/>
      <c r="QOU76" s="82"/>
      <c r="QOV76" s="82"/>
      <c r="QOW76" s="82"/>
      <c r="QOX76" s="82"/>
      <c r="QOY76" s="82"/>
      <c r="QOZ76" s="82"/>
      <c r="QPA76" s="82"/>
      <c r="QPB76" s="82"/>
      <c r="QPC76" s="82"/>
      <c r="QPD76" s="82"/>
      <c r="QPE76" s="82"/>
      <c r="QPF76" s="82"/>
      <c r="QPG76" s="82"/>
      <c r="QPH76" s="82"/>
      <c r="QPI76" s="82"/>
      <c r="QPJ76" s="82"/>
      <c r="QPK76" s="82"/>
      <c r="QPL76" s="82"/>
      <c r="QPM76" s="82"/>
      <c r="QPN76" s="82"/>
      <c r="QPO76" s="82"/>
      <c r="QPP76" s="82"/>
      <c r="QPQ76" s="82"/>
      <c r="QPR76" s="82"/>
      <c r="QPS76" s="82"/>
      <c r="QPT76" s="82"/>
      <c r="QPU76" s="82"/>
      <c r="QPV76" s="82"/>
      <c r="QPW76" s="82"/>
      <c r="QPX76" s="82"/>
      <c r="QPY76" s="82"/>
      <c r="QPZ76" s="82"/>
      <c r="QQA76" s="82"/>
      <c r="QQB76" s="82"/>
      <c r="QQC76" s="82"/>
      <c r="QQD76" s="82"/>
      <c r="QQE76" s="82"/>
      <c r="QQF76" s="82"/>
      <c r="QQG76" s="82"/>
      <c r="QQH76" s="82"/>
      <c r="QQI76" s="82"/>
      <c r="QQJ76" s="82"/>
      <c r="QQK76" s="82"/>
      <c r="QQL76" s="82"/>
      <c r="QQM76" s="82"/>
      <c r="QQN76" s="82"/>
      <c r="QQO76" s="82"/>
      <c r="QQP76" s="82"/>
      <c r="QQQ76" s="82"/>
      <c r="QQR76" s="82"/>
      <c r="QQS76" s="82"/>
      <c r="QQT76" s="82"/>
      <c r="QQU76" s="82"/>
      <c r="QQV76" s="82"/>
      <c r="QQW76" s="82"/>
      <c r="QQX76" s="82"/>
      <c r="QQY76" s="82"/>
      <c r="QQZ76" s="82"/>
      <c r="QRA76" s="82"/>
      <c r="QRB76" s="82"/>
      <c r="QRC76" s="82"/>
      <c r="QRD76" s="82"/>
      <c r="QRE76" s="82"/>
      <c r="QRF76" s="82"/>
      <c r="QRG76" s="82"/>
      <c r="QRH76" s="82"/>
      <c r="QRI76" s="82"/>
      <c r="QRJ76" s="82"/>
      <c r="QRK76" s="82"/>
      <c r="QRL76" s="82"/>
      <c r="QRM76" s="82"/>
      <c r="QRN76" s="82"/>
      <c r="QRO76" s="82"/>
      <c r="QRP76" s="82"/>
      <c r="QRQ76" s="82"/>
      <c r="QRR76" s="82"/>
      <c r="QRS76" s="82"/>
      <c r="QRT76" s="82"/>
      <c r="QRU76" s="82"/>
      <c r="QRV76" s="82"/>
      <c r="QRW76" s="82"/>
      <c r="QRX76" s="82"/>
      <c r="QRY76" s="82"/>
      <c r="QRZ76" s="82"/>
      <c r="QSA76" s="82"/>
      <c r="QSB76" s="82"/>
      <c r="QSC76" s="82"/>
      <c r="QSD76" s="82"/>
      <c r="QSE76" s="82"/>
      <c r="QSF76" s="82"/>
      <c r="QSG76" s="82"/>
      <c r="QSH76" s="82"/>
      <c r="QSI76" s="82"/>
      <c r="QSJ76" s="82"/>
      <c r="QSK76" s="82"/>
      <c r="QSL76" s="82"/>
      <c r="QSM76" s="82"/>
      <c r="QSN76" s="82"/>
      <c r="QSO76" s="82"/>
      <c r="QSP76" s="82"/>
      <c r="QSQ76" s="82"/>
      <c r="QSR76" s="82"/>
      <c r="QSS76" s="82"/>
      <c r="QST76" s="82"/>
      <c r="QSU76" s="82"/>
      <c r="QSV76" s="82"/>
      <c r="QSW76" s="82"/>
      <c r="QSX76" s="82"/>
      <c r="QSY76" s="82"/>
      <c r="QSZ76" s="82"/>
      <c r="QTA76" s="82"/>
      <c r="QTB76" s="82"/>
      <c r="QTC76" s="82"/>
      <c r="QTD76" s="82"/>
      <c r="QTE76" s="82"/>
      <c r="QTF76" s="82"/>
      <c r="QTG76" s="82"/>
      <c r="QTH76" s="82"/>
      <c r="QTI76" s="82"/>
      <c r="QTJ76" s="82"/>
      <c r="QTK76" s="82"/>
      <c r="QTL76" s="82"/>
      <c r="QTM76" s="82"/>
      <c r="QTN76" s="82"/>
      <c r="QTO76" s="82"/>
      <c r="QTP76" s="82"/>
      <c r="QTQ76" s="82"/>
      <c r="QTR76" s="82"/>
      <c r="QTS76" s="82"/>
      <c r="QTT76" s="82"/>
      <c r="QTU76" s="82"/>
      <c r="QTV76" s="82"/>
      <c r="QTW76" s="82"/>
      <c r="QTX76" s="82"/>
      <c r="QTY76" s="82"/>
      <c r="QTZ76" s="82"/>
      <c r="QUA76" s="82"/>
      <c r="QUB76" s="82"/>
      <c r="QUC76" s="82"/>
      <c r="QUD76" s="82"/>
      <c r="QUE76" s="82"/>
      <c r="QUF76" s="82"/>
      <c r="QUG76" s="82"/>
      <c r="QUH76" s="82"/>
      <c r="QUI76" s="82"/>
      <c r="QUJ76" s="82"/>
      <c r="QUK76" s="82"/>
      <c r="QUL76" s="82"/>
      <c r="QUM76" s="82"/>
      <c r="QUN76" s="82"/>
      <c r="QUO76" s="82"/>
      <c r="QUP76" s="82"/>
      <c r="QUQ76" s="82"/>
      <c r="QUR76" s="82"/>
      <c r="QUS76" s="82"/>
      <c r="QUT76" s="82"/>
      <c r="QUU76" s="82"/>
      <c r="QUV76" s="82"/>
      <c r="QUW76" s="82"/>
      <c r="QUX76" s="82"/>
      <c r="QUY76" s="82"/>
      <c r="QUZ76" s="82"/>
      <c r="QVA76" s="82"/>
      <c r="QVB76" s="82"/>
      <c r="QVC76" s="82"/>
      <c r="QVD76" s="82"/>
      <c r="QVE76" s="82"/>
      <c r="QVF76" s="82"/>
      <c r="QVG76" s="82"/>
      <c r="QVH76" s="82"/>
      <c r="QVI76" s="82"/>
      <c r="QVJ76" s="82"/>
      <c r="QVK76" s="82"/>
      <c r="QVL76" s="82"/>
      <c r="QVM76" s="82"/>
      <c r="QVN76" s="82"/>
      <c r="QVO76" s="82"/>
      <c r="QVP76" s="82"/>
      <c r="QVQ76" s="82"/>
      <c r="QVR76" s="82"/>
      <c r="QVS76" s="82"/>
      <c r="QVT76" s="82"/>
      <c r="QVU76" s="82"/>
      <c r="QVV76" s="82"/>
      <c r="QVW76" s="82"/>
      <c r="QVX76" s="82"/>
      <c r="QVY76" s="82"/>
      <c r="QVZ76" s="82"/>
      <c r="QWA76" s="82"/>
      <c r="QWB76" s="82"/>
      <c r="QWC76" s="82"/>
      <c r="QWD76" s="82"/>
      <c r="QWE76" s="82"/>
      <c r="QWF76" s="82"/>
      <c r="QWG76" s="82"/>
      <c r="QWH76" s="82"/>
      <c r="QWI76" s="82"/>
      <c r="QWJ76" s="82"/>
      <c r="QWK76" s="82"/>
      <c r="QWL76" s="82"/>
      <c r="QWM76" s="82"/>
      <c r="QWN76" s="82"/>
      <c r="QWO76" s="82"/>
      <c r="QWP76" s="82"/>
      <c r="QWQ76" s="82"/>
      <c r="QWR76" s="82"/>
      <c r="QWS76" s="82"/>
      <c r="QWT76" s="82"/>
      <c r="QWU76" s="82"/>
      <c r="QWV76" s="82"/>
      <c r="QWW76" s="82"/>
      <c r="QWX76" s="82"/>
      <c r="QWY76" s="82"/>
      <c r="QWZ76" s="82"/>
      <c r="QXA76" s="82"/>
      <c r="QXB76" s="82"/>
      <c r="QXC76" s="82"/>
      <c r="QXD76" s="82"/>
      <c r="QXE76" s="82"/>
      <c r="QXF76" s="82"/>
      <c r="QXG76" s="82"/>
      <c r="QXH76" s="82"/>
      <c r="QXI76" s="82"/>
      <c r="QXJ76" s="82"/>
      <c r="QXK76" s="82"/>
      <c r="QXL76" s="82"/>
      <c r="QXM76" s="82"/>
      <c r="QXN76" s="82"/>
      <c r="QXO76" s="82"/>
      <c r="QXP76" s="82"/>
      <c r="QXQ76" s="82"/>
      <c r="QXR76" s="82"/>
      <c r="QXS76" s="82"/>
      <c r="QXT76" s="82"/>
      <c r="QXU76" s="82"/>
      <c r="QXV76" s="82"/>
      <c r="QXW76" s="82"/>
      <c r="QXX76" s="82"/>
      <c r="QXY76" s="82"/>
      <c r="QXZ76" s="82"/>
      <c r="QYA76" s="82"/>
      <c r="QYB76" s="82"/>
      <c r="QYC76" s="82"/>
      <c r="QYD76" s="82"/>
      <c r="QYE76" s="82"/>
      <c r="QYF76" s="82"/>
      <c r="QYG76" s="82"/>
      <c r="QYH76" s="82"/>
      <c r="QYI76" s="82"/>
      <c r="QYJ76" s="82"/>
      <c r="QYK76" s="82"/>
      <c r="QYL76" s="82"/>
      <c r="QYM76" s="82"/>
      <c r="QYN76" s="82"/>
      <c r="QYO76" s="82"/>
      <c r="QYP76" s="82"/>
      <c r="QYQ76" s="82"/>
      <c r="QYR76" s="82"/>
      <c r="QYS76" s="82"/>
      <c r="QYT76" s="82"/>
      <c r="QYU76" s="82"/>
      <c r="QYV76" s="82"/>
      <c r="QYW76" s="82"/>
      <c r="QYX76" s="82"/>
      <c r="QYY76" s="82"/>
      <c r="QYZ76" s="82"/>
      <c r="QZA76" s="82"/>
      <c r="QZB76" s="82"/>
      <c r="QZC76" s="82"/>
      <c r="QZD76" s="82"/>
      <c r="QZE76" s="82"/>
      <c r="QZF76" s="82"/>
      <c r="QZG76" s="82"/>
      <c r="QZH76" s="82"/>
      <c r="QZI76" s="82"/>
      <c r="QZJ76" s="82"/>
      <c r="QZK76" s="82"/>
      <c r="QZL76" s="82"/>
      <c r="QZM76" s="82"/>
      <c r="QZN76" s="82"/>
      <c r="QZO76" s="82"/>
      <c r="QZP76" s="82"/>
      <c r="QZQ76" s="82"/>
      <c r="QZR76" s="82"/>
      <c r="QZS76" s="82"/>
      <c r="QZT76" s="82"/>
      <c r="QZU76" s="82"/>
      <c r="QZV76" s="82"/>
      <c r="QZW76" s="82"/>
      <c r="QZX76" s="82"/>
      <c r="QZY76" s="82"/>
      <c r="QZZ76" s="82"/>
      <c r="RAA76" s="82"/>
      <c r="RAB76" s="82"/>
      <c r="RAC76" s="82"/>
      <c r="RAD76" s="82"/>
      <c r="RAE76" s="82"/>
      <c r="RAF76" s="82"/>
      <c r="RAG76" s="82"/>
      <c r="RAH76" s="82"/>
      <c r="RAI76" s="82"/>
      <c r="RAJ76" s="82"/>
      <c r="RAK76" s="82"/>
      <c r="RAL76" s="82"/>
      <c r="RAM76" s="82"/>
      <c r="RAN76" s="82"/>
      <c r="RAO76" s="82"/>
      <c r="RAP76" s="82"/>
      <c r="RAQ76" s="82"/>
      <c r="RAR76" s="82"/>
      <c r="RAS76" s="82"/>
      <c r="RAT76" s="82"/>
      <c r="RAU76" s="82"/>
      <c r="RAV76" s="82"/>
      <c r="RAW76" s="82"/>
      <c r="RAX76" s="82"/>
      <c r="RAY76" s="82"/>
      <c r="RAZ76" s="82"/>
      <c r="RBA76" s="82"/>
      <c r="RBB76" s="82"/>
      <c r="RBC76" s="82"/>
      <c r="RBD76" s="82"/>
      <c r="RBE76" s="82"/>
      <c r="RBF76" s="82"/>
      <c r="RBG76" s="82"/>
      <c r="RBH76" s="82"/>
      <c r="RBI76" s="82"/>
      <c r="RBJ76" s="82"/>
      <c r="RBK76" s="82"/>
      <c r="RBL76" s="82"/>
      <c r="RBM76" s="82"/>
      <c r="RBN76" s="82"/>
      <c r="RBO76" s="82"/>
      <c r="RBP76" s="82"/>
      <c r="RBQ76" s="82"/>
      <c r="RBR76" s="82"/>
      <c r="RBS76" s="82"/>
      <c r="RBT76" s="82"/>
      <c r="RBU76" s="82"/>
      <c r="RBV76" s="82"/>
      <c r="RBW76" s="82"/>
      <c r="RBX76" s="82"/>
      <c r="RBY76" s="82"/>
      <c r="RBZ76" s="82"/>
      <c r="RCA76" s="82"/>
      <c r="RCB76" s="82"/>
      <c r="RCC76" s="82"/>
      <c r="RCD76" s="82"/>
      <c r="RCE76" s="82"/>
      <c r="RCF76" s="82"/>
      <c r="RCG76" s="82"/>
      <c r="RCH76" s="82"/>
      <c r="RCI76" s="82"/>
      <c r="RCJ76" s="82"/>
      <c r="RCK76" s="82"/>
      <c r="RCL76" s="82"/>
      <c r="RCM76" s="82"/>
      <c r="RCN76" s="82"/>
      <c r="RCO76" s="82"/>
      <c r="RCP76" s="82"/>
      <c r="RCQ76" s="82"/>
      <c r="RCR76" s="82"/>
      <c r="RCS76" s="82"/>
      <c r="RCT76" s="82"/>
      <c r="RCU76" s="82"/>
      <c r="RCV76" s="82"/>
      <c r="RCW76" s="82"/>
      <c r="RCX76" s="82"/>
      <c r="RCY76" s="82"/>
      <c r="RCZ76" s="82"/>
      <c r="RDA76" s="82"/>
      <c r="RDB76" s="82"/>
      <c r="RDC76" s="82"/>
      <c r="RDD76" s="82"/>
      <c r="RDE76" s="82"/>
      <c r="RDF76" s="82"/>
      <c r="RDG76" s="82"/>
      <c r="RDH76" s="82"/>
      <c r="RDI76" s="82"/>
      <c r="RDJ76" s="82"/>
      <c r="RDK76" s="82"/>
      <c r="RDL76" s="82"/>
      <c r="RDM76" s="82"/>
      <c r="RDN76" s="82"/>
      <c r="RDO76" s="82"/>
      <c r="RDP76" s="82"/>
      <c r="RDQ76" s="82"/>
      <c r="RDR76" s="82"/>
      <c r="RDS76" s="82"/>
      <c r="RDT76" s="82"/>
      <c r="RDU76" s="82"/>
      <c r="RDV76" s="82"/>
      <c r="RDW76" s="82"/>
      <c r="RDX76" s="82"/>
      <c r="RDY76" s="82"/>
      <c r="RDZ76" s="82"/>
      <c r="REA76" s="82"/>
      <c r="REB76" s="82"/>
      <c r="REC76" s="82"/>
      <c r="RED76" s="82"/>
      <c r="REE76" s="82"/>
      <c r="REF76" s="82"/>
      <c r="REG76" s="82"/>
      <c r="REH76" s="82"/>
      <c r="REI76" s="82"/>
      <c r="REJ76" s="82"/>
      <c r="REK76" s="82"/>
      <c r="REL76" s="82"/>
      <c r="REM76" s="82"/>
      <c r="REN76" s="82"/>
      <c r="REO76" s="82"/>
      <c r="REP76" s="82"/>
      <c r="REQ76" s="82"/>
      <c r="RER76" s="82"/>
      <c r="RES76" s="82"/>
      <c r="RET76" s="82"/>
      <c r="REU76" s="82"/>
      <c r="REV76" s="82"/>
      <c r="REW76" s="82"/>
      <c r="REX76" s="82"/>
      <c r="REY76" s="82"/>
      <c r="REZ76" s="82"/>
      <c r="RFA76" s="82"/>
      <c r="RFB76" s="82"/>
      <c r="RFC76" s="82"/>
      <c r="RFD76" s="82"/>
      <c r="RFE76" s="82"/>
      <c r="RFF76" s="82"/>
      <c r="RFG76" s="82"/>
      <c r="RFH76" s="82"/>
      <c r="RFI76" s="82"/>
      <c r="RFJ76" s="82"/>
      <c r="RFK76" s="82"/>
      <c r="RFL76" s="82"/>
      <c r="RFM76" s="82"/>
      <c r="RFN76" s="82"/>
      <c r="RFO76" s="82"/>
      <c r="RFP76" s="82"/>
      <c r="RFQ76" s="82"/>
      <c r="RFR76" s="82"/>
      <c r="RFS76" s="82"/>
      <c r="RFT76" s="82"/>
      <c r="RFU76" s="82"/>
      <c r="RFV76" s="82"/>
      <c r="RFW76" s="82"/>
      <c r="RFX76" s="82"/>
      <c r="RFY76" s="82"/>
      <c r="RFZ76" s="82"/>
      <c r="RGA76" s="82"/>
      <c r="RGB76" s="82"/>
      <c r="RGC76" s="82"/>
      <c r="RGD76" s="82"/>
      <c r="RGE76" s="82"/>
      <c r="RGF76" s="82"/>
      <c r="RGG76" s="82"/>
      <c r="RGH76" s="82"/>
      <c r="RGI76" s="82"/>
      <c r="RGJ76" s="82"/>
      <c r="RGK76" s="82"/>
      <c r="RGL76" s="82"/>
      <c r="RGM76" s="82"/>
      <c r="RGN76" s="82"/>
      <c r="RGO76" s="82"/>
      <c r="RGP76" s="82"/>
      <c r="RGQ76" s="82"/>
      <c r="RGR76" s="82"/>
      <c r="RGS76" s="82"/>
      <c r="RGT76" s="82"/>
      <c r="RGU76" s="82"/>
      <c r="RGV76" s="82"/>
      <c r="RGW76" s="82"/>
      <c r="RGX76" s="82"/>
      <c r="RGY76" s="82"/>
      <c r="RGZ76" s="82"/>
      <c r="RHA76" s="82"/>
      <c r="RHB76" s="82"/>
      <c r="RHC76" s="82"/>
      <c r="RHD76" s="82"/>
      <c r="RHE76" s="82"/>
      <c r="RHF76" s="82"/>
      <c r="RHG76" s="82"/>
      <c r="RHH76" s="82"/>
      <c r="RHI76" s="82"/>
      <c r="RHJ76" s="82"/>
      <c r="RHK76" s="82"/>
      <c r="RHL76" s="82"/>
      <c r="RHM76" s="82"/>
      <c r="RHN76" s="82"/>
      <c r="RHO76" s="82"/>
      <c r="RHP76" s="82"/>
      <c r="RHQ76" s="82"/>
      <c r="RHR76" s="82"/>
      <c r="RHS76" s="82"/>
      <c r="RHT76" s="82"/>
      <c r="RHU76" s="82"/>
      <c r="RHV76" s="82"/>
      <c r="RHW76" s="82"/>
      <c r="RHX76" s="82"/>
      <c r="RHY76" s="82"/>
      <c r="RHZ76" s="82"/>
      <c r="RIA76" s="82"/>
      <c r="RIB76" s="82"/>
      <c r="RIC76" s="82"/>
      <c r="RID76" s="82"/>
      <c r="RIE76" s="82"/>
      <c r="RIF76" s="82"/>
      <c r="RIG76" s="82"/>
      <c r="RIH76" s="82"/>
      <c r="RII76" s="82"/>
      <c r="RIJ76" s="82"/>
      <c r="RIK76" s="82"/>
      <c r="RIL76" s="82"/>
      <c r="RIM76" s="82"/>
      <c r="RIN76" s="82"/>
      <c r="RIO76" s="82"/>
      <c r="RIP76" s="82"/>
      <c r="RIQ76" s="82"/>
      <c r="RIR76" s="82"/>
      <c r="RIS76" s="82"/>
      <c r="RIT76" s="82"/>
      <c r="RIU76" s="82"/>
      <c r="RIV76" s="82"/>
      <c r="RIW76" s="82"/>
      <c r="RIX76" s="82"/>
      <c r="RIY76" s="82"/>
      <c r="RIZ76" s="82"/>
      <c r="RJA76" s="82"/>
      <c r="RJB76" s="82"/>
      <c r="RJC76" s="82"/>
      <c r="RJD76" s="82"/>
      <c r="RJE76" s="82"/>
      <c r="RJF76" s="82"/>
      <c r="RJG76" s="82"/>
      <c r="RJH76" s="82"/>
      <c r="RJI76" s="82"/>
      <c r="RJJ76" s="82"/>
      <c r="RJK76" s="82"/>
      <c r="RJL76" s="82"/>
      <c r="RJM76" s="82"/>
      <c r="RJN76" s="82"/>
      <c r="RJO76" s="82"/>
      <c r="RJP76" s="82"/>
      <c r="RJQ76" s="82"/>
      <c r="RJR76" s="82"/>
      <c r="RJS76" s="82"/>
      <c r="RJT76" s="82"/>
      <c r="RJU76" s="82"/>
      <c r="RJV76" s="82"/>
      <c r="RJW76" s="82"/>
      <c r="RJX76" s="82"/>
      <c r="RJY76" s="82"/>
      <c r="RJZ76" s="82"/>
      <c r="RKA76" s="82"/>
      <c r="RKB76" s="82"/>
      <c r="RKC76" s="82"/>
      <c r="RKD76" s="82"/>
      <c r="RKE76" s="82"/>
      <c r="RKF76" s="82"/>
      <c r="RKG76" s="82"/>
      <c r="RKH76" s="82"/>
      <c r="RKI76" s="82"/>
      <c r="RKJ76" s="82"/>
      <c r="RKK76" s="82"/>
      <c r="RKL76" s="82"/>
      <c r="RKM76" s="82"/>
      <c r="RKN76" s="82"/>
      <c r="RKO76" s="82"/>
      <c r="RKP76" s="82"/>
      <c r="RKQ76" s="82"/>
      <c r="RKR76" s="82"/>
      <c r="RKS76" s="82"/>
      <c r="RKT76" s="82"/>
      <c r="RKU76" s="82"/>
      <c r="RKV76" s="82"/>
      <c r="RKW76" s="82"/>
      <c r="RKX76" s="82"/>
      <c r="RKY76" s="82"/>
      <c r="RKZ76" s="82"/>
      <c r="RLA76" s="82"/>
      <c r="RLB76" s="82"/>
      <c r="RLC76" s="82"/>
      <c r="RLD76" s="82"/>
      <c r="RLE76" s="82"/>
      <c r="RLF76" s="82"/>
      <c r="RLG76" s="82"/>
      <c r="RLH76" s="82"/>
      <c r="RLI76" s="82"/>
      <c r="RLJ76" s="82"/>
      <c r="RLK76" s="82"/>
      <c r="RLL76" s="82"/>
      <c r="RLM76" s="82"/>
      <c r="RLN76" s="82"/>
      <c r="RLO76" s="82"/>
      <c r="RLP76" s="82"/>
      <c r="RLQ76" s="82"/>
      <c r="RLR76" s="82"/>
      <c r="RLS76" s="82"/>
      <c r="RLT76" s="82"/>
      <c r="RLU76" s="82"/>
      <c r="RLV76" s="82"/>
      <c r="RLW76" s="82"/>
      <c r="RLX76" s="82"/>
      <c r="RLY76" s="82"/>
      <c r="RLZ76" s="82"/>
      <c r="RMA76" s="82"/>
      <c r="RMB76" s="82"/>
      <c r="RMC76" s="82"/>
      <c r="RMD76" s="82"/>
      <c r="RME76" s="82"/>
      <c r="RMF76" s="82"/>
      <c r="RMG76" s="82"/>
      <c r="RMH76" s="82"/>
      <c r="RMI76" s="82"/>
      <c r="RMJ76" s="82"/>
      <c r="RMK76" s="82"/>
      <c r="RML76" s="82"/>
      <c r="RMM76" s="82"/>
      <c r="RMN76" s="82"/>
      <c r="RMO76" s="82"/>
      <c r="RMP76" s="82"/>
      <c r="RMQ76" s="82"/>
      <c r="RMR76" s="82"/>
      <c r="RMS76" s="82"/>
      <c r="RMT76" s="82"/>
      <c r="RMU76" s="82"/>
      <c r="RMV76" s="82"/>
      <c r="RMW76" s="82"/>
      <c r="RMX76" s="82"/>
      <c r="RMY76" s="82"/>
      <c r="RMZ76" s="82"/>
      <c r="RNA76" s="82"/>
      <c r="RNB76" s="82"/>
      <c r="RNC76" s="82"/>
      <c r="RND76" s="82"/>
      <c r="RNE76" s="82"/>
      <c r="RNF76" s="82"/>
      <c r="RNG76" s="82"/>
      <c r="RNH76" s="82"/>
      <c r="RNI76" s="82"/>
      <c r="RNJ76" s="82"/>
      <c r="RNK76" s="82"/>
      <c r="RNL76" s="82"/>
      <c r="RNM76" s="82"/>
      <c r="RNN76" s="82"/>
      <c r="RNO76" s="82"/>
      <c r="RNP76" s="82"/>
      <c r="RNQ76" s="82"/>
      <c r="RNR76" s="82"/>
      <c r="RNS76" s="82"/>
      <c r="RNT76" s="82"/>
      <c r="RNU76" s="82"/>
      <c r="RNV76" s="82"/>
      <c r="RNW76" s="82"/>
      <c r="RNX76" s="82"/>
      <c r="RNY76" s="82"/>
      <c r="RNZ76" s="82"/>
      <c r="ROA76" s="82"/>
      <c r="ROB76" s="82"/>
      <c r="ROC76" s="82"/>
      <c r="ROD76" s="82"/>
      <c r="ROE76" s="82"/>
      <c r="ROF76" s="82"/>
      <c r="ROG76" s="82"/>
      <c r="ROH76" s="82"/>
      <c r="ROI76" s="82"/>
      <c r="ROJ76" s="82"/>
      <c r="ROK76" s="82"/>
      <c r="ROL76" s="82"/>
      <c r="ROM76" s="82"/>
      <c r="RON76" s="82"/>
      <c r="ROO76" s="82"/>
      <c r="ROP76" s="82"/>
      <c r="ROQ76" s="82"/>
      <c r="ROR76" s="82"/>
      <c r="ROS76" s="82"/>
      <c r="ROT76" s="82"/>
      <c r="ROU76" s="82"/>
      <c r="ROV76" s="82"/>
      <c r="ROW76" s="82"/>
      <c r="ROX76" s="82"/>
      <c r="ROY76" s="82"/>
      <c r="ROZ76" s="82"/>
      <c r="RPA76" s="82"/>
      <c r="RPB76" s="82"/>
      <c r="RPC76" s="82"/>
      <c r="RPD76" s="82"/>
      <c r="RPE76" s="82"/>
      <c r="RPF76" s="82"/>
      <c r="RPG76" s="82"/>
      <c r="RPH76" s="82"/>
      <c r="RPI76" s="82"/>
      <c r="RPJ76" s="82"/>
      <c r="RPK76" s="82"/>
      <c r="RPL76" s="82"/>
      <c r="RPM76" s="82"/>
      <c r="RPN76" s="82"/>
      <c r="RPO76" s="82"/>
      <c r="RPP76" s="82"/>
      <c r="RPQ76" s="82"/>
      <c r="RPR76" s="82"/>
      <c r="RPS76" s="82"/>
      <c r="RPT76" s="82"/>
      <c r="RPU76" s="82"/>
      <c r="RPV76" s="82"/>
      <c r="RPW76" s="82"/>
      <c r="RPX76" s="82"/>
      <c r="RPY76" s="82"/>
      <c r="RPZ76" s="82"/>
      <c r="RQA76" s="82"/>
      <c r="RQB76" s="82"/>
      <c r="RQC76" s="82"/>
      <c r="RQD76" s="82"/>
      <c r="RQE76" s="82"/>
      <c r="RQF76" s="82"/>
      <c r="RQG76" s="82"/>
      <c r="RQH76" s="82"/>
      <c r="RQI76" s="82"/>
      <c r="RQJ76" s="82"/>
      <c r="RQK76" s="82"/>
      <c r="RQL76" s="82"/>
      <c r="RQM76" s="82"/>
      <c r="RQN76" s="82"/>
      <c r="RQO76" s="82"/>
      <c r="RQP76" s="82"/>
      <c r="RQQ76" s="82"/>
      <c r="RQR76" s="82"/>
      <c r="RQS76" s="82"/>
      <c r="RQT76" s="82"/>
      <c r="RQU76" s="82"/>
      <c r="RQV76" s="82"/>
      <c r="RQW76" s="82"/>
      <c r="RQX76" s="82"/>
      <c r="RQY76" s="82"/>
      <c r="RQZ76" s="82"/>
      <c r="RRA76" s="82"/>
      <c r="RRB76" s="82"/>
      <c r="RRC76" s="82"/>
      <c r="RRD76" s="82"/>
      <c r="RRE76" s="82"/>
      <c r="RRF76" s="82"/>
      <c r="RRG76" s="82"/>
      <c r="RRH76" s="82"/>
      <c r="RRI76" s="82"/>
      <c r="RRJ76" s="82"/>
      <c r="RRK76" s="82"/>
      <c r="RRL76" s="82"/>
      <c r="RRM76" s="82"/>
      <c r="RRN76" s="82"/>
      <c r="RRO76" s="82"/>
      <c r="RRP76" s="82"/>
      <c r="RRQ76" s="82"/>
      <c r="RRR76" s="82"/>
      <c r="RRS76" s="82"/>
      <c r="RRT76" s="82"/>
      <c r="RRU76" s="82"/>
      <c r="RRV76" s="82"/>
      <c r="RRW76" s="82"/>
      <c r="RRX76" s="82"/>
      <c r="RRY76" s="82"/>
      <c r="RRZ76" s="82"/>
      <c r="RSA76" s="82"/>
      <c r="RSB76" s="82"/>
      <c r="RSC76" s="82"/>
      <c r="RSD76" s="82"/>
      <c r="RSE76" s="82"/>
      <c r="RSF76" s="82"/>
      <c r="RSG76" s="82"/>
      <c r="RSH76" s="82"/>
      <c r="RSI76" s="82"/>
      <c r="RSJ76" s="82"/>
      <c r="RSK76" s="82"/>
      <c r="RSL76" s="82"/>
      <c r="RSM76" s="82"/>
      <c r="RSN76" s="82"/>
      <c r="RSO76" s="82"/>
      <c r="RSP76" s="82"/>
      <c r="RSQ76" s="82"/>
      <c r="RSR76" s="82"/>
      <c r="RSS76" s="82"/>
      <c r="RST76" s="82"/>
      <c r="RSU76" s="82"/>
      <c r="RSV76" s="82"/>
      <c r="RSW76" s="82"/>
      <c r="RSX76" s="82"/>
      <c r="RSY76" s="82"/>
      <c r="RSZ76" s="82"/>
      <c r="RTA76" s="82"/>
      <c r="RTB76" s="82"/>
      <c r="RTC76" s="82"/>
      <c r="RTD76" s="82"/>
      <c r="RTE76" s="82"/>
      <c r="RTF76" s="82"/>
      <c r="RTG76" s="82"/>
      <c r="RTH76" s="82"/>
      <c r="RTI76" s="82"/>
      <c r="RTJ76" s="82"/>
      <c r="RTK76" s="82"/>
      <c r="RTL76" s="82"/>
      <c r="RTM76" s="82"/>
      <c r="RTN76" s="82"/>
      <c r="RTO76" s="82"/>
      <c r="RTP76" s="82"/>
      <c r="RTQ76" s="82"/>
      <c r="RTR76" s="82"/>
      <c r="RTS76" s="82"/>
      <c r="RTT76" s="82"/>
      <c r="RTU76" s="82"/>
      <c r="RTV76" s="82"/>
      <c r="RTW76" s="82"/>
      <c r="RTX76" s="82"/>
      <c r="RTY76" s="82"/>
      <c r="RTZ76" s="82"/>
      <c r="RUA76" s="82"/>
      <c r="RUB76" s="82"/>
      <c r="RUC76" s="82"/>
      <c r="RUD76" s="82"/>
      <c r="RUE76" s="82"/>
      <c r="RUF76" s="82"/>
      <c r="RUG76" s="82"/>
      <c r="RUH76" s="82"/>
      <c r="RUI76" s="82"/>
      <c r="RUJ76" s="82"/>
      <c r="RUK76" s="82"/>
      <c r="RUL76" s="82"/>
      <c r="RUM76" s="82"/>
      <c r="RUN76" s="82"/>
      <c r="RUO76" s="82"/>
      <c r="RUP76" s="82"/>
      <c r="RUQ76" s="82"/>
      <c r="RUR76" s="82"/>
      <c r="RUS76" s="82"/>
      <c r="RUT76" s="82"/>
      <c r="RUU76" s="82"/>
      <c r="RUV76" s="82"/>
      <c r="RUW76" s="82"/>
      <c r="RUX76" s="82"/>
      <c r="RUY76" s="82"/>
      <c r="RUZ76" s="82"/>
      <c r="RVA76" s="82"/>
      <c r="RVB76" s="82"/>
      <c r="RVC76" s="82"/>
      <c r="RVD76" s="82"/>
      <c r="RVE76" s="82"/>
      <c r="RVF76" s="82"/>
      <c r="RVG76" s="82"/>
      <c r="RVH76" s="82"/>
      <c r="RVI76" s="82"/>
      <c r="RVJ76" s="82"/>
      <c r="RVK76" s="82"/>
      <c r="RVL76" s="82"/>
      <c r="RVM76" s="82"/>
      <c r="RVN76" s="82"/>
      <c r="RVO76" s="82"/>
      <c r="RVP76" s="82"/>
      <c r="RVQ76" s="82"/>
      <c r="RVR76" s="82"/>
      <c r="RVS76" s="82"/>
      <c r="RVT76" s="82"/>
      <c r="RVU76" s="82"/>
      <c r="RVV76" s="82"/>
      <c r="RVW76" s="82"/>
      <c r="RVX76" s="82"/>
      <c r="RVY76" s="82"/>
      <c r="RVZ76" s="82"/>
      <c r="RWA76" s="82"/>
      <c r="RWB76" s="82"/>
      <c r="RWC76" s="82"/>
      <c r="RWD76" s="82"/>
      <c r="RWE76" s="82"/>
      <c r="RWF76" s="82"/>
      <c r="RWG76" s="82"/>
      <c r="RWH76" s="82"/>
      <c r="RWI76" s="82"/>
      <c r="RWJ76" s="82"/>
      <c r="RWK76" s="82"/>
      <c r="RWL76" s="82"/>
      <c r="RWM76" s="82"/>
      <c r="RWN76" s="82"/>
      <c r="RWO76" s="82"/>
      <c r="RWP76" s="82"/>
      <c r="RWQ76" s="82"/>
      <c r="RWR76" s="82"/>
      <c r="RWS76" s="82"/>
      <c r="RWT76" s="82"/>
      <c r="RWU76" s="82"/>
      <c r="RWV76" s="82"/>
      <c r="RWW76" s="82"/>
      <c r="RWX76" s="82"/>
      <c r="RWY76" s="82"/>
      <c r="RWZ76" s="82"/>
      <c r="RXA76" s="82"/>
      <c r="RXB76" s="82"/>
      <c r="RXC76" s="82"/>
      <c r="RXD76" s="82"/>
      <c r="RXE76" s="82"/>
      <c r="RXF76" s="82"/>
      <c r="RXG76" s="82"/>
      <c r="RXH76" s="82"/>
      <c r="RXI76" s="82"/>
      <c r="RXJ76" s="82"/>
      <c r="RXK76" s="82"/>
      <c r="RXL76" s="82"/>
      <c r="RXM76" s="82"/>
      <c r="RXN76" s="82"/>
      <c r="RXO76" s="82"/>
      <c r="RXP76" s="82"/>
      <c r="RXQ76" s="82"/>
      <c r="RXR76" s="82"/>
      <c r="RXS76" s="82"/>
      <c r="RXT76" s="82"/>
      <c r="RXU76" s="82"/>
      <c r="RXV76" s="82"/>
      <c r="RXW76" s="82"/>
      <c r="RXX76" s="82"/>
      <c r="RXY76" s="82"/>
      <c r="RXZ76" s="82"/>
      <c r="RYA76" s="82"/>
      <c r="RYB76" s="82"/>
      <c r="RYC76" s="82"/>
      <c r="RYD76" s="82"/>
      <c r="RYE76" s="82"/>
      <c r="RYF76" s="82"/>
      <c r="RYG76" s="82"/>
      <c r="RYH76" s="82"/>
      <c r="RYI76" s="82"/>
      <c r="RYJ76" s="82"/>
      <c r="RYK76" s="82"/>
      <c r="RYL76" s="82"/>
      <c r="RYM76" s="82"/>
      <c r="RYN76" s="82"/>
      <c r="RYO76" s="82"/>
      <c r="RYP76" s="82"/>
      <c r="RYQ76" s="82"/>
      <c r="RYR76" s="82"/>
      <c r="RYS76" s="82"/>
      <c r="RYT76" s="82"/>
      <c r="RYU76" s="82"/>
      <c r="RYV76" s="82"/>
      <c r="RYW76" s="82"/>
      <c r="RYX76" s="82"/>
      <c r="RYY76" s="82"/>
      <c r="RYZ76" s="82"/>
      <c r="RZA76" s="82"/>
      <c r="RZB76" s="82"/>
      <c r="RZC76" s="82"/>
      <c r="RZD76" s="82"/>
      <c r="RZE76" s="82"/>
      <c r="RZF76" s="82"/>
      <c r="RZG76" s="82"/>
      <c r="RZH76" s="82"/>
      <c r="RZI76" s="82"/>
      <c r="RZJ76" s="82"/>
      <c r="RZK76" s="82"/>
      <c r="RZL76" s="82"/>
      <c r="RZM76" s="82"/>
      <c r="RZN76" s="82"/>
      <c r="RZO76" s="82"/>
      <c r="RZP76" s="82"/>
      <c r="RZQ76" s="82"/>
      <c r="RZR76" s="82"/>
      <c r="RZS76" s="82"/>
      <c r="RZT76" s="82"/>
      <c r="RZU76" s="82"/>
      <c r="RZV76" s="82"/>
      <c r="RZW76" s="82"/>
      <c r="RZX76" s="82"/>
      <c r="RZY76" s="82"/>
      <c r="RZZ76" s="82"/>
      <c r="SAA76" s="82"/>
      <c r="SAB76" s="82"/>
      <c r="SAC76" s="82"/>
      <c r="SAD76" s="82"/>
      <c r="SAE76" s="82"/>
      <c r="SAF76" s="82"/>
      <c r="SAG76" s="82"/>
      <c r="SAH76" s="82"/>
      <c r="SAI76" s="82"/>
      <c r="SAJ76" s="82"/>
      <c r="SAK76" s="82"/>
      <c r="SAL76" s="82"/>
      <c r="SAM76" s="82"/>
      <c r="SAN76" s="82"/>
      <c r="SAO76" s="82"/>
      <c r="SAP76" s="82"/>
      <c r="SAQ76" s="82"/>
      <c r="SAR76" s="82"/>
      <c r="SAS76" s="82"/>
      <c r="SAT76" s="82"/>
      <c r="SAU76" s="82"/>
      <c r="SAV76" s="82"/>
      <c r="SAW76" s="82"/>
      <c r="SAX76" s="82"/>
      <c r="SAY76" s="82"/>
      <c r="SAZ76" s="82"/>
      <c r="SBA76" s="82"/>
      <c r="SBB76" s="82"/>
      <c r="SBC76" s="82"/>
      <c r="SBD76" s="82"/>
      <c r="SBE76" s="82"/>
      <c r="SBF76" s="82"/>
      <c r="SBG76" s="82"/>
      <c r="SBH76" s="82"/>
      <c r="SBI76" s="82"/>
      <c r="SBJ76" s="82"/>
      <c r="SBK76" s="82"/>
      <c r="SBL76" s="82"/>
      <c r="SBM76" s="82"/>
      <c r="SBN76" s="82"/>
      <c r="SBO76" s="82"/>
      <c r="SBP76" s="82"/>
      <c r="SBQ76" s="82"/>
      <c r="SBR76" s="82"/>
      <c r="SBS76" s="82"/>
      <c r="SBT76" s="82"/>
      <c r="SBU76" s="82"/>
      <c r="SBV76" s="82"/>
      <c r="SBW76" s="82"/>
      <c r="SBX76" s="82"/>
      <c r="SBY76" s="82"/>
      <c r="SBZ76" s="82"/>
      <c r="SCA76" s="82"/>
      <c r="SCB76" s="82"/>
      <c r="SCC76" s="82"/>
      <c r="SCD76" s="82"/>
      <c r="SCE76" s="82"/>
      <c r="SCF76" s="82"/>
      <c r="SCG76" s="82"/>
      <c r="SCH76" s="82"/>
      <c r="SCI76" s="82"/>
      <c r="SCJ76" s="82"/>
      <c r="SCK76" s="82"/>
      <c r="SCL76" s="82"/>
      <c r="SCM76" s="82"/>
      <c r="SCN76" s="82"/>
      <c r="SCO76" s="82"/>
      <c r="SCP76" s="82"/>
      <c r="SCQ76" s="82"/>
      <c r="SCR76" s="82"/>
      <c r="SCS76" s="82"/>
      <c r="SCT76" s="82"/>
      <c r="SCU76" s="82"/>
      <c r="SCV76" s="82"/>
      <c r="SCW76" s="82"/>
      <c r="SCX76" s="82"/>
      <c r="SCY76" s="82"/>
      <c r="SCZ76" s="82"/>
      <c r="SDA76" s="82"/>
      <c r="SDB76" s="82"/>
      <c r="SDC76" s="82"/>
      <c r="SDD76" s="82"/>
      <c r="SDE76" s="82"/>
      <c r="SDF76" s="82"/>
      <c r="SDG76" s="82"/>
      <c r="SDH76" s="82"/>
      <c r="SDI76" s="82"/>
      <c r="SDJ76" s="82"/>
      <c r="SDK76" s="82"/>
      <c r="SDL76" s="82"/>
      <c r="SDM76" s="82"/>
      <c r="SDN76" s="82"/>
      <c r="SDO76" s="82"/>
      <c r="SDP76" s="82"/>
      <c r="SDQ76" s="82"/>
      <c r="SDR76" s="82"/>
      <c r="SDS76" s="82"/>
      <c r="SDT76" s="82"/>
      <c r="SDU76" s="82"/>
      <c r="SDV76" s="82"/>
      <c r="SDW76" s="82"/>
      <c r="SDX76" s="82"/>
      <c r="SDY76" s="82"/>
      <c r="SDZ76" s="82"/>
      <c r="SEA76" s="82"/>
      <c r="SEB76" s="82"/>
      <c r="SEC76" s="82"/>
      <c r="SED76" s="82"/>
      <c r="SEE76" s="82"/>
      <c r="SEF76" s="82"/>
      <c r="SEG76" s="82"/>
      <c r="SEH76" s="82"/>
      <c r="SEI76" s="82"/>
      <c r="SEJ76" s="82"/>
      <c r="SEK76" s="82"/>
      <c r="SEL76" s="82"/>
      <c r="SEM76" s="82"/>
      <c r="SEN76" s="82"/>
      <c r="SEO76" s="82"/>
      <c r="SEP76" s="82"/>
      <c r="SEQ76" s="82"/>
      <c r="SER76" s="82"/>
      <c r="SES76" s="82"/>
      <c r="SET76" s="82"/>
      <c r="SEU76" s="82"/>
      <c r="SEV76" s="82"/>
      <c r="SEW76" s="82"/>
      <c r="SEX76" s="82"/>
      <c r="SEY76" s="82"/>
      <c r="SEZ76" s="82"/>
      <c r="SFA76" s="82"/>
      <c r="SFB76" s="82"/>
      <c r="SFC76" s="82"/>
      <c r="SFD76" s="82"/>
      <c r="SFE76" s="82"/>
      <c r="SFF76" s="82"/>
      <c r="SFG76" s="82"/>
      <c r="SFH76" s="82"/>
      <c r="SFI76" s="82"/>
      <c r="SFJ76" s="82"/>
      <c r="SFK76" s="82"/>
      <c r="SFL76" s="82"/>
      <c r="SFM76" s="82"/>
      <c r="SFN76" s="82"/>
      <c r="SFO76" s="82"/>
      <c r="SFP76" s="82"/>
      <c r="SFQ76" s="82"/>
      <c r="SFR76" s="82"/>
      <c r="SFS76" s="82"/>
      <c r="SFT76" s="82"/>
      <c r="SFU76" s="82"/>
      <c r="SFV76" s="82"/>
      <c r="SFW76" s="82"/>
      <c r="SFX76" s="82"/>
      <c r="SFY76" s="82"/>
      <c r="SFZ76" s="82"/>
      <c r="SGA76" s="82"/>
      <c r="SGB76" s="82"/>
      <c r="SGC76" s="82"/>
      <c r="SGD76" s="82"/>
      <c r="SGE76" s="82"/>
      <c r="SGF76" s="82"/>
      <c r="SGG76" s="82"/>
      <c r="SGH76" s="82"/>
      <c r="SGI76" s="82"/>
      <c r="SGJ76" s="82"/>
      <c r="SGK76" s="82"/>
      <c r="SGL76" s="82"/>
      <c r="SGM76" s="82"/>
      <c r="SGN76" s="82"/>
      <c r="SGO76" s="82"/>
      <c r="SGP76" s="82"/>
      <c r="SGQ76" s="82"/>
      <c r="SGR76" s="82"/>
      <c r="SGS76" s="82"/>
      <c r="SGT76" s="82"/>
      <c r="SGU76" s="82"/>
      <c r="SGV76" s="82"/>
      <c r="SGW76" s="82"/>
      <c r="SGX76" s="82"/>
      <c r="SGY76" s="82"/>
      <c r="SGZ76" s="82"/>
      <c r="SHA76" s="82"/>
      <c r="SHB76" s="82"/>
      <c r="SHC76" s="82"/>
      <c r="SHD76" s="82"/>
      <c r="SHE76" s="82"/>
      <c r="SHF76" s="82"/>
      <c r="SHG76" s="82"/>
      <c r="SHH76" s="82"/>
      <c r="SHI76" s="82"/>
      <c r="SHJ76" s="82"/>
      <c r="SHK76" s="82"/>
      <c r="SHL76" s="82"/>
      <c r="SHM76" s="82"/>
      <c r="SHN76" s="82"/>
      <c r="SHO76" s="82"/>
      <c r="SHP76" s="82"/>
      <c r="SHQ76" s="82"/>
      <c r="SHR76" s="82"/>
      <c r="SHS76" s="82"/>
      <c r="SHT76" s="82"/>
      <c r="SHU76" s="82"/>
      <c r="SHV76" s="82"/>
      <c r="SHW76" s="82"/>
      <c r="SHX76" s="82"/>
      <c r="SHY76" s="82"/>
      <c r="SHZ76" s="82"/>
      <c r="SIA76" s="82"/>
      <c r="SIB76" s="82"/>
      <c r="SIC76" s="82"/>
      <c r="SID76" s="82"/>
      <c r="SIE76" s="82"/>
      <c r="SIF76" s="82"/>
      <c r="SIG76" s="82"/>
      <c r="SIH76" s="82"/>
      <c r="SII76" s="82"/>
      <c r="SIJ76" s="82"/>
      <c r="SIK76" s="82"/>
      <c r="SIL76" s="82"/>
      <c r="SIM76" s="82"/>
      <c r="SIN76" s="82"/>
      <c r="SIO76" s="82"/>
      <c r="SIP76" s="82"/>
      <c r="SIQ76" s="82"/>
      <c r="SIR76" s="82"/>
      <c r="SIS76" s="82"/>
      <c r="SIT76" s="82"/>
      <c r="SIU76" s="82"/>
      <c r="SIV76" s="82"/>
      <c r="SIW76" s="82"/>
      <c r="SIX76" s="82"/>
      <c r="SIY76" s="82"/>
      <c r="SIZ76" s="82"/>
      <c r="SJA76" s="82"/>
      <c r="SJB76" s="82"/>
      <c r="SJC76" s="82"/>
      <c r="SJD76" s="82"/>
      <c r="SJE76" s="82"/>
      <c r="SJF76" s="82"/>
      <c r="SJG76" s="82"/>
      <c r="SJH76" s="82"/>
      <c r="SJI76" s="82"/>
      <c r="SJJ76" s="82"/>
      <c r="SJK76" s="82"/>
      <c r="SJL76" s="82"/>
      <c r="SJM76" s="82"/>
      <c r="SJN76" s="82"/>
      <c r="SJO76" s="82"/>
      <c r="SJP76" s="82"/>
      <c r="SJQ76" s="82"/>
      <c r="SJR76" s="82"/>
      <c r="SJS76" s="82"/>
      <c r="SJT76" s="82"/>
      <c r="SJU76" s="82"/>
      <c r="SJV76" s="82"/>
      <c r="SJW76" s="82"/>
      <c r="SJX76" s="82"/>
      <c r="SJY76" s="82"/>
      <c r="SJZ76" s="82"/>
      <c r="SKA76" s="82"/>
      <c r="SKB76" s="82"/>
      <c r="SKC76" s="82"/>
      <c r="SKD76" s="82"/>
      <c r="SKE76" s="82"/>
      <c r="SKF76" s="82"/>
      <c r="SKG76" s="82"/>
      <c r="SKH76" s="82"/>
      <c r="SKI76" s="82"/>
      <c r="SKJ76" s="82"/>
      <c r="SKK76" s="82"/>
      <c r="SKL76" s="82"/>
      <c r="SKM76" s="82"/>
      <c r="SKN76" s="82"/>
      <c r="SKO76" s="82"/>
      <c r="SKP76" s="82"/>
      <c r="SKQ76" s="82"/>
      <c r="SKR76" s="82"/>
      <c r="SKS76" s="82"/>
      <c r="SKT76" s="82"/>
      <c r="SKU76" s="82"/>
      <c r="SKV76" s="82"/>
      <c r="SKW76" s="82"/>
      <c r="SKX76" s="82"/>
      <c r="SKY76" s="82"/>
      <c r="SKZ76" s="82"/>
      <c r="SLA76" s="82"/>
      <c r="SLB76" s="82"/>
      <c r="SLC76" s="82"/>
      <c r="SLD76" s="82"/>
      <c r="SLE76" s="82"/>
      <c r="SLF76" s="82"/>
      <c r="SLG76" s="82"/>
      <c r="SLH76" s="82"/>
      <c r="SLI76" s="82"/>
      <c r="SLJ76" s="82"/>
      <c r="SLK76" s="82"/>
      <c r="SLL76" s="82"/>
      <c r="SLM76" s="82"/>
      <c r="SLN76" s="82"/>
      <c r="SLO76" s="82"/>
      <c r="SLP76" s="82"/>
      <c r="SLQ76" s="82"/>
      <c r="SLR76" s="82"/>
      <c r="SLS76" s="82"/>
      <c r="SLT76" s="82"/>
      <c r="SLU76" s="82"/>
      <c r="SLV76" s="82"/>
      <c r="SLW76" s="82"/>
      <c r="SLX76" s="82"/>
      <c r="SLY76" s="82"/>
      <c r="SLZ76" s="82"/>
      <c r="SMA76" s="82"/>
      <c r="SMB76" s="82"/>
      <c r="SMC76" s="82"/>
      <c r="SMD76" s="82"/>
      <c r="SME76" s="82"/>
      <c r="SMF76" s="82"/>
      <c r="SMG76" s="82"/>
      <c r="SMH76" s="82"/>
      <c r="SMI76" s="82"/>
      <c r="SMJ76" s="82"/>
      <c r="SMK76" s="82"/>
      <c r="SML76" s="82"/>
      <c r="SMM76" s="82"/>
      <c r="SMN76" s="82"/>
      <c r="SMO76" s="82"/>
      <c r="SMP76" s="82"/>
      <c r="SMQ76" s="82"/>
      <c r="SMR76" s="82"/>
      <c r="SMS76" s="82"/>
      <c r="SMT76" s="82"/>
      <c r="SMU76" s="82"/>
      <c r="SMV76" s="82"/>
      <c r="SMW76" s="82"/>
      <c r="SMX76" s="82"/>
      <c r="SMY76" s="82"/>
      <c r="SMZ76" s="82"/>
      <c r="SNA76" s="82"/>
      <c r="SNB76" s="82"/>
      <c r="SNC76" s="82"/>
      <c r="SND76" s="82"/>
      <c r="SNE76" s="82"/>
      <c r="SNF76" s="82"/>
      <c r="SNG76" s="82"/>
      <c r="SNH76" s="82"/>
      <c r="SNI76" s="82"/>
      <c r="SNJ76" s="82"/>
      <c r="SNK76" s="82"/>
      <c r="SNL76" s="82"/>
      <c r="SNM76" s="82"/>
      <c r="SNN76" s="82"/>
      <c r="SNO76" s="82"/>
      <c r="SNP76" s="82"/>
      <c r="SNQ76" s="82"/>
      <c r="SNR76" s="82"/>
      <c r="SNS76" s="82"/>
      <c r="SNT76" s="82"/>
      <c r="SNU76" s="82"/>
      <c r="SNV76" s="82"/>
      <c r="SNW76" s="82"/>
      <c r="SNX76" s="82"/>
      <c r="SNY76" s="82"/>
      <c r="SNZ76" s="82"/>
      <c r="SOA76" s="82"/>
      <c r="SOB76" s="82"/>
      <c r="SOC76" s="82"/>
      <c r="SOD76" s="82"/>
      <c r="SOE76" s="82"/>
      <c r="SOF76" s="82"/>
      <c r="SOG76" s="82"/>
      <c r="SOH76" s="82"/>
      <c r="SOI76" s="82"/>
      <c r="SOJ76" s="82"/>
      <c r="SOK76" s="82"/>
      <c r="SOL76" s="82"/>
      <c r="SOM76" s="82"/>
      <c r="SON76" s="82"/>
      <c r="SOO76" s="82"/>
      <c r="SOP76" s="82"/>
      <c r="SOQ76" s="82"/>
      <c r="SOR76" s="82"/>
      <c r="SOS76" s="82"/>
      <c r="SOT76" s="82"/>
      <c r="SOU76" s="82"/>
      <c r="SOV76" s="82"/>
      <c r="SOW76" s="82"/>
      <c r="SOX76" s="82"/>
      <c r="SOY76" s="82"/>
      <c r="SOZ76" s="82"/>
      <c r="SPA76" s="82"/>
      <c r="SPB76" s="82"/>
      <c r="SPC76" s="82"/>
      <c r="SPD76" s="82"/>
      <c r="SPE76" s="82"/>
      <c r="SPF76" s="82"/>
      <c r="SPG76" s="82"/>
      <c r="SPH76" s="82"/>
      <c r="SPI76" s="82"/>
      <c r="SPJ76" s="82"/>
      <c r="SPK76" s="82"/>
      <c r="SPL76" s="82"/>
      <c r="SPM76" s="82"/>
      <c r="SPN76" s="82"/>
      <c r="SPO76" s="82"/>
      <c r="SPP76" s="82"/>
      <c r="SPQ76" s="82"/>
      <c r="SPR76" s="82"/>
      <c r="SPS76" s="82"/>
      <c r="SPT76" s="82"/>
      <c r="SPU76" s="82"/>
      <c r="SPV76" s="82"/>
      <c r="SPW76" s="82"/>
      <c r="SPX76" s="82"/>
      <c r="SPY76" s="82"/>
      <c r="SPZ76" s="82"/>
      <c r="SQA76" s="82"/>
      <c r="SQB76" s="82"/>
      <c r="SQC76" s="82"/>
      <c r="SQD76" s="82"/>
      <c r="SQE76" s="82"/>
      <c r="SQF76" s="82"/>
      <c r="SQG76" s="82"/>
      <c r="SQH76" s="82"/>
      <c r="SQI76" s="82"/>
      <c r="SQJ76" s="82"/>
      <c r="SQK76" s="82"/>
      <c r="SQL76" s="82"/>
      <c r="SQM76" s="82"/>
      <c r="SQN76" s="82"/>
      <c r="SQO76" s="82"/>
      <c r="SQP76" s="82"/>
      <c r="SQQ76" s="82"/>
      <c r="SQR76" s="82"/>
      <c r="SQS76" s="82"/>
      <c r="SQT76" s="82"/>
      <c r="SQU76" s="82"/>
      <c r="SQV76" s="82"/>
      <c r="SQW76" s="82"/>
      <c r="SQX76" s="82"/>
      <c r="SQY76" s="82"/>
      <c r="SQZ76" s="82"/>
      <c r="SRA76" s="82"/>
      <c r="SRB76" s="82"/>
      <c r="SRC76" s="82"/>
      <c r="SRD76" s="82"/>
      <c r="SRE76" s="82"/>
      <c r="SRF76" s="82"/>
      <c r="SRG76" s="82"/>
      <c r="SRH76" s="82"/>
      <c r="SRI76" s="82"/>
      <c r="SRJ76" s="82"/>
      <c r="SRK76" s="82"/>
      <c r="SRL76" s="82"/>
      <c r="SRM76" s="82"/>
      <c r="SRN76" s="82"/>
      <c r="SRO76" s="82"/>
      <c r="SRP76" s="82"/>
      <c r="SRQ76" s="82"/>
      <c r="SRR76" s="82"/>
      <c r="SRS76" s="82"/>
      <c r="SRT76" s="82"/>
      <c r="SRU76" s="82"/>
      <c r="SRV76" s="82"/>
      <c r="SRW76" s="82"/>
      <c r="SRX76" s="82"/>
      <c r="SRY76" s="82"/>
      <c r="SRZ76" s="82"/>
      <c r="SSA76" s="82"/>
      <c r="SSB76" s="82"/>
      <c r="SSC76" s="82"/>
      <c r="SSD76" s="82"/>
      <c r="SSE76" s="82"/>
      <c r="SSF76" s="82"/>
      <c r="SSG76" s="82"/>
      <c r="SSH76" s="82"/>
      <c r="SSI76" s="82"/>
      <c r="SSJ76" s="82"/>
      <c r="SSK76" s="82"/>
      <c r="SSL76" s="82"/>
      <c r="SSM76" s="82"/>
      <c r="SSN76" s="82"/>
      <c r="SSO76" s="82"/>
      <c r="SSP76" s="82"/>
      <c r="SSQ76" s="82"/>
      <c r="SSR76" s="82"/>
      <c r="SSS76" s="82"/>
      <c r="SST76" s="82"/>
      <c r="SSU76" s="82"/>
      <c r="SSV76" s="82"/>
      <c r="SSW76" s="82"/>
      <c r="SSX76" s="82"/>
      <c r="SSY76" s="82"/>
      <c r="SSZ76" s="82"/>
      <c r="STA76" s="82"/>
      <c r="STB76" s="82"/>
      <c r="STC76" s="82"/>
      <c r="STD76" s="82"/>
      <c r="STE76" s="82"/>
      <c r="STF76" s="82"/>
      <c r="STG76" s="82"/>
      <c r="STH76" s="82"/>
      <c r="STI76" s="82"/>
      <c r="STJ76" s="82"/>
      <c r="STK76" s="82"/>
      <c r="STL76" s="82"/>
      <c r="STM76" s="82"/>
      <c r="STN76" s="82"/>
      <c r="STO76" s="82"/>
      <c r="STP76" s="82"/>
      <c r="STQ76" s="82"/>
      <c r="STR76" s="82"/>
      <c r="STS76" s="82"/>
      <c r="STT76" s="82"/>
      <c r="STU76" s="82"/>
      <c r="STV76" s="82"/>
      <c r="STW76" s="82"/>
      <c r="STX76" s="82"/>
      <c r="STY76" s="82"/>
      <c r="STZ76" s="82"/>
      <c r="SUA76" s="82"/>
      <c r="SUB76" s="82"/>
      <c r="SUC76" s="82"/>
      <c r="SUD76" s="82"/>
      <c r="SUE76" s="82"/>
      <c r="SUF76" s="82"/>
      <c r="SUG76" s="82"/>
      <c r="SUH76" s="82"/>
      <c r="SUI76" s="82"/>
      <c r="SUJ76" s="82"/>
      <c r="SUK76" s="82"/>
      <c r="SUL76" s="82"/>
      <c r="SUM76" s="82"/>
      <c r="SUN76" s="82"/>
      <c r="SUO76" s="82"/>
      <c r="SUP76" s="82"/>
      <c r="SUQ76" s="82"/>
      <c r="SUR76" s="82"/>
      <c r="SUS76" s="82"/>
      <c r="SUT76" s="82"/>
      <c r="SUU76" s="82"/>
      <c r="SUV76" s="82"/>
      <c r="SUW76" s="82"/>
      <c r="SUX76" s="82"/>
      <c r="SUY76" s="82"/>
      <c r="SUZ76" s="82"/>
      <c r="SVA76" s="82"/>
      <c r="SVB76" s="82"/>
      <c r="SVC76" s="82"/>
      <c r="SVD76" s="82"/>
      <c r="SVE76" s="82"/>
      <c r="SVF76" s="82"/>
      <c r="SVG76" s="82"/>
      <c r="SVH76" s="82"/>
      <c r="SVI76" s="82"/>
      <c r="SVJ76" s="82"/>
      <c r="SVK76" s="82"/>
      <c r="SVL76" s="82"/>
      <c r="SVM76" s="82"/>
      <c r="SVN76" s="82"/>
      <c r="SVO76" s="82"/>
      <c r="SVP76" s="82"/>
      <c r="SVQ76" s="82"/>
      <c r="SVR76" s="82"/>
      <c r="SVS76" s="82"/>
      <c r="SVT76" s="82"/>
      <c r="SVU76" s="82"/>
      <c r="SVV76" s="82"/>
      <c r="SVW76" s="82"/>
      <c r="SVX76" s="82"/>
      <c r="SVY76" s="82"/>
      <c r="SVZ76" s="82"/>
      <c r="SWA76" s="82"/>
      <c r="SWB76" s="82"/>
      <c r="SWC76" s="82"/>
      <c r="SWD76" s="82"/>
      <c r="SWE76" s="82"/>
      <c r="SWF76" s="82"/>
      <c r="SWG76" s="82"/>
      <c r="SWH76" s="82"/>
      <c r="SWI76" s="82"/>
      <c r="SWJ76" s="82"/>
      <c r="SWK76" s="82"/>
      <c r="SWL76" s="82"/>
      <c r="SWM76" s="82"/>
      <c r="SWN76" s="82"/>
      <c r="SWO76" s="82"/>
      <c r="SWP76" s="82"/>
      <c r="SWQ76" s="82"/>
      <c r="SWR76" s="82"/>
      <c r="SWS76" s="82"/>
      <c r="SWT76" s="82"/>
      <c r="SWU76" s="82"/>
      <c r="SWV76" s="82"/>
      <c r="SWW76" s="82"/>
      <c r="SWX76" s="82"/>
      <c r="SWY76" s="82"/>
      <c r="SWZ76" s="82"/>
      <c r="SXA76" s="82"/>
      <c r="SXB76" s="82"/>
      <c r="SXC76" s="82"/>
      <c r="SXD76" s="82"/>
      <c r="SXE76" s="82"/>
      <c r="SXF76" s="82"/>
      <c r="SXG76" s="82"/>
      <c r="SXH76" s="82"/>
      <c r="SXI76" s="82"/>
      <c r="SXJ76" s="82"/>
      <c r="SXK76" s="82"/>
      <c r="SXL76" s="82"/>
      <c r="SXM76" s="82"/>
      <c r="SXN76" s="82"/>
      <c r="SXO76" s="82"/>
      <c r="SXP76" s="82"/>
      <c r="SXQ76" s="82"/>
      <c r="SXR76" s="82"/>
      <c r="SXS76" s="82"/>
      <c r="SXT76" s="82"/>
      <c r="SXU76" s="82"/>
      <c r="SXV76" s="82"/>
      <c r="SXW76" s="82"/>
      <c r="SXX76" s="82"/>
      <c r="SXY76" s="82"/>
      <c r="SXZ76" s="82"/>
      <c r="SYA76" s="82"/>
      <c r="SYB76" s="82"/>
      <c r="SYC76" s="82"/>
      <c r="SYD76" s="82"/>
      <c r="SYE76" s="82"/>
      <c r="SYF76" s="82"/>
      <c r="SYG76" s="82"/>
      <c r="SYH76" s="82"/>
      <c r="SYI76" s="82"/>
      <c r="SYJ76" s="82"/>
      <c r="SYK76" s="82"/>
      <c r="SYL76" s="82"/>
      <c r="SYM76" s="82"/>
      <c r="SYN76" s="82"/>
      <c r="SYO76" s="82"/>
      <c r="SYP76" s="82"/>
      <c r="SYQ76" s="82"/>
      <c r="SYR76" s="82"/>
      <c r="SYS76" s="82"/>
      <c r="SYT76" s="82"/>
      <c r="SYU76" s="82"/>
      <c r="SYV76" s="82"/>
      <c r="SYW76" s="82"/>
      <c r="SYX76" s="82"/>
      <c r="SYY76" s="82"/>
      <c r="SYZ76" s="82"/>
      <c r="SZA76" s="82"/>
      <c r="SZB76" s="82"/>
      <c r="SZC76" s="82"/>
      <c r="SZD76" s="82"/>
      <c r="SZE76" s="82"/>
      <c r="SZF76" s="82"/>
      <c r="SZG76" s="82"/>
      <c r="SZH76" s="82"/>
      <c r="SZI76" s="82"/>
      <c r="SZJ76" s="82"/>
      <c r="SZK76" s="82"/>
      <c r="SZL76" s="82"/>
      <c r="SZM76" s="82"/>
      <c r="SZN76" s="82"/>
      <c r="SZO76" s="82"/>
      <c r="SZP76" s="82"/>
      <c r="SZQ76" s="82"/>
      <c r="SZR76" s="82"/>
      <c r="SZS76" s="82"/>
      <c r="SZT76" s="82"/>
      <c r="SZU76" s="82"/>
      <c r="SZV76" s="82"/>
      <c r="SZW76" s="82"/>
      <c r="SZX76" s="82"/>
      <c r="SZY76" s="82"/>
      <c r="SZZ76" s="82"/>
      <c r="TAA76" s="82"/>
      <c r="TAB76" s="82"/>
      <c r="TAC76" s="82"/>
      <c r="TAD76" s="82"/>
      <c r="TAE76" s="82"/>
      <c r="TAF76" s="82"/>
      <c r="TAG76" s="82"/>
      <c r="TAH76" s="82"/>
      <c r="TAI76" s="82"/>
      <c r="TAJ76" s="82"/>
      <c r="TAK76" s="82"/>
      <c r="TAL76" s="82"/>
      <c r="TAM76" s="82"/>
      <c r="TAN76" s="82"/>
      <c r="TAO76" s="82"/>
      <c r="TAP76" s="82"/>
      <c r="TAQ76" s="82"/>
      <c r="TAR76" s="82"/>
      <c r="TAS76" s="82"/>
      <c r="TAT76" s="82"/>
      <c r="TAU76" s="82"/>
      <c r="TAV76" s="82"/>
      <c r="TAW76" s="82"/>
      <c r="TAX76" s="82"/>
      <c r="TAY76" s="82"/>
      <c r="TAZ76" s="82"/>
      <c r="TBA76" s="82"/>
      <c r="TBB76" s="82"/>
      <c r="TBC76" s="82"/>
      <c r="TBD76" s="82"/>
      <c r="TBE76" s="82"/>
      <c r="TBF76" s="82"/>
      <c r="TBG76" s="82"/>
      <c r="TBH76" s="82"/>
      <c r="TBI76" s="82"/>
      <c r="TBJ76" s="82"/>
      <c r="TBK76" s="82"/>
      <c r="TBL76" s="82"/>
      <c r="TBM76" s="82"/>
      <c r="TBN76" s="82"/>
      <c r="TBO76" s="82"/>
      <c r="TBP76" s="82"/>
      <c r="TBQ76" s="82"/>
      <c r="TBR76" s="82"/>
      <c r="TBS76" s="82"/>
      <c r="TBT76" s="82"/>
      <c r="TBU76" s="82"/>
      <c r="TBV76" s="82"/>
      <c r="TBW76" s="82"/>
      <c r="TBX76" s="82"/>
      <c r="TBY76" s="82"/>
      <c r="TBZ76" s="82"/>
      <c r="TCA76" s="82"/>
      <c r="TCB76" s="82"/>
      <c r="TCC76" s="82"/>
      <c r="TCD76" s="82"/>
      <c r="TCE76" s="82"/>
      <c r="TCF76" s="82"/>
      <c r="TCG76" s="82"/>
      <c r="TCH76" s="82"/>
      <c r="TCI76" s="82"/>
      <c r="TCJ76" s="82"/>
      <c r="TCK76" s="82"/>
      <c r="TCL76" s="82"/>
      <c r="TCM76" s="82"/>
      <c r="TCN76" s="82"/>
      <c r="TCO76" s="82"/>
      <c r="TCP76" s="82"/>
      <c r="TCQ76" s="82"/>
      <c r="TCR76" s="82"/>
      <c r="TCS76" s="82"/>
      <c r="TCT76" s="82"/>
      <c r="TCU76" s="82"/>
      <c r="TCV76" s="82"/>
      <c r="TCW76" s="82"/>
      <c r="TCX76" s="82"/>
      <c r="TCY76" s="82"/>
      <c r="TCZ76" s="82"/>
      <c r="TDA76" s="82"/>
      <c r="TDB76" s="82"/>
      <c r="TDC76" s="82"/>
      <c r="TDD76" s="82"/>
      <c r="TDE76" s="82"/>
      <c r="TDF76" s="82"/>
      <c r="TDG76" s="82"/>
      <c r="TDH76" s="82"/>
      <c r="TDI76" s="82"/>
      <c r="TDJ76" s="82"/>
      <c r="TDK76" s="82"/>
      <c r="TDL76" s="82"/>
      <c r="TDM76" s="82"/>
      <c r="TDN76" s="82"/>
      <c r="TDO76" s="82"/>
      <c r="TDP76" s="82"/>
      <c r="TDQ76" s="82"/>
      <c r="TDR76" s="82"/>
      <c r="TDS76" s="82"/>
      <c r="TDT76" s="82"/>
      <c r="TDU76" s="82"/>
      <c r="TDV76" s="82"/>
      <c r="TDW76" s="82"/>
      <c r="TDX76" s="82"/>
      <c r="TDY76" s="82"/>
      <c r="TDZ76" s="82"/>
      <c r="TEA76" s="82"/>
      <c r="TEB76" s="82"/>
      <c r="TEC76" s="82"/>
      <c r="TED76" s="82"/>
      <c r="TEE76" s="82"/>
      <c r="TEF76" s="82"/>
      <c r="TEG76" s="82"/>
      <c r="TEH76" s="82"/>
      <c r="TEI76" s="82"/>
      <c r="TEJ76" s="82"/>
      <c r="TEK76" s="82"/>
      <c r="TEL76" s="82"/>
      <c r="TEM76" s="82"/>
      <c r="TEN76" s="82"/>
      <c r="TEO76" s="82"/>
      <c r="TEP76" s="82"/>
      <c r="TEQ76" s="82"/>
      <c r="TER76" s="82"/>
      <c r="TES76" s="82"/>
      <c r="TET76" s="82"/>
      <c r="TEU76" s="82"/>
      <c r="TEV76" s="82"/>
      <c r="TEW76" s="82"/>
      <c r="TEX76" s="82"/>
      <c r="TEY76" s="82"/>
      <c r="TEZ76" s="82"/>
      <c r="TFA76" s="82"/>
      <c r="TFB76" s="82"/>
      <c r="TFC76" s="82"/>
      <c r="TFD76" s="82"/>
      <c r="TFE76" s="82"/>
      <c r="TFF76" s="82"/>
      <c r="TFG76" s="82"/>
      <c r="TFH76" s="82"/>
      <c r="TFI76" s="82"/>
      <c r="TFJ76" s="82"/>
      <c r="TFK76" s="82"/>
      <c r="TFL76" s="82"/>
      <c r="TFM76" s="82"/>
      <c r="TFN76" s="82"/>
      <c r="TFO76" s="82"/>
      <c r="TFP76" s="82"/>
      <c r="TFQ76" s="82"/>
      <c r="TFR76" s="82"/>
      <c r="TFS76" s="82"/>
      <c r="TFT76" s="82"/>
      <c r="TFU76" s="82"/>
      <c r="TFV76" s="82"/>
      <c r="TFW76" s="82"/>
      <c r="TFX76" s="82"/>
      <c r="TFY76" s="82"/>
      <c r="TFZ76" s="82"/>
      <c r="TGA76" s="82"/>
      <c r="TGB76" s="82"/>
      <c r="TGC76" s="82"/>
      <c r="TGD76" s="82"/>
      <c r="TGE76" s="82"/>
      <c r="TGF76" s="82"/>
      <c r="TGG76" s="82"/>
      <c r="TGH76" s="82"/>
      <c r="TGI76" s="82"/>
      <c r="TGJ76" s="82"/>
      <c r="TGK76" s="82"/>
      <c r="TGL76" s="82"/>
      <c r="TGM76" s="82"/>
      <c r="TGN76" s="82"/>
      <c r="TGO76" s="82"/>
      <c r="TGP76" s="82"/>
      <c r="TGQ76" s="82"/>
      <c r="TGR76" s="82"/>
      <c r="TGS76" s="82"/>
      <c r="TGT76" s="82"/>
      <c r="TGU76" s="82"/>
      <c r="TGV76" s="82"/>
      <c r="TGW76" s="82"/>
      <c r="TGX76" s="82"/>
      <c r="TGY76" s="82"/>
      <c r="TGZ76" s="82"/>
      <c r="THA76" s="82"/>
      <c r="THB76" s="82"/>
      <c r="THC76" s="82"/>
      <c r="THD76" s="82"/>
      <c r="THE76" s="82"/>
      <c r="THF76" s="82"/>
      <c r="THG76" s="82"/>
      <c r="THH76" s="82"/>
      <c r="THI76" s="82"/>
      <c r="THJ76" s="82"/>
      <c r="THK76" s="82"/>
      <c r="THL76" s="82"/>
      <c r="THM76" s="82"/>
      <c r="THN76" s="82"/>
      <c r="THO76" s="82"/>
      <c r="THP76" s="82"/>
      <c r="THQ76" s="82"/>
      <c r="THR76" s="82"/>
      <c r="THS76" s="82"/>
      <c r="THT76" s="82"/>
      <c r="THU76" s="82"/>
      <c r="THV76" s="82"/>
      <c r="THW76" s="82"/>
      <c r="THX76" s="82"/>
      <c r="THY76" s="82"/>
      <c r="THZ76" s="82"/>
      <c r="TIA76" s="82"/>
      <c r="TIB76" s="82"/>
      <c r="TIC76" s="82"/>
      <c r="TID76" s="82"/>
      <c r="TIE76" s="82"/>
      <c r="TIF76" s="82"/>
      <c r="TIG76" s="82"/>
      <c r="TIH76" s="82"/>
      <c r="TII76" s="82"/>
      <c r="TIJ76" s="82"/>
      <c r="TIK76" s="82"/>
      <c r="TIL76" s="82"/>
      <c r="TIM76" s="82"/>
      <c r="TIN76" s="82"/>
      <c r="TIO76" s="82"/>
      <c r="TIP76" s="82"/>
      <c r="TIQ76" s="82"/>
      <c r="TIR76" s="82"/>
      <c r="TIS76" s="82"/>
      <c r="TIT76" s="82"/>
      <c r="TIU76" s="82"/>
      <c r="TIV76" s="82"/>
      <c r="TIW76" s="82"/>
      <c r="TIX76" s="82"/>
      <c r="TIY76" s="82"/>
      <c r="TIZ76" s="82"/>
      <c r="TJA76" s="82"/>
      <c r="TJB76" s="82"/>
      <c r="TJC76" s="82"/>
      <c r="TJD76" s="82"/>
      <c r="TJE76" s="82"/>
      <c r="TJF76" s="82"/>
      <c r="TJG76" s="82"/>
      <c r="TJH76" s="82"/>
      <c r="TJI76" s="82"/>
      <c r="TJJ76" s="82"/>
      <c r="TJK76" s="82"/>
      <c r="TJL76" s="82"/>
      <c r="TJM76" s="82"/>
      <c r="TJN76" s="82"/>
      <c r="TJO76" s="82"/>
      <c r="TJP76" s="82"/>
      <c r="TJQ76" s="82"/>
      <c r="TJR76" s="82"/>
      <c r="TJS76" s="82"/>
      <c r="TJT76" s="82"/>
      <c r="TJU76" s="82"/>
      <c r="TJV76" s="82"/>
      <c r="TJW76" s="82"/>
      <c r="TJX76" s="82"/>
      <c r="TJY76" s="82"/>
      <c r="TJZ76" s="82"/>
      <c r="TKA76" s="82"/>
      <c r="TKB76" s="82"/>
      <c r="TKC76" s="82"/>
      <c r="TKD76" s="82"/>
      <c r="TKE76" s="82"/>
      <c r="TKF76" s="82"/>
      <c r="TKG76" s="82"/>
      <c r="TKH76" s="82"/>
      <c r="TKI76" s="82"/>
      <c r="TKJ76" s="82"/>
      <c r="TKK76" s="82"/>
      <c r="TKL76" s="82"/>
      <c r="TKM76" s="82"/>
      <c r="TKN76" s="82"/>
      <c r="TKO76" s="82"/>
      <c r="TKP76" s="82"/>
      <c r="TKQ76" s="82"/>
      <c r="TKR76" s="82"/>
      <c r="TKS76" s="82"/>
      <c r="TKT76" s="82"/>
      <c r="TKU76" s="82"/>
      <c r="TKV76" s="82"/>
      <c r="TKW76" s="82"/>
      <c r="TKX76" s="82"/>
      <c r="TKY76" s="82"/>
      <c r="TKZ76" s="82"/>
      <c r="TLA76" s="82"/>
      <c r="TLB76" s="82"/>
      <c r="TLC76" s="82"/>
      <c r="TLD76" s="82"/>
      <c r="TLE76" s="82"/>
      <c r="TLF76" s="82"/>
      <c r="TLG76" s="82"/>
      <c r="TLH76" s="82"/>
      <c r="TLI76" s="82"/>
      <c r="TLJ76" s="82"/>
      <c r="TLK76" s="82"/>
      <c r="TLL76" s="82"/>
      <c r="TLM76" s="82"/>
      <c r="TLN76" s="82"/>
      <c r="TLO76" s="82"/>
      <c r="TLP76" s="82"/>
      <c r="TLQ76" s="82"/>
      <c r="TLR76" s="82"/>
      <c r="TLS76" s="82"/>
      <c r="TLT76" s="82"/>
      <c r="TLU76" s="82"/>
      <c r="TLV76" s="82"/>
      <c r="TLW76" s="82"/>
      <c r="TLX76" s="82"/>
      <c r="TLY76" s="82"/>
      <c r="TLZ76" s="82"/>
      <c r="TMA76" s="82"/>
      <c r="TMB76" s="82"/>
      <c r="TMC76" s="82"/>
      <c r="TMD76" s="82"/>
      <c r="TME76" s="82"/>
      <c r="TMF76" s="82"/>
      <c r="TMG76" s="82"/>
      <c r="TMH76" s="82"/>
      <c r="TMI76" s="82"/>
      <c r="TMJ76" s="82"/>
      <c r="TMK76" s="82"/>
      <c r="TML76" s="82"/>
      <c r="TMM76" s="82"/>
      <c r="TMN76" s="82"/>
      <c r="TMO76" s="82"/>
      <c r="TMP76" s="82"/>
      <c r="TMQ76" s="82"/>
      <c r="TMR76" s="82"/>
      <c r="TMS76" s="82"/>
      <c r="TMT76" s="82"/>
      <c r="TMU76" s="82"/>
      <c r="TMV76" s="82"/>
      <c r="TMW76" s="82"/>
      <c r="TMX76" s="82"/>
      <c r="TMY76" s="82"/>
      <c r="TMZ76" s="82"/>
      <c r="TNA76" s="82"/>
      <c r="TNB76" s="82"/>
      <c r="TNC76" s="82"/>
      <c r="TND76" s="82"/>
      <c r="TNE76" s="82"/>
      <c r="TNF76" s="82"/>
      <c r="TNG76" s="82"/>
      <c r="TNH76" s="82"/>
      <c r="TNI76" s="82"/>
      <c r="TNJ76" s="82"/>
      <c r="TNK76" s="82"/>
      <c r="TNL76" s="82"/>
      <c r="TNM76" s="82"/>
      <c r="TNN76" s="82"/>
      <c r="TNO76" s="82"/>
      <c r="TNP76" s="82"/>
      <c r="TNQ76" s="82"/>
      <c r="TNR76" s="82"/>
      <c r="TNS76" s="82"/>
      <c r="TNT76" s="82"/>
      <c r="TNU76" s="82"/>
      <c r="TNV76" s="82"/>
      <c r="TNW76" s="82"/>
      <c r="TNX76" s="82"/>
      <c r="TNY76" s="82"/>
      <c r="TNZ76" s="82"/>
      <c r="TOA76" s="82"/>
      <c r="TOB76" s="82"/>
      <c r="TOC76" s="82"/>
      <c r="TOD76" s="82"/>
      <c r="TOE76" s="82"/>
      <c r="TOF76" s="82"/>
      <c r="TOG76" s="82"/>
      <c r="TOH76" s="82"/>
      <c r="TOI76" s="82"/>
      <c r="TOJ76" s="82"/>
      <c r="TOK76" s="82"/>
      <c r="TOL76" s="82"/>
      <c r="TOM76" s="82"/>
      <c r="TON76" s="82"/>
      <c r="TOO76" s="82"/>
      <c r="TOP76" s="82"/>
      <c r="TOQ76" s="82"/>
      <c r="TOR76" s="82"/>
      <c r="TOS76" s="82"/>
      <c r="TOT76" s="82"/>
      <c r="TOU76" s="82"/>
      <c r="TOV76" s="82"/>
      <c r="TOW76" s="82"/>
      <c r="TOX76" s="82"/>
      <c r="TOY76" s="82"/>
      <c r="TOZ76" s="82"/>
      <c r="TPA76" s="82"/>
      <c r="TPB76" s="82"/>
      <c r="TPC76" s="82"/>
      <c r="TPD76" s="82"/>
      <c r="TPE76" s="82"/>
      <c r="TPF76" s="82"/>
      <c r="TPG76" s="82"/>
      <c r="TPH76" s="82"/>
      <c r="TPI76" s="82"/>
      <c r="TPJ76" s="82"/>
      <c r="TPK76" s="82"/>
      <c r="TPL76" s="82"/>
      <c r="TPM76" s="82"/>
      <c r="TPN76" s="82"/>
      <c r="TPO76" s="82"/>
      <c r="TPP76" s="82"/>
      <c r="TPQ76" s="82"/>
      <c r="TPR76" s="82"/>
      <c r="TPS76" s="82"/>
      <c r="TPT76" s="82"/>
      <c r="TPU76" s="82"/>
      <c r="TPV76" s="82"/>
      <c r="TPW76" s="82"/>
      <c r="TPX76" s="82"/>
      <c r="TPY76" s="82"/>
      <c r="TPZ76" s="82"/>
      <c r="TQA76" s="82"/>
      <c r="TQB76" s="82"/>
      <c r="TQC76" s="82"/>
      <c r="TQD76" s="82"/>
      <c r="TQE76" s="82"/>
      <c r="TQF76" s="82"/>
      <c r="TQG76" s="82"/>
      <c r="TQH76" s="82"/>
      <c r="TQI76" s="82"/>
      <c r="TQJ76" s="82"/>
      <c r="TQK76" s="82"/>
      <c r="TQL76" s="82"/>
      <c r="TQM76" s="82"/>
      <c r="TQN76" s="82"/>
      <c r="TQO76" s="82"/>
      <c r="TQP76" s="82"/>
      <c r="TQQ76" s="82"/>
      <c r="TQR76" s="82"/>
      <c r="TQS76" s="82"/>
      <c r="TQT76" s="82"/>
      <c r="TQU76" s="82"/>
      <c r="TQV76" s="82"/>
      <c r="TQW76" s="82"/>
      <c r="TQX76" s="82"/>
      <c r="TQY76" s="82"/>
      <c r="TQZ76" s="82"/>
      <c r="TRA76" s="82"/>
      <c r="TRB76" s="82"/>
      <c r="TRC76" s="82"/>
      <c r="TRD76" s="82"/>
      <c r="TRE76" s="82"/>
      <c r="TRF76" s="82"/>
      <c r="TRG76" s="82"/>
      <c r="TRH76" s="82"/>
      <c r="TRI76" s="82"/>
      <c r="TRJ76" s="82"/>
      <c r="TRK76" s="82"/>
      <c r="TRL76" s="82"/>
      <c r="TRM76" s="82"/>
      <c r="TRN76" s="82"/>
      <c r="TRO76" s="82"/>
      <c r="TRP76" s="82"/>
      <c r="TRQ76" s="82"/>
      <c r="TRR76" s="82"/>
      <c r="TRS76" s="82"/>
      <c r="TRT76" s="82"/>
      <c r="TRU76" s="82"/>
      <c r="TRV76" s="82"/>
      <c r="TRW76" s="82"/>
      <c r="TRX76" s="82"/>
      <c r="TRY76" s="82"/>
      <c r="TRZ76" s="82"/>
      <c r="TSA76" s="82"/>
      <c r="TSB76" s="82"/>
      <c r="TSC76" s="82"/>
      <c r="TSD76" s="82"/>
      <c r="TSE76" s="82"/>
      <c r="TSF76" s="82"/>
      <c r="TSG76" s="82"/>
      <c r="TSH76" s="82"/>
      <c r="TSI76" s="82"/>
      <c r="TSJ76" s="82"/>
      <c r="TSK76" s="82"/>
      <c r="TSL76" s="82"/>
      <c r="TSM76" s="82"/>
      <c r="TSN76" s="82"/>
      <c r="TSO76" s="82"/>
      <c r="TSP76" s="82"/>
      <c r="TSQ76" s="82"/>
      <c r="TSR76" s="82"/>
      <c r="TSS76" s="82"/>
      <c r="TST76" s="82"/>
      <c r="TSU76" s="82"/>
      <c r="TSV76" s="82"/>
      <c r="TSW76" s="82"/>
      <c r="TSX76" s="82"/>
      <c r="TSY76" s="82"/>
      <c r="TSZ76" s="82"/>
      <c r="TTA76" s="82"/>
      <c r="TTB76" s="82"/>
      <c r="TTC76" s="82"/>
      <c r="TTD76" s="82"/>
      <c r="TTE76" s="82"/>
      <c r="TTF76" s="82"/>
      <c r="TTG76" s="82"/>
      <c r="TTH76" s="82"/>
      <c r="TTI76" s="82"/>
      <c r="TTJ76" s="82"/>
      <c r="TTK76" s="82"/>
      <c r="TTL76" s="82"/>
      <c r="TTM76" s="82"/>
      <c r="TTN76" s="82"/>
      <c r="TTO76" s="82"/>
      <c r="TTP76" s="82"/>
      <c r="TTQ76" s="82"/>
      <c r="TTR76" s="82"/>
      <c r="TTS76" s="82"/>
      <c r="TTT76" s="82"/>
      <c r="TTU76" s="82"/>
      <c r="TTV76" s="82"/>
      <c r="TTW76" s="82"/>
      <c r="TTX76" s="82"/>
      <c r="TTY76" s="82"/>
      <c r="TTZ76" s="82"/>
      <c r="TUA76" s="82"/>
      <c r="TUB76" s="82"/>
      <c r="TUC76" s="82"/>
      <c r="TUD76" s="82"/>
      <c r="TUE76" s="82"/>
      <c r="TUF76" s="82"/>
      <c r="TUG76" s="82"/>
      <c r="TUH76" s="82"/>
      <c r="TUI76" s="82"/>
      <c r="TUJ76" s="82"/>
      <c r="TUK76" s="82"/>
      <c r="TUL76" s="82"/>
      <c r="TUM76" s="82"/>
      <c r="TUN76" s="82"/>
      <c r="TUO76" s="82"/>
      <c r="TUP76" s="82"/>
      <c r="TUQ76" s="82"/>
      <c r="TUR76" s="82"/>
      <c r="TUS76" s="82"/>
      <c r="TUT76" s="82"/>
      <c r="TUU76" s="82"/>
      <c r="TUV76" s="82"/>
      <c r="TUW76" s="82"/>
      <c r="TUX76" s="82"/>
      <c r="TUY76" s="82"/>
      <c r="TUZ76" s="82"/>
      <c r="TVA76" s="82"/>
      <c r="TVB76" s="82"/>
      <c r="TVC76" s="82"/>
      <c r="TVD76" s="82"/>
      <c r="TVE76" s="82"/>
      <c r="TVF76" s="82"/>
      <c r="TVG76" s="82"/>
      <c r="TVH76" s="82"/>
      <c r="TVI76" s="82"/>
      <c r="TVJ76" s="82"/>
      <c r="TVK76" s="82"/>
      <c r="TVL76" s="82"/>
      <c r="TVM76" s="82"/>
      <c r="TVN76" s="82"/>
      <c r="TVO76" s="82"/>
      <c r="TVP76" s="82"/>
      <c r="TVQ76" s="82"/>
      <c r="TVR76" s="82"/>
      <c r="TVS76" s="82"/>
      <c r="TVT76" s="82"/>
      <c r="TVU76" s="82"/>
      <c r="TVV76" s="82"/>
      <c r="TVW76" s="82"/>
      <c r="TVX76" s="82"/>
      <c r="TVY76" s="82"/>
      <c r="TVZ76" s="82"/>
      <c r="TWA76" s="82"/>
      <c r="TWB76" s="82"/>
      <c r="TWC76" s="82"/>
      <c r="TWD76" s="82"/>
      <c r="TWE76" s="82"/>
      <c r="TWF76" s="82"/>
      <c r="TWG76" s="82"/>
      <c r="TWH76" s="82"/>
      <c r="TWI76" s="82"/>
      <c r="TWJ76" s="82"/>
      <c r="TWK76" s="82"/>
      <c r="TWL76" s="82"/>
      <c r="TWM76" s="82"/>
      <c r="TWN76" s="82"/>
      <c r="TWO76" s="82"/>
      <c r="TWP76" s="82"/>
      <c r="TWQ76" s="82"/>
      <c r="TWR76" s="82"/>
      <c r="TWS76" s="82"/>
      <c r="TWT76" s="82"/>
      <c r="TWU76" s="82"/>
      <c r="TWV76" s="82"/>
      <c r="TWW76" s="82"/>
      <c r="TWX76" s="82"/>
      <c r="TWY76" s="82"/>
      <c r="TWZ76" s="82"/>
      <c r="TXA76" s="82"/>
      <c r="TXB76" s="82"/>
      <c r="TXC76" s="82"/>
      <c r="TXD76" s="82"/>
      <c r="TXE76" s="82"/>
      <c r="TXF76" s="82"/>
      <c r="TXG76" s="82"/>
      <c r="TXH76" s="82"/>
      <c r="TXI76" s="82"/>
      <c r="TXJ76" s="82"/>
      <c r="TXK76" s="82"/>
      <c r="TXL76" s="82"/>
      <c r="TXM76" s="82"/>
      <c r="TXN76" s="82"/>
      <c r="TXO76" s="82"/>
      <c r="TXP76" s="82"/>
      <c r="TXQ76" s="82"/>
      <c r="TXR76" s="82"/>
      <c r="TXS76" s="82"/>
      <c r="TXT76" s="82"/>
      <c r="TXU76" s="82"/>
      <c r="TXV76" s="82"/>
      <c r="TXW76" s="82"/>
      <c r="TXX76" s="82"/>
      <c r="TXY76" s="82"/>
      <c r="TXZ76" s="82"/>
      <c r="TYA76" s="82"/>
      <c r="TYB76" s="82"/>
      <c r="TYC76" s="82"/>
      <c r="TYD76" s="82"/>
      <c r="TYE76" s="82"/>
      <c r="TYF76" s="82"/>
      <c r="TYG76" s="82"/>
      <c r="TYH76" s="82"/>
      <c r="TYI76" s="82"/>
      <c r="TYJ76" s="82"/>
      <c r="TYK76" s="82"/>
      <c r="TYL76" s="82"/>
      <c r="TYM76" s="82"/>
      <c r="TYN76" s="82"/>
      <c r="TYO76" s="82"/>
      <c r="TYP76" s="82"/>
      <c r="TYQ76" s="82"/>
      <c r="TYR76" s="82"/>
      <c r="TYS76" s="82"/>
      <c r="TYT76" s="82"/>
      <c r="TYU76" s="82"/>
      <c r="TYV76" s="82"/>
      <c r="TYW76" s="82"/>
      <c r="TYX76" s="82"/>
      <c r="TYY76" s="82"/>
      <c r="TYZ76" s="82"/>
      <c r="TZA76" s="82"/>
      <c r="TZB76" s="82"/>
      <c r="TZC76" s="82"/>
      <c r="TZD76" s="82"/>
      <c r="TZE76" s="82"/>
      <c r="TZF76" s="82"/>
      <c r="TZG76" s="82"/>
      <c r="TZH76" s="82"/>
      <c r="TZI76" s="82"/>
      <c r="TZJ76" s="82"/>
      <c r="TZK76" s="82"/>
      <c r="TZL76" s="82"/>
      <c r="TZM76" s="82"/>
      <c r="TZN76" s="82"/>
      <c r="TZO76" s="82"/>
      <c r="TZP76" s="82"/>
      <c r="TZQ76" s="82"/>
      <c r="TZR76" s="82"/>
      <c r="TZS76" s="82"/>
      <c r="TZT76" s="82"/>
      <c r="TZU76" s="82"/>
      <c r="TZV76" s="82"/>
      <c r="TZW76" s="82"/>
      <c r="TZX76" s="82"/>
      <c r="TZY76" s="82"/>
      <c r="TZZ76" s="82"/>
      <c r="UAA76" s="82"/>
      <c r="UAB76" s="82"/>
      <c r="UAC76" s="82"/>
      <c r="UAD76" s="82"/>
      <c r="UAE76" s="82"/>
      <c r="UAF76" s="82"/>
      <c r="UAG76" s="82"/>
      <c r="UAH76" s="82"/>
      <c r="UAI76" s="82"/>
      <c r="UAJ76" s="82"/>
      <c r="UAK76" s="82"/>
      <c r="UAL76" s="82"/>
      <c r="UAM76" s="82"/>
      <c r="UAN76" s="82"/>
      <c r="UAO76" s="82"/>
      <c r="UAP76" s="82"/>
      <c r="UAQ76" s="82"/>
      <c r="UAR76" s="82"/>
      <c r="UAS76" s="82"/>
      <c r="UAT76" s="82"/>
      <c r="UAU76" s="82"/>
      <c r="UAV76" s="82"/>
      <c r="UAW76" s="82"/>
      <c r="UAX76" s="82"/>
      <c r="UAY76" s="82"/>
      <c r="UAZ76" s="82"/>
      <c r="UBA76" s="82"/>
      <c r="UBB76" s="82"/>
      <c r="UBC76" s="82"/>
      <c r="UBD76" s="82"/>
      <c r="UBE76" s="82"/>
      <c r="UBF76" s="82"/>
      <c r="UBG76" s="82"/>
      <c r="UBH76" s="82"/>
      <c r="UBI76" s="82"/>
      <c r="UBJ76" s="82"/>
      <c r="UBK76" s="82"/>
      <c r="UBL76" s="82"/>
      <c r="UBM76" s="82"/>
      <c r="UBN76" s="82"/>
      <c r="UBO76" s="82"/>
      <c r="UBP76" s="82"/>
      <c r="UBQ76" s="82"/>
      <c r="UBR76" s="82"/>
      <c r="UBS76" s="82"/>
      <c r="UBT76" s="82"/>
      <c r="UBU76" s="82"/>
      <c r="UBV76" s="82"/>
      <c r="UBW76" s="82"/>
      <c r="UBX76" s="82"/>
      <c r="UBY76" s="82"/>
      <c r="UBZ76" s="82"/>
      <c r="UCA76" s="82"/>
      <c r="UCB76" s="82"/>
      <c r="UCC76" s="82"/>
      <c r="UCD76" s="82"/>
      <c r="UCE76" s="82"/>
      <c r="UCF76" s="82"/>
      <c r="UCG76" s="82"/>
      <c r="UCH76" s="82"/>
      <c r="UCI76" s="82"/>
      <c r="UCJ76" s="82"/>
      <c r="UCK76" s="82"/>
      <c r="UCL76" s="82"/>
      <c r="UCM76" s="82"/>
      <c r="UCN76" s="82"/>
      <c r="UCO76" s="82"/>
      <c r="UCP76" s="82"/>
      <c r="UCQ76" s="82"/>
      <c r="UCR76" s="82"/>
      <c r="UCS76" s="82"/>
      <c r="UCT76" s="82"/>
      <c r="UCU76" s="82"/>
      <c r="UCV76" s="82"/>
      <c r="UCW76" s="82"/>
      <c r="UCX76" s="82"/>
      <c r="UCY76" s="82"/>
      <c r="UCZ76" s="82"/>
      <c r="UDA76" s="82"/>
      <c r="UDB76" s="82"/>
      <c r="UDC76" s="82"/>
      <c r="UDD76" s="82"/>
      <c r="UDE76" s="82"/>
      <c r="UDF76" s="82"/>
      <c r="UDG76" s="82"/>
      <c r="UDH76" s="82"/>
      <c r="UDI76" s="82"/>
      <c r="UDJ76" s="82"/>
      <c r="UDK76" s="82"/>
      <c r="UDL76" s="82"/>
      <c r="UDM76" s="82"/>
      <c r="UDN76" s="82"/>
      <c r="UDO76" s="82"/>
      <c r="UDP76" s="82"/>
      <c r="UDQ76" s="82"/>
      <c r="UDR76" s="82"/>
      <c r="UDS76" s="82"/>
      <c r="UDT76" s="82"/>
      <c r="UDU76" s="82"/>
      <c r="UDV76" s="82"/>
      <c r="UDW76" s="82"/>
      <c r="UDX76" s="82"/>
      <c r="UDY76" s="82"/>
      <c r="UDZ76" s="82"/>
      <c r="UEA76" s="82"/>
      <c r="UEB76" s="82"/>
      <c r="UEC76" s="82"/>
      <c r="UED76" s="82"/>
      <c r="UEE76" s="82"/>
      <c r="UEF76" s="82"/>
      <c r="UEG76" s="82"/>
      <c r="UEH76" s="82"/>
      <c r="UEI76" s="82"/>
      <c r="UEJ76" s="82"/>
      <c r="UEK76" s="82"/>
      <c r="UEL76" s="82"/>
      <c r="UEM76" s="82"/>
      <c r="UEN76" s="82"/>
      <c r="UEO76" s="82"/>
      <c r="UEP76" s="82"/>
      <c r="UEQ76" s="82"/>
      <c r="UER76" s="82"/>
      <c r="UES76" s="82"/>
      <c r="UET76" s="82"/>
      <c r="UEU76" s="82"/>
      <c r="UEV76" s="82"/>
      <c r="UEW76" s="82"/>
      <c r="UEX76" s="82"/>
      <c r="UEY76" s="82"/>
      <c r="UEZ76" s="82"/>
      <c r="UFA76" s="82"/>
      <c r="UFB76" s="82"/>
      <c r="UFC76" s="82"/>
      <c r="UFD76" s="82"/>
      <c r="UFE76" s="82"/>
      <c r="UFF76" s="82"/>
      <c r="UFG76" s="82"/>
      <c r="UFH76" s="82"/>
      <c r="UFI76" s="82"/>
      <c r="UFJ76" s="82"/>
      <c r="UFK76" s="82"/>
      <c r="UFL76" s="82"/>
      <c r="UFM76" s="82"/>
      <c r="UFN76" s="82"/>
      <c r="UFO76" s="82"/>
      <c r="UFP76" s="82"/>
      <c r="UFQ76" s="82"/>
      <c r="UFR76" s="82"/>
      <c r="UFS76" s="82"/>
      <c r="UFT76" s="82"/>
      <c r="UFU76" s="82"/>
      <c r="UFV76" s="82"/>
      <c r="UFW76" s="82"/>
      <c r="UFX76" s="82"/>
      <c r="UFY76" s="82"/>
      <c r="UFZ76" s="82"/>
      <c r="UGA76" s="82"/>
      <c r="UGB76" s="82"/>
      <c r="UGC76" s="82"/>
      <c r="UGD76" s="82"/>
      <c r="UGE76" s="82"/>
      <c r="UGF76" s="82"/>
      <c r="UGG76" s="82"/>
      <c r="UGH76" s="82"/>
      <c r="UGI76" s="82"/>
      <c r="UGJ76" s="82"/>
      <c r="UGK76" s="82"/>
      <c r="UGL76" s="82"/>
      <c r="UGM76" s="82"/>
      <c r="UGN76" s="82"/>
      <c r="UGO76" s="82"/>
      <c r="UGP76" s="82"/>
      <c r="UGQ76" s="82"/>
      <c r="UGR76" s="82"/>
      <c r="UGS76" s="82"/>
      <c r="UGT76" s="82"/>
      <c r="UGU76" s="82"/>
      <c r="UGV76" s="82"/>
      <c r="UGW76" s="82"/>
      <c r="UGX76" s="82"/>
      <c r="UGY76" s="82"/>
      <c r="UGZ76" s="82"/>
      <c r="UHA76" s="82"/>
      <c r="UHB76" s="82"/>
      <c r="UHC76" s="82"/>
      <c r="UHD76" s="82"/>
      <c r="UHE76" s="82"/>
      <c r="UHF76" s="82"/>
      <c r="UHG76" s="82"/>
      <c r="UHH76" s="82"/>
      <c r="UHI76" s="82"/>
      <c r="UHJ76" s="82"/>
      <c r="UHK76" s="82"/>
      <c r="UHL76" s="82"/>
      <c r="UHM76" s="82"/>
      <c r="UHN76" s="82"/>
      <c r="UHO76" s="82"/>
      <c r="UHP76" s="82"/>
      <c r="UHQ76" s="82"/>
      <c r="UHR76" s="82"/>
      <c r="UHS76" s="82"/>
      <c r="UHT76" s="82"/>
      <c r="UHU76" s="82"/>
      <c r="UHV76" s="82"/>
      <c r="UHW76" s="82"/>
      <c r="UHX76" s="82"/>
      <c r="UHY76" s="82"/>
      <c r="UHZ76" s="82"/>
      <c r="UIA76" s="82"/>
      <c r="UIB76" s="82"/>
      <c r="UIC76" s="82"/>
      <c r="UID76" s="82"/>
      <c r="UIE76" s="82"/>
      <c r="UIF76" s="82"/>
      <c r="UIG76" s="82"/>
      <c r="UIH76" s="82"/>
      <c r="UII76" s="82"/>
      <c r="UIJ76" s="82"/>
      <c r="UIK76" s="82"/>
      <c r="UIL76" s="82"/>
      <c r="UIM76" s="82"/>
      <c r="UIN76" s="82"/>
      <c r="UIO76" s="82"/>
      <c r="UIP76" s="82"/>
      <c r="UIQ76" s="82"/>
      <c r="UIR76" s="82"/>
      <c r="UIS76" s="82"/>
      <c r="UIT76" s="82"/>
      <c r="UIU76" s="82"/>
      <c r="UIV76" s="82"/>
      <c r="UIW76" s="82"/>
      <c r="UIX76" s="82"/>
      <c r="UIY76" s="82"/>
      <c r="UIZ76" s="82"/>
      <c r="UJA76" s="82"/>
      <c r="UJB76" s="82"/>
      <c r="UJC76" s="82"/>
      <c r="UJD76" s="82"/>
      <c r="UJE76" s="82"/>
      <c r="UJF76" s="82"/>
      <c r="UJG76" s="82"/>
      <c r="UJH76" s="82"/>
      <c r="UJI76" s="82"/>
      <c r="UJJ76" s="82"/>
      <c r="UJK76" s="82"/>
      <c r="UJL76" s="82"/>
      <c r="UJM76" s="82"/>
      <c r="UJN76" s="82"/>
      <c r="UJO76" s="82"/>
      <c r="UJP76" s="82"/>
      <c r="UJQ76" s="82"/>
      <c r="UJR76" s="82"/>
      <c r="UJS76" s="82"/>
      <c r="UJT76" s="82"/>
      <c r="UJU76" s="82"/>
      <c r="UJV76" s="82"/>
      <c r="UJW76" s="82"/>
      <c r="UJX76" s="82"/>
      <c r="UJY76" s="82"/>
      <c r="UJZ76" s="82"/>
      <c r="UKA76" s="82"/>
      <c r="UKB76" s="82"/>
      <c r="UKC76" s="82"/>
      <c r="UKD76" s="82"/>
      <c r="UKE76" s="82"/>
      <c r="UKF76" s="82"/>
      <c r="UKG76" s="82"/>
      <c r="UKH76" s="82"/>
      <c r="UKI76" s="82"/>
      <c r="UKJ76" s="82"/>
      <c r="UKK76" s="82"/>
      <c r="UKL76" s="82"/>
      <c r="UKM76" s="82"/>
      <c r="UKN76" s="82"/>
      <c r="UKO76" s="82"/>
      <c r="UKP76" s="82"/>
      <c r="UKQ76" s="82"/>
      <c r="UKR76" s="82"/>
      <c r="UKS76" s="82"/>
      <c r="UKT76" s="82"/>
      <c r="UKU76" s="82"/>
      <c r="UKV76" s="82"/>
      <c r="UKW76" s="82"/>
      <c r="UKX76" s="82"/>
      <c r="UKY76" s="82"/>
      <c r="UKZ76" s="82"/>
      <c r="ULA76" s="82"/>
      <c r="ULB76" s="82"/>
      <c r="ULC76" s="82"/>
      <c r="ULD76" s="82"/>
      <c r="ULE76" s="82"/>
      <c r="ULF76" s="82"/>
      <c r="ULG76" s="82"/>
      <c r="ULH76" s="82"/>
      <c r="ULI76" s="82"/>
      <c r="ULJ76" s="82"/>
      <c r="ULK76" s="82"/>
      <c r="ULL76" s="82"/>
      <c r="ULM76" s="82"/>
      <c r="ULN76" s="82"/>
      <c r="ULO76" s="82"/>
      <c r="ULP76" s="82"/>
      <c r="ULQ76" s="82"/>
      <c r="ULR76" s="82"/>
      <c r="ULS76" s="82"/>
      <c r="ULT76" s="82"/>
      <c r="ULU76" s="82"/>
      <c r="ULV76" s="82"/>
      <c r="ULW76" s="82"/>
      <c r="ULX76" s="82"/>
      <c r="ULY76" s="82"/>
      <c r="ULZ76" s="82"/>
      <c r="UMA76" s="82"/>
      <c r="UMB76" s="82"/>
      <c r="UMC76" s="82"/>
      <c r="UMD76" s="82"/>
      <c r="UME76" s="82"/>
      <c r="UMF76" s="82"/>
      <c r="UMG76" s="82"/>
      <c r="UMH76" s="82"/>
      <c r="UMI76" s="82"/>
      <c r="UMJ76" s="82"/>
      <c r="UMK76" s="82"/>
      <c r="UML76" s="82"/>
      <c r="UMM76" s="82"/>
      <c r="UMN76" s="82"/>
      <c r="UMO76" s="82"/>
      <c r="UMP76" s="82"/>
      <c r="UMQ76" s="82"/>
      <c r="UMR76" s="82"/>
      <c r="UMS76" s="82"/>
      <c r="UMT76" s="82"/>
      <c r="UMU76" s="82"/>
      <c r="UMV76" s="82"/>
      <c r="UMW76" s="82"/>
      <c r="UMX76" s="82"/>
      <c r="UMY76" s="82"/>
      <c r="UMZ76" s="82"/>
      <c r="UNA76" s="82"/>
      <c r="UNB76" s="82"/>
      <c r="UNC76" s="82"/>
      <c r="UND76" s="82"/>
      <c r="UNE76" s="82"/>
      <c r="UNF76" s="82"/>
      <c r="UNG76" s="82"/>
      <c r="UNH76" s="82"/>
      <c r="UNI76" s="82"/>
      <c r="UNJ76" s="82"/>
      <c r="UNK76" s="82"/>
      <c r="UNL76" s="82"/>
      <c r="UNM76" s="82"/>
      <c r="UNN76" s="82"/>
      <c r="UNO76" s="82"/>
      <c r="UNP76" s="82"/>
      <c r="UNQ76" s="82"/>
      <c r="UNR76" s="82"/>
      <c r="UNS76" s="82"/>
      <c r="UNT76" s="82"/>
      <c r="UNU76" s="82"/>
      <c r="UNV76" s="82"/>
      <c r="UNW76" s="82"/>
      <c r="UNX76" s="82"/>
      <c r="UNY76" s="82"/>
      <c r="UNZ76" s="82"/>
      <c r="UOA76" s="82"/>
      <c r="UOB76" s="82"/>
      <c r="UOC76" s="82"/>
      <c r="UOD76" s="82"/>
      <c r="UOE76" s="82"/>
      <c r="UOF76" s="82"/>
      <c r="UOG76" s="82"/>
      <c r="UOH76" s="82"/>
      <c r="UOI76" s="82"/>
      <c r="UOJ76" s="82"/>
      <c r="UOK76" s="82"/>
      <c r="UOL76" s="82"/>
      <c r="UOM76" s="82"/>
      <c r="UON76" s="82"/>
      <c r="UOO76" s="82"/>
      <c r="UOP76" s="82"/>
      <c r="UOQ76" s="82"/>
      <c r="UOR76" s="82"/>
      <c r="UOS76" s="82"/>
      <c r="UOT76" s="82"/>
      <c r="UOU76" s="82"/>
      <c r="UOV76" s="82"/>
      <c r="UOW76" s="82"/>
      <c r="UOX76" s="82"/>
      <c r="UOY76" s="82"/>
      <c r="UOZ76" s="82"/>
      <c r="UPA76" s="82"/>
      <c r="UPB76" s="82"/>
      <c r="UPC76" s="82"/>
      <c r="UPD76" s="82"/>
      <c r="UPE76" s="82"/>
      <c r="UPF76" s="82"/>
      <c r="UPG76" s="82"/>
      <c r="UPH76" s="82"/>
      <c r="UPI76" s="82"/>
      <c r="UPJ76" s="82"/>
      <c r="UPK76" s="82"/>
      <c r="UPL76" s="82"/>
      <c r="UPM76" s="82"/>
      <c r="UPN76" s="82"/>
      <c r="UPO76" s="82"/>
      <c r="UPP76" s="82"/>
      <c r="UPQ76" s="82"/>
      <c r="UPR76" s="82"/>
      <c r="UPS76" s="82"/>
      <c r="UPT76" s="82"/>
      <c r="UPU76" s="82"/>
      <c r="UPV76" s="82"/>
      <c r="UPW76" s="82"/>
      <c r="UPX76" s="82"/>
      <c r="UPY76" s="82"/>
      <c r="UPZ76" s="82"/>
      <c r="UQA76" s="82"/>
      <c r="UQB76" s="82"/>
      <c r="UQC76" s="82"/>
      <c r="UQD76" s="82"/>
      <c r="UQE76" s="82"/>
      <c r="UQF76" s="82"/>
      <c r="UQG76" s="82"/>
      <c r="UQH76" s="82"/>
      <c r="UQI76" s="82"/>
      <c r="UQJ76" s="82"/>
      <c r="UQK76" s="82"/>
      <c r="UQL76" s="82"/>
      <c r="UQM76" s="82"/>
      <c r="UQN76" s="82"/>
      <c r="UQO76" s="82"/>
      <c r="UQP76" s="82"/>
      <c r="UQQ76" s="82"/>
      <c r="UQR76" s="82"/>
      <c r="UQS76" s="82"/>
      <c r="UQT76" s="82"/>
      <c r="UQU76" s="82"/>
      <c r="UQV76" s="82"/>
      <c r="UQW76" s="82"/>
      <c r="UQX76" s="82"/>
      <c r="UQY76" s="82"/>
      <c r="UQZ76" s="82"/>
      <c r="URA76" s="82"/>
      <c r="URB76" s="82"/>
      <c r="URC76" s="82"/>
      <c r="URD76" s="82"/>
      <c r="URE76" s="82"/>
      <c r="URF76" s="82"/>
      <c r="URG76" s="82"/>
      <c r="URH76" s="82"/>
      <c r="URI76" s="82"/>
      <c r="URJ76" s="82"/>
      <c r="URK76" s="82"/>
      <c r="URL76" s="82"/>
      <c r="URM76" s="82"/>
      <c r="URN76" s="82"/>
      <c r="URO76" s="82"/>
      <c r="URP76" s="82"/>
      <c r="URQ76" s="82"/>
      <c r="URR76" s="82"/>
      <c r="URS76" s="82"/>
      <c r="URT76" s="82"/>
      <c r="URU76" s="82"/>
      <c r="URV76" s="82"/>
      <c r="URW76" s="82"/>
      <c r="URX76" s="82"/>
      <c r="URY76" s="82"/>
      <c r="URZ76" s="82"/>
      <c r="USA76" s="82"/>
      <c r="USB76" s="82"/>
      <c r="USC76" s="82"/>
      <c r="USD76" s="82"/>
      <c r="USE76" s="82"/>
      <c r="USF76" s="82"/>
      <c r="USG76" s="82"/>
      <c r="USH76" s="82"/>
      <c r="USI76" s="82"/>
      <c r="USJ76" s="82"/>
      <c r="USK76" s="82"/>
      <c r="USL76" s="82"/>
      <c r="USM76" s="82"/>
      <c r="USN76" s="82"/>
      <c r="USO76" s="82"/>
      <c r="USP76" s="82"/>
      <c r="USQ76" s="82"/>
      <c r="USR76" s="82"/>
      <c r="USS76" s="82"/>
      <c r="UST76" s="82"/>
      <c r="USU76" s="82"/>
      <c r="USV76" s="82"/>
      <c r="USW76" s="82"/>
      <c r="USX76" s="82"/>
      <c r="USY76" s="82"/>
      <c r="USZ76" s="82"/>
      <c r="UTA76" s="82"/>
      <c r="UTB76" s="82"/>
      <c r="UTC76" s="82"/>
      <c r="UTD76" s="82"/>
      <c r="UTE76" s="82"/>
      <c r="UTF76" s="82"/>
      <c r="UTG76" s="82"/>
      <c r="UTH76" s="82"/>
      <c r="UTI76" s="82"/>
      <c r="UTJ76" s="82"/>
      <c r="UTK76" s="82"/>
      <c r="UTL76" s="82"/>
      <c r="UTM76" s="82"/>
      <c r="UTN76" s="82"/>
      <c r="UTO76" s="82"/>
      <c r="UTP76" s="82"/>
      <c r="UTQ76" s="82"/>
      <c r="UTR76" s="82"/>
      <c r="UTS76" s="82"/>
      <c r="UTT76" s="82"/>
      <c r="UTU76" s="82"/>
      <c r="UTV76" s="82"/>
      <c r="UTW76" s="82"/>
      <c r="UTX76" s="82"/>
      <c r="UTY76" s="82"/>
      <c r="UTZ76" s="82"/>
      <c r="UUA76" s="82"/>
      <c r="UUB76" s="82"/>
      <c r="UUC76" s="82"/>
      <c r="UUD76" s="82"/>
      <c r="UUE76" s="82"/>
      <c r="UUF76" s="82"/>
      <c r="UUG76" s="82"/>
      <c r="UUH76" s="82"/>
      <c r="UUI76" s="82"/>
      <c r="UUJ76" s="82"/>
      <c r="UUK76" s="82"/>
      <c r="UUL76" s="82"/>
      <c r="UUM76" s="82"/>
      <c r="UUN76" s="82"/>
      <c r="UUO76" s="82"/>
      <c r="UUP76" s="82"/>
      <c r="UUQ76" s="82"/>
      <c r="UUR76" s="82"/>
      <c r="UUS76" s="82"/>
      <c r="UUT76" s="82"/>
      <c r="UUU76" s="82"/>
      <c r="UUV76" s="82"/>
      <c r="UUW76" s="82"/>
      <c r="UUX76" s="82"/>
      <c r="UUY76" s="82"/>
      <c r="UUZ76" s="82"/>
      <c r="UVA76" s="82"/>
      <c r="UVB76" s="82"/>
      <c r="UVC76" s="82"/>
      <c r="UVD76" s="82"/>
      <c r="UVE76" s="82"/>
      <c r="UVF76" s="82"/>
      <c r="UVG76" s="82"/>
      <c r="UVH76" s="82"/>
      <c r="UVI76" s="82"/>
      <c r="UVJ76" s="82"/>
      <c r="UVK76" s="82"/>
      <c r="UVL76" s="82"/>
      <c r="UVM76" s="82"/>
      <c r="UVN76" s="82"/>
      <c r="UVO76" s="82"/>
      <c r="UVP76" s="82"/>
      <c r="UVQ76" s="82"/>
      <c r="UVR76" s="82"/>
      <c r="UVS76" s="82"/>
      <c r="UVT76" s="82"/>
      <c r="UVU76" s="82"/>
      <c r="UVV76" s="82"/>
      <c r="UVW76" s="82"/>
      <c r="UVX76" s="82"/>
      <c r="UVY76" s="82"/>
      <c r="UVZ76" s="82"/>
      <c r="UWA76" s="82"/>
      <c r="UWB76" s="82"/>
      <c r="UWC76" s="82"/>
      <c r="UWD76" s="82"/>
      <c r="UWE76" s="82"/>
      <c r="UWF76" s="82"/>
      <c r="UWG76" s="82"/>
      <c r="UWH76" s="82"/>
      <c r="UWI76" s="82"/>
      <c r="UWJ76" s="82"/>
      <c r="UWK76" s="82"/>
      <c r="UWL76" s="82"/>
      <c r="UWM76" s="82"/>
      <c r="UWN76" s="82"/>
      <c r="UWO76" s="82"/>
      <c r="UWP76" s="82"/>
      <c r="UWQ76" s="82"/>
      <c r="UWR76" s="82"/>
      <c r="UWS76" s="82"/>
      <c r="UWT76" s="82"/>
      <c r="UWU76" s="82"/>
      <c r="UWV76" s="82"/>
      <c r="UWW76" s="82"/>
      <c r="UWX76" s="82"/>
      <c r="UWY76" s="82"/>
      <c r="UWZ76" s="82"/>
      <c r="UXA76" s="82"/>
      <c r="UXB76" s="82"/>
      <c r="UXC76" s="82"/>
      <c r="UXD76" s="82"/>
      <c r="UXE76" s="82"/>
      <c r="UXF76" s="82"/>
      <c r="UXG76" s="82"/>
      <c r="UXH76" s="82"/>
      <c r="UXI76" s="82"/>
      <c r="UXJ76" s="82"/>
      <c r="UXK76" s="82"/>
      <c r="UXL76" s="82"/>
      <c r="UXM76" s="82"/>
      <c r="UXN76" s="82"/>
      <c r="UXO76" s="82"/>
      <c r="UXP76" s="82"/>
      <c r="UXQ76" s="82"/>
      <c r="UXR76" s="82"/>
      <c r="UXS76" s="82"/>
      <c r="UXT76" s="82"/>
      <c r="UXU76" s="82"/>
      <c r="UXV76" s="82"/>
      <c r="UXW76" s="82"/>
      <c r="UXX76" s="82"/>
      <c r="UXY76" s="82"/>
      <c r="UXZ76" s="82"/>
      <c r="UYA76" s="82"/>
      <c r="UYB76" s="82"/>
      <c r="UYC76" s="82"/>
      <c r="UYD76" s="82"/>
      <c r="UYE76" s="82"/>
      <c r="UYF76" s="82"/>
      <c r="UYG76" s="82"/>
      <c r="UYH76" s="82"/>
      <c r="UYI76" s="82"/>
      <c r="UYJ76" s="82"/>
      <c r="UYK76" s="82"/>
      <c r="UYL76" s="82"/>
      <c r="UYM76" s="82"/>
      <c r="UYN76" s="82"/>
      <c r="UYO76" s="82"/>
      <c r="UYP76" s="82"/>
      <c r="UYQ76" s="82"/>
      <c r="UYR76" s="82"/>
      <c r="UYS76" s="82"/>
      <c r="UYT76" s="82"/>
      <c r="UYU76" s="82"/>
      <c r="UYV76" s="82"/>
      <c r="UYW76" s="82"/>
      <c r="UYX76" s="82"/>
      <c r="UYY76" s="82"/>
      <c r="UYZ76" s="82"/>
      <c r="UZA76" s="82"/>
      <c r="UZB76" s="82"/>
      <c r="UZC76" s="82"/>
      <c r="UZD76" s="82"/>
      <c r="UZE76" s="82"/>
      <c r="UZF76" s="82"/>
      <c r="UZG76" s="82"/>
      <c r="UZH76" s="82"/>
      <c r="UZI76" s="82"/>
      <c r="UZJ76" s="82"/>
      <c r="UZK76" s="82"/>
      <c r="UZL76" s="82"/>
      <c r="UZM76" s="82"/>
      <c r="UZN76" s="82"/>
      <c r="UZO76" s="82"/>
      <c r="UZP76" s="82"/>
      <c r="UZQ76" s="82"/>
      <c r="UZR76" s="82"/>
      <c r="UZS76" s="82"/>
      <c r="UZT76" s="82"/>
      <c r="UZU76" s="82"/>
      <c r="UZV76" s="82"/>
      <c r="UZW76" s="82"/>
      <c r="UZX76" s="82"/>
      <c r="UZY76" s="82"/>
      <c r="UZZ76" s="82"/>
      <c r="VAA76" s="82"/>
      <c r="VAB76" s="82"/>
      <c r="VAC76" s="82"/>
      <c r="VAD76" s="82"/>
      <c r="VAE76" s="82"/>
      <c r="VAF76" s="82"/>
      <c r="VAG76" s="82"/>
      <c r="VAH76" s="82"/>
      <c r="VAI76" s="82"/>
      <c r="VAJ76" s="82"/>
      <c r="VAK76" s="82"/>
      <c r="VAL76" s="82"/>
      <c r="VAM76" s="82"/>
      <c r="VAN76" s="82"/>
      <c r="VAO76" s="82"/>
      <c r="VAP76" s="82"/>
      <c r="VAQ76" s="82"/>
      <c r="VAR76" s="82"/>
      <c r="VAS76" s="82"/>
      <c r="VAT76" s="82"/>
      <c r="VAU76" s="82"/>
      <c r="VAV76" s="82"/>
      <c r="VAW76" s="82"/>
      <c r="VAX76" s="82"/>
      <c r="VAY76" s="82"/>
      <c r="VAZ76" s="82"/>
      <c r="VBA76" s="82"/>
      <c r="VBB76" s="82"/>
      <c r="VBC76" s="82"/>
      <c r="VBD76" s="82"/>
      <c r="VBE76" s="82"/>
      <c r="VBF76" s="82"/>
      <c r="VBG76" s="82"/>
      <c r="VBH76" s="82"/>
      <c r="VBI76" s="82"/>
      <c r="VBJ76" s="82"/>
      <c r="VBK76" s="82"/>
      <c r="VBL76" s="82"/>
      <c r="VBM76" s="82"/>
      <c r="VBN76" s="82"/>
      <c r="VBO76" s="82"/>
      <c r="VBP76" s="82"/>
      <c r="VBQ76" s="82"/>
      <c r="VBR76" s="82"/>
      <c r="VBS76" s="82"/>
      <c r="VBT76" s="82"/>
      <c r="VBU76" s="82"/>
      <c r="VBV76" s="82"/>
      <c r="VBW76" s="82"/>
      <c r="VBX76" s="82"/>
      <c r="VBY76" s="82"/>
      <c r="VBZ76" s="82"/>
      <c r="VCA76" s="82"/>
      <c r="VCB76" s="82"/>
      <c r="VCC76" s="82"/>
      <c r="VCD76" s="82"/>
      <c r="VCE76" s="82"/>
      <c r="VCF76" s="82"/>
      <c r="VCG76" s="82"/>
      <c r="VCH76" s="82"/>
      <c r="VCI76" s="82"/>
      <c r="VCJ76" s="82"/>
      <c r="VCK76" s="82"/>
      <c r="VCL76" s="82"/>
      <c r="VCM76" s="82"/>
      <c r="VCN76" s="82"/>
      <c r="VCO76" s="82"/>
      <c r="VCP76" s="82"/>
      <c r="VCQ76" s="82"/>
      <c r="VCR76" s="82"/>
      <c r="VCS76" s="82"/>
      <c r="VCT76" s="82"/>
      <c r="VCU76" s="82"/>
      <c r="VCV76" s="82"/>
      <c r="VCW76" s="82"/>
      <c r="VCX76" s="82"/>
      <c r="VCY76" s="82"/>
      <c r="VCZ76" s="82"/>
      <c r="VDA76" s="82"/>
      <c r="VDB76" s="82"/>
      <c r="VDC76" s="82"/>
      <c r="VDD76" s="82"/>
      <c r="VDE76" s="82"/>
      <c r="VDF76" s="82"/>
      <c r="VDG76" s="82"/>
      <c r="VDH76" s="82"/>
      <c r="VDI76" s="82"/>
      <c r="VDJ76" s="82"/>
      <c r="VDK76" s="82"/>
      <c r="VDL76" s="82"/>
      <c r="VDM76" s="82"/>
      <c r="VDN76" s="82"/>
      <c r="VDO76" s="82"/>
      <c r="VDP76" s="82"/>
      <c r="VDQ76" s="82"/>
      <c r="VDR76" s="82"/>
      <c r="VDS76" s="82"/>
      <c r="VDT76" s="82"/>
      <c r="VDU76" s="82"/>
      <c r="VDV76" s="82"/>
      <c r="VDW76" s="82"/>
      <c r="VDX76" s="82"/>
      <c r="VDY76" s="82"/>
      <c r="VDZ76" s="82"/>
      <c r="VEA76" s="82"/>
      <c r="VEB76" s="82"/>
      <c r="VEC76" s="82"/>
      <c r="VED76" s="82"/>
      <c r="VEE76" s="82"/>
      <c r="VEF76" s="82"/>
      <c r="VEG76" s="82"/>
      <c r="VEH76" s="82"/>
      <c r="VEI76" s="82"/>
      <c r="VEJ76" s="82"/>
      <c r="VEK76" s="82"/>
      <c r="VEL76" s="82"/>
      <c r="VEM76" s="82"/>
      <c r="VEN76" s="82"/>
      <c r="VEO76" s="82"/>
      <c r="VEP76" s="82"/>
      <c r="VEQ76" s="82"/>
      <c r="VER76" s="82"/>
      <c r="VES76" s="82"/>
      <c r="VET76" s="82"/>
      <c r="VEU76" s="82"/>
      <c r="VEV76" s="82"/>
      <c r="VEW76" s="82"/>
      <c r="VEX76" s="82"/>
      <c r="VEY76" s="82"/>
      <c r="VEZ76" s="82"/>
      <c r="VFA76" s="82"/>
      <c r="VFB76" s="82"/>
      <c r="VFC76" s="82"/>
      <c r="VFD76" s="82"/>
      <c r="VFE76" s="82"/>
      <c r="VFF76" s="82"/>
      <c r="VFG76" s="82"/>
      <c r="VFH76" s="82"/>
      <c r="VFI76" s="82"/>
      <c r="VFJ76" s="82"/>
      <c r="VFK76" s="82"/>
      <c r="VFL76" s="82"/>
      <c r="VFM76" s="82"/>
      <c r="VFN76" s="82"/>
      <c r="VFO76" s="82"/>
      <c r="VFP76" s="82"/>
      <c r="VFQ76" s="82"/>
      <c r="VFR76" s="82"/>
      <c r="VFS76" s="82"/>
      <c r="VFT76" s="82"/>
      <c r="VFU76" s="82"/>
      <c r="VFV76" s="82"/>
      <c r="VFW76" s="82"/>
      <c r="VFX76" s="82"/>
      <c r="VFY76" s="82"/>
      <c r="VFZ76" s="82"/>
      <c r="VGA76" s="82"/>
      <c r="VGB76" s="82"/>
      <c r="VGC76" s="82"/>
      <c r="VGD76" s="82"/>
      <c r="VGE76" s="82"/>
      <c r="VGF76" s="82"/>
      <c r="VGG76" s="82"/>
      <c r="VGH76" s="82"/>
      <c r="VGI76" s="82"/>
      <c r="VGJ76" s="82"/>
      <c r="VGK76" s="82"/>
      <c r="VGL76" s="82"/>
      <c r="VGM76" s="82"/>
      <c r="VGN76" s="82"/>
      <c r="VGO76" s="82"/>
      <c r="VGP76" s="82"/>
      <c r="VGQ76" s="82"/>
      <c r="VGR76" s="82"/>
      <c r="VGS76" s="82"/>
      <c r="VGT76" s="82"/>
      <c r="VGU76" s="82"/>
      <c r="VGV76" s="82"/>
      <c r="VGW76" s="82"/>
      <c r="VGX76" s="82"/>
      <c r="VGY76" s="82"/>
      <c r="VGZ76" s="82"/>
      <c r="VHA76" s="82"/>
      <c r="VHB76" s="82"/>
      <c r="VHC76" s="82"/>
      <c r="VHD76" s="82"/>
      <c r="VHE76" s="82"/>
      <c r="VHF76" s="82"/>
      <c r="VHG76" s="82"/>
      <c r="VHH76" s="82"/>
      <c r="VHI76" s="82"/>
      <c r="VHJ76" s="82"/>
      <c r="VHK76" s="82"/>
      <c r="VHL76" s="82"/>
      <c r="VHM76" s="82"/>
      <c r="VHN76" s="82"/>
      <c r="VHO76" s="82"/>
      <c r="VHP76" s="82"/>
      <c r="VHQ76" s="82"/>
      <c r="VHR76" s="82"/>
      <c r="VHS76" s="82"/>
      <c r="VHT76" s="82"/>
      <c r="VHU76" s="82"/>
      <c r="VHV76" s="82"/>
      <c r="VHW76" s="82"/>
      <c r="VHX76" s="82"/>
      <c r="VHY76" s="82"/>
      <c r="VHZ76" s="82"/>
      <c r="VIA76" s="82"/>
      <c r="VIB76" s="82"/>
      <c r="VIC76" s="82"/>
      <c r="VID76" s="82"/>
      <c r="VIE76" s="82"/>
      <c r="VIF76" s="82"/>
      <c r="VIG76" s="82"/>
      <c r="VIH76" s="82"/>
      <c r="VII76" s="82"/>
      <c r="VIJ76" s="82"/>
      <c r="VIK76" s="82"/>
      <c r="VIL76" s="82"/>
      <c r="VIM76" s="82"/>
      <c r="VIN76" s="82"/>
      <c r="VIO76" s="82"/>
      <c r="VIP76" s="82"/>
      <c r="VIQ76" s="82"/>
      <c r="VIR76" s="82"/>
      <c r="VIS76" s="82"/>
      <c r="VIT76" s="82"/>
      <c r="VIU76" s="82"/>
      <c r="VIV76" s="82"/>
      <c r="VIW76" s="82"/>
      <c r="VIX76" s="82"/>
      <c r="VIY76" s="82"/>
      <c r="VIZ76" s="82"/>
      <c r="VJA76" s="82"/>
      <c r="VJB76" s="82"/>
      <c r="VJC76" s="82"/>
      <c r="VJD76" s="82"/>
      <c r="VJE76" s="82"/>
      <c r="VJF76" s="82"/>
      <c r="VJG76" s="82"/>
      <c r="VJH76" s="82"/>
      <c r="VJI76" s="82"/>
      <c r="VJJ76" s="82"/>
      <c r="VJK76" s="82"/>
      <c r="VJL76" s="82"/>
      <c r="VJM76" s="82"/>
      <c r="VJN76" s="82"/>
      <c r="VJO76" s="82"/>
      <c r="VJP76" s="82"/>
      <c r="VJQ76" s="82"/>
      <c r="VJR76" s="82"/>
      <c r="VJS76" s="82"/>
      <c r="VJT76" s="82"/>
      <c r="VJU76" s="82"/>
      <c r="VJV76" s="82"/>
      <c r="VJW76" s="82"/>
      <c r="VJX76" s="82"/>
      <c r="VJY76" s="82"/>
      <c r="VJZ76" s="82"/>
      <c r="VKA76" s="82"/>
      <c r="VKB76" s="82"/>
      <c r="VKC76" s="82"/>
      <c r="VKD76" s="82"/>
      <c r="VKE76" s="82"/>
      <c r="VKF76" s="82"/>
      <c r="VKG76" s="82"/>
      <c r="VKH76" s="82"/>
      <c r="VKI76" s="82"/>
      <c r="VKJ76" s="82"/>
      <c r="VKK76" s="82"/>
      <c r="VKL76" s="82"/>
      <c r="VKM76" s="82"/>
      <c r="VKN76" s="82"/>
      <c r="VKO76" s="82"/>
      <c r="VKP76" s="82"/>
      <c r="VKQ76" s="82"/>
      <c r="VKR76" s="82"/>
      <c r="VKS76" s="82"/>
      <c r="VKT76" s="82"/>
      <c r="VKU76" s="82"/>
      <c r="VKV76" s="82"/>
      <c r="VKW76" s="82"/>
      <c r="VKX76" s="82"/>
      <c r="VKY76" s="82"/>
      <c r="VKZ76" s="82"/>
      <c r="VLA76" s="82"/>
      <c r="VLB76" s="82"/>
      <c r="VLC76" s="82"/>
      <c r="VLD76" s="82"/>
      <c r="VLE76" s="82"/>
      <c r="VLF76" s="82"/>
      <c r="VLG76" s="82"/>
      <c r="VLH76" s="82"/>
      <c r="VLI76" s="82"/>
      <c r="VLJ76" s="82"/>
      <c r="VLK76" s="82"/>
      <c r="VLL76" s="82"/>
      <c r="VLM76" s="82"/>
      <c r="VLN76" s="82"/>
      <c r="VLO76" s="82"/>
      <c r="VLP76" s="82"/>
      <c r="VLQ76" s="82"/>
      <c r="VLR76" s="82"/>
      <c r="VLS76" s="82"/>
      <c r="VLT76" s="82"/>
      <c r="VLU76" s="82"/>
      <c r="VLV76" s="82"/>
      <c r="VLW76" s="82"/>
      <c r="VLX76" s="82"/>
      <c r="VLY76" s="82"/>
      <c r="VLZ76" s="82"/>
      <c r="VMA76" s="82"/>
      <c r="VMB76" s="82"/>
      <c r="VMC76" s="82"/>
      <c r="VMD76" s="82"/>
      <c r="VME76" s="82"/>
      <c r="VMF76" s="82"/>
      <c r="VMG76" s="82"/>
      <c r="VMH76" s="82"/>
      <c r="VMI76" s="82"/>
      <c r="VMJ76" s="82"/>
      <c r="VMK76" s="82"/>
      <c r="VML76" s="82"/>
      <c r="VMM76" s="82"/>
      <c r="VMN76" s="82"/>
      <c r="VMO76" s="82"/>
      <c r="VMP76" s="82"/>
      <c r="VMQ76" s="82"/>
      <c r="VMR76" s="82"/>
      <c r="VMS76" s="82"/>
      <c r="VMT76" s="82"/>
      <c r="VMU76" s="82"/>
      <c r="VMV76" s="82"/>
      <c r="VMW76" s="82"/>
      <c r="VMX76" s="82"/>
      <c r="VMY76" s="82"/>
      <c r="VMZ76" s="82"/>
      <c r="VNA76" s="82"/>
      <c r="VNB76" s="82"/>
      <c r="VNC76" s="82"/>
      <c r="VND76" s="82"/>
      <c r="VNE76" s="82"/>
      <c r="VNF76" s="82"/>
      <c r="VNG76" s="82"/>
      <c r="VNH76" s="82"/>
      <c r="VNI76" s="82"/>
      <c r="VNJ76" s="82"/>
      <c r="VNK76" s="82"/>
      <c r="VNL76" s="82"/>
      <c r="VNM76" s="82"/>
      <c r="VNN76" s="82"/>
      <c r="VNO76" s="82"/>
      <c r="VNP76" s="82"/>
      <c r="VNQ76" s="82"/>
      <c r="VNR76" s="82"/>
      <c r="VNS76" s="82"/>
      <c r="VNT76" s="82"/>
      <c r="VNU76" s="82"/>
      <c r="VNV76" s="82"/>
      <c r="VNW76" s="82"/>
      <c r="VNX76" s="82"/>
      <c r="VNY76" s="82"/>
      <c r="VNZ76" s="82"/>
      <c r="VOA76" s="82"/>
      <c r="VOB76" s="82"/>
      <c r="VOC76" s="82"/>
      <c r="VOD76" s="82"/>
      <c r="VOE76" s="82"/>
      <c r="VOF76" s="82"/>
      <c r="VOG76" s="82"/>
      <c r="VOH76" s="82"/>
      <c r="VOI76" s="82"/>
      <c r="VOJ76" s="82"/>
      <c r="VOK76" s="82"/>
      <c r="VOL76" s="82"/>
      <c r="VOM76" s="82"/>
      <c r="VON76" s="82"/>
      <c r="VOO76" s="82"/>
      <c r="VOP76" s="82"/>
      <c r="VOQ76" s="82"/>
      <c r="VOR76" s="82"/>
      <c r="VOS76" s="82"/>
      <c r="VOT76" s="82"/>
      <c r="VOU76" s="82"/>
      <c r="VOV76" s="82"/>
      <c r="VOW76" s="82"/>
      <c r="VOX76" s="82"/>
      <c r="VOY76" s="82"/>
      <c r="VOZ76" s="82"/>
      <c r="VPA76" s="82"/>
      <c r="VPB76" s="82"/>
      <c r="VPC76" s="82"/>
      <c r="VPD76" s="82"/>
      <c r="VPE76" s="82"/>
      <c r="VPF76" s="82"/>
      <c r="VPG76" s="82"/>
      <c r="VPH76" s="82"/>
      <c r="VPI76" s="82"/>
      <c r="VPJ76" s="82"/>
      <c r="VPK76" s="82"/>
      <c r="VPL76" s="82"/>
      <c r="VPM76" s="82"/>
      <c r="VPN76" s="82"/>
      <c r="VPO76" s="82"/>
      <c r="VPP76" s="82"/>
      <c r="VPQ76" s="82"/>
      <c r="VPR76" s="82"/>
      <c r="VPS76" s="82"/>
      <c r="VPT76" s="82"/>
      <c r="VPU76" s="82"/>
      <c r="VPV76" s="82"/>
      <c r="VPW76" s="82"/>
      <c r="VPX76" s="82"/>
      <c r="VPY76" s="82"/>
      <c r="VPZ76" s="82"/>
      <c r="VQA76" s="82"/>
      <c r="VQB76" s="82"/>
      <c r="VQC76" s="82"/>
      <c r="VQD76" s="82"/>
      <c r="VQE76" s="82"/>
      <c r="VQF76" s="82"/>
      <c r="VQG76" s="82"/>
      <c r="VQH76" s="82"/>
      <c r="VQI76" s="82"/>
      <c r="VQJ76" s="82"/>
      <c r="VQK76" s="82"/>
      <c r="VQL76" s="82"/>
      <c r="VQM76" s="82"/>
      <c r="VQN76" s="82"/>
      <c r="VQO76" s="82"/>
      <c r="VQP76" s="82"/>
      <c r="VQQ76" s="82"/>
      <c r="VQR76" s="82"/>
      <c r="VQS76" s="82"/>
      <c r="VQT76" s="82"/>
      <c r="VQU76" s="82"/>
      <c r="VQV76" s="82"/>
      <c r="VQW76" s="82"/>
      <c r="VQX76" s="82"/>
      <c r="VQY76" s="82"/>
      <c r="VQZ76" s="82"/>
      <c r="VRA76" s="82"/>
      <c r="VRB76" s="82"/>
      <c r="VRC76" s="82"/>
      <c r="VRD76" s="82"/>
      <c r="VRE76" s="82"/>
      <c r="VRF76" s="82"/>
      <c r="VRG76" s="82"/>
      <c r="VRH76" s="82"/>
      <c r="VRI76" s="82"/>
      <c r="VRJ76" s="82"/>
      <c r="VRK76" s="82"/>
      <c r="VRL76" s="82"/>
      <c r="VRM76" s="82"/>
      <c r="VRN76" s="82"/>
      <c r="VRO76" s="82"/>
      <c r="VRP76" s="82"/>
      <c r="VRQ76" s="82"/>
      <c r="VRR76" s="82"/>
      <c r="VRS76" s="82"/>
      <c r="VRT76" s="82"/>
      <c r="VRU76" s="82"/>
      <c r="VRV76" s="82"/>
      <c r="VRW76" s="82"/>
      <c r="VRX76" s="82"/>
      <c r="VRY76" s="82"/>
      <c r="VRZ76" s="82"/>
      <c r="VSA76" s="82"/>
      <c r="VSB76" s="82"/>
      <c r="VSC76" s="82"/>
      <c r="VSD76" s="82"/>
      <c r="VSE76" s="82"/>
      <c r="VSF76" s="82"/>
      <c r="VSG76" s="82"/>
      <c r="VSH76" s="82"/>
      <c r="VSI76" s="82"/>
      <c r="VSJ76" s="82"/>
      <c r="VSK76" s="82"/>
      <c r="VSL76" s="82"/>
      <c r="VSM76" s="82"/>
      <c r="VSN76" s="82"/>
      <c r="VSO76" s="82"/>
      <c r="VSP76" s="82"/>
      <c r="VSQ76" s="82"/>
      <c r="VSR76" s="82"/>
      <c r="VSS76" s="82"/>
      <c r="VST76" s="82"/>
      <c r="VSU76" s="82"/>
      <c r="VSV76" s="82"/>
      <c r="VSW76" s="82"/>
      <c r="VSX76" s="82"/>
      <c r="VSY76" s="82"/>
      <c r="VSZ76" s="82"/>
      <c r="VTA76" s="82"/>
      <c r="VTB76" s="82"/>
      <c r="VTC76" s="82"/>
      <c r="VTD76" s="82"/>
      <c r="VTE76" s="82"/>
      <c r="VTF76" s="82"/>
      <c r="VTG76" s="82"/>
      <c r="VTH76" s="82"/>
      <c r="VTI76" s="82"/>
      <c r="VTJ76" s="82"/>
      <c r="VTK76" s="82"/>
      <c r="VTL76" s="82"/>
      <c r="VTM76" s="82"/>
      <c r="VTN76" s="82"/>
      <c r="VTO76" s="82"/>
      <c r="VTP76" s="82"/>
      <c r="VTQ76" s="82"/>
      <c r="VTR76" s="82"/>
      <c r="VTS76" s="82"/>
      <c r="VTT76" s="82"/>
      <c r="VTU76" s="82"/>
      <c r="VTV76" s="82"/>
      <c r="VTW76" s="82"/>
      <c r="VTX76" s="82"/>
      <c r="VTY76" s="82"/>
      <c r="VTZ76" s="82"/>
      <c r="VUA76" s="82"/>
      <c r="VUB76" s="82"/>
      <c r="VUC76" s="82"/>
      <c r="VUD76" s="82"/>
      <c r="VUE76" s="82"/>
      <c r="VUF76" s="82"/>
      <c r="VUG76" s="82"/>
      <c r="VUH76" s="82"/>
      <c r="VUI76" s="82"/>
      <c r="VUJ76" s="82"/>
      <c r="VUK76" s="82"/>
      <c r="VUL76" s="82"/>
      <c r="VUM76" s="82"/>
      <c r="VUN76" s="82"/>
      <c r="VUO76" s="82"/>
      <c r="VUP76" s="82"/>
      <c r="VUQ76" s="82"/>
      <c r="VUR76" s="82"/>
      <c r="VUS76" s="82"/>
      <c r="VUT76" s="82"/>
      <c r="VUU76" s="82"/>
      <c r="VUV76" s="82"/>
      <c r="VUW76" s="82"/>
      <c r="VUX76" s="82"/>
      <c r="VUY76" s="82"/>
      <c r="VUZ76" s="82"/>
      <c r="VVA76" s="82"/>
      <c r="VVB76" s="82"/>
      <c r="VVC76" s="82"/>
      <c r="VVD76" s="82"/>
      <c r="VVE76" s="82"/>
      <c r="VVF76" s="82"/>
      <c r="VVG76" s="82"/>
      <c r="VVH76" s="82"/>
      <c r="VVI76" s="82"/>
      <c r="VVJ76" s="82"/>
      <c r="VVK76" s="82"/>
      <c r="VVL76" s="82"/>
      <c r="VVM76" s="82"/>
      <c r="VVN76" s="82"/>
      <c r="VVO76" s="82"/>
      <c r="VVP76" s="82"/>
      <c r="VVQ76" s="82"/>
      <c r="VVR76" s="82"/>
      <c r="VVS76" s="82"/>
      <c r="VVT76" s="82"/>
      <c r="VVU76" s="82"/>
      <c r="VVV76" s="82"/>
      <c r="VVW76" s="82"/>
      <c r="VVX76" s="82"/>
      <c r="VVY76" s="82"/>
      <c r="VVZ76" s="82"/>
      <c r="VWA76" s="82"/>
      <c r="VWB76" s="82"/>
      <c r="VWC76" s="82"/>
      <c r="VWD76" s="82"/>
      <c r="VWE76" s="82"/>
      <c r="VWF76" s="82"/>
      <c r="VWG76" s="82"/>
      <c r="VWH76" s="82"/>
      <c r="VWI76" s="82"/>
      <c r="VWJ76" s="82"/>
      <c r="VWK76" s="82"/>
      <c r="VWL76" s="82"/>
      <c r="VWM76" s="82"/>
      <c r="VWN76" s="82"/>
      <c r="VWO76" s="82"/>
      <c r="VWP76" s="82"/>
      <c r="VWQ76" s="82"/>
      <c r="VWR76" s="82"/>
      <c r="VWS76" s="82"/>
      <c r="VWT76" s="82"/>
      <c r="VWU76" s="82"/>
      <c r="VWV76" s="82"/>
      <c r="VWW76" s="82"/>
      <c r="VWX76" s="82"/>
      <c r="VWY76" s="82"/>
      <c r="VWZ76" s="82"/>
      <c r="VXA76" s="82"/>
      <c r="VXB76" s="82"/>
      <c r="VXC76" s="82"/>
      <c r="VXD76" s="82"/>
      <c r="VXE76" s="82"/>
      <c r="VXF76" s="82"/>
      <c r="VXG76" s="82"/>
      <c r="VXH76" s="82"/>
      <c r="VXI76" s="82"/>
      <c r="VXJ76" s="82"/>
      <c r="VXK76" s="82"/>
      <c r="VXL76" s="82"/>
      <c r="VXM76" s="82"/>
      <c r="VXN76" s="82"/>
      <c r="VXO76" s="82"/>
      <c r="VXP76" s="82"/>
      <c r="VXQ76" s="82"/>
      <c r="VXR76" s="82"/>
      <c r="VXS76" s="82"/>
      <c r="VXT76" s="82"/>
      <c r="VXU76" s="82"/>
      <c r="VXV76" s="82"/>
      <c r="VXW76" s="82"/>
      <c r="VXX76" s="82"/>
      <c r="VXY76" s="82"/>
      <c r="VXZ76" s="82"/>
      <c r="VYA76" s="82"/>
      <c r="VYB76" s="82"/>
      <c r="VYC76" s="82"/>
      <c r="VYD76" s="82"/>
      <c r="VYE76" s="82"/>
      <c r="VYF76" s="82"/>
      <c r="VYG76" s="82"/>
      <c r="VYH76" s="82"/>
      <c r="VYI76" s="82"/>
      <c r="VYJ76" s="82"/>
      <c r="VYK76" s="82"/>
      <c r="VYL76" s="82"/>
      <c r="VYM76" s="82"/>
      <c r="VYN76" s="82"/>
      <c r="VYO76" s="82"/>
      <c r="VYP76" s="82"/>
      <c r="VYQ76" s="82"/>
      <c r="VYR76" s="82"/>
      <c r="VYS76" s="82"/>
      <c r="VYT76" s="82"/>
      <c r="VYU76" s="82"/>
      <c r="VYV76" s="82"/>
      <c r="VYW76" s="82"/>
      <c r="VYX76" s="82"/>
      <c r="VYY76" s="82"/>
      <c r="VYZ76" s="82"/>
      <c r="VZA76" s="82"/>
      <c r="VZB76" s="82"/>
      <c r="VZC76" s="82"/>
      <c r="VZD76" s="82"/>
      <c r="VZE76" s="82"/>
      <c r="VZF76" s="82"/>
      <c r="VZG76" s="82"/>
      <c r="VZH76" s="82"/>
      <c r="VZI76" s="82"/>
      <c r="VZJ76" s="82"/>
      <c r="VZK76" s="82"/>
      <c r="VZL76" s="82"/>
      <c r="VZM76" s="82"/>
      <c r="VZN76" s="82"/>
      <c r="VZO76" s="82"/>
      <c r="VZP76" s="82"/>
      <c r="VZQ76" s="82"/>
      <c r="VZR76" s="82"/>
      <c r="VZS76" s="82"/>
      <c r="VZT76" s="82"/>
      <c r="VZU76" s="82"/>
      <c r="VZV76" s="82"/>
      <c r="VZW76" s="82"/>
      <c r="VZX76" s="82"/>
      <c r="VZY76" s="82"/>
      <c r="VZZ76" s="82"/>
      <c r="WAA76" s="82"/>
      <c r="WAB76" s="82"/>
      <c r="WAC76" s="82"/>
      <c r="WAD76" s="82"/>
      <c r="WAE76" s="82"/>
      <c r="WAF76" s="82"/>
      <c r="WAG76" s="82"/>
      <c r="WAH76" s="82"/>
      <c r="WAI76" s="82"/>
      <c r="WAJ76" s="82"/>
      <c r="WAK76" s="82"/>
      <c r="WAL76" s="82"/>
      <c r="WAM76" s="82"/>
      <c r="WAN76" s="82"/>
      <c r="WAO76" s="82"/>
      <c r="WAP76" s="82"/>
      <c r="WAQ76" s="82"/>
      <c r="WAR76" s="82"/>
      <c r="WAS76" s="82"/>
      <c r="WAT76" s="82"/>
      <c r="WAU76" s="82"/>
      <c r="WAV76" s="82"/>
      <c r="WAW76" s="82"/>
      <c r="WAX76" s="82"/>
      <c r="WAY76" s="82"/>
      <c r="WAZ76" s="82"/>
      <c r="WBA76" s="82"/>
      <c r="WBB76" s="82"/>
      <c r="WBC76" s="82"/>
      <c r="WBD76" s="82"/>
      <c r="WBE76" s="82"/>
      <c r="WBF76" s="82"/>
      <c r="WBG76" s="82"/>
      <c r="WBH76" s="82"/>
      <c r="WBI76" s="82"/>
      <c r="WBJ76" s="82"/>
      <c r="WBK76" s="82"/>
      <c r="WBL76" s="82"/>
      <c r="WBM76" s="82"/>
      <c r="WBN76" s="82"/>
      <c r="WBO76" s="82"/>
      <c r="WBP76" s="82"/>
      <c r="WBQ76" s="82"/>
      <c r="WBR76" s="82"/>
      <c r="WBS76" s="82"/>
      <c r="WBT76" s="82"/>
      <c r="WBU76" s="82"/>
      <c r="WBV76" s="82"/>
      <c r="WBW76" s="82"/>
      <c r="WBX76" s="82"/>
      <c r="WBY76" s="82"/>
      <c r="WBZ76" s="82"/>
      <c r="WCA76" s="82"/>
      <c r="WCB76" s="82"/>
      <c r="WCC76" s="82"/>
      <c r="WCD76" s="82"/>
      <c r="WCE76" s="82"/>
      <c r="WCF76" s="82"/>
      <c r="WCG76" s="82"/>
      <c r="WCH76" s="82"/>
      <c r="WCI76" s="82"/>
      <c r="WCJ76" s="82"/>
      <c r="WCK76" s="82"/>
      <c r="WCL76" s="82"/>
      <c r="WCM76" s="82"/>
      <c r="WCN76" s="82"/>
      <c r="WCO76" s="82"/>
      <c r="WCP76" s="82"/>
      <c r="WCQ76" s="82"/>
      <c r="WCR76" s="82"/>
      <c r="WCS76" s="82"/>
      <c r="WCT76" s="82"/>
      <c r="WCU76" s="82"/>
      <c r="WCV76" s="82"/>
      <c r="WCW76" s="82"/>
      <c r="WCX76" s="82"/>
      <c r="WCY76" s="82"/>
      <c r="WCZ76" s="82"/>
      <c r="WDA76" s="82"/>
      <c r="WDB76" s="82"/>
      <c r="WDC76" s="82"/>
      <c r="WDD76" s="82"/>
      <c r="WDE76" s="82"/>
      <c r="WDF76" s="82"/>
      <c r="WDG76" s="82"/>
      <c r="WDH76" s="82"/>
      <c r="WDI76" s="82"/>
      <c r="WDJ76" s="82"/>
      <c r="WDK76" s="82"/>
      <c r="WDL76" s="82"/>
      <c r="WDM76" s="82"/>
      <c r="WDN76" s="82"/>
      <c r="WDO76" s="82"/>
      <c r="WDP76" s="82"/>
      <c r="WDQ76" s="82"/>
      <c r="WDR76" s="82"/>
      <c r="WDS76" s="82"/>
      <c r="WDT76" s="82"/>
      <c r="WDU76" s="82"/>
      <c r="WDV76" s="82"/>
      <c r="WDW76" s="82"/>
      <c r="WDX76" s="82"/>
      <c r="WDY76" s="82"/>
      <c r="WDZ76" s="82"/>
      <c r="WEA76" s="82"/>
      <c r="WEB76" s="82"/>
      <c r="WEC76" s="82"/>
      <c r="WED76" s="82"/>
      <c r="WEE76" s="82"/>
      <c r="WEF76" s="82"/>
      <c r="WEG76" s="82"/>
      <c r="WEH76" s="82"/>
      <c r="WEI76" s="82"/>
      <c r="WEJ76" s="82"/>
      <c r="WEK76" s="82"/>
      <c r="WEL76" s="82"/>
      <c r="WEM76" s="82"/>
      <c r="WEN76" s="82"/>
      <c r="WEO76" s="82"/>
      <c r="WEP76" s="82"/>
      <c r="WEQ76" s="82"/>
      <c r="WER76" s="82"/>
      <c r="WES76" s="82"/>
      <c r="WET76" s="82"/>
      <c r="WEU76" s="82"/>
      <c r="WEV76" s="82"/>
      <c r="WEW76" s="82"/>
      <c r="WEX76" s="82"/>
      <c r="WEY76" s="82"/>
      <c r="WEZ76" s="82"/>
      <c r="WFA76" s="82"/>
      <c r="WFB76" s="82"/>
      <c r="WFC76" s="82"/>
      <c r="WFD76" s="82"/>
      <c r="WFE76" s="82"/>
      <c r="WFF76" s="82"/>
      <c r="WFG76" s="82"/>
      <c r="WFH76" s="82"/>
      <c r="WFI76" s="82"/>
      <c r="WFJ76" s="82"/>
      <c r="WFK76" s="82"/>
      <c r="WFL76" s="82"/>
      <c r="WFM76" s="82"/>
      <c r="WFN76" s="82"/>
      <c r="WFO76" s="82"/>
      <c r="WFP76" s="82"/>
      <c r="WFQ76" s="82"/>
      <c r="WFR76" s="82"/>
      <c r="WFS76" s="82"/>
      <c r="WFT76" s="82"/>
      <c r="WFU76" s="82"/>
      <c r="WFV76" s="82"/>
      <c r="WFW76" s="82"/>
      <c r="WFX76" s="82"/>
      <c r="WFY76" s="82"/>
      <c r="WFZ76" s="82"/>
      <c r="WGA76" s="82"/>
      <c r="WGB76" s="82"/>
      <c r="WGC76" s="82"/>
      <c r="WGD76" s="82"/>
      <c r="WGE76" s="82"/>
      <c r="WGF76" s="82"/>
      <c r="WGG76" s="82"/>
      <c r="WGH76" s="82"/>
      <c r="WGI76" s="82"/>
      <c r="WGJ76" s="82"/>
      <c r="WGK76" s="82"/>
      <c r="WGL76" s="82"/>
      <c r="WGM76" s="82"/>
      <c r="WGN76" s="82"/>
      <c r="WGO76" s="82"/>
      <c r="WGP76" s="82"/>
      <c r="WGQ76" s="82"/>
      <c r="WGR76" s="82"/>
      <c r="WGS76" s="82"/>
      <c r="WGT76" s="82"/>
      <c r="WGU76" s="82"/>
      <c r="WGV76" s="82"/>
      <c r="WGW76" s="82"/>
      <c r="WGX76" s="82"/>
      <c r="WGY76" s="82"/>
      <c r="WGZ76" s="82"/>
      <c r="WHA76" s="82"/>
      <c r="WHB76" s="82"/>
      <c r="WHC76" s="82"/>
      <c r="WHD76" s="82"/>
      <c r="WHE76" s="82"/>
      <c r="WHF76" s="82"/>
      <c r="WHG76" s="82"/>
      <c r="WHH76" s="82"/>
      <c r="WHI76" s="82"/>
      <c r="WHJ76" s="82"/>
      <c r="WHK76" s="82"/>
      <c r="WHL76" s="82"/>
      <c r="WHM76" s="82"/>
      <c r="WHN76" s="82"/>
      <c r="WHO76" s="82"/>
      <c r="WHP76" s="82"/>
      <c r="WHQ76" s="82"/>
      <c r="WHR76" s="82"/>
      <c r="WHS76" s="82"/>
      <c r="WHT76" s="82"/>
      <c r="WHU76" s="82"/>
      <c r="WHV76" s="82"/>
      <c r="WHW76" s="82"/>
      <c r="WHX76" s="82"/>
      <c r="WHY76" s="82"/>
      <c r="WHZ76" s="82"/>
      <c r="WIA76" s="82"/>
      <c r="WIB76" s="82"/>
      <c r="WIC76" s="82"/>
      <c r="WID76" s="82"/>
      <c r="WIE76" s="82"/>
      <c r="WIF76" s="82"/>
      <c r="WIG76" s="82"/>
      <c r="WIH76" s="82"/>
      <c r="WII76" s="82"/>
      <c r="WIJ76" s="82"/>
      <c r="WIK76" s="82"/>
      <c r="WIL76" s="82"/>
      <c r="WIM76" s="82"/>
      <c r="WIN76" s="82"/>
      <c r="WIO76" s="82"/>
      <c r="WIP76" s="82"/>
      <c r="WIQ76" s="82"/>
      <c r="WIR76" s="82"/>
      <c r="WIS76" s="82"/>
      <c r="WIT76" s="82"/>
      <c r="WIU76" s="82"/>
      <c r="WIV76" s="82"/>
      <c r="WIW76" s="82"/>
      <c r="WIX76" s="82"/>
      <c r="WIY76" s="82"/>
      <c r="WIZ76" s="82"/>
      <c r="WJA76" s="82"/>
      <c r="WJB76" s="82"/>
      <c r="WJC76" s="82"/>
      <c r="WJD76" s="82"/>
      <c r="WJE76" s="82"/>
      <c r="WJF76" s="82"/>
      <c r="WJG76" s="82"/>
      <c r="WJH76" s="82"/>
      <c r="WJI76" s="82"/>
      <c r="WJJ76" s="82"/>
      <c r="WJK76" s="82"/>
      <c r="WJL76" s="82"/>
      <c r="WJM76" s="82"/>
      <c r="WJN76" s="82"/>
      <c r="WJO76" s="82"/>
      <c r="WJP76" s="82"/>
      <c r="WJQ76" s="82"/>
      <c r="WJR76" s="82"/>
      <c r="WJS76" s="82"/>
      <c r="WJT76" s="82"/>
      <c r="WJU76" s="82"/>
      <c r="WJV76" s="82"/>
      <c r="WJW76" s="82"/>
      <c r="WJX76" s="82"/>
      <c r="WJY76" s="82"/>
      <c r="WJZ76" s="82"/>
      <c r="WKA76" s="82"/>
      <c r="WKB76" s="82"/>
      <c r="WKC76" s="82"/>
      <c r="WKD76" s="82"/>
      <c r="WKE76" s="82"/>
      <c r="WKF76" s="82"/>
      <c r="WKG76" s="82"/>
      <c r="WKH76" s="82"/>
      <c r="WKI76" s="82"/>
      <c r="WKJ76" s="82"/>
      <c r="WKK76" s="82"/>
      <c r="WKL76" s="82"/>
      <c r="WKM76" s="82"/>
      <c r="WKN76" s="82"/>
      <c r="WKO76" s="82"/>
      <c r="WKP76" s="82"/>
      <c r="WKQ76" s="82"/>
      <c r="WKR76" s="82"/>
      <c r="WKS76" s="82"/>
      <c r="WKT76" s="82"/>
      <c r="WKU76" s="82"/>
      <c r="WKV76" s="82"/>
      <c r="WKW76" s="82"/>
      <c r="WKX76" s="82"/>
      <c r="WKY76" s="82"/>
      <c r="WKZ76" s="82"/>
      <c r="WLA76" s="82"/>
      <c r="WLB76" s="82"/>
      <c r="WLC76" s="82"/>
      <c r="WLD76" s="82"/>
      <c r="WLE76" s="82"/>
      <c r="WLF76" s="82"/>
      <c r="WLG76" s="82"/>
      <c r="WLH76" s="82"/>
      <c r="WLI76" s="82"/>
      <c r="WLJ76" s="82"/>
      <c r="WLK76" s="82"/>
      <c r="WLL76" s="82"/>
      <c r="WLM76" s="82"/>
      <c r="WLN76" s="82"/>
      <c r="WLO76" s="82"/>
      <c r="WLP76" s="82"/>
      <c r="WLQ76" s="82"/>
      <c r="WLR76" s="82"/>
      <c r="WLS76" s="82"/>
      <c r="WLT76" s="82"/>
      <c r="WLU76" s="82"/>
      <c r="WLV76" s="82"/>
      <c r="WLW76" s="82"/>
      <c r="WLX76" s="82"/>
      <c r="WLY76" s="82"/>
      <c r="WLZ76" s="82"/>
      <c r="WMA76" s="82"/>
      <c r="WMB76" s="82"/>
      <c r="WMC76" s="82"/>
      <c r="WMD76" s="82"/>
      <c r="WME76" s="82"/>
      <c r="WMF76" s="82"/>
      <c r="WMG76" s="82"/>
      <c r="WMH76" s="82"/>
      <c r="WMI76" s="82"/>
      <c r="WMJ76" s="82"/>
      <c r="WMK76" s="82"/>
      <c r="WML76" s="82"/>
      <c r="WMM76" s="82"/>
      <c r="WMN76" s="82"/>
      <c r="WMO76" s="82"/>
      <c r="WMP76" s="82"/>
      <c r="WMQ76" s="82"/>
      <c r="WMR76" s="82"/>
      <c r="WMS76" s="82"/>
      <c r="WMT76" s="82"/>
      <c r="WMU76" s="82"/>
      <c r="WMV76" s="82"/>
      <c r="WMW76" s="82"/>
      <c r="WMX76" s="82"/>
      <c r="WMY76" s="82"/>
      <c r="WMZ76" s="82"/>
      <c r="WNA76" s="82"/>
      <c r="WNB76" s="82"/>
      <c r="WNC76" s="82"/>
      <c r="WND76" s="82"/>
      <c r="WNE76" s="82"/>
      <c r="WNF76" s="82"/>
      <c r="WNG76" s="82"/>
      <c r="WNH76" s="82"/>
      <c r="WNI76" s="82"/>
      <c r="WNJ76" s="82"/>
      <c r="WNK76" s="82"/>
      <c r="WNL76" s="82"/>
      <c r="WNM76" s="82"/>
      <c r="WNN76" s="82"/>
      <c r="WNO76" s="82"/>
      <c r="WNP76" s="82"/>
      <c r="WNQ76" s="82"/>
      <c r="WNR76" s="82"/>
      <c r="WNS76" s="82"/>
      <c r="WNT76" s="82"/>
      <c r="WNU76" s="82"/>
      <c r="WNV76" s="82"/>
      <c r="WNW76" s="82"/>
      <c r="WNX76" s="82"/>
      <c r="WNY76" s="82"/>
      <c r="WNZ76" s="82"/>
      <c r="WOA76" s="82"/>
      <c r="WOB76" s="82"/>
      <c r="WOC76" s="82"/>
      <c r="WOD76" s="82"/>
      <c r="WOE76" s="82"/>
      <c r="WOF76" s="82"/>
      <c r="WOG76" s="82"/>
      <c r="WOH76" s="82"/>
      <c r="WOI76" s="82"/>
      <c r="WOJ76" s="82"/>
      <c r="WOK76" s="82"/>
      <c r="WOL76" s="82"/>
      <c r="WOM76" s="82"/>
      <c r="WON76" s="82"/>
      <c r="WOO76" s="82"/>
      <c r="WOP76" s="82"/>
      <c r="WOQ76" s="82"/>
      <c r="WOR76" s="82"/>
      <c r="WOS76" s="82"/>
      <c r="WOT76" s="82"/>
      <c r="WOU76" s="82"/>
      <c r="WOV76" s="82"/>
      <c r="WOW76" s="82"/>
      <c r="WOX76" s="82"/>
      <c r="WOY76" s="82"/>
      <c r="WOZ76" s="82"/>
      <c r="WPA76" s="82"/>
      <c r="WPB76" s="82"/>
      <c r="WPC76" s="82"/>
      <c r="WPD76" s="82"/>
      <c r="WPE76" s="82"/>
      <c r="WPF76" s="82"/>
      <c r="WPG76" s="82"/>
      <c r="WPH76" s="82"/>
      <c r="WPI76" s="82"/>
      <c r="WPJ76" s="82"/>
      <c r="WPK76" s="82"/>
      <c r="WPL76" s="82"/>
      <c r="WPM76" s="82"/>
      <c r="WPN76" s="82"/>
      <c r="WPO76" s="82"/>
      <c r="WPP76" s="82"/>
      <c r="WPQ76" s="82"/>
      <c r="WPR76" s="82"/>
      <c r="WPS76" s="82"/>
      <c r="WPT76" s="82"/>
      <c r="WPU76" s="82"/>
      <c r="WPV76" s="82"/>
      <c r="WPW76" s="82"/>
      <c r="WPX76" s="82"/>
      <c r="WPY76" s="82"/>
      <c r="WPZ76" s="82"/>
      <c r="WQA76" s="82"/>
      <c r="WQB76" s="82"/>
      <c r="WQC76" s="82"/>
      <c r="WQD76" s="82"/>
      <c r="WQE76" s="82"/>
      <c r="WQF76" s="82"/>
      <c r="WQG76" s="82"/>
      <c r="WQH76" s="82"/>
      <c r="WQI76" s="82"/>
      <c r="WQJ76" s="82"/>
      <c r="WQK76" s="82"/>
      <c r="WQL76" s="82"/>
      <c r="WQM76" s="82"/>
      <c r="WQN76" s="82"/>
      <c r="WQO76" s="82"/>
      <c r="WQP76" s="82"/>
      <c r="WQQ76" s="82"/>
      <c r="WQR76" s="82"/>
      <c r="WQS76" s="82"/>
      <c r="WQT76" s="82"/>
      <c r="WQU76" s="82"/>
      <c r="WQV76" s="82"/>
      <c r="WQW76" s="82"/>
      <c r="WQX76" s="82"/>
      <c r="WQY76" s="82"/>
      <c r="WQZ76" s="82"/>
      <c r="WRA76" s="82"/>
      <c r="WRB76" s="82"/>
      <c r="WRC76" s="82"/>
      <c r="WRD76" s="82"/>
      <c r="WRE76" s="82"/>
      <c r="WRF76" s="82"/>
      <c r="WRG76" s="82"/>
      <c r="WRH76" s="82"/>
      <c r="WRI76" s="82"/>
      <c r="WRJ76" s="82"/>
      <c r="WRK76" s="82"/>
      <c r="WRL76" s="82"/>
      <c r="WRM76" s="82"/>
      <c r="WRN76" s="82"/>
      <c r="WRO76" s="82"/>
      <c r="WRP76" s="82"/>
      <c r="WRQ76" s="82"/>
      <c r="WRR76" s="82"/>
      <c r="WRS76" s="82"/>
      <c r="WRT76" s="82"/>
      <c r="WRU76" s="82"/>
      <c r="WRV76" s="82"/>
      <c r="WRW76" s="82"/>
      <c r="WRX76" s="82"/>
      <c r="WRY76" s="82"/>
      <c r="WRZ76" s="82"/>
      <c r="WSA76" s="82"/>
      <c r="WSB76" s="82"/>
      <c r="WSC76" s="82"/>
      <c r="WSD76" s="82"/>
      <c r="WSE76" s="82"/>
      <c r="WSF76" s="82"/>
      <c r="WSG76" s="82"/>
      <c r="WSH76" s="82"/>
      <c r="WSI76" s="82"/>
      <c r="WSJ76" s="82"/>
      <c r="WSK76" s="82"/>
      <c r="WSL76" s="82"/>
      <c r="WSM76" s="82"/>
      <c r="WSN76" s="82"/>
      <c r="WSO76" s="82"/>
      <c r="WSP76" s="82"/>
      <c r="WSQ76" s="82"/>
      <c r="WSR76" s="82"/>
      <c r="WSS76" s="82"/>
      <c r="WST76" s="82"/>
      <c r="WSU76" s="82"/>
      <c r="WSV76" s="82"/>
      <c r="WSW76" s="82"/>
      <c r="WSX76" s="82"/>
      <c r="WSY76" s="82"/>
      <c r="WSZ76" s="82"/>
      <c r="WTA76" s="82"/>
      <c r="WTB76" s="82"/>
      <c r="WTC76" s="82"/>
      <c r="WTD76" s="82"/>
      <c r="WTE76" s="82"/>
      <c r="WTF76" s="82"/>
      <c r="WTG76" s="82"/>
      <c r="WTH76" s="82"/>
      <c r="WTI76" s="82"/>
      <c r="WTJ76" s="82"/>
      <c r="WTK76" s="82"/>
      <c r="WTL76" s="82"/>
      <c r="WTM76" s="82"/>
      <c r="WTN76" s="82"/>
      <c r="WTO76" s="82"/>
      <c r="WTP76" s="82"/>
      <c r="WTQ76" s="82"/>
      <c r="WTR76" s="82"/>
      <c r="WTS76" s="82"/>
      <c r="WTT76" s="82"/>
      <c r="WTU76" s="82"/>
      <c r="WTV76" s="82"/>
      <c r="WTW76" s="82"/>
      <c r="WTX76" s="82"/>
      <c r="WTY76" s="82"/>
      <c r="WTZ76" s="82"/>
      <c r="WUA76" s="82"/>
      <c r="WUB76" s="82"/>
      <c r="WUC76" s="82"/>
      <c r="WUD76" s="82"/>
      <c r="WUE76" s="82"/>
      <c r="WUF76" s="82"/>
      <c r="WUG76" s="82"/>
      <c r="WUH76" s="82"/>
      <c r="WUI76" s="82"/>
      <c r="WUJ76" s="82"/>
      <c r="WUK76" s="82"/>
      <c r="WUL76" s="82"/>
      <c r="WUM76" s="82"/>
      <c r="WUN76" s="82"/>
      <c r="WUO76" s="82"/>
      <c r="WUP76" s="82"/>
      <c r="WUQ76" s="82"/>
      <c r="WUR76" s="82"/>
      <c r="WUS76" s="82"/>
      <c r="WUT76" s="82"/>
      <c r="WUU76" s="82"/>
      <c r="WUV76" s="82"/>
      <c r="WUW76" s="82"/>
      <c r="WUX76" s="82"/>
      <c r="WUY76" s="82"/>
      <c r="WUZ76" s="82"/>
      <c r="WVA76" s="82"/>
      <c r="WVB76" s="82"/>
      <c r="WVC76" s="82"/>
      <c r="WVD76" s="82"/>
      <c r="WVE76" s="82"/>
      <c r="WVF76" s="82"/>
      <c r="WVG76" s="82"/>
      <c r="WVH76" s="82"/>
      <c r="WVI76" s="82"/>
      <c r="WVJ76" s="82"/>
      <c r="WVK76" s="82"/>
      <c r="WVL76" s="82"/>
      <c r="WVM76" s="82"/>
      <c r="WVN76" s="82"/>
      <c r="WVO76" s="82"/>
      <c r="WVP76" s="82"/>
      <c r="WVQ76" s="82"/>
      <c r="WVR76" s="82"/>
      <c r="WVS76" s="82"/>
      <c r="WVT76" s="82"/>
      <c r="WVU76" s="82"/>
      <c r="WVV76" s="82"/>
      <c r="WVW76" s="82"/>
      <c r="WVX76" s="82"/>
      <c r="WVY76" s="82"/>
      <c r="WVZ76" s="82"/>
      <c r="WWA76" s="82"/>
      <c r="WWB76" s="82"/>
      <c r="WWC76" s="82"/>
      <c r="WWD76" s="82"/>
      <c r="WWE76" s="82"/>
      <c r="WWF76" s="82"/>
      <c r="WWG76" s="82"/>
      <c r="WWH76" s="82"/>
      <c r="WWI76" s="82"/>
      <c r="WWJ76" s="82"/>
      <c r="WWK76" s="82"/>
      <c r="WWL76" s="82"/>
      <c r="WWM76" s="82"/>
      <c r="WWN76" s="82"/>
      <c r="WWO76" s="82"/>
      <c r="WWP76" s="82"/>
      <c r="WWQ76" s="82"/>
      <c r="WWR76" s="82"/>
      <c r="WWS76" s="82"/>
      <c r="WWT76" s="82"/>
      <c r="WWU76" s="82"/>
      <c r="WWV76" s="82"/>
      <c r="WWW76" s="82"/>
      <c r="WWX76" s="82"/>
      <c r="WWY76" s="82"/>
      <c r="WWZ76" s="82"/>
      <c r="WXA76" s="82"/>
      <c r="WXB76" s="82"/>
      <c r="WXC76" s="82"/>
      <c r="WXD76" s="82"/>
      <c r="WXE76" s="82"/>
      <c r="WXF76" s="82"/>
      <c r="WXG76" s="82"/>
      <c r="WXH76" s="82"/>
      <c r="WXI76" s="82"/>
      <c r="WXJ76" s="82"/>
      <c r="WXK76" s="82"/>
      <c r="WXL76" s="82"/>
      <c r="WXM76" s="82"/>
      <c r="WXN76" s="82"/>
      <c r="WXO76" s="82"/>
      <c r="WXP76" s="82"/>
      <c r="WXQ76" s="82"/>
      <c r="WXR76" s="82"/>
      <c r="WXS76" s="82"/>
      <c r="WXT76" s="82"/>
      <c r="WXU76" s="82"/>
      <c r="WXV76" s="82"/>
      <c r="WXW76" s="82"/>
      <c r="WXX76" s="82"/>
      <c r="WXY76" s="82"/>
      <c r="WXZ76" s="82"/>
      <c r="WYA76" s="82"/>
      <c r="WYB76" s="82"/>
      <c r="WYC76" s="82"/>
      <c r="WYD76" s="82"/>
      <c r="WYE76" s="82"/>
      <c r="WYF76" s="82"/>
      <c r="WYG76" s="82"/>
      <c r="WYH76" s="82"/>
      <c r="WYI76" s="82"/>
      <c r="WYJ76" s="82"/>
      <c r="WYK76" s="82"/>
      <c r="WYL76" s="82"/>
      <c r="WYM76" s="82"/>
      <c r="WYN76" s="82"/>
      <c r="WYO76" s="82"/>
      <c r="WYP76" s="82"/>
      <c r="WYQ76" s="82"/>
      <c r="WYR76" s="82"/>
      <c r="WYS76" s="82"/>
      <c r="WYT76" s="82"/>
      <c r="WYU76" s="82"/>
      <c r="WYV76" s="82"/>
      <c r="WYW76" s="82"/>
      <c r="WYX76" s="82"/>
      <c r="WYY76" s="82"/>
      <c r="WYZ76" s="82"/>
      <c r="WZA76" s="82"/>
      <c r="WZB76" s="82"/>
      <c r="WZC76" s="82"/>
      <c r="WZD76" s="82"/>
      <c r="WZE76" s="82"/>
      <c r="WZF76" s="82"/>
      <c r="WZG76" s="82"/>
      <c r="WZH76" s="82"/>
      <c r="WZI76" s="82"/>
      <c r="WZJ76" s="82"/>
      <c r="WZK76" s="82"/>
      <c r="WZL76" s="82"/>
      <c r="WZM76" s="82"/>
      <c r="WZN76" s="82"/>
      <c r="WZO76" s="82"/>
      <c r="WZP76" s="82"/>
      <c r="WZQ76" s="82"/>
      <c r="WZR76" s="82"/>
      <c r="WZS76" s="82"/>
      <c r="WZT76" s="82"/>
      <c r="WZU76" s="82"/>
      <c r="WZV76" s="82"/>
      <c r="WZW76" s="82"/>
      <c r="WZX76" s="82"/>
      <c r="WZY76" s="82"/>
      <c r="WZZ76" s="82"/>
      <c r="XAA76" s="82"/>
      <c r="XAB76" s="82"/>
      <c r="XAC76" s="82"/>
      <c r="XAD76" s="82"/>
      <c r="XAE76" s="82"/>
      <c r="XAF76" s="82"/>
      <c r="XAG76" s="82"/>
      <c r="XAH76" s="82"/>
      <c r="XAI76" s="82"/>
      <c r="XAJ76" s="82"/>
      <c r="XAK76" s="82"/>
      <c r="XAL76" s="82"/>
      <c r="XAM76" s="82"/>
      <c r="XAN76" s="82"/>
      <c r="XAO76" s="82"/>
      <c r="XAP76" s="82"/>
      <c r="XAQ76" s="82"/>
      <c r="XAR76" s="82"/>
      <c r="XAS76" s="82"/>
      <c r="XAT76" s="82"/>
      <c r="XAU76" s="82"/>
      <c r="XAV76" s="82"/>
      <c r="XAW76" s="82"/>
      <c r="XAX76" s="82"/>
      <c r="XAY76" s="82"/>
      <c r="XAZ76" s="82"/>
      <c r="XBA76" s="82"/>
      <c r="XBB76" s="82"/>
      <c r="XBC76" s="82"/>
      <c r="XBD76" s="82"/>
      <c r="XBE76" s="82"/>
      <c r="XBF76" s="82"/>
      <c r="XBG76" s="82"/>
      <c r="XBH76" s="82"/>
      <c r="XBI76" s="82"/>
      <c r="XBJ76" s="82"/>
      <c r="XBK76" s="82"/>
      <c r="XBL76" s="82"/>
      <c r="XBM76" s="82"/>
      <c r="XBN76" s="82"/>
      <c r="XBO76" s="82"/>
      <c r="XBP76" s="82"/>
      <c r="XBQ76" s="82"/>
      <c r="XBR76" s="82"/>
      <c r="XBS76" s="82"/>
      <c r="XBT76" s="82"/>
      <c r="XBU76" s="82"/>
      <c r="XBV76" s="82"/>
      <c r="XBW76" s="82"/>
      <c r="XBX76" s="82"/>
      <c r="XBY76" s="82"/>
      <c r="XBZ76" s="82"/>
      <c r="XCA76" s="82"/>
      <c r="XCB76" s="82"/>
      <c r="XCC76" s="82"/>
      <c r="XCD76" s="82"/>
      <c r="XCE76" s="82"/>
      <c r="XCF76" s="82"/>
      <c r="XCG76" s="82"/>
      <c r="XCH76" s="82"/>
      <c r="XCI76" s="82"/>
      <c r="XCJ76" s="82"/>
      <c r="XCK76" s="82"/>
      <c r="XCL76" s="82"/>
      <c r="XCM76" s="82"/>
      <c r="XCN76" s="82"/>
      <c r="XCO76" s="82"/>
      <c r="XCP76" s="82"/>
      <c r="XCQ76" s="82"/>
      <c r="XCR76" s="82"/>
      <c r="XCS76" s="82"/>
      <c r="XCT76" s="82"/>
      <c r="XCU76" s="82"/>
      <c r="XCV76" s="82"/>
      <c r="XCW76" s="82"/>
      <c r="XCX76" s="82"/>
      <c r="XCY76" s="82"/>
      <c r="XCZ76" s="82"/>
      <c r="XDA76" s="82"/>
      <c r="XDB76" s="82"/>
      <c r="XDC76" s="82"/>
      <c r="XDD76" s="82"/>
      <c r="XDE76" s="82"/>
      <c r="XDF76" s="82"/>
      <c r="XDG76" s="82"/>
      <c r="XDH76" s="82"/>
      <c r="XDI76" s="82"/>
      <c r="XDJ76" s="82"/>
      <c r="XDK76" s="82"/>
      <c r="XDL76" s="82"/>
      <c r="XDM76" s="82"/>
      <c r="XDN76" s="82"/>
      <c r="XDO76" s="82"/>
      <c r="XDP76" s="82"/>
      <c r="XDQ76" s="82"/>
      <c r="XDR76" s="82"/>
      <c r="XDS76" s="82"/>
      <c r="XDT76" s="82"/>
      <c r="XDU76" s="82"/>
      <c r="XDV76" s="82"/>
      <c r="XDW76" s="82"/>
      <c r="XDX76" s="82"/>
      <c r="XDY76" s="82"/>
      <c r="XDZ76" s="82"/>
      <c r="XEA76" s="82"/>
      <c r="XEB76" s="82"/>
      <c r="XEC76" s="82"/>
      <c r="XED76" s="82"/>
      <c r="XEE76" s="82"/>
      <c r="XEF76" s="82"/>
      <c r="XEG76" s="82"/>
      <c r="XEH76" s="82"/>
      <c r="XEI76" s="82"/>
      <c r="XEJ76" s="82"/>
      <c r="XEK76" s="82"/>
      <c r="XEL76" s="82"/>
      <c r="XEM76" s="82"/>
      <c r="XEN76" s="82"/>
      <c r="XEO76" s="82"/>
      <c r="XEP76" s="82"/>
      <c r="XEQ76" s="82"/>
      <c r="XER76" s="82"/>
      <c r="XES76" s="82"/>
      <c r="XET76" s="82"/>
      <c r="XEU76" s="82"/>
      <c r="XEV76" s="82"/>
      <c r="XEW76" s="82"/>
      <c r="XEX76" s="82"/>
      <c r="XEY76" s="82"/>
      <c r="XEZ76" s="82"/>
      <c r="XFA76" s="82"/>
      <c r="XFB76" s="82"/>
      <c r="XFC76" s="82"/>
      <c r="XFD76" s="82"/>
    </row>
    <row r="77" spans="1:16384" ht="14.1" customHeight="1" x14ac:dyDescent="0.2">
      <c r="A77" s="45"/>
      <c r="B77" s="45"/>
      <c r="C77" s="45"/>
      <c r="D77" s="45"/>
      <c r="E77" s="73" t="s">
        <v>12549</v>
      </c>
      <c r="F77" s="74">
        <f ca="1">SUM(Table33[MONTO TOTAL ESTIMADO])</f>
        <v>459336.38</v>
      </c>
      <c r="G77" s="45"/>
      <c r="H77" s="45" t="str">
        <f>C54</f>
        <v>Bienes</v>
      </c>
      <c r="I77" s="45" t="str">
        <f>E54</f>
        <v>no</v>
      </c>
      <c r="J77" s="45" t="str">
        <f>D54</f>
        <v>Compras Menores</v>
      </c>
    </row>
    <row r="78" spans="1:16384" ht="14.1" customHeight="1" thickBot="1" x14ac:dyDescent="0.3"/>
    <row r="79" spans="1:16384" ht="33.75" customHeight="1" thickBot="1" x14ac:dyDescent="0.25">
      <c r="A79" s="64" t="s">
        <v>16380</v>
      </c>
      <c r="B79" s="64" t="s">
        <v>161</v>
      </c>
      <c r="C79" s="64" t="s">
        <v>11723</v>
      </c>
      <c r="D79" s="64" t="s">
        <v>14376</v>
      </c>
      <c r="E79" s="64" t="s">
        <v>10961</v>
      </c>
      <c r="F79" s="64" t="s">
        <v>11094</v>
      </c>
      <c r="G79" s="45"/>
      <c r="H79" s="45"/>
      <c r="I79" s="45"/>
      <c r="J79" s="45"/>
    </row>
    <row r="80" spans="1:16384" ht="13.5" customHeight="1" thickBot="1" x14ac:dyDescent="0.25">
      <c r="A80" s="66" t="s">
        <v>18831</v>
      </c>
      <c r="B80" s="66" t="s">
        <v>18831</v>
      </c>
      <c r="C80" s="66" t="s">
        <v>17795</v>
      </c>
      <c r="D80" s="66" t="s">
        <v>17480</v>
      </c>
      <c r="E80" s="66" t="s">
        <v>18845</v>
      </c>
      <c r="F80" s="66"/>
      <c r="G80" s="45"/>
      <c r="H80" s="45"/>
      <c r="I80" s="45"/>
      <c r="J80" s="45"/>
    </row>
    <row r="81" spans="1:10" ht="14.1" customHeight="1" thickBot="1" x14ac:dyDescent="0.25">
      <c r="A81" s="90" t="s">
        <v>14826</v>
      </c>
      <c r="B81" s="67" t="s">
        <v>8528</v>
      </c>
      <c r="C81" s="76">
        <v>43498</v>
      </c>
      <c r="D81" s="90" t="s">
        <v>9385</v>
      </c>
      <c r="E81" s="67" t="s">
        <v>13092</v>
      </c>
      <c r="F81" s="66" t="s">
        <v>3080</v>
      </c>
      <c r="G81" s="45"/>
      <c r="H81" s="45"/>
      <c r="I81" s="45"/>
      <c r="J81" s="45"/>
    </row>
    <row r="82" spans="1:10" ht="14.1" customHeight="1" thickBot="1" x14ac:dyDescent="0.25">
      <c r="A82" s="91"/>
      <c r="B82" s="67" t="s">
        <v>1786</v>
      </c>
      <c r="C82" s="78">
        <f>IF(C81="","",IF(AND(MONTH(C81)&gt;=1,MONTH(C81)&lt;=3),1,IF(AND(MONTH(C81)&gt;=4,MONTH(C81)&lt;=6),2,IF(AND(MONTH(C81)&gt;=7,MONTH(C81)&lt;=9),3,4))))</f>
        <v>1</v>
      </c>
      <c r="D82" s="91"/>
      <c r="E82" s="67" t="s">
        <v>2417</v>
      </c>
      <c r="F82" s="66" t="s">
        <v>11111</v>
      </c>
      <c r="G82" s="45"/>
      <c r="H82" s="45"/>
      <c r="I82" s="45"/>
      <c r="J82" s="45"/>
    </row>
    <row r="83" spans="1:10" ht="14.1" customHeight="1" thickBot="1" x14ac:dyDescent="0.25">
      <c r="A83" s="91"/>
      <c r="B83" s="67" t="s">
        <v>12941</v>
      </c>
      <c r="C83" s="76">
        <v>43498</v>
      </c>
      <c r="D83" s="91"/>
      <c r="E83" s="67" t="s">
        <v>3073</v>
      </c>
      <c r="F83" s="66" t="s">
        <v>11111</v>
      </c>
      <c r="G83" s="45"/>
      <c r="H83" s="45"/>
      <c r="I83" s="45"/>
      <c r="J83" s="45"/>
    </row>
    <row r="84" spans="1:10" ht="14.1" customHeight="1" thickBot="1" x14ac:dyDescent="0.25">
      <c r="A84" s="91"/>
      <c r="B84" s="67" t="s">
        <v>1786</v>
      </c>
      <c r="C84" s="78">
        <f>IF(C83="","",IF(AND(MONTH(C83)&gt;=1,MONTH(C83)&lt;=3),1,IF(AND(MONTH(C83)&gt;=4,MONTH(C83)&lt;=6),2,IF(AND(MONTH(C83)&gt;=7,MONTH(C83)&lt;=9),3,4))))</f>
        <v>1</v>
      </c>
      <c r="D84" s="91"/>
      <c r="E84" s="67" t="s">
        <v>13191</v>
      </c>
      <c r="F84" s="66" t="s">
        <v>11111</v>
      </c>
      <c r="G84" s="45"/>
      <c r="H84" s="45"/>
      <c r="I84" s="45"/>
      <c r="J84" s="45"/>
    </row>
    <row r="85" spans="1:10" ht="14.1" customHeight="1" thickBot="1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</row>
    <row r="86" spans="1:10" ht="14.1" customHeight="1" thickBot="1" x14ac:dyDescent="0.25">
      <c r="A86" s="72" t="s">
        <v>15733</v>
      </c>
      <c r="B86" s="72" t="s">
        <v>16144</v>
      </c>
      <c r="C86" s="72" t="s">
        <v>15639</v>
      </c>
      <c r="D86" s="72" t="s">
        <v>15249</v>
      </c>
      <c r="E86" s="72" t="s">
        <v>6932</v>
      </c>
      <c r="F86" s="72" t="s">
        <v>15278</v>
      </c>
      <c r="G86" s="45"/>
      <c r="H86" s="45"/>
      <c r="I86" s="45"/>
      <c r="J86" s="45"/>
    </row>
    <row r="87" spans="1:10" ht="13.5" customHeight="1" x14ac:dyDescent="0.2">
      <c r="A87" s="68">
        <v>31201603</v>
      </c>
      <c r="B87" s="69" t="str">
        <f ca="1">IFERROR(INDEX(UNSPSCDes,MATCH(INDIRECT(ADDRESS(ROW(),COLUMN()-1,4)),UNSPSCCode,0)),"")</f>
        <v>Gomas</v>
      </c>
      <c r="C87" s="68" t="s">
        <v>1449</v>
      </c>
      <c r="D87" s="68">
        <v>16</v>
      </c>
      <c r="E87" s="71">
        <v>17400.419999999998</v>
      </c>
      <c r="F87" s="70">
        <f ca="1">INDIRECT(ADDRESS(ROW(),COLUMN()-2,4))*INDIRECT(ADDRESS(ROW(),COLUMN()-1,4))</f>
        <v>278406.71999999997</v>
      </c>
      <c r="G87" s="45"/>
      <c r="H87" s="45"/>
      <c r="I87" s="45"/>
      <c r="J87" s="45"/>
    </row>
    <row r="88" spans="1:10" ht="13.5" customHeight="1" x14ac:dyDescent="0.2">
      <c r="A88" s="79">
        <v>26111703</v>
      </c>
      <c r="B88" s="69" t="str">
        <f ca="1">IFERROR(INDEX(UNSPSCDes,MATCH(INDIRECT(ADDRESS(ROW(),COLUMN()-1,4)),UNSPSCCode,0)),"")</f>
        <v>Baterías para vehículos</v>
      </c>
      <c r="C88" s="68" t="s">
        <v>1449</v>
      </c>
      <c r="D88" s="68">
        <v>4</v>
      </c>
      <c r="E88" s="71">
        <v>9322</v>
      </c>
      <c r="F88" s="70">
        <f ca="1">INDIRECT(ADDRESS(ROW(),COLUMN()-2,4))*INDIRECT(ADDRESS(ROW(),COLUMN()-1,4))</f>
        <v>37288</v>
      </c>
      <c r="G88" s="45"/>
      <c r="H88" s="45"/>
      <c r="I88" s="45"/>
      <c r="J88" s="45"/>
    </row>
    <row r="89" spans="1:10" ht="14.1" customHeight="1" x14ac:dyDescent="0.2">
      <c r="A89" s="45"/>
      <c r="B89" s="45"/>
      <c r="C89" s="45"/>
      <c r="D89" s="45"/>
      <c r="E89" s="73" t="s">
        <v>12549</v>
      </c>
      <c r="F89" s="74">
        <f ca="1">SUM(Table35[MONTO TOTAL ESTIMADO])</f>
        <v>315694.71999999997</v>
      </c>
      <c r="G89" s="45"/>
      <c r="H89" s="45" t="str">
        <f>C80</f>
        <v>Bienes</v>
      </c>
      <c r="I89" s="45" t="str">
        <f>E80</f>
        <v>no</v>
      </c>
      <c r="J89" s="45" t="str">
        <f>D80</f>
        <v>Compras Menores</v>
      </c>
    </row>
    <row r="90" spans="1:10" ht="14.1" customHeight="1" thickBot="1" x14ac:dyDescent="0.3"/>
    <row r="91" spans="1:10" ht="33.75" customHeight="1" thickBot="1" x14ac:dyDescent="0.25">
      <c r="A91" s="64" t="s">
        <v>16380</v>
      </c>
      <c r="B91" s="64" t="s">
        <v>161</v>
      </c>
      <c r="C91" s="64" t="s">
        <v>11723</v>
      </c>
      <c r="D91" s="64" t="s">
        <v>14376</v>
      </c>
      <c r="E91" s="64" t="s">
        <v>10961</v>
      </c>
      <c r="F91" s="64" t="s">
        <v>11094</v>
      </c>
      <c r="G91" s="45"/>
      <c r="H91" s="45"/>
      <c r="I91" s="45"/>
      <c r="J91" s="45"/>
    </row>
    <row r="92" spans="1:10" ht="13.5" customHeight="1" thickBot="1" x14ac:dyDescent="0.25">
      <c r="A92" s="66" t="s">
        <v>18832</v>
      </c>
      <c r="B92" s="66" t="s">
        <v>18832</v>
      </c>
      <c r="C92" s="66" t="s">
        <v>17795</v>
      </c>
      <c r="D92" s="66" t="s">
        <v>15034</v>
      </c>
      <c r="E92" s="66" t="s">
        <v>18845</v>
      </c>
      <c r="F92" s="66"/>
      <c r="G92" s="45"/>
      <c r="H92" s="45"/>
      <c r="I92" s="45"/>
      <c r="J92" s="45"/>
    </row>
    <row r="93" spans="1:10" ht="14.1" customHeight="1" thickBot="1" x14ac:dyDescent="0.25">
      <c r="A93" s="90" t="s">
        <v>14826</v>
      </c>
      <c r="B93" s="67" t="s">
        <v>8528</v>
      </c>
      <c r="C93" s="76">
        <v>42736</v>
      </c>
      <c r="D93" s="90" t="s">
        <v>9385</v>
      </c>
      <c r="E93" s="67" t="s">
        <v>13092</v>
      </c>
      <c r="F93" s="66" t="s">
        <v>3080</v>
      </c>
      <c r="G93" s="45"/>
      <c r="H93" s="45"/>
      <c r="I93" s="45"/>
      <c r="J93" s="45"/>
    </row>
    <row r="94" spans="1:10" ht="14.1" customHeight="1" thickBot="1" x14ac:dyDescent="0.25">
      <c r="A94" s="91"/>
      <c r="B94" s="67" t="s">
        <v>1786</v>
      </c>
      <c r="C94" s="78">
        <f>IF(C93="","",IF(AND(MONTH(C93)&gt;=1,MONTH(C93)&lt;=3),1,IF(AND(MONTH(C93)&gt;=4,MONTH(C93)&lt;=6),2,IF(AND(MONTH(C93)&gt;=7,MONTH(C93)&lt;=9),3,4))))</f>
        <v>1</v>
      </c>
      <c r="D94" s="91"/>
      <c r="E94" s="67" t="s">
        <v>2417</v>
      </c>
      <c r="F94" s="66" t="s">
        <v>11111</v>
      </c>
      <c r="G94" s="45"/>
      <c r="H94" s="45"/>
      <c r="I94" s="45"/>
      <c r="J94" s="45"/>
    </row>
    <row r="95" spans="1:10" ht="14.1" customHeight="1" thickBot="1" x14ac:dyDescent="0.25">
      <c r="A95" s="91"/>
      <c r="B95" s="67" t="s">
        <v>12941</v>
      </c>
      <c r="C95" s="76">
        <v>43468</v>
      </c>
      <c r="D95" s="91"/>
      <c r="E95" s="67" t="s">
        <v>3073</v>
      </c>
      <c r="F95" s="66" t="s">
        <v>11111</v>
      </c>
      <c r="G95" s="45"/>
      <c r="H95" s="45"/>
      <c r="I95" s="45"/>
      <c r="J95" s="45"/>
    </row>
    <row r="96" spans="1:10" ht="14.1" customHeight="1" thickBot="1" x14ac:dyDescent="0.25">
      <c r="A96" s="91"/>
      <c r="B96" s="67" t="s">
        <v>1786</v>
      </c>
      <c r="C96" s="78">
        <f>IF(C95="","",IF(AND(MONTH(C95)&gt;=1,MONTH(C95)&lt;=3),1,IF(AND(MONTH(C95)&gt;=4,MONTH(C95)&lt;=6),2,IF(AND(MONTH(C95)&gt;=7,MONTH(C95)&lt;=9),3,4))))</f>
        <v>1</v>
      </c>
      <c r="D96" s="91"/>
      <c r="E96" s="67" t="s">
        <v>13191</v>
      </c>
      <c r="F96" s="66" t="s">
        <v>11111</v>
      </c>
      <c r="G96" s="45"/>
      <c r="H96" s="45"/>
      <c r="I96" s="45"/>
      <c r="J96" s="45"/>
    </row>
    <row r="97" spans="1:10" ht="14.1" customHeight="1" thickBot="1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</row>
    <row r="98" spans="1:10" ht="14.1" customHeight="1" thickBot="1" x14ac:dyDescent="0.25">
      <c r="A98" s="72" t="s">
        <v>15733</v>
      </c>
      <c r="B98" s="72" t="s">
        <v>16144</v>
      </c>
      <c r="C98" s="72" t="s">
        <v>15639</v>
      </c>
      <c r="D98" s="72" t="s">
        <v>15249</v>
      </c>
      <c r="E98" s="72" t="s">
        <v>6932</v>
      </c>
      <c r="F98" s="72" t="s">
        <v>15278</v>
      </c>
      <c r="G98" s="45"/>
      <c r="H98" s="45"/>
      <c r="I98" s="45"/>
      <c r="J98" s="45"/>
    </row>
    <row r="99" spans="1:10" ht="13.5" customHeight="1" x14ac:dyDescent="0.2">
      <c r="A99" s="68">
        <v>15101506</v>
      </c>
      <c r="B99" s="69" t="str">
        <f ca="1">IFERROR(INDEX(UNSPSCDes,MATCH(INDIRECT(ADDRESS(ROW(),COLUMN()-1,4)),UNSPSCCode,0)),"")</f>
        <v>Gasolina</v>
      </c>
      <c r="C99" s="68" t="s">
        <v>1449</v>
      </c>
      <c r="D99" s="68">
        <v>1050</v>
      </c>
      <c r="E99" s="71">
        <v>1000</v>
      </c>
      <c r="F99" s="70">
        <f ca="1">INDIRECT(ADDRESS(ROW(),COLUMN()-2,4))*INDIRECT(ADDRESS(ROW(),COLUMN()-1,4))</f>
        <v>1050000</v>
      </c>
      <c r="G99" s="45"/>
      <c r="H99" s="45"/>
      <c r="I99" s="45"/>
      <c r="J99" s="45"/>
    </row>
    <row r="100" spans="1:10" ht="14.1" customHeight="1" x14ac:dyDescent="0.2">
      <c r="A100" s="45"/>
      <c r="B100" s="45"/>
      <c r="C100" s="45"/>
      <c r="D100" s="45"/>
      <c r="E100" s="73" t="s">
        <v>12549</v>
      </c>
      <c r="F100" s="74">
        <f ca="1">SUM(Table36[MONTO TOTAL ESTIMADO])</f>
        <v>1050000</v>
      </c>
      <c r="G100" s="45"/>
      <c r="H100" s="45" t="str">
        <f>C92</f>
        <v>Bienes</v>
      </c>
      <c r="I100" s="45" t="str">
        <f>E92</f>
        <v>no</v>
      </c>
      <c r="J100" s="45" t="str">
        <f>D92</f>
        <v>Excepción - Resolución 15-08 sobre compra y contratación de pasaje aéreo, combustible y reparación de vehículos de motor</v>
      </c>
    </row>
    <row r="101" spans="1:10" ht="14.1" customHeight="1" thickBot="1" x14ac:dyDescent="0.3"/>
    <row r="102" spans="1:10" ht="33.75" customHeight="1" thickBot="1" x14ac:dyDescent="0.25">
      <c r="A102" s="64" t="s">
        <v>16380</v>
      </c>
      <c r="B102" s="64" t="s">
        <v>161</v>
      </c>
      <c r="C102" s="64" t="s">
        <v>11723</v>
      </c>
      <c r="D102" s="64" t="s">
        <v>14376</v>
      </c>
      <c r="E102" s="64" t="s">
        <v>10961</v>
      </c>
      <c r="F102" s="64" t="s">
        <v>11094</v>
      </c>
      <c r="G102" s="45"/>
      <c r="H102" s="45"/>
      <c r="I102" s="45"/>
      <c r="J102" s="45"/>
    </row>
    <row r="103" spans="1:10" ht="13.5" customHeight="1" thickBot="1" x14ac:dyDescent="0.25">
      <c r="A103" s="66" t="s">
        <v>18833</v>
      </c>
      <c r="B103" s="66" t="s">
        <v>18833</v>
      </c>
      <c r="C103" s="66" t="s">
        <v>17795</v>
      </c>
      <c r="D103" s="66" t="s">
        <v>17480</v>
      </c>
      <c r="E103" s="66" t="s">
        <v>17851</v>
      </c>
      <c r="F103" s="66"/>
      <c r="G103" s="45"/>
      <c r="H103" s="45"/>
      <c r="I103" s="45"/>
      <c r="J103" s="45"/>
    </row>
    <row r="104" spans="1:10" ht="14.1" customHeight="1" thickBot="1" x14ac:dyDescent="0.25">
      <c r="A104" s="90" t="s">
        <v>14826</v>
      </c>
      <c r="B104" s="67" t="s">
        <v>8528</v>
      </c>
      <c r="C104" s="76">
        <v>43466</v>
      </c>
      <c r="D104" s="90" t="s">
        <v>9385</v>
      </c>
      <c r="E104" s="67" t="s">
        <v>13092</v>
      </c>
      <c r="F104" s="66" t="s">
        <v>3080</v>
      </c>
      <c r="G104" s="45"/>
      <c r="H104" s="45"/>
      <c r="I104" s="45"/>
      <c r="J104" s="45"/>
    </row>
    <row r="105" spans="1:10" ht="14.1" customHeight="1" thickBot="1" x14ac:dyDescent="0.25">
      <c r="A105" s="91"/>
      <c r="B105" s="67" t="s">
        <v>1786</v>
      </c>
      <c r="C105" s="78">
        <f>IF(C104="","",IF(AND(MONTH(C104)&gt;=1,MONTH(C104)&lt;=3),1,IF(AND(MONTH(C104)&gt;=4,MONTH(C104)&lt;=6),2,IF(AND(MONTH(C104)&gt;=7,MONTH(C104)&lt;=9),3,4))))</f>
        <v>1</v>
      </c>
      <c r="D105" s="91"/>
      <c r="E105" s="67" t="s">
        <v>2417</v>
      </c>
      <c r="F105" s="66" t="s">
        <v>11111</v>
      </c>
      <c r="G105" s="45"/>
      <c r="H105" s="45"/>
      <c r="I105" s="45"/>
      <c r="J105" s="45"/>
    </row>
    <row r="106" spans="1:10" ht="14.1" customHeight="1" thickBot="1" x14ac:dyDescent="0.25">
      <c r="A106" s="91"/>
      <c r="B106" s="67" t="s">
        <v>12941</v>
      </c>
      <c r="C106" s="76">
        <v>43468</v>
      </c>
      <c r="D106" s="91"/>
      <c r="E106" s="67" t="s">
        <v>3073</v>
      </c>
      <c r="F106" s="66" t="s">
        <v>11111</v>
      </c>
      <c r="G106" s="45"/>
      <c r="H106" s="45"/>
      <c r="I106" s="45"/>
      <c r="J106" s="45"/>
    </row>
    <row r="107" spans="1:10" ht="14.1" customHeight="1" thickBot="1" x14ac:dyDescent="0.25">
      <c r="A107" s="91"/>
      <c r="B107" s="67" t="s">
        <v>1786</v>
      </c>
      <c r="C107" s="78">
        <f>IF(C106="","",IF(AND(MONTH(C106)&gt;=1,MONTH(C106)&lt;=3),1,IF(AND(MONTH(C106)&gt;=4,MONTH(C106)&lt;=6),2,IF(AND(MONTH(C106)&gt;=7,MONTH(C106)&lt;=9),3,4))))</f>
        <v>1</v>
      </c>
      <c r="D107" s="91"/>
      <c r="E107" s="67" t="s">
        <v>13191</v>
      </c>
      <c r="F107" s="66" t="s">
        <v>11111</v>
      </c>
      <c r="G107" s="45"/>
      <c r="H107" s="45"/>
      <c r="I107" s="45"/>
      <c r="J107" s="45"/>
    </row>
    <row r="108" spans="1:10" ht="14.1" customHeight="1" thickBot="1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</row>
    <row r="109" spans="1:10" ht="14.1" customHeight="1" thickBot="1" x14ac:dyDescent="0.25">
      <c r="A109" s="72" t="s">
        <v>15733</v>
      </c>
      <c r="B109" s="72" t="s">
        <v>16144</v>
      </c>
      <c r="C109" s="72" t="s">
        <v>15639</v>
      </c>
      <c r="D109" s="72" t="s">
        <v>15249</v>
      </c>
      <c r="E109" s="72" t="s">
        <v>6932</v>
      </c>
      <c r="F109" s="72" t="s">
        <v>15278</v>
      </c>
      <c r="G109" s="45"/>
      <c r="H109" s="45"/>
      <c r="I109" s="45"/>
      <c r="J109" s="45"/>
    </row>
    <row r="110" spans="1:10" ht="13.5" customHeight="1" x14ac:dyDescent="0.2">
      <c r="A110" s="79">
        <v>51121725</v>
      </c>
      <c r="B110" s="69" t="str">
        <f t="shared" ref="B110:B138" ca="1" si="5">IFERROR(INDEX(UNSPSCDes,MATCH(INDIRECT(ADDRESS(ROW(),COLUMN()-1,4)),UNSPSCCode,0)),"")</f>
        <v>Bisoprolol fumarato</v>
      </c>
      <c r="C110" s="68" t="s">
        <v>16986</v>
      </c>
      <c r="D110" s="68">
        <v>3</v>
      </c>
      <c r="E110" s="71">
        <v>480</v>
      </c>
      <c r="F110" s="70">
        <f t="shared" ref="F110:F138" ca="1" si="6">INDIRECT(ADDRESS(ROW(),COLUMN()-2,4))*INDIRECT(ADDRESS(ROW(),COLUMN()-1,4))</f>
        <v>1440</v>
      </c>
      <c r="G110" s="45"/>
      <c r="H110" s="45"/>
      <c r="I110" s="45"/>
      <c r="J110" s="45"/>
    </row>
    <row r="111" spans="1:10" ht="13.5" customHeight="1" x14ac:dyDescent="0.2">
      <c r="A111" s="79">
        <v>51121904</v>
      </c>
      <c r="B111" s="69" t="str">
        <f t="shared" ca="1" si="5"/>
        <v>Nifedipina</v>
      </c>
      <c r="C111" s="68" t="s">
        <v>16986</v>
      </c>
      <c r="D111" s="68">
        <v>6</v>
      </c>
      <c r="E111" s="71">
        <v>490</v>
      </c>
      <c r="F111" s="70">
        <f t="shared" ca="1" si="6"/>
        <v>2940</v>
      </c>
      <c r="G111" s="45"/>
      <c r="H111" s="45"/>
      <c r="I111" s="45"/>
      <c r="J111" s="45"/>
    </row>
    <row r="112" spans="1:10" ht="13.5" customHeight="1" x14ac:dyDescent="0.2">
      <c r="A112" s="79">
        <v>51142001</v>
      </c>
      <c r="B112" s="69" t="str">
        <f t="shared" ca="1" si="5"/>
        <v>Acetaminofén</v>
      </c>
      <c r="C112" s="68" t="s">
        <v>16986</v>
      </c>
      <c r="D112" s="68">
        <v>6</v>
      </c>
      <c r="E112" s="71">
        <v>1948.8</v>
      </c>
      <c r="F112" s="70">
        <f t="shared" ca="1" si="6"/>
        <v>11692.8</v>
      </c>
      <c r="G112" s="45"/>
      <c r="H112" s="45"/>
      <c r="I112" s="45"/>
      <c r="J112" s="45"/>
    </row>
    <row r="113" spans="1:10" ht="13.5" customHeight="1" x14ac:dyDescent="0.2">
      <c r="A113" s="79">
        <v>51142012</v>
      </c>
      <c r="B113" s="69" t="str">
        <f t="shared" ca="1" si="5"/>
        <v>Ácido mefenámico</v>
      </c>
      <c r="C113" s="68" t="s">
        <v>16986</v>
      </c>
      <c r="D113" s="68">
        <v>3</v>
      </c>
      <c r="E113" s="71">
        <v>4300</v>
      </c>
      <c r="F113" s="70">
        <f t="shared" ca="1" si="6"/>
        <v>12900</v>
      </c>
      <c r="G113" s="45"/>
      <c r="H113" s="45"/>
      <c r="I113" s="45"/>
      <c r="J113" s="45"/>
    </row>
    <row r="114" spans="1:10" ht="13.5" customHeight="1" x14ac:dyDescent="0.2">
      <c r="A114" s="79">
        <v>51142117</v>
      </c>
      <c r="B114" s="69" t="str">
        <f t="shared" ca="1" si="5"/>
        <v>Dietilamina diclofenaco</v>
      </c>
      <c r="C114" s="68" t="s">
        <v>16986</v>
      </c>
      <c r="D114" s="68">
        <v>6</v>
      </c>
      <c r="E114" s="71">
        <v>1300</v>
      </c>
      <c r="F114" s="70">
        <f t="shared" ca="1" si="6"/>
        <v>7800</v>
      </c>
      <c r="G114" s="45"/>
      <c r="H114" s="45"/>
      <c r="I114" s="45"/>
      <c r="J114" s="45"/>
    </row>
    <row r="115" spans="1:10" ht="13.5" customHeight="1" x14ac:dyDescent="0.2">
      <c r="A115" s="79">
        <v>51142118</v>
      </c>
      <c r="B115" s="69" t="str">
        <f t="shared" ca="1" si="5"/>
        <v>Nimesulida</v>
      </c>
      <c r="C115" s="68" t="s">
        <v>16986</v>
      </c>
      <c r="D115" s="68">
        <v>6</v>
      </c>
      <c r="E115" s="71">
        <v>3400</v>
      </c>
      <c r="F115" s="70">
        <f t="shared" ca="1" si="6"/>
        <v>20400</v>
      </c>
      <c r="G115" s="45"/>
      <c r="H115" s="45"/>
      <c r="I115" s="45"/>
      <c r="J115" s="45"/>
    </row>
    <row r="116" spans="1:10" ht="13.5" customHeight="1" x14ac:dyDescent="0.2">
      <c r="A116" s="79">
        <v>51142106</v>
      </c>
      <c r="B116" s="69" t="str">
        <f t="shared" ca="1" si="5"/>
        <v>Ibuprofeno</v>
      </c>
      <c r="C116" s="68" t="s">
        <v>16986</v>
      </c>
      <c r="D116" s="68">
        <v>6</v>
      </c>
      <c r="E116" s="71">
        <v>2400</v>
      </c>
      <c r="F116" s="70">
        <f t="shared" ca="1" si="6"/>
        <v>14400</v>
      </c>
      <c r="G116" s="45"/>
      <c r="H116" s="45"/>
      <c r="I116" s="45"/>
      <c r="J116" s="45"/>
    </row>
    <row r="117" spans="1:10" ht="13.5" customHeight="1" x14ac:dyDescent="0.2">
      <c r="A117" s="79">
        <v>51142403</v>
      </c>
      <c r="B117" s="69" t="str">
        <f t="shared" ca="1" si="5"/>
        <v>Tartrato de ergotamina</v>
      </c>
      <c r="C117" s="68" t="s">
        <v>16986</v>
      </c>
      <c r="D117" s="68">
        <v>6</v>
      </c>
      <c r="E117" s="71">
        <v>2000</v>
      </c>
      <c r="F117" s="70">
        <f t="shared" ca="1" si="6"/>
        <v>12000</v>
      </c>
      <c r="G117" s="45"/>
      <c r="H117" s="45"/>
      <c r="I117" s="45"/>
      <c r="J117" s="45"/>
    </row>
    <row r="118" spans="1:10" ht="13.5" customHeight="1" x14ac:dyDescent="0.2">
      <c r="A118" s="79">
        <v>51171909</v>
      </c>
      <c r="B118" s="69" t="str">
        <f t="shared" ca="1" si="5"/>
        <v>Omeprazol</v>
      </c>
      <c r="C118" s="68" t="s">
        <v>16986</v>
      </c>
      <c r="D118" s="68">
        <v>6</v>
      </c>
      <c r="E118" s="71">
        <v>4400</v>
      </c>
      <c r="F118" s="70">
        <f t="shared" ca="1" si="6"/>
        <v>26400</v>
      </c>
      <c r="G118" s="45"/>
      <c r="H118" s="45"/>
      <c r="I118" s="45"/>
      <c r="J118" s="45"/>
    </row>
    <row r="119" spans="1:10" ht="13.5" customHeight="1" x14ac:dyDescent="0.2">
      <c r="A119" s="79">
        <v>51161629</v>
      </c>
      <c r="B119" s="69" t="str">
        <f t="shared" ca="1" si="5"/>
        <v>Hidrocloruro de cetirizina</v>
      </c>
      <c r="C119" s="68" t="s">
        <v>16986</v>
      </c>
      <c r="D119" s="68">
        <v>6</v>
      </c>
      <c r="E119" s="71">
        <v>1600</v>
      </c>
      <c r="F119" s="70">
        <f t="shared" ca="1" si="6"/>
        <v>9600</v>
      </c>
      <c r="G119" s="45"/>
      <c r="H119" s="45"/>
      <c r="I119" s="45"/>
      <c r="J119" s="45"/>
    </row>
    <row r="120" spans="1:10" ht="13.5" customHeight="1" x14ac:dyDescent="0.2">
      <c r="A120" s="79">
        <v>51181517</v>
      </c>
      <c r="B120" s="69" t="str">
        <f t="shared" ca="1" si="5"/>
        <v>Hidrocloruro de metformina</v>
      </c>
      <c r="C120" s="68" t="s">
        <v>16986</v>
      </c>
      <c r="D120" s="68">
        <v>6</v>
      </c>
      <c r="E120" s="71">
        <v>3200</v>
      </c>
      <c r="F120" s="70">
        <f t="shared" ca="1" si="6"/>
        <v>19200</v>
      </c>
      <c r="G120" s="45"/>
      <c r="H120" s="45"/>
      <c r="I120" s="45"/>
      <c r="J120" s="45"/>
    </row>
    <row r="121" spans="1:10" ht="13.5" customHeight="1" x14ac:dyDescent="0.2">
      <c r="A121" s="79">
        <v>51181708</v>
      </c>
      <c r="B121" s="69" t="str">
        <f t="shared" ca="1" si="5"/>
        <v>Prednisolona</v>
      </c>
      <c r="C121" s="68" t="s">
        <v>16986</v>
      </c>
      <c r="D121" s="68">
        <v>6</v>
      </c>
      <c r="E121" s="71">
        <v>2500</v>
      </c>
      <c r="F121" s="70">
        <f t="shared" ca="1" si="6"/>
        <v>15000</v>
      </c>
      <c r="G121" s="45"/>
      <c r="H121" s="45"/>
      <c r="I121" s="45"/>
      <c r="J121" s="45"/>
    </row>
    <row r="122" spans="1:10" ht="13.5" customHeight="1" x14ac:dyDescent="0.2">
      <c r="A122" s="79">
        <v>51171623</v>
      </c>
      <c r="B122" s="69" t="str">
        <f t="shared" ca="1" si="5"/>
        <v>Fenolftaleína</v>
      </c>
      <c r="C122" s="68" t="s">
        <v>16986</v>
      </c>
      <c r="D122" s="68">
        <v>6</v>
      </c>
      <c r="E122" s="71">
        <v>1100</v>
      </c>
      <c r="F122" s="70">
        <f t="shared" ca="1" si="6"/>
        <v>6600</v>
      </c>
      <c r="G122" s="45"/>
      <c r="H122" s="45"/>
      <c r="I122" s="45"/>
      <c r="J122" s="45"/>
    </row>
    <row r="123" spans="1:10" ht="13.5" customHeight="1" x14ac:dyDescent="0.2">
      <c r="A123" s="79">
        <v>51171811</v>
      </c>
      <c r="B123" s="69" t="str">
        <f t="shared" ca="1" si="5"/>
        <v>Combinacion de dextrosa fructosa y ácido fosfórico</v>
      </c>
      <c r="C123" s="68" t="s">
        <v>16986</v>
      </c>
      <c r="D123" s="68">
        <v>6</v>
      </c>
      <c r="E123" s="71">
        <v>2500</v>
      </c>
      <c r="F123" s="70">
        <f t="shared" ca="1" si="6"/>
        <v>15000</v>
      </c>
      <c r="G123" s="45"/>
      <c r="H123" s="45"/>
      <c r="I123" s="45"/>
      <c r="J123" s="45"/>
    </row>
    <row r="124" spans="1:10" ht="13.5" customHeight="1" x14ac:dyDescent="0.2">
      <c r="A124" s="79">
        <v>51171812</v>
      </c>
      <c r="B124" s="69" t="str">
        <f t="shared" ca="1" si="5"/>
        <v>Proclorperazina</v>
      </c>
      <c r="C124" s="68" t="s">
        <v>16986</v>
      </c>
      <c r="D124" s="68">
        <v>6</v>
      </c>
      <c r="E124" s="71">
        <v>4400</v>
      </c>
      <c r="F124" s="70">
        <f t="shared" ca="1" si="6"/>
        <v>26400</v>
      </c>
      <c r="G124" s="45"/>
      <c r="H124" s="45"/>
      <c r="I124" s="45"/>
      <c r="J124" s="45"/>
    </row>
    <row r="125" spans="1:10" ht="27" customHeight="1" x14ac:dyDescent="0.2">
      <c r="A125" s="79">
        <v>51171907</v>
      </c>
      <c r="B125" s="69" t="str">
        <f t="shared" ca="1" si="5"/>
        <v>Clordiazepóxido clorhidrato o combinación de bromuro clinidio</v>
      </c>
      <c r="C125" s="68" t="s">
        <v>16986</v>
      </c>
      <c r="D125" s="68">
        <v>6</v>
      </c>
      <c r="E125" s="71">
        <v>1390</v>
      </c>
      <c r="F125" s="70">
        <f t="shared" ca="1" si="6"/>
        <v>8340</v>
      </c>
      <c r="G125" s="45"/>
      <c r="H125" s="45"/>
      <c r="I125" s="45"/>
      <c r="J125" s="45"/>
    </row>
    <row r="126" spans="1:10" ht="13.5" customHeight="1" x14ac:dyDescent="0.2">
      <c r="A126" s="79">
        <v>51171904</v>
      </c>
      <c r="B126" s="69" t="str">
        <f t="shared" ca="1" si="5"/>
        <v>Clorhidrato de ranitidina</v>
      </c>
      <c r="C126" s="68" t="s">
        <v>16986</v>
      </c>
      <c r="D126" s="68">
        <v>6</v>
      </c>
      <c r="E126" s="71">
        <v>2400</v>
      </c>
      <c r="F126" s="70">
        <f t="shared" ca="1" si="6"/>
        <v>14400</v>
      </c>
      <c r="G126" s="45"/>
      <c r="H126" s="45"/>
      <c r="I126" s="45"/>
      <c r="J126" s="45"/>
    </row>
    <row r="127" spans="1:10" ht="13.5" customHeight="1" x14ac:dyDescent="0.2">
      <c r="A127" s="79">
        <v>51171906</v>
      </c>
      <c r="B127" s="69" t="str">
        <f t="shared" ca="1" si="5"/>
        <v>Lansoprazol</v>
      </c>
      <c r="C127" s="68" t="s">
        <v>16986</v>
      </c>
      <c r="D127" s="68">
        <v>6</v>
      </c>
      <c r="E127" s="71">
        <v>3000</v>
      </c>
      <c r="F127" s="70">
        <f t="shared" ca="1" si="6"/>
        <v>18000</v>
      </c>
      <c r="G127" s="45"/>
      <c r="H127" s="45"/>
      <c r="I127" s="45"/>
      <c r="J127" s="45"/>
    </row>
    <row r="128" spans="1:10" ht="13.5" customHeight="1" x14ac:dyDescent="0.2">
      <c r="A128" s="79">
        <v>51142101</v>
      </c>
      <c r="B128" s="69" t="str">
        <f t="shared" ca="1" si="5"/>
        <v>Auranofin</v>
      </c>
      <c r="C128" s="68" t="s">
        <v>16986</v>
      </c>
      <c r="D128" s="68">
        <v>6</v>
      </c>
      <c r="E128" s="71">
        <v>1300</v>
      </c>
      <c r="F128" s="70">
        <f t="shared" ca="1" si="6"/>
        <v>7800</v>
      </c>
      <c r="G128" s="45"/>
      <c r="H128" s="45"/>
      <c r="I128" s="45"/>
      <c r="J128" s="45"/>
    </row>
    <row r="129" spans="1:10" ht="13.5" customHeight="1" x14ac:dyDescent="0.2">
      <c r="A129" s="79">
        <v>51142017</v>
      </c>
      <c r="B129" s="69" t="str">
        <f t="shared" ca="1" si="5"/>
        <v>Salsalato o ácido salicil salicílico</v>
      </c>
      <c r="C129" s="68" t="s">
        <v>16986</v>
      </c>
      <c r="D129" s="68">
        <v>6</v>
      </c>
      <c r="E129" s="71">
        <v>1000</v>
      </c>
      <c r="F129" s="70">
        <f t="shared" ca="1" si="6"/>
        <v>6000</v>
      </c>
      <c r="G129" s="45"/>
      <c r="H129" s="45"/>
      <c r="I129" s="45"/>
      <c r="J129" s="45"/>
    </row>
    <row r="130" spans="1:10" ht="13.5" customHeight="1" x14ac:dyDescent="0.2">
      <c r="A130" s="79">
        <v>51161508</v>
      </c>
      <c r="B130" s="69" t="str">
        <f t="shared" ca="1" si="5"/>
        <v>Sulfato de salbutamol</v>
      </c>
      <c r="C130" s="68" t="s">
        <v>16986</v>
      </c>
      <c r="D130" s="68">
        <v>6</v>
      </c>
      <c r="E130" s="71">
        <v>1300</v>
      </c>
      <c r="F130" s="70">
        <f t="shared" ca="1" si="6"/>
        <v>7800</v>
      </c>
      <c r="G130" s="45"/>
      <c r="H130" s="45"/>
      <c r="I130" s="45"/>
      <c r="J130" s="45"/>
    </row>
    <row r="131" spans="1:10" ht="13.5" customHeight="1" x14ac:dyDescent="0.2">
      <c r="A131" s="79">
        <v>51161615</v>
      </c>
      <c r="B131" s="69" t="str">
        <f t="shared" ca="1" si="5"/>
        <v>Cetirizina</v>
      </c>
      <c r="C131" s="68" t="s">
        <v>16986</v>
      </c>
      <c r="D131" s="68">
        <v>6</v>
      </c>
      <c r="E131" s="71">
        <v>1100</v>
      </c>
      <c r="F131" s="70">
        <f t="shared" ca="1" si="6"/>
        <v>6600</v>
      </c>
      <c r="G131" s="45"/>
      <c r="H131" s="45"/>
      <c r="I131" s="45"/>
      <c r="J131" s="45"/>
    </row>
    <row r="132" spans="1:10" ht="13.5" customHeight="1" x14ac:dyDescent="0.2">
      <c r="A132" s="79">
        <v>51142103</v>
      </c>
      <c r="B132" s="69" t="str">
        <f t="shared" ca="1" si="5"/>
        <v>Diclofenaco potásico</v>
      </c>
      <c r="C132" s="68" t="s">
        <v>16986</v>
      </c>
      <c r="D132" s="68">
        <v>6</v>
      </c>
      <c r="E132" s="71">
        <v>3300</v>
      </c>
      <c r="F132" s="70">
        <f t="shared" ca="1" si="6"/>
        <v>19800</v>
      </c>
      <c r="G132" s="45"/>
      <c r="H132" s="45"/>
      <c r="I132" s="45"/>
      <c r="J132" s="45"/>
    </row>
    <row r="133" spans="1:10" ht="13.5" customHeight="1" x14ac:dyDescent="0.2">
      <c r="A133" s="79">
        <v>51142105</v>
      </c>
      <c r="B133" s="69" t="str">
        <f t="shared" ca="1" si="5"/>
        <v>Flurbiprofeno</v>
      </c>
      <c r="C133" s="68" t="s">
        <v>16986</v>
      </c>
      <c r="D133" s="68">
        <v>6</v>
      </c>
      <c r="E133" s="71">
        <v>3200</v>
      </c>
      <c r="F133" s="70">
        <f t="shared" ca="1" si="6"/>
        <v>19200</v>
      </c>
      <c r="G133" s="45"/>
      <c r="H133" s="45"/>
      <c r="I133" s="45"/>
      <c r="J133" s="45"/>
    </row>
    <row r="134" spans="1:10" ht="13.5" customHeight="1" x14ac:dyDescent="0.2">
      <c r="A134" s="79">
        <v>51142110</v>
      </c>
      <c r="B134" s="69" t="str">
        <f t="shared" ca="1" si="5"/>
        <v>Naproxeno sódico</v>
      </c>
      <c r="C134" s="68" t="s">
        <v>16986</v>
      </c>
      <c r="D134" s="68">
        <v>6</v>
      </c>
      <c r="E134" s="71">
        <v>3000</v>
      </c>
      <c r="F134" s="70">
        <f t="shared" ca="1" si="6"/>
        <v>18000</v>
      </c>
      <c r="G134" s="45"/>
      <c r="H134" s="45"/>
      <c r="I134" s="45"/>
      <c r="J134" s="45"/>
    </row>
    <row r="135" spans="1:10" ht="13.5" customHeight="1" x14ac:dyDescent="0.2">
      <c r="A135" s="79">
        <v>51142124</v>
      </c>
      <c r="B135" s="69" t="str">
        <f t="shared" ca="1" si="5"/>
        <v>Etodolac</v>
      </c>
      <c r="C135" s="68" t="s">
        <v>16986</v>
      </c>
      <c r="D135" s="68">
        <v>6</v>
      </c>
      <c r="E135" s="71">
        <v>2480</v>
      </c>
      <c r="F135" s="70">
        <f t="shared" ca="1" si="6"/>
        <v>14880</v>
      </c>
      <c r="G135" s="45"/>
      <c r="H135" s="45"/>
      <c r="I135" s="45"/>
      <c r="J135" s="45"/>
    </row>
    <row r="136" spans="1:10" ht="13.5" customHeight="1" x14ac:dyDescent="0.2">
      <c r="A136" s="79">
        <v>51142132</v>
      </c>
      <c r="B136" s="69" t="str">
        <f t="shared" ca="1" si="5"/>
        <v>Aurotioglucosa</v>
      </c>
      <c r="C136" s="68" t="s">
        <v>16986</v>
      </c>
      <c r="D136" s="68">
        <v>6</v>
      </c>
      <c r="E136" s="71">
        <v>1200</v>
      </c>
      <c r="F136" s="70">
        <f t="shared" ca="1" si="6"/>
        <v>7200</v>
      </c>
      <c r="G136" s="45"/>
      <c r="H136" s="45"/>
      <c r="I136" s="45"/>
      <c r="J136" s="45"/>
    </row>
    <row r="137" spans="1:10" ht="13.5" customHeight="1" x14ac:dyDescent="0.2">
      <c r="A137" s="79">
        <v>51142408</v>
      </c>
      <c r="B137" s="69" t="str">
        <f t="shared" ca="1" si="5"/>
        <v>Succinato de frovatriptan</v>
      </c>
      <c r="C137" s="68" t="s">
        <v>16986</v>
      </c>
      <c r="D137" s="68">
        <v>6</v>
      </c>
      <c r="E137" s="71">
        <v>3200</v>
      </c>
      <c r="F137" s="70">
        <f t="shared" ca="1" si="6"/>
        <v>19200</v>
      </c>
      <c r="G137" s="45"/>
      <c r="H137" s="45"/>
      <c r="I137" s="45"/>
      <c r="J137" s="45"/>
    </row>
    <row r="138" spans="1:10" ht="13.5" customHeight="1" x14ac:dyDescent="0.2">
      <c r="A138" s="79">
        <v>51142920</v>
      </c>
      <c r="B138" s="69" t="str">
        <f t="shared" ca="1" si="5"/>
        <v>Procaina</v>
      </c>
      <c r="C138" s="68" t="s">
        <v>16986</v>
      </c>
      <c r="D138" s="68">
        <v>6</v>
      </c>
      <c r="E138" s="71">
        <v>1000</v>
      </c>
      <c r="F138" s="70">
        <f t="shared" ca="1" si="6"/>
        <v>6000</v>
      </c>
      <c r="G138" s="45"/>
      <c r="H138" s="45"/>
      <c r="I138" s="45"/>
      <c r="J138" s="45"/>
    </row>
    <row r="139" spans="1:10" ht="14.1" customHeight="1" x14ac:dyDescent="0.2">
      <c r="A139" s="45"/>
      <c r="B139" s="45"/>
      <c r="C139" s="45"/>
      <c r="D139" s="45"/>
      <c r="E139" s="73" t="s">
        <v>12549</v>
      </c>
      <c r="F139" s="74">
        <f ca="1">SUM(Table37[MONTO TOTAL ESTIMADO])</f>
        <v>374992.8</v>
      </c>
      <c r="G139" s="45"/>
      <c r="H139" s="45" t="str">
        <f>C103</f>
        <v>Bienes</v>
      </c>
      <c r="I139" s="45" t="str">
        <f>E103</f>
        <v>No</v>
      </c>
      <c r="J139" s="45" t="str">
        <f>D103</f>
        <v>Compras Menores</v>
      </c>
    </row>
    <row r="140" spans="1:10" ht="14.1" customHeight="1" thickBot="1" x14ac:dyDescent="0.3"/>
    <row r="141" spans="1:10" ht="33.75" customHeight="1" thickBot="1" x14ac:dyDescent="0.25">
      <c r="A141" s="64" t="s">
        <v>16380</v>
      </c>
      <c r="B141" s="64" t="s">
        <v>161</v>
      </c>
      <c r="C141" s="64" t="s">
        <v>11723</v>
      </c>
      <c r="D141" s="64" t="s">
        <v>14376</v>
      </c>
      <c r="E141" s="64" t="s">
        <v>10961</v>
      </c>
      <c r="F141" s="64" t="s">
        <v>11094</v>
      </c>
      <c r="G141" s="45"/>
      <c r="H141" s="45"/>
      <c r="I141" s="45"/>
      <c r="J141" s="45"/>
    </row>
    <row r="142" spans="1:10" ht="13.5" customHeight="1" thickBot="1" x14ac:dyDescent="0.25">
      <c r="A142" s="66" t="s">
        <v>18834</v>
      </c>
      <c r="B142" s="66" t="s">
        <v>18834</v>
      </c>
      <c r="C142" s="66" t="s">
        <v>17795</v>
      </c>
      <c r="D142" s="66" t="s">
        <v>17480</v>
      </c>
      <c r="E142" s="66" t="s">
        <v>18845</v>
      </c>
      <c r="F142" s="66"/>
      <c r="G142" s="45"/>
      <c r="H142" s="45"/>
      <c r="I142" s="45"/>
      <c r="J142" s="45"/>
    </row>
    <row r="143" spans="1:10" ht="14.1" customHeight="1" thickBot="1" x14ac:dyDescent="0.25">
      <c r="A143" s="90" t="s">
        <v>14826</v>
      </c>
      <c r="B143" s="67" t="s">
        <v>8528</v>
      </c>
      <c r="C143" s="76">
        <v>43556</v>
      </c>
      <c r="D143" s="90" t="s">
        <v>9385</v>
      </c>
      <c r="E143" s="67" t="s">
        <v>13092</v>
      </c>
      <c r="F143" s="66" t="s">
        <v>3080</v>
      </c>
      <c r="G143" s="45"/>
      <c r="H143" s="45"/>
      <c r="I143" s="45"/>
      <c r="J143" s="45"/>
    </row>
    <row r="144" spans="1:10" ht="14.1" customHeight="1" thickBot="1" x14ac:dyDescent="0.25">
      <c r="A144" s="91"/>
      <c r="B144" s="67" t="s">
        <v>1786</v>
      </c>
      <c r="C144" s="80">
        <f>IF(C143="","",IF(AND(MONTH(C143)&gt;=1,MONTH(C143)&lt;=3),1,IF(AND(MONTH(C143)&gt;=4,MONTH(C143)&lt;=6),2,IF(AND(MONTH(C143)&gt;=7,MONTH(C143)&lt;=9),3,4))))</f>
        <v>2</v>
      </c>
      <c r="D144" s="91"/>
      <c r="E144" s="67" t="s">
        <v>2417</v>
      </c>
      <c r="F144" s="66" t="s">
        <v>11111</v>
      </c>
      <c r="G144" s="45"/>
      <c r="H144" s="45"/>
      <c r="I144" s="45"/>
      <c r="J144" s="45"/>
    </row>
    <row r="145" spans="1:10" ht="14.1" customHeight="1" thickBot="1" x14ac:dyDescent="0.25">
      <c r="A145" s="91"/>
      <c r="B145" s="67" t="s">
        <v>12941</v>
      </c>
      <c r="C145" s="76">
        <v>43560</v>
      </c>
      <c r="D145" s="91"/>
      <c r="E145" s="67" t="s">
        <v>3073</v>
      </c>
      <c r="F145" s="66" t="s">
        <v>11111</v>
      </c>
      <c r="G145" s="45"/>
      <c r="H145" s="45"/>
      <c r="I145" s="45"/>
      <c r="J145" s="45"/>
    </row>
    <row r="146" spans="1:10" ht="14.1" customHeight="1" thickBot="1" x14ac:dyDescent="0.25">
      <c r="A146" s="91"/>
      <c r="B146" s="67" t="s">
        <v>1786</v>
      </c>
      <c r="C146" s="80">
        <f>IF(C145="","",IF(AND(MONTH(C145)&gt;=1,MONTH(C145)&lt;=3),1,IF(AND(MONTH(C145)&gt;=4,MONTH(C145)&lt;=6),2,IF(AND(MONTH(C145)&gt;=7,MONTH(C145)&lt;=9),3,4))))</f>
        <v>2</v>
      </c>
      <c r="D146" s="91"/>
      <c r="E146" s="67" t="s">
        <v>13191</v>
      </c>
      <c r="F146" s="66" t="s">
        <v>11111</v>
      </c>
      <c r="G146" s="45"/>
      <c r="H146" s="45"/>
      <c r="I146" s="45"/>
      <c r="J146" s="45"/>
    </row>
    <row r="147" spans="1:10" ht="14.1" customHeight="1" thickBot="1" x14ac:dyDescent="0.25">
      <c r="A147" s="45"/>
      <c r="B147" s="45"/>
      <c r="C147" s="45"/>
      <c r="D147" s="45"/>
      <c r="E147" s="45"/>
      <c r="F147" s="45"/>
      <c r="G147" s="45"/>
      <c r="H147" s="45"/>
      <c r="I147" s="45"/>
      <c r="J147" s="45"/>
    </row>
    <row r="148" spans="1:10" ht="14.1" customHeight="1" thickBot="1" x14ac:dyDescent="0.25">
      <c r="A148" s="72" t="s">
        <v>15733</v>
      </c>
      <c r="B148" s="72" t="s">
        <v>16144</v>
      </c>
      <c r="C148" s="72" t="s">
        <v>15639</v>
      </c>
      <c r="D148" s="72" t="s">
        <v>15249</v>
      </c>
      <c r="E148" s="72" t="s">
        <v>6932</v>
      </c>
      <c r="F148" s="72" t="s">
        <v>15278</v>
      </c>
      <c r="G148" s="45"/>
      <c r="H148" s="45"/>
      <c r="I148" s="45"/>
      <c r="J148" s="45"/>
    </row>
    <row r="149" spans="1:10" ht="13.5" customHeight="1" x14ac:dyDescent="0.2">
      <c r="A149" s="68">
        <v>44103105</v>
      </c>
      <c r="B149" s="69" t="str">
        <f t="shared" ref="B149:B175" ca="1" si="7">IFERROR(INDEX(UNSPSCDes,MATCH(INDIRECT(ADDRESS(ROW(),COLUMN()-1,4)),UNSPSCCode,0)),"")</f>
        <v>Cartuchos de tinta</v>
      </c>
      <c r="C149" s="68" t="s">
        <v>11115</v>
      </c>
      <c r="D149" s="68">
        <v>20</v>
      </c>
      <c r="E149" s="71">
        <v>1132.32</v>
      </c>
      <c r="F149" s="70">
        <f t="shared" ref="F149:F175" ca="1" si="8">INDIRECT(ADDRESS(ROW(),COLUMN()-2,4))*INDIRECT(ADDRESS(ROW(),COLUMN()-1,4))</f>
        <v>22646.399999999998</v>
      </c>
      <c r="G149" s="45"/>
      <c r="H149" s="45"/>
      <c r="I149" s="45"/>
      <c r="J149" s="45"/>
    </row>
    <row r="150" spans="1:10" ht="13.5" customHeight="1" x14ac:dyDescent="0.2">
      <c r="A150" s="68">
        <v>44103105</v>
      </c>
      <c r="B150" s="69" t="str">
        <f t="shared" ca="1" si="7"/>
        <v>Cartuchos de tinta</v>
      </c>
      <c r="C150" s="68" t="s">
        <v>1449</v>
      </c>
      <c r="D150" s="68">
        <v>20</v>
      </c>
      <c r="E150" s="71">
        <v>2248.2600000000002</v>
      </c>
      <c r="F150" s="70">
        <f t="shared" ca="1" si="8"/>
        <v>44965.200000000004</v>
      </c>
      <c r="G150" s="45"/>
      <c r="H150" s="45"/>
      <c r="I150" s="45"/>
      <c r="J150" s="45"/>
    </row>
    <row r="151" spans="1:10" ht="13.5" customHeight="1" x14ac:dyDescent="0.2">
      <c r="A151" s="68">
        <v>44103105</v>
      </c>
      <c r="B151" s="69" t="str">
        <f t="shared" ca="1" si="7"/>
        <v>Cartuchos de tinta</v>
      </c>
      <c r="C151" s="68" t="s">
        <v>1449</v>
      </c>
      <c r="D151" s="68">
        <v>20</v>
      </c>
      <c r="E151" s="71">
        <v>2248.2600000000002</v>
      </c>
      <c r="F151" s="70">
        <f t="shared" ca="1" si="8"/>
        <v>44965.200000000004</v>
      </c>
      <c r="G151" s="45"/>
      <c r="H151" s="45"/>
      <c r="I151" s="45"/>
      <c r="J151" s="45"/>
    </row>
    <row r="152" spans="1:10" ht="13.5" customHeight="1" x14ac:dyDescent="0.2">
      <c r="A152" s="68">
        <v>44103105</v>
      </c>
      <c r="B152" s="69" t="str">
        <f t="shared" ca="1" si="7"/>
        <v>Cartuchos de tinta</v>
      </c>
      <c r="C152" s="68" t="s">
        <v>1449</v>
      </c>
      <c r="D152" s="68">
        <v>20</v>
      </c>
      <c r="E152" s="71">
        <v>1862.26</v>
      </c>
      <c r="F152" s="70">
        <f t="shared" ca="1" si="8"/>
        <v>37245.199999999997</v>
      </c>
      <c r="G152" s="45"/>
      <c r="H152" s="45"/>
      <c r="I152" s="45"/>
      <c r="J152" s="45"/>
    </row>
    <row r="153" spans="1:10" ht="13.5" customHeight="1" x14ac:dyDescent="0.2">
      <c r="A153" s="68">
        <v>44103105</v>
      </c>
      <c r="B153" s="69" t="str">
        <f t="shared" ca="1" si="7"/>
        <v>Cartuchos de tinta</v>
      </c>
      <c r="C153" s="68" t="s">
        <v>1449</v>
      </c>
      <c r="D153" s="68">
        <v>20</v>
      </c>
      <c r="E153" s="71">
        <v>1762.26</v>
      </c>
      <c r="F153" s="70">
        <f t="shared" ca="1" si="8"/>
        <v>35245.199999999997</v>
      </c>
      <c r="G153" s="45"/>
      <c r="H153" s="45"/>
      <c r="I153" s="45"/>
      <c r="J153" s="45"/>
    </row>
    <row r="154" spans="1:10" ht="13.5" customHeight="1" x14ac:dyDescent="0.2">
      <c r="A154" s="68">
        <v>44103105</v>
      </c>
      <c r="B154" s="69" t="str">
        <f t="shared" ca="1" si="7"/>
        <v>Cartuchos de tinta</v>
      </c>
      <c r="C154" s="68" t="s">
        <v>1449</v>
      </c>
      <c r="D154" s="68">
        <v>20</v>
      </c>
      <c r="E154" s="71">
        <v>1092.53</v>
      </c>
      <c r="F154" s="70">
        <f t="shared" ca="1" si="8"/>
        <v>21850.6</v>
      </c>
      <c r="G154" s="45"/>
      <c r="H154" s="45"/>
      <c r="I154" s="45"/>
      <c r="J154" s="45"/>
    </row>
    <row r="155" spans="1:10" ht="13.5" customHeight="1" x14ac:dyDescent="0.2">
      <c r="A155" s="68">
        <v>44121706</v>
      </c>
      <c r="B155" s="69" t="str">
        <f t="shared" ca="1" si="7"/>
        <v>Lápices de madera</v>
      </c>
      <c r="C155" s="68" t="s">
        <v>1327</v>
      </c>
      <c r="D155" s="68">
        <v>36</v>
      </c>
      <c r="E155" s="71">
        <v>147.5</v>
      </c>
      <c r="F155" s="70">
        <f t="shared" ca="1" si="8"/>
        <v>5310</v>
      </c>
      <c r="G155" s="45"/>
      <c r="H155" s="45"/>
      <c r="I155" s="45"/>
      <c r="J155" s="45"/>
    </row>
    <row r="156" spans="1:10" ht="13.5" customHeight="1" x14ac:dyDescent="0.2">
      <c r="A156" s="79">
        <v>44121708</v>
      </c>
      <c r="B156" s="69" t="str">
        <f t="shared" ca="1" si="7"/>
        <v>Marcadores</v>
      </c>
      <c r="C156" s="68" t="s">
        <v>16986</v>
      </c>
      <c r="D156" s="68">
        <v>15</v>
      </c>
      <c r="E156" s="71">
        <v>157.83000000000001</v>
      </c>
      <c r="F156" s="70">
        <f t="shared" ca="1" si="8"/>
        <v>2367.4500000000003</v>
      </c>
      <c r="G156" s="45"/>
      <c r="H156" s="45"/>
      <c r="I156" s="45"/>
      <c r="J156" s="45"/>
    </row>
    <row r="157" spans="1:10" ht="13.5" customHeight="1" x14ac:dyDescent="0.2">
      <c r="A157" s="62">
        <v>14111511</v>
      </c>
      <c r="B157" s="69" t="str">
        <f t="shared" ca="1" si="7"/>
        <v>Papel de escritura</v>
      </c>
      <c r="C157" s="68" t="s">
        <v>8725</v>
      </c>
      <c r="D157" s="68">
        <v>90</v>
      </c>
      <c r="E157" s="71">
        <v>387.55</v>
      </c>
      <c r="F157" s="70">
        <f t="shared" ca="1" si="8"/>
        <v>34879.5</v>
      </c>
      <c r="G157" s="45"/>
      <c r="H157" s="45"/>
      <c r="I157" s="45"/>
      <c r="J157" s="45"/>
    </row>
    <row r="158" spans="1:10" ht="13.5" customHeight="1" x14ac:dyDescent="0.2">
      <c r="A158" s="79">
        <v>44121701</v>
      </c>
      <c r="B158" s="69" t="str">
        <f t="shared" ca="1" si="7"/>
        <v>Bolígrafos</v>
      </c>
      <c r="C158" s="68" t="s">
        <v>1327</v>
      </c>
      <c r="D158" s="68">
        <v>36</v>
      </c>
      <c r="E158" s="71">
        <v>147.5</v>
      </c>
      <c r="F158" s="70">
        <f t="shared" ca="1" si="8"/>
        <v>5310</v>
      </c>
      <c r="G158" s="45"/>
      <c r="H158" s="45"/>
      <c r="I158" s="45"/>
      <c r="J158" s="45"/>
    </row>
    <row r="159" spans="1:10" ht="13.5" customHeight="1" x14ac:dyDescent="0.2">
      <c r="A159" s="79">
        <v>44121716</v>
      </c>
      <c r="B159" s="69" t="str">
        <f t="shared" ca="1" si="7"/>
        <v>Resaltadores</v>
      </c>
      <c r="C159" s="68" t="s">
        <v>1449</v>
      </c>
      <c r="D159" s="68">
        <v>28</v>
      </c>
      <c r="E159" s="71">
        <v>31.24</v>
      </c>
      <c r="F159" s="70">
        <f t="shared" ca="1" si="8"/>
        <v>874.71999999999991</v>
      </c>
      <c r="G159" s="45"/>
      <c r="H159" s="45"/>
      <c r="I159" s="45"/>
      <c r="J159" s="45"/>
    </row>
    <row r="160" spans="1:10" ht="13.5" customHeight="1" x14ac:dyDescent="0.2">
      <c r="A160" s="79">
        <v>44121802</v>
      </c>
      <c r="B160" s="69" t="str">
        <f t="shared" ca="1" si="7"/>
        <v>Fluido de corrección</v>
      </c>
      <c r="C160" s="68" t="s">
        <v>1327</v>
      </c>
      <c r="D160" s="68">
        <v>2</v>
      </c>
      <c r="E160" s="71">
        <v>597.87</v>
      </c>
      <c r="F160" s="70">
        <f t="shared" ca="1" si="8"/>
        <v>1195.74</v>
      </c>
      <c r="G160" s="45"/>
      <c r="H160" s="45"/>
      <c r="I160" s="45"/>
      <c r="J160" s="45"/>
    </row>
    <row r="161" spans="1:10" ht="13.5" customHeight="1" x14ac:dyDescent="0.2">
      <c r="A161" s="68">
        <v>14111526</v>
      </c>
      <c r="B161" s="69" t="str">
        <f t="shared" ca="1" si="7"/>
        <v>Papel libretas o libros de mensajes telefónicos</v>
      </c>
      <c r="C161" s="68" t="s">
        <v>1327</v>
      </c>
      <c r="D161" s="68">
        <v>20</v>
      </c>
      <c r="E161" s="71">
        <v>991.2</v>
      </c>
      <c r="F161" s="70">
        <f t="shared" ca="1" si="8"/>
        <v>19824</v>
      </c>
      <c r="G161" s="45"/>
      <c r="H161" s="45"/>
      <c r="I161" s="45"/>
      <c r="J161" s="45"/>
    </row>
    <row r="162" spans="1:10" ht="13.5" customHeight="1" x14ac:dyDescent="0.2">
      <c r="A162" s="68">
        <v>14111530</v>
      </c>
      <c r="B162" s="69" t="str">
        <f t="shared" ca="1" si="7"/>
        <v>Papel de notas autoadhesivas</v>
      </c>
      <c r="C162" s="68" t="s">
        <v>1327</v>
      </c>
      <c r="D162" s="68">
        <v>12</v>
      </c>
      <c r="E162" s="71">
        <v>327.67</v>
      </c>
      <c r="F162" s="70">
        <f t="shared" ca="1" si="8"/>
        <v>3932.04</v>
      </c>
      <c r="G162" s="45"/>
      <c r="H162" s="45"/>
      <c r="I162" s="45"/>
      <c r="J162" s="45"/>
    </row>
    <row r="163" spans="1:10" ht="13.5" customHeight="1" x14ac:dyDescent="0.2">
      <c r="A163" s="68">
        <v>14111526</v>
      </c>
      <c r="B163" s="69" t="str">
        <f t="shared" ca="1" si="7"/>
        <v>Papel libretas o libros de mensajes telefónicos</v>
      </c>
      <c r="C163" s="68" t="s">
        <v>1449</v>
      </c>
      <c r="D163" s="68">
        <v>20</v>
      </c>
      <c r="E163" s="71">
        <v>495.6</v>
      </c>
      <c r="F163" s="70">
        <f t="shared" ca="1" si="8"/>
        <v>9912</v>
      </c>
      <c r="G163" s="45"/>
      <c r="H163" s="45"/>
      <c r="I163" s="45"/>
      <c r="J163" s="45"/>
    </row>
    <row r="164" spans="1:10" ht="13.5" customHeight="1" x14ac:dyDescent="0.2">
      <c r="A164" s="68">
        <v>44121618</v>
      </c>
      <c r="B164" s="69" t="str">
        <f t="shared" ca="1" si="7"/>
        <v>Tijeras</v>
      </c>
      <c r="C164" s="68" t="s">
        <v>1449</v>
      </c>
      <c r="D164" s="68">
        <v>12</v>
      </c>
      <c r="E164" s="71">
        <v>88.5</v>
      </c>
      <c r="F164" s="70">
        <f t="shared" ca="1" si="8"/>
        <v>1062</v>
      </c>
      <c r="G164" s="45"/>
      <c r="H164" s="45"/>
      <c r="I164" s="45"/>
      <c r="J164" s="45"/>
    </row>
    <row r="165" spans="1:10" ht="13.5" customHeight="1" x14ac:dyDescent="0.2">
      <c r="A165" s="79">
        <v>44121701</v>
      </c>
      <c r="B165" s="69" t="str">
        <f t="shared" ca="1" si="7"/>
        <v>Bolígrafos</v>
      </c>
      <c r="C165" s="68" t="s">
        <v>16986</v>
      </c>
      <c r="D165" s="68">
        <v>5</v>
      </c>
      <c r="E165" s="71">
        <v>761.1</v>
      </c>
      <c r="F165" s="70">
        <f t="shared" ca="1" si="8"/>
        <v>3805.5</v>
      </c>
      <c r="G165" s="45"/>
      <c r="H165" s="45"/>
      <c r="I165" s="45"/>
      <c r="J165" s="45"/>
    </row>
    <row r="166" spans="1:10" ht="13.5" customHeight="1" x14ac:dyDescent="0.2">
      <c r="A166" s="79">
        <v>27112120</v>
      </c>
      <c r="B166" s="69" t="str">
        <f t="shared" ca="1" si="7"/>
        <v>Grapas c</v>
      </c>
      <c r="C166" s="68" t="s">
        <v>16986</v>
      </c>
      <c r="D166" s="68">
        <v>10</v>
      </c>
      <c r="E166" s="71">
        <v>139.53</v>
      </c>
      <c r="F166" s="70">
        <f t="shared" ca="1" si="8"/>
        <v>1395.3</v>
      </c>
      <c r="G166" s="45"/>
      <c r="H166" s="45"/>
      <c r="I166" s="45"/>
      <c r="J166" s="45"/>
    </row>
    <row r="167" spans="1:10" ht="13.5" customHeight="1" x14ac:dyDescent="0.2">
      <c r="A167" s="79">
        <v>43202101</v>
      </c>
      <c r="B167" s="69" t="str">
        <f t="shared" ca="1" si="7"/>
        <v>Estuches para discos compactos</v>
      </c>
      <c r="C167" s="68" t="s">
        <v>16986</v>
      </c>
      <c r="D167" s="68">
        <v>3</v>
      </c>
      <c r="E167" s="71">
        <v>413</v>
      </c>
      <c r="F167" s="70">
        <f t="shared" ca="1" si="8"/>
        <v>1239</v>
      </c>
      <c r="G167" s="45"/>
      <c r="H167" s="45"/>
      <c r="I167" s="45"/>
      <c r="J167" s="45"/>
    </row>
    <row r="168" spans="1:10" ht="13.5" customHeight="1" x14ac:dyDescent="0.2">
      <c r="A168" s="79">
        <v>44122011</v>
      </c>
      <c r="B168" s="69" t="str">
        <f t="shared" ca="1" si="7"/>
        <v>Folders</v>
      </c>
      <c r="C168" s="68" t="s">
        <v>16986</v>
      </c>
      <c r="D168" s="68">
        <v>30</v>
      </c>
      <c r="E168" s="71">
        <v>513.74</v>
      </c>
      <c r="F168" s="70">
        <f t="shared" ca="1" si="8"/>
        <v>15412.2</v>
      </c>
      <c r="G168" s="45"/>
      <c r="H168" s="45"/>
      <c r="I168" s="45"/>
      <c r="J168" s="45"/>
    </row>
    <row r="169" spans="1:10" ht="13.5" customHeight="1" x14ac:dyDescent="0.2">
      <c r="A169" s="79">
        <v>44122104</v>
      </c>
      <c r="B169" s="69" t="str">
        <f t="shared" ca="1" si="7"/>
        <v>Clips para papel</v>
      </c>
      <c r="C169" s="68" t="s">
        <v>16986</v>
      </c>
      <c r="D169" s="68">
        <v>30</v>
      </c>
      <c r="E169" s="71">
        <v>58.35</v>
      </c>
      <c r="F169" s="70">
        <f t="shared" ca="1" si="8"/>
        <v>1750.5</v>
      </c>
      <c r="G169" s="45"/>
      <c r="H169" s="45"/>
      <c r="I169" s="45"/>
      <c r="J169" s="45"/>
    </row>
    <row r="170" spans="1:10" ht="13.5" customHeight="1" x14ac:dyDescent="0.2">
      <c r="A170" s="79">
        <v>43201809</v>
      </c>
      <c r="B170" s="69" t="str">
        <f t="shared" ca="1" si="7"/>
        <v>Disco compacto cd de lectura y escritura</v>
      </c>
      <c r="C170" s="68" t="s">
        <v>16986</v>
      </c>
      <c r="D170" s="68">
        <v>3</v>
      </c>
      <c r="E170" s="71">
        <v>1357</v>
      </c>
      <c r="F170" s="70">
        <f t="shared" ca="1" si="8"/>
        <v>4071</v>
      </c>
      <c r="G170" s="45"/>
      <c r="H170" s="45"/>
      <c r="I170" s="45"/>
      <c r="J170" s="45"/>
    </row>
    <row r="171" spans="1:10" ht="13.5" customHeight="1" x14ac:dyDescent="0.2">
      <c r="A171" s="79">
        <v>44121503</v>
      </c>
      <c r="B171" s="69" t="str">
        <f t="shared" ca="1" si="7"/>
        <v>Sobres</v>
      </c>
      <c r="C171" s="68" t="s">
        <v>16986</v>
      </c>
      <c r="D171" s="68">
        <v>1</v>
      </c>
      <c r="E171" s="71">
        <v>2891</v>
      </c>
      <c r="F171" s="70">
        <f t="shared" ca="1" si="8"/>
        <v>2891</v>
      </c>
      <c r="G171" s="45"/>
      <c r="H171" s="45"/>
      <c r="I171" s="45"/>
      <c r="J171" s="45"/>
    </row>
    <row r="172" spans="1:10" ht="13.5" customHeight="1" x14ac:dyDescent="0.2">
      <c r="A172" s="79">
        <v>31162610</v>
      </c>
      <c r="B172" s="69" t="str">
        <f t="shared" ca="1" si="7"/>
        <v>Ganchos de tablero</v>
      </c>
      <c r="C172" s="68" t="s">
        <v>16986</v>
      </c>
      <c r="D172" s="68">
        <v>6</v>
      </c>
      <c r="E172" s="71">
        <v>112.1</v>
      </c>
      <c r="F172" s="70">
        <f t="shared" ca="1" si="8"/>
        <v>672.59999999999991</v>
      </c>
      <c r="G172" s="45"/>
      <c r="H172" s="45"/>
      <c r="I172" s="45"/>
      <c r="J172" s="45"/>
    </row>
    <row r="173" spans="1:10" ht="13.5" customHeight="1" x14ac:dyDescent="0.2">
      <c r="A173" s="79">
        <v>31201512</v>
      </c>
      <c r="B173" s="69" t="str">
        <f t="shared" ca="1" si="7"/>
        <v>Cinta transparente</v>
      </c>
      <c r="C173" s="68" t="s">
        <v>1449</v>
      </c>
      <c r="D173" s="68">
        <v>12</v>
      </c>
      <c r="E173" s="71">
        <v>147.5</v>
      </c>
      <c r="F173" s="70">
        <f t="shared" ca="1" si="8"/>
        <v>1770</v>
      </c>
      <c r="G173" s="45"/>
      <c r="H173" s="45"/>
      <c r="I173" s="45"/>
      <c r="J173" s="45"/>
    </row>
    <row r="174" spans="1:10" ht="13.5" customHeight="1" x14ac:dyDescent="0.2">
      <c r="A174" s="79">
        <v>30102615</v>
      </c>
      <c r="B174" s="69" t="str">
        <f t="shared" ca="1" si="7"/>
        <v>Banda de plástico</v>
      </c>
      <c r="C174" s="68" t="s">
        <v>16986</v>
      </c>
      <c r="D174" s="68">
        <v>20</v>
      </c>
      <c r="E174" s="71">
        <v>53.1</v>
      </c>
      <c r="F174" s="70">
        <f t="shared" ca="1" si="8"/>
        <v>1062</v>
      </c>
      <c r="G174" s="45"/>
      <c r="H174" s="45"/>
      <c r="I174" s="45"/>
      <c r="J174" s="45"/>
    </row>
    <row r="175" spans="1:10" ht="13.5" customHeight="1" x14ac:dyDescent="0.2">
      <c r="A175" s="79">
        <v>14111507</v>
      </c>
      <c r="B175" s="69" t="str">
        <f t="shared" ca="1" si="7"/>
        <v>Papel para impresora o fotocopiadora</v>
      </c>
      <c r="C175" s="68" t="s">
        <v>8725</v>
      </c>
      <c r="D175" s="68">
        <v>5</v>
      </c>
      <c r="E175" s="71">
        <v>455</v>
      </c>
      <c r="F175" s="70">
        <f t="shared" ca="1" si="8"/>
        <v>2275</v>
      </c>
      <c r="G175" s="45"/>
      <c r="H175" s="45"/>
      <c r="I175" s="45"/>
      <c r="J175" s="45"/>
    </row>
    <row r="176" spans="1:10" ht="14.1" customHeight="1" x14ac:dyDescent="0.2">
      <c r="A176" s="45"/>
      <c r="B176" s="45"/>
      <c r="C176" s="45"/>
      <c r="D176" s="45"/>
      <c r="E176" s="73" t="s">
        <v>12549</v>
      </c>
      <c r="F176" s="74">
        <f ca="1">SUM(Table312[MONTO TOTAL ESTIMADO])</f>
        <v>327929.34999999998</v>
      </c>
      <c r="G176" s="45"/>
      <c r="H176" s="45" t="str">
        <f>C142</f>
        <v>Bienes</v>
      </c>
      <c r="I176" s="45" t="str">
        <f>E142</f>
        <v>no</v>
      </c>
      <c r="J176" s="45" t="str">
        <f>D142</f>
        <v>Compras Menores</v>
      </c>
    </row>
    <row r="177" spans="1:10" ht="14.1" customHeight="1" thickBot="1" x14ac:dyDescent="0.3"/>
    <row r="178" spans="1:10" ht="33.75" customHeight="1" thickBot="1" x14ac:dyDescent="0.25">
      <c r="A178" s="64" t="s">
        <v>16380</v>
      </c>
      <c r="B178" s="64" t="s">
        <v>161</v>
      </c>
      <c r="C178" s="64" t="s">
        <v>11723</v>
      </c>
      <c r="D178" s="64" t="s">
        <v>14376</v>
      </c>
      <c r="E178" s="64" t="s">
        <v>10961</v>
      </c>
      <c r="F178" s="64" t="s">
        <v>11094</v>
      </c>
      <c r="G178" s="45"/>
      <c r="H178" s="45"/>
      <c r="I178" s="45"/>
      <c r="J178" s="45"/>
    </row>
    <row r="179" spans="1:10" ht="13.5" customHeight="1" thickBot="1" x14ac:dyDescent="0.25">
      <c r="A179" s="66" t="s">
        <v>18835</v>
      </c>
      <c r="B179" s="66" t="s">
        <v>18835</v>
      </c>
      <c r="C179" s="66" t="s">
        <v>17795</v>
      </c>
      <c r="D179" s="66" t="s">
        <v>17480</v>
      </c>
      <c r="E179" s="66" t="s">
        <v>17851</v>
      </c>
      <c r="F179" s="66"/>
      <c r="G179" s="45"/>
      <c r="H179" s="45"/>
      <c r="I179" s="45"/>
      <c r="J179" s="45"/>
    </row>
    <row r="180" spans="1:10" ht="14.1" customHeight="1" thickBot="1" x14ac:dyDescent="0.25">
      <c r="A180" s="90" t="s">
        <v>14826</v>
      </c>
      <c r="B180" s="67" t="s">
        <v>8528</v>
      </c>
      <c r="C180" s="76">
        <v>43556</v>
      </c>
      <c r="D180" s="90" t="s">
        <v>9385</v>
      </c>
      <c r="E180" s="67" t="s">
        <v>13092</v>
      </c>
      <c r="F180" s="66" t="s">
        <v>3080</v>
      </c>
      <c r="G180" s="45"/>
      <c r="H180" s="45"/>
      <c r="I180" s="45"/>
      <c r="J180" s="45"/>
    </row>
    <row r="181" spans="1:10" ht="14.1" customHeight="1" thickBot="1" x14ac:dyDescent="0.25">
      <c r="A181" s="91"/>
      <c r="B181" s="67" t="s">
        <v>1786</v>
      </c>
      <c r="C181" s="80">
        <f>IF(C180="","",IF(AND(MONTH(C180)&gt;=1,MONTH(C180)&lt;=3),1,IF(AND(MONTH(C180)&gt;=4,MONTH(C180)&lt;=6),2,IF(AND(MONTH(C180)&gt;=7,MONTH(C180)&lt;=9),3,4))))</f>
        <v>2</v>
      </c>
      <c r="D181" s="91"/>
      <c r="E181" s="67" t="s">
        <v>2417</v>
      </c>
      <c r="F181" s="66" t="s">
        <v>11111</v>
      </c>
      <c r="G181" s="45"/>
      <c r="H181" s="45"/>
      <c r="I181" s="45"/>
      <c r="J181" s="45"/>
    </row>
    <row r="182" spans="1:10" ht="14.1" customHeight="1" thickBot="1" x14ac:dyDescent="0.25">
      <c r="A182" s="91"/>
      <c r="B182" s="67" t="s">
        <v>12941</v>
      </c>
      <c r="C182" s="76">
        <v>43560</v>
      </c>
      <c r="D182" s="91"/>
      <c r="E182" s="67" t="s">
        <v>3073</v>
      </c>
      <c r="F182" s="66" t="s">
        <v>11111</v>
      </c>
      <c r="G182" s="45"/>
      <c r="H182" s="45"/>
      <c r="I182" s="45"/>
      <c r="J182" s="45"/>
    </row>
    <row r="183" spans="1:10" ht="14.1" customHeight="1" thickBot="1" x14ac:dyDescent="0.25">
      <c r="A183" s="91"/>
      <c r="B183" s="67" t="s">
        <v>1786</v>
      </c>
      <c r="C183" s="80">
        <f>IF(C182="","",IF(AND(MONTH(C182)&gt;=1,MONTH(C182)&lt;=3),1,IF(AND(MONTH(C182)&gt;=4,MONTH(C182)&lt;=6),2,IF(AND(MONTH(C182)&gt;=7,MONTH(C182)&lt;=9),3,4))))</f>
        <v>2</v>
      </c>
      <c r="D183" s="91"/>
      <c r="E183" s="67" t="s">
        <v>13191</v>
      </c>
      <c r="F183" s="66" t="s">
        <v>11111</v>
      </c>
      <c r="G183" s="45"/>
      <c r="H183" s="45"/>
      <c r="I183" s="45"/>
      <c r="J183" s="45"/>
    </row>
    <row r="184" spans="1:10" ht="14.1" customHeight="1" thickBot="1" x14ac:dyDescent="0.25">
      <c r="A184" s="45"/>
      <c r="B184" s="45"/>
      <c r="C184" s="45"/>
      <c r="D184" s="45"/>
      <c r="E184" s="45"/>
      <c r="F184" s="45"/>
      <c r="G184" s="45"/>
      <c r="H184" s="45"/>
      <c r="I184" s="45"/>
      <c r="J184" s="45"/>
    </row>
    <row r="185" spans="1:10" ht="14.1" customHeight="1" thickBot="1" x14ac:dyDescent="0.25">
      <c r="A185" s="72" t="s">
        <v>15733</v>
      </c>
      <c r="B185" s="72" t="s">
        <v>16144</v>
      </c>
      <c r="C185" s="72" t="s">
        <v>15639</v>
      </c>
      <c r="D185" s="72" t="s">
        <v>15249</v>
      </c>
      <c r="E185" s="72" t="s">
        <v>6932</v>
      </c>
      <c r="F185" s="72" t="s">
        <v>15278</v>
      </c>
      <c r="G185" s="45"/>
      <c r="H185" s="45"/>
      <c r="I185" s="45"/>
      <c r="J185" s="45"/>
    </row>
    <row r="186" spans="1:10" ht="13.5" customHeight="1" x14ac:dyDescent="0.2">
      <c r="A186" s="68">
        <v>14111703</v>
      </c>
      <c r="B186" s="69" t="str">
        <f t="shared" ref="B186:B205" ca="1" si="9">IFERROR(INDEX(UNSPSCDes,MATCH(INDIRECT(ADDRESS(ROW(),COLUMN()-1,4)),UNSPSCCode,0)),"")</f>
        <v>Toallas de papel</v>
      </c>
      <c r="C186" s="68" t="s">
        <v>4734</v>
      </c>
      <c r="D186" s="68">
        <v>20</v>
      </c>
      <c r="E186" s="71">
        <v>2194.8000000000002</v>
      </c>
      <c r="F186" s="70">
        <f t="shared" ref="F186:F205" ca="1" si="10">INDIRECT(ADDRESS(ROW(),COLUMN()-2,4))*INDIRECT(ADDRESS(ROW(),COLUMN()-1,4))</f>
        <v>43896</v>
      </c>
      <c r="G186" s="45"/>
      <c r="H186" s="45"/>
      <c r="I186" s="45"/>
      <c r="J186" s="45"/>
    </row>
    <row r="187" spans="1:10" ht="13.5" customHeight="1" x14ac:dyDescent="0.2">
      <c r="A187" s="68">
        <v>24111503</v>
      </c>
      <c r="B187" s="69" t="str">
        <f t="shared" ca="1" si="9"/>
        <v>Bolsas plásticas</v>
      </c>
      <c r="C187" s="68" t="s">
        <v>4734</v>
      </c>
      <c r="D187" s="68">
        <v>25</v>
      </c>
      <c r="E187" s="71">
        <v>147.5</v>
      </c>
      <c r="F187" s="70">
        <f t="shared" ca="1" si="10"/>
        <v>3687.5</v>
      </c>
      <c r="G187" s="45"/>
      <c r="H187" s="45"/>
      <c r="I187" s="45"/>
      <c r="J187" s="45"/>
    </row>
    <row r="188" spans="1:10" ht="13.5" customHeight="1" x14ac:dyDescent="0.2">
      <c r="A188" s="68">
        <v>47121701</v>
      </c>
      <c r="B188" s="69" t="str">
        <f t="shared" ca="1" si="9"/>
        <v>Bolsas de basura</v>
      </c>
      <c r="C188" s="68" t="s">
        <v>4734</v>
      </c>
      <c r="D188" s="68">
        <v>25</v>
      </c>
      <c r="E188" s="71">
        <v>843</v>
      </c>
      <c r="F188" s="70">
        <f t="shared" ca="1" si="10"/>
        <v>21075</v>
      </c>
      <c r="G188" s="45"/>
      <c r="H188" s="45"/>
      <c r="I188" s="45"/>
      <c r="J188" s="45"/>
    </row>
    <row r="189" spans="1:10" ht="13.5" customHeight="1" x14ac:dyDescent="0.2">
      <c r="A189" s="68">
        <v>14111704</v>
      </c>
      <c r="B189" s="69" t="str">
        <f t="shared" ca="1" si="9"/>
        <v>Papel higiénico</v>
      </c>
      <c r="C189" s="68" t="s">
        <v>4734</v>
      </c>
      <c r="D189" s="68">
        <v>30</v>
      </c>
      <c r="E189" s="71">
        <v>1947</v>
      </c>
      <c r="F189" s="70">
        <f t="shared" ca="1" si="10"/>
        <v>58410</v>
      </c>
      <c r="G189" s="45"/>
      <c r="H189" s="45"/>
      <c r="I189" s="45"/>
      <c r="J189" s="45"/>
    </row>
    <row r="190" spans="1:10" ht="13.5" customHeight="1" x14ac:dyDescent="0.2">
      <c r="A190" s="68">
        <v>12141901</v>
      </c>
      <c r="B190" s="69" t="str">
        <f t="shared" ca="1" si="9"/>
        <v>Cloro cl</v>
      </c>
      <c r="C190" s="68" t="s">
        <v>16986</v>
      </c>
      <c r="D190" s="68">
        <v>30</v>
      </c>
      <c r="E190" s="71">
        <v>979.4</v>
      </c>
      <c r="F190" s="70">
        <f t="shared" ca="1" si="10"/>
        <v>29382</v>
      </c>
      <c r="G190" s="45"/>
      <c r="H190" s="45"/>
      <c r="I190" s="45"/>
      <c r="J190" s="45"/>
    </row>
    <row r="191" spans="1:10" ht="13.5" customHeight="1" x14ac:dyDescent="0.2">
      <c r="A191" s="68">
        <v>31211910</v>
      </c>
      <c r="B191" s="69" t="str">
        <f t="shared" ca="1" si="9"/>
        <v>Guantes para pintar</v>
      </c>
      <c r="C191" s="68" t="s">
        <v>1449</v>
      </c>
      <c r="D191" s="68">
        <v>12</v>
      </c>
      <c r="E191" s="71">
        <v>95.98</v>
      </c>
      <c r="F191" s="70">
        <f t="shared" ca="1" si="10"/>
        <v>1151.76</v>
      </c>
      <c r="G191" s="45"/>
      <c r="H191" s="45"/>
      <c r="I191" s="45"/>
      <c r="J191" s="45"/>
    </row>
    <row r="192" spans="1:10" ht="13.5" customHeight="1" x14ac:dyDescent="0.2">
      <c r="A192" s="68">
        <v>42312311</v>
      </c>
      <c r="B192" s="69" t="str">
        <f t="shared" ca="1" si="9"/>
        <v>Kits de desinfectantes</v>
      </c>
      <c r="C192" s="68" t="s">
        <v>16986</v>
      </c>
      <c r="D192" s="68">
        <v>40</v>
      </c>
      <c r="E192" s="71">
        <v>1486.8</v>
      </c>
      <c r="F192" s="70">
        <f t="shared" ca="1" si="10"/>
        <v>59472</v>
      </c>
      <c r="G192" s="45"/>
      <c r="H192" s="45"/>
      <c r="I192" s="45"/>
      <c r="J192" s="45"/>
    </row>
    <row r="193" spans="1:10" ht="13.5" customHeight="1" x14ac:dyDescent="0.2">
      <c r="A193" s="68">
        <v>47131603</v>
      </c>
      <c r="B193" s="69" t="str">
        <f t="shared" ca="1" si="9"/>
        <v>Esponjas</v>
      </c>
      <c r="C193" s="68" t="s">
        <v>1327</v>
      </c>
      <c r="D193" s="68">
        <v>20</v>
      </c>
      <c r="E193" s="71">
        <v>1015.34</v>
      </c>
      <c r="F193" s="70">
        <f t="shared" ca="1" si="10"/>
        <v>20306.8</v>
      </c>
      <c r="G193" s="45"/>
      <c r="H193" s="45"/>
      <c r="I193" s="45"/>
      <c r="J193" s="45"/>
    </row>
    <row r="194" spans="1:10" ht="13.5" customHeight="1" x14ac:dyDescent="0.2">
      <c r="A194" s="68">
        <v>47131502</v>
      </c>
      <c r="B194" s="69" t="str">
        <f t="shared" ca="1" si="9"/>
        <v>Pañitos o toallas para limpiar</v>
      </c>
      <c r="C194" s="68" t="s">
        <v>1449</v>
      </c>
      <c r="D194" s="68">
        <v>40</v>
      </c>
      <c r="E194" s="71">
        <v>182.9</v>
      </c>
      <c r="F194" s="70">
        <f t="shared" ca="1" si="10"/>
        <v>7316</v>
      </c>
      <c r="G194" s="45"/>
      <c r="H194" s="45"/>
      <c r="I194" s="45"/>
      <c r="J194" s="45"/>
    </row>
    <row r="195" spans="1:10" ht="13.5" customHeight="1" x14ac:dyDescent="0.2">
      <c r="A195" s="68">
        <v>47131801</v>
      </c>
      <c r="B195" s="69" t="str">
        <f t="shared" ca="1" si="9"/>
        <v>Limpiadores de pisos</v>
      </c>
      <c r="C195" s="68" t="s">
        <v>1327</v>
      </c>
      <c r="D195" s="68">
        <v>8</v>
      </c>
      <c r="E195" s="71">
        <v>2960.18</v>
      </c>
      <c r="F195" s="70">
        <f t="shared" ca="1" si="10"/>
        <v>23681.439999999999</v>
      </c>
      <c r="G195" s="45"/>
      <c r="H195" s="45"/>
      <c r="I195" s="45"/>
      <c r="J195" s="45"/>
    </row>
    <row r="196" spans="1:10" ht="13.5" customHeight="1" x14ac:dyDescent="0.2">
      <c r="A196" s="68">
        <v>47131830</v>
      </c>
      <c r="B196" s="69" t="str">
        <f t="shared" ca="1" si="9"/>
        <v>Limpiadores de muebles</v>
      </c>
      <c r="C196" s="68" t="s">
        <v>1449</v>
      </c>
      <c r="D196" s="68">
        <v>10</v>
      </c>
      <c r="E196" s="71">
        <v>442.5</v>
      </c>
      <c r="F196" s="70">
        <f t="shared" ca="1" si="10"/>
        <v>4425</v>
      </c>
      <c r="G196" s="45"/>
      <c r="H196" s="45"/>
      <c r="I196" s="45"/>
      <c r="J196" s="45"/>
    </row>
    <row r="197" spans="1:10" ht="13.5" customHeight="1" x14ac:dyDescent="0.2">
      <c r="A197" s="68">
        <v>52151504</v>
      </c>
      <c r="B197" s="69" t="str">
        <f t="shared" ca="1" si="9"/>
        <v>Tazas o vasos o tapas desechables para uso doméstico</v>
      </c>
      <c r="C197" s="68" t="s">
        <v>16986</v>
      </c>
      <c r="D197" s="68">
        <v>6</v>
      </c>
      <c r="E197" s="71">
        <v>3186</v>
      </c>
      <c r="F197" s="70">
        <f t="shared" ca="1" si="10"/>
        <v>19116</v>
      </c>
      <c r="G197" s="45"/>
      <c r="H197" s="45"/>
      <c r="I197" s="45"/>
      <c r="J197" s="45"/>
    </row>
    <row r="198" spans="1:10" ht="13.5" customHeight="1" x14ac:dyDescent="0.2">
      <c r="A198" s="68">
        <v>52151502</v>
      </c>
      <c r="B198" s="69" t="str">
        <f t="shared" ca="1" si="9"/>
        <v>Platos desechables para uso doméstico</v>
      </c>
      <c r="C198" s="68" t="s">
        <v>16986</v>
      </c>
      <c r="D198" s="68">
        <v>10</v>
      </c>
      <c r="E198" s="71">
        <v>1272.3699999999999</v>
      </c>
      <c r="F198" s="70">
        <f t="shared" ca="1" si="10"/>
        <v>12723.699999999999</v>
      </c>
      <c r="G198" s="45"/>
      <c r="H198" s="45"/>
      <c r="I198" s="45"/>
      <c r="J198" s="45"/>
    </row>
    <row r="199" spans="1:10" ht="13.5" customHeight="1" x14ac:dyDescent="0.2">
      <c r="A199" s="68">
        <v>47131501</v>
      </c>
      <c r="B199" s="69" t="str">
        <f t="shared" ca="1" si="9"/>
        <v>Trapos</v>
      </c>
      <c r="C199" s="68" t="s">
        <v>1449</v>
      </c>
      <c r="D199" s="68">
        <v>36</v>
      </c>
      <c r="E199" s="71">
        <v>311.52</v>
      </c>
      <c r="F199" s="70">
        <f t="shared" ca="1" si="10"/>
        <v>11214.72</v>
      </c>
      <c r="G199" s="45"/>
      <c r="H199" s="45"/>
      <c r="I199" s="45"/>
      <c r="J199" s="45"/>
    </row>
    <row r="200" spans="1:10" ht="13.5" customHeight="1" x14ac:dyDescent="0.2">
      <c r="A200" s="68">
        <v>12161803</v>
      </c>
      <c r="B200" s="69" t="str">
        <f t="shared" ca="1" si="9"/>
        <v>Aerosoles</v>
      </c>
      <c r="C200" s="68" t="s">
        <v>16986</v>
      </c>
      <c r="D200" s="68">
        <v>20</v>
      </c>
      <c r="E200" s="71">
        <v>2230.1999999999998</v>
      </c>
      <c r="F200" s="70">
        <f t="shared" ca="1" si="10"/>
        <v>44604</v>
      </c>
      <c r="G200" s="45"/>
      <c r="H200" s="45"/>
      <c r="I200" s="45"/>
      <c r="J200" s="45"/>
    </row>
    <row r="201" spans="1:10" ht="13.5" customHeight="1" x14ac:dyDescent="0.2">
      <c r="A201" s="68">
        <v>53131608</v>
      </c>
      <c r="B201" s="69" t="str">
        <f t="shared" ca="1" si="9"/>
        <v>Jabones</v>
      </c>
      <c r="C201" s="68" t="s">
        <v>16986</v>
      </c>
      <c r="D201" s="68">
        <v>40</v>
      </c>
      <c r="E201" s="71">
        <v>1770</v>
      </c>
      <c r="F201" s="70">
        <f t="shared" ca="1" si="10"/>
        <v>70800</v>
      </c>
      <c r="G201" s="45"/>
      <c r="H201" s="45"/>
      <c r="I201" s="45"/>
      <c r="J201" s="45"/>
    </row>
    <row r="202" spans="1:10" ht="13.5" customHeight="1" x14ac:dyDescent="0.2">
      <c r="A202" s="68">
        <v>47131604</v>
      </c>
      <c r="B202" s="69" t="str">
        <f t="shared" ca="1" si="9"/>
        <v>Escobas</v>
      </c>
      <c r="C202" s="68" t="s">
        <v>1449</v>
      </c>
      <c r="D202" s="68">
        <v>30</v>
      </c>
      <c r="E202" s="71">
        <v>289.10000000000002</v>
      </c>
      <c r="F202" s="70">
        <f t="shared" ca="1" si="10"/>
        <v>8673</v>
      </c>
      <c r="G202" s="45"/>
      <c r="H202" s="45"/>
      <c r="I202" s="45"/>
      <c r="J202" s="45"/>
    </row>
    <row r="203" spans="1:10" ht="13.5" customHeight="1" x14ac:dyDescent="0.2">
      <c r="A203" s="68">
        <v>14111705</v>
      </c>
      <c r="B203" s="69" t="str">
        <f t="shared" ca="1" si="9"/>
        <v>Servilletas de papel</v>
      </c>
      <c r="C203" s="68" t="s">
        <v>4734</v>
      </c>
      <c r="D203" s="68">
        <v>30</v>
      </c>
      <c r="E203" s="71">
        <v>2183</v>
      </c>
      <c r="F203" s="70">
        <f t="shared" ca="1" si="10"/>
        <v>65490</v>
      </c>
      <c r="G203" s="45"/>
      <c r="H203" s="45"/>
      <c r="I203" s="45"/>
      <c r="J203" s="45"/>
    </row>
    <row r="204" spans="1:10" ht="13.5" customHeight="1" x14ac:dyDescent="0.2">
      <c r="A204" s="68">
        <v>52151503</v>
      </c>
      <c r="B204" s="69" t="str">
        <f t="shared" ca="1" si="9"/>
        <v>Cubiertos desechables para uso doméstico</v>
      </c>
      <c r="C204" s="68" t="s">
        <v>1449</v>
      </c>
      <c r="D204" s="68">
        <v>40</v>
      </c>
      <c r="E204" s="71">
        <v>53.1</v>
      </c>
      <c r="F204" s="70">
        <f t="shared" ca="1" si="10"/>
        <v>2124</v>
      </c>
      <c r="G204" s="45"/>
      <c r="H204" s="45"/>
      <c r="I204" s="45"/>
      <c r="J204" s="45"/>
    </row>
    <row r="205" spans="1:10" ht="13.5" customHeight="1" x14ac:dyDescent="0.2">
      <c r="A205" s="68">
        <v>52151502</v>
      </c>
      <c r="B205" s="69" t="str">
        <f t="shared" ca="1" si="9"/>
        <v>Platos desechables para uso doméstico</v>
      </c>
      <c r="C205" s="68" t="s">
        <v>1449</v>
      </c>
      <c r="D205" s="68">
        <v>10</v>
      </c>
      <c r="E205" s="71">
        <v>76.7</v>
      </c>
      <c r="F205" s="70">
        <f t="shared" ca="1" si="10"/>
        <v>767</v>
      </c>
      <c r="G205" s="45"/>
      <c r="H205" s="45"/>
      <c r="I205" s="45"/>
      <c r="J205" s="45"/>
    </row>
    <row r="206" spans="1:10" ht="14.1" customHeight="1" x14ac:dyDescent="0.2">
      <c r="A206" s="45"/>
      <c r="B206" s="45"/>
      <c r="C206" s="45"/>
      <c r="D206" s="45"/>
      <c r="E206" s="73" t="s">
        <v>12549</v>
      </c>
      <c r="F206" s="74">
        <f ca="1">SUM(Table313[MONTO TOTAL ESTIMADO])</f>
        <v>508315.92</v>
      </c>
      <c r="G206" s="45"/>
      <c r="H206" s="45" t="str">
        <f>C179</f>
        <v>Bienes</v>
      </c>
      <c r="I206" s="45" t="str">
        <f>E179</f>
        <v>No</v>
      </c>
      <c r="J206" s="45" t="str">
        <f>D179</f>
        <v>Compras Menores</v>
      </c>
    </row>
    <row r="207" spans="1:10" ht="14.1" customHeight="1" thickBot="1" x14ac:dyDescent="0.3"/>
    <row r="208" spans="1:10" ht="33.75" customHeight="1" thickBot="1" x14ac:dyDescent="0.25">
      <c r="A208" s="64" t="s">
        <v>16380</v>
      </c>
      <c r="B208" s="64" t="s">
        <v>161</v>
      </c>
      <c r="C208" s="64" t="s">
        <v>11723</v>
      </c>
      <c r="D208" s="64" t="s">
        <v>14376</v>
      </c>
      <c r="E208" s="64" t="s">
        <v>10961</v>
      </c>
      <c r="F208" s="64" t="s">
        <v>11094</v>
      </c>
      <c r="G208" s="45"/>
      <c r="H208" s="45"/>
      <c r="I208" s="45"/>
      <c r="J208" s="45"/>
    </row>
    <row r="209" spans="1:10" ht="13.5" customHeight="1" thickBot="1" x14ac:dyDescent="0.25">
      <c r="A209" s="66" t="s">
        <v>18836</v>
      </c>
      <c r="B209" s="66" t="s">
        <v>18836</v>
      </c>
      <c r="C209" s="66" t="s">
        <v>17795</v>
      </c>
      <c r="D209" s="66" t="s">
        <v>17480</v>
      </c>
      <c r="E209" s="66" t="s">
        <v>8854</v>
      </c>
      <c r="F209" s="66"/>
      <c r="G209" s="45"/>
      <c r="H209" s="45"/>
      <c r="I209" s="45"/>
      <c r="J209" s="45"/>
    </row>
    <row r="210" spans="1:10" ht="14.1" customHeight="1" thickBot="1" x14ac:dyDescent="0.25">
      <c r="A210" s="90" t="s">
        <v>14826</v>
      </c>
      <c r="B210" s="67" t="s">
        <v>8528</v>
      </c>
      <c r="C210" s="76">
        <v>43556</v>
      </c>
      <c r="D210" s="90" t="s">
        <v>9385</v>
      </c>
      <c r="E210" s="67" t="s">
        <v>13092</v>
      </c>
      <c r="F210" s="66" t="s">
        <v>3080</v>
      </c>
      <c r="G210" s="45"/>
      <c r="H210" s="45"/>
      <c r="I210" s="45"/>
      <c r="J210" s="45"/>
    </row>
    <row r="211" spans="1:10" ht="14.1" customHeight="1" thickBot="1" x14ac:dyDescent="0.25">
      <c r="A211" s="91"/>
      <c r="B211" s="67" t="s">
        <v>1786</v>
      </c>
      <c r="C211" s="80">
        <f>IF(C210="","",IF(AND(MONTH(C210)&gt;=1,MONTH(C210)&lt;=3),1,IF(AND(MONTH(C210)&gt;=4,MONTH(C210)&lt;=6),2,IF(AND(MONTH(C210)&gt;=7,MONTH(C210)&lt;=9),3,4))))</f>
        <v>2</v>
      </c>
      <c r="D211" s="91"/>
      <c r="E211" s="67" t="s">
        <v>2417</v>
      </c>
      <c r="F211" s="66" t="s">
        <v>11111</v>
      </c>
      <c r="G211" s="45"/>
      <c r="H211" s="45"/>
      <c r="I211" s="45"/>
      <c r="J211" s="45"/>
    </row>
    <row r="212" spans="1:10" ht="14.1" customHeight="1" thickBot="1" x14ac:dyDescent="0.25">
      <c r="A212" s="91"/>
      <c r="B212" s="67" t="s">
        <v>12941</v>
      </c>
      <c r="C212" s="76">
        <v>43575</v>
      </c>
      <c r="D212" s="91"/>
      <c r="E212" s="67" t="s">
        <v>3073</v>
      </c>
      <c r="F212" s="66" t="s">
        <v>11111</v>
      </c>
      <c r="G212" s="45"/>
      <c r="H212" s="45"/>
      <c r="I212" s="45"/>
      <c r="J212" s="45"/>
    </row>
    <row r="213" spans="1:10" ht="14.1" customHeight="1" thickBot="1" x14ac:dyDescent="0.25">
      <c r="A213" s="91"/>
      <c r="B213" s="67" t="s">
        <v>1786</v>
      </c>
      <c r="C213" s="80">
        <f>IF(C212="","",IF(AND(MONTH(C212)&gt;=1,MONTH(C212)&lt;=3),1,IF(AND(MONTH(C212)&gt;=4,MONTH(C212)&lt;=6),2,IF(AND(MONTH(C212)&gt;=7,MONTH(C212)&lt;=9),3,4))))</f>
        <v>2</v>
      </c>
      <c r="D213" s="91"/>
      <c r="E213" s="67" t="s">
        <v>13191</v>
      </c>
      <c r="F213" s="66" t="s">
        <v>11111</v>
      </c>
      <c r="G213" s="45"/>
      <c r="H213" s="45"/>
      <c r="I213" s="45"/>
      <c r="J213" s="45"/>
    </row>
    <row r="214" spans="1:10" ht="14.1" customHeight="1" thickBot="1" x14ac:dyDescent="0.25">
      <c r="A214" s="45"/>
      <c r="B214" s="45"/>
      <c r="C214" s="45"/>
      <c r="D214" s="45"/>
      <c r="E214" s="45"/>
      <c r="F214" s="45"/>
      <c r="G214" s="45"/>
      <c r="H214" s="45"/>
      <c r="I214" s="45"/>
      <c r="J214" s="45"/>
    </row>
    <row r="215" spans="1:10" ht="14.1" customHeight="1" thickBot="1" x14ac:dyDescent="0.25">
      <c r="A215" s="72" t="s">
        <v>15733</v>
      </c>
      <c r="B215" s="72" t="s">
        <v>16144</v>
      </c>
      <c r="C215" s="72" t="s">
        <v>15639</v>
      </c>
      <c r="D215" s="72" t="s">
        <v>15249</v>
      </c>
      <c r="E215" s="72" t="s">
        <v>6932</v>
      </c>
      <c r="F215" s="72" t="s">
        <v>15278</v>
      </c>
      <c r="G215" s="45"/>
      <c r="H215" s="45"/>
      <c r="I215" s="45"/>
      <c r="J215" s="45"/>
    </row>
    <row r="216" spans="1:10" ht="13.5" customHeight="1" x14ac:dyDescent="0.2">
      <c r="A216" s="68">
        <v>44101801</v>
      </c>
      <c r="B216" s="69" t="str">
        <f t="shared" ref="B216:B219" ca="1" si="11">IFERROR(INDEX(UNSPSCDes,MATCH(INDIRECT(ADDRESS(ROW(),COLUMN()-1,4)),UNSPSCCode,0)),"")</f>
        <v>Calculadoras o accesorios</v>
      </c>
      <c r="C216" s="68" t="s">
        <v>1449</v>
      </c>
      <c r="D216" s="68">
        <v>3</v>
      </c>
      <c r="E216" s="71">
        <v>9584.2099999999991</v>
      </c>
      <c r="F216" s="70">
        <f t="shared" ref="F216:F219" ca="1" si="12">INDIRECT(ADDRESS(ROW(),COLUMN()-2,4))*INDIRECT(ADDRESS(ROW(),COLUMN()-1,4))</f>
        <v>28752.629999999997</v>
      </c>
      <c r="G216" s="45"/>
      <c r="H216" s="45"/>
      <c r="I216" s="45"/>
      <c r="J216" s="45"/>
    </row>
    <row r="217" spans="1:10" ht="13.5" customHeight="1" x14ac:dyDescent="0.2">
      <c r="A217" s="79">
        <v>43211711</v>
      </c>
      <c r="B217" s="69" t="str">
        <f t="shared" ca="1" si="11"/>
        <v>Escáneres</v>
      </c>
      <c r="C217" s="68" t="s">
        <v>1449</v>
      </c>
      <c r="D217" s="68">
        <v>2</v>
      </c>
      <c r="E217" s="71">
        <v>5386.91</v>
      </c>
      <c r="F217" s="70">
        <f t="shared" ca="1" si="12"/>
        <v>10773.82</v>
      </c>
      <c r="G217" s="45"/>
      <c r="H217" s="45"/>
      <c r="I217" s="45"/>
      <c r="J217" s="45"/>
    </row>
    <row r="218" spans="1:10" ht="13.5" customHeight="1" x14ac:dyDescent="0.2">
      <c r="A218" s="79">
        <v>43211507</v>
      </c>
      <c r="B218" s="69" t="str">
        <f t="shared" ca="1" si="11"/>
        <v>Computadores de escritorio</v>
      </c>
      <c r="C218" s="68" t="s">
        <v>1449</v>
      </c>
      <c r="D218" s="68">
        <v>6</v>
      </c>
      <c r="E218" s="71">
        <v>52138.3</v>
      </c>
      <c r="F218" s="70">
        <f t="shared" ca="1" si="12"/>
        <v>312829.80000000005</v>
      </c>
      <c r="G218" s="45"/>
      <c r="H218" s="45"/>
      <c r="I218" s="45"/>
      <c r="J218" s="45"/>
    </row>
    <row r="219" spans="1:10" ht="13.5" customHeight="1" x14ac:dyDescent="0.2">
      <c r="A219" s="79">
        <v>82121902</v>
      </c>
      <c r="B219" s="69" t="str">
        <f t="shared" ca="1" si="11"/>
        <v>Encuadernación espiral</v>
      </c>
      <c r="C219" s="68" t="s">
        <v>1449</v>
      </c>
      <c r="D219" s="68">
        <v>3</v>
      </c>
      <c r="E219" s="71">
        <v>7200</v>
      </c>
      <c r="F219" s="70">
        <f t="shared" ca="1" si="12"/>
        <v>21600</v>
      </c>
      <c r="G219" s="45"/>
      <c r="H219" s="45"/>
      <c r="I219" s="45"/>
      <c r="J219" s="45"/>
    </row>
    <row r="220" spans="1:10" ht="14.1" customHeight="1" x14ac:dyDescent="0.2">
      <c r="A220" s="45"/>
      <c r="B220" s="45"/>
      <c r="C220" s="45"/>
      <c r="D220" s="45"/>
      <c r="E220" s="73" t="s">
        <v>12549</v>
      </c>
      <c r="F220" s="74">
        <f ca="1">SUM(Table315[MONTO TOTAL ESTIMADO])</f>
        <v>373956.25000000006</v>
      </c>
      <c r="G220" s="45"/>
      <c r="H220" s="45" t="str">
        <f>C209</f>
        <v>Bienes</v>
      </c>
      <c r="I220" s="45" t="str">
        <f>E209</f>
        <v>Sí</v>
      </c>
      <c r="J220" s="45" t="str">
        <f>D209</f>
        <v>Compras Menores</v>
      </c>
    </row>
    <row r="221" spans="1:10" ht="14.1" customHeight="1" thickBot="1" x14ac:dyDescent="0.3"/>
    <row r="222" spans="1:10" ht="33.75" customHeight="1" thickBot="1" x14ac:dyDescent="0.25">
      <c r="A222" s="64" t="s">
        <v>16380</v>
      </c>
      <c r="B222" s="64" t="s">
        <v>161</v>
      </c>
      <c r="C222" s="64" t="s">
        <v>11723</v>
      </c>
      <c r="D222" s="64" t="s">
        <v>14376</v>
      </c>
      <c r="E222" s="64" t="s">
        <v>10961</v>
      </c>
      <c r="F222" s="64" t="s">
        <v>11094</v>
      </c>
      <c r="G222" s="45"/>
      <c r="H222" s="45"/>
      <c r="I222" s="45"/>
      <c r="J222" s="45"/>
    </row>
    <row r="223" spans="1:10" ht="13.5" customHeight="1" thickBot="1" x14ac:dyDescent="0.25">
      <c r="A223" s="66" t="s">
        <v>18832</v>
      </c>
      <c r="B223" s="66" t="s">
        <v>18832</v>
      </c>
      <c r="C223" s="66" t="s">
        <v>17795</v>
      </c>
      <c r="D223" s="66" t="s">
        <v>15034</v>
      </c>
      <c r="E223" s="66" t="s">
        <v>17851</v>
      </c>
      <c r="F223" s="66"/>
      <c r="G223" s="45"/>
      <c r="H223" s="45"/>
      <c r="I223" s="45"/>
      <c r="J223" s="45"/>
    </row>
    <row r="224" spans="1:10" ht="14.1" customHeight="1" thickBot="1" x14ac:dyDescent="0.25">
      <c r="A224" s="90" t="s">
        <v>14826</v>
      </c>
      <c r="B224" s="67" t="s">
        <v>8528</v>
      </c>
      <c r="C224" s="76">
        <v>43556</v>
      </c>
      <c r="D224" s="90" t="s">
        <v>9385</v>
      </c>
      <c r="E224" s="67" t="s">
        <v>13092</v>
      </c>
      <c r="F224" s="66" t="s">
        <v>3080</v>
      </c>
      <c r="G224" s="45"/>
      <c r="H224" s="45"/>
      <c r="I224" s="45"/>
      <c r="J224" s="45"/>
    </row>
    <row r="225" spans="1:10" ht="14.1" customHeight="1" thickBot="1" x14ac:dyDescent="0.25">
      <c r="A225" s="91"/>
      <c r="B225" s="67" t="s">
        <v>1786</v>
      </c>
      <c r="C225" s="80">
        <f>IF(C224="","",IF(AND(MONTH(C224)&gt;=1,MONTH(C224)&lt;=3),1,IF(AND(MONTH(C224)&gt;=4,MONTH(C224)&lt;=6),2,IF(AND(MONTH(C224)&gt;=7,MONTH(C224)&lt;=9),3,4))))</f>
        <v>2</v>
      </c>
      <c r="D225" s="91"/>
      <c r="E225" s="67" t="s">
        <v>2417</v>
      </c>
      <c r="F225" s="66" t="s">
        <v>11111</v>
      </c>
      <c r="G225" s="45"/>
      <c r="H225" s="45"/>
      <c r="I225" s="45"/>
      <c r="J225" s="45"/>
    </row>
    <row r="226" spans="1:10" ht="14.1" customHeight="1" thickBot="1" x14ac:dyDescent="0.25">
      <c r="A226" s="91"/>
      <c r="B226" s="67" t="s">
        <v>12941</v>
      </c>
      <c r="C226" s="76">
        <v>43559</v>
      </c>
      <c r="D226" s="91"/>
      <c r="E226" s="67" t="s">
        <v>3073</v>
      </c>
      <c r="F226" s="66" t="s">
        <v>11111</v>
      </c>
      <c r="G226" s="45"/>
      <c r="H226" s="45"/>
      <c r="I226" s="45"/>
      <c r="J226" s="45"/>
    </row>
    <row r="227" spans="1:10" ht="14.1" customHeight="1" thickBot="1" x14ac:dyDescent="0.25">
      <c r="A227" s="91"/>
      <c r="B227" s="67" t="s">
        <v>1786</v>
      </c>
      <c r="C227" s="80">
        <f>IF(C226="","",IF(AND(MONTH(C226)&gt;=1,MONTH(C226)&lt;=3),1,IF(AND(MONTH(C226)&gt;=4,MONTH(C226)&lt;=6),2,IF(AND(MONTH(C226)&gt;=7,MONTH(C226)&lt;=9),3,4))))</f>
        <v>2</v>
      </c>
      <c r="D227" s="91"/>
      <c r="E227" s="67" t="s">
        <v>13191</v>
      </c>
      <c r="F227" s="66" t="s">
        <v>11111</v>
      </c>
      <c r="G227" s="45"/>
      <c r="H227" s="45"/>
      <c r="I227" s="45"/>
      <c r="J227" s="45"/>
    </row>
    <row r="228" spans="1:10" ht="14.1" customHeight="1" thickBot="1" x14ac:dyDescent="0.25">
      <c r="A228" s="45"/>
      <c r="B228" s="45"/>
      <c r="C228" s="45"/>
      <c r="D228" s="45"/>
      <c r="E228" s="45"/>
      <c r="F228" s="45"/>
      <c r="G228" s="45"/>
      <c r="H228" s="45"/>
      <c r="I228" s="45"/>
      <c r="J228" s="45"/>
    </row>
    <row r="229" spans="1:10" ht="14.1" customHeight="1" thickBot="1" x14ac:dyDescent="0.25">
      <c r="A229" s="72" t="s">
        <v>15733</v>
      </c>
      <c r="B229" s="72" t="s">
        <v>16144</v>
      </c>
      <c r="C229" s="72" t="s">
        <v>15639</v>
      </c>
      <c r="D229" s="72" t="s">
        <v>15249</v>
      </c>
      <c r="E229" s="72" t="s">
        <v>6932</v>
      </c>
      <c r="F229" s="72" t="s">
        <v>15278</v>
      </c>
      <c r="G229" s="45"/>
      <c r="H229" s="45"/>
      <c r="I229" s="45"/>
      <c r="J229" s="45"/>
    </row>
    <row r="230" spans="1:10" ht="13.5" customHeight="1" x14ac:dyDescent="0.2">
      <c r="A230" s="79">
        <v>15101506</v>
      </c>
      <c r="B230" s="69" t="str">
        <f ca="1">IFERROR(INDEX(UNSPSCDes,MATCH(INDIRECT(ADDRESS(ROW(),COLUMN()-1,4)),UNSPSCCode,0)),"")</f>
        <v>Gasolina</v>
      </c>
      <c r="C230" s="68" t="s">
        <v>1449</v>
      </c>
      <c r="D230" s="68">
        <v>1050</v>
      </c>
      <c r="E230" s="71">
        <v>1000</v>
      </c>
      <c r="F230" s="70">
        <f ca="1">INDIRECT(ADDRESS(ROW(),COLUMN()-2,4))*INDIRECT(ADDRESS(ROW(),COLUMN()-1,4))</f>
        <v>1050000</v>
      </c>
      <c r="G230" s="45"/>
      <c r="H230" s="45"/>
      <c r="I230" s="45"/>
      <c r="J230" s="45"/>
    </row>
    <row r="231" spans="1:10" ht="14.1" customHeight="1" x14ac:dyDescent="0.2">
      <c r="A231" s="45"/>
      <c r="B231" s="45"/>
      <c r="C231" s="45"/>
      <c r="D231" s="45"/>
      <c r="E231" s="73" t="s">
        <v>12549</v>
      </c>
      <c r="F231" s="74">
        <f ca="1">SUM(Table316[MONTO TOTAL ESTIMADO])</f>
        <v>1050000</v>
      </c>
      <c r="G231" s="45"/>
      <c r="H231" s="45" t="str">
        <f>C223</f>
        <v>Bienes</v>
      </c>
      <c r="I231" s="45" t="str">
        <f>E223</f>
        <v>No</v>
      </c>
      <c r="J231" s="45" t="str">
        <f>D223</f>
        <v>Excepción - Resolución 15-08 sobre compra y contratación de pasaje aéreo, combustible y reparación de vehículos de motor</v>
      </c>
    </row>
    <row r="232" spans="1:10" ht="14.1" customHeight="1" thickBot="1" x14ac:dyDescent="0.3"/>
    <row r="233" spans="1:10" ht="33.75" customHeight="1" thickBot="1" x14ac:dyDescent="0.25">
      <c r="A233" s="64" t="s">
        <v>16380</v>
      </c>
      <c r="B233" s="64" t="s">
        <v>161</v>
      </c>
      <c r="C233" s="64" t="s">
        <v>11723</v>
      </c>
      <c r="D233" s="64" t="s">
        <v>14376</v>
      </c>
      <c r="E233" s="64" t="s">
        <v>10961</v>
      </c>
      <c r="F233" s="64" t="s">
        <v>11094</v>
      </c>
      <c r="G233" s="45"/>
      <c r="H233" s="45"/>
      <c r="I233" s="45"/>
      <c r="J233" s="45"/>
    </row>
    <row r="234" spans="1:10" ht="13.5" customHeight="1" thickBot="1" x14ac:dyDescent="0.25">
      <c r="A234" s="66" t="s">
        <v>18846</v>
      </c>
      <c r="B234" s="66" t="s">
        <v>18833</v>
      </c>
      <c r="C234" s="66" t="s">
        <v>17795</v>
      </c>
      <c r="D234" s="66" t="s">
        <v>17480</v>
      </c>
      <c r="E234" s="66" t="s">
        <v>18845</v>
      </c>
      <c r="F234" s="66"/>
      <c r="G234" s="45"/>
      <c r="H234" s="45"/>
      <c r="I234" s="45"/>
      <c r="J234" s="45"/>
    </row>
    <row r="235" spans="1:10" ht="14.1" customHeight="1" thickBot="1" x14ac:dyDescent="0.25">
      <c r="A235" s="90" t="s">
        <v>14826</v>
      </c>
      <c r="B235" s="67" t="s">
        <v>8528</v>
      </c>
      <c r="C235" s="76">
        <v>43556</v>
      </c>
      <c r="D235" s="90" t="s">
        <v>9385</v>
      </c>
      <c r="E235" s="67" t="s">
        <v>13092</v>
      </c>
      <c r="F235" s="66" t="s">
        <v>3080</v>
      </c>
      <c r="G235" s="45"/>
      <c r="H235" s="45"/>
      <c r="I235" s="45"/>
      <c r="J235" s="45"/>
    </row>
    <row r="236" spans="1:10" ht="14.1" customHeight="1" thickBot="1" x14ac:dyDescent="0.25">
      <c r="A236" s="91"/>
      <c r="B236" s="67" t="s">
        <v>1786</v>
      </c>
      <c r="C236" s="80">
        <f>IF(C235="","",IF(AND(MONTH(C235)&gt;=1,MONTH(C235)&lt;=3),1,IF(AND(MONTH(C235)&gt;=4,MONTH(C235)&lt;=6),2,IF(AND(MONTH(C235)&gt;=7,MONTH(C235)&lt;=9),3,4))))</f>
        <v>2</v>
      </c>
      <c r="D236" s="91"/>
      <c r="E236" s="67" t="s">
        <v>2417</v>
      </c>
      <c r="F236" s="66" t="s">
        <v>11111</v>
      </c>
      <c r="G236" s="45"/>
      <c r="H236" s="45"/>
      <c r="I236" s="45"/>
      <c r="J236" s="45"/>
    </row>
    <row r="237" spans="1:10" ht="14.1" customHeight="1" thickBot="1" x14ac:dyDescent="0.25">
      <c r="A237" s="91"/>
      <c r="B237" s="67" t="s">
        <v>12941</v>
      </c>
      <c r="C237" s="76">
        <v>43559</v>
      </c>
      <c r="D237" s="91"/>
      <c r="E237" s="67" t="s">
        <v>3073</v>
      </c>
      <c r="F237" s="66" t="s">
        <v>11111</v>
      </c>
      <c r="G237" s="45"/>
      <c r="H237" s="45"/>
      <c r="I237" s="45"/>
      <c r="J237" s="45"/>
    </row>
    <row r="238" spans="1:10" ht="14.1" customHeight="1" thickBot="1" x14ac:dyDescent="0.25">
      <c r="A238" s="91"/>
      <c r="B238" s="67" t="s">
        <v>1786</v>
      </c>
      <c r="C238" s="80">
        <f>IF(C237="","",IF(AND(MONTH(C237)&gt;=1,MONTH(C237)&lt;=3),1,IF(AND(MONTH(C237)&gt;=4,MONTH(C237)&lt;=6),2,IF(AND(MONTH(C237)&gt;=7,MONTH(C237)&lt;=9),3,4))))</f>
        <v>2</v>
      </c>
      <c r="D238" s="91"/>
      <c r="E238" s="67" t="s">
        <v>13191</v>
      </c>
      <c r="F238" s="66" t="s">
        <v>11111</v>
      </c>
      <c r="G238" s="45"/>
      <c r="H238" s="45"/>
      <c r="I238" s="45"/>
      <c r="J238" s="45"/>
    </row>
    <row r="239" spans="1:10" ht="14.1" customHeight="1" thickBot="1" x14ac:dyDescent="0.25">
      <c r="A239" s="45"/>
      <c r="B239" s="45"/>
      <c r="C239" s="45"/>
      <c r="D239" s="45"/>
      <c r="E239" s="45"/>
      <c r="F239" s="45"/>
      <c r="G239" s="45"/>
      <c r="H239" s="45"/>
      <c r="I239" s="45"/>
      <c r="J239" s="45"/>
    </row>
    <row r="240" spans="1:10" ht="14.1" customHeight="1" thickBot="1" x14ac:dyDescent="0.25">
      <c r="A240" s="72" t="s">
        <v>15733</v>
      </c>
      <c r="B240" s="72" t="s">
        <v>16144</v>
      </c>
      <c r="C240" s="72" t="s">
        <v>15639</v>
      </c>
      <c r="D240" s="72" t="s">
        <v>15249</v>
      </c>
      <c r="E240" s="72" t="s">
        <v>6932</v>
      </c>
      <c r="F240" s="72" t="s">
        <v>15278</v>
      </c>
      <c r="G240" s="45"/>
      <c r="H240" s="45"/>
      <c r="I240" s="45"/>
      <c r="J240" s="45"/>
    </row>
    <row r="241" spans="1:10" ht="14.1" customHeight="1" x14ac:dyDescent="0.2">
      <c r="A241" s="79">
        <v>51121725</v>
      </c>
      <c r="B241" s="69" t="str">
        <f t="shared" ref="B241:B264" ca="1" si="13">IFERROR(INDEX(UNSPSCDes,MATCH(INDIRECT(ADDRESS(ROW(),COLUMN()-1,4)),UNSPSCCode,0)),"")</f>
        <v>Bisoprolol fumarato</v>
      </c>
      <c r="C241" s="68" t="s">
        <v>16986</v>
      </c>
      <c r="D241" s="68">
        <v>3</v>
      </c>
      <c r="E241" s="71">
        <v>480</v>
      </c>
      <c r="F241" s="70">
        <f t="shared" ref="F241:F264" ca="1" si="14">INDIRECT(ADDRESS(ROW(),COLUMN()-2,4))*INDIRECT(ADDRESS(ROW(),COLUMN()-1,4))</f>
        <v>1440</v>
      </c>
      <c r="G241" s="45"/>
      <c r="H241" s="45"/>
      <c r="I241" s="45"/>
      <c r="J241" s="45"/>
    </row>
    <row r="242" spans="1:10" ht="13.5" customHeight="1" x14ac:dyDescent="0.2">
      <c r="A242" s="79">
        <v>51121904</v>
      </c>
      <c r="B242" s="69" t="str">
        <f t="shared" ca="1" si="13"/>
        <v>Nifedipina</v>
      </c>
      <c r="C242" s="68" t="s">
        <v>16986</v>
      </c>
      <c r="D242" s="68">
        <v>6</v>
      </c>
      <c r="E242" s="71">
        <v>490</v>
      </c>
      <c r="F242" s="70">
        <f t="shared" ca="1" si="14"/>
        <v>2940</v>
      </c>
      <c r="G242" s="45"/>
      <c r="H242" s="45"/>
      <c r="I242" s="45"/>
      <c r="J242" s="45"/>
    </row>
    <row r="243" spans="1:10" ht="13.5" customHeight="1" x14ac:dyDescent="0.2">
      <c r="A243" s="79">
        <v>51142001</v>
      </c>
      <c r="B243" s="69" t="str">
        <f t="shared" ca="1" si="13"/>
        <v>Acetaminofén</v>
      </c>
      <c r="C243" s="68" t="s">
        <v>16986</v>
      </c>
      <c r="D243" s="68">
        <v>6</v>
      </c>
      <c r="E243" s="71">
        <v>1948.8</v>
      </c>
      <c r="F243" s="70">
        <f t="shared" ca="1" si="14"/>
        <v>11692.8</v>
      </c>
      <c r="G243" s="45"/>
      <c r="H243" s="45"/>
      <c r="I243" s="45"/>
      <c r="J243" s="45"/>
    </row>
    <row r="244" spans="1:10" ht="13.5" customHeight="1" x14ac:dyDescent="0.2">
      <c r="A244" s="79">
        <v>51142012</v>
      </c>
      <c r="B244" s="69" t="str">
        <f t="shared" ca="1" si="13"/>
        <v>Ácido mefenámico</v>
      </c>
      <c r="C244" s="68" t="s">
        <v>16986</v>
      </c>
      <c r="D244" s="68">
        <v>3</v>
      </c>
      <c r="E244" s="71">
        <v>4300</v>
      </c>
      <c r="F244" s="70">
        <f t="shared" ca="1" si="14"/>
        <v>12900</v>
      </c>
      <c r="G244" s="45"/>
      <c r="H244" s="45"/>
      <c r="I244" s="45"/>
      <c r="J244" s="45"/>
    </row>
    <row r="245" spans="1:10" ht="13.5" customHeight="1" x14ac:dyDescent="0.2">
      <c r="A245" s="79">
        <v>51142117</v>
      </c>
      <c r="B245" s="69" t="str">
        <f t="shared" ca="1" si="13"/>
        <v>Dietilamina diclofenaco</v>
      </c>
      <c r="C245" s="68" t="s">
        <v>16986</v>
      </c>
      <c r="D245" s="68">
        <v>6</v>
      </c>
      <c r="E245" s="71">
        <v>1300</v>
      </c>
      <c r="F245" s="70">
        <f t="shared" ca="1" si="14"/>
        <v>7800</v>
      </c>
      <c r="G245" s="45"/>
      <c r="H245" s="45"/>
      <c r="I245" s="45"/>
      <c r="J245" s="45"/>
    </row>
    <row r="246" spans="1:10" ht="13.5" customHeight="1" x14ac:dyDescent="0.2">
      <c r="A246" s="79">
        <v>51142118</v>
      </c>
      <c r="B246" s="69" t="str">
        <f t="shared" ca="1" si="13"/>
        <v>Nimesulida</v>
      </c>
      <c r="C246" s="68" t="s">
        <v>16986</v>
      </c>
      <c r="D246" s="68">
        <v>6</v>
      </c>
      <c r="E246" s="71">
        <v>3400</v>
      </c>
      <c r="F246" s="70">
        <f t="shared" ca="1" si="14"/>
        <v>20400</v>
      </c>
      <c r="G246" s="45"/>
      <c r="H246" s="45"/>
      <c r="I246" s="45"/>
      <c r="J246" s="45"/>
    </row>
    <row r="247" spans="1:10" ht="13.5" customHeight="1" x14ac:dyDescent="0.2">
      <c r="A247" s="79">
        <v>51142106</v>
      </c>
      <c r="B247" s="69" t="str">
        <f t="shared" ca="1" si="13"/>
        <v>Ibuprofeno</v>
      </c>
      <c r="C247" s="68" t="s">
        <v>16986</v>
      </c>
      <c r="D247" s="68">
        <v>6</v>
      </c>
      <c r="E247" s="71">
        <v>2400</v>
      </c>
      <c r="F247" s="70">
        <f t="shared" ca="1" si="14"/>
        <v>14400</v>
      </c>
      <c r="G247" s="45"/>
      <c r="H247" s="45"/>
      <c r="I247" s="45"/>
      <c r="J247" s="45"/>
    </row>
    <row r="248" spans="1:10" ht="13.5" customHeight="1" x14ac:dyDescent="0.2">
      <c r="A248" s="79">
        <v>51142403</v>
      </c>
      <c r="B248" s="69" t="str">
        <f t="shared" ca="1" si="13"/>
        <v>Tartrato de ergotamina</v>
      </c>
      <c r="C248" s="68" t="s">
        <v>16986</v>
      </c>
      <c r="D248" s="68">
        <v>6</v>
      </c>
      <c r="E248" s="71">
        <v>2000</v>
      </c>
      <c r="F248" s="70">
        <f t="shared" ca="1" si="14"/>
        <v>12000</v>
      </c>
      <c r="G248" s="45"/>
      <c r="H248" s="45"/>
      <c r="I248" s="45"/>
      <c r="J248" s="45"/>
    </row>
    <row r="249" spans="1:10" ht="13.5" customHeight="1" x14ac:dyDescent="0.2">
      <c r="A249" s="79">
        <v>51171909</v>
      </c>
      <c r="B249" s="69" t="str">
        <f t="shared" ca="1" si="13"/>
        <v>Omeprazol</v>
      </c>
      <c r="C249" s="68" t="s">
        <v>16986</v>
      </c>
      <c r="D249" s="68">
        <v>6</v>
      </c>
      <c r="E249" s="71">
        <v>4400</v>
      </c>
      <c r="F249" s="70">
        <f t="shared" ca="1" si="14"/>
        <v>26400</v>
      </c>
      <c r="G249" s="45"/>
      <c r="H249" s="45"/>
      <c r="I249" s="45"/>
      <c r="J249" s="45"/>
    </row>
    <row r="250" spans="1:10" ht="13.5" customHeight="1" x14ac:dyDescent="0.2">
      <c r="A250" s="79">
        <v>51161629</v>
      </c>
      <c r="B250" s="69" t="str">
        <f t="shared" ca="1" si="13"/>
        <v>Hidrocloruro de cetirizina</v>
      </c>
      <c r="C250" s="68" t="s">
        <v>16986</v>
      </c>
      <c r="D250" s="68">
        <v>6</v>
      </c>
      <c r="E250" s="71">
        <v>1600</v>
      </c>
      <c r="F250" s="70">
        <f t="shared" ca="1" si="14"/>
        <v>9600</v>
      </c>
      <c r="G250" s="45"/>
      <c r="H250" s="45"/>
      <c r="I250" s="45"/>
      <c r="J250" s="45"/>
    </row>
    <row r="251" spans="1:10" ht="13.5" customHeight="1" x14ac:dyDescent="0.2">
      <c r="A251" s="79">
        <v>51181517</v>
      </c>
      <c r="B251" s="69" t="str">
        <f t="shared" ca="1" si="13"/>
        <v>Hidrocloruro de metformina</v>
      </c>
      <c r="C251" s="68" t="s">
        <v>16986</v>
      </c>
      <c r="D251" s="68">
        <v>6</v>
      </c>
      <c r="E251" s="71">
        <v>3200</v>
      </c>
      <c r="F251" s="70">
        <f t="shared" ca="1" si="14"/>
        <v>19200</v>
      </c>
      <c r="G251" s="45"/>
      <c r="H251" s="45"/>
      <c r="I251" s="45"/>
      <c r="J251" s="45"/>
    </row>
    <row r="252" spans="1:10" ht="13.5" customHeight="1" x14ac:dyDescent="0.2">
      <c r="A252" s="79">
        <v>51181708</v>
      </c>
      <c r="B252" s="69" t="str">
        <f t="shared" ca="1" si="13"/>
        <v>Prednisolona</v>
      </c>
      <c r="C252" s="68" t="s">
        <v>16986</v>
      </c>
      <c r="D252" s="68">
        <v>6</v>
      </c>
      <c r="E252" s="71">
        <v>2500</v>
      </c>
      <c r="F252" s="70">
        <f t="shared" ca="1" si="14"/>
        <v>15000</v>
      </c>
      <c r="G252" s="45"/>
      <c r="H252" s="45"/>
      <c r="I252" s="45"/>
      <c r="J252" s="45"/>
    </row>
    <row r="253" spans="1:10" ht="13.5" customHeight="1" x14ac:dyDescent="0.2">
      <c r="A253" s="79">
        <v>51171623</v>
      </c>
      <c r="B253" s="69" t="str">
        <f t="shared" ca="1" si="13"/>
        <v>Fenolftaleína</v>
      </c>
      <c r="C253" s="68" t="s">
        <v>16986</v>
      </c>
      <c r="D253" s="68">
        <v>6</v>
      </c>
      <c r="E253" s="71">
        <v>1100</v>
      </c>
      <c r="F253" s="70">
        <f t="shared" ca="1" si="14"/>
        <v>6600</v>
      </c>
      <c r="G253" s="45"/>
      <c r="H253" s="45"/>
      <c r="I253" s="45"/>
      <c r="J253" s="45"/>
    </row>
    <row r="254" spans="1:10" ht="13.5" customHeight="1" x14ac:dyDescent="0.2">
      <c r="A254" s="79">
        <v>51171811</v>
      </c>
      <c r="B254" s="69" t="str">
        <f t="shared" ca="1" si="13"/>
        <v>Combinacion de dextrosa fructosa y ácido fosfórico</v>
      </c>
      <c r="C254" s="68" t="s">
        <v>16986</v>
      </c>
      <c r="D254" s="68">
        <v>6</v>
      </c>
      <c r="E254" s="71">
        <v>2500</v>
      </c>
      <c r="F254" s="70">
        <f t="shared" ca="1" si="14"/>
        <v>15000</v>
      </c>
      <c r="G254" s="45"/>
      <c r="H254" s="45"/>
      <c r="I254" s="45"/>
      <c r="J254" s="45"/>
    </row>
    <row r="255" spans="1:10" ht="13.5" customHeight="1" x14ac:dyDescent="0.2">
      <c r="A255" s="79">
        <v>51171812</v>
      </c>
      <c r="B255" s="69" t="str">
        <f t="shared" ca="1" si="13"/>
        <v>Proclorperazina</v>
      </c>
      <c r="C255" s="68" t="s">
        <v>16986</v>
      </c>
      <c r="D255" s="68">
        <v>6</v>
      </c>
      <c r="E255" s="71">
        <v>4400</v>
      </c>
      <c r="F255" s="70">
        <f t="shared" ca="1" si="14"/>
        <v>26400</v>
      </c>
      <c r="G255" s="45"/>
      <c r="H255" s="45"/>
      <c r="I255" s="45"/>
      <c r="J255" s="45"/>
    </row>
    <row r="256" spans="1:10" ht="13.5" customHeight="1" x14ac:dyDescent="0.2">
      <c r="A256" s="79">
        <v>51171904</v>
      </c>
      <c r="B256" s="69" t="str">
        <f t="shared" ca="1" si="13"/>
        <v>Clorhidrato de ranitidina</v>
      </c>
      <c r="C256" s="68" t="s">
        <v>16986</v>
      </c>
      <c r="D256" s="68">
        <v>6</v>
      </c>
      <c r="E256" s="71">
        <v>2400</v>
      </c>
      <c r="F256" s="70">
        <f t="shared" ca="1" si="14"/>
        <v>14400</v>
      </c>
      <c r="G256" s="45"/>
      <c r="H256" s="45"/>
      <c r="I256" s="45"/>
      <c r="J256" s="45"/>
    </row>
    <row r="257" spans="1:10" ht="13.5" customHeight="1" x14ac:dyDescent="0.2">
      <c r="A257" s="79">
        <v>51142101</v>
      </c>
      <c r="B257" s="69" t="str">
        <f t="shared" ca="1" si="13"/>
        <v>Auranofin</v>
      </c>
      <c r="C257" s="68" t="s">
        <v>16986</v>
      </c>
      <c r="D257" s="68">
        <v>6</v>
      </c>
      <c r="E257" s="71">
        <v>1300</v>
      </c>
      <c r="F257" s="70">
        <f t="shared" ca="1" si="14"/>
        <v>7800</v>
      </c>
      <c r="G257" s="45"/>
      <c r="H257" s="45"/>
      <c r="I257" s="45"/>
      <c r="J257" s="45"/>
    </row>
    <row r="258" spans="1:10" ht="13.5" customHeight="1" x14ac:dyDescent="0.2">
      <c r="A258" s="79">
        <v>51161508</v>
      </c>
      <c r="B258" s="69" t="str">
        <f t="shared" ca="1" si="13"/>
        <v>Sulfato de salbutamol</v>
      </c>
      <c r="C258" s="68" t="s">
        <v>16986</v>
      </c>
      <c r="D258" s="68">
        <v>6</v>
      </c>
      <c r="E258" s="71">
        <v>1300</v>
      </c>
      <c r="F258" s="70">
        <f t="shared" ca="1" si="14"/>
        <v>7800</v>
      </c>
      <c r="G258" s="45"/>
      <c r="H258" s="45"/>
      <c r="I258" s="45"/>
      <c r="J258" s="45"/>
    </row>
    <row r="259" spans="1:10" ht="13.5" customHeight="1" x14ac:dyDescent="0.2">
      <c r="A259" s="79">
        <v>51161615</v>
      </c>
      <c r="B259" s="69" t="str">
        <f t="shared" ca="1" si="13"/>
        <v>Cetirizina</v>
      </c>
      <c r="C259" s="68" t="s">
        <v>16986</v>
      </c>
      <c r="D259" s="68">
        <v>6</v>
      </c>
      <c r="E259" s="71">
        <v>1100</v>
      </c>
      <c r="F259" s="70">
        <f t="shared" ca="1" si="14"/>
        <v>6600</v>
      </c>
      <c r="G259" s="45"/>
      <c r="H259" s="45"/>
      <c r="I259" s="45"/>
      <c r="J259" s="45"/>
    </row>
    <row r="260" spans="1:10" ht="13.5" customHeight="1" x14ac:dyDescent="0.2">
      <c r="A260" s="79">
        <v>51142103</v>
      </c>
      <c r="B260" s="69" t="str">
        <f t="shared" ca="1" si="13"/>
        <v>Diclofenaco potásico</v>
      </c>
      <c r="C260" s="68" t="s">
        <v>16986</v>
      </c>
      <c r="D260" s="68">
        <v>6</v>
      </c>
      <c r="E260" s="71">
        <v>3300</v>
      </c>
      <c r="F260" s="70">
        <f t="shared" ca="1" si="14"/>
        <v>19800</v>
      </c>
      <c r="G260" s="45"/>
      <c r="H260" s="45"/>
      <c r="I260" s="45"/>
      <c r="J260" s="45"/>
    </row>
    <row r="261" spans="1:10" ht="13.5" customHeight="1" x14ac:dyDescent="0.2">
      <c r="A261" s="79">
        <v>51142105</v>
      </c>
      <c r="B261" s="69" t="str">
        <f t="shared" ca="1" si="13"/>
        <v>Flurbiprofeno</v>
      </c>
      <c r="C261" s="68" t="s">
        <v>16986</v>
      </c>
      <c r="D261" s="68">
        <v>6</v>
      </c>
      <c r="E261" s="71">
        <v>3200</v>
      </c>
      <c r="F261" s="70">
        <f t="shared" ca="1" si="14"/>
        <v>19200</v>
      </c>
      <c r="G261" s="45"/>
      <c r="H261" s="45"/>
      <c r="I261" s="45"/>
      <c r="J261" s="45"/>
    </row>
    <row r="262" spans="1:10" ht="13.5" customHeight="1" x14ac:dyDescent="0.2">
      <c r="A262" s="79">
        <v>51142110</v>
      </c>
      <c r="B262" s="69" t="str">
        <f t="shared" ca="1" si="13"/>
        <v>Naproxeno sódico</v>
      </c>
      <c r="C262" s="68" t="s">
        <v>16986</v>
      </c>
      <c r="D262" s="68">
        <v>6</v>
      </c>
      <c r="E262" s="71">
        <v>3000</v>
      </c>
      <c r="F262" s="70">
        <f t="shared" ca="1" si="14"/>
        <v>18000</v>
      </c>
      <c r="G262" s="45"/>
      <c r="H262" s="45"/>
      <c r="I262" s="45"/>
      <c r="J262" s="45"/>
    </row>
    <row r="263" spans="1:10" ht="13.5" customHeight="1" x14ac:dyDescent="0.2">
      <c r="A263" s="79">
        <v>51142124</v>
      </c>
      <c r="B263" s="69" t="str">
        <f t="shared" ca="1" si="13"/>
        <v>Etodolac</v>
      </c>
      <c r="C263" s="68" t="s">
        <v>16986</v>
      </c>
      <c r="D263" s="68">
        <v>6</v>
      </c>
      <c r="E263" s="71">
        <v>2480</v>
      </c>
      <c r="F263" s="70">
        <f t="shared" ca="1" si="14"/>
        <v>14880</v>
      </c>
      <c r="G263" s="45"/>
      <c r="H263" s="45"/>
      <c r="I263" s="45"/>
      <c r="J263" s="45"/>
    </row>
    <row r="264" spans="1:10" ht="13.5" customHeight="1" x14ac:dyDescent="0.2">
      <c r="A264" s="79">
        <v>51142408</v>
      </c>
      <c r="B264" s="69" t="str">
        <f t="shared" ca="1" si="13"/>
        <v>Succinato de frovatriptan</v>
      </c>
      <c r="C264" s="68" t="s">
        <v>16986</v>
      </c>
      <c r="D264" s="68">
        <v>6</v>
      </c>
      <c r="E264" s="71">
        <v>3200</v>
      </c>
      <c r="F264" s="70">
        <f t="shared" ca="1" si="14"/>
        <v>19200</v>
      </c>
      <c r="G264" s="45"/>
      <c r="H264" s="45"/>
      <c r="I264" s="45"/>
      <c r="J264" s="45"/>
    </row>
    <row r="265" spans="1:10" ht="14.1" customHeight="1" x14ac:dyDescent="0.2">
      <c r="A265" s="45"/>
      <c r="B265" s="45"/>
      <c r="C265" s="45"/>
      <c r="D265" s="45"/>
      <c r="E265" s="73" t="s">
        <v>12549</v>
      </c>
      <c r="F265" s="74">
        <f ca="1">SUM(Table317[MONTO TOTAL ESTIMADO])</f>
        <v>329452.79999999999</v>
      </c>
      <c r="G265" s="45"/>
      <c r="H265" s="45" t="str">
        <f>C234</f>
        <v>Bienes</v>
      </c>
      <c r="I265" s="45" t="str">
        <f>E234</f>
        <v>no</v>
      </c>
      <c r="J265" s="45" t="str">
        <f>D234</f>
        <v>Compras Menores</v>
      </c>
    </row>
    <row r="266" spans="1:10" ht="14.1" customHeight="1" thickBot="1" x14ac:dyDescent="0.3"/>
    <row r="267" spans="1:10" ht="33.75" customHeight="1" thickBot="1" x14ac:dyDescent="0.25">
      <c r="A267" s="64" t="s">
        <v>16380</v>
      </c>
      <c r="B267" s="64" t="s">
        <v>161</v>
      </c>
      <c r="C267" s="64" t="s">
        <v>11723</v>
      </c>
      <c r="D267" s="64" t="s">
        <v>14376</v>
      </c>
      <c r="E267" s="64" t="s">
        <v>10961</v>
      </c>
      <c r="F267" s="64" t="s">
        <v>11094</v>
      </c>
      <c r="G267" s="45"/>
      <c r="H267" s="45"/>
      <c r="I267" s="45"/>
      <c r="J267" s="45"/>
    </row>
    <row r="268" spans="1:10" ht="13.5" customHeight="1" thickBot="1" x14ac:dyDescent="0.25">
      <c r="A268" s="66" t="s">
        <v>18829</v>
      </c>
      <c r="B268" s="66" t="s">
        <v>18829</v>
      </c>
      <c r="C268" s="66" t="s">
        <v>17795</v>
      </c>
      <c r="D268" s="66" t="s">
        <v>17480</v>
      </c>
      <c r="E268" s="66" t="s">
        <v>18845</v>
      </c>
      <c r="F268" s="66"/>
      <c r="G268" s="45"/>
      <c r="H268" s="45"/>
      <c r="I268" s="45"/>
      <c r="J268" s="45"/>
    </row>
    <row r="269" spans="1:10" ht="14.1" customHeight="1" thickBot="1" x14ac:dyDescent="0.25">
      <c r="A269" s="90" t="s">
        <v>14826</v>
      </c>
      <c r="B269" s="67" t="s">
        <v>8528</v>
      </c>
      <c r="C269" s="76">
        <v>43647</v>
      </c>
      <c r="D269" s="90" t="s">
        <v>9385</v>
      </c>
      <c r="E269" s="67" t="s">
        <v>13092</v>
      </c>
      <c r="F269" s="66" t="s">
        <v>3080</v>
      </c>
      <c r="G269" s="45"/>
      <c r="H269" s="45"/>
      <c r="I269" s="45"/>
      <c r="J269" s="45"/>
    </row>
    <row r="270" spans="1:10" ht="14.1" customHeight="1" thickBot="1" x14ac:dyDescent="0.25">
      <c r="A270" s="91"/>
      <c r="B270" s="67" t="s">
        <v>1786</v>
      </c>
      <c r="C270" s="80">
        <f>IF(C269="","",IF(AND(MONTH(C269)&gt;=1,MONTH(C269)&lt;=3),1,IF(AND(MONTH(C269)&gt;=4,MONTH(C269)&lt;=6),2,IF(AND(MONTH(C269)&gt;=7,MONTH(C269)&lt;=9),3,4))))</f>
        <v>3</v>
      </c>
      <c r="D270" s="91"/>
      <c r="E270" s="67" t="s">
        <v>2417</v>
      </c>
      <c r="F270" s="66" t="s">
        <v>11111</v>
      </c>
      <c r="G270" s="45"/>
      <c r="H270" s="45"/>
      <c r="I270" s="45"/>
      <c r="J270" s="45"/>
    </row>
    <row r="271" spans="1:10" ht="14.1" customHeight="1" thickBot="1" x14ac:dyDescent="0.25">
      <c r="A271" s="91"/>
      <c r="B271" s="67" t="s">
        <v>12941</v>
      </c>
      <c r="C271" s="76">
        <v>43712</v>
      </c>
      <c r="D271" s="91"/>
      <c r="E271" s="67" t="s">
        <v>3073</v>
      </c>
      <c r="F271" s="66" t="s">
        <v>11111</v>
      </c>
      <c r="G271" s="45"/>
      <c r="H271" s="45"/>
      <c r="I271" s="45"/>
      <c r="J271" s="45"/>
    </row>
    <row r="272" spans="1:10" ht="14.1" customHeight="1" thickBot="1" x14ac:dyDescent="0.25">
      <c r="A272" s="91"/>
      <c r="B272" s="67" t="s">
        <v>1786</v>
      </c>
      <c r="C272" s="80">
        <f>IF(C271="","",IF(AND(MONTH(C271)&gt;=1,MONTH(C271)&lt;=3),1,IF(AND(MONTH(C271)&gt;=4,MONTH(C271)&lt;=6),2,IF(AND(MONTH(C271)&gt;=7,MONTH(C271)&lt;=9),3,4))))</f>
        <v>3</v>
      </c>
      <c r="D272" s="91"/>
      <c r="E272" s="67" t="s">
        <v>13191</v>
      </c>
      <c r="F272" s="66" t="s">
        <v>11111</v>
      </c>
      <c r="G272" s="45"/>
      <c r="H272" s="45"/>
      <c r="I272" s="45"/>
      <c r="J272" s="45"/>
    </row>
    <row r="273" spans="1:10" ht="14.1" customHeight="1" thickBot="1" x14ac:dyDescent="0.25">
      <c r="A273" s="45"/>
      <c r="B273" s="45"/>
      <c r="C273" s="45"/>
      <c r="D273" s="45"/>
      <c r="E273" s="45"/>
      <c r="F273" s="45"/>
      <c r="G273" s="45"/>
      <c r="H273" s="45"/>
      <c r="I273" s="45"/>
      <c r="J273" s="45"/>
    </row>
    <row r="274" spans="1:10" ht="14.1" customHeight="1" thickBot="1" x14ac:dyDescent="0.25">
      <c r="A274" s="72" t="s">
        <v>15733</v>
      </c>
      <c r="B274" s="72" t="s">
        <v>16144</v>
      </c>
      <c r="C274" s="72" t="s">
        <v>15639</v>
      </c>
      <c r="D274" s="72" t="s">
        <v>15249</v>
      </c>
      <c r="E274" s="72" t="s">
        <v>6932</v>
      </c>
      <c r="F274" s="72" t="s">
        <v>15278</v>
      </c>
      <c r="G274" s="45"/>
      <c r="H274" s="45"/>
      <c r="I274" s="45"/>
      <c r="J274" s="45"/>
    </row>
    <row r="275" spans="1:10" ht="14.1" customHeight="1" x14ac:dyDescent="0.2">
      <c r="A275" s="68">
        <v>44103105</v>
      </c>
      <c r="B275" s="69" t="str">
        <f t="shared" ref="B275:B287" ca="1" si="15">IFERROR(INDEX(UNSPSCDes,MATCH(INDIRECT(ADDRESS(ROW(),COLUMN()-1,4)),UNSPSCCode,0)),"")</f>
        <v>Cartuchos de tinta</v>
      </c>
      <c r="C275" s="68" t="s">
        <v>1449</v>
      </c>
      <c r="D275" s="68">
        <v>15</v>
      </c>
      <c r="E275" s="71">
        <v>1132.32</v>
      </c>
      <c r="F275" s="70">
        <f t="shared" ref="F275:F287" ca="1" si="16">INDIRECT(ADDRESS(ROW(),COLUMN()-2,4))*INDIRECT(ADDRESS(ROW(),COLUMN()-1,4))</f>
        <v>16984.8</v>
      </c>
      <c r="G275" s="45"/>
      <c r="H275" s="45"/>
      <c r="I275" s="45"/>
      <c r="J275" s="45"/>
    </row>
    <row r="276" spans="1:10" ht="13.5" customHeight="1" x14ac:dyDescent="0.2">
      <c r="A276" s="68">
        <v>44103105</v>
      </c>
      <c r="B276" s="69" t="str">
        <f t="shared" ca="1" si="15"/>
        <v>Cartuchos de tinta</v>
      </c>
      <c r="C276" s="68" t="s">
        <v>1449</v>
      </c>
      <c r="D276" s="68">
        <v>15</v>
      </c>
      <c r="E276" s="71">
        <v>2248.2600000000002</v>
      </c>
      <c r="F276" s="70">
        <f t="shared" ca="1" si="16"/>
        <v>33723.9</v>
      </c>
      <c r="G276" s="45"/>
      <c r="H276" s="45"/>
      <c r="I276" s="45"/>
      <c r="J276" s="45"/>
    </row>
    <row r="277" spans="1:10" ht="13.5" customHeight="1" x14ac:dyDescent="0.2">
      <c r="A277" s="68">
        <v>44103105</v>
      </c>
      <c r="B277" s="69" t="str">
        <f t="shared" ca="1" si="15"/>
        <v>Cartuchos de tinta</v>
      </c>
      <c r="C277" s="68" t="s">
        <v>1449</v>
      </c>
      <c r="D277" s="68">
        <v>15</v>
      </c>
      <c r="E277" s="71">
        <v>2248.2600000000002</v>
      </c>
      <c r="F277" s="70">
        <f t="shared" ca="1" si="16"/>
        <v>33723.9</v>
      </c>
      <c r="G277" s="45"/>
      <c r="H277" s="45"/>
      <c r="I277" s="45"/>
      <c r="J277" s="45"/>
    </row>
    <row r="278" spans="1:10" ht="13.5" customHeight="1" x14ac:dyDescent="0.2">
      <c r="A278" s="68">
        <v>44103105</v>
      </c>
      <c r="B278" s="69" t="str">
        <f t="shared" ca="1" si="15"/>
        <v>Cartuchos de tinta</v>
      </c>
      <c r="C278" s="68" t="s">
        <v>1449</v>
      </c>
      <c r="D278" s="68">
        <v>15</v>
      </c>
      <c r="E278" s="71">
        <v>1862.26</v>
      </c>
      <c r="F278" s="70">
        <f t="shared" ca="1" si="16"/>
        <v>27933.9</v>
      </c>
      <c r="G278" s="45"/>
      <c r="H278" s="45"/>
      <c r="I278" s="45"/>
      <c r="J278" s="45"/>
    </row>
    <row r="279" spans="1:10" ht="13.5" customHeight="1" x14ac:dyDescent="0.2">
      <c r="A279" s="68">
        <v>44103105</v>
      </c>
      <c r="B279" s="69" t="str">
        <f t="shared" ca="1" si="15"/>
        <v>Cartuchos de tinta</v>
      </c>
      <c r="C279" s="68" t="s">
        <v>1449</v>
      </c>
      <c r="D279" s="68">
        <v>15</v>
      </c>
      <c r="E279" s="71">
        <v>1762.26</v>
      </c>
      <c r="F279" s="70">
        <f t="shared" ca="1" si="16"/>
        <v>26433.9</v>
      </c>
      <c r="G279" s="45"/>
      <c r="H279" s="45"/>
      <c r="I279" s="45"/>
      <c r="J279" s="45"/>
    </row>
    <row r="280" spans="1:10" ht="13.5" customHeight="1" x14ac:dyDescent="0.2">
      <c r="A280" s="68">
        <v>44103105</v>
      </c>
      <c r="B280" s="69" t="str">
        <f t="shared" ca="1" si="15"/>
        <v>Cartuchos de tinta</v>
      </c>
      <c r="C280" s="68" t="s">
        <v>1449</v>
      </c>
      <c r="D280" s="68">
        <v>15</v>
      </c>
      <c r="E280" s="71">
        <v>1092.53</v>
      </c>
      <c r="F280" s="70">
        <f t="shared" ca="1" si="16"/>
        <v>16387.95</v>
      </c>
      <c r="G280" s="45"/>
      <c r="H280" s="45"/>
      <c r="I280" s="45"/>
      <c r="J280" s="45"/>
    </row>
    <row r="281" spans="1:10" ht="13.5" customHeight="1" x14ac:dyDescent="0.2">
      <c r="A281" s="68">
        <v>31201522</v>
      </c>
      <c r="B281" s="69" t="str">
        <f t="shared" ca="1" si="15"/>
        <v>Cinta de transferencia adhesiva</v>
      </c>
      <c r="C281" s="68" t="s">
        <v>1449</v>
      </c>
      <c r="D281" s="68">
        <v>10</v>
      </c>
      <c r="E281" s="71">
        <v>110.43</v>
      </c>
      <c r="F281" s="70">
        <f t="shared" ca="1" si="16"/>
        <v>1104.3000000000002</v>
      </c>
      <c r="G281" s="45"/>
      <c r="H281" s="45"/>
      <c r="I281" s="45"/>
      <c r="J281" s="45"/>
    </row>
    <row r="282" spans="1:10" ht="13.5" customHeight="1" x14ac:dyDescent="0.2">
      <c r="A282" s="68">
        <v>44121706</v>
      </c>
      <c r="B282" s="69" t="str">
        <f t="shared" ca="1" si="15"/>
        <v>Lápices de madera</v>
      </c>
      <c r="C282" s="68" t="s">
        <v>1327</v>
      </c>
      <c r="D282" s="68">
        <v>36</v>
      </c>
      <c r="E282" s="71">
        <v>147.5</v>
      </c>
      <c r="F282" s="70">
        <f t="shared" ca="1" si="16"/>
        <v>5310</v>
      </c>
      <c r="G282" s="45"/>
      <c r="H282" s="45"/>
      <c r="I282" s="45"/>
      <c r="J282" s="45"/>
    </row>
    <row r="283" spans="1:10" ht="13.5" customHeight="1" x14ac:dyDescent="0.2">
      <c r="A283" s="68">
        <v>44121708</v>
      </c>
      <c r="B283" s="69" t="str">
        <f t="shared" ca="1" si="15"/>
        <v>Marcadores</v>
      </c>
      <c r="C283" s="68" t="s">
        <v>1449</v>
      </c>
      <c r="D283" s="68">
        <v>28</v>
      </c>
      <c r="E283" s="71">
        <v>31.24</v>
      </c>
      <c r="F283" s="70">
        <f t="shared" ca="1" si="16"/>
        <v>874.71999999999991</v>
      </c>
      <c r="G283" s="45"/>
      <c r="H283" s="45"/>
      <c r="I283" s="45"/>
      <c r="J283" s="45"/>
    </row>
    <row r="284" spans="1:10" ht="13.5" customHeight="1" x14ac:dyDescent="0.2">
      <c r="A284" s="68">
        <v>14111511</v>
      </c>
      <c r="B284" s="69" t="str">
        <f t="shared" ca="1" si="15"/>
        <v>Papel de escritura</v>
      </c>
      <c r="C284" s="68" t="s">
        <v>8725</v>
      </c>
      <c r="D284" s="68">
        <v>60</v>
      </c>
      <c r="E284" s="71">
        <v>387.55</v>
      </c>
      <c r="F284" s="70">
        <f t="shared" ca="1" si="16"/>
        <v>23253</v>
      </c>
      <c r="G284" s="45"/>
      <c r="H284" s="45"/>
      <c r="I284" s="45"/>
      <c r="J284" s="45"/>
    </row>
    <row r="285" spans="1:10" ht="13.5" customHeight="1" x14ac:dyDescent="0.2">
      <c r="A285" s="68">
        <v>43202001</v>
      </c>
      <c r="B285" s="69" t="str">
        <f t="shared" ca="1" si="15"/>
        <v>Discos compactos cd</v>
      </c>
      <c r="C285" s="68" t="s">
        <v>16986</v>
      </c>
      <c r="D285" s="68">
        <v>10</v>
      </c>
      <c r="E285" s="71">
        <v>1357</v>
      </c>
      <c r="F285" s="70">
        <f t="shared" ca="1" si="16"/>
        <v>13570</v>
      </c>
      <c r="G285" s="45"/>
      <c r="H285" s="45"/>
      <c r="I285" s="45"/>
      <c r="J285" s="45"/>
    </row>
    <row r="286" spans="1:10" ht="13.5" customHeight="1" x14ac:dyDescent="0.2">
      <c r="A286" s="68">
        <v>14111526</v>
      </c>
      <c r="B286" s="69" t="str">
        <f t="shared" ca="1" si="15"/>
        <v>Papel libretas o libros de mensajes telefónicos</v>
      </c>
      <c r="C286" s="68" t="s">
        <v>1449</v>
      </c>
      <c r="D286" s="68">
        <v>20</v>
      </c>
      <c r="E286" s="71">
        <v>85.69</v>
      </c>
      <c r="F286" s="70">
        <f t="shared" ca="1" si="16"/>
        <v>1713.8</v>
      </c>
      <c r="G286" s="45"/>
      <c r="H286" s="45"/>
      <c r="I286" s="45"/>
      <c r="J286" s="45"/>
    </row>
    <row r="287" spans="1:10" ht="13.5" customHeight="1" x14ac:dyDescent="0.2">
      <c r="A287" s="68">
        <v>11151501</v>
      </c>
      <c r="B287" s="69" t="str">
        <f t="shared" ca="1" si="15"/>
        <v>Fibras de acetato</v>
      </c>
      <c r="C287" s="68" t="s">
        <v>8628</v>
      </c>
      <c r="D287" s="68">
        <v>300</v>
      </c>
      <c r="E287" s="71">
        <v>249.98</v>
      </c>
      <c r="F287" s="70">
        <f t="shared" ca="1" si="16"/>
        <v>74994</v>
      </c>
      <c r="G287" s="45"/>
      <c r="H287" s="45"/>
      <c r="I287" s="45"/>
      <c r="J287" s="45"/>
    </row>
    <row r="288" spans="1:10" ht="14.1" customHeight="1" x14ac:dyDescent="0.2">
      <c r="A288" s="45"/>
      <c r="B288" s="45"/>
      <c r="C288" s="45"/>
      <c r="D288" s="45"/>
      <c r="E288" s="73" t="s">
        <v>12549</v>
      </c>
      <c r="F288" s="74">
        <f ca="1">SUM(Table320[MONTO TOTAL ESTIMADO])</f>
        <v>276008.17</v>
      </c>
      <c r="G288" s="45"/>
      <c r="H288" s="45" t="str">
        <f>C268</f>
        <v>Bienes</v>
      </c>
      <c r="I288" s="45" t="str">
        <f>E268</f>
        <v>no</v>
      </c>
      <c r="J288" s="45" t="str">
        <f>D268</f>
        <v>Compras Menores</v>
      </c>
    </row>
    <row r="289" spans="1:10" ht="14.1" customHeight="1" thickBot="1" x14ac:dyDescent="0.3"/>
    <row r="290" spans="1:10" ht="33.75" customHeight="1" thickBot="1" x14ac:dyDescent="0.25">
      <c r="A290" s="64" t="s">
        <v>16380</v>
      </c>
      <c r="B290" s="64" t="s">
        <v>161</v>
      </c>
      <c r="C290" s="64" t="s">
        <v>11723</v>
      </c>
      <c r="D290" s="64" t="s">
        <v>14376</v>
      </c>
      <c r="E290" s="64" t="s">
        <v>10961</v>
      </c>
      <c r="F290" s="64" t="s">
        <v>11094</v>
      </c>
      <c r="G290" s="45"/>
      <c r="H290" s="45"/>
      <c r="I290" s="45"/>
      <c r="J290" s="45"/>
    </row>
    <row r="291" spans="1:10" ht="13.5" customHeight="1" thickBot="1" x14ac:dyDescent="0.25">
      <c r="A291" s="66" t="s">
        <v>18830</v>
      </c>
      <c r="B291" s="66" t="s">
        <v>18830</v>
      </c>
      <c r="C291" s="66" t="s">
        <v>17795</v>
      </c>
      <c r="D291" s="66" t="s">
        <v>17480</v>
      </c>
      <c r="E291" s="66" t="s">
        <v>17851</v>
      </c>
      <c r="F291" s="66"/>
      <c r="G291" s="45"/>
      <c r="H291" s="45"/>
      <c r="I291" s="45"/>
      <c r="J291" s="45"/>
    </row>
    <row r="292" spans="1:10" ht="14.1" customHeight="1" thickBot="1" x14ac:dyDescent="0.25">
      <c r="A292" s="90" t="s">
        <v>14826</v>
      </c>
      <c r="B292" s="67" t="s">
        <v>8528</v>
      </c>
      <c r="C292" s="76">
        <v>43647</v>
      </c>
      <c r="D292" s="90" t="s">
        <v>9385</v>
      </c>
      <c r="E292" s="67" t="s">
        <v>13092</v>
      </c>
      <c r="F292" s="66" t="s">
        <v>3080</v>
      </c>
      <c r="G292" s="45"/>
      <c r="H292" s="45"/>
      <c r="I292" s="45"/>
      <c r="J292" s="45"/>
    </row>
    <row r="293" spans="1:10" ht="14.1" customHeight="1" thickBot="1" x14ac:dyDescent="0.25">
      <c r="A293" s="91"/>
      <c r="B293" s="67" t="s">
        <v>1786</v>
      </c>
      <c r="C293" s="80">
        <f>IF(C292="","",IF(AND(MONTH(C292)&gt;=1,MONTH(C292)&lt;=3),1,IF(AND(MONTH(C292)&gt;=4,MONTH(C292)&lt;=6),2,IF(AND(MONTH(C292)&gt;=7,MONTH(C292)&lt;=9),3,4))))</f>
        <v>3</v>
      </c>
      <c r="D293" s="91"/>
      <c r="E293" s="67" t="s">
        <v>2417</v>
      </c>
      <c r="F293" s="66" t="s">
        <v>11111</v>
      </c>
      <c r="G293" s="45"/>
      <c r="H293" s="45"/>
      <c r="I293" s="45"/>
      <c r="J293" s="45"/>
    </row>
    <row r="294" spans="1:10" ht="14.1" customHeight="1" thickBot="1" x14ac:dyDescent="0.25">
      <c r="A294" s="91"/>
      <c r="B294" s="67" t="s">
        <v>12941</v>
      </c>
      <c r="C294" s="76">
        <v>43712</v>
      </c>
      <c r="D294" s="91"/>
      <c r="E294" s="67" t="s">
        <v>3073</v>
      </c>
      <c r="F294" s="66" t="s">
        <v>11111</v>
      </c>
      <c r="G294" s="45"/>
      <c r="H294" s="45"/>
      <c r="I294" s="45"/>
      <c r="J294" s="45"/>
    </row>
    <row r="295" spans="1:10" ht="14.1" customHeight="1" thickBot="1" x14ac:dyDescent="0.25">
      <c r="A295" s="91"/>
      <c r="B295" s="67" t="s">
        <v>1786</v>
      </c>
      <c r="C295" s="80">
        <f>IF(C294="","",IF(AND(MONTH(C294)&gt;=1,MONTH(C294)&lt;=3),1,IF(AND(MONTH(C294)&gt;=4,MONTH(C294)&lt;=6),2,IF(AND(MONTH(C294)&gt;=7,MONTH(C294)&lt;=9),3,4))))</f>
        <v>3</v>
      </c>
      <c r="D295" s="91"/>
      <c r="E295" s="67" t="s">
        <v>13191</v>
      </c>
      <c r="F295" s="66" t="s">
        <v>11111</v>
      </c>
      <c r="G295" s="45"/>
      <c r="H295" s="45"/>
      <c r="I295" s="45"/>
      <c r="J295" s="45"/>
    </row>
    <row r="296" spans="1:10" ht="14.1" customHeight="1" thickBot="1" x14ac:dyDescent="0.25">
      <c r="A296" s="45"/>
      <c r="B296" s="45"/>
      <c r="C296" s="45"/>
      <c r="D296" s="45"/>
      <c r="E296" s="45"/>
      <c r="F296" s="45"/>
      <c r="G296" s="45"/>
      <c r="H296" s="45"/>
      <c r="I296" s="45"/>
      <c r="J296" s="45"/>
    </row>
    <row r="297" spans="1:10" ht="14.1" customHeight="1" thickBot="1" x14ac:dyDescent="0.25">
      <c r="A297" s="72" t="s">
        <v>15733</v>
      </c>
      <c r="B297" s="72" t="s">
        <v>16144</v>
      </c>
      <c r="C297" s="72" t="s">
        <v>15639</v>
      </c>
      <c r="D297" s="72" t="s">
        <v>15249</v>
      </c>
      <c r="E297" s="72" t="s">
        <v>6932</v>
      </c>
      <c r="F297" s="72" t="s">
        <v>15278</v>
      </c>
      <c r="G297" s="45"/>
      <c r="H297" s="45"/>
      <c r="I297" s="45"/>
      <c r="J297" s="45"/>
    </row>
    <row r="298" spans="1:10" ht="13.5" customHeight="1" x14ac:dyDescent="0.2">
      <c r="A298" s="68">
        <v>14111703</v>
      </c>
      <c r="B298" s="69" t="str">
        <f t="shared" ref="B298:B310" ca="1" si="17">IFERROR(INDEX(UNSPSCDes,MATCH(INDIRECT(ADDRESS(ROW(),COLUMN()-1,4)),UNSPSCCode,0)),"")</f>
        <v>Toallas de papel</v>
      </c>
      <c r="C298" s="68" t="s">
        <v>4734</v>
      </c>
      <c r="D298" s="68">
        <v>20</v>
      </c>
      <c r="E298" s="71">
        <v>2194.8000000000002</v>
      </c>
      <c r="F298" s="70">
        <f t="shared" ref="F298:F310" ca="1" si="18">INDIRECT(ADDRESS(ROW(),COLUMN()-2,4))*INDIRECT(ADDRESS(ROW(),COLUMN()-1,4))</f>
        <v>43896</v>
      </c>
      <c r="G298" s="45"/>
      <c r="H298" s="45"/>
      <c r="I298" s="45"/>
      <c r="J298" s="45"/>
    </row>
    <row r="299" spans="1:10" ht="13.5" customHeight="1" x14ac:dyDescent="0.2">
      <c r="A299" s="68">
        <v>14111704</v>
      </c>
      <c r="B299" s="69" t="str">
        <f t="shared" ca="1" si="17"/>
        <v>Papel higiénico</v>
      </c>
      <c r="C299" s="68" t="s">
        <v>4734</v>
      </c>
      <c r="D299" s="68">
        <v>20</v>
      </c>
      <c r="E299" s="71">
        <v>1947</v>
      </c>
      <c r="F299" s="70">
        <f t="shared" ca="1" si="18"/>
        <v>38940</v>
      </c>
      <c r="G299" s="45"/>
      <c r="H299" s="45"/>
      <c r="I299" s="45"/>
      <c r="J299" s="45"/>
    </row>
    <row r="300" spans="1:10" ht="13.5" customHeight="1" x14ac:dyDescent="0.2">
      <c r="A300" s="68">
        <v>47131603</v>
      </c>
      <c r="B300" s="69" t="str">
        <f t="shared" ca="1" si="17"/>
        <v>Esponjas</v>
      </c>
      <c r="C300" s="68" t="s">
        <v>1327</v>
      </c>
      <c r="D300" s="68">
        <v>2</v>
      </c>
      <c r="E300" s="71">
        <v>1015.34</v>
      </c>
      <c r="F300" s="70">
        <f t="shared" ca="1" si="18"/>
        <v>2030.68</v>
      </c>
      <c r="G300" s="45"/>
      <c r="H300" s="45"/>
      <c r="I300" s="45"/>
      <c r="J300" s="45"/>
    </row>
    <row r="301" spans="1:10" ht="13.5" customHeight="1" x14ac:dyDescent="0.2">
      <c r="A301" s="68">
        <v>52151504</v>
      </c>
      <c r="B301" s="69" t="str">
        <f t="shared" ca="1" si="17"/>
        <v>Tazas o vasos o tapas desechables para uso doméstico</v>
      </c>
      <c r="C301" s="68" t="s">
        <v>16986</v>
      </c>
      <c r="D301" s="68">
        <v>3</v>
      </c>
      <c r="E301" s="71">
        <v>1013.56</v>
      </c>
      <c r="F301" s="70">
        <f t="shared" ca="1" si="18"/>
        <v>3040.68</v>
      </c>
      <c r="G301" s="45"/>
      <c r="H301" s="45"/>
      <c r="I301" s="45"/>
      <c r="J301" s="45"/>
    </row>
    <row r="302" spans="1:10" ht="13.5" customHeight="1" x14ac:dyDescent="0.2">
      <c r="A302" s="68">
        <v>52151502</v>
      </c>
      <c r="B302" s="69" t="str">
        <f t="shared" ca="1" si="17"/>
        <v>Platos desechables para uso doméstico</v>
      </c>
      <c r="C302" s="68" t="s">
        <v>4734</v>
      </c>
      <c r="D302" s="68">
        <v>10</v>
      </c>
      <c r="E302" s="71">
        <v>76.7</v>
      </c>
      <c r="F302" s="70">
        <f t="shared" ca="1" si="18"/>
        <v>767</v>
      </c>
      <c r="G302" s="45"/>
      <c r="H302" s="45"/>
      <c r="I302" s="45"/>
      <c r="J302" s="45"/>
    </row>
    <row r="303" spans="1:10" ht="13.5" customHeight="1" x14ac:dyDescent="0.2">
      <c r="A303" s="68">
        <v>12161803</v>
      </c>
      <c r="B303" s="69" t="str">
        <f t="shared" ca="1" si="17"/>
        <v>Aerosoles</v>
      </c>
      <c r="C303" s="68" t="s">
        <v>16986</v>
      </c>
      <c r="D303" s="68">
        <v>20</v>
      </c>
      <c r="E303" s="71">
        <v>2230.1999999999998</v>
      </c>
      <c r="F303" s="70">
        <f t="shared" ca="1" si="18"/>
        <v>44604</v>
      </c>
      <c r="G303" s="45"/>
      <c r="H303" s="45"/>
      <c r="I303" s="45"/>
      <c r="J303" s="45"/>
    </row>
    <row r="304" spans="1:10" ht="13.5" customHeight="1" x14ac:dyDescent="0.2">
      <c r="A304" s="68">
        <v>53131608</v>
      </c>
      <c r="B304" s="69" t="str">
        <f t="shared" ca="1" si="17"/>
        <v>Jabones</v>
      </c>
      <c r="C304" s="68" t="s">
        <v>1327</v>
      </c>
      <c r="D304" s="68">
        <v>30</v>
      </c>
      <c r="E304" s="71">
        <v>4417.47</v>
      </c>
      <c r="F304" s="70">
        <f t="shared" ca="1" si="18"/>
        <v>132524.1</v>
      </c>
      <c r="G304" s="45"/>
      <c r="H304" s="45"/>
      <c r="I304" s="45"/>
      <c r="J304" s="45"/>
    </row>
    <row r="305" spans="1:10" ht="13.5" customHeight="1" x14ac:dyDescent="0.2">
      <c r="A305" s="68">
        <v>14111705</v>
      </c>
      <c r="B305" s="69" t="str">
        <f t="shared" ca="1" si="17"/>
        <v>Servilletas de papel</v>
      </c>
      <c r="C305" s="68" t="s">
        <v>4734</v>
      </c>
      <c r="D305" s="68">
        <v>30</v>
      </c>
      <c r="E305" s="71">
        <v>2183</v>
      </c>
      <c r="F305" s="70">
        <f t="shared" ca="1" si="18"/>
        <v>65490</v>
      </c>
      <c r="G305" s="45"/>
      <c r="H305" s="45"/>
      <c r="I305" s="45"/>
      <c r="J305" s="45"/>
    </row>
    <row r="306" spans="1:10" ht="13.5" customHeight="1" x14ac:dyDescent="0.2">
      <c r="A306" s="68">
        <v>24111503</v>
      </c>
      <c r="B306" s="69" t="str">
        <f t="shared" ca="1" si="17"/>
        <v>Bolsas plásticas</v>
      </c>
      <c r="C306" s="68" t="s">
        <v>4734</v>
      </c>
      <c r="D306" s="68">
        <v>20</v>
      </c>
      <c r="E306" s="71">
        <v>147.5</v>
      </c>
      <c r="F306" s="70">
        <f t="shared" ca="1" si="18"/>
        <v>2950</v>
      </c>
      <c r="G306" s="45"/>
      <c r="H306" s="45"/>
      <c r="I306" s="45"/>
      <c r="J306" s="45"/>
    </row>
    <row r="307" spans="1:10" ht="13.5" customHeight="1" x14ac:dyDescent="0.2">
      <c r="A307" s="68">
        <v>47121701</v>
      </c>
      <c r="B307" s="69" t="str">
        <f t="shared" ca="1" si="17"/>
        <v>Bolsas de basura</v>
      </c>
      <c r="C307" s="68" t="s">
        <v>4734</v>
      </c>
      <c r="D307" s="68">
        <v>20</v>
      </c>
      <c r="E307" s="71">
        <v>350</v>
      </c>
      <c r="F307" s="70">
        <f t="shared" ca="1" si="18"/>
        <v>7000</v>
      </c>
      <c r="G307" s="45"/>
      <c r="H307" s="45"/>
      <c r="I307" s="45"/>
      <c r="J307" s="45"/>
    </row>
    <row r="308" spans="1:10" ht="13.5" customHeight="1" x14ac:dyDescent="0.2">
      <c r="A308" s="68">
        <v>52151503</v>
      </c>
      <c r="B308" s="69" t="str">
        <f t="shared" ca="1" si="17"/>
        <v>Cubiertos desechables para uso doméstico</v>
      </c>
      <c r="C308" s="68" t="s">
        <v>4734</v>
      </c>
      <c r="D308" s="68">
        <v>40</v>
      </c>
      <c r="E308" s="71">
        <v>53.1</v>
      </c>
      <c r="F308" s="70">
        <f t="shared" ca="1" si="18"/>
        <v>2124</v>
      </c>
      <c r="G308" s="45"/>
      <c r="H308" s="45"/>
      <c r="I308" s="45"/>
      <c r="J308" s="45"/>
    </row>
    <row r="309" spans="1:10" ht="13.5" customHeight="1" x14ac:dyDescent="0.2">
      <c r="A309" s="68">
        <v>12141901</v>
      </c>
      <c r="B309" s="69" t="str">
        <f t="shared" ca="1" si="17"/>
        <v>Cloro cl</v>
      </c>
      <c r="C309" s="68" t="s">
        <v>16986</v>
      </c>
      <c r="D309" s="68">
        <v>10</v>
      </c>
      <c r="E309" s="71">
        <v>979.4</v>
      </c>
      <c r="F309" s="70">
        <f t="shared" ca="1" si="18"/>
        <v>9794</v>
      </c>
      <c r="G309" s="45"/>
      <c r="H309" s="45"/>
      <c r="I309" s="45"/>
      <c r="J309" s="45"/>
    </row>
    <row r="310" spans="1:10" ht="13.5" customHeight="1" x14ac:dyDescent="0.2">
      <c r="A310" s="68">
        <v>47131803</v>
      </c>
      <c r="B310" s="69" t="str">
        <f t="shared" ca="1" si="17"/>
        <v>Desinfectantes para uso doméstico</v>
      </c>
      <c r="C310" s="68" t="s">
        <v>16986</v>
      </c>
      <c r="D310" s="68">
        <v>30</v>
      </c>
      <c r="E310" s="71">
        <v>1593</v>
      </c>
      <c r="F310" s="70">
        <f t="shared" ca="1" si="18"/>
        <v>47790</v>
      </c>
      <c r="G310" s="45"/>
      <c r="H310" s="45"/>
      <c r="I310" s="45"/>
      <c r="J310" s="45"/>
    </row>
    <row r="311" spans="1:10" ht="14.1" customHeight="1" x14ac:dyDescent="0.2">
      <c r="A311" s="45"/>
      <c r="B311" s="45"/>
      <c r="C311" s="45"/>
      <c r="D311" s="45"/>
      <c r="E311" s="73" t="s">
        <v>12549</v>
      </c>
      <c r="F311" s="74">
        <f ca="1">SUM(Table321[MONTO TOTAL ESTIMADO])</f>
        <v>400950.45999999996</v>
      </c>
      <c r="G311" s="45"/>
      <c r="H311" s="45" t="str">
        <f>C291</f>
        <v>Bienes</v>
      </c>
      <c r="I311" s="45" t="str">
        <f>E291</f>
        <v>No</v>
      </c>
      <c r="J311" s="45" t="str">
        <f>D291</f>
        <v>Compras Menores</v>
      </c>
    </row>
    <row r="312" spans="1:10" ht="14.1" customHeight="1" thickBot="1" x14ac:dyDescent="0.3"/>
    <row r="313" spans="1:10" ht="33.75" customHeight="1" thickBot="1" x14ac:dyDescent="0.25">
      <c r="A313" s="64" t="s">
        <v>16380</v>
      </c>
      <c r="B313" s="64" t="s">
        <v>161</v>
      </c>
      <c r="C313" s="64" t="s">
        <v>11723</v>
      </c>
      <c r="D313" s="64" t="s">
        <v>14376</v>
      </c>
      <c r="E313" s="64" t="s">
        <v>10961</v>
      </c>
      <c r="F313" s="64" t="s">
        <v>11094</v>
      </c>
      <c r="G313" s="45"/>
      <c r="H313" s="45"/>
      <c r="I313" s="45"/>
      <c r="J313" s="45"/>
    </row>
    <row r="314" spans="1:10" ht="13.5" customHeight="1" thickBot="1" x14ac:dyDescent="0.25">
      <c r="A314" s="66" t="s">
        <v>18832</v>
      </c>
      <c r="B314" s="66" t="s">
        <v>18832</v>
      </c>
      <c r="C314" s="66" t="s">
        <v>17795</v>
      </c>
      <c r="D314" s="66" t="s">
        <v>15034</v>
      </c>
      <c r="E314" s="66" t="s">
        <v>18845</v>
      </c>
      <c r="F314" s="66"/>
      <c r="G314" s="45"/>
      <c r="H314" s="45"/>
      <c r="I314" s="45"/>
      <c r="J314" s="45"/>
    </row>
    <row r="315" spans="1:10" ht="14.1" customHeight="1" thickBot="1" x14ac:dyDescent="0.25">
      <c r="A315" s="90" t="s">
        <v>14826</v>
      </c>
      <c r="B315" s="67" t="s">
        <v>8528</v>
      </c>
      <c r="C315" s="76">
        <v>43647</v>
      </c>
      <c r="D315" s="90" t="s">
        <v>9385</v>
      </c>
      <c r="E315" s="67" t="s">
        <v>13092</v>
      </c>
      <c r="F315" s="66" t="s">
        <v>3080</v>
      </c>
      <c r="G315" s="45"/>
      <c r="H315" s="45"/>
      <c r="I315" s="45"/>
      <c r="J315" s="45"/>
    </row>
    <row r="316" spans="1:10" ht="14.1" customHeight="1" thickBot="1" x14ac:dyDescent="0.25">
      <c r="A316" s="91"/>
      <c r="B316" s="67" t="s">
        <v>1786</v>
      </c>
      <c r="C316" s="80">
        <f>IF(C315="","",IF(AND(MONTH(C315)&gt;=1,MONTH(C315)&lt;=3),1,IF(AND(MONTH(C315)&gt;=4,MONTH(C315)&lt;=6),2,IF(AND(MONTH(C315)&gt;=7,MONTH(C315)&lt;=9),3,4))))</f>
        <v>3</v>
      </c>
      <c r="D316" s="91"/>
      <c r="E316" s="67" t="s">
        <v>2417</v>
      </c>
      <c r="F316" s="66" t="s">
        <v>11111</v>
      </c>
      <c r="G316" s="45"/>
      <c r="H316" s="45"/>
      <c r="I316" s="45"/>
      <c r="J316" s="45"/>
    </row>
    <row r="317" spans="1:10" ht="14.1" customHeight="1" thickBot="1" x14ac:dyDescent="0.25">
      <c r="A317" s="91"/>
      <c r="B317" s="67" t="s">
        <v>12941</v>
      </c>
      <c r="C317" s="76">
        <v>43650</v>
      </c>
      <c r="D317" s="91"/>
      <c r="E317" s="67" t="s">
        <v>3073</v>
      </c>
      <c r="F317" s="66" t="s">
        <v>11111</v>
      </c>
      <c r="G317" s="45"/>
      <c r="H317" s="45"/>
      <c r="I317" s="45"/>
      <c r="J317" s="45"/>
    </row>
    <row r="318" spans="1:10" ht="14.1" customHeight="1" thickBot="1" x14ac:dyDescent="0.25">
      <c r="A318" s="91"/>
      <c r="B318" s="67" t="s">
        <v>1786</v>
      </c>
      <c r="C318" s="80">
        <f>IF(C317="","",IF(AND(MONTH(C317)&gt;=1,MONTH(C317)&lt;=3),1,IF(AND(MONTH(C317)&gt;=4,MONTH(C317)&lt;=6),2,IF(AND(MONTH(C317)&gt;=7,MONTH(C317)&lt;=9),3,4))))</f>
        <v>3</v>
      </c>
      <c r="D318" s="91"/>
      <c r="E318" s="67" t="s">
        <v>13191</v>
      </c>
      <c r="F318" s="66" t="s">
        <v>11111</v>
      </c>
      <c r="G318" s="45"/>
      <c r="H318" s="45"/>
      <c r="I318" s="45"/>
      <c r="J318" s="45"/>
    </row>
    <row r="319" spans="1:10" ht="14.1" customHeight="1" thickBot="1" x14ac:dyDescent="0.25">
      <c r="A319" s="45"/>
      <c r="B319" s="45"/>
      <c r="C319" s="45"/>
      <c r="D319" s="45"/>
      <c r="E319" s="45"/>
      <c r="F319" s="45"/>
      <c r="G319" s="45"/>
      <c r="H319" s="45"/>
      <c r="I319" s="45"/>
      <c r="J319" s="45"/>
    </row>
    <row r="320" spans="1:10" ht="14.1" customHeight="1" thickBot="1" x14ac:dyDescent="0.25">
      <c r="A320" s="72" t="s">
        <v>15733</v>
      </c>
      <c r="B320" s="72" t="s">
        <v>16144</v>
      </c>
      <c r="C320" s="72" t="s">
        <v>15639</v>
      </c>
      <c r="D320" s="72" t="s">
        <v>15249</v>
      </c>
      <c r="E320" s="72" t="s">
        <v>6932</v>
      </c>
      <c r="F320" s="72" t="s">
        <v>15278</v>
      </c>
      <c r="G320" s="45"/>
      <c r="H320" s="45"/>
      <c r="I320" s="45"/>
      <c r="J320" s="45"/>
    </row>
    <row r="321" spans="1:10" ht="13.5" customHeight="1" x14ac:dyDescent="0.2">
      <c r="A321" s="79">
        <v>15101506</v>
      </c>
      <c r="B321" s="69" t="str">
        <f ca="1">IFERROR(INDEX(UNSPSCDes,MATCH(INDIRECT(ADDRESS(ROW(),COLUMN()-1,4)),UNSPSCCode,0)),"")</f>
        <v>Gasolina</v>
      </c>
      <c r="C321" s="68" t="s">
        <v>1449</v>
      </c>
      <c r="D321" s="68">
        <v>1050</v>
      </c>
      <c r="E321" s="71">
        <v>1000</v>
      </c>
      <c r="F321" s="70">
        <f ca="1">INDIRECT(ADDRESS(ROW(),COLUMN()-2,4))*INDIRECT(ADDRESS(ROW(),COLUMN()-1,4))</f>
        <v>1050000</v>
      </c>
      <c r="G321" s="45"/>
      <c r="H321" s="45"/>
      <c r="I321" s="45"/>
      <c r="J321" s="45"/>
    </row>
    <row r="322" spans="1:10" ht="14.1" customHeight="1" x14ac:dyDescent="0.2">
      <c r="A322" s="45"/>
      <c r="B322" s="45"/>
      <c r="C322" s="45"/>
      <c r="D322" s="45"/>
      <c r="E322" s="73" t="s">
        <v>12549</v>
      </c>
      <c r="F322" s="74">
        <f ca="1">SUM(Table322[MONTO TOTAL ESTIMADO])</f>
        <v>1050000</v>
      </c>
      <c r="G322" s="45"/>
      <c r="H322" s="45" t="str">
        <f>C314</f>
        <v>Bienes</v>
      </c>
      <c r="I322" s="45" t="str">
        <f>E314</f>
        <v>no</v>
      </c>
      <c r="J322" s="45" t="str">
        <f>D314</f>
        <v>Excepción - Resolución 15-08 sobre compra y contratación de pasaje aéreo, combustible y reparación de vehículos de motor</v>
      </c>
    </row>
    <row r="323" spans="1:10" ht="14.1" customHeight="1" thickBot="1" x14ac:dyDescent="0.3"/>
    <row r="324" spans="1:10" ht="33.75" customHeight="1" thickBot="1" x14ac:dyDescent="0.25">
      <c r="A324" s="64" t="s">
        <v>16380</v>
      </c>
      <c r="B324" s="64" t="s">
        <v>161</v>
      </c>
      <c r="C324" s="64" t="s">
        <v>11723</v>
      </c>
      <c r="D324" s="64" t="s">
        <v>14376</v>
      </c>
      <c r="E324" s="64" t="s">
        <v>10961</v>
      </c>
      <c r="F324" s="64" t="s">
        <v>11094</v>
      </c>
      <c r="G324" s="45"/>
      <c r="H324" s="45"/>
      <c r="I324" s="45"/>
      <c r="J324" s="45"/>
    </row>
    <row r="325" spans="1:10" ht="13.5" customHeight="1" thickBot="1" x14ac:dyDescent="0.25">
      <c r="A325" s="66" t="s">
        <v>18837</v>
      </c>
      <c r="B325" s="66" t="s">
        <v>18837</v>
      </c>
      <c r="C325" s="66" t="s">
        <v>17795</v>
      </c>
      <c r="D325" s="66" t="s">
        <v>17480</v>
      </c>
      <c r="E325" s="66" t="s">
        <v>18845</v>
      </c>
      <c r="F325" s="66"/>
      <c r="G325" s="45"/>
      <c r="H325" s="45"/>
      <c r="I325" s="45"/>
      <c r="J325" s="45"/>
    </row>
    <row r="326" spans="1:10" ht="14.1" customHeight="1" thickBot="1" x14ac:dyDescent="0.25">
      <c r="A326" s="90" t="s">
        <v>14826</v>
      </c>
      <c r="B326" s="67" t="s">
        <v>8528</v>
      </c>
      <c r="C326" s="76">
        <v>43647</v>
      </c>
      <c r="D326" s="90" t="s">
        <v>9385</v>
      </c>
      <c r="E326" s="67" t="s">
        <v>13092</v>
      </c>
      <c r="F326" s="66" t="s">
        <v>3080</v>
      </c>
      <c r="G326" s="45"/>
      <c r="H326" s="45"/>
      <c r="I326" s="45"/>
      <c r="J326" s="45"/>
    </row>
    <row r="327" spans="1:10" ht="14.1" customHeight="1" thickBot="1" x14ac:dyDescent="0.25">
      <c r="A327" s="91"/>
      <c r="B327" s="67" t="s">
        <v>1786</v>
      </c>
      <c r="C327" s="80">
        <f>IF(C326="","",IF(AND(MONTH(C326)&gt;=1,MONTH(C326)&lt;=3),1,IF(AND(MONTH(C326)&gt;=4,MONTH(C326)&lt;=6),2,IF(AND(MONTH(C326)&gt;=7,MONTH(C326)&lt;=9),3,4))))</f>
        <v>3</v>
      </c>
      <c r="D327" s="91"/>
      <c r="E327" s="67" t="s">
        <v>2417</v>
      </c>
      <c r="F327" s="66" t="s">
        <v>11111</v>
      </c>
      <c r="G327" s="45"/>
      <c r="H327" s="45"/>
      <c r="I327" s="45"/>
      <c r="J327" s="45"/>
    </row>
    <row r="328" spans="1:10" ht="14.1" customHeight="1" thickBot="1" x14ac:dyDescent="0.25">
      <c r="A328" s="91"/>
      <c r="B328" s="67" t="s">
        <v>12941</v>
      </c>
      <c r="C328" s="76">
        <v>43650</v>
      </c>
      <c r="D328" s="91"/>
      <c r="E328" s="67" t="s">
        <v>3073</v>
      </c>
      <c r="F328" s="66" t="s">
        <v>11111</v>
      </c>
      <c r="G328" s="45"/>
      <c r="H328" s="45"/>
      <c r="I328" s="45"/>
      <c r="J328" s="45"/>
    </row>
    <row r="329" spans="1:10" ht="14.1" customHeight="1" thickBot="1" x14ac:dyDescent="0.25">
      <c r="A329" s="91"/>
      <c r="B329" s="67" t="s">
        <v>1786</v>
      </c>
      <c r="C329" s="80">
        <f>IF(C328="","",IF(AND(MONTH(C328)&gt;=1,MONTH(C328)&lt;=3),1,IF(AND(MONTH(C328)&gt;=4,MONTH(C328)&lt;=6),2,IF(AND(MONTH(C328)&gt;=7,MONTH(C328)&lt;=9),3,4))))</f>
        <v>3</v>
      </c>
      <c r="D329" s="91"/>
      <c r="E329" s="67" t="s">
        <v>13191</v>
      </c>
      <c r="F329" s="66" t="s">
        <v>11111</v>
      </c>
      <c r="G329" s="45"/>
      <c r="H329" s="45"/>
      <c r="I329" s="45"/>
      <c r="J329" s="45"/>
    </row>
    <row r="330" spans="1:10" ht="14.1" customHeight="1" thickBot="1" x14ac:dyDescent="0.25">
      <c r="A330" s="45"/>
      <c r="B330" s="45"/>
      <c r="C330" s="45"/>
      <c r="D330" s="45"/>
      <c r="E330" s="45"/>
      <c r="F330" s="45"/>
      <c r="G330" s="45"/>
      <c r="H330" s="45"/>
      <c r="I330" s="45"/>
      <c r="J330" s="45"/>
    </row>
    <row r="331" spans="1:10" ht="14.1" customHeight="1" thickBot="1" x14ac:dyDescent="0.25">
      <c r="A331" s="72" t="s">
        <v>15733</v>
      </c>
      <c r="B331" s="72" t="s">
        <v>16144</v>
      </c>
      <c r="C331" s="72" t="s">
        <v>15639</v>
      </c>
      <c r="D331" s="72" t="s">
        <v>15249</v>
      </c>
      <c r="E331" s="72" t="s">
        <v>6932</v>
      </c>
      <c r="F331" s="72" t="s">
        <v>15278</v>
      </c>
      <c r="G331" s="45"/>
      <c r="H331" s="45"/>
      <c r="I331" s="45"/>
      <c r="J331" s="45"/>
    </row>
    <row r="332" spans="1:10" ht="14.1" customHeight="1" x14ac:dyDescent="0.2">
      <c r="A332" s="79">
        <v>51121725</v>
      </c>
      <c r="B332" s="69" t="str">
        <f t="shared" ref="B332:B357" ca="1" si="19">IFERROR(INDEX(UNSPSCDes,MATCH(INDIRECT(ADDRESS(ROW(),COLUMN()-1,4)),UNSPSCCode,0)),"")</f>
        <v>Bisoprolol fumarato</v>
      </c>
      <c r="C332" s="68" t="s">
        <v>16986</v>
      </c>
      <c r="D332" s="68">
        <v>3</v>
      </c>
      <c r="E332" s="71">
        <v>480</v>
      </c>
      <c r="F332" s="70">
        <f t="shared" ref="F332:F357" ca="1" si="20">INDIRECT(ADDRESS(ROW(),COLUMN()-2,4))*INDIRECT(ADDRESS(ROW(),COLUMN()-1,4))</f>
        <v>1440</v>
      </c>
      <c r="G332" s="45"/>
      <c r="H332" s="45"/>
      <c r="I332" s="45"/>
      <c r="J332" s="45"/>
    </row>
    <row r="333" spans="1:10" ht="13.5" customHeight="1" x14ac:dyDescent="0.2">
      <c r="A333" s="79">
        <v>51121904</v>
      </c>
      <c r="B333" s="69" t="str">
        <f t="shared" ca="1" si="19"/>
        <v>Nifedipina</v>
      </c>
      <c r="C333" s="68" t="s">
        <v>16986</v>
      </c>
      <c r="D333" s="68">
        <v>6</v>
      </c>
      <c r="E333" s="71">
        <v>490</v>
      </c>
      <c r="F333" s="70">
        <f t="shared" ca="1" si="20"/>
        <v>2940</v>
      </c>
      <c r="G333" s="45"/>
      <c r="H333" s="45"/>
      <c r="I333" s="45"/>
      <c r="J333" s="45"/>
    </row>
    <row r="334" spans="1:10" ht="13.5" customHeight="1" x14ac:dyDescent="0.2">
      <c r="A334" s="79">
        <v>51142001</v>
      </c>
      <c r="B334" s="69" t="str">
        <f t="shared" ca="1" si="19"/>
        <v>Acetaminofén</v>
      </c>
      <c r="C334" s="68" t="s">
        <v>16986</v>
      </c>
      <c r="D334" s="68">
        <v>6</v>
      </c>
      <c r="E334" s="71">
        <v>1948.8</v>
      </c>
      <c r="F334" s="70">
        <f t="shared" ca="1" si="20"/>
        <v>11692.8</v>
      </c>
      <c r="G334" s="45"/>
      <c r="H334" s="45"/>
      <c r="I334" s="45"/>
      <c r="J334" s="45"/>
    </row>
    <row r="335" spans="1:10" ht="13.5" customHeight="1" x14ac:dyDescent="0.2">
      <c r="A335" s="79">
        <v>51142012</v>
      </c>
      <c r="B335" s="69" t="str">
        <f t="shared" ca="1" si="19"/>
        <v>Ácido mefenámico</v>
      </c>
      <c r="C335" s="68" t="s">
        <v>16986</v>
      </c>
      <c r="D335" s="68">
        <v>3</v>
      </c>
      <c r="E335" s="71">
        <v>4300</v>
      </c>
      <c r="F335" s="70">
        <f t="shared" ca="1" si="20"/>
        <v>12900</v>
      </c>
      <c r="G335" s="45"/>
      <c r="H335" s="45"/>
      <c r="I335" s="45"/>
      <c r="J335" s="45"/>
    </row>
    <row r="336" spans="1:10" ht="13.5" customHeight="1" x14ac:dyDescent="0.2">
      <c r="A336" s="79">
        <v>51142117</v>
      </c>
      <c r="B336" s="69" t="str">
        <f t="shared" ca="1" si="19"/>
        <v>Dietilamina diclofenaco</v>
      </c>
      <c r="C336" s="68" t="s">
        <v>16986</v>
      </c>
      <c r="D336" s="68">
        <v>6</v>
      </c>
      <c r="E336" s="71">
        <v>1300</v>
      </c>
      <c r="F336" s="70">
        <f t="shared" ca="1" si="20"/>
        <v>7800</v>
      </c>
      <c r="G336" s="45"/>
      <c r="H336" s="45"/>
      <c r="I336" s="45"/>
      <c r="J336" s="45"/>
    </row>
    <row r="337" spans="1:10" ht="13.5" customHeight="1" x14ac:dyDescent="0.2">
      <c r="A337" s="79">
        <v>51142118</v>
      </c>
      <c r="B337" s="69" t="str">
        <f t="shared" ca="1" si="19"/>
        <v>Nimesulida</v>
      </c>
      <c r="C337" s="68" t="s">
        <v>16986</v>
      </c>
      <c r="D337" s="68">
        <v>6</v>
      </c>
      <c r="E337" s="71">
        <v>3400</v>
      </c>
      <c r="F337" s="70">
        <f t="shared" ca="1" si="20"/>
        <v>20400</v>
      </c>
      <c r="G337" s="45"/>
      <c r="H337" s="45"/>
      <c r="I337" s="45"/>
      <c r="J337" s="45"/>
    </row>
    <row r="338" spans="1:10" ht="13.5" customHeight="1" x14ac:dyDescent="0.2">
      <c r="A338" s="79">
        <v>51142106</v>
      </c>
      <c r="B338" s="69" t="str">
        <f t="shared" ca="1" si="19"/>
        <v>Ibuprofeno</v>
      </c>
      <c r="C338" s="68" t="s">
        <v>16986</v>
      </c>
      <c r="D338" s="68">
        <v>6</v>
      </c>
      <c r="E338" s="71">
        <v>2400</v>
      </c>
      <c r="F338" s="70">
        <f t="shared" ca="1" si="20"/>
        <v>14400</v>
      </c>
      <c r="G338" s="45"/>
      <c r="H338" s="45"/>
      <c r="I338" s="45"/>
      <c r="J338" s="45"/>
    </row>
    <row r="339" spans="1:10" ht="13.5" customHeight="1" x14ac:dyDescent="0.2">
      <c r="A339" s="79">
        <v>51142403</v>
      </c>
      <c r="B339" s="69" t="str">
        <f t="shared" ca="1" si="19"/>
        <v>Tartrato de ergotamina</v>
      </c>
      <c r="C339" s="68" t="s">
        <v>16986</v>
      </c>
      <c r="D339" s="68">
        <v>6</v>
      </c>
      <c r="E339" s="71">
        <v>2000</v>
      </c>
      <c r="F339" s="70">
        <f t="shared" ca="1" si="20"/>
        <v>12000</v>
      </c>
      <c r="G339" s="45"/>
      <c r="H339" s="45"/>
      <c r="I339" s="45"/>
      <c r="J339" s="45"/>
    </row>
    <row r="340" spans="1:10" ht="13.5" customHeight="1" x14ac:dyDescent="0.2">
      <c r="A340" s="79">
        <v>51171909</v>
      </c>
      <c r="B340" s="69" t="str">
        <f t="shared" ca="1" si="19"/>
        <v>Omeprazol</v>
      </c>
      <c r="C340" s="68" t="s">
        <v>16986</v>
      </c>
      <c r="D340" s="68">
        <v>6</v>
      </c>
      <c r="E340" s="71">
        <v>4400</v>
      </c>
      <c r="F340" s="70">
        <f t="shared" ca="1" si="20"/>
        <v>26400</v>
      </c>
      <c r="G340" s="45"/>
      <c r="H340" s="45"/>
      <c r="I340" s="45"/>
      <c r="J340" s="45"/>
    </row>
    <row r="341" spans="1:10" ht="13.5" customHeight="1" x14ac:dyDescent="0.2">
      <c r="A341" s="79">
        <v>51161629</v>
      </c>
      <c r="B341" s="69" t="str">
        <f t="shared" ca="1" si="19"/>
        <v>Hidrocloruro de cetirizina</v>
      </c>
      <c r="C341" s="68" t="s">
        <v>16986</v>
      </c>
      <c r="D341" s="68">
        <v>6</v>
      </c>
      <c r="E341" s="71">
        <v>1600</v>
      </c>
      <c r="F341" s="70">
        <f t="shared" ca="1" si="20"/>
        <v>9600</v>
      </c>
      <c r="G341" s="45"/>
      <c r="H341" s="45"/>
      <c r="I341" s="45"/>
      <c r="J341" s="45"/>
    </row>
    <row r="342" spans="1:10" ht="13.5" customHeight="1" x14ac:dyDescent="0.2">
      <c r="A342" s="79">
        <v>51181517</v>
      </c>
      <c r="B342" s="69" t="str">
        <f t="shared" ca="1" si="19"/>
        <v>Hidrocloruro de metformina</v>
      </c>
      <c r="C342" s="68" t="s">
        <v>16986</v>
      </c>
      <c r="D342" s="68">
        <v>6</v>
      </c>
      <c r="E342" s="71">
        <v>3200</v>
      </c>
      <c r="F342" s="70">
        <f t="shared" ca="1" si="20"/>
        <v>19200</v>
      </c>
      <c r="G342" s="45"/>
      <c r="H342" s="45"/>
      <c r="I342" s="45"/>
      <c r="J342" s="45"/>
    </row>
    <row r="343" spans="1:10" ht="13.5" customHeight="1" x14ac:dyDescent="0.2">
      <c r="A343" s="79">
        <v>51181708</v>
      </c>
      <c r="B343" s="69" t="str">
        <f t="shared" ca="1" si="19"/>
        <v>Prednisolona</v>
      </c>
      <c r="C343" s="68" t="s">
        <v>16986</v>
      </c>
      <c r="D343" s="68">
        <v>6</v>
      </c>
      <c r="E343" s="71">
        <v>2500</v>
      </c>
      <c r="F343" s="70">
        <f t="shared" ca="1" si="20"/>
        <v>15000</v>
      </c>
      <c r="G343" s="45"/>
      <c r="H343" s="45"/>
      <c r="I343" s="45"/>
      <c r="J343" s="45"/>
    </row>
    <row r="344" spans="1:10" ht="13.5" customHeight="1" x14ac:dyDescent="0.2">
      <c r="A344" s="79">
        <v>51171623</v>
      </c>
      <c r="B344" s="69" t="str">
        <f t="shared" ca="1" si="19"/>
        <v>Fenolftaleína</v>
      </c>
      <c r="C344" s="68" t="s">
        <v>16986</v>
      </c>
      <c r="D344" s="68">
        <v>6</v>
      </c>
      <c r="E344" s="71">
        <v>1100</v>
      </c>
      <c r="F344" s="70">
        <f t="shared" ca="1" si="20"/>
        <v>6600</v>
      </c>
      <c r="G344" s="45"/>
      <c r="H344" s="45"/>
      <c r="I344" s="45"/>
      <c r="J344" s="45"/>
    </row>
    <row r="345" spans="1:10" ht="13.5" customHeight="1" x14ac:dyDescent="0.2">
      <c r="A345" s="79">
        <v>51171811</v>
      </c>
      <c r="B345" s="69" t="str">
        <f t="shared" ca="1" si="19"/>
        <v>Combinacion de dextrosa fructosa y ácido fosfórico</v>
      </c>
      <c r="C345" s="68" t="s">
        <v>16986</v>
      </c>
      <c r="D345" s="68">
        <v>6</v>
      </c>
      <c r="E345" s="71">
        <v>2500</v>
      </c>
      <c r="F345" s="70">
        <f t="shared" ca="1" si="20"/>
        <v>15000</v>
      </c>
      <c r="G345" s="45"/>
      <c r="H345" s="45"/>
      <c r="I345" s="45"/>
      <c r="J345" s="45"/>
    </row>
    <row r="346" spans="1:10" ht="13.5" customHeight="1" x14ac:dyDescent="0.2">
      <c r="A346" s="79">
        <v>51171812</v>
      </c>
      <c r="B346" s="69" t="str">
        <f t="shared" ca="1" si="19"/>
        <v>Proclorperazina</v>
      </c>
      <c r="C346" s="68" t="s">
        <v>16986</v>
      </c>
      <c r="D346" s="68">
        <v>6</v>
      </c>
      <c r="E346" s="71">
        <v>4400</v>
      </c>
      <c r="F346" s="70">
        <f t="shared" ca="1" si="20"/>
        <v>26400</v>
      </c>
      <c r="G346" s="45"/>
      <c r="H346" s="45"/>
      <c r="I346" s="45"/>
      <c r="J346" s="45"/>
    </row>
    <row r="347" spans="1:10" ht="13.5" customHeight="1" x14ac:dyDescent="0.2">
      <c r="A347" s="79">
        <v>51171907</v>
      </c>
      <c r="B347" s="69" t="str">
        <f t="shared" ca="1" si="19"/>
        <v>Clordiazepóxido clorhidrato o combinación de bromuro clinidio</v>
      </c>
      <c r="C347" s="68" t="s">
        <v>16986</v>
      </c>
      <c r="D347" s="68">
        <v>6</v>
      </c>
      <c r="E347" s="71">
        <v>1390</v>
      </c>
      <c r="F347" s="70">
        <f t="shared" ca="1" si="20"/>
        <v>8340</v>
      </c>
      <c r="G347" s="45"/>
      <c r="H347" s="45"/>
      <c r="I347" s="45"/>
      <c r="J347" s="45"/>
    </row>
    <row r="348" spans="1:10" ht="13.5" customHeight="1" x14ac:dyDescent="0.2">
      <c r="A348" s="79">
        <v>51171904</v>
      </c>
      <c r="B348" s="69" t="str">
        <f t="shared" ca="1" si="19"/>
        <v>Clorhidrato de ranitidina</v>
      </c>
      <c r="C348" s="68" t="s">
        <v>16986</v>
      </c>
      <c r="D348" s="68">
        <v>6</v>
      </c>
      <c r="E348" s="71">
        <v>2400</v>
      </c>
      <c r="F348" s="70">
        <f t="shared" ca="1" si="20"/>
        <v>14400</v>
      </c>
      <c r="G348" s="45"/>
      <c r="H348" s="45"/>
      <c r="I348" s="45"/>
      <c r="J348" s="45"/>
    </row>
    <row r="349" spans="1:10" ht="13.5" customHeight="1" x14ac:dyDescent="0.2">
      <c r="A349" s="79">
        <v>51171906</v>
      </c>
      <c r="B349" s="69" t="str">
        <f t="shared" ca="1" si="19"/>
        <v>Lansoprazol</v>
      </c>
      <c r="C349" s="68" t="s">
        <v>16986</v>
      </c>
      <c r="D349" s="68">
        <v>6</v>
      </c>
      <c r="E349" s="71">
        <v>3000</v>
      </c>
      <c r="F349" s="70">
        <f t="shared" ca="1" si="20"/>
        <v>18000</v>
      </c>
      <c r="G349" s="45"/>
      <c r="H349" s="45"/>
      <c r="I349" s="45"/>
      <c r="J349" s="45"/>
    </row>
    <row r="350" spans="1:10" ht="13.5" customHeight="1" x14ac:dyDescent="0.2">
      <c r="A350" s="79">
        <v>51142101</v>
      </c>
      <c r="B350" s="69" t="str">
        <f t="shared" ca="1" si="19"/>
        <v>Auranofin</v>
      </c>
      <c r="C350" s="68" t="s">
        <v>16986</v>
      </c>
      <c r="D350" s="68">
        <v>6</v>
      </c>
      <c r="E350" s="71">
        <v>1300</v>
      </c>
      <c r="F350" s="70">
        <f t="shared" ca="1" si="20"/>
        <v>7800</v>
      </c>
      <c r="G350" s="45"/>
      <c r="H350" s="45"/>
      <c r="I350" s="45"/>
      <c r="J350" s="45"/>
    </row>
    <row r="351" spans="1:10" ht="13.5" customHeight="1" x14ac:dyDescent="0.2">
      <c r="A351" s="79">
        <v>51142017</v>
      </c>
      <c r="B351" s="69" t="str">
        <f t="shared" ca="1" si="19"/>
        <v>Salsalato o ácido salicil salicílico</v>
      </c>
      <c r="C351" s="68" t="s">
        <v>16986</v>
      </c>
      <c r="D351" s="68">
        <v>6</v>
      </c>
      <c r="E351" s="71">
        <v>1000</v>
      </c>
      <c r="F351" s="70">
        <f t="shared" ca="1" si="20"/>
        <v>6000</v>
      </c>
      <c r="G351" s="45"/>
      <c r="H351" s="45"/>
      <c r="I351" s="45"/>
      <c r="J351" s="45"/>
    </row>
    <row r="352" spans="1:10" ht="13.5" customHeight="1" x14ac:dyDescent="0.2">
      <c r="A352" s="79">
        <v>51161508</v>
      </c>
      <c r="B352" s="69" t="str">
        <f t="shared" ca="1" si="19"/>
        <v>Sulfato de salbutamol</v>
      </c>
      <c r="C352" s="68" t="s">
        <v>16986</v>
      </c>
      <c r="D352" s="68">
        <v>6</v>
      </c>
      <c r="E352" s="71">
        <v>1300</v>
      </c>
      <c r="F352" s="70">
        <f t="shared" ca="1" si="20"/>
        <v>7800</v>
      </c>
      <c r="G352" s="45"/>
      <c r="H352" s="45"/>
      <c r="I352" s="45"/>
      <c r="J352" s="45"/>
    </row>
    <row r="353" spans="1:10" ht="13.5" customHeight="1" x14ac:dyDescent="0.2">
      <c r="A353" s="79">
        <v>51161615</v>
      </c>
      <c r="B353" s="69" t="str">
        <f t="shared" ca="1" si="19"/>
        <v>Cetirizina</v>
      </c>
      <c r="C353" s="68" t="s">
        <v>16986</v>
      </c>
      <c r="D353" s="68">
        <v>6</v>
      </c>
      <c r="E353" s="71">
        <v>1100</v>
      </c>
      <c r="F353" s="70">
        <f t="shared" ca="1" si="20"/>
        <v>6600</v>
      </c>
      <c r="G353" s="45"/>
      <c r="H353" s="45"/>
      <c r="I353" s="45"/>
      <c r="J353" s="45"/>
    </row>
    <row r="354" spans="1:10" ht="13.5" customHeight="1" x14ac:dyDescent="0.2">
      <c r="A354" s="79">
        <v>51142103</v>
      </c>
      <c r="B354" s="69" t="str">
        <f t="shared" ca="1" si="19"/>
        <v>Diclofenaco potásico</v>
      </c>
      <c r="C354" s="68" t="s">
        <v>16986</v>
      </c>
      <c r="D354" s="68">
        <v>6</v>
      </c>
      <c r="E354" s="71">
        <v>3300</v>
      </c>
      <c r="F354" s="70">
        <f t="shared" ca="1" si="20"/>
        <v>19800</v>
      </c>
      <c r="G354" s="45"/>
      <c r="H354" s="45"/>
      <c r="I354" s="45"/>
      <c r="J354" s="45"/>
    </row>
    <row r="355" spans="1:10" ht="13.5" customHeight="1" x14ac:dyDescent="0.2">
      <c r="A355" s="79">
        <v>51142105</v>
      </c>
      <c r="B355" s="69" t="str">
        <f t="shared" ca="1" si="19"/>
        <v>Flurbiprofeno</v>
      </c>
      <c r="C355" s="68" t="s">
        <v>16986</v>
      </c>
      <c r="D355" s="68">
        <v>6</v>
      </c>
      <c r="E355" s="71">
        <v>3200</v>
      </c>
      <c r="F355" s="70">
        <f t="shared" ca="1" si="20"/>
        <v>19200</v>
      </c>
      <c r="G355" s="45"/>
      <c r="H355" s="45"/>
      <c r="I355" s="45"/>
      <c r="J355" s="45"/>
    </row>
    <row r="356" spans="1:10" ht="13.5" customHeight="1" x14ac:dyDescent="0.2">
      <c r="A356" s="79">
        <v>51142110</v>
      </c>
      <c r="B356" s="69" t="str">
        <f t="shared" ca="1" si="19"/>
        <v>Naproxeno sódico</v>
      </c>
      <c r="C356" s="68" t="s">
        <v>16986</v>
      </c>
      <c r="D356" s="68">
        <v>6</v>
      </c>
      <c r="E356" s="71">
        <v>3000</v>
      </c>
      <c r="F356" s="70">
        <f t="shared" ca="1" si="20"/>
        <v>18000</v>
      </c>
      <c r="G356" s="45"/>
      <c r="H356" s="45"/>
      <c r="I356" s="45"/>
      <c r="J356" s="45"/>
    </row>
    <row r="357" spans="1:10" ht="13.5" customHeight="1" x14ac:dyDescent="0.2">
      <c r="A357" s="79">
        <v>51142132</v>
      </c>
      <c r="B357" s="69" t="str">
        <f t="shared" ca="1" si="19"/>
        <v>Aurotioglucosa</v>
      </c>
      <c r="C357" s="68" t="s">
        <v>16986</v>
      </c>
      <c r="D357" s="68">
        <v>6</v>
      </c>
      <c r="E357" s="71">
        <v>1200</v>
      </c>
      <c r="F357" s="70">
        <f t="shared" ca="1" si="20"/>
        <v>7200</v>
      </c>
      <c r="G357" s="45"/>
      <c r="H357" s="45"/>
      <c r="I357" s="45"/>
      <c r="J357" s="45"/>
    </row>
    <row r="358" spans="1:10" ht="14.1" customHeight="1" x14ac:dyDescent="0.2">
      <c r="A358" s="45"/>
      <c r="B358" s="45"/>
      <c r="C358" s="45"/>
      <c r="D358" s="45"/>
      <c r="E358" s="73" t="s">
        <v>12549</v>
      </c>
      <c r="F358" s="74">
        <f ca="1">SUM(Table323[MONTO TOTAL ESTIMADO])</f>
        <v>334912.8</v>
      </c>
      <c r="G358" s="45"/>
      <c r="H358" s="45" t="str">
        <f>C325</f>
        <v>Bienes</v>
      </c>
      <c r="I358" s="45" t="str">
        <f>E325</f>
        <v>no</v>
      </c>
      <c r="J358" s="45" t="str">
        <f>D325</f>
        <v>Compras Menores</v>
      </c>
    </row>
    <row r="359" spans="1:10" ht="14.1" customHeight="1" thickBot="1" x14ac:dyDescent="0.3"/>
    <row r="360" spans="1:10" ht="33.75" customHeight="1" thickBot="1" x14ac:dyDescent="0.25">
      <c r="A360" s="64" t="s">
        <v>16380</v>
      </c>
      <c r="B360" s="64" t="s">
        <v>161</v>
      </c>
      <c r="C360" s="64" t="s">
        <v>11723</v>
      </c>
      <c r="D360" s="64" t="s">
        <v>14376</v>
      </c>
      <c r="E360" s="64" t="s">
        <v>10961</v>
      </c>
      <c r="F360" s="64" t="s">
        <v>11094</v>
      </c>
      <c r="G360" s="45"/>
      <c r="H360" s="45"/>
      <c r="I360" s="45"/>
      <c r="J360" s="45"/>
    </row>
    <row r="361" spans="1:10" ht="13.5" customHeight="1" thickBot="1" x14ac:dyDescent="0.25">
      <c r="A361" s="66" t="s">
        <v>18829</v>
      </c>
      <c r="B361" s="66" t="s">
        <v>18829</v>
      </c>
      <c r="C361" s="66" t="s">
        <v>17795</v>
      </c>
      <c r="D361" s="66" t="s">
        <v>17480</v>
      </c>
      <c r="E361" s="66" t="s">
        <v>17851</v>
      </c>
      <c r="F361" s="66"/>
      <c r="G361" s="45"/>
      <c r="H361" s="45"/>
      <c r="I361" s="45"/>
      <c r="J361" s="45"/>
    </row>
    <row r="362" spans="1:10" ht="14.1" customHeight="1" thickBot="1" x14ac:dyDescent="0.25">
      <c r="A362" s="90" t="s">
        <v>14826</v>
      </c>
      <c r="B362" s="67" t="s">
        <v>8528</v>
      </c>
      <c r="C362" s="76">
        <v>43739</v>
      </c>
      <c r="D362" s="90" t="s">
        <v>9385</v>
      </c>
      <c r="E362" s="67" t="s">
        <v>13092</v>
      </c>
      <c r="F362" s="66" t="s">
        <v>3080</v>
      </c>
      <c r="G362" s="45"/>
      <c r="H362" s="45"/>
      <c r="I362" s="45"/>
      <c r="J362" s="45"/>
    </row>
    <row r="363" spans="1:10" ht="14.1" customHeight="1" thickBot="1" x14ac:dyDescent="0.25">
      <c r="A363" s="91"/>
      <c r="B363" s="67" t="s">
        <v>1786</v>
      </c>
      <c r="C363" s="81">
        <f>IF(C362="","",IF(AND(MONTH(C362)&gt;=1,MONTH(C362)&lt;=3),1,IF(AND(MONTH(C362)&gt;=4,MONTH(C362)&lt;=6),2,IF(AND(MONTH(C362)&gt;=7,MONTH(C362)&lt;=9),3,4))))</f>
        <v>4</v>
      </c>
      <c r="D363" s="91"/>
      <c r="E363" s="67" t="s">
        <v>2417</v>
      </c>
      <c r="F363" s="66" t="s">
        <v>11111</v>
      </c>
      <c r="G363" s="45"/>
      <c r="H363" s="45"/>
      <c r="I363" s="45"/>
      <c r="J363" s="45"/>
    </row>
    <row r="364" spans="1:10" ht="14.1" customHeight="1" thickBot="1" x14ac:dyDescent="0.25">
      <c r="A364" s="91"/>
      <c r="B364" s="67" t="s">
        <v>12941</v>
      </c>
      <c r="C364" s="76">
        <v>43743</v>
      </c>
      <c r="D364" s="91"/>
      <c r="E364" s="67" t="s">
        <v>3073</v>
      </c>
      <c r="F364" s="66" t="s">
        <v>11111</v>
      </c>
      <c r="G364" s="45"/>
      <c r="H364" s="45"/>
      <c r="I364" s="45"/>
      <c r="J364" s="45"/>
    </row>
    <row r="365" spans="1:10" ht="14.1" customHeight="1" thickBot="1" x14ac:dyDescent="0.25">
      <c r="A365" s="91"/>
      <c r="B365" s="67" t="s">
        <v>1786</v>
      </c>
      <c r="C365" s="81">
        <f>IF(C364="","",IF(AND(MONTH(C364)&gt;=1,MONTH(C364)&lt;=3),1,IF(AND(MONTH(C364)&gt;=4,MONTH(C364)&lt;=6),2,IF(AND(MONTH(C364)&gt;=7,MONTH(C364)&lt;=9),3,4))))</f>
        <v>4</v>
      </c>
      <c r="D365" s="91"/>
      <c r="E365" s="67" t="s">
        <v>13191</v>
      </c>
      <c r="F365" s="66" t="s">
        <v>11111</v>
      </c>
      <c r="G365" s="45"/>
      <c r="H365" s="45"/>
      <c r="I365" s="45"/>
      <c r="J365" s="45"/>
    </row>
    <row r="366" spans="1:10" ht="14.1" customHeight="1" thickBot="1" x14ac:dyDescent="0.25">
      <c r="A366" s="45"/>
      <c r="B366" s="45"/>
      <c r="C366" s="45"/>
      <c r="D366" s="45"/>
      <c r="E366" s="45"/>
      <c r="F366" s="45"/>
      <c r="G366" s="45"/>
      <c r="H366" s="45"/>
      <c r="I366" s="45"/>
      <c r="J366" s="45"/>
    </row>
    <row r="367" spans="1:10" ht="14.1" customHeight="1" thickBot="1" x14ac:dyDescent="0.25">
      <c r="A367" s="72" t="s">
        <v>15733</v>
      </c>
      <c r="B367" s="72" t="s">
        <v>16144</v>
      </c>
      <c r="C367" s="72" t="s">
        <v>15639</v>
      </c>
      <c r="D367" s="72" t="s">
        <v>15249</v>
      </c>
      <c r="E367" s="72" t="s">
        <v>6932</v>
      </c>
      <c r="F367" s="72" t="s">
        <v>15278</v>
      </c>
      <c r="G367" s="45"/>
      <c r="H367" s="45"/>
      <c r="I367" s="45"/>
      <c r="J367" s="45"/>
    </row>
    <row r="368" spans="1:10" ht="13.5" customHeight="1" x14ac:dyDescent="0.2">
      <c r="A368" s="68">
        <v>44103105</v>
      </c>
      <c r="B368" s="69" t="str">
        <f t="shared" ref="B368:B398" ca="1" si="21">IFERROR(INDEX(UNSPSCDes,MATCH(INDIRECT(ADDRESS(ROW(),COLUMN()-1,4)),UNSPSCCode,0)),"")</f>
        <v>Cartuchos de tinta</v>
      </c>
      <c r="C368" s="68" t="s">
        <v>1449</v>
      </c>
      <c r="D368" s="68">
        <v>15</v>
      </c>
      <c r="E368" s="71">
        <v>1132.32</v>
      </c>
      <c r="F368" s="70">
        <f t="shared" ref="F368:F398" ca="1" si="22">INDIRECT(ADDRESS(ROW(),COLUMN()-2,4))*INDIRECT(ADDRESS(ROW(),COLUMN()-1,4))</f>
        <v>16984.8</v>
      </c>
      <c r="G368" s="45"/>
      <c r="H368" s="45"/>
      <c r="I368" s="45"/>
      <c r="J368" s="45"/>
    </row>
    <row r="369" spans="1:10" ht="13.5" customHeight="1" x14ac:dyDescent="0.2">
      <c r="A369" s="68">
        <v>44103105</v>
      </c>
      <c r="B369" s="69" t="str">
        <f t="shared" ca="1" si="21"/>
        <v>Cartuchos de tinta</v>
      </c>
      <c r="C369" s="68" t="s">
        <v>1449</v>
      </c>
      <c r="D369" s="68">
        <v>15</v>
      </c>
      <c r="E369" s="71">
        <v>2248.2600000000002</v>
      </c>
      <c r="F369" s="70">
        <f t="shared" ca="1" si="22"/>
        <v>33723.9</v>
      </c>
      <c r="G369" s="45"/>
      <c r="H369" s="45"/>
      <c r="I369" s="45"/>
      <c r="J369" s="45"/>
    </row>
    <row r="370" spans="1:10" ht="13.5" customHeight="1" x14ac:dyDescent="0.2">
      <c r="A370" s="68">
        <v>44103105</v>
      </c>
      <c r="B370" s="69" t="str">
        <f t="shared" ca="1" si="21"/>
        <v>Cartuchos de tinta</v>
      </c>
      <c r="C370" s="68" t="s">
        <v>1449</v>
      </c>
      <c r="D370" s="68">
        <v>15</v>
      </c>
      <c r="E370" s="71">
        <v>2248.2600000000002</v>
      </c>
      <c r="F370" s="70">
        <f t="shared" ca="1" si="22"/>
        <v>33723.9</v>
      </c>
      <c r="G370" s="45"/>
      <c r="H370" s="45"/>
      <c r="I370" s="45"/>
      <c r="J370" s="45"/>
    </row>
    <row r="371" spans="1:10" ht="13.5" customHeight="1" x14ac:dyDescent="0.2">
      <c r="A371" s="68">
        <v>44103105</v>
      </c>
      <c r="B371" s="69" t="str">
        <f t="shared" ca="1" si="21"/>
        <v>Cartuchos de tinta</v>
      </c>
      <c r="C371" s="68" t="s">
        <v>1449</v>
      </c>
      <c r="D371" s="68">
        <v>15</v>
      </c>
      <c r="E371" s="71">
        <v>1862.26</v>
      </c>
      <c r="F371" s="70">
        <f t="shared" ca="1" si="22"/>
        <v>27933.9</v>
      </c>
      <c r="G371" s="45"/>
      <c r="H371" s="45"/>
      <c r="I371" s="45"/>
      <c r="J371" s="45"/>
    </row>
    <row r="372" spans="1:10" ht="13.5" customHeight="1" x14ac:dyDescent="0.2">
      <c r="A372" s="68">
        <v>44103105</v>
      </c>
      <c r="B372" s="69" t="str">
        <f t="shared" ca="1" si="21"/>
        <v>Cartuchos de tinta</v>
      </c>
      <c r="C372" s="68" t="s">
        <v>1449</v>
      </c>
      <c r="D372" s="68">
        <v>15</v>
      </c>
      <c r="E372" s="71">
        <v>1762.26</v>
      </c>
      <c r="F372" s="70">
        <f t="shared" ca="1" si="22"/>
        <v>26433.9</v>
      </c>
      <c r="G372" s="45"/>
      <c r="H372" s="45"/>
      <c r="I372" s="45"/>
      <c r="J372" s="45"/>
    </row>
    <row r="373" spans="1:10" ht="13.5" customHeight="1" x14ac:dyDescent="0.2">
      <c r="A373" s="68">
        <v>44103105</v>
      </c>
      <c r="B373" s="69" t="str">
        <f t="shared" ca="1" si="21"/>
        <v>Cartuchos de tinta</v>
      </c>
      <c r="C373" s="68" t="s">
        <v>1449</v>
      </c>
      <c r="D373" s="68">
        <v>15</v>
      </c>
      <c r="E373" s="71">
        <v>1092.53</v>
      </c>
      <c r="F373" s="70">
        <f t="shared" ca="1" si="22"/>
        <v>16387.95</v>
      </c>
      <c r="G373" s="45"/>
      <c r="H373" s="45"/>
      <c r="I373" s="45"/>
      <c r="J373" s="45"/>
    </row>
    <row r="374" spans="1:10" ht="13.5" customHeight="1" x14ac:dyDescent="0.2">
      <c r="A374" s="68">
        <v>43202001</v>
      </c>
      <c r="B374" s="69" t="str">
        <f t="shared" ca="1" si="21"/>
        <v>Discos compactos cd</v>
      </c>
      <c r="C374" s="68" t="s">
        <v>16986</v>
      </c>
      <c r="D374" s="68">
        <v>2</v>
      </c>
      <c r="E374" s="71">
        <v>1357</v>
      </c>
      <c r="F374" s="70">
        <f t="shared" ca="1" si="22"/>
        <v>2714</v>
      </c>
      <c r="G374" s="45"/>
      <c r="H374" s="45"/>
      <c r="I374" s="45"/>
      <c r="J374" s="45"/>
    </row>
    <row r="375" spans="1:10" ht="13.5" customHeight="1" x14ac:dyDescent="0.2">
      <c r="A375" s="68">
        <v>44121503</v>
      </c>
      <c r="B375" s="69" t="str">
        <f t="shared" ca="1" si="21"/>
        <v>Sobres</v>
      </c>
      <c r="C375" s="68" t="s">
        <v>16986</v>
      </c>
      <c r="D375" s="68">
        <v>5</v>
      </c>
      <c r="E375" s="71">
        <v>3725.43</v>
      </c>
      <c r="F375" s="70">
        <f t="shared" ca="1" si="22"/>
        <v>18627.149999999998</v>
      </c>
      <c r="G375" s="45"/>
      <c r="H375" s="45"/>
      <c r="I375" s="45"/>
      <c r="J375" s="45"/>
    </row>
    <row r="376" spans="1:10" ht="13.5" customHeight="1" x14ac:dyDescent="0.2">
      <c r="A376" s="68">
        <v>44121503</v>
      </c>
      <c r="B376" s="69" t="str">
        <f t="shared" ca="1" si="21"/>
        <v>Sobres</v>
      </c>
      <c r="C376" s="68" t="s">
        <v>16986</v>
      </c>
      <c r="D376" s="68">
        <v>5</v>
      </c>
      <c r="E376" s="71">
        <v>3111.8</v>
      </c>
      <c r="F376" s="70">
        <f t="shared" ca="1" si="22"/>
        <v>15559</v>
      </c>
      <c r="G376" s="45"/>
      <c r="H376" s="45"/>
      <c r="I376" s="45"/>
      <c r="J376" s="45"/>
    </row>
    <row r="377" spans="1:10" ht="13.5" customHeight="1" x14ac:dyDescent="0.2">
      <c r="A377" s="68">
        <v>31201522</v>
      </c>
      <c r="B377" s="69" t="str">
        <f t="shared" ca="1" si="21"/>
        <v>Cinta de transferencia adhesiva</v>
      </c>
      <c r="C377" s="68" t="s">
        <v>1449</v>
      </c>
      <c r="D377" s="68">
        <v>15</v>
      </c>
      <c r="E377" s="71">
        <v>147</v>
      </c>
      <c r="F377" s="70">
        <f t="shared" ca="1" si="22"/>
        <v>2205</v>
      </c>
      <c r="G377" s="45"/>
      <c r="H377" s="45"/>
      <c r="I377" s="45"/>
      <c r="J377" s="45"/>
    </row>
    <row r="378" spans="1:10" ht="13.5" customHeight="1" x14ac:dyDescent="0.2">
      <c r="A378" s="68">
        <v>14111530</v>
      </c>
      <c r="B378" s="69" t="str">
        <f t="shared" ca="1" si="21"/>
        <v>Papel de notas autoadhesivas</v>
      </c>
      <c r="C378" s="68" t="s">
        <v>1327</v>
      </c>
      <c r="D378" s="68">
        <v>12</v>
      </c>
      <c r="E378" s="71">
        <v>327.67</v>
      </c>
      <c r="F378" s="70">
        <f t="shared" ca="1" si="22"/>
        <v>3932.04</v>
      </c>
      <c r="G378" s="45"/>
      <c r="H378" s="45"/>
      <c r="I378" s="45"/>
      <c r="J378" s="45"/>
    </row>
    <row r="379" spans="1:10" ht="13.5" customHeight="1" x14ac:dyDescent="0.2">
      <c r="A379" s="68">
        <v>44121706</v>
      </c>
      <c r="B379" s="69" t="str">
        <f t="shared" ca="1" si="21"/>
        <v>Lápices de madera</v>
      </c>
      <c r="C379" s="68" t="s">
        <v>1327</v>
      </c>
      <c r="D379" s="68">
        <v>30</v>
      </c>
      <c r="E379" s="71">
        <v>147.5</v>
      </c>
      <c r="F379" s="70">
        <f t="shared" ca="1" si="22"/>
        <v>4425</v>
      </c>
      <c r="G379" s="45"/>
      <c r="H379" s="45"/>
      <c r="I379" s="45"/>
      <c r="J379" s="45"/>
    </row>
    <row r="380" spans="1:10" ht="13.5" customHeight="1" x14ac:dyDescent="0.2">
      <c r="A380" s="68">
        <v>44121708</v>
      </c>
      <c r="B380" s="69" t="str">
        <f t="shared" ca="1" si="21"/>
        <v>Marcadores</v>
      </c>
      <c r="C380" s="68" t="s">
        <v>16986</v>
      </c>
      <c r="D380" s="68">
        <v>1</v>
      </c>
      <c r="E380" s="71">
        <v>157.83000000000001</v>
      </c>
      <c r="F380" s="70">
        <f t="shared" ca="1" si="22"/>
        <v>157.83000000000001</v>
      </c>
      <c r="G380" s="45"/>
      <c r="H380" s="45"/>
      <c r="I380" s="45"/>
      <c r="J380" s="45"/>
    </row>
    <row r="381" spans="1:10" ht="13.5" customHeight="1" x14ac:dyDescent="0.2">
      <c r="A381" s="68">
        <v>44121701</v>
      </c>
      <c r="B381" s="69" t="str">
        <f t="shared" ca="1" si="21"/>
        <v>Bolígrafos</v>
      </c>
      <c r="C381" s="68" t="s">
        <v>1327</v>
      </c>
      <c r="D381" s="68">
        <v>36</v>
      </c>
      <c r="E381" s="71">
        <v>147.5</v>
      </c>
      <c r="F381" s="70">
        <f t="shared" ca="1" si="22"/>
        <v>5310</v>
      </c>
      <c r="G381" s="45"/>
      <c r="H381" s="45"/>
      <c r="I381" s="45"/>
      <c r="J381" s="45"/>
    </row>
    <row r="382" spans="1:10" ht="13.5" customHeight="1" x14ac:dyDescent="0.2">
      <c r="A382" s="68">
        <v>14111511</v>
      </c>
      <c r="B382" s="69" t="str">
        <f t="shared" ca="1" si="21"/>
        <v>Papel de escritura</v>
      </c>
      <c r="C382" s="68" t="s">
        <v>8725</v>
      </c>
      <c r="D382" s="68">
        <v>90</v>
      </c>
      <c r="E382" s="71">
        <v>387.55</v>
      </c>
      <c r="F382" s="70">
        <f t="shared" ca="1" si="22"/>
        <v>34879.5</v>
      </c>
      <c r="G382" s="45"/>
      <c r="H382" s="45"/>
      <c r="I382" s="45"/>
      <c r="J382" s="45"/>
    </row>
    <row r="383" spans="1:10" ht="13.5" customHeight="1" x14ac:dyDescent="0.2">
      <c r="A383" s="68">
        <v>44121802</v>
      </c>
      <c r="B383" s="69" t="str">
        <f t="shared" ca="1" si="21"/>
        <v>Fluido de corrección</v>
      </c>
      <c r="C383" s="68" t="s">
        <v>1327</v>
      </c>
      <c r="D383" s="68">
        <v>1</v>
      </c>
      <c r="E383" s="71">
        <v>597.87</v>
      </c>
      <c r="F383" s="70">
        <f t="shared" ca="1" si="22"/>
        <v>597.87</v>
      </c>
      <c r="G383" s="45"/>
      <c r="H383" s="45"/>
      <c r="I383" s="45"/>
      <c r="J383" s="45"/>
    </row>
    <row r="384" spans="1:10" ht="13.5" customHeight="1" x14ac:dyDescent="0.2">
      <c r="A384" s="68">
        <v>43202101</v>
      </c>
      <c r="B384" s="69" t="str">
        <f t="shared" ca="1" si="21"/>
        <v>Estuches para discos compactos</v>
      </c>
      <c r="C384" s="68" t="s">
        <v>16986</v>
      </c>
      <c r="D384" s="68">
        <v>1</v>
      </c>
      <c r="E384" s="71">
        <v>413</v>
      </c>
      <c r="F384" s="70">
        <f t="shared" ca="1" si="22"/>
        <v>413</v>
      </c>
      <c r="G384" s="45"/>
      <c r="H384" s="45"/>
      <c r="I384" s="45"/>
      <c r="J384" s="45"/>
    </row>
    <row r="385" spans="1:10" ht="13.5" customHeight="1" x14ac:dyDescent="0.2">
      <c r="A385" s="68">
        <v>44103105</v>
      </c>
      <c r="B385" s="69" t="str">
        <f t="shared" ca="1" si="21"/>
        <v>Cartuchos de tinta</v>
      </c>
      <c r="C385" s="68" t="s">
        <v>1449</v>
      </c>
      <c r="D385" s="68">
        <v>10</v>
      </c>
      <c r="E385" s="71">
        <v>1070.47</v>
      </c>
      <c r="F385" s="70">
        <f t="shared" ca="1" si="22"/>
        <v>10704.7</v>
      </c>
      <c r="G385" s="45"/>
      <c r="H385" s="45"/>
      <c r="I385" s="45"/>
      <c r="J385" s="45"/>
    </row>
    <row r="386" spans="1:10" ht="13.5" customHeight="1" x14ac:dyDescent="0.2">
      <c r="A386" s="68">
        <v>32101622</v>
      </c>
      <c r="B386" s="69" t="str">
        <f t="shared" ca="1" si="21"/>
        <v>Memoria flash</v>
      </c>
      <c r="C386" s="68" t="s">
        <v>1449</v>
      </c>
      <c r="D386" s="68">
        <v>5</v>
      </c>
      <c r="E386" s="71">
        <v>433.46</v>
      </c>
      <c r="F386" s="70">
        <f t="shared" ca="1" si="22"/>
        <v>2167.2999999999997</v>
      </c>
      <c r="G386" s="45"/>
      <c r="H386" s="45"/>
      <c r="I386" s="45"/>
      <c r="J386" s="45"/>
    </row>
    <row r="387" spans="1:10" ht="13.5" customHeight="1" x14ac:dyDescent="0.2">
      <c r="A387" s="68">
        <v>43211706</v>
      </c>
      <c r="B387" s="69" t="str">
        <f t="shared" ca="1" si="21"/>
        <v>Teclados</v>
      </c>
      <c r="C387" s="68" t="s">
        <v>1449</v>
      </c>
      <c r="D387" s="68">
        <v>4</v>
      </c>
      <c r="E387" s="71">
        <v>348.38</v>
      </c>
      <c r="F387" s="70">
        <f t="shared" ca="1" si="22"/>
        <v>1393.52</v>
      </c>
      <c r="G387" s="45"/>
      <c r="H387" s="45"/>
      <c r="I387" s="45"/>
      <c r="J387" s="45"/>
    </row>
    <row r="388" spans="1:10" ht="13.5" customHeight="1" x14ac:dyDescent="0.2">
      <c r="A388" s="68">
        <v>14111526</v>
      </c>
      <c r="B388" s="69" t="str">
        <f t="shared" ca="1" si="21"/>
        <v>Papel libretas o libros de mensajes telefónicos</v>
      </c>
      <c r="C388" s="68" t="s">
        <v>1327</v>
      </c>
      <c r="D388" s="68">
        <v>20</v>
      </c>
      <c r="E388" s="71">
        <v>597.87</v>
      </c>
      <c r="F388" s="70">
        <f t="shared" ca="1" si="22"/>
        <v>11957.4</v>
      </c>
      <c r="G388" s="45"/>
      <c r="H388" s="45"/>
      <c r="I388" s="45"/>
      <c r="J388" s="45"/>
    </row>
    <row r="389" spans="1:10" ht="13.5" customHeight="1" x14ac:dyDescent="0.2">
      <c r="A389" s="68">
        <v>14111530</v>
      </c>
      <c r="B389" s="69" t="str">
        <f t="shared" ca="1" si="21"/>
        <v>Papel de notas autoadhesivas</v>
      </c>
      <c r="C389" s="68" t="s">
        <v>1327</v>
      </c>
      <c r="D389" s="68">
        <v>7</v>
      </c>
      <c r="E389" s="71">
        <v>327.67</v>
      </c>
      <c r="F389" s="70">
        <f t="shared" ca="1" si="22"/>
        <v>2293.69</v>
      </c>
      <c r="G389" s="45"/>
      <c r="H389" s="45"/>
      <c r="I389" s="45"/>
      <c r="J389" s="45"/>
    </row>
    <row r="390" spans="1:10" ht="13.5" customHeight="1" x14ac:dyDescent="0.2">
      <c r="A390" s="68">
        <v>14111526</v>
      </c>
      <c r="B390" s="69" t="str">
        <f t="shared" ca="1" si="21"/>
        <v>Papel libretas o libros de mensajes telefónicos</v>
      </c>
      <c r="C390" s="68" t="s">
        <v>1327</v>
      </c>
      <c r="D390" s="68">
        <v>20</v>
      </c>
      <c r="E390" s="71">
        <v>495.6</v>
      </c>
      <c r="F390" s="70">
        <f t="shared" ca="1" si="22"/>
        <v>9912</v>
      </c>
      <c r="G390" s="45"/>
      <c r="H390" s="45"/>
      <c r="I390" s="45"/>
      <c r="J390" s="45"/>
    </row>
    <row r="391" spans="1:10" ht="13.5" customHeight="1" x14ac:dyDescent="0.2">
      <c r="A391" s="68">
        <v>44121618</v>
      </c>
      <c r="B391" s="69" t="str">
        <f t="shared" ca="1" si="21"/>
        <v>Tijeras</v>
      </c>
      <c r="C391" s="68" t="s">
        <v>1449</v>
      </c>
      <c r="D391" s="68">
        <v>5</v>
      </c>
      <c r="E391" s="71">
        <v>88.5</v>
      </c>
      <c r="F391" s="70">
        <f t="shared" ca="1" si="22"/>
        <v>442.5</v>
      </c>
      <c r="G391" s="45"/>
      <c r="H391" s="45"/>
      <c r="I391" s="45"/>
      <c r="J391" s="45"/>
    </row>
    <row r="392" spans="1:10" ht="13.5" customHeight="1" x14ac:dyDescent="0.2">
      <c r="A392" s="68">
        <v>31162001</v>
      </c>
      <c r="B392" s="69" t="str">
        <f t="shared" ca="1" si="21"/>
        <v>Chinches</v>
      </c>
      <c r="C392" s="68" t="s">
        <v>16986</v>
      </c>
      <c r="D392" s="68">
        <v>5</v>
      </c>
      <c r="E392" s="71">
        <v>126.85</v>
      </c>
      <c r="F392" s="70">
        <f t="shared" ca="1" si="22"/>
        <v>634.25</v>
      </c>
      <c r="G392" s="45"/>
      <c r="H392" s="45"/>
      <c r="I392" s="45"/>
      <c r="J392" s="45"/>
    </row>
    <row r="393" spans="1:10" ht="13.5" customHeight="1" x14ac:dyDescent="0.2">
      <c r="A393" s="68">
        <v>27112120</v>
      </c>
      <c r="B393" s="69" t="str">
        <f t="shared" ca="1" si="21"/>
        <v>Grapas c</v>
      </c>
      <c r="C393" s="68" t="s">
        <v>16986</v>
      </c>
      <c r="D393" s="68">
        <v>10</v>
      </c>
      <c r="E393" s="71">
        <v>139.53</v>
      </c>
      <c r="F393" s="70">
        <f t="shared" ca="1" si="22"/>
        <v>1395.3</v>
      </c>
      <c r="G393" s="45"/>
      <c r="H393" s="45"/>
      <c r="I393" s="45"/>
      <c r="J393" s="45"/>
    </row>
    <row r="394" spans="1:10" ht="13.5" customHeight="1" x14ac:dyDescent="0.2">
      <c r="A394" s="68">
        <v>44121615</v>
      </c>
      <c r="B394" s="69" t="str">
        <f t="shared" ca="1" si="21"/>
        <v>Grapadoras</v>
      </c>
      <c r="C394" s="68" t="s">
        <v>1449</v>
      </c>
      <c r="D394" s="68">
        <v>5</v>
      </c>
      <c r="E394" s="71">
        <v>360</v>
      </c>
      <c r="F394" s="70">
        <f t="shared" ca="1" si="22"/>
        <v>1800</v>
      </c>
      <c r="G394" s="45"/>
      <c r="H394" s="45"/>
      <c r="I394" s="45"/>
      <c r="J394" s="45"/>
    </row>
    <row r="395" spans="1:10" ht="13.5" customHeight="1" x14ac:dyDescent="0.2">
      <c r="A395" s="68">
        <v>43211708</v>
      </c>
      <c r="B395" s="69" t="str">
        <f t="shared" ca="1" si="21"/>
        <v>Mouse o bola de seguimiento para computador</v>
      </c>
      <c r="C395" s="68" t="s">
        <v>1449</v>
      </c>
      <c r="D395" s="68">
        <v>4</v>
      </c>
      <c r="E395" s="71">
        <v>255</v>
      </c>
      <c r="F395" s="70">
        <f t="shared" ca="1" si="22"/>
        <v>1020</v>
      </c>
      <c r="G395" s="45"/>
      <c r="H395" s="45"/>
      <c r="I395" s="45"/>
      <c r="J395" s="45"/>
    </row>
    <row r="396" spans="1:10" ht="13.5" customHeight="1" x14ac:dyDescent="0.2">
      <c r="A396" s="68">
        <v>44122011</v>
      </c>
      <c r="B396" s="69" t="str">
        <f t="shared" ca="1" si="21"/>
        <v>Folders</v>
      </c>
      <c r="C396" s="68" t="s">
        <v>16986</v>
      </c>
      <c r="D396" s="68">
        <v>15</v>
      </c>
      <c r="E396" s="71">
        <v>513.74</v>
      </c>
      <c r="F396" s="70">
        <f t="shared" ca="1" si="22"/>
        <v>7706.1</v>
      </c>
      <c r="G396" s="45"/>
      <c r="H396" s="45"/>
      <c r="I396" s="45"/>
      <c r="J396" s="45"/>
    </row>
    <row r="397" spans="1:10" ht="13.5" customHeight="1" x14ac:dyDescent="0.2">
      <c r="A397" s="68">
        <v>44103504</v>
      </c>
      <c r="B397" s="69" t="str">
        <f t="shared" ca="1" si="21"/>
        <v>Alambres o espirales de encuadernación</v>
      </c>
      <c r="C397" s="68" t="s">
        <v>16986</v>
      </c>
      <c r="D397" s="68">
        <v>3</v>
      </c>
      <c r="E397" s="71">
        <v>736.43</v>
      </c>
      <c r="F397" s="70">
        <f t="shared" ca="1" si="22"/>
        <v>2209.29</v>
      </c>
      <c r="G397" s="45"/>
      <c r="H397" s="45"/>
      <c r="I397" s="45"/>
      <c r="J397" s="45"/>
    </row>
    <row r="398" spans="1:10" ht="13.5" customHeight="1" x14ac:dyDescent="0.2">
      <c r="A398" s="68">
        <v>44122104</v>
      </c>
      <c r="B398" s="69" t="str">
        <f t="shared" ca="1" si="21"/>
        <v>Clips para papel</v>
      </c>
      <c r="C398" s="68" t="s">
        <v>16986</v>
      </c>
      <c r="D398" s="68">
        <v>20</v>
      </c>
      <c r="E398" s="71">
        <v>58.35</v>
      </c>
      <c r="F398" s="70">
        <f t="shared" ca="1" si="22"/>
        <v>1167</v>
      </c>
      <c r="G398" s="45"/>
      <c r="H398" s="45"/>
      <c r="I398" s="45"/>
      <c r="J398" s="45"/>
    </row>
    <row r="399" spans="1:10" ht="14.1" customHeight="1" x14ac:dyDescent="0.2">
      <c r="A399" s="45"/>
      <c r="B399" s="45"/>
      <c r="C399" s="45"/>
      <c r="D399" s="45"/>
      <c r="E399" s="73" t="s">
        <v>12549</v>
      </c>
      <c r="F399" s="74">
        <f ca="1">SUM(Table314[MONTO TOTAL ESTIMADO])</f>
        <v>298811.78999999992</v>
      </c>
      <c r="G399" s="45"/>
      <c r="H399" s="45" t="str">
        <f>C361</f>
        <v>Bienes</v>
      </c>
      <c r="I399" s="45" t="str">
        <f>E361</f>
        <v>No</v>
      </c>
      <c r="J399" s="45" t="str">
        <f>D361</f>
        <v>Compras Menores</v>
      </c>
    </row>
    <row r="400" spans="1:10" ht="14.1" customHeight="1" thickBot="1" x14ac:dyDescent="0.3"/>
    <row r="401" spans="1:10" ht="33.75" customHeight="1" thickBot="1" x14ac:dyDescent="0.25">
      <c r="A401" s="64" t="s">
        <v>16380</v>
      </c>
      <c r="B401" s="64" t="s">
        <v>161</v>
      </c>
      <c r="C401" s="64" t="s">
        <v>11723</v>
      </c>
      <c r="D401" s="64" t="s">
        <v>14376</v>
      </c>
      <c r="E401" s="64" t="s">
        <v>10961</v>
      </c>
      <c r="F401" s="64" t="s">
        <v>11094</v>
      </c>
      <c r="G401" s="45"/>
      <c r="H401" s="45"/>
      <c r="I401" s="45"/>
      <c r="J401" s="45"/>
    </row>
    <row r="402" spans="1:10" ht="13.5" customHeight="1" thickBot="1" x14ac:dyDescent="0.25">
      <c r="A402" s="66" t="s">
        <v>18830</v>
      </c>
      <c r="B402" s="66" t="s">
        <v>18830</v>
      </c>
      <c r="C402" s="66" t="s">
        <v>17795</v>
      </c>
      <c r="D402" s="66" t="s">
        <v>17480</v>
      </c>
      <c r="E402" s="66" t="s">
        <v>18845</v>
      </c>
      <c r="F402" s="66"/>
      <c r="G402" s="45"/>
      <c r="H402" s="45"/>
      <c r="I402" s="45"/>
      <c r="J402" s="45"/>
    </row>
    <row r="403" spans="1:10" ht="14.1" customHeight="1" thickBot="1" x14ac:dyDescent="0.25">
      <c r="A403" s="90" t="s">
        <v>14826</v>
      </c>
      <c r="B403" s="67" t="s">
        <v>8528</v>
      </c>
      <c r="C403" s="76">
        <v>43009</v>
      </c>
      <c r="D403" s="90" t="s">
        <v>9385</v>
      </c>
      <c r="E403" s="67" t="s">
        <v>13092</v>
      </c>
      <c r="F403" s="66" t="s">
        <v>3080</v>
      </c>
      <c r="G403" s="45"/>
      <c r="H403" s="45"/>
      <c r="I403" s="45"/>
      <c r="J403" s="45"/>
    </row>
    <row r="404" spans="1:10" ht="14.1" customHeight="1" thickBot="1" x14ac:dyDescent="0.25">
      <c r="A404" s="91"/>
      <c r="B404" s="67" t="s">
        <v>1786</v>
      </c>
      <c r="C404" s="81">
        <f>IF(C403="","",IF(AND(MONTH(C403)&gt;=1,MONTH(C403)&lt;=3),1,IF(AND(MONTH(C403)&gt;=4,MONTH(C403)&lt;=6),2,IF(AND(MONTH(C403)&gt;=7,MONTH(C403)&lt;=9),3,4))))</f>
        <v>4</v>
      </c>
      <c r="D404" s="91"/>
      <c r="E404" s="67" t="s">
        <v>2417</v>
      </c>
      <c r="F404" s="66" t="s">
        <v>11111</v>
      </c>
      <c r="G404" s="45"/>
      <c r="H404" s="45"/>
      <c r="I404" s="45"/>
      <c r="J404" s="45"/>
    </row>
    <row r="405" spans="1:10" ht="14.1" customHeight="1" thickBot="1" x14ac:dyDescent="0.25">
      <c r="A405" s="91"/>
      <c r="B405" s="67" t="s">
        <v>12941</v>
      </c>
      <c r="C405" s="76">
        <v>43743</v>
      </c>
      <c r="D405" s="91"/>
      <c r="E405" s="67" t="s">
        <v>3073</v>
      </c>
      <c r="F405" s="66" t="s">
        <v>11111</v>
      </c>
      <c r="G405" s="45"/>
      <c r="H405" s="45"/>
      <c r="I405" s="45"/>
      <c r="J405" s="45"/>
    </row>
    <row r="406" spans="1:10" ht="14.1" customHeight="1" thickBot="1" x14ac:dyDescent="0.25">
      <c r="A406" s="91"/>
      <c r="B406" s="67" t="s">
        <v>1786</v>
      </c>
      <c r="C406" s="81">
        <v>4</v>
      </c>
      <c r="D406" s="91"/>
      <c r="E406" s="67" t="s">
        <v>13191</v>
      </c>
      <c r="F406" s="66" t="s">
        <v>11111</v>
      </c>
      <c r="G406" s="45"/>
      <c r="H406" s="45"/>
      <c r="I406" s="45"/>
      <c r="J406" s="45"/>
    </row>
    <row r="407" spans="1:10" ht="14.1" customHeight="1" thickBot="1" x14ac:dyDescent="0.25">
      <c r="A407" s="45"/>
      <c r="B407" s="45"/>
      <c r="C407" s="45"/>
      <c r="D407" s="45"/>
      <c r="E407" s="45"/>
      <c r="F407" s="45"/>
      <c r="G407" s="45"/>
      <c r="H407" s="45"/>
      <c r="I407" s="45"/>
      <c r="J407" s="45"/>
    </row>
    <row r="408" spans="1:10" ht="14.1" customHeight="1" thickBot="1" x14ac:dyDescent="0.25">
      <c r="A408" s="72" t="s">
        <v>15733</v>
      </c>
      <c r="B408" s="72" t="s">
        <v>16144</v>
      </c>
      <c r="C408" s="72" t="s">
        <v>15639</v>
      </c>
      <c r="D408" s="72" t="s">
        <v>15249</v>
      </c>
      <c r="E408" s="72" t="s">
        <v>6932</v>
      </c>
      <c r="F408" s="72" t="s">
        <v>15278</v>
      </c>
      <c r="G408" s="45"/>
      <c r="H408" s="45"/>
      <c r="I408" s="45"/>
      <c r="J408" s="45"/>
    </row>
    <row r="409" spans="1:10" ht="13.5" customHeight="1" x14ac:dyDescent="0.2">
      <c r="A409" s="68">
        <v>14111703</v>
      </c>
      <c r="B409" s="69" t="str">
        <f t="shared" ref="B409:B430" ca="1" si="23">IFERROR(INDEX(UNSPSCDes,MATCH(INDIRECT(ADDRESS(ROW(),COLUMN()-1,4)),UNSPSCCode,0)),"")</f>
        <v>Toallas de papel</v>
      </c>
      <c r="C409" s="68" t="s">
        <v>4734</v>
      </c>
      <c r="D409" s="68">
        <v>20</v>
      </c>
      <c r="E409" s="71">
        <v>2194.8000000000002</v>
      </c>
      <c r="F409" s="70">
        <f t="shared" ref="F409:F430" ca="1" si="24">INDIRECT(ADDRESS(ROW(),COLUMN()-2,4))*INDIRECT(ADDRESS(ROW(),COLUMN()-1,4))</f>
        <v>43896</v>
      </c>
      <c r="G409" s="45"/>
      <c r="H409" s="45"/>
      <c r="I409" s="45"/>
      <c r="J409" s="45"/>
    </row>
    <row r="410" spans="1:10" ht="13.5" customHeight="1" x14ac:dyDescent="0.2">
      <c r="A410" s="68">
        <v>24111503</v>
      </c>
      <c r="B410" s="69" t="str">
        <f t="shared" ca="1" si="23"/>
        <v>Bolsas plásticas</v>
      </c>
      <c r="C410" s="68" t="s">
        <v>4734</v>
      </c>
      <c r="D410" s="68">
        <v>30</v>
      </c>
      <c r="E410" s="71">
        <v>147.5</v>
      </c>
      <c r="F410" s="70">
        <f t="shared" ca="1" si="24"/>
        <v>4425</v>
      </c>
      <c r="G410" s="45"/>
      <c r="H410" s="45"/>
      <c r="I410" s="45"/>
      <c r="J410" s="45"/>
    </row>
    <row r="411" spans="1:10" ht="13.5" customHeight="1" x14ac:dyDescent="0.2">
      <c r="A411" s="68">
        <v>47121701</v>
      </c>
      <c r="B411" s="69" t="str">
        <f t="shared" ca="1" si="23"/>
        <v>Bolsas de basura</v>
      </c>
      <c r="C411" s="68" t="s">
        <v>4734</v>
      </c>
      <c r="D411" s="68">
        <v>30</v>
      </c>
      <c r="E411" s="71">
        <v>350</v>
      </c>
      <c r="F411" s="70">
        <f t="shared" ca="1" si="24"/>
        <v>10500</v>
      </c>
      <c r="G411" s="45"/>
      <c r="H411" s="45"/>
      <c r="I411" s="45"/>
      <c r="J411" s="45"/>
    </row>
    <row r="412" spans="1:10" ht="13.5" customHeight="1" x14ac:dyDescent="0.2">
      <c r="A412" s="68">
        <v>14111704</v>
      </c>
      <c r="B412" s="69" t="str">
        <f t="shared" ca="1" si="23"/>
        <v>Papel higiénico</v>
      </c>
      <c r="C412" s="68" t="s">
        <v>4734</v>
      </c>
      <c r="D412" s="68">
        <v>20</v>
      </c>
      <c r="E412" s="71">
        <v>1947</v>
      </c>
      <c r="F412" s="70">
        <f t="shared" ca="1" si="24"/>
        <v>38940</v>
      </c>
      <c r="G412" s="45"/>
      <c r="H412" s="45"/>
      <c r="I412" s="45"/>
      <c r="J412" s="45"/>
    </row>
    <row r="413" spans="1:10" ht="13.5" customHeight="1" x14ac:dyDescent="0.2">
      <c r="A413" s="68">
        <v>12141901</v>
      </c>
      <c r="B413" s="69" t="str">
        <f t="shared" ca="1" si="23"/>
        <v>Cloro cl</v>
      </c>
      <c r="C413" s="68" t="s">
        <v>16986</v>
      </c>
      <c r="D413" s="68">
        <v>2</v>
      </c>
      <c r="E413" s="71">
        <v>979.4</v>
      </c>
      <c r="F413" s="70">
        <f t="shared" ca="1" si="24"/>
        <v>1958.8</v>
      </c>
      <c r="G413" s="45"/>
      <c r="H413" s="45"/>
      <c r="I413" s="45"/>
      <c r="J413" s="45"/>
    </row>
    <row r="414" spans="1:10" ht="13.5" customHeight="1" x14ac:dyDescent="0.2">
      <c r="A414" s="68">
        <v>31211910</v>
      </c>
      <c r="B414" s="69" t="str">
        <f t="shared" ca="1" si="23"/>
        <v>Guantes para pintar</v>
      </c>
      <c r="C414" s="68" t="s">
        <v>1449</v>
      </c>
      <c r="D414" s="68">
        <v>15</v>
      </c>
      <c r="E414" s="71">
        <v>95.08</v>
      </c>
      <c r="F414" s="70">
        <f t="shared" ca="1" si="24"/>
        <v>1426.2</v>
      </c>
      <c r="G414" s="45"/>
      <c r="H414" s="45"/>
      <c r="I414" s="45"/>
      <c r="J414" s="45"/>
    </row>
    <row r="415" spans="1:10" ht="13.5" customHeight="1" x14ac:dyDescent="0.2">
      <c r="A415" s="68">
        <v>42312311</v>
      </c>
      <c r="B415" s="69" t="str">
        <f t="shared" ca="1" si="23"/>
        <v>Kits de desinfectantes</v>
      </c>
      <c r="C415" s="68" t="s">
        <v>16986</v>
      </c>
      <c r="D415" s="68">
        <v>1</v>
      </c>
      <c r="E415" s="71">
        <v>1486.8</v>
      </c>
      <c r="F415" s="70">
        <f t="shared" ca="1" si="24"/>
        <v>1486.8</v>
      </c>
      <c r="G415" s="45"/>
      <c r="H415" s="45"/>
      <c r="I415" s="45"/>
      <c r="J415" s="45"/>
    </row>
    <row r="416" spans="1:10" ht="13.5" customHeight="1" x14ac:dyDescent="0.2">
      <c r="A416" s="68">
        <v>47131603</v>
      </c>
      <c r="B416" s="69" t="str">
        <f t="shared" ca="1" si="23"/>
        <v>Esponjas</v>
      </c>
      <c r="C416" s="68" t="s">
        <v>1327</v>
      </c>
      <c r="D416" s="68">
        <v>1</v>
      </c>
      <c r="E416" s="71">
        <v>1015.34</v>
      </c>
      <c r="F416" s="70">
        <f t="shared" ca="1" si="24"/>
        <v>1015.34</v>
      </c>
      <c r="G416" s="45"/>
      <c r="H416" s="45"/>
      <c r="I416" s="45"/>
      <c r="J416" s="45"/>
    </row>
    <row r="417" spans="1:10" ht="13.5" customHeight="1" x14ac:dyDescent="0.2">
      <c r="A417" s="68">
        <v>47131502</v>
      </c>
      <c r="B417" s="69" t="str">
        <f t="shared" ca="1" si="23"/>
        <v>Pañitos o toallas para limpiar</v>
      </c>
      <c r="C417" s="68" t="s">
        <v>1449</v>
      </c>
      <c r="D417" s="68">
        <v>1</v>
      </c>
      <c r="E417" s="71">
        <v>182.9</v>
      </c>
      <c r="F417" s="70">
        <f t="shared" ca="1" si="24"/>
        <v>182.9</v>
      </c>
      <c r="G417" s="45"/>
      <c r="H417" s="45"/>
      <c r="I417" s="45"/>
      <c r="J417" s="45"/>
    </row>
    <row r="418" spans="1:10" ht="13.5" customHeight="1" x14ac:dyDescent="0.2">
      <c r="A418" s="68">
        <v>47131801</v>
      </c>
      <c r="B418" s="69" t="str">
        <f t="shared" ca="1" si="23"/>
        <v>Limpiadores de pisos</v>
      </c>
      <c r="C418" s="68" t="s">
        <v>1327</v>
      </c>
      <c r="D418" s="68">
        <v>1</v>
      </c>
      <c r="E418" s="71">
        <v>2960.18</v>
      </c>
      <c r="F418" s="70">
        <f t="shared" ca="1" si="24"/>
        <v>2960.18</v>
      </c>
      <c r="G418" s="45"/>
      <c r="H418" s="45"/>
      <c r="I418" s="45"/>
      <c r="J418" s="45"/>
    </row>
    <row r="419" spans="1:10" ht="13.5" customHeight="1" x14ac:dyDescent="0.2">
      <c r="A419" s="68">
        <v>47131830</v>
      </c>
      <c r="B419" s="69" t="str">
        <f t="shared" ca="1" si="23"/>
        <v>Limpiadores de muebles</v>
      </c>
      <c r="C419" s="68" t="s">
        <v>1449</v>
      </c>
      <c r="D419" s="68">
        <v>2</v>
      </c>
      <c r="E419" s="71">
        <v>1001.83</v>
      </c>
      <c r="F419" s="70">
        <f t="shared" ca="1" si="24"/>
        <v>2003.66</v>
      </c>
      <c r="G419" s="45"/>
      <c r="H419" s="45"/>
      <c r="I419" s="45"/>
      <c r="J419" s="45"/>
    </row>
    <row r="420" spans="1:10" ht="13.5" customHeight="1" x14ac:dyDescent="0.2">
      <c r="A420" s="68">
        <v>52151504</v>
      </c>
      <c r="B420" s="69" t="str">
        <f t="shared" ca="1" si="23"/>
        <v>Tazas o vasos o tapas desechables para uso doméstico</v>
      </c>
      <c r="C420" s="68" t="s">
        <v>16986</v>
      </c>
      <c r="D420" s="68">
        <v>1</v>
      </c>
      <c r="E420" s="71">
        <v>3186</v>
      </c>
      <c r="F420" s="70">
        <f t="shared" ca="1" si="24"/>
        <v>3186</v>
      </c>
      <c r="G420" s="45"/>
      <c r="H420" s="45"/>
      <c r="I420" s="45"/>
      <c r="J420" s="45"/>
    </row>
    <row r="421" spans="1:10" ht="13.5" customHeight="1" x14ac:dyDescent="0.2">
      <c r="A421" s="68">
        <v>52151502</v>
      </c>
      <c r="B421" s="69" t="str">
        <f t="shared" ca="1" si="23"/>
        <v>Platos desechables para uso doméstico</v>
      </c>
      <c r="C421" s="68" t="s">
        <v>4734</v>
      </c>
      <c r="D421" s="68">
        <v>10</v>
      </c>
      <c r="E421" s="71">
        <v>76.7</v>
      </c>
      <c r="F421" s="70">
        <f t="shared" ca="1" si="24"/>
        <v>767</v>
      </c>
      <c r="G421" s="45"/>
      <c r="H421" s="45"/>
      <c r="I421" s="45"/>
      <c r="J421" s="45"/>
    </row>
    <row r="422" spans="1:10" ht="13.5" customHeight="1" x14ac:dyDescent="0.2">
      <c r="A422" s="68">
        <v>52151702</v>
      </c>
      <c r="B422" s="69" t="str">
        <f t="shared" ca="1" si="23"/>
        <v>Cuchillos para uso doméstico</v>
      </c>
      <c r="C422" s="68" t="s">
        <v>1449</v>
      </c>
      <c r="D422" s="68">
        <v>2</v>
      </c>
      <c r="E422" s="71">
        <v>414.77</v>
      </c>
      <c r="F422" s="70">
        <f t="shared" ca="1" si="24"/>
        <v>829.54</v>
      </c>
      <c r="G422" s="45"/>
      <c r="H422" s="45"/>
      <c r="I422" s="45"/>
      <c r="J422" s="45"/>
    </row>
    <row r="423" spans="1:10" ht="13.5" customHeight="1" x14ac:dyDescent="0.2">
      <c r="A423" s="68">
        <v>52151704</v>
      </c>
      <c r="B423" s="69" t="str">
        <f t="shared" ca="1" si="23"/>
        <v>Cucharas para uso doméstico</v>
      </c>
      <c r="C423" s="68" t="s">
        <v>1449</v>
      </c>
      <c r="D423" s="68">
        <v>24</v>
      </c>
      <c r="E423" s="71">
        <v>53.1</v>
      </c>
      <c r="F423" s="70">
        <f t="shared" ca="1" si="24"/>
        <v>1274.4000000000001</v>
      </c>
      <c r="G423" s="45"/>
      <c r="H423" s="45"/>
      <c r="I423" s="45"/>
      <c r="J423" s="45"/>
    </row>
    <row r="424" spans="1:10" ht="13.5" customHeight="1" x14ac:dyDescent="0.2">
      <c r="A424" s="68">
        <v>47131501</v>
      </c>
      <c r="B424" s="69" t="str">
        <f t="shared" ca="1" si="23"/>
        <v>Trapos</v>
      </c>
      <c r="C424" s="68" t="s">
        <v>1449</v>
      </c>
      <c r="D424" s="68">
        <v>15</v>
      </c>
      <c r="E424" s="71">
        <v>289.10000000000002</v>
      </c>
      <c r="F424" s="70">
        <f t="shared" ca="1" si="24"/>
        <v>4336.5</v>
      </c>
      <c r="G424" s="45"/>
      <c r="H424" s="45"/>
      <c r="I424" s="45"/>
      <c r="J424" s="45"/>
    </row>
    <row r="425" spans="1:10" ht="13.5" customHeight="1" x14ac:dyDescent="0.2">
      <c r="A425" s="68">
        <v>12161803</v>
      </c>
      <c r="B425" s="69" t="str">
        <f t="shared" ca="1" si="23"/>
        <v>Aerosoles</v>
      </c>
      <c r="C425" s="68" t="s">
        <v>16986</v>
      </c>
      <c r="D425" s="68">
        <v>1</v>
      </c>
      <c r="E425" s="71">
        <v>2100</v>
      </c>
      <c r="F425" s="70">
        <f t="shared" ca="1" si="24"/>
        <v>2100</v>
      </c>
      <c r="G425" s="45"/>
      <c r="H425" s="45"/>
      <c r="I425" s="45"/>
      <c r="J425" s="45"/>
    </row>
    <row r="426" spans="1:10" ht="13.5" customHeight="1" x14ac:dyDescent="0.2">
      <c r="A426" s="68">
        <v>12161803</v>
      </c>
      <c r="B426" s="69" t="str">
        <f t="shared" ca="1" si="23"/>
        <v>Aerosoles</v>
      </c>
      <c r="C426" s="68" t="s">
        <v>16986</v>
      </c>
      <c r="D426" s="68">
        <v>1</v>
      </c>
      <c r="E426" s="71">
        <v>2230</v>
      </c>
      <c r="F426" s="70">
        <v>20</v>
      </c>
      <c r="G426" s="45"/>
      <c r="H426" s="45"/>
      <c r="I426" s="45"/>
      <c r="J426" s="45"/>
    </row>
    <row r="427" spans="1:10" ht="13.5" customHeight="1" x14ac:dyDescent="0.2">
      <c r="A427" s="68">
        <v>52152104</v>
      </c>
      <c r="B427" s="69" t="str">
        <f t="shared" ca="1" si="23"/>
        <v>Copas para uso doméstico</v>
      </c>
      <c r="C427" s="68" t="s">
        <v>1449</v>
      </c>
      <c r="D427" s="68">
        <v>36</v>
      </c>
      <c r="E427" s="71">
        <v>167.33</v>
      </c>
      <c r="F427" s="70">
        <f t="shared" ca="1" si="24"/>
        <v>6023.88</v>
      </c>
      <c r="G427" s="45"/>
      <c r="H427" s="45"/>
      <c r="I427" s="45"/>
      <c r="J427" s="45"/>
    </row>
    <row r="428" spans="1:10" ht="13.5" customHeight="1" x14ac:dyDescent="0.2">
      <c r="A428" s="68">
        <v>53131608</v>
      </c>
      <c r="B428" s="69" t="str">
        <f t="shared" ca="1" si="23"/>
        <v>Jabones</v>
      </c>
      <c r="C428" s="68" t="s">
        <v>16986</v>
      </c>
      <c r="D428" s="68">
        <v>1</v>
      </c>
      <c r="E428" s="71">
        <v>4417.47</v>
      </c>
      <c r="F428" s="70">
        <f t="shared" ca="1" si="24"/>
        <v>4417.47</v>
      </c>
      <c r="G428" s="45"/>
      <c r="H428" s="45"/>
      <c r="I428" s="45"/>
      <c r="J428" s="45"/>
    </row>
    <row r="429" spans="1:10" ht="13.5" customHeight="1" x14ac:dyDescent="0.2">
      <c r="A429" s="68">
        <v>14111705</v>
      </c>
      <c r="B429" s="69" t="str">
        <f t="shared" ca="1" si="23"/>
        <v>Servilletas de papel</v>
      </c>
      <c r="C429" s="68" t="s">
        <v>16986</v>
      </c>
      <c r="D429" s="68">
        <v>10</v>
      </c>
      <c r="E429" s="71">
        <v>2183</v>
      </c>
      <c r="F429" s="70">
        <f t="shared" ca="1" si="24"/>
        <v>21830</v>
      </c>
      <c r="G429" s="45"/>
      <c r="H429" s="45"/>
      <c r="I429" s="45"/>
      <c r="J429" s="45"/>
    </row>
    <row r="430" spans="1:10" ht="13.5" customHeight="1" x14ac:dyDescent="0.2">
      <c r="A430" s="79">
        <v>24121807</v>
      </c>
      <c r="B430" s="69" t="str">
        <f t="shared" ca="1" si="23"/>
        <v>Recipientes de plástico</v>
      </c>
      <c r="C430" s="68" t="s">
        <v>1449</v>
      </c>
      <c r="D430" s="68">
        <v>5</v>
      </c>
      <c r="E430" s="71">
        <v>314.83</v>
      </c>
      <c r="F430" s="70">
        <f t="shared" ca="1" si="24"/>
        <v>1574.1499999999999</v>
      </c>
      <c r="G430" s="45"/>
      <c r="H430" s="45"/>
      <c r="I430" s="45"/>
      <c r="J430" s="45"/>
    </row>
    <row r="431" spans="1:10" ht="14.1" customHeight="1" x14ac:dyDescent="0.2">
      <c r="A431" s="45"/>
      <c r="B431" s="45"/>
      <c r="C431" s="45"/>
      <c r="D431" s="45"/>
      <c r="E431" s="73" t="s">
        <v>12549</v>
      </c>
      <c r="F431" s="74">
        <f ca="1">SUM(Table319[MONTO TOTAL ESTIMADO])</f>
        <v>155153.81999999998</v>
      </c>
      <c r="G431" s="45"/>
      <c r="H431" s="45" t="str">
        <f>C402</f>
        <v>Bienes</v>
      </c>
      <c r="I431" s="45" t="str">
        <f>E402</f>
        <v>no</v>
      </c>
      <c r="J431" s="45" t="str">
        <f>D402</f>
        <v>Compras Menores</v>
      </c>
    </row>
    <row r="432" spans="1:10" ht="14.1" customHeight="1" thickBot="1" x14ac:dyDescent="0.3"/>
    <row r="433" spans="1:10" ht="33.75" customHeight="1" thickBot="1" x14ac:dyDescent="0.25">
      <c r="A433" s="64" t="s">
        <v>16380</v>
      </c>
      <c r="B433" s="64" t="s">
        <v>161</v>
      </c>
      <c r="C433" s="64" t="s">
        <v>11723</v>
      </c>
      <c r="D433" s="64" t="s">
        <v>14376</v>
      </c>
      <c r="E433" s="64" t="s">
        <v>10961</v>
      </c>
      <c r="F433" s="64" t="s">
        <v>11094</v>
      </c>
      <c r="G433" s="45"/>
      <c r="H433" s="45"/>
      <c r="I433" s="45"/>
      <c r="J433" s="45"/>
    </row>
    <row r="434" spans="1:10" ht="13.5" customHeight="1" thickBot="1" x14ac:dyDescent="0.25">
      <c r="A434" s="66" t="s">
        <v>18847</v>
      </c>
      <c r="B434" s="66" t="s">
        <v>18838</v>
      </c>
      <c r="C434" s="66" t="s">
        <v>17795</v>
      </c>
      <c r="D434" s="66" t="s">
        <v>17480</v>
      </c>
      <c r="E434" s="66" t="s">
        <v>17851</v>
      </c>
      <c r="F434" s="66"/>
      <c r="G434" s="45"/>
      <c r="H434" s="45"/>
      <c r="I434" s="45"/>
      <c r="J434" s="45"/>
    </row>
    <row r="435" spans="1:10" ht="14.1" customHeight="1" thickBot="1" x14ac:dyDescent="0.25">
      <c r="A435" s="90" t="s">
        <v>14826</v>
      </c>
      <c r="B435" s="67" t="s">
        <v>8528</v>
      </c>
      <c r="C435" s="76">
        <v>43739</v>
      </c>
      <c r="D435" s="90" t="s">
        <v>9385</v>
      </c>
      <c r="E435" s="67" t="s">
        <v>13092</v>
      </c>
      <c r="F435" s="66" t="s">
        <v>3080</v>
      </c>
      <c r="G435" s="45"/>
      <c r="H435" s="45"/>
      <c r="I435" s="45"/>
      <c r="J435" s="45"/>
    </row>
    <row r="436" spans="1:10" ht="14.1" customHeight="1" thickBot="1" x14ac:dyDescent="0.25">
      <c r="A436" s="91"/>
      <c r="B436" s="67" t="s">
        <v>1786</v>
      </c>
      <c r="C436" s="81">
        <f>IF(C435="","",IF(AND(MONTH(C435)&gt;=1,MONTH(C435)&lt;=3),1,IF(AND(MONTH(C435)&gt;=4,MONTH(C435)&lt;=6),2,IF(AND(MONTH(C435)&gt;=7,MONTH(C435)&lt;=9),3,4))))</f>
        <v>4</v>
      </c>
      <c r="D436" s="91"/>
      <c r="E436" s="67" t="s">
        <v>2417</v>
      </c>
      <c r="F436" s="66" t="s">
        <v>11111</v>
      </c>
      <c r="G436" s="45"/>
      <c r="H436" s="45"/>
      <c r="I436" s="45"/>
      <c r="J436" s="45"/>
    </row>
    <row r="437" spans="1:10" ht="14.1" customHeight="1" thickBot="1" x14ac:dyDescent="0.25">
      <c r="A437" s="91"/>
      <c r="B437" s="67" t="s">
        <v>12941</v>
      </c>
      <c r="C437" s="76">
        <v>43739</v>
      </c>
      <c r="D437" s="91"/>
      <c r="E437" s="67" t="s">
        <v>3073</v>
      </c>
      <c r="F437" s="66" t="s">
        <v>11111</v>
      </c>
      <c r="G437" s="45"/>
      <c r="H437" s="45"/>
      <c r="I437" s="45"/>
      <c r="J437" s="45"/>
    </row>
    <row r="438" spans="1:10" ht="14.1" customHeight="1" thickBot="1" x14ac:dyDescent="0.25">
      <c r="A438" s="91"/>
      <c r="B438" s="67" t="s">
        <v>1786</v>
      </c>
      <c r="C438" s="81">
        <f>IF(C437="","",IF(AND(MONTH(C437)&gt;=1,MONTH(C437)&lt;=3),1,IF(AND(MONTH(C437)&gt;=4,MONTH(C437)&lt;=6),2,IF(AND(MONTH(C437)&gt;=7,MONTH(C437)&lt;=9),3,4))))</f>
        <v>4</v>
      </c>
      <c r="D438" s="91"/>
      <c r="E438" s="67" t="s">
        <v>13191</v>
      </c>
      <c r="F438" s="66" t="s">
        <v>11111</v>
      </c>
      <c r="G438" s="45"/>
      <c r="H438" s="45"/>
      <c r="I438" s="45"/>
      <c r="J438" s="45"/>
    </row>
    <row r="439" spans="1:10" ht="14.1" customHeight="1" thickBot="1" x14ac:dyDescent="0.25">
      <c r="A439" s="45"/>
      <c r="B439" s="45"/>
      <c r="C439" s="45"/>
      <c r="D439" s="45"/>
      <c r="E439" s="45"/>
      <c r="F439" s="45"/>
      <c r="G439" s="45"/>
      <c r="H439" s="45"/>
      <c r="I439" s="45"/>
      <c r="J439" s="45"/>
    </row>
    <row r="440" spans="1:10" ht="14.1" customHeight="1" thickBot="1" x14ac:dyDescent="0.25">
      <c r="A440" s="72" t="s">
        <v>15733</v>
      </c>
      <c r="B440" s="72" t="s">
        <v>16144</v>
      </c>
      <c r="C440" s="72" t="s">
        <v>15639</v>
      </c>
      <c r="D440" s="72" t="s">
        <v>15249</v>
      </c>
      <c r="E440" s="72" t="s">
        <v>6932</v>
      </c>
      <c r="F440" s="72" t="s">
        <v>15278</v>
      </c>
      <c r="G440" s="45"/>
      <c r="H440" s="45"/>
      <c r="I440" s="45"/>
      <c r="J440" s="45"/>
    </row>
    <row r="441" spans="1:10" ht="13.5" customHeight="1" x14ac:dyDescent="0.2">
      <c r="A441" s="68">
        <v>56101708</v>
      </c>
      <c r="B441" s="69" t="str">
        <f ca="1">IFERROR(INDEX(UNSPSCDes,MATCH(INDIRECT(ADDRESS(ROW(),COLUMN()-1,4)),UNSPSCCode,0)),"")</f>
        <v>Archivadores móviles</v>
      </c>
      <c r="C441" s="68" t="s">
        <v>1449</v>
      </c>
      <c r="D441" s="68">
        <v>5</v>
      </c>
      <c r="E441" s="71">
        <v>11210</v>
      </c>
      <c r="F441" s="70">
        <f ca="1">INDIRECT(ADDRESS(ROW(),COLUMN()-2,4))*INDIRECT(ADDRESS(ROW(),COLUMN()-1,4))</f>
        <v>56050</v>
      </c>
      <c r="G441" s="45"/>
      <c r="H441" s="45"/>
      <c r="I441" s="45"/>
      <c r="J441" s="45"/>
    </row>
    <row r="442" spans="1:10" ht="13.5" customHeight="1" x14ac:dyDescent="0.2">
      <c r="A442" s="68">
        <v>56112104</v>
      </c>
      <c r="B442" s="69" t="str">
        <f ca="1">IFERROR(INDEX(UNSPSCDes,MATCH(INDIRECT(ADDRESS(ROW(),COLUMN()-1,4)),UNSPSCCode,0)),"")</f>
        <v>Sillas para ejecutivos</v>
      </c>
      <c r="C442" s="68" t="s">
        <v>1449</v>
      </c>
      <c r="D442" s="68">
        <v>10</v>
      </c>
      <c r="E442" s="71">
        <v>13750</v>
      </c>
      <c r="F442" s="70">
        <f ca="1">INDIRECT(ADDRESS(ROW(),COLUMN()-2,4))*INDIRECT(ADDRESS(ROW(),COLUMN()-1,4))</f>
        <v>137500</v>
      </c>
      <c r="G442" s="45"/>
      <c r="H442" s="45"/>
      <c r="I442" s="45"/>
      <c r="J442" s="45"/>
    </row>
    <row r="443" spans="1:10" ht="13.5" customHeight="1" x14ac:dyDescent="0.2">
      <c r="A443" s="68">
        <v>56112102</v>
      </c>
      <c r="B443" s="69" t="str">
        <f ca="1">IFERROR(INDEX(UNSPSCDes,MATCH(INDIRECT(ADDRESS(ROW(),COLUMN()-1,4)),UNSPSCCode,0)),"")</f>
        <v>Sillas para grupos de trabajo</v>
      </c>
      <c r="C443" s="68" t="s">
        <v>1449</v>
      </c>
      <c r="D443" s="68">
        <v>15</v>
      </c>
      <c r="E443" s="71">
        <v>4484</v>
      </c>
      <c r="F443" s="70">
        <f ca="1">INDIRECT(ADDRESS(ROW(),COLUMN()-2,4))*INDIRECT(ADDRESS(ROW(),COLUMN()-1,4))</f>
        <v>67260</v>
      </c>
      <c r="G443" s="45"/>
      <c r="H443" s="45"/>
      <c r="I443" s="45"/>
      <c r="J443" s="45"/>
    </row>
    <row r="444" spans="1:10" ht="14.1" customHeight="1" x14ac:dyDescent="0.2">
      <c r="A444" s="45"/>
      <c r="B444" s="45"/>
      <c r="C444" s="45"/>
      <c r="D444" s="45"/>
      <c r="E444" s="73" t="s">
        <v>12549</v>
      </c>
      <c r="F444" s="74">
        <f ca="1">SUM(Table326[MONTO TOTAL ESTIMADO])</f>
        <v>260810</v>
      </c>
      <c r="G444" s="45"/>
      <c r="H444" s="45" t="str">
        <f>C434</f>
        <v>Bienes</v>
      </c>
      <c r="I444" s="45" t="str">
        <f>E434</f>
        <v>No</v>
      </c>
      <c r="J444" s="45" t="str">
        <f>D434</f>
        <v>Compras Menores</v>
      </c>
    </row>
    <row r="445" spans="1:10" ht="14.1" customHeight="1" thickBot="1" x14ac:dyDescent="0.3"/>
    <row r="446" spans="1:10" ht="33.75" customHeight="1" thickBot="1" x14ac:dyDescent="0.25">
      <c r="A446" s="64" t="s">
        <v>16380</v>
      </c>
      <c r="B446" s="64" t="s">
        <v>161</v>
      </c>
      <c r="C446" s="64" t="s">
        <v>11723</v>
      </c>
      <c r="D446" s="64" t="s">
        <v>14376</v>
      </c>
      <c r="E446" s="64" t="s">
        <v>10961</v>
      </c>
      <c r="F446" s="64" t="s">
        <v>11094</v>
      </c>
      <c r="G446" s="45"/>
      <c r="H446" s="45"/>
      <c r="I446" s="45"/>
      <c r="J446" s="45"/>
    </row>
    <row r="447" spans="1:10" ht="13.5" customHeight="1" thickBot="1" x14ac:dyDescent="0.25">
      <c r="A447" s="66" t="s">
        <v>18832</v>
      </c>
      <c r="B447" s="66" t="s">
        <v>18832</v>
      </c>
      <c r="C447" s="66" t="s">
        <v>17795</v>
      </c>
      <c r="D447" s="66" t="s">
        <v>17480</v>
      </c>
      <c r="E447" s="66" t="s">
        <v>17851</v>
      </c>
      <c r="F447" s="66"/>
      <c r="G447" s="45"/>
      <c r="H447" s="45"/>
      <c r="I447" s="45"/>
      <c r="J447" s="45"/>
    </row>
    <row r="448" spans="1:10" ht="14.1" customHeight="1" thickBot="1" x14ac:dyDescent="0.25">
      <c r="A448" s="90" t="s">
        <v>14826</v>
      </c>
      <c r="B448" s="67" t="s">
        <v>8528</v>
      </c>
      <c r="C448" s="76">
        <v>43739</v>
      </c>
      <c r="D448" s="90" t="s">
        <v>9385</v>
      </c>
      <c r="E448" s="67" t="s">
        <v>13092</v>
      </c>
      <c r="F448" s="66"/>
      <c r="G448" s="45"/>
      <c r="H448" s="45"/>
      <c r="I448" s="45"/>
      <c r="J448" s="45"/>
    </row>
    <row r="449" spans="1:10" ht="14.1" customHeight="1" thickBot="1" x14ac:dyDescent="0.25">
      <c r="A449" s="91"/>
      <c r="B449" s="67" t="s">
        <v>1786</v>
      </c>
      <c r="C449" s="81">
        <f>IF(C448="","",IF(AND(MONTH(C448)&gt;=1,MONTH(C448)&lt;=3),1,IF(AND(MONTH(C448)&gt;=4,MONTH(C448)&lt;=6),2,IF(AND(MONTH(C448)&gt;=7,MONTH(C448)&lt;=9),3,4))))</f>
        <v>4</v>
      </c>
      <c r="D449" s="91"/>
      <c r="E449" s="67" t="s">
        <v>2417</v>
      </c>
      <c r="F449" s="66"/>
      <c r="G449" s="45"/>
      <c r="H449" s="45"/>
      <c r="I449" s="45"/>
      <c r="J449" s="45"/>
    </row>
    <row r="450" spans="1:10" ht="14.1" customHeight="1" thickBot="1" x14ac:dyDescent="0.25">
      <c r="A450" s="91"/>
      <c r="B450" s="67" t="s">
        <v>12941</v>
      </c>
      <c r="C450" s="76">
        <v>43803</v>
      </c>
      <c r="D450" s="91"/>
      <c r="E450" s="67" t="s">
        <v>3073</v>
      </c>
      <c r="F450" s="66"/>
      <c r="G450" s="45"/>
      <c r="H450" s="45"/>
      <c r="I450" s="45"/>
      <c r="J450" s="45"/>
    </row>
    <row r="451" spans="1:10" ht="14.1" customHeight="1" thickBot="1" x14ac:dyDescent="0.25">
      <c r="A451" s="91"/>
      <c r="B451" s="67" t="s">
        <v>1786</v>
      </c>
      <c r="C451" s="81">
        <f>IF(C450="","",IF(AND(MONTH(C450)&gt;=1,MONTH(C450)&lt;=3),1,IF(AND(MONTH(C450)&gt;=4,MONTH(C450)&lt;=6),2,IF(AND(MONTH(C450)&gt;=7,MONTH(C450)&lt;=9),3,4))))</f>
        <v>4</v>
      </c>
      <c r="D451" s="91"/>
      <c r="E451" s="67" t="s">
        <v>13191</v>
      </c>
      <c r="F451" s="66"/>
      <c r="G451" s="45"/>
      <c r="H451" s="45"/>
      <c r="I451" s="45"/>
      <c r="J451" s="45"/>
    </row>
    <row r="452" spans="1:10" ht="14.1" customHeight="1" thickBot="1" x14ac:dyDescent="0.25">
      <c r="A452" s="45"/>
      <c r="B452" s="45"/>
      <c r="C452" s="45"/>
      <c r="D452" s="45"/>
      <c r="E452" s="45"/>
      <c r="F452" s="45"/>
      <c r="G452" s="45"/>
      <c r="H452" s="45"/>
      <c r="I452" s="45"/>
      <c r="J452" s="45"/>
    </row>
    <row r="453" spans="1:10" ht="14.1" customHeight="1" thickBot="1" x14ac:dyDescent="0.25">
      <c r="A453" s="72" t="s">
        <v>15733</v>
      </c>
      <c r="B453" s="72" t="s">
        <v>16144</v>
      </c>
      <c r="C453" s="72" t="s">
        <v>15639</v>
      </c>
      <c r="D453" s="72" t="s">
        <v>15249</v>
      </c>
      <c r="E453" s="72" t="s">
        <v>6932</v>
      </c>
      <c r="F453" s="72" t="s">
        <v>15278</v>
      </c>
      <c r="G453" s="45"/>
      <c r="H453" s="45"/>
      <c r="I453" s="45"/>
      <c r="J453" s="45"/>
    </row>
    <row r="454" spans="1:10" ht="13.5" customHeight="1" x14ac:dyDescent="0.2">
      <c r="A454" s="79">
        <v>15101506</v>
      </c>
      <c r="B454" s="69" t="str">
        <f ca="1">IFERROR(INDEX(UNSPSCDes,MATCH(INDIRECT(ADDRESS(ROW(),COLUMN()-1,4)),UNSPSCCode,0)),"")</f>
        <v>Gasolina</v>
      </c>
      <c r="C454" s="68" t="s">
        <v>1449</v>
      </c>
      <c r="D454" s="68">
        <v>1050</v>
      </c>
      <c r="E454" s="71">
        <v>1000</v>
      </c>
      <c r="F454" s="70">
        <f ca="1">INDIRECT(ADDRESS(ROW(),COLUMN()-2,4))*INDIRECT(ADDRESS(ROW(),COLUMN()-1,4))</f>
        <v>1050000</v>
      </c>
      <c r="G454" s="45"/>
      <c r="H454" s="45"/>
      <c r="I454" s="45"/>
      <c r="J454" s="45"/>
    </row>
    <row r="455" spans="1:10" ht="14.1" customHeight="1" x14ac:dyDescent="0.2">
      <c r="A455" s="45"/>
      <c r="B455" s="45"/>
      <c r="C455" s="45"/>
      <c r="D455" s="45"/>
      <c r="E455" s="73" t="s">
        <v>12549</v>
      </c>
      <c r="F455" s="74">
        <f ca="1">SUM(Table328[MONTO TOTAL ESTIMADO])</f>
        <v>1050000</v>
      </c>
      <c r="G455" s="45"/>
      <c r="H455" s="45" t="str">
        <f>C447</f>
        <v>Bienes</v>
      </c>
      <c r="I455" s="45" t="str">
        <f>E447</f>
        <v>No</v>
      </c>
      <c r="J455" s="45" t="str">
        <f>D447</f>
        <v>Compras Menores</v>
      </c>
    </row>
    <row r="456" spans="1:10" ht="14.1" customHeight="1" thickBot="1" x14ac:dyDescent="0.3"/>
    <row r="457" spans="1:10" ht="33.75" customHeight="1" thickBot="1" x14ac:dyDescent="0.25">
      <c r="A457" s="64" t="s">
        <v>16380</v>
      </c>
      <c r="B457" s="64" t="s">
        <v>161</v>
      </c>
      <c r="C457" s="64" t="s">
        <v>11723</v>
      </c>
      <c r="D457" s="64" t="s">
        <v>14376</v>
      </c>
      <c r="E457" s="64" t="s">
        <v>10961</v>
      </c>
      <c r="F457" s="64" t="s">
        <v>11094</v>
      </c>
      <c r="G457" s="45"/>
      <c r="H457" s="45"/>
      <c r="I457" s="45"/>
      <c r="J457" s="45"/>
    </row>
    <row r="458" spans="1:10" ht="13.5" customHeight="1" thickBot="1" x14ac:dyDescent="0.25">
      <c r="A458" s="66" t="s">
        <v>18846</v>
      </c>
      <c r="B458" s="66" t="s">
        <v>18839</v>
      </c>
      <c r="C458" s="66" t="s">
        <v>17795</v>
      </c>
      <c r="D458" s="66" t="s">
        <v>17480</v>
      </c>
      <c r="E458" s="66" t="s">
        <v>18845</v>
      </c>
      <c r="F458" s="66"/>
      <c r="G458" s="45"/>
      <c r="H458" s="45"/>
      <c r="I458" s="45"/>
      <c r="J458" s="45"/>
    </row>
    <row r="459" spans="1:10" ht="14.1" customHeight="1" thickBot="1" x14ac:dyDescent="0.25">
      <c r="A459" s="90" t="s">
        <v>14826</v>
      </c>
      <c r="B459" s="67" t="s">
        <v>8528</v>
      </c>
      <c r="C459" s="76">
        <v>43743</v>
      </c>
      <c r="D459" s="90" t="s">
        <v>9385</v>
      </c>
      <c r="E459" s="67" t="s">
        <v>13092</v>
      </c>
      <c r="F459" s="66" t="s">
        <v>3080</v>
      </c>
      <c r="G459" s="45"/>
      <c r="H459" s="45"/>
      <c r="I459" s="45"/>
      <c r="J459" s="45"/>
    </row>
    <row r="460" spans="1:10" ht="14.1" customHeight="1" thickBot="1" x14ac:dyDescent="0.25">
      <c r="A460" s="91"/>
      <c r="B460" s="67" t="s">
        <v>1786</v>
      </c>
      <c r="C460" s="81">
        <f>IF(C459="","",IF(AND(MONTH(C459)&gt;=1,MONTH(C459)&lt;=3),1,IF(AND(MONTH(C459)&gt;=4,MONTH(C459)&lt;=6),2,IF(AND(MONTH(C459)&gt;=7,MONTH(C459)&lt;=9),3,4))))</f>
        <v>4</v>
      </c>
      <c r="D460" s="91"/>
      <c r="E460" s="67" t="s">
        <v>2417</v>
      </c>
      <c r="F460" s="66" t="s">
        <v>11111</v>
      </c>
      <c r="G460" s="45"/>
      <c r="H460" s="45"/>
      <c r="I460" s="45"/>
      <c r="J460" s="45"/>
    </row>
    <row r="461" spans="1:10" ht="14.1" customHeight="1" thickBot="1" x14ac:dyDescent="0.25">
      <c r="A461" s="91"/>
      <c r="B461" s="67" t="s">
        <v>12941</v>
      </c>
      <c r="C461" s="76">
        <v>43803</v>
      </c>
      <c r="D461" s="91"/>
      <c r="E461" s="67" t="s">
        <v>3073</v>
      </c>
      <c r="F461" s="66" t="s">
        <v>11111</v>
      </c>
      <c r="G461" s="45"/>
      <c r="H461" s="45"/>
      <c r="I461" s="45"/>
      <c r="J461" s="45"/>
    </row>
    <row r="462" spans="1:10" ht="14.1" customHeight="1" thickBot="1" x14ac:dyDescent="0.25">
      <c r="A462" s="91"/>
      <c r="B462" s="67" t="s">
        <v>1786</v>
      </c>
      <c r="C462" s="81">
        <f>IF(C461="","",IF(AND(MONTH(C461)&gt;=1,MONTH(C461)&lt;=3),1,IF(AND(MONTH(C461)&gt;=4,MONTH(C461)&lt;=6),2,IF(AND(MONTH(C461)&gt;=7,MONTH(C461)&lt;=9),3,4))))</f>
        <v>4</v>
      </c>
      <c r="D462" s="91"/>
      <c r="E462" s="67" t="s">
        <v>13191</v>
      </c>
      <c r="F462" s="66" t="s">
        <v>11111</v>
      </c>
      <c r="G462" s="45"/>
      <c r="H462" s="45"/>
      <c r="I462" s="45"/>
      <c r="J462" s="45"/>
    </row>
    <row r="463" spans="1:10" ht="14.1" customHeight="1" thickBot="1" x14ac:dyDescent="0.25">
      <c r="A463" s="45"/>
      <c r="B463" s="45"/>
      <c r="C463" s="45"/>
      <c r="D463" s="45"/>
      <c r="E463" s="45"/>
      <c r="F463" s="45"/>
      <c r="G463" s="45"/>
      <c r="H463" s="45"/>
      <c r="I463" s="45"/>
      <c r="J463" s="45"/>
    </row>
    <row r="464" spans="1:10" ht="14.1" customHeight="1" thickBot="1" x14ac:dyDescent="0.25">
      <c r="A464" s="72" t="s">
        <v>15733</v>
      </c>
      <c r="B464" s="72" t="s">
        <v>16144</v>
      </c>
      <c r="C464" s="72" t="s">
        <v>15639</v>
      </c>
      <c r="D464" s="72" t="s">
        <v>15249</v>
      </c>
      <c r="E464" s="72" t="s">
        <v>6932</v>
      </c>
      <c r="F464" s="72" t="s">
        <v>15278</v>
      </c>
      <c r="G464" s="45"/>
      <c r="H464" s="45"/>
      <c r="I464" s="45"/>
      <c r="J464" s="45"/>
    </row>
    <row r="465" spans="1:10" ht="14.1" customHeight="1" x14ac:dyDescent="0.2">
      <c r="A465" s="79">
        <v>51121725</v>
      </c>
      <c r="B465" s="69" t="str">
        <f t="shared" ref="B465:B490" ca="1" si="25">IFERROR(INDEX(UNSPSCDes,MATCH(INDIRECT(ADDRESS(ROW(),COLUMN()-1,4)),UNSPSCCode,0)),"")</f>
        <v>Bisoprolol fumarato</v>
      </c>
      <c r="C465" s="68" t="s">
        <v>16986</v>
      </c>
      <c r="D465" s="68">
        <v>3</v>
      </c>
      <c r="E465" s="71">
        <v>480</v>
      </c>
      <c r="F465" s="70">
        <f t="shared" ref="F465:F490" ca="1" si="26">INDIRECT(ADDRESS(ROW(),COLUMN()-2,4))*INDIRECT(ADDRESS(ROW(),COLUMN()-1,4))</f>
        <v>1440</v>
      </c>
      <c r="G465" s="45"/>
      <c r="H465" s="45"/>
      <c r="I465" s="45"/>
      <c r="J465" s="45"/>
    </row>
    <row r="466" spans="1:10" ht="13.5" customHeight="1" x14ac:dyDescent="0.2">
      <c r="A466" s="79">
        <v>51121904</v>
      </c>
      <c r="B466" s="69" t="str">
        <f t="shared" ca="1" si="25"/>
        <v>Nifedipina</v>
      </c>
      <c r="C466" s="68" t="s">
        <v>16986</v>
      </c>
      <c r="D466" s="68">
        <v>6</v>
      </c>
      <c r="E466" s="71">
        <v>490</v>
      </c>
      <c r="F466" s="70">
        <f t="shared" ca="1" si="26"/>
        <v>2940</v>
      </c>
      <c r="G466" s="45"/>
      <c r="H466" s="45"/>
      <c r="I466" s="45"/>
      <c r="J466" s="45"/>
    </row>
    <row r="467" spans="1:10" ht="13.5" customHeight="1" x14ac:dyDescent="0.2">
      <c r="A467" s="79">
        <v>51142001</v>
      </c>
      <c r="B467" s="69" t="str">
        <f t="shared" ca="1" si="25"/>
        <v>Acetaminofén</v>
      </c>
      <c r="C467" s="68" t="s">
        <v>16986</v>
      </c>
      <c r="D467" s="68">
        <v>6</v>
      </c>
      <c r="E467" s="71">
        <v>1948.8</v>
      </c>
      <c r="F467" s="70">
        <f t="shared" ca="1" si="26"/>
        <v>11692.8</v>
      </c>
      <c r="G467" s="45"/>
      <c r="H467" s="45"/>
      <c r="I467" s="45"/>
      <c r="J467" s="45"/>
    </row>
    <row r="468" spans="1:10" ht="13.5" customHeight="1" x14ac:dyDescent="0.2">
      <c r="A468" s="79">
        <v>51142012</v>
      </c>
      <c r="B468" s="69" t="str">
        <f t="shared" ca="1" si="25"/>
        <v>Ácido mefenámico</v>
      </c>
      <c r="C468" s="68" t="s">
        <v>16986</v>
      </c>
      <c r="D468" s="68">
        <v>3</v>
      </c>
      <c r="E468" s="71">
        <v>4300</v>
      </c>
      <c r="F468" s="70">
        <f t="shared" ca="1" si="26"/>
        <v>12900</v>
      </c>
      <c r="G468" s="45"/>
      <c r="H468" s="45"/>
      <c r="I468" s="45"/>
      <c r="J468" s="45"/>
    </row>
    <row r="469" spans="1:10" ht="13.5" customHeight="1" x14ac:dyDescent="0.2">
      <c r="A469" s="79">
        <v>51142117</v>
      </c>
      <c r="B469" s="69" t="str">
        <f t="shared" ca="1" si="25"/>
        <v>Dietilamina diclofenaco</v>
      </c>
      <c r="C469" s="68" t="s">
        <v>16986</v>
      </c>
      <c r="D469" s="68">
        <v>6</v>
      </c>
      <c r="E469" s="71">
        <v>1300</v>
      </c>
      <c r="F469" s="70">
        <f t="shared" ca="1" si="26"/>
        <v>7800</v>
      </c>
      <c r="G469" s="45"/>
      <c r="H469" s="45"/>
      <c r="I469" s="45"/>
      <c r="J469" s="45"/>
    </row>
    <row r="470" spans="1:10" ht="13.5" customHeight="1" x14ac:dyDescent="0.2">
      <c r="A470" s="79">
        <v>51142118</v>
      </c>
      <c r="B470" s="69" t="str">
        <f t="shared" ca="1" si="25"/>
        <v>Nimesulida</v>
      </c>
      <c r="C470" s="68" t="s">
        <v>16986</v>
      </c>
      <c r="D470" s="68">
        <v>6</v>
      </c>
      <c r="E470" s="71">
        <v>3400</v>
      </c>
      <c r="F470" s="70">
        <f t="shared" ca="1" si="26"/>
        <v>20400</v>
      </c>
      <c r="G470" s="45"/>
      <c r="H470" s="45"/>
      <c r="I470" s="45"/>
      <c r="J470" s="45"/>
    </row>
    <row r="471" spans="1:10" ht="13.5" customHeight="1" x14ac:dyDescent="0.2">
      <c r="A471" s="79">
        <v>51142106</v>
      </c>
      <c r="B471" s="69" t="str">
        <f t="shared" ca="1" si="25"/>
        <v>Ibuprofeno</v>
      </c>
      <c r="C471" s="68" t="s">
        <v>16986</v>
      </c>
      <c r="D471" s="68">
        <v>6</v>
      </c>
      <c r="E471" s="71">
        <v>2400</v>
      </c>
      <c r="F471" s="70">
        <f t="shared" ca="1" si="26"/>
        <v>14400</v>
      </c>
      <c r="G471" s="45"/>
      <c r="H471" s="45"/>
      <c r="I471" s="45"/>
      <c r="J471" s="45"/>
    </row>
    <row r="472" spans="1:10" ht="13.5" customHeight="1" x14ac:dyDescent="0.2">
      <c r="A472" s="79">
        <v>51142403</v>
      </c>
      <c r="B472" s="69" t="str">
        <f t="shared" ca="1" si="25"/>
        <v>Tartrato de ergotamina</v>
      </c>
      <c r="C472" s="68" t="s">
        <v>16986</v>
      </c>
      <c r="D472" s="68">
        <v>6</v>
      </c>
      <c r="E472" s="71">
        <v>2000</v>
      </c>
      <c r="F472" s="70">
        <f t="shared" ca="1" si="26"/>
        <v>12000</v>
      </c>
      <c r="G472" s="45"/>
      <c r="H472" s="45"/>
      <c r="I472" s="45"/>
      <c r="J472" s="45"/>
    </row>
    <row r="473" spans="1:10" ht="13.5" customHeight="1" x14ac:dyDescent="0.2">
      <c r="A473" s="79">
        <v>51171909</v>
      </c>
      <c r="B473" s="69" t="str">
        <f t="shared" ca="1" si="25"/>
        <v>Omeprazol</v>
      </c>
      <c r="C473" s="68" t="s">
        <v>16986</v>
      </c>
      <c r="D473" s="68">
        <v>6</v>
      </c>
      <c r="E473" s="71">
        <v>4400</v>
      </c>
      <c r="F473" s="70">
        <f t="shared" ca="1" si="26"/>
        <v>26400</v>
      </c>
      <c r="G473" s="45"/>
      <c r="H473" s="45"/>
      <c r="I473" s="45"/>
      <c r="J473" s="45"/>
    </row>
    <row r="474" spans="1:10" ht="13.5" customHeight="1" x14ac:dyDescent="0.2">
      <c r="A474" s="79">
        <v>51161629</v>
      </c>
      <c r="B474" s="69" t="str">
        <f t="shared" ca="1" si="25"/>
        <v>Hidrocloruro de cetirizina</v>
      </c>
      <c r="C474" s="68" t="s">
        <v>16986</v>
      </c>
      <c r="D474" s="68">
        <v>6</v>
      </c>
      <c r="E474" s="71">
        <v>1600</v>
      </c>
      <c r="F474" s="70">
        <f t="shared" ca="1" si="26"/>
        <v>9600</v>
      </c>
      <c r="G474" s="45"/>
      <c r="H474" s="45"/>
      <c r="I474" s="45"/>
      <c r="J474" s="45"/>
    </row>
    <row r="475" spans="1:10" ht="13.5" customHeight="1" x14ac:dyDescent="0.2">
      <c r="A475" s="79">
        <v>51181517</v>
      </c>
      <c r="B475" s="69" t="str">
        <f t="shared" ca="1" si="25"/>
        <v>Hidrocloruro de metformina</v>
      </c>
      <c r="C475" s="68" t="s">
        <v>16986</v>
      </c>
      <c r="D475" s="68">
        <v>6</v>
      </c>
      <c r="E475" s="71">
        <v>3200</v>
      </c>
      <c r="F475" s="70">
        <f t="shared" ca="1" si="26"/>
        <v>19200</v>
      </c>
      <c r="G475" s="45"/>
      <c r="H475" s="45"/>
      <c r="I475" s="45"/>
      <c r="J475" s="45"/>
    </row>
    <row r="476" spans="1:10" ht="13.5" customHeight="1" x14ac:dyDescent="0.2">
      <c r="A476" s="79">
        <v>51181708</v>
      </c>
      <c r="B476" s="69" t="str">
        <f t="shared" ca="1" si="25"/>
        <v>Prednisolona</v>
      </c>
      <c r="C476" s="68" t="s">
        <v>16986</v>
      </c>
      <c r="D476" s="68">
        <v>6</v>
      </c>
      <c r="E476" s="71">
        <v>2500</v>
      </c>
      <c r="F476" s="70">
        <f t="shared" ca="1" si="26"/>
        <v>15000</v>
      </c>
      <c r="G476" s="45"/>
      <c r="H476" s="45"/>
      <c r="I476" s="45"/>
      <c r="J476" s="45"/>
    </row>
    <row r="477" spans="1:10" ht="13.5" customHeight="1" x14ac:dyDescent="0.2">
      <c r="A477" s="79">
        <v>51171623</v>
      </c>
      <c r="B477" s="69" t="str">
        <f t="shared" ca="1" si="25"/>
        <v>Fenolftaleína</v>
      </c>
      <c r="C477" s="68" t="s">
        <v>16986</v>
      </c>
      <c r="D477" s="68">
        <v>6</v>
      </c>
      <c r="E477" s="71">
        <v>1100</v>
      </c>
      <c r="F477" s="70">
        <f t="shared" ca="1" si="26"/>
        <v>6600</v>
      </c>
      <c r="G477" s="45"/>
      <c r="H477" s="45"/>
      <c r="I477" s="45"/>
      <c r="J477" s="45"/>
    </row>
    <row r="478" spans="1:10" ht="13.5" customHeight="1" x14ac:dyDescent="0.2">
      <c r="A478" s="79">
        <v>51171811</v>
      </c>
      <c r="B478" s="69" t="str">
        <f t="shared" ca="1" si="25"/>
        <v>Combinacion de dextrosa fructosa y ácido fosfórico</v>
      </c>
      <c r="C478" s="68" t="s">
        <v>16986</v>
      </c>
      <c r="D478" s="68">
        <v>6</v>
      </c>
      <c r="E478" s="71">
        <v>2500</v>
      </c>
      <c r="F478" s="70">
        <f t="shared" ca="1" si="26"/>
        <v>15000</v>
      </c>
      <c r="G478" s="45"/>
      <c r="H478" s="45"/>
      <c r="I478" s="45"/>
      <c r="J478" s="45"/>
    </row>
    <row r="479" spans="1:10" ht="13.5" customHeight="1" x14ac:dyDescent="0.2">
      <c r="A479" s="79">
        <v>51171812</v>
      </c>
      <c r="B479" s="69" t="str">
        <f t="shared" ca="1" si="25"/>
        <v>Proclorperazina</v>
      </c>
      <c r="C479" s="68" t="s">
        <v>16986</v>
      </c>
      <c r="D479" s="68">
        <v>6</v>
      </c>
      <c r="E479" s="71">
        <v>4400</v>
      </c>
      <c r="F479" s="70">
        <f t="shared" ca="1" si="26"/>
        <v>26400</v>
      </c>
      <c r="G479" s="45"/>
      <c r="H479" s="45"/>
      <c r="I479" s="45"/>
      <c r="J479" s="45"/>
    </row>
    <row r="480" spans="1:10" ht="13.5" customHeight="1" x14ac:dyDescent="0.2">
      <c r="A480" s="79">
        <v>51171907</v>
      </c>
      <c r="B480" s="69" t="str">
        <f t="shared" ca="1" si="25"/>
        <v>Clordiazepóxido clorhidrato o combinación de bromuro clinidio</v>
      </c>
      <c r="C480" s="68" t="s">
        <v>16986</v>
      </c>
      <c r="D480" s="68">
        <v>6</v>
      </c>
      <c r="E480" s="71">
        <v>1390</v>
      </c>
      <c r="F480" s="70">
        <f t="shared" ca="1" si="26"/>
        <v>8340</v>
      </c>
      <c r="G480" s="45"/>
      <c r="H480" s="45"/>
      <c r="I480" s="45"/>
      <c r="J480" s="45"/>
    </row>
    <row r="481" spans="1:10" ht="13.5" customHeight="1" x14ac:dyDescent="0.2">
      <c r="A481" s="79">
        <v>51171904</v>
      </c>
      <c r="B481" s="69" t="str">
        <f t="shared" ca="1" si="25"/>
        <v>Clorhidrato de ranitidina</v>
      </c>
      <c r="C481" s="68" t="s">
        <v>16986</v>
      </c>
      <c r="D481" s="68">
        <v>6</v>
      </c>
      <c r="E481" s="71">
        <v>2400</v>
      </c>
      <c r="F481" s="70">
        <f t="shared" ca="1" si="26"/>
        <v>14400</v>
      </c>
      <c r="G481" s="45"/>
      <c r="H481" s="45"/>
      <c r="I481" s="45"/>
      <c r="J481" s="45"/>
    </row>
    <row r="482" spans="1:10" ht="13.5" customHeight="1" x14ac:dyDescent="0.2">
      <c r="A482" s="79">
        <v>51171906</v>
      </c>
      <c r="B482" s="69" t="str">
        <f t="shared" ca="1" si="25"/>
        <v>Lansoprazol</v>
      </c>
      <c r="C482" s="68" t="s">
        <v>16986</v>
      </c>
      <c r="D482" s="68">
        <v>6</v>
      </c>
      <c r="E482" s="71">
        <v>3000</v>
      </c>
      <c r="F482" s="70">
        <f t="shared" ca="1" si="26"/>
        <v>18000</v>
      </c>
      <c r="G482" s="45"/>
      <c r="H482" s="45"/>
      <c r="I482" s="45"/>
      <c r="J482" s="45"/>
    </row>
    <row r="483" spans="1:10" ht="13.5" customHeight="1" x14ac:dyDescent="0.2">
      <c r="A483" s="79">
        <v>51142101</v>
      </c>
      <c r="B483" s="69" t="str">
        <f t="shared" ca="1" si="25"/>
        <v>Auranofin</v>
      </c>
      <c r="C483" s="68" t="s">
        <v>16986</v>
      </c>
      <c r="D483" s="68">
        <v>6</v>
      </c>
      <c r="E483" s="71">
        <v>1300</v>
      </c>
      <c r="F483" s="70">
        <f t="shared" ca="1" si="26"/>
        <v>7800</v>
      </c>
      <c r="G483" s="45"/>
      <c r="H483" s="45"/>
      <c r="I483" s="45"/>
      <c r="J483" s="45"/>
    </row>
    <row r="484" spans="1:10" ht="13.5" customHeight="1" x14ac:dyDescent="0.2">
      <c r="A484" s="79">
        <v>51142017</v>
      </c>
      <c r="B484" s="69" t="str">
        <f t="shared" ca="1" si="25"/>
        <v>Salsalato o ácido salicil salicílico</v>
      </c>
      <c r="C484" s="68" t="s">
        <v>16986</v>
      </c>
      <c r="D484" s="68">
        <v>6</v>
      </c>
      <c r="E484" s="71">
        <v>1000</v>
      </c>
      <c r="F484" s="70">
        <f t="shared" ca="1" si="26"/>
        <v>6000</v>
      </c>
      <c r="G484" s="45"/>
      <c r="H484" s="45"/>
      <c r="I484" s="45"/>
      <c r="J484" s="45"/>
    </row>
    <row r="485" spans="1:10" ht="13.5" customHeight="1" x14ac:dyDescent="0.2">
      <c r="A485" s="79">
        <v>51161508</v>
      </c>
      <c r="B485" s="69" t="str">
        <f t="shared" ca="1" si="25"/>
        <v>Sulfato de salbutamol</v>
      </c>
      <c r="C485" s="68" t="s">
        <v>16986</v>
      </c>
      <c r="D485" s="68">
        <v>6</v>
      </c>
      <c r="E485" s="71">
        <v>1300</v>
      </c>
      <c r="F485" s="70">
        <f t="shared" ca="1" si="26"/>
        <v>7800</v>
      </c>
      <c r="G485" s="45"/>
      <c r="H485" s="45"/>
      <c r="I485" s="45"/>
      <c r="J485" s="45"/>
    </row>
    <row r="486" spans="1:10" ht="13.5" customHeight="1" x14ac:dyDescent="0.2">
      <c r="A486" s="79">
        <v>51161615</v>
      </c>
      <c r="B486" s="69" t="str">
        <f t="shared" ca="1" si="25"/>
        <v>Cetirizina</v>
      </c>
      <c r="C486" s="68" t="s">
        <v>16986</v>
      </c>
      <c r="D486" s="68">
        <v>6</v>
      </c>
      <c r="E486" s="71">
        <v>1100</v>
      </c>
      <c r="F486" s="70">
        <f t="shared" ca="1" si="26"/>
        <v>6600</v>
      </c>
      <c r="G486" s="45"/>
      <c r="H486" s="45"/>
      <c r="I486" s="45"/>
      <c r="J486" s="45"/>
    </row>
    <row r="487" spans="1:10" ht="13.5" customHeight="1" x14ac:dyDescent="0.2">
      <c r="A487" s="79">
        <v>51142103</v>
      </c>
      <c r="B487" s="69" t="str">
        <f t="shared" ca="1" si="25"/>
        <v>Diclofenaco potásico</v>
      </c>
      <c r="C487" s="68" t="s">
        <v>16986</v>
      </c>
      <c r="D487" s="68">
        <v>6</v>
      </c>
      <c r="E487" s="71">
        <v>3300</v>
      </c>
      <c r="F487" s="70">
        <f t="shared" ca="1" si="26"/>
        <v>19800</v>
      </c>
      <c r="G487" s="45"/>
      <c r="H487" s="45"/>
      <c r="I487" s="45"/>
      <c r="J487" s="45"/>
    </row>
    <row r="488" spans="1:10" ht="13.5" customHeight="1" x14ac:dyDescent="0.2">
      <c r="A488" s="79">
        <v>51142105</v>
      </c>
      <c r="B488" s="69" t="str">
        <f t="shared" ca="1" si="25"/>
        <v>Flurbiprofeno</v>
      </c>
      <c r="C488" s="68" t="s">
        <v>16986</v>
      </c>
      <c r="D488" s="68">
        <v>6</v>
      </c>
      <c r="E488" s="71">
        <v>3200</v>
      </c>
      <c r="F488" s="70">
        <f t="shared" ca="1" si="26"/>
        <v>19200</v>
      </c>
      <c r="G488" s="45"/>
      <c r="H488" s="45"/>
      <c r="I488" s="45"/>
      <c r="J488" s="45"/>
    </row>
    <row r="489" spans="1:10" ht="13.5" customHeight="1" x14ac:dyDescent="0.2">
      <c r="A489" s="79">
        <v>51142110</v>
      </c>
      <c r="B489" s="69" t="str">
        <f t="shared" ca="1" si="25"/>
        <v>Naproxeno sódico</v>
      </c>
      <c r="C489" s="68" t="s">
        <v>16986</v>
      </c>
      <c r="D489" s="68">
        <v>6</v>
      </c>
      <c r="E489" s="71">
        <v>3000</v>
      </c>
      <c r="F489" s="70">
        <f t="shared" ca="1" si="26"/>
        <v>18000</v>
      </c>
      <c r="G489" s="45"/>
      <c r="H489" s="45"/>
      <c r="I489" s="45"/>
      <c r="J489" s="45"/>
    </row>
    <row r="490" spans="1:10" ht="13.5" customHeight="1" x14ac:dyDescent="0.2">
      <c r="A490" s="79">
        <v>51142124</v>
      </c>
      <c r="B490" s="69" t="str">
        <f t="shared" ca="1" si="25"/>
        <v>Etodolac</v>
      </c>
      <c r="C490" s="68" t="s">
        <v>16986</v>
      </c>
      <c r="D490" s="68">
        <v>6</v>
      </c>
      <c r="E490" s="71">
        <v>2480</v>
      </c>
      <c r="F490" s="70">
        <f t="shared" ca="1" si="26"/>
        <v>14880</v>
      </c>
      <c r="G490" s="45"/>
      <c r="H490" s="45"/>
      <c r="I490" s="45"/>
      <c r="J490" s="45"/>
    </row>
    <row r="491" spans="1:10" ht="14.1" customHeight="1" x14ac:dyDescent="0.2">
      <c r="A491" s="45"/>
      <c r="B491" s="45"/>
      <c r="C491" s="45"/>
      <c r="D491" s="45"/>
      <c r="E491" s="73" t="s">
        <v>12549</v>
      </c>
      <c r="F491" s="74">
        <f ca="1">SUM(Table329[MONTO TOTAL ESTIMADO])</f>
        <v>342592.8</v>
      </c>
      <c r="G491" s="45"/>
      <c r="H491" s="45" t="str">
        <f>C458</f>
        <v>Bienes</v>
      </c>
      <c r="I491" s="45" t="str">
        <f>E458</f>
        <v>no</v>
      </c>
      <c r="J491" s="45" t="str">
        <f>D458</f>
        <v>Compras Menores</v>
      </c>
    </row>
    <row r="492" spans="1:10" ht="14.1" customHeight="1" thickBot="1" x14ac:dyDescent="0.3"/>
    <row r="493" spans="1:10" ht="33.75" customHeight="1" thickBot="1" x14ac:dyDescent="0.25">
      <c r="A493" s="64" t="s">
        <v>16380</v>
      </c>
      <c r="B493" s="64" t="s">
        <v>161</v>
      </c>
      <c r="C493" s="64" t="s">
        <v>11723</v>
      </c>
      <c r="D493" s="64" t="s">
        <v>14376</v>
      </c>
      <c r="E493" s="64" t="s">
        <v>10961</v>
      </c>
      <c r="F493" s="64" t="s">
        <v>11094</v>
      </c>
      <c r="G493" s="45"/>
      <c r="H493" s="45"/>
      <c r="I493" s="45"/>
      <c r="J493" s="45"/>
    </row>
    <row r="494" spans="1:10" ht="13.5" customHeight="1" thickBot="1" x14ac:dyDescent="0.25">
      <c r="A494" s="66" t="s">
        <v>18848</v>
      </c>
      <c r="B494" s="66" t="s">
        <v>18840</v>
      </c>
      <c r="C494" s="66" t="s">
        <v>6798</v>
      </c>
      <c r="D494" s="66" t="s">
        <v>17480</v>
      </c>
      <c r="E494" s="66" t="s">
        <v>17851</v>
      </c>
      <c r="F494" s="66"/>
      <c r="G494" s="45"/>
      <c r="H494" s="45"/>
      <c r="I494" s="45"/>
      <c r="J494" s="45"/>
    </row>
    <row r="495" spans="1:10" ht="14.1" customHeight="1" thickBot="1" x14ac:dyDescent="0.25">
      <c r="A495" s="90" t="s">
        <v>14826</v>
      </c>
      <c r="B495" s="67" t="s">
        <v>8528</v>
      </c>
      <c r="C495" s="76">
        <v>43466</v>
      </c>
      <c r="D495" s="90" t="s">
        <v>9385</v>
      </c>
      <c r="E495" s="67" t="s">
        <v>13092</v>
      </c>
      <c r="F495" s="66" t="s">
        <v>3080</v>
      </c>
      <c r="G495" s="45"/>
      <c r="H495" s="45"/>
      <c r="I495" s="45"/>
      <c r="J495" s="45"/>
    </row>
    <row r="496" spans="1:10" ht="14.1" customHeight="1" thickBot="1" x14ac:dyDescent="0.25">
      <c r="A496" s="91"/>
      <c r="B496" s="67" t="s">
        <v>1786</v>
      </c>
      <c r="C496" s="83">
        <f>IF(C495="","",IF(AND(MONTH(C495)&gt;=1,MONTH(C495)&lt;=3),1,IF(AND(MONTH(C495)&gt;=4,MONTH(C495)&lt;=6),2,IF(AND(MONTH(C495)&gt;=7,MONTH(C495)&lt;=9),3,4))))</f>
        <v>1</v>
      </c>
      <c r="D496" s="91"/>
      <c r="E496" s="67" t="s">
        <v>2417</v>
      </c>
      <c r="F496" s="66" t="s">
        <v>11111</v>
      </c>
      <c r="G496" s="45"/>
      <c r="H496" s="45"/>
      <c r="I496" s="45"/>
      <c r="J496" s="45"/>
    </row>
    <row r="497" spans="1:10" ht="14.1" customHeight="1" thickBot="1" x14ac:dyDescent="0.25">
      <c r="A497" s="91"/>
      <c r="B497" s="67" t="s">
        <v>12941</v>
      </c>
      <c r="C497" s="76">
        <v>43470</v>
      </c>
      <c r="D497" s="91"/>
      <c r="E497" s="67" t="s">
        <v>3073</v>
      </c>
      <c r="F497" s="66" t="s">
        <v>11111</v>
      </c>
      <c r="G497" s="45"/>
      <c r="H497" s="45"/>
      <c r="I497" s="45"/>
      <c r="J497" s="45"/>
    </row>
    <row r="498" spans="1:10" ht="14.1" customHeight="1" thickBot="1" x14ac:dyDescent="0.25">
      <c r="A498" s="91"/>
      <c r="B498" s="67" t="s">
        <v>1786</v>
      </c>
      <c r="C498" s="83">
        <f>IF(C497="","",IF(AND(MONTH(C497)&gt;=1,MONTH(C497)&lt;=3),1,IF(AND(MONTH(C497)&gt;=4,MONTH(C497)&lt;=6),2,IF(AND(MONTH(C497)&gt;=7,MONTH(C497)&lt;=9),3,4))))</f>
        <v>1</v>
      </c>
      <c r="D498" s="91"/>
      <c r="E498" s="67" t="s">
        <v>13191</v>
      </c>
      <c r="F498" s="66" t="s">
        <v>11111</v>
      </c>
      <c r="G498" s="45"/>
      <c r="H498" s="45"/>
      <c r="I498" s="45"/>
      <c r="J498" s="45"/>
    </row>
    <row r="499" spans="1:10" ht="14.1" customHeight="1" thickBot="1" x14ac:dyDescent="0.25">
      <c r="A499" s="45"/>
      <c r="B499" s="45"/>
      <c r="C499" s="45"/>
      <c r="D499" s="45"/>
      <c r="E499" s="45"/>
      <c r="F499" s="45"/>
      <c r="G499" s="45"/>
      <c r="H499" s="45"/>
      <c r="I499" s="45"/>
      <c r="J499" s="45"/>
    </row>
    <row r="500" spans="1:10" ht="14.1" customHeight="1" thickBot="1" x14ac:dyDescent="0.25">
      <c r="A500" s="72" t="s">
        <v>15733</v>
      </c>
      <c r="B500" s="72" t="s">
        <v>16144</v>
      </c>
      <c r="C500" s="72" t="s">
        <v>15639</v>
      </c>
      <c r="D500" s="72" t="s">
        <v>15249</v>
      </c>
      <c r="E500" s="72" t="s">
        <v>6932</v>
      </c>
      <c r="F500" s="72" t="s">
        <v>15278</v>
      </c>
      <c r="G500" s="45"/>
      <c r="H500" s="45"/>
      <c r="I500" s="45"/>
      <c r="J500" s="45"/>
    </row>
    <row r="501" spans="1:10" ht="13.5" customHeight="1" x14ac:dyDescent="0.2">
      <c r="A501" s="62">
        <v>83111501</v>
      </c>
      <c r="B501" s="69" t="str">
        <f ca="1">IFERROR(INDEX(UNSPSCDes,MATCH(INDIRECT(ADDRESS(ROW(),COLUMN()-1,4)),UNSPSCCode,0)),"")</f>
        <v>Servicio de telefonía local</v>
      </c>
      <c r="C501" s="68" t="s">
        <v>18140</v>
      </c>
      <c r="D501" s="68">
        <v>12</v>
      </c>
      <c r="E501" s="71">
        <v>70000</v>
      </c>
      <c r="F501" s="70">
        <f ca="1">INDIRECT(ADDRESS(ROW(),COLUMN()-2,4))*INDIRECT(ADDRESS(ROW(),COLUMN()-1,4))</f>
        <v>840000</v>
      </c>
      <c r="G501" s="45"/>
      <c r="H501" s="45"/>
      <c r="I501" s="45"/>
      <c r="J501" s="45"/>
    </row>
    <row r="502" spans="1:10" ht="14.1" customHeight="1" x14ac:dyDescent="0.2">
      <c r="A502" s="45"/>
      <c r="B502" s="45"/>
      <c r="C502" s="45"/>
      <c r="D502" s="45"/>
      <c r="E502" s="73" t="s">
        <v>12549</v>
      </c>
      <c r="F502" s="74">
        <f ca="1">SUM(Table337[MONTO TOTAL ESTIMADO])</f>
        <v>840000</v>
      </c>
      <c r="G502" s="45"/>
      <c r="H502" s="45" t="str">
        <f>C494</f>
        <v>Servicios</v>
      </c>
      <c r="I502" s="45" t="str">
        <f>E494</f>
        <v>No</v>
      </c>
      <c r="J502" s="45" t="str">
        <f>D494</f>
        <v>Compras Menores</v>
      </c>
    </row>
    <row r="503" spans="1:10" ht="14.1" customHeight="1" thickBot="1" x14ac:dyDescent="0.3"/>
    <row r="504" spans="1:10" ht="33.75" customHeight="1" thickBot="1" x14ac:dyDescent="0.25">
      <c r="A504" s="64" t="s">
        <v>16380</v>
      </c>
      <c r="B504" s="64" t="s">
        <v>161</v>
      </c>
      <c r="C504" s="64" t="s">
        <v>11723</v>
      </c>
      <c r="D504" s="64" t="s">
        <v>14376</v>
      </c>
      <c r="E504" s="64" t="s">
        <v>10961</v>
      </c>
      <c r="F504" s="64" t="s">
        <v>11094</v>
      </c>
      <c r="G504" s="45"/>
      <c r="H504" s="45"/>
      <c r="I504" s="45"/>
      <c r="J504" s="45"/>
    </row>
    <row r="505" spans="1:10" ht="13.5" customHeight="1" thickBot="1" x14ac:dyDescent="0.25">
      <c r="A505" s="66" t="s">
        <v>18849</v>
      </c>
      <c r="B505" s="66" t="s">
        <v>18841</v>
      </c>
      <c r="C505" s="66" t="s">
        <v>17795</v>
      </c>
      <c r="D505" s="66" t="s">
        <v>17480</v>
      </c>
      <c r="E505" s="66" t="s">
        <v>17851</v>
      </c>
      <c r="F505" s="66"/>
      <c r="G505" s="45"/>
      <c r="H505" s="45"/>
      <c r="I505" s="45"/>
      <c r="J505" s="45"/>
    </row>
    <row r="506" spans="1:10" ht="14.1" customHeight="1" thickBot="1" x14ac:dyDescent="0.25">
      <c r="A506" s="90" t="s">
        <v>14826</v>
      </c>
      <c r="B506" s="67" t="s">
        <v>8528</v>
      </c>
      <c r="C506" s="76">
        <v>43498</v>
      </c>
      <c r="D506" s="90" t="s">
        <v>9385</v>
      </c>
      <c r="E506" s="67" t="s">
        <v>13092</v>
      </c>
      <c r="F506" s="66" t="s">
        <v>3080</v>
      </c>
      <c r="G506" s="45"/>
      <c r="H506" s="45"/>
      <c r="I506" s="45"/>
      <c r="J506" s="45"/>
    </row>
    <row r="507" spans="1:10" ht="14.1" customHeight="1" thickBot="1" x14ac:dyDescent="0.25">
      <c r="A507" s="91"/>
      <c r="B507" s="67" t="s">
        <v>1786</v>
      </c>
      <c r="C507" s="84">
        <f>IF(C506="","",IF(AND(MONTH(C506)&gt;=1,MONTH(C506)&lt;=3),1,IF(AND(MONTH(C506)&gt;=4,MONTH(C506)&lt;=6),2,IF(AND(MONTH(C506)&gt;=7,MONTH(C506)&lt;=9),3,4))))</f>
        <v>1</v>
      </c>
      <c r="D507" s="91"/>
      <c r="E507" s="67" t="s">
        <v>2417</v>
      </c>
      <c r="F507" s="66" t="s">
        <v>11111</v>
      </c>
      <c r="G507" s="45"/>
      <c r="H507" s="45"/>
      <c r="I507" s="45"/>
      <c r="J507" s="45"/>
    </row>
    <row r="508" spans="1:10" ht="14.1" customHeight="1" thickBot="1" x14ac:dyDescent="0.25">
      <c r="A508" s="91"/>
      <c r="B508" s="67" t="s">
        <v>12941</v>
      </c>
      <c r="C508" s="76">
        <v>43527</v>
      </c>
      <c r="D508" s="91"/>
      <c r="E508" s="67" t="s">
        <v>3073</v>
      </c>
      <c r="F508" s="66" t="s">
        <v>11111</v>
      </c>
      <c r="G508" s="45"/>
      <c r="H508" s="45"/>
      <c r="I508" s="45"/>
      <c r="J508" s="45"/>
    </row>
    <row r="509" spans="1:10" ht="14.1" customHeight="1" thickBot="1" x14ac:dyDescent="0.25">
      <c r="A509" s="91"/>
      <c r="B509" s="67" t="s">
        <v>1786</v>
      </c>
      <c r="C509" s="84">
        <f>IF(C508="","",IF(AND(MONTH(C508)&gt;=1,MONTH(C508)&lt;=3),1,IF(AND(MONTH(C508)&gt;=4,MONTH(C508)&lt;=6),2,IF(AND(MONTH(C508)&gt;=7,MONTH(C508)&lt;=9),3,4))))</f>
        <v>1</v>
      </c>
      <c r="D509" s="91"/>
      <c r="E509" s="67" t="s">
        <v>13191</v>
      </c>
      <c r="F509" s="66" t="s">
        <v>11111</v>
      </c>
      <c r="G509" s="45"/>
      <c r="H509" s="45"/>
      <c r="I509" s="45"/>
      <c r="J509" s="45"/>
    </row>
    <row r="510" spans="1:10" ht="14.1" customHeight="1" thickBot="1" x14ac:dyDescent="0.25">
      <c r="A510" s="45"/>
      <c r="B510" s="45"/>
      <c r="C510" s="45"/>
      <c r="D510" s="45"/>
      <c r="E510" s="45"/>
      <c r="F510" s="45"/>
      <c r="G510" s="45"/>
      <c r="H510" s="45"/>
      <c r="I510" s="45"/>
      <c r="J510" s="45"/>
    </row>
    <row r="511" spans="1:10" ht="14.1" customHeight="1" thickBot="1" x14ac:dyDescent="0.25">
      <c r="A511" s="72" t="s">
        <v>15733</v>
      </c>
      <c r="B511" s="72" t="s">
        <v>16144</v>
      </c>
      <c r="C511" s="72" t="s">
        <v>15639</v>
      </c>
      <c r="D511" s="72" t="s">
        <v>15249</v>
      </c>
      <c r="E511" s="72" t="s">
        <v>6932</v>
      </c>
      <c r="F511" s="72" t="s">
        <v>15278</v>
      </c>
      <c r="G511" s="45"/>
      <c r="H511" s="45"/>
      <c r="I511" s="45"/>
      <c r="J511" s="45"/>
    </row>
    <row r="512" spans="1:10" ht="13.5" customHeight="1" x14ac:dyDescent="0.2">
      <c r="A512" s="79">
        <v>53102701</v>
      </c>
      <c r="B512" s="69" t="str">
        <f ca="1">IFERROR(INDEX(UNSPSCDes,MATCH(INDIRECT(ADDRESS(ROW(),COLUMN()-1,4)),UNSPSCCode,0)),"")</f>
        <v>Uniformes militares</v>
      </c>
      <c r="C512" s="68" t="s">
        <v>1449</v>
      </c>
      <c r="D512" s="68">
        <v>20</v>
      </c>
      <c r="E512" s="71">
        <v>6000</v>
      </c>
      <c r="F512" s="70">
        <f ca="1">INDIRECT(ADDRESS(ROW(),COLUMN()-2,4))*INDIRECT(ADDRESS(ROW(),COLUMN()-1,4))</f>
        <v>120000</v>
      </c>
      <c r="G512" s="45"/>
      <c r="H512" s="45"/>
      <c r="I512" s="45"/>
      <c r="J512" s="45"/>
    </row>
    <row r="513" spans="1:10" ht="13.5" customHeight="1" x14ac:dyDescent="0.2">
      <c r="A513" s="79">
        <v>53102710</v>
      </c>
      <c r="B513" s="69" t="str">
        <f ca="1">IFERROR(INDEX(UNSPSCDes,MATCH(INDIRECT(ADDRESS(ROW(),COLUMN()-1,4)),UNSPSCCode,0)),"")</f>
        <v>Uniformes corporativos</v>
      </c>
      <c r="C513" s="68" t="s">
        <v>1449</v>
      </c>
      <c r="D513" s="68">
        <v>15</v>
      </c>
      <c r="E513" s="71">
        <v>3800</v>
      </c>
      <c r="F513" s="70">
        <f ca="1">INDIRECT(ADDRESS(ROW(),COLUMN()-2,4))*INDIRECT(ADDRESS(ROW(),COLUMN()-1,4))</f>
        <v>57000</v>
      </c>
      <c r="G513" s="45"/>
      <c r="H513" s="45"/>
      <c r="I513" s="45"/>
      <c r="J513" s="45"/>
    </row>
    <row r="514" spans="1:10" ht="13.5" customHeight="1" x14ac:dyDescent="0.2">
      <c r="A514" s="79">
        <v>53102710</v>
      </c>
      <c r="B514" s="69" t="str">
        <f ca="1">IFERROR(INDEX(UNSPSCDes,MATCH(INDIRECT(ADDRESS(ROW(),COLUMN()-1,4)),UNSPSCCode,0)),"")</f>
        <v>Uniformes corporativos</v>
      </c>
      <c r="C514" s="68" t="s">
        <v>1449</v>
      </c>
      <c r="D514" s="68">
        <v>8</v>
      </c>
      <c r="E514" s="71">
        <v>3200</v>
      </c>
      <c r="F514" s="70">
        <f ca="1">INDIRECT(ADDRESS(ROW(),COLUMN()-2,4))*INDIRECT(ADDRESS(ROW(),COLUMN()-1,4))</f>
        <v>25600</v>
      </c>
      <c r="G514" s="45"/>
      <c r="H514" s="45"/>
      <c r="I514" s="45"/>
      <c r="J514" s="45"/>
    </row>
    <row r="515" spans="1:10" ht="27" customHeight="1" x14ac:dyDescent="0.2">
      <c r="A515" s="79">
        <v>53102704</v>
      </c>
      <c r="B515" s="69" t="str">
        <f ca="1">IFERROR(INDEX(UNSPSCDes,MATCH(INDIRECT(ADDRESS(ROW(),COLUMN()-1,4)),UNSPSCCode,0)),"")</f>
        <v>Uniformes institucionales para preparación de alimentos o servicio</v>
      </c>
      <c r="C515" s="68" t="s">
        <v>1449</v>
      </c>
      <c r="D515" s="68">
        <v>10</v>
      </c>
      <c r="E515" s="71">
        <v>2750</v>
      </c>
      <c r="F515" s="70">
        <f ca="1">INDIRECT(ADDRESS(ROW(),COLUMN()-2,4))*INDIRECT(ADDRESS(ROW(),COLUMN()-1,4))</f>
        <v>27500</v>
      </c>
      <c r="G515" s="45"/>
      <c r="H515" s="45"/>
      <c r="I515" s="45"/>
      <c r="J515" s="45"/>
    </row>
    <row r="516" spans="1:10" ht="27" customHeight="1" x14ac:dyDescent="0.2">
      <c r="A516" s="79">
        <v>53102704</v>
      </c>
      <c r="B516" s="69" t="str">
        <f ca="1">IFERROR(INDEX(UNSPSCDes,MATCH(INDIRECT(ADDRESS(ROW(),COLUMN()-1,4)),UNSPSCCode,0)),"")</f>
        <v>Uniformes institucionales para preparación de alimentos o servicio</v>
      </c>
      <c r="C516" s="68" t="s">
        <v>1449</v>
      </c>
      <c r="D516" s="68">
        <v>10</v>
      </c>
      <c r="E516" s="71">
        <v>2900</v>
      </c>
      <c r="F516" s="70">
        <f ca="1">INDIRECT(ADDRESS(ROW(),COLUMN()-2,4))*INDIRECT(ADDRESS(ROW(),COLUMN()-1,4))</f>
        <v>29000</v>
      </c>
      <c r="G516" s="45"/>
      <c r="H516" s="45"/>
      <c r="I516" s="45"/>
      <c r="J516" s="45"/>
    </row>
    <row r="517" spans="1:10" ht="14.1" customHeight="1" x14ac:dyDescent="0.2">
      <c r="A517" s="45"/>
      <c r="B517" s="45"/>
      <c r="C517" s="45"/>
      <c r="D517" s="45"/>
      <c r="E517" s="73" t="s">
        <v>12549</v>
      </c>
      <c r="F517" s="74">
        <f ca="1">SUM(Table339[MONTO TOTAL ESTIMADO])</f>
        <v>259100</v>
      </c>
      <c r="G517" s="45"/>
      <c r="H517" s="45" t="str">
        <f>C505</f>
        <v>Bienes</v>
      </c>
      <c r="I517" s="45" t="str">
        <f>E505</f>
        <v>No</v>
      </c>
      <c r="J517" s="45" t="str">
        <f>D505</f>
        <v>Compras Menores</v>
      </c>
    </row>
    <row r="518" spans="1:10" ht="14.1" customHeight="1" thickBot="1" x14ac:dyDescent="0.3"/>
    <row r="519" spans="1:10" ht="33.75" customHeight="1" thickBot="1" x14ac:dyDescent="0.25">
      <c r="A519" s="64" t="s">
        <v>16380</v>
      </c>
      <c r="B519" s="64" t="s">
        <v>161</v>
      </c>
      <c r="C519" s="64" t="s">
        <v>11723</v>
      </c>
      <c r="D519" s="64" t="s">
        <v>14376</v>
      </c>
      <c r="E519" s="64" t="s">
        <v>10961</v>
      </c>
      <c r="F519" s="64" t="s">
        <v>11094</v>
      </c>
      <c r="G519" s="45"/>
      <c r="H519" s="45"/>
      <c r="I519" s="45"/>
      <c r="J519" s="45"/>
    </row>
    <row r="520" spans="1:10" ht="13.5" customHeight="1" thickBot="1" x14ac:dyDescent="0.25">
      <c r="A520" s="66" t="s">
        <v>18850</v>
      </c>
      <c r="B520" s="66" t="s">
        <v>18852</v>
      </c>
      <c r="C520" s="66" t="s">
        <v>6798</v>
      </c>
      <c r="D520" s="66" t="s">
        <v>17480</v>
      </c>
      <c r="E520" s="66" t="s">
        <v>18845</v>
      </c>
      <c r="F520" s="66"/>
      <c r="G520" s="45"/>
      <c r="H520" s="45"/>
      <c r="I520" s="45"/>
      <c r="J520" s="45"/>
    </row>
    <row r="521" spans="1:10" ht="14.1" customHeight="1" thickBot="1" x14ac:dyDescent="0.25">
      <c r="A521" s="90" t="s">
        <v>14826</v>
      </c>
      <c r="B521" s="67" t="s">
        <v>8528</v>
      </c>
      <c r="C521" s="76">
        <v>43617</v>
      </c>
      <c r="D521" s="90" t="s">
        <v>9385</v>
      </c>
      <c r="E521" s="67" t="s">
        <v>13092</v>
      </c>
      <c r="F521" s="66" t="s">
        <v>3080</v>
      </c>
      <c r="G521" s="45"/>
      <c r="H521" s="45"/>
      <c r="I521" s="45"/>
      <c r="J521" s="45"/>
    </row>
    <row r="522" spans="1:10" ht="14.1" customHeight="1" thickBot="1" x14ac:dyDescent="0.25">
      <c r="A522" s="91"/>
      <c r="B522" s="67" t="s">
        <v>1786</v>
      </c>
      <c r="C522" s="85">
        <f>IF(C521="","",IF(AND(MONTH(C521)&gt;=1,MONTH(C521)&lt;=3),1,IF(AND(MONTH(C521)&gt;=4,MONTH(C521)&lt;=6),2,IF(AND(MONTH(C521)&gt;=7,MONTH(C521)&lt;=9),3,4))))</f>
        <v>2</v>
      </c>
      <c r="D522" s="91"/>
      <c r="E522" s="67" t="s">
        <v>2417</v>
      </c>
      <c r="F522" s="66" t="s">
        <v>11111</v>
      </c>
      <c r="G522" s="45"/>
      <c r="H522" s="45"/>
      <c r="I522" s="45"/>
      <c r="J522" s="45"/>
    </row>
    <row r="523" spans="1:10" ht="14.1" customHeight="1" thickBot="1" x14ac:dyDescent="0.25">
      <c r="A523" s="91"/>
      <c r="B523" s="67" t="s">
        <v>12941</v>
      </c>
      <c r="C523" s="76">
        <v>43626</v>
      </c>
      <c r="D523" s="91"/>
      <c r="E523" s="67" t="s">
        <v>3073</v>
      </c>
      <c r="F523" s="66" t="s">
        <v>11111</v>
      </c>
      <c r="G523" s="45"/>
      <c r="H523" s="45"/>
      <c r="I523" s="45"/>
      <c r="J523" s="45"/>
    </row>
    <row r="524" spans="1:10" ht="14.1" customHeight="1" thickBot="1" x14ac:dyDescent="0.25">
      <c r="A524" s="91"/>
      <c r="B524" s="67" t="s">
        <v>1786</v>
      </c>
      <c r="C524" s="85">
        <f>IF(C523="","",IF(AND(MONTH(C523)&gt;=1,MONTH(C523)&lt;=3),1,IF(AND(MONTH(C523)&gt;=4,MONTH(C523)&lt;=6),2,IF(AND(MONTH(C523)&gt;=7,MONTH(C523)&lt;=9),3,4))))</f>
        <v>2</v>
      </c>
      <c r="D524" s="91"/>
      <c r="E524" s="67" t="s">
        <v>13191</v>
      </c>
      <c r="F524" s="66" t="s">
        <v>11111</v>
      </c>
      <c r="G524" s="45"/>
      <c r="H524" s="45"/>
      <c r="I524" s="45"/>
      <c r="J524" s="45"/>
    </row>
    <row r="525" spans="1:10" ht="14.1" customHeight="1" thickBot="1" x14ac:dyDescent="0.25">
      <c r="A525" s="45"/>
      <c r="B525" s="45"/>
      <c r="C525" s="45"/>
      <c r="D525" s="45"/>
      <c r="E525" s="45"/>
      <c r="F525" s="45"/>
      <c r="G525" s="45"/>
      <c r="H525" s="45"/>
      <c r="I525" s="45"/>
      <c r="J525" s="45"/>
    </row>
    <row r="526" spans="1:10" ht="14.1" customHeight="1" thickBot="1" x14ac:dyDescent="0.25">
      <c r="A526" s="72" t="s">
        <v>15733</v>
      </c>
      <c r="B526" s="72" t="s">
        <v>16144</v>
      </c>
      <c r="C526" s="72" t="s">
        <v>15639</v>
      </c>
      <c r="D526" s="72" t="s">
        <v>15249</v>
      </c>
      <c r="E526" s="72" t="s">
        <v>6932</v>
      </c>
      <c r="F526" s="72" t="s">
        <v>15278</v>
      </c>
      <c r="G526" s="45"/>
      <c r="H526" s="45"/>
      <c r="I526" s="45"/>
      <c r="J526" s="45"/>
    </row>
    <row r="527" spans="1:10" ht="13.5" customHeight="1" x14ac:dyDescent="0.2">
      <c r="A527" s="79">
        <v>82101601</v>
      </c>
      <c r="B527" s="69" t="str">
        <f ca="1">IFERROR(INDEX(UNSPSCDes,MATCH(INDIRECT(ADDRESS(ROW(),COLUMN()-1,4)),UNSPSCCode,0)),"")</f>
        <v>Publicidad en radio</v>
      </c>
      <c r="C527" s="68" t="s">
        <v>18140</v>
      </c>
      <c r="D527" s="68">
        <v>12</v>
      </c>
      <c r="E527" s="71">
        <v>50000</v>
      </c>
      <c r="F527" s="70">
        <f ca="1">INDIRECT(ADDRESS(ROW(),COLUMN()-2,4))*INDIRECT(ADDRESS(ROW(),COLUMN()-1,4))</f>
        <v>600000</v>
      </c>
      <c r="G527" s="45"/>
      <c r="H527" s="45"/>
      <c r="I527" s="45"/>
      <c r="J527" s="45"/>
    </row>
    <row r="528" spans="1:10" ht="14.1" customHeight="1" x14ac:dyDescent="0.2">
      <c r="A528" s="45"/>
      <c r="B528" s="45"/>
      <c r="C528" s="45"/>
      <c r="D528" s="45"/>
      <c r="E528" s="73" t="s">
        <v>12549</v>
      </c>
      <c r="F528" s="74">
        <f ca="1">SUM(Table348[MONTO TOTAL ESTIMADO])</f>
        <v>600000</v>
      </c>
      <c r="G528" s="45"/>
      <c r="H528" s="45" t="str">
        <f>C520</f>
        <v>Servicios</v>
      </c>
      <c r="I528" s="45" t="str">
        <f>E520</f>
        <v>no</v>
      </c>
      <c r="J528" s="45" t="str">
        <f>D520</f>
        <v>Compras Menores</v>
      </c>
    </row>
    <row r="529" spans="1:10" ht="14.1" customHeight="1" thickBot="1" x14ac:dyDescent="0.3"/>
    <row r="530" spans="1:10" ht="33.75" customHeight="1" thickBot="1" x14ac:dyDescent="0.25">
      <c r="A530" s="64" t="s">
        <v>16380</v>
      </c>
      <c r="B530" s="64" t="s">
        <v>161</v>
      </c>
      <c r="C530" s="64" t="s">
        <v>11723</v>
      </c>
      <c r="D530" s="64" t="s">
        <v>14376</v>
      </c>
      <c r="E530" s="64" t="s">
        <v>10961</v>
      </c>
      <c r="F530" s="64" t="s">
        <v>11094</v>
      </c>
      <c r="G530" s="45"/>
      <c r="H530" s="45"/>
      <c r="I530" s="45"/>
      <c r="J530" s="45"/>
    </row>
    <row r="531" spans="1:10" ht="13.5" customHeight="1" thickBot="1" x14ac:dyDescent="0.25">
      <c r="A531" s="66" t="s">
        <v>18851</v>
      </c>
      <c r="B531" s="66" t="s">
        <v>18842</v>
      </c>
      <c r="C531" s="66" t="s">
        <v>6798</v>
      </c>
      <c r="D531" s="66" t="s">
        <v>17480</v>
      </c>
      <c r="E531" s="66" t="s">
        <v>18845</v>
      </c>
      <c r="F531" s="66"/>
      <c r="G531" s="45"/>
      <c r="H531" s="45"/>
      <c r="I531" s="45"/>
      <c r="J531" s="45"/>
    </row>
    <row r="532" spans="1:10" ht="14.1" customHeight="1" thickBot="1" x14ac:dyDescent="0.25">
      <c r="A532" s="90" t="s">
        <v>14826</v>
      </c>
      <c r="B532" s="67" t="s">
        <v>8528</v>
      </c>
      <c r="C532" s="76">
        <v>43800</v>
      </c>
      <c r="D532" s="90" t="s">
        <v>9385</v>
      </c>
      <c r="E532" s="67" t="s">
        <v>13092</v>
      </c>
      <c r="F532" s="66" t="s">
        <v>3080</v>
      </c>
      <c r="G532" s="45"/>
      <c r="H532" s="45"/>
      <c r="I532" s="45"/>
      <c r="J532" s="45"/>
    </row>
    <row r="533" spans="1:10" ht="14.1" customHeight="1" thickBot="1" x14ac:dyDescent="0.25">
      <c r="A533" s="91"/>
      <c r="B533" s="67" t="s">
        <v>1786</v>
      </c>
      <c r="C533" s="86">
        <f>IF(C532="","",IF(AND(MONTH(C532)&gt;=1,MONTH(C532)&lt;=3),1,IF(AND(MONTH(C532)&gt;=4,MONTH(C532)&lt;=6),2,IF(AND(MONTH(C532)&gt;=7,MONTH(C532)&lt;=9),3,4))))</f>
        <v>4</v>
      </c>
      <c r="D533" s="91"/>
      <c r="E533" s="67" t="s">
        <v>2417</v>
      </c>
      <c r="F533" s="66" t="s">
        <v>11111</v>
      </c>
      <c r="G533" s="45"/>
      <c r="H533" s="45"/>
      <c r="I533" s="45"/>
      <c r="J533" s="45"/>
    </row>
    <row r="534" spans="1:10" ht="14.1" customHeight="1" thickBot="1" x14ac:dyDescent="0.25">
      <c r="A534" s="91"/>
      <c r="B534" s="67" t="s">
        <v>12941</v>
      </c>
      <c r="C534" s="76">
        <v>43800</v>
      </c>
      <c r="D534" s="91"/>
      <c r="E534" s="67" t="s">
        <v>3073</v>
      </c>
      <c r="F534" s="66" t="s">
        <v>11111</v>
      </c>
      <c r="G534" s="45"/>
      <c r="H534" s="45"/>
      <c r="I534" s="45"/>
      <c r="J534" s="45"/>
    </row>
    <row r="535" spans="1:10" ht="14.1" customHeight="1" thickBot="1" x14ac:dyDescent="0.25">
      <c r="A535" s="91"/>
      <c r="B535" s="67" t="s">
        <v>1786</v>
      </c>
      <c r="C535" s="86">
        <f>IF(C534="","",IF(AND(MONTH(C534)&gt;=1,MONTH(C534)&lt;=3),1,IF(AND(MONTH(C534)&gt;=4,MONTH(C534)&lt;=6),2,IF(AND(MONTH(C534)&gt;=7,MONTH(C534)&lt;=9),3,4))))</f>
        <v>4</v>
      </c>
      <c r="D535" s="91"/>
      <c r="E535" s="67" t="s">
        <v>13191</v>
      </c>
      <c r="F535" s="66" t="s">
        <v>11111</v>
      </c>
      <c r="G535" s="45"/>
      <c r="H535" s="45"/>
      <c r="I535" s="45"/>
      <c r="J535" s="45"/>
    </row>
    <row r="536" spans="1:10" ht="14.1" customHeight="1" thickBot="1" x14ac:dyDescent="0.25">
      <c r="A536" s="45"/>
      <c r="B536" s="45"/>
      <c r="C536" s="45"/>
      <c r="D536" s="45"/>
      <c r="E536" s="45"/>
      <c r="F536" s="45"/>
      <c r="G536" s="45"/>
      <c r="H536" s="45"/>
      <c r="I536" s="45"/>
      <c r="J536" s="45"/>
    </row>
    <row r="537" spans="1:10" ht="14.1" customHeight="1" thickBot="1" x14ac:dyDescent="0.25">
      <c r="A537" s="72" t="s">
        <v>15733</v>
      </c>
      <c r="B537" s="72" t="s">
        <v>16144</v>
      </c>
      <c r="C537" s="72" t="s">
        <v>15639</v>
      </c>
      <c r="D537" s="72" t="s">
        <v>15249</v>
      </c>
      <c r="E537" s="72" t="s">
        <v>6932</v>
      </c>
      <c r="F537" s="72" t="s">
        <v>15278</v>
      </c>
      <c r="G537" s="45"/>
      <c r="H537" s="45"/>
      <c r="I537" s="45"/>
      <c r="J537" s="45"/>
    </row>
    <row r="538" spans="1:10" ht="13.5" customHeight="1" x14ac:dyDescent="0.2">
      <c r="A538" s="79">
        <v>90101801</v>
      </c>
      <c r="B538" s="69" t="str">
        <f ca="1">IFERROR(INDEX(UNSPSCDes,MATCH(INDIRECT(ADDRESS(ROW(),COLUMN()-1,4)),UNSPSCCode,0)),"")</f>
        <v>Comidas para llevar preparadas profesionalmente</v>
      </c>
      <c r="C538" s="68" t="s">
        <v>1449</v>
      </c>
      <c r="D538" s="68">
        <v>1</v>
      </c>
      <c r="E538" s="71">
        <v>800000</v>
      </c>
      <c r="F538" s="70">
        <f ca="1">INDIRECT(ADDRESS(ROW(),COLUMN()-2,4))*INDIRECT(ADDRESS(ROW(),COLUMN()-1,4))</f>
        <v>800000</v>
      </c>
      <c r="G538" s="45"/>
      <c r="H538" s="45"/>
      <c r="I538" s="45"/>
      <c r="J538" s="45"/>
    </row>
    <row r="539" spans="1:10" ht="14.1" customHeight="1" x14ac:dyDescent="0.2">
      <c r="A539" s="45"/>
      <c r="B539" s="45"/>
      <c r="C539" s="45"/>
      <c r="D539" s="45"/>
      <c r="E539" s="73" t="s">
        <v>12549</v>
      </c>
      <c r="F539" s="74">
        <f ca="1">SUM(Table349[MONTO TOTAL ESTIMADO])</f>
        <v>800000</v>
      </c>
      <c r="G539" s="45"/>
      <c r="H539" s="45" t="str">
        <f>C531</f>
        <v>Servicios</v>
      </c>
      <c r="I539" s="45" t="str">
        <f>E531</f>
        <v>no</v>
      </c>
      <c r="J539" s="45" t="str">
        <f>D531</f>
        <v>Compras Menores</v>
      </c>
    </row>
    <row r="540" spans="1:10" ht="14.1" customHeight="1" thickBot="1" x14ac:dyDescent="0.3"/>
    <row r="541" spans="1:10" ht="33.75" customHeight="1" thickBot="1" x14ac:dyDescent="0.25">
      <c r="A541" s="64" t="s">
        <v>16380</v>
      </c>
      <c r="B541" s="64" t="s">
        <v>161</v>
      </c>
      <c r="C541" s="64" t="s">
        <v>11723</v>
      </c>
      <c r="D541" s="64" t="s">
        <v>14376</v>
      </c>
      <c r="E541" s="64" t="s">
        <v>10961</v>
      </c>
      <c r="F541" s="64" t="s">
        <v>11094</v>
      </c>
      <c r="G541" s="45"/>
      <c r="H541" s="45"/>
      <c r="I541" s="45"/>
      <c r="J541" s="45"/>
    </row>
    <row r="542" spans="1:10" ht="13.5" customHeight="1" thickBot="1" x14ac:dyDescent="0.25">
      <c r="A542" s="66" t="s">
        <v>18843</v>
      </c>
      <c r="B542" s="66" t="s">
        <v>18843</v>
      </c>
      <c r="C542" s="66" t="s">
        <v>17795</v>
      </c>
      <c r="D542" s="66" t="s">
        <v>17480</v>
      </c>
      <c r="E542" s="66" t="s">
        <v>17851</v>
      </c>
      <c r="F542" s="66"/>
      <c r="G542" s="45"/>
      <c r="H542" s="45"/>
      <c r="I542" s="45"/>
      <c r="J542" s="45"/>
    </row>
    <row r="543" spans="1:10" ht="14.1" customHeight="1" thickBot="1" x14ac:dyDescent="0.25">
      <c r="A543" s="90" t="s">
        <v>14826</v>
      </c>
      <c r="B543" s="67" t="s">
        <v>8528</v>
      </c>
      <c r="C543" s="76">
        <v>43800</v>
      </c>
      <c r="D543" s="90" t="s">
        <v>9385</v>
      </c>
      <c r="E543" s="67" t="s">
        <v>13092</v>
      </c>
      <c r="F543" s="66" t="s">
        <v>3080</v>
      </c>
      <c r="G543" s="45"/>
      <c r="H543" s="45"/>
      <c r="I543" s="45"/>
      <c r="J543" s="45"/>
    </row>
    <row r="544" spans="1:10" ht="14.1" customHeight="1" thickBot="1" x14ac:dyDescent="0.25">
      <c r="A544" s="91"/>
      <c r="B544" s="67" t="s">
        <v>1786</v>
      </c>
      <c r="C544" s="87">
        <f>IF(C543="","",IF(AND(MONTH(C543)&gt;=1,MONTH(C543)&lt;=3),1,IF(AND(MONTH(C543)&gt;=4,MONTH(C543)&lt;=6),2,IF(AND(MONTH(C543)&gt;=7,MONTH(C543)&lt;=9),3,4))))</f>
        <v>4</v>
      </c>
      <c r="D544" s="91"/>
      <c r="E544" s="67" t="s">
        <v>2417</v>
      </c>
      <c r="F544" s="66" t="s">
        <v>11111</v>
      </c>
      <c r="G544" s="45"/>
      <c r="H544" s="45"/>
      <c r="I544" s="45"/>
      <c r="J544" s="45"/>
    </row>
    <row r="545" spans="1:10" ht="14.1" customHeight="1" thickBot="1" x14ac:dyDescent="0.25">
      <c r="A545" s="91"/>
      <c r="B545" s="67" t="s">
        <v>12941</v>
      </c>
      <c r="C545" s="76">
        <v>43803</v>
      </c>
      <c r="D545" s="91"/>
      <c r="E545" s="67" t="s">
        <v>3073</v>
      </c>
      <c r="F545" s="66" t="s">
        <v>11111</v>
      </c>
      <c r="G545" s="45"/>
      <c r="H545" s="45"/>
      <c r="I545" s="45"/>
      <c r="J545" s="45"/>
    </row>
    <row r="546" spans="1:10" ht="14.1" customHeight="1" thickBot="1" x14ac:dyDescent="0.25">
      <c r="A546" s="91"/>
      <c r="B546" s="67" t="s">
        <v>1786</v>
      </c>
      <c r="C546" s="87">
        <f>IF(C545="","",IF(AND(MONTH(C545)&gt;=1,MONTH(C545)&lt;=3),1,IF(AND(MONTH(C545)&gt;=4,MONTH(C545)&lt;=6),2,IF(AND(MONTH(C545)&gt;=7,MONTH(C545)&lt;=9),3,4))))</f>
        <v>4</v>
      </c>
      <c r="D546" s="91"/>
      <c r="E546" s="67" t="s">
        <v>13191</v>
      </c>
      <c r="F546" s="66" t="s">
        <v>11111</v>
      </c>
      <c r="G546" s="45"/>
      <c r="H546" s="45"/>
      <c r="I546" s="45"/>
      <c r="J546" s="45"/>
    </row>
    <row r="547" spans="1:10" ht="14.1" customHeight="1" thickBot="1" x14ac:dyDescent="0.25">
      <c r="A547" s="45"/>
      <c r="B547" s="45"/>
      <c r="C547" s="45"/>
      <c r="D547" s="45"/>
      <c r="E547" s="45"/>
      <c r="F547" s="45"/>
      <c r="G547" s="45"/>
      <c r="H547" s="45"/>
      <c r="I547" s="45"/>
      <c r="J547" s="45"/>
    </row>
    <row r="548" spans="1:10" ht="14.1" customHeight="1" thickBot="1" x14ac:dyDescent="0.25">
      <c r="A548" s="72" t="s">
        <v>15733</v>
      </c>
      <c r="B548" s="72" t="s">
        <v>16144</v>
      </c>
      <c r="C548" s="72" t="s">
        <v>15639</v>
      </c>
      <c r="D548" s="72" t="s">
        <v>15249</v>
      </c>
      <c r="E548" s="72" t="s">
        <v>6932</v>
      </c>
      <c r="F548" s="72" t="s">
        <v>15278</v>
      </c>
      <c r="G548" s="45"/>
      <c r="H548" s="45"/>
      <c r="I548" s="45"/>
      <c r="J548" s="45"/>
    </row>
    <row r="549" spans="1:10" ht="13.5" customHeight="1" x14ac:dyDescent="0.2">
      <c r="A549" s="79">
        <v>24112006</v>
      </c>
      <c r="B549" s="69" t="str">
        <f ca="1">IFERROR(INDEX(UNSPSCDes,MATCH(INDIRECT(ADDRESS(ROW(),COLUMN()-1,4)),UNSPSCCode,0)),"")</f>
        <v>Canastas no metálicas</v>
      </c>
      <c r="C549" s="68" t="s">
        <v>1449</v>
      </c>
      <c r="D549" s="68">
        <v>150</v>
      </c>
      <c r="E549" s="71">
        <v>7500</v>
      </c>
      <c r="F549" s="70">
        <f ca="1">INDIRECT(ADDRESS(ROW(),COLUMN()-2,4))*INDIRECT(ADDRESS(ROW(),COLUMN()-1,4))</f>
        <v>1125000</v>
      </c>
      <c r="G549" s="45"/>
      <c r="H549" s="45"/>
      <c r="I549" s="45"/>
      <c r="J549" s="45"/>
    </row>
    <row r="550" spans="1:10" ht="14.1" customHeight="1" x14ac:dyDescent="0.2">
      <c r="A550" s="45"/>
      <c r="B550" s="45"/>
      <c r="C550" s="45"/>
      <c r="D550" s="45"/>
      <c r="E550" s="73" t="s">
        <v>12549</v>
      </c>
      <c r="F550" s="74">
        <f ca="1">SUM(Table350[MONTO TOTAL ESTIMADO])</f>
        <v>1125000</v>
      </c>
      <c r="G550" s="45"/>
      <c r="H550" s="45" t="str">
        <f>C542</f>
        <v>Bienes</v>
      </c>
      <c r="I550" s="45" t="str">
        <f>E542</f>
        <v>No</v>
      </c>
      <c r="J550" s="45" t="str">
        <f>D542</f>
        <v>Compras Menores</v>
      </c>
    </row>
    <row r="551" spans="1:10" ht="14.1" customHeight="1" thickBot="1" x14ac:dyDescent="0.3"/>
    <row r="552" spans="1:10" ht="33.75" customHeight="1" thickBot="1" x14ac:dyDescent="0.25">
      <c r="A552" s="64" t="s">
        <v>16380</v>
      </c>
      <c r="B552" s="64" t="s">
        <v>161</v>
      </c>
      <c r="C552" s="64" t="s">
        <v>11723</v>
      </c>
      <c r="D552" s="64" t="s">
        <v>14376</v>
      </c>
      <c r="E552" s="64" t="s">
        <v>10961</v>
      </c>
      <c r="F552" s="64" t="s">
        <v>11094</v>
      </c>
      <c r="G552" s="45"/>
      <c r="H552" s="45"/>
      <c r="I552" s="45"/>
      <c r="J552" s="45"/>
    </row>
    <row r="553" spans="1:10" ht="13.5" customHeight="1" thickBot="1" x14ac:dyDescent="0.25">
      <c r="A553" s="66" t="s">
        <v>18844</v>
      </c>
      <c r="B553" s="66" t="s">
        <v>18853</v>
      </c>
      <c r="C553" s="66" t="s">
        <v>6798</v>
      </c>
      <c r="D553" s="66" t="s">
        <v>17480</v>
      </c>
      <c r="E553" s="66" t="s">
        <v>18845</v>
      </c>
      <c r="F553" s="66"/>
      <c r="G553" s="45"/>
      <c r="H553" s="45"/>
      <c r="I553" s="45"/>
      <c r="J553" s="45"/>
    </row>
    <row r="554" spans="1:10" ht="14.1" customHeight="1" thickBot="1" x14ac:dyDescent="0.25">
      <c r="A554" s="90" t="s">
        <v>14826</v>
      </c>
      <c r="B554" s="67" t="s">
        <v>8528</v>
      </c>
      <c r="C554" s="76">
        <v>43770</v>
      </c>
      <c r="D554" s="90" t="s">
        <v>9385</v>
      </c>
      <c r="E554" s="67" t="s">
        <v>13092</v>
      </c>
      <c r="F554" s="66" t="s">
        <v>3080</v>
      </c>
      <c r="G554" s="45"/>
      <c r="H554" s="45"/>
      <c r="I554" s="45"/>
      <c r="J554" s="45"/>
    </row>
    <row r="555" spans="1:10" ht="14.1" customHeight="1" thickBot="1" x14ac:dyDescent="0.25">
      <c r="A555" s="91"/>
      <c r="B555" s="67" t="s">
        <v>1786</v>
      </c>
      <c r="C555" s="87">
        <f>IF(C554="","",IF(AND(MONTH(C554)&gt;=1,MONTH(C554)&lt;=3),1,IF(AND(MONTH(C554)&gt;=4,MONTH(C554)&lt;=6),2,IF(AND(MONTH(C554)&gt;=7,MONTH(C554)&lt;=9),3,4))))</f>
        <v>4</v>
      </c>
      <c r="D555" s="91"/>
      <c r="E555" s="67" t="s">
        <v>2417</v>
      </c>
      <c r="F555" s="66" t="s">
        <v>11111</v>
      </c>
      <c r="G555" s="45"/>
      <c r="H555" s="45"/>
      <c r="I555" s="45"/>
      <c r="J555" s="45"/>
    </row>
    <row r="556" spans="1:10" ht="14.1" customHeight="1" thickBot="1" x14ac:dyDescent="0.25">
      <c r="A556" s="91"/>
      <c r="B556" s="67" t="s">
        <v>12941</v>
      </c>
      <c r="C556" s="76">
        <v>43779</v>
      </c>
      <c r="D556" s="91"/>
      <c r="E556" s="67" t="s">
        <v>3073</v>
      </c>
      <c r="F556" s="66" t="s">
        <v>11111</v>
      </c>
      <c r="G556" s="45"/>
      <c r="H556" s="45"/>
      <c r="I556" s="45"/>
      <c r="J556" s="45"/>
    </row>
    <row r="557" spans="1:10" ht="14.1" customHeight="1" thickBot="1" x14ac:dyDescent="0.25">
      <c r="A557" s="91"/>
      <c r="B557" s="67" t="s">
        <v>1786</v>
      </c>
      <c r="C557" s="87">
        <f>IF(C556="","",IF(AND(MONTH(C556)&gt;=1,MONTH(C556)&lt;=3),1,IF(AND(MONTH(C556)&gt;=4,MONTH(C556)&lt;=6),2,IF(AND(MONTH(C556)&gt;=7,MONTH(C556)&lt;=9),3,4))))</f>
        <v>4</v>
      </c>
      <c r="D557" s="91"/>
      <c r="E557" s="67" t="s">
        <v>13191</v>
      </c>
      <c r="F557" s="66" t="s">
        <v>11111</v>
      </c>
      <c r="G557" s="45"/>
      <c r="H557" s="45"/>
      <c r="I557" s="45"/>
      <c r="J557" s="45"/>
    </row>
    <row r="558" spans="1:10" ht="14.1" customHeight="1" thickBot="1" x14ac:dyDescent="0.25">
      <c r="A558" s="45"/>
      <c r="B558" s="45"/>
      <c r="C558" s="45"/>
      <c r="D558" s="45"/>
      <c r="E558" s="45"/>
      <c r="F558" s="45"/>
      <c r="G558" s="45"/>
      <c r="H558" s="45"/>
      <c r="I558" s="45"/>
      <c r="J558" s="45"/>
    </row>
    <row r="559" spans="1:10" ht="14.1" customHeight="1" thickBot="1" x14ac:dyDescent="0.25">
      <c r="A559" s="72" t="s">
        <v>15733</v>
      </c>
      <c r="B559" s="72" t="s">
        <v>16144</v>
      </c>
      <c r="C559" s="72" t="s">
        <v>15639</v>
      </c>
      <c r="D559" s="72" t="s">
        <v>15249</v>
      </c>
      <c r="E559" s="72" t="s">
        <v>6932</v>
      </c>
      <c r="F559" s="72" t="s">
        <v>15278</v>
      </c>
      <c r="G559" s="45"/>
      <c r="H559" s="45"/>
      <c r="I559" s="45"/>
      <c r="J559" s="45"/>
    </row>
    <row r="560" spans="1:10" ht="13.5" customHeight="1" x14ac:dyDescent="0.2">
      <c r="A560" s="79">
        <v>44122003</v>
      </c>
      <c r="B560" s="69" t="str">
        <f ca="1">IFERROR(INDEX(UNSPSCDes,MATCH(INDIRECT(ADDRESS(ROW(),COLUMN()-1,4)),UNSPSCCode,0)),"")</f>
        <v>Carpetas</v>
      </c>
      <c r="C560" s="68" t="s">
        <v>1449</v>
      </c>
      <c r="D560" s="68">
        <v>300</v>
      </c>
      <c r="E560" s="71">
        <v>113.28</v>
      </c>
      <c r="F560" s="70">
        <f ca="1">INDIRECT(ADDRESS(ROW(),COLUMN()-2,4))*INDIRECT(ADDRESS(ROW(),COLUMN()-1,4))</f>
        <v>33984</v>
      </c>
      <c r="G560" s="45"/>
      <c r="H560" s="45"/>
      <c r="I560" s="45"/>
      <c r="J560" s="45"/>
    </row>
    <row r="561" spans="1:10" ht="13.5" customHeight="1" x14ac:dyDescent="0.2">
      <c r="A561" s="79">
        <v>44122120</v>
      </c>
      <c r="B561" s="69" t="str">
        <f ca="1">IFERROR(INDEX(UNSPSCDes,MATCH(INDIRECT(ADDRESS(ROW(),COLUMN()-1,4)),UNSPSCCode,0)),"")</f>
        <v>Postes de carpetas</v>
      </c>
      <c r="C561" s="68" t="s">
        <v>1449</v>
      </c>
      <c r="D561" s="68">
        <v>300</v>
      </c>
      <c r="E561" s="71">
        <v>100.3</v>
      </c>
      <c r="F561" s="70">
        <f ca="1">INDIRECT(ADDRESS(ROW(),COLUMN()-2,4))*INDIRECT(ADDRESS(ROW(),COLUMN()-1,4))</f>
        <v>30090</v>
      </c>
      <c r="G561" s="45"/>
      <c r="H561" s="45"/>
      <c r="I561" s="45"/>
      <c r="J561" s="45"/>
    </row>
    <row r="562" spans="1:10" ht="13.5" customHeight="1" x14ac:dyDescent="0.2">
      <c r="A562" s="79">
        <v>14111611</v>
      </c>
      <c r="B562" s="69" t="str">
        <f ca="1">IFERROR(INDEX(UNSPSCDes,MATCH(INDIRECT(ADDRESS(ROW(),COLUMN()-1,4)),UNSPSCCode,0)),"")</f>
        <v>Tarjetas de invitación o de anuncio</v>
      </c>
      <c r="C562" s="68" t="s">
        <v>1449</v>
      </c>
      <c r="D562" s="68">
        <v>400</v>
      </c>
      <c r="E562" s="71">
        <v>212.4</v>
      </c>
      <c r="F562" s="70">
        <f ca="1">INDIRECT(ADDRESS(ROW(),COLUMN()-2,4))*INDIRECT(ADDRESS(ROW(),COLUMN()-1,4))</f>
        <v>84960</v>
      </c>
      <c r="G562" s="45"/>
      <c r="H562" s="45"/>
      <c r="I562" s="45"/>
      <c r="J562" s="45"/>
    </row>
    <row r="563" spans="1:10" ht="13.5" customHeight="1" x14ac:dyDescent="0.2">
      <c r="A563" s="79">
        <v>44122003</v>
      </c>
      <c r="B563" s="69" t="str">
        <f ca="1">IFERROR(INDEX(UNSPSCDes,MATCH(INDIRECT(ADDRESS(ROW(),COLUMN()-1,4)),UNSPSCCode,0)),"")</f>
        <v>Carpetas</v>
      </c>
      <c r="C563" s="68" t="s">
        <v>1449</v>
      </c>
      <c r="D563" s="68">
        <v>500</v>
      </c>
      <c r="E563" s="71">
        <v>102.66</v>
      </c>
      <c r="F563" s="70">
        <f ca="1">INDIRECT(ADDRESS(ROW(),COLUMN()-2,4))*INDIRECT(ADDRESS(ROW(),COLUMN()-1,4))</f>
        <v>51330</v>
      </c>
      <c r="G563" s="45"/>
      <c r="H563" s="45"/>
      <c r="I563" s="45"/>
      <c r="J563" s="45"/>
    </row>
    <row r="564" spans="1:10" ht="13.5" customHeight="1" x14ac:dyDescent="0.2">
      <c r="A564" s="79">
        <v>44122120</v>
      </c>
      <c r="B564" s="69" t="str">
        <f ca="1">IFERROR(INDEX(UNSPSCDes,MATCH(INDIRECT(ADDRESS(ROW(),COLUMN()-1,4)),UNSPSCCode,0)),"")</f>
        <v>Postes de carpetas</v>
      </c>
      <c r="C564" s="68" t="s">
        <v>1449</v>
      </c>
      <c r="D564" s="68">
        <v>25</v>
      </c>
      <c r="E564" s="71">
        <v>175</v>
      </c>
      <c r="F564" s="70">
        <f ca="1">INDIRECT(ADDRESS(ROW(),COLUMN()-2,4))*INDIRECT(ADDRESS(ROW(),COLUMN()-1,4))</f>
        <v>4375</v>
      </c>
      <c r="G564" s="45"/>
      <c r="H564" s="45"/>
      <c r="I564" s="45"/>
      <c r="J564" s="45"/>
    </row>
    <row r="565" spans="1:10" ht="14.1" customHeight="1" x14ac:dyDescent="0.2">
      <c r="A565" s="45"/>
      <c r="B565" s="45"/>
      <c r="C565" s="45"/>
      <c r="D565" s="45"/>
      <c r="E565" s="73" t="s">
        <v>12549</v>
      </c>
      <c r="F565" s="74">
        <f ca="1">SUM(Table351[MONTO TOTAL ESTIMADO])</f>
        <v>204739</v>
      </c>
      <c r="G565" s="45"/>
      <c r="H565" s="45" t="str">
        <f>C553</f>
        <v>Servicios</v>
      </c>
      <c r="I565" s="45" t="str">
        <f>E553</f>
        <v>no</v>
      </c>
      <c r="J565" s="45" t="str">
        <f>D553</f>
        <v>Compras Menores</v>
      </c>
    </row>
  </sheetData>
  <protectedRanges>
    <protectedRange sqref="F5:G5" name="Rango3"/>
    <protectedRange sqref="E11:E12" name="Rango2"/>
  </protectedRanges>
  <mergeCells count="60">
    <mergeCell ref="A362:A365"/>
    <mergeCell ref="D362:D365"/>
    <mergeCell ref="A403:A406"/>
    <mergeCell ref="D403:D406"/>
    <mergeCell ref="A459:A462"/>
    <mergeCell ref="D459:D462"/>
    <mergeCell ref="A435:A438"/>
    <mergeCell ref="D435:D438"/>
    <mergeCell ref="A448:A451"/>
    <mergeCell ref="D448:D451"/>
    <mergeCell ref="A326:A329"/>
    <mergeCell ref="D326:D329"/>
    <mergeCell ref="A269:A272"/>
    <mergeCell ref="D269:D272"/>
    <mergeCell ref="A292:A295"/>
    <mergeCell ref="D292:D295"/>
    <mergeCell ref="A315:A318"/>
    <mergeCell ref="D315:D318"/>
    <mergeCell ref="A224:A227"/>
    <mergeCell ref="D224:D227"/>
    <mergeCell ref="A235:A238"/>
    <mergeCell ref="D235:D238"/>
    <mergeCell ref="A143:A146"/>
    <mergeCell ref="D143:D146"/>
    <mergeCell ref="A180:A183"/>
    <mergeCell ref="D180:D183"/>
    <mergeCell ref="A210:A213"/>
    <mergeCell ref="D210:D213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9:A22"/>
    <mergeCell ref="D19:D22"/>
    <mergeCell ref="A104:A107"/>
    <mergeCell ref="D104:D107"/>
    <mergeCell ref="A55:A58"/>
    <mergeCell ref="D55:D58"/>
    <mergeCell ref="A81:A84"/>
    <mergeCell ref="D81:D84"/>
    <mergeCell ref="A93:A96"/>
    <mergeCell ref="D93:D96"/>
    <mergeCell ref="A506:A509"/>
    <mergeCell ref="D506:D509"/>
    <mergeCell ref="A495:A498"/>
    <mergeCell ref="D495:D498"/>
    <mergeCell ref="A543:A546"/>
    <mergeCell ref="D543:D546"/>
    <mergeCell ref="A554:A557"/>
    <mergeCell ref="D554:D557"/>
    <mergeCell ref="A532:A535"/>
    <mergeCell ref="D532:D535"/>
    <mergeCell ref="A521:A524"/>
    <mergeCell ref="D521:D524"/>
  </mergeCells>
  <dataValidations count="12">
    <dataValidation type="whole" allowBlank="1" showInputMessage="1" showErrorMessage="1" sqref="E11:F11" xr:uid="{00000000-0002-0000-0100-000000000000}">
      <formula1>1900</formula1>
      <formula2>3000</formula2>
    </dataValidation>
    <dataValidation type="date" operator="greaterThan" allowBlank="1" showInputMessage="1" showErrorMessage="1" sqref="E12:F12" xr:uid="{00000000-0002-0000-0100-000001000000}">
      <formula1>36526</formula1>
    </dataValidation>
    <dataValidation operator="greaterThan" allowBlank="1" showInputMessage="1" showErrorMessage="1" sqref="E10:F10" xr:uid="{00000000-0002-0000-0100-000002000000}"/>
    <dataValidation type="decimal" operator="greaterThan" allowBlank="1" showInputMessage="1" showErrorMessage="1" sqref="D110:E138 D99:E99 D230:E230 D321:E321 D275:E287 D454:E454 D25:E50 D465:E490 D87:E88 D560:E564 D368:E398 D409:E430 D501:E501 D512:E516 D332:E357 D538:E538 D549:E549 D241:E264 D527:E527 D61:E76 D186:E205 D216:E219 D149:E175 D298:E310 D441:E443" xr:uid="{00000000-0002-0000-0100-000003000000}">
      <formula1>0</formula1>
    </dataValidation>
    <dataValidation type="list" allowBlank="1" showInputMessage="1" showErrorMessage="1" sqref="C110:C138 C99 C230 C321 C275:C287 C454 C25:C50 C465:C490 C87:C88 C560:C564 C368:C398 C409:C430 C501 C512:C516 C332:C357 C538 C549 C241:C264 C527 C61:C76 C186:C205 C216:C219 C149:C175 C298:C310 C441:C443" xr:uid="{00000000-0002-0000-0100-000004000000}">
      <formula1>UnidadesList</formula1>
    </dataValidation>
    <dataValidation type="whole" operator="greaterThan" allowBlank="1" showInputMessage="1" showErrorMessage="1" sqref="A110:A138 A99 A230 A321 A275:A287 A454 A441:A443 A465:A490 A87:A88 A560:A564 A368:A398 A409:A430 A501 A512:A516 A332:A357 A538 A549 A241:A264 A527 A61:A76 A186:A205 A216:A219 A149:A175 A298:A310 A25:A50" xr:uid="{00000000-0002-0000-0100-000005000000}">
      <formula1>0</formula1>
    </dataValidation>
    <dataValidation type="list" allowBlank="1" showInputMessage="1" showErrorMessage="1" sqref="F22 F58 F84 F96 F107 F146 F183 F213 F227 F238 F272 F295 F318 F329 F365 F406 F438 F451 F462 F498 F509 F524 F535 F546 F557" xr:uid="{00000000-0002-0000-0100-000006000000}">
      <formula1>OFFSET(MunicipioStart,MATCH(INDIRECT(ADDRESS(ROW()-1,COLUMN(),4)),MunicipioColumn,0)-1,1,COUNTIF(MunicipioColumn,INDIRECT(ADDRESS(ROW()-1,COLUMN(),4))),1)</formula1>
    </dataValidation>
    <dataValidation type="list" allowBlank="1" showInputMessage="1" showErrorMessage="1" sqref="F21 F57 F83 F95 F106 F145 F182 F212 F226 F237 F271 F294 F317 F328 F364 F405 F437 F450 F461 F497 F508 F523 F534 F545 F556" xr:uid="{00000000-0002-0000-0100-0000070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 F56 F82 F94 F105 F144 F181 F211 F225 F236 F270 F293 F316 F327 F363 F404 F436 F449 F460 F496 F507 F522 F533 F544 F555" xr:uid="{00000000-0002-0000-0100-0000080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 F55 F81 F93 F104 F143 F180 F210 F224 F235 F269 F292 F315 F326 F362 F403 F435 F448 F459 F495 F506 F521 F532 F543 F554" xr:uid="{00000000-0002-0000-0100-000009000000}">
      <formula1>IF(INDIRECT(ADDRESS(ROW()+1,COLUMN(),4))="",RegionList,INDEX(RegionColumn,MATCH(INDIRECT(ADDRESS(ROW()+1,COLUMN(),4)),ProvinciaList,0)))</formula1>
    </dataValidation>
    <dataValidation type="date" operator="greaterThanOrEqual" allowBlank="1" showInputMessage="1" showErrorMessage="1" sqref="C21 C57 C83 C95 C106 C145 C182 C212 C226 C237 C271 C294 C317 C328 C364 C405 C437 C450 C461 C497 C508 C523 C534 C545 C556" xr:uid="{00000000-0002-0000-0100-00000A000000}">
      <formula1>C19</formula1>
    </dataValidation>
    <dataValidation type="date" operator="lessThanOrEqual" allowBlank="1" showInputMessage="1" showErrorMessage="1" sqref="C19 C55 C81 C93 C104 C143 C180 C210 C224 C235 C269 C292 C315 C326 C362 C403 C435 C448 C459 C495 C506 C521 C532 C543 C554" xr:uid="{00000000-0002-0000-0100-00000B000000}">
      <formula1>C21</formula1>
    </dataValidation>
  </dataValidations>
  <pageMargins left="0.25" right="0.25" top="0.75" bottom="0.75" header="0.3" footer="0.3"/>
  <pageSetup paperSize="5" orientation="landscape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4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568</xdr:row>
                    <xdr:rowOff>0</xdr:rowOff>
                  </from>
                  <to>
                    <xdr:col>1</xdr:col>
                    <xdr:colOff>333375</xdr:colOff>
                    <xdr:row>570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5" name="Button 104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6" name="Button 104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7" name="Button 10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8" name="Button 1082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9" name="Button 10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0" name="Button 1084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1" name="Button 10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2" name="Button 10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3" name="Button 10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4" name="Button 10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5" name="Button 1113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6" name="Button 11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7" name="Button 1115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8" name="Button 113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9" name="Button 11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20" name="Button 113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21" name="Button 1157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22" name="Button 11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23" name="Button 1159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24" name="Button 11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25" name="Button 11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26" name="Button 11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27" name="Button 11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28" name="Button 11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29" name="Button 11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30" name="Button 11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31" name="Button 11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32" name="Button 11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33" name="Button 11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34" name="Button 11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35" name="Button 11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36" name="Button 1310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37" name="Button 1312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38" name="Button 13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39" name="Button 13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40" name="Button 13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41" name="Button 13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42" name="Button 13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43" name="Button 13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44" name="Button 13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45" name="Button 13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46" name="Button 13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47" name="Button 13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48" name="Button 13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49" name="Button 13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50" name="Button 13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51" name="Button 13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52" name="Button 13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53" name="Button 13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54" name="Button 13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55" name="Button 13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56" name="Button 13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57" name="Button 13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58" name="Button 13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59" name="Button 1357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60" name="Button 13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61" name="Button 1359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62" name="Button 13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63" name="Button 13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64" name="Button 13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65" name="Button 13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66" name="Button 13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67" name="Button 13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68" name="Button 13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69" name="Button 13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70" name="Button 13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71" name="Button 13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72" name="Button 13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73" name="Button 13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74" name="Button 13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75" name="Button 13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76" name="Button 13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77" name="Button 13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78" name="Button 13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79" name="Button 13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80" name="Button 1423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81" name="Button 1425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82" name="Button 14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83" name="Button 14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84" name="Button 1447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85" name="Button 14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86" name="Button 1449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87" name="Button 1468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88" name="Button 14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89" name="Button 1470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90" name="Button 14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91" name="Button 14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92" name="Button 14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93" name="Button 14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94" name="Button 14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95" name="Button 14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96" name="Button 14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97" name="Button 14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98" name="Button 14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99" name="Button 1563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00" name="Button 15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01" name="Button 1565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02" name="Button 15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03" name="Button 15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04" name="Button 15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05" name="Button 15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06" name="Button 15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07" name="Button 15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08" name="Button 15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09" name="Button 15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10" name="Button 15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11" name="Button 15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12" name="Button 15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13" name="Button 1601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14" name="Button 16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15" name="Button 1603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16" name="Button 16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17" name="Button 16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18" name="Button 16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19" name="Button 16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20" name="Button 16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21" name="Button 16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22" name="Button 16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23" name="Button 1632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24" name="Button 16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25" name="Button 1634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26" name="Button 1654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27" name="Button 16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28" name="Button 1656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29" name="Button 16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30" name="Button 16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31" name="Button 16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32" name="Button 16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33" name="Button 16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34" name="Button 16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35" name="Button 16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36" name="Button 16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37" name="Button 16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38" name="Button 178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39" name="Button 178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40" name="Button 17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41" name="Button 17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42" name="Button 17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43" name="Button 17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44" name="Button 17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45" name="Button 17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46" name="Button 17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47" name="Button 17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48" name="Button 17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49" name="Button 17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50" name="Button 17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51" name="Button 17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52" name="Button 18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53" name="Button 18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54" name="Button 18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55" name="Button 18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56" name="Button 18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57" name="Button 18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58" name="Button 18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59" name="Button 18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60" name="Button 18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61" name="Button 18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62" name="Button 18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63" name="Button 18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64" name="Button 18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65" name="Button 18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66" name="Button 18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67" name="Button 18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68" name="Button 18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69" name="Button 18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70" name="Button 18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71" name="Button 1847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72" name="Button 18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73" name="Button 1849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74" name="Button 18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75" name="Button 18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76" name="Button 18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77" name="Button 18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78" name="Button 18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79" name="Button 18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80" name="Button 18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81" name="Button 18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82" name="Button 18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83" name="Button 18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84" name="Button 18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85" name="Button 18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86" name="Button 18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87" name="Button 18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88" name="Button 18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89" name="Button 18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90" name="Button 18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91" name="Button 18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92" name="Button 18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93" name="Button 18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94" name="Button 18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95" name="Button 1896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96" name="Button 1898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97" name="Button 19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98" name="Button 19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99" name="Button 19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200" name="Button 1950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201" name="Button 19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202" name="Button 1952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203" name="Button 1971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204" name="Button 19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205" name="Button 1973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206" name="Button 19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207" name="Button 19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208" name="Button 19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209" name="Button 19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210" name="Button 19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211" name="Button 19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212" name="Button 19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213" name="Button 19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214" name="Button 19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215" name="Button 21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8" r:id="rId216" name="Button 21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8" r:id="rId217" name="Button 23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5" r:id="rId218" name="Button 23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8" r:id="rId219" name="Button 23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9" r:id="rId220" name="Button 23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0" r:id="rId221" name="Button 23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1" r:id="rId222" name="Button 23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2" r:id="rId223" name="Button 23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3" r:id="rId224" name="Button 23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4" r:id="rId225" name="Button 23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" r:id="rId226" name="Button 23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" r:id="rId227" name="Button 23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" r:id="rId228" name="Button 23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" r:id="rId229" name="Button 23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" r:id="rId230" name="Button 23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7" r:id="rId231" name="Button 23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8" r:id="rId232" name="Button 23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0" r:id="rId233" name="Button 23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1" r:id="rId234" name="Button 23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3" r:id="rId235" name="Button 23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4" r:id="rId236" name="Button 23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7" r:id="rId237" name="Button 23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8" r:id="rId238" name="Button 23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9" r:id="rId239" name="Button 23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0" r:id="rId240" name="Button 23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1" r:id="rId241" name="Button 23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2" r:id="rId242" name="Button 23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3" r:id="rId243" name="Button 23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4" r:id="rId244" name="Button 23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5" r:id="rId245" name="Button 23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6" r:id="rId246" name="Button 23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7" r:id="rId247" name="Button 23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8" r:id="rId248" name="Button 23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9" r:id="rId249" name="Button 23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0" r:id="rId250" name="Button 24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1" r:id="rId251" name="Button 24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3" r:id="rId252" name="Button 24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4" r:id="rId253" name="Button 24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3" r:id="rId254" name="Button 24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4" r:id="rId255" name="Button 24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5" r:id="rId256" name="Button 24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6" r:id="rId257" name="Button 24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7" r:id="rId258" name="Button 24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9" r:id="rId259" name="Button 24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1" r:id="rId260" name="Button 24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3" r:id="rId261" name="Button 24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4" r:id="rId262" name="Button 24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5" r:id="rId263" name="Button 24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6" r:id="rId264" name="Button 24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7" r:id="rId265" name="Button 24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8" r:id="rId266" name="Button 24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0" r:id="rId267" name="Button 24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2" r:id="rId268" name="Button 24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3" r:id="rId269" name="Button 24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4" r:id="rId270" name="Button 24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5" r:id="rId271" name="Button 24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6" r:id="rId272" name="Button 24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7" r:id="rId273" name="Button 24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8" r:id="rId274" name="Button 24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9" r:id="rId275" name="Button 24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0" r:id="rId276" name="Button 24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1" r:id="rId277" name="Button 24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2" r:id="rId278" name="Button 24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3" r:id="rId279" name="Button 24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4" r:id="rId280" name="Button 24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5" r:id="rId281" name="Button 24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6" r:id="rId282" name="Button 24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8" r:id="rId283" name="Button 24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2" r:id="rId284" name="Button 24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3" r:id="rId285" name="Button 24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4" r:id="rId286" name="Button 24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5" r:id="rId287" name="Button 24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6" r:id="rId288" name="Button 24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7" r:id="rId289" name="Button 24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8" r:id="rId290" name="Button 24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9" r:id="rId291" name="Button 24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0" r:id="rId292" name="Button 24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1" r:id="rId293" name="Button 24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2" r:id="rId294" name="Button 24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3" r:id="rId295" name="Button 24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4" r:id="rId296" name="Button 24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5" r:id="rId297" name="Button 24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6" r:id="rId298" name="Button 24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7" r:id="rId299" name="Button 24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9" r:id="rId300" name="Button 25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6" r:id="rId301" name="Button 25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7" r:id="rId302" name="Button 25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0" r:id="rId303" name="Button 25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5" r:id="rId304" name="Button 25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7" r:id="rId305" name="Button 25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8" r:id="rId306" name="Button 25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0" r:id="rId307" name="Button 25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5" r:id="rId308" name="Button 25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6" r:id="rId309" name="Button 25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7" r:id="rId310" name="Button 25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8" r:id="rId311" name="Button 25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7" r:id="rId312" name="Button 2627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8" r:id="rId313" name="Button 26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9" r:id="rId314" name="Button 2629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3" r:id="rId315" name="Button 2693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4" r:id="rId316" name="Button 26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5" r:id="rId317" name="Button 2695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7" r:id="rId318" name="Button 26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9" r:id="rId319" name="Button 26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1" r:id="rId320" name="Button 27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2" r:id="rId321" name="Button 27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6" r:id="rId322" name="Button 27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5" r:id="rId323" name="Button 277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6" r:id="rId324" name="Button 27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7" r:id="rId325" name="Button 277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8" r:id="rId326" name="Button 2798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9" r:id="rId327" name="Button 27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0" r:id="rId328" name="Button 2800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0" r:id="rId329" name="Button 2820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1" r:id="rId330" name="Button 28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2" r:id="rId331" name="Button 2822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1" r:id="rId332" name="Button 2841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2" r:id="rId333" name="Button 28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3" r:id="rId334" name="Button 2843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5" r:id="rId335" name="Button 28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6" r:id="rId336" name="Button 28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7" r:id="rId337" name="Button 28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8" r:id="rId338" name="Button 28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0" r:id="rId339" name="Button 28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219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25"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  <tablePart r:id="rId358"/>
    <tablePart r:id="rId359"/>
    <tablePart r:id="rId360"/>
    <tablePart r:id="rId361"/>
    <tablePart r:id="rId362"/>
    <tablePart r:id="rId363"/>
    <tablePart r:id="rId364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C000000}">
          <x14:formula1>
            <xm:f>'Informacion '!$N$3:$N$5</xm:f>
          </x14:formula1>
          <xm:sqref>E18 E54 E80 E92 E103 E142 E179 E209 E223 E234 E268 E291 E314 E325 E361 E402 E434 E447 E458 E494 E505 E520 E531 E542 E553</xm:sqref>
        </x14:dataValidation>
        <x14:dataValidation type="list" allowBlank="1" showInputMessage="1" showErrorMessage="1" xr:uid="{00000000-0002-0000-0100-00000D000000}">
          <x14:formula1>
            <xm:f>'Informacion '!$L$3:$L$17</xm:f>
          </x14:formula1>
          <xm:sqref>D18 D54 D80 D92 D103 D142 D179 D209 D223 D234 D268 D291 D314 D325 D361 D402 D434 D447 D458 D494 D505 D520 D531 D542 D553</xm:sqref>
        </x14:dataValidation>
        <x14:dataValidation type="list" allowBlank="1" showInputMessage="1" showErrorMessage="1" xr:uid="{00000000-0002-0000-0100-00000E000000}">
          <x14:formula1>
            <xm:f>'Informacion '!$S$3:$S$7</xm:f>
          </x14:formula1>
          <xm:sqref>C18 C54 C80 C92 C103 C142 C179 C209 C223 C234 C268 C291 C314 C325 C361 C402 C434 C447 C458 C494 C505 C520 C531 C542 C553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U486"/>
  <sheetViews>
    <sheetView topLeftCell="H1" workbookViewId="0">
      <selection activeCell="J15" sqref="J15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12436</v>
      </c>
      <c r="B1" s="15" t="s">
        <v>11976</v>
      </c>
      <c r="C1" s="16"/>
      <c r="D1" s="15" t="s">
        <v>1128</v>
      </c>
      <c r="E1" s="19"/>
      <c r="F1" s="16"/>
      <c r="G1" s="12" t="s">
        <v>7760</v>
      </c>
      <c r="H1" s="12"/>
      <c r="I1" s="12"/>
      <c r="J1" s="12"/>
    </row>
    <row r="2" spans="1:21" ht="22.5" x14ac:dyDescent="0.2">
      <c r="A2" s="14" t="s">
        <v>1181</v>
      </c>
      <c r="B2" s="17" t="s">
        <v>1181</v>
      </c>
      <c r="C2" s="18" t="s">
        <v>4727</v>
      </c>
      <c r="D2" s="17" t="s">
        <v>1181</v>
      </c>
      <c r="E2" s="20" t="s">
        <v>4727</v>
      </c>
      <c r="F2" s="20" t="s">
        <v>5478</v>
      </c>
      <c r="G2" s="21" t="s">
        <v>1181</v>
      </c>
      <c r="H2" s="22" t="s">
        <v>4727</v>
      </c>
      <c r="I2" s="22" t="s">
        <v>5478</v>
      </c>
      <c r="J2" s="23" t="s">
        <v>17007</v>
      </c>
      <c r="L2" s="4" t="s">
        <v>15255</v>
      </c>
      <c r="N2" s="4" t="s">
        <v>15293</v>
      </c>
      <c r="P2" s="4" t="s">
        <v>18108</v>
      </c>
      <c r="Q2" s="25" t="s">
        <v>5086</v>
      </c>
      <c r="S2" s="4" t="s">
        <v>12271</v>
      </c>
      <c r="U2" s="4" t="s">
        <v>12983</v>
      </c>
    </row>
    <row r="3" spans="1:21" x14ac:dyDescent="0.2">
      <c r="A3" s="5" t="s">
        <v>1709</v>
      </c>
      <c r="B3" s="5" t="s">
        <v>1709</v>
      </c>
      <c r="C3" s="5" t="s">
        <v>8807</v>
      </c>
      <c r="D3" s="5" t="s">
        <v>1709</v>
      </c>
      <c r="E3" s="5" t="s">
        <v>8807</v>
      </c>
      <c r="F3" s="5" t="s">
        <v>3718</v>
      </c>
      <c r="G3" s="6" t="s">
        <v>3189</v>
      </c>
      <c r="H3" s="6" t="s">
        <v>7351</v>
      </c>
      <c r="I3" s="6" t="s">
        <v>13936</v>
      </c>
      <c r="J3" s="6" t="s">
        <v>13936</v>
      </c>
      <c r="L3" s="7" t="s">
        <v>1875</v>
      </c>
      <c r="N3" s="5" t="s">
        <v>8854</v>
      </c>
      <c r="P3" s="5" t="s">
        <v>5436</v>
      </c>
      <c r="Q3" s="5" t="s">
        <v>16986</v>
      </c>
      <c r="S3" s="11" t="s">
        <v>17795</v>
      </c>
      <c r="U3" s="5" t="s">
        <v>12549</v>
      </c>
    </row>
    <row r="4" spans="1:21" x14ac:dyDescent="0.2">
      <c r="A4" s="5" t="s">
        <v>8093</v>
      </c>
      <c r="B4" s="5" t="s">
        <v>1709</v>
      </c>
      <c r="C4" s="5" t="s">
        <v>12630</v>
      </c>
      <c r="D4" s="5" t="s">
        <v>1709</v>
      </c>
      <c r="E4" s="5" t="s">
        <v>8807</v>
      </c>
      <c r="F4" s="5" t="s">
        <v>4314</v>
      </c>
      <c r="G4" s="6" t="s">
        <v>3189</v>
      </c>
      <c r="H4" s="6" t="s">
        <v>7351</v>
      </c>
      <c r="I4" s="6" t="s">
        <v>13936</v>
      </c>
      <c r="J4" s="6" t="s">
        <v>841</v>
      </c>
      <c r="L4" s="7" t="s">
        <v>17480</v>
      </c>
      <c r="N4" s="5" t="s">
        <v>6033</v>
      </c>
      <c r="P4" s="5" t="s">
        <v>4868</v>
      </c>
      <c r="Q4" s="5" t="s">
        <v>10303</v>
      </c>
      <c r="S4" s="11" t="s">
        <v>6798</v>
      </c>
    </row>
    <row r="5" spans="1:21" x14ac:dyDescent="0.2">
      <c r="A5" s="5" t="s">
        <v>3189</v>
      </c>
      <c r="B5" s="5" t="s">
        <v>1709</v>
      </c>
      <c r="C5" s="5" t="s">
        <v>17754</v>
      </c>
      <c r="D5" s="5" t="s">
        <v>1709</v>
      </c>
      <c r="E5" s="5" t="s">
        <v>8807</v>
      </c>
      <c r="F5" s="5" t="s">
        <v>2914</v>
      </c>
      <c r="G5" s="6" t="s">
        <v>3189</v>
      </c>
      <c r="H5" s="6" t="s">
        <v>7351</v>
      </c>
      <c r="I5" s="6" t="s">
        <v>13936</v>
      </c>
      <c r="J5" s="6" t="s">
        <v>2581</v>
      </c>
      <c r="L5" s="7" t="s">
        <v>10170</v>
      </c>
      <c r="N5" s="5" t="s">
        <v>17851</v>
      </c>
      <c r="P5" s="5" t="s">
        <v>16746</v>
      </c>
      <c r="Q5" s="5" t="s">
        <v>14626</v>
      </c>
      <c r="S5" s="11" t="s">
        <v>15696</v>
      </c>
    </row>
    <row r="6" spans="1:21" x14ac:dyDescent="0.2">
      <c r="A6" s="5" t="s">
        <v>1492</v>
      </c>
      <c r="B6" s="5" t="s">
        <v>8093</v>
      </c>
      <c r="C6" s="5" t="s">
        <v>18170</v>
      </c>
      <c r="D6" s="5" t="s">
        <v>1709</v>
      </c>
      <c r="E6" s="5" t="s">
        <v>8807</v>
      </c>
      <c r="F6" s="5" t="s">
        <v>1675</v>
      </c>
      <c r="G6" s="6" t="s">
        <v>3189</v>
      </c>
      <c r="H6" s="6" t="s">
        <v>7351</v>
      </c>
      <c r="I6" s="6" t="s">
        <v>2568</v>
      </c>
      <c r="J6" s="6" t="s">
        <v>2568</v>
      </c>
      <c r="L6" s="5" t="s">
        <v>5889</v>
      </c>
      <c r="P6" s="5" t="s">
        <v>11825</v>
      </c>
      <c r="Q6" s="5" t="s">
        <v>10373</v>
      </c>
      <c r="S6" s="11" t="s">
        <v>6150</v>
      </c>
    </row>
    <row r="7" spans="1:21" x14ac:dyDescent="0.2">
      <c r="A7" s="5" t="s">
        <v>18352</v>
      </c>
      <c r="B7" s="5" t="s">
        <v>8093</v>
      </c>
      <c r="C7" s="5" t="s">
        <v>2599</v>
      </c>
      <c r="D7" s="5" t="s">
        <v>1709</v>
      </c>
      <c r="E7" s="5" t="s">
        <v>8807</v>
      </c>
      <c r="F7" s="5" t="s">
        <v>9128</v>
      </c>
      <c r="G7" s="6" t="s">
        <v>3189</v>
      </c>
      <c r="H7" s="6" t="s">
        <v>7351</v>
      </c>
      <c r="I7" s="6" t="s">
        <v>6359</v>
      </c>
      <c r="J7" s="6" t="s">
        <v>6359</v>
      </c>
      <c r="L7" s="5" t="s">
        <v>7241</v>
      </c>
      <c r="P7" s="5" t="s">
        <v>8117</v>
      </c>
      <c r="Q7" s="5" t="s">
        <v>435</v>
      </c>
      <c r="S7" s="11" t="s">
        <v>9448</v>
      </c>
    </row>
    <row r="8" spans="1:21" x14ac:dyDescent="0.2">
      <c r="A8" s="5" t="s">
        <v>5958</v>
      </c>
      <c r="B8" s="5" t="s">
        <v>8093</v>
      </c>
      <c r="C8" s="5" t="s">
        <v>5888</v>
      </c>
      <c r="D8" s="5" t="s">
        <v>1709</v>
      </c>
      <c r="E8" s="5" t="s">
        <v>8807</v>
      </c>
      <c r="F8" s="5" t="s">
        <v>13554</v>
      </c>
      <c r="G8" s="6" t="s">
        <v>3189</v>
      </c>
      <c r="H8" s="6" t="s">
        <v>7351</v>
      </c>
      <c r="I8" s="6" t="s">
        <v>6359</v>
      </c>
      <c r="J8" s="6" t="s">
        <v>4037</v>
      </c>
      <c r="L8" s="5" t="s">
        <v>4319</v>
      </c>
      <c r="P8" s="5" t="s">
        <v>9954</v>
      </c>
      <c r="Q8" s="5" t="s">
        <v>9610</v>
      </c>
      <c r="S8" s="11"/>
    </row>
    <row r="9" spans="1:21" x14ac:dyDescent="0.2">
      <c r="A9" s="5" t="s">
        <v>12506</v>
      </c>
      <c r="B9" s="5" t="s">
        <v>3189</v>
      </c>
      <c r="C9" s="5" t="s">
        <v>7351</v>
      </c>
      <c r="D9" s="5" t="s">
        <v>1709</v>
      </c>
      <c r="E9" s="5" t="s">
        <v>8807</v>
      </c>
      <c r="F9" s="5" t="s">
        <v>14109</v>
      </c>
      <c r="G9" s="6" t="s">
        <v>3189</v>
      </c>
      <c r="H9" s="6" t="s">
        <v>7351</v>
      </c>
      <c r="I9" s="6" t="s">
        <v>6877</v>
      </c>
      <c r="J9" s="6" t="s">
        <v>6877</v>
      </c>
      <c r="L9" s="7" t="s">
        <v>7198</v>
      </c>
      <c r="P9" s="5" t="s">
        <v>17159</v>
      </c>
      <c r="Q9" s="5" t="s">
        <v>2023</v>
      </c>
      <c r="S9" s="9"/>
    </row>
    <row r="10" spans="1:21" x14ac:dyDescent="0.2">
      <c r="A10" s="5" t="s">
        <v>17536</v>
      </c>
      <c r="B10" s="5" t="s">
        <v>3189</v>
      </c>
      <c r="C10" s="5" t="s">
        <v>10736</v>
      </c>
      <c r="D10" s="5" t="s">
        <v>1709</v>
      </c>
      <c r="E10" s="5" t="s">
        <v>8807</v>
      </c>
      <c r="F10" s="5" t="s">
        <v>9057</v>
      </c>
      <c r="G10" s="6" t="s">
        <v>3189</v>
      </c>
      <c r="H10" s="6" t="s">
        <v>7351</v>
      </c>
      <c r="I10" s="6" t="s">
        <v>4809</v>
      </c>
      <c r="J10" s="6" t="s">
        <v>4809</v>
      </c>
      <c r="L10" s="5" t="s">
        <v>7247</v>
      </c>
      <c r="P10" s="5" t="s">
        <v>6583</v>
      </c>
      <c r="Q10" s="5" t="s">
        <v>1327</v>
      </c>
    </row>
    <row r="11" spans="1:21" ht="22.5" x14ac:dyDescent="0.2">
      <c r="A11" s="5" t="s">
        <v>16540</v>
      </c>
      <c r="B11" s="5" t="s">
        <v>3189</v>
      </c>
      <c r="C11" s="5" t="s">
        <v>2813</v>
      </c>
      <c r="D11" s="5" t="s">
        <v>1709</v>
      </c>
      <c r="E11" s="5" t="s">
        <v>8807</v>
      </c>
      <c r="F11" s="5" t="s">
        <v>15232</v>
      </c>
      <c r="G11" s="6" t="s">
        <v>3189</v>
      </c>
      <c r="H11" s="6" t="s">
        <v>7351</v>
      </c>
      <c r="I11" s="6" t="s">
        <v>3661</v>
      </c>
      <c r="J11" s="6" t="s">
        <v>13868</v>
      </c>
      <c r="L11" s="5" t="s">
        <v>11340</v>
      </c>
      <c r="P11" s="5" t="s">
        <v>5507</v>
      </c>
      <c r="Q11" s="5" t="s">
        <v>9559</v>
      </c>
    </row>
    <row r="12" spans="1:21" ht="22.5" x14ac:dyDescent="0.2">
      <c r="A12" s="5" t="s">
        <v>3080</v>
      </c>
      <c r="B12" s="5" t="s">
        <v>3189</v>
      </c>
      <c r="C12" s="5" t="s">
        <v>5430</v>
      </c>
      <c r="D12" s="5" t="s">
        <v>1709</v>
      </c>
      <c r="E12" s="5" t="s">
        <v>12630</v>
      </c>
      <c r="F12" s="5" t="s">
        <v>17500</v>
      </c>
      <c r="G12" s="6" t="s">
        <v>3189</v>
      </c>
      <c r="H12" s="6" t="s">
        <v>7351</v>
      </c>
      <c r="I12" s="6" t="s">
        <v>3661</v>
      </c>
      <c r="J12" s="6" t="s">
        <v>17125</v>
      </c>
      <c r="L12" s="5" t="s">
        <v>15034</v>
      </c>
      <c r="P12" s="5" t="s">
        <v>3811</v>
      </c>
      <c r="Q12" s="5" t="s">
        <v>14293</v>
      </c>
      <c r="S12" s="24"/>
    </row>
    <row r="13" spans="1:21" ht="22.5" x14ac:dyDescent="0.2">
      <c r="B13" s="5" t="s">
        <v>1492</v>
      </c>
      <c r="C13" s="5" t="s">
        <v>11525</v>
      </c>
      <c r="D13" s="5" t="s">
        <v>1709</v>
      </c>
      <c r="E13" s="5" t="s">
        <v>12630</v>
      </c>
      <c r="F13" s="5" t="s">
        <v>18400</v>
      </c>
      <c r="G13" s="6" t="s">
        <v>3189</v>
      </c>
      <c r="H13" s="6" t="s">
        <v>7351</v>
      </c>
      <c r="I13" s="6" t="s">
        <v>3661</v>
      </c>
      <c r="J13" s="6" t="s">
        <v>16862</v>
      </c>
      <c r="L13" s="7" t="s">
        <v>2518</v>
      </c>
      <c r="P13" s="5" t="s">
        <v>3806</v>
      </c>
      <c r="Q13" s="5" t="s">
        <v>4692</v>
      </c>
      <c r="S13" s="24"/>
    </row>
    <row r="14" spans="1:21" ht="22.5" x14ac:dyDescent="0.2">
      <c r="B14" s="5" t="s">
        <v>1492</v>
      </c>
      <c r="C14" s="5" t="s">
        <v>10527</v>
      </c>
      <c r="D14" s="5" t="s">
        <v>1709</v>
      </c>
      <c r="E14" s="5" t="s">
        <v>12630</v>
      </c>
      <c r="F14" s="5" t="s">
        <v>549</v>
      </c>
      <c r="G14" s="6" t="s">
        <v>3189</v>
      </c>
      <c r="H14" s="6" t="s">
        <v>7351</v>
      </c>
      <c r="I14" s="6" t="s">
        <v>3661</v>
      </c>
      <c r="J14" s="6" t="s">
        <v>16953</v>
      </c>
      <c r="L14" s="7" t="s">
        <v>17898</v>
      </c>
      <c r="P14" s="5" t="s">
        <v>15632</v>
      </c>
      <c r="Q14" s="5" t="s">
        <v>5292</v>
      </c>
    </row>
    <row r="15" spans="1:21" ht="22.5" x14ac:dyDescent="0.2">
      <c r="B15" s="5" t="s">
        <v>1492</v>
      </c>
      <c r="C15" s="5" t="s">
        <v>13972</v>
      </c>
      <c r="D15" s="5" t="s">
        <v>1709</v>
      </c>
      <c r="E15" s="5" t="s">
        <v>12630</v>
      </c>
      <c r="F15" s="5" t="s">
        <v>18113</v>
      </c>
      <c r="G15" s="6" t="s">
        <v>3189</v>
      </c>
      <c r="H15" s="6" t="s">
        <v>7351</v>
      </c>
      <c r="I15" s="6" t="s">
        <v>3661</v>
      </c>
      <c r="J15" s="6" t="s">
        <v>3661</v>
      </c>
      <c r="L15" s="7" t="s">
        <v>9398</v>
      </c>
      <c r="P15" s="5" t="s">
        <v>9900</v>
      </c>
      <c r="Q15" s="5" t="s">
        <v>7437</v>
      </c>
    </row>
    <row r="16" spans="1:21" x14ac:dyDescent="0.2">
      <c r="B16" s="5" t="s">
        <v>1492</v>
      </c>
      <c r="C16" s="5" t="s">
        <v>12133</v>
      </c>
      <c r="D16" s="5" t="s">
        <v>1709</v>
      </c>
      <c r="E16" s="5" t="s">
        <v>12630</v>
      </c>
      <c r="F16" s="5" t="s">
        <v>1018</v>
      </c>
      <c r="G16" s="6" t="s">
        <v>3189</v>
      </c>
      <c r="H16" s="6" t="s">
        <v>7351</v>
      </c>
      <c r="I16" s="6" t="s">
        <v>1382</v>
      </c>
      <c r="J16" s="6" t="s">
        <v>12909</v>
      </c>
      <c r="L16" s="7" t="s">
        <v>13088</v>
      </c>
      <c r="P16" s="5" t="s">
        <v>4864</v>
      </c>
      <c r="Q16" s="5" t="s">
        <v>13531</v>
      </c>
    </row>
    <row r="17" spans="2:17" x14ac:dyDescent="0.2">
      <c r="B17" s="5" t="s">
        <v>18352</v>
      </c>
      <c r="C17" s="5" t="s">
        <v>15158</v>
      </c>
      <c r="D17" s="5" t="s">
        <v>1709</v>
      </c>
      <c r="E17" s="5" t="s">
        <v>12630</v>
      </c>
      <c r="F17" s="5" t="s">
        <v>4047</v>
      </c>
      <c r="G17" s="6" t="s">
        <v>3189</v>
      </c>
      <c r="H17" s="6" t="s">
        <v>7351</v>
      </c>
      <c r="I17" s="6" t="s">
        <v>1382</v>
      </c>
      <c r="J17" s="6" t="s">
        <v>16584</v>
      </c>
      <c r="L17" s="7" t="s">
        <v>156</v>
      </c>
      <c r="P17" s="5" t="s">
        <v>16613</v>
      </c>
      <c r="Q17" s="5" t="s">
        <v>6421</v>
      </c>
    </row>
    <row r="18" spans="2:17" x14ac:dyDescent="0.2">
      <c r="B18" s="5" t="s">
        <v>18352</v>
      </c>
      <c r="C18" s="5" t="s">
        <v>5154</v>
      </c>
      <c r="D18" s="5" t="s">
        <v>1709</v>
      </c>
      <c r="E18" s="5" t="s">
        <v>12630</v>
      </c>
      <c r="F18" s="5" t="s">
        <v>2292</v>
      </c>
      <c r="G18" s="6" t="s">
        <v>3189</v>
      </c>
      <c r="H18" s="6" t="s">
        <v>7351</v>
      </c>
      <c r="I18" s="6" t="s">
        <v>1382</v>
      </c>
      <c r="J18" s="6" t="s">
        <v>3580</v>
      </c>
      <c r="P18" s="5" t="s">
        <v>1648</v>
      </c>
      <c r="Q18" s="5" t="s">
        <v>15634</v>
      </c>
    </row>
    <row r="19" spans="2:17" x14ac:dyDescent="0.2">
      <c r="B19" s="5" t="s">
        <v>18352</v>
      </c>
      <c r="C19" s="5" t="s">
        <v>2170</v>
      </c>
      <c r="D19" s="5" t="s">
        <v>1709</v>
      </c>
      <c r="E19" s="5" t="s">
        <v>12630</v>
      </c>
      <c r="F19" s="5" t="s">
        <v>7245</v>
      </c>
      <c r="G19" s="6" t="s">
        <v>3189</v>
      </c>
      <c r="H19" s="6" t="s">
        <v>7351</v>
      </c>
      <c r="I19" s="6" t="s">
        <v>1382</v>
      </c>
      <c r="J19" s="6" t="s">
        <v>7227</v>
      </c>
      <c r="P19" s="5" t="s">
        <v>3807</v>
      </c>
      <c r="Q19" s="5" t="s">
        <v>17476</v>
      </c>
    </row>
    <row r="20" spans="2:17" x14ac:dyDescent="0.2">
      <c r="B20" s="5" t="s">
        <v>18352</v>
      </c>
      <c r="C20" s="5" t="s">
        <v>6673</v>
      </c>
      <c r="D20" s="5" t="s">
        <v>1709</v>
      </c>
      <c r="E20" s="5" t="s">
        <v>12630</v>
      </c>
      <c r="F20" s="5" t="s">
        <v>1623</v>
      </c>
      <c r="G20" s="6" t="s">
        <v>3189</v>
      </c>
      <c r="H20" s="6" t="s">
        <v>7351</v>
      </c>
      <c r="I20" s="6" t="s">
        <v>1382</v>
      </c>
      <c r="J20" s="6" t="s">
        <v>1382</v>
      </c>
      <c r="P20" s="5" t="s">
        <v>12955</v>
      </c>
      <c r="Q20" s="5" t="s">
        <v>18140</v>
      </c>
    </row>
    <row r="21" spans="2:17" ht="22.5" x14ac:dyDescent="0.2">
      <c r="B21" s="5" t="s">
        <v>5958</v>
      </c>
      <c r="C21" s="5" t="s">
        <v>2698</v>
      </c>
      <c r="D21" s="5" t="s">
        <v>1709</v>
      </c>
      <c r="E21" s="5" t="s">
        <v>17754</v>
      </c>
      <c r="F21" s="5" t="s">
        <v>4880</v>
      </c>
      <c r="G21" s="6" t="s">
        <v>3189</v>
      </c>
      <c r="H21" s="6" t="s">
        <v>10736</v>
      </c>
      <c r="I21" s="6" t="s">
        <v>11258</v>
      </c>
      <c r="J21" s="6" t="s">
        <v>5375</v>
      </c>
      <c r="P21" s="5" t="s">
        <v>305</v>
      </c>
      <c r="Q21" s="5" t="s">
        <v>13263</v>
      </c>
    </row>
    <row r="22" spans="2:17" ht="22.5" x14ac:dyDescent="0.2">
      <c r="B22" s="5" t="s">
        <v>5958</v>
      </c>
      <c r="C22" s="5" t="s">
        <v>5614</v>
      </c>
      <c r="D22" s="5" t="s">
        <v>1709</v>
      </c>
      <c r="E22" s="5" t="s">
        <v>17754</v>
      </c>
      <c r="F22" s="5" t="s">
        <v>46</v>
      </c>
      <c r="G22" s="6" t="s">
        <v>3189</v>
      </c>
      <c r="H22" s="6" t="s">
        <v>10736</v>
      </c>
      <c r="I22" s="6" t="s">
        <v>11258</v>
      </c>
      <c r="J22" s="6" t="s">
        <v>11258</v>
      </c>
      <c r="P22" s="5" t="s">
        <v>4442</v>
      </c>
      <c r="Q22" s="5" t="s">
        <v>17556</v>
      </c>
    </row>
    <row r="23" spans="2:17" ht="22.5" x14ac:dyDescent="0.2">
      <c r="B23" s="5" t="s">
        <v>5958</v>
      </c>
      <c r="C23" s="5" t="s">
        <v>18819</v>
      </c>
      <c r="D23" s="5" t="s">
        <v>1709</v>
      </c>
      <c r="E23" s="5" t="s">
        <v>17754</v>
      </c>
      <c r="F23" s="5" t="s">
        <v>13268</v>
      </c>
      <c r="G23" s="6" t="s">
        <v>3189</v>
      </c>
      <c r="H23" s="6" t="s">
        <v>10736</v>
      </c>
      <c r="I23" s="6" t="s">
        <v>5244</v>
      </c>
      <c r="J23" s="6" t="s">
        <v>16929</v>
      </c>
      <c r="P23" s="5" t="s">
        <v>1174</v>
      </c>
      <c r="Q23" s="5" t="s">
        <v>10020</v>
      </c>
    </row>
    <row r="24" spans="2:17" ht="22.5" x14ac:dyDescent="0.2">
      <c r="B24" s="5" t="s">
        <v>5958</v>
      </c>
      <c r="C24" s="5" t="s">
        <v>12704</v>
      </c>
      <c r="D24" s="5" t="s">
        <v>1709</v>
      </c>
      <c r="E24" s="5" t="s">
        <v>17754</v>
      </c>
      <c r="F24" s="5" t="s">
        <v>3364</v>
      </c>
      <c r="G24" s="6" t="s">
        <v>3189</v>
      </c>
      <c r="H24" s="6" t="s">
        <v>10736</v>
      </c>
      <c r="I24" s="6" t="s">
        <v>5244</v>
      </c>
      <c r="J24" s="6" t="s">
        <v>5244</v>
      </c>
      <c r="P24" s="5" t="s">
        <v>7453</v>
      </c>
      <c r="Q24" s="5" t="s">
        <v>6822</v>
      </c>
    </row>
    <row r="25" spans="2:17" ht="22.5" x14ac:dyDescent="0.2">
      <c r="B25" s="5" t="s">
        <v>12506</v>
      </c>
      <c r="C25" s="5" t="s">
        <v>3429</v>
      </c>
      <c r="D25" s="5" t="s">
        <v>8093</v>
      </c>
      <c r="E25" s="5" t="s">
        <v>18170</v>
      </c>
      <c r="F25" s="5" t="s">
        <v>1154</v>
      </c>
      <c r="G25" s="6" t="s">
        <v>3189</v>
      </c>
      <c r="H25" s="6" t="s">
        <v>10736</v>
      </c>
      <c r="I25" s="6" t="s">
        <v>15240</v>
      </c>
      <c r="J25" s="6" t="s">
        <v>15240</v>
      </c>
      <c r="P25" s="5" t="s">
        <v>4867</v>
      </c>
      <c r="Q25" s="5" t="s">
        <v>15646</v>
      </c>
    </row>
    <row r="26" spans="2:17" ht="22.5" x14ac:dyDescent="0.2">
      <c r="B26" s="5" t="s">
        <v>12506</v>
      </c>
      <c r="C26" s="5" t="s">
        <v>2459</v>
      </c>
      <c r="D26" s="5" t="s">
        <v>8093</v>
      </c>
      <c r="E26" s="5" t="s">
        <v>18170</v>
      </c>
      <c r="F26" s="5" t="s">
        <v>18780</v>
      </c>
      <c r="G26" s="6" t="s">
        <v>3189</v>
      </c>
      <c r="H26" s="6" t="s">
        <v>2813</v>
      </c>
      <c r="I26" s="6" t="s">
        <v>10848</v>
      </c>
      <c r="J26" s="6" t="s">
        <v>1028</v>
      </c>
      <c r="P26" s="5" t="s">
        <v>5733</v>
      </c>
      <c r="Q26" s="5" t="s">
        <v>1616</v>
      </c>
    </row>
    <row r="27" spans="2:17" ht="22.5" x14ac:dyDescent="0.2">
      <c r="B27" s="5" t="s">
        <v>17536</v>
      </c>
      <c r="C27" s="5" t="s">
        <v>7757</v>
      </c>
      <c r="D27" s="5" t="s">
        <v>8093</v>
      </c>
      <c r="E27" s="5" t="s">
        <v>18170</v>
      </c>
      <c r="F27" s="5" t="s">
        <v>5974</v>
      </c>
      <c r="G27" s="6" t="s">
        <v>3189</v>
      </c>
      <c r="H27" s="6" t="s">
        <v>2813</v>
      </c>
      <c r="I27" s="6" t="s">
        <v>10848</v>
      </c>
      <c r="J27" s="6" t="s">
        <v>10848</v>
      </c>
      <c r="P27" s="5" t="s">
        <v>9214</v>
      </c>
      <c r="Q27" s="5" t="s">
        <v>5077</v>
      </c>
    </row>
    <row r="28" spans="2:17" ht="22.5" x14ac:dyDescent="0.2">
      <c r="B28" s="5" t="s">
        <v>17536</v>
      </c>
      <c r="C28" s="5" t="s">
        <v>628</v>
      </c>
      <c r="D28" s="5" t="s">
        <v>8093</v>
      </c>
      <c r="E28" s="5" t="s">
        <v>18170</v>
      </c>
      <c r="F28" s="5" t="s">
        <v>18431</v>
      </c>
      <c r="G28" s="6" t="s">
        <v>3189</v>
      </c>
      <c r="H28" s="6" t="s">
        <v>2813</v>
      </c>
      <c r="I28" s="6" t="s">
        <v>10848</v>
      </c>
      <c r="J28" s="6" t="s">
        <v>5953</v>
      </c>
      <c r="P28" s="5" t="s">
        <v>12996</v>
      </c>
      <c r="Q28" s="5" t="s">
        <v>6740</v>
      </c>
    </row>
    <row r="29" spans="2:17" ht="22.5" x14ac:dyDescent="0.2">
      <c r="B29" s="5" t="s">
        <v>17536</v>
      </c>
      <c r="C29" s="5" t="s">
        <v>10723</v>
      </c>
      <c r="D29" s="5" t="s">
        <v>8093</v>
      </c>
      <c r="E29" s="5" t="s">
        <v>2599</v>
      </c>
      <c r="F29" s="5" t="s">
        <v>12129</v>
      </c>
      <c r="G29" s="6" t="s">
        <v>3189</v>
      </c>
      <c r="H29" s="6" t="s">
        <v>2813</v>
      </c>
      <c r="I29" s="6" t="s">
        <v>3122</v>
      </c>
      <c r="J29" s="6" t="s">
        <v>3122</v>
      </c>
      <c r="P29" s="5" t="s">
        <v>5197</v>
      </c>
      <c r="Q29" s="5" t="s">
        <v>4734</v>
      </c>
    </row>
    <row r="30" spans="2:17" ht="22.5" x14ac:dyDescent="0.2">
      <c r="B30" s="5" t="s">
        <v>16540</v>
      </c>
      <c r="C30" s="5" t="s">
        <v>9643</v>
      </c>
      <c r="D30" s="5" t="s">
        <v>8093</v>
      </c>
      <c r="E30" s="5" t="s">
        <v>2599</v>
      </c>
      <c r="F30" s="5" t="s">
        <v>5828</v>
      </c>
      <c r="G30" s="6" t="s">
        <v>3189</v>
      </c>
      <c r="H30" s="6" t="s">
        <v>2813</v>
      </c>
      <c r="I30" s="6" t="s">
        <v>3122</v>
      </c>
      <c r="J30" s="6" t="s">
        <v>15383</v>
      </c>
      <c r="P30" s="5" t="s">
        <v>11826</v>
      </c>
      <c r="Q30" s="5" t="s">
        <v>14108</v>
      </c>
    </row>
    <row r="31" spans="2:17" ht="22.5" x14ac:dyDescent="0.2">
      <c r="B31" s="5" t="s">
        <v>16540</v>
      </c>
      <c r="C31" s="5" t="s">
        <v>16562</v>
      </c>
      <c r="D31" s="5" t="s">
        <v>8093</v>
      </c>
      <c r="E31" s="5" t="s">
        <v>2599</v>
      </c>
      <c r="F31" s="5" t="s">
        <v>10374</v>
      </c>
      <c r="G31" s="6" t="s">
        <v>3189</v>
      </c>
      <c r="H31" s="6" t="s">
        <v>2813</v>
      </c>
      <c r="I31" s="6" t="s">
        <v>10950</v>
      </c>
      <c r="J31" s="6" t="s">
        <v>3383</v>
      </c>
      <c r="P31" s="5" t="s">
        <v>4981</v>
      </c>
      <c r="Q31" s="5" t="s">
        <v>3843</v>
      </c>
    </row>
    <row r="32" spans="2:17" ht="22.5" x14ac:dyDescent="0.2">
      <c r="B32" s="5" t="s">
        <v>16540</v>
      </c>
      <c r="C32" s="5" t="s">
        <v>8704</v>
      </c>
      <c r="D32" s="5" t="s">
        <v>8093</v>
      </c>
      <c r="E32" s="5" t="s">
        <v>5888</v>
      </c>
      <c r="F32" s="5" t="s">
        <v>1828</v>
      </c>
      <c r="G32" s="6" t="s">
        <v>3189</v>
      </c>
      <c r="H32" s="6" t="s">
        <v>2813</v>
      </c>
      <c r="I32" s="6" t="s">
        <v>10950</v>
      </c>
      <c r="J32" s="6" t="s">
        <v>4445</v>
      </c>
      <c r="P32" s="5" t="s">
        <v>4982</v>
      </c>
      <c r="Q32" s="5" t="s">
        <v>12281</v>
      </c>
    </row>
    <row r="33" spans="2:17" ht="22.5" x14ac:dyDescent="0.2">
      <c r="B33" s="5" t="s">
        <v>3080</v>
      </c>
      <c r="C33" s="5" t="s">
        <v>11111</v>
      </c>
      <c r="D33" s="5" t="s">
        <v>8093</v>
      </c>
      <c r="E33" s="5" t="s">
        <v>5888</v>
      </c>
      <c r="F33" s="5" t="s">
        <v>39</v>
      </c>
      <c r="G33" s="6" t="s">
        <v>3189</v>
      </c>
      <c r="H33" s="6" t="s">
        <v>2813</v>
      </c>
      <c r="I33" s="6" t="s">
        <v>10950</v>
      </c>
      <c r="J33" s="6" t="s">
        <v>10950</v>
      </c>
      <c r="P33" s="5" t="s">
        <v>12940</v>
      </c>
      <c r="Q33" s="5" t="s">
        <v>7578</v>
      </c>
    </row>
    <row r="34" spans="2:17" ht="22.5" x14ac:dyDescent="0.2">
      <c r="B34" s="5" t="s">
        <v>3080</v>
      </c>
      <c r="C34" s="5" t="s">
        <v>14447</v>
      </c>
      <c r="D34" s="5" t="s">
        <v>8093</v>
      </c>
      <c r="E34" s="5" t="s">
        <v>5888</v>
      </c>
      <c r="F34" s="5" t="s">
        <v>9708</v>
      </c>
      <c r="G34" s="6" t="s">
        <v>3189</v>
      </c>
      <c r="H34" s="6" t="s">
        <v>2813</v>
      </c>
      <c r="I34" s="6" t="s">
        <v>10950</v>
      </c>
      <c r="J34" s="6" t="s">
        <v>14030</v>
      </c>
      <c r="P34" s="5" t="s">
        <v>10942</v>
      </c>
      <c r="Q34" s="5" t="s">
        <v>7578</v>
      </c>
    </row>
    <row r="35" spans="2:17" ht="22.5" x14ac:dyDescent="0.2">
      <c r="D35" s="5" t="s">
        <v>8093</v>
      </c>
      <c r="E35" s="5" t="s">
        <v>5888</v>
      </c>
      <c r="F35" s="5" t="s">
        <v>13950</v>
      </c>
      <c r="G35" s="6" t="s">
        <v>3189</v>
      </c>
      <c r="H35" s="6" t="s">
        <v>2813</v>
      </c>
      <c r="I35" s="6" t="s">
        <v>15592</v>
      </c>
      <c r="J35" s="6" t="s">
        <v>15592</v>
      </c>
      <c r="P35" s="5" t="s">
        <v>16762</v>
      </c>
      <c r="Q35" s="5" t="s">
        <v>1705</v>
      </c>
    </row>
    <row r="36" spans="2:17" x14ac:dyDescent="0.2">
      <c r="D36" s="5" t="s">
        <v>3189</v>
      </c>
      <c r="E36" s="5" t="s">
        <v>7351</v>
      </c>
      <c r="F36" s="5" t="s">
        <v>3661</v>
      </c>
      <c r="G36" s="6" t="s">
        <v>3189</v>
      </c>
      <c r="H36" s="6" t="s">
        <v>5430</v>
      </c>
      <c r="I36" s="6" t="s">
        <v>12994</v>
      </c>
      <c r="J36" s="6" t="s">
        <v>12994</v>
      </c>
      <c r="P36" s="5" t="s">
        <v>17624</v>
      </c>
      <c r="Q36" s="5" t="s">
        <v>11115</v>
      </c>
    </row>
    <row r="37" spans="2:17" x14ac:dyDescent="0.2">
      <c r="D37" s="5" t="s">
        <v>3189</v>
      </c>
      <c r="E37" s="5" t="s">
        <v>7351</v>
      </c>
      <c r="F37" s="5" t="s">
        <v>13936</v>
      </c>
      <c r="G37" s="6" t="s">
        <v>3189</v>
      </c>
      <c r="H37" s="6" t="s">
        <v>5430</v>
      </c>
      <c r="I37" s="6" t="s">
        <v>8199</v>
      </c>
      <c r="J37" s="6" t="s">
        <v>8199</v>
      </c>
      <c r="P37" s="5" t="s">
        <v>3801</v>
      </c>
      <c r="Q37" s="5" t="s">
        <v>1780</v>
      </c>
    </row>
    <row r="38" spans="2:17" ht="22.5" x14ac:dyDescent="0.2">
      <c r="D38" s="5" t="s">
        <v>3189</v>
      </c>
      <c r="E38" s="5" t="s">
        <v>7351</v>
      </c>
      <c r="F38" s="5" t="s">
        <v>2568</v>
      </c>
      <c r="G38" s="6" t="s">
        <v>3189</v>
      </c>
      <c r="H38" s="6" t="s">
        <v>5430</v>
      </c>
      <c r="I38" s="6" t="s">
        <v>1527</v>
      </c>
      <c r="J38" s="6" t="s">
        <v>7897</v>
      </c>
      <c r="P38" s="5" t="s">
        <v>13047</v>
      </c>
      <c r="Q38" s="5" t="s">
        <v>8725</v>
      </c>
    </row>
    <row r="39" spans="2:17" ht="22.5" x14ac:dyDescent="0.2">
      <c r="D39" s="5" t="s">
        <v>3189</v>
      </c>
      <c r="E39" s="5" t="s">
        <v>7351</v>
      </c>
      <c r="F39" s="5" t="s">
        <v>6359</v>
      </c>
      <c r="G39" s="6" t="s">
        <v>3189</v>
      </c>
      <c r="H39" s="6" t="s">
        <v>5430</v>
      </c>
      <c r="I39" s="6" t="s">
        <v>1527</v>
      </c>
      <c r="J39" s="6" t="s">
        <v>7713</v>
      </c>
      <c r="P39" s="5" t="s">
        <v>12642</v>
      </c>
      <c r="Q39" s="5" t="s">
        <v>759</v>
      </c>
    </row>
    <row r="40" spans="2:17" ht="22.5" x14ac:dyDescent="0.2">
      <c r="D40" s="5" t="s">
        <v>3189</v>
      </c>
      <c r="E40" s="5" t="s">
        <v>7351</v>
      </c>
      <c r="F40" s="5" t="s">
        <v>4809</v>
      </c>
      <c r="G40" s="6" t="s">
        <v>3189</v>
      </c>
      <c r="H40" s="6" t="s">
        <v>5430</v>
      </c>
      <c r="I40" s="6" t="s">
        <v>1527</v>
      </c>
      <c r="J40" s="6" t="s">
        <v>18210</v>
      </c>
      <c r="P40" s="5" t="s">
        <v>4139</v>
      </c>
      <c r="Q40" s="5" t="s">
        <v>14139</v>
      </c>
    </row>
    <row r="41" spans="2:17" ht="22.5" x14ac:dyDescent="0.2">
      <c r="D41" s="5" t="s">
        <v>3189</v>
      </c>
      <c r="E41" s="5" t="s">
        <v>7351</v>
      </c>
      <c r="F41" s="5" t="s">
        <v>1382</v>
      </c>
      <c r="G41" s="6" t="s">
        <v>3189</v>
      </c>
      <c r="H41" s="6" t="s">
        <v>5430</v>
      </c>
      <c r="I41" s="6" t="s">
        <v>1527</v>
      </c>
      <c r="J41" s="6" t="s">
        <v>1527</v>
      </c>
      <c r="P41" s="5" t="s">
        <v>4291</v>
      </c>
      <c r="Q41" s="5" t="s">
        <v>1449</v>
      </c>
    </row>
    <row r="42" spans="2:17" x14ac:dyDescent="0.2">
      <c r="D42" s="5" t="s">
        <v>3189</v>
      </c>
      <c r="E42" s="5" t="s">
        <v>7351</v>
      </c>
      <c r="F42" s="5" t="s">
        <v>6877</v>
      </c>
      <c r="G42" s="6" t="s">
        <v>1492</v>
      </c>
      <c r="H42" s="6" t="s">
        <v>12133</v>
      </c>
      <c r="I42" s="6" t="s">
        <v>12133</v>
      </c>
      <c r="J42" s="6" t="s">
        <v>8377</v>
      </c>
      <c r="P42" s="5" t="s">
        <v>4282</v>
      </c>
      <c r="Q42" s="5" t="s">
        <v>8628</v>
      </c>
    </row>
    <row r="43" spans="2:17" x14ac:dyDescent="0.2">
      <c r="D43" s="5" t="s">
        <v>3189</v>
      </c>
      <c r="E43" s="5" t="s">
        <v>10736</v>
      </c>
      <c r="F43" s="5" t="s">
        <v>11258</v>
      </c>
      <c r="G43" s="6" t="s">
        <v>1492</v>
      </c>
      <c r="H43" s="6" t="s">
        <v>12133</v>
      </c>
      <c r="I43" s="6" t="s">
        <v>12133</v>
      </c>
      <c r="J43" s="6" t="s">
        <v>12133</v>
      </c>
      <c r="P43" s="5" t="s">
        <v>15806</v>
      </c>
      <c r="Q43" s="5" t="s">
        <v>7959</v>
      </c>
    </row>
    <row r="44" spans="2:17" x14ac:dyDescent="0.2">
      <c r="D44" s="5" t="s">
        <v>3189</v>
      </c>
      <c r="E44" s="5" t="s">
        <v>10736</v>
      </c>
      <c r="F44" s="5" t="s">
        <v>5244</v>
      </c>
      <c r="G44" s="6" t="s">
        <v>1492</v>
      </c>
      <c r="H44" s="6" t="s">
        <v>12133</v>
      </c>
      <c r="I44" s="6" t="s">
        <v>18771</v>
      </c>
      <c r="J44" s="6" t="s">
        <v>18771</v>
      </c>
      <c r="P44" s="9"/>
      <c r="Q44" s="11"/>
    </row>
    <row r="45" spans="2:17" x14ac:dyDescent="0.2">
      <c r="D45" s="5" t="s">
        <v>3189</v>
      </c>
      <c r="E45" s="5" t="s">
        <v>10736</v>
      </c>
      <c r="F45" s="5" t="s">
        <v>15240</v>
      </c>
      <c r="G45" s="6" t="s">
        <v>1492</v>
      </c>
      <c r="H45" s="6" t="s">
        <v>12133</v>
      </c>
      <c r="I45" s="6" t="s">
        <v>18771</v>
      </c>
      <c r="J45" s="6" t="s">
        <v>8975</v>
      </c>
      <c r="P45" s="9"/>
      <c r="Q45" s="11"/>
    </row>
    <row r="46" spans="2:17" ht="22.5" x14ac:dyDescent="0.2">
      <c r="D46" s="5" t="s">
        <v>3189</v>
      </c>
      <c r="E46" s="5" t="s">
        <v>2813</v>
      </c>
      <c r="F46" s="5" t="s">
        <v>10950</v>
      </c>
      <c r="G46" s="6" t="s">
        <v>1492</v>
      </c>
      <c r="H46" s="6" t="s">
        <v>12133</v>
      </c>
      <c r="I46" s="6" t="s">
        <v>10333</v>
      </c>
      <c r="J46" s="6" t="s">
        <v>12033</v>
      </c>
      <c r="P46" s="9"/>
      <c r="Q46" s="11"/>
    </row>
    <row r="47" spans="2:17" ht="22.5" x14ac:dyDescent="0.2">
      <c r="D47" s="5" t="s">
        <v>3189</v>
      </c>
      <c r="E47" s="5" t="s">
        <v>2813</v>
      </c>
      <c r="F47" s="5" t="s">
        <v>10848</v>
      </c>
      <c r="G47" s="6" t="s">
        <v>1492</v>
      </c>
      <c r="H47" s="6" t="s">
        <v>12133</v>
      </c>
      <c r="I47" s="6" t="s">
        <v>10333</v>
      </c>
      <c r="J47" s="6" t="s">
        <v>10333</v>
      </c>
      <c r="P47" s="9"/>
      <c r="Q47" s="11"/>
    </row>
    <row r="48" spans="2:17" ht="22.5" x14ac:dyDescent="0.2">
      <c r="D48" s="5" t="s">
        <v>3189</v>
      </c>
      <c r="E48" s="5" t="s">
        <v>2813</v>
      </c>
      <c r="F48" s="5" t="s">
        <v>3122</v>
      </c>
      <c r="G48" s="6" t="s">
        <v>1492</v>
      </c>
      <c r="H48" s="6" t="s">
        <v>12133</v>
      </c>
      <c r="I48" s="6" t="s">
        <v>10333</v>
      </c>
      <c r="J48" s="6" t="s">
        <v>1606</v>
      </c>
      <c r="P48" s="9"/>
      <c r="Q48" s="11"/>
    </row>
    <row r="49" spans="4:17" x14ac:dyDescent="0.2">
      <c r="D49" s="5" t="s">
        <v>3189</v>
      </c>
      <c r="E49" s="5" t="s">
        <v>2813</v>
      </c>
      <c r="F49" s="5" t="s">
        <v>15592</v>
      </c>
      <c r="G49" s="6" t="s">
        <v>1492</v>
      </c>
      <c r="H49" s="6" t="s">
        <v>12133</v>
      </c>
      <c r="I49" s="6" t="s">
        <v>992</v>
      </c>
      <c r="J49" s="6" t="s">
        <v>992</v>
      </c>
      <c r="P49" s="9"/>
      <c r="Q49" s="11"/>
    </row>
    <row r="50" spans="4:17" x14ac:dyDescent="0.2">
      <c r="D50" s="5" t="s">
        <v>3189</v>
      </c>
      <c r="E50" s="5" t="s">
        <v>5430</v>
      </c>
      <c r="F50" s="5" t="s">
        <v>1527</v>
      </c>
      <c r="G50" s="6" t="s">
        <v>1492</v>
      </c>
      <c r="H50" s="6" t="s">
        <v>12133</v>
      </c>
      <c r="I50" s="6" t="s">
        <v>1517</v>
      </c>
      <c r="J50" s="6" t="s">
        <v>1517</v>
      </c>
      <c r="P50" s="9"/>
      <c r="Q50" s="11"/>
    </row>
    <row r="51" spans="4:17" x14ac:dyDescent="0.2">
      <c r="D51" s="5" t="s">
        <v>3189</v>
      </c>
      <c r="E51" s="5" t="s">
        <v>5430</v>
      </c>
      <c r="F51" s="5" t="s">
        <v>8199</v>
      </c>
      <c r="G51" s="6" t="s">
        <v>1492</v>
      </c>
      <c r="H51" s="6" t="s">
        <v>13972</v>
      </c>
      <c r="I51" s="6" t="s">
        <v>8128</v>
      </c>
      <c r="J51" s="6" t="s">
        <v>8128</v>
      </c>
      <c r="P51" s="9"/>
      <c r="Q51" s="11"/>
    </row>
    <row r="52" spans="4:17" x14ac:dyDescent="0.2">
      <c r="D52" s="5" t="s">
        <v>3189</v>
      </c>
      <c r="E52" s="5" t="s">
        <v>5430</v>
      </c>
      <c r="F52" s="5" t="s">
        <v>12994</v>
      </c>
      <c r="G52" s="6" t="s">
        <v>1492</v>
      </c>
      <c r="H52" s="6" t="s">
        <v>13972</v>
      </c>
      <c r="I52" s="6" t="s">
        <v>8128</v>
      </c>
      <c r="J52" s="6" t="s">
        <v>16888</v>
      </c>
      <c r="P52" s="9"/>
      <c r="Q52" s="11"/>
    </row>
    <row r="53" spans="4:17" x14ac:dyDescent="0.2">
      <c r="D53" s="5" t="s">
        <v>1492</v>
      </c>
      <c r="E53" s="5" t="s">
        <v>11525</v>
      </c>
      <c r="F53" s="5" t="s">
        <v>1268</v>
      </c>
      <c r="G53" s="6" t="s">
        <v>1492</v>
      </c>
      <c r="H53" s="6" t="s">
        <v>13972</v>
      </c>
      <c r="I53" s="6" t="s">
        <v>14518</v>
      </c>
      <c r="J53" s="6" t="s">
        <v>17391</v>
      </c>
      <c r="P53" s="9"/>
      <c r="Q53" s="11"/>
    </row>
    <row r="54" spans="4:17" x14ac:dyDescent="0.2">
      <c r="D54" s="5" t="s">
        <v>1492</v>
      </c>
      <c r="E54" s="5" t="s">
        <v>11525</v>
      </c>
      <c r="F54" s="5" t="s">
        <v>6616</v>
      </c>
      <c r="G54" s="6" t="s">
        <v>1492</v>
      </c>
      <c r="H54" s="6" t="s">
        <v>13972</v>
      </c>
      <c r="I54" s="6" t="s">
        <v>14518</v>
      </c>
      <c r="J54" s="6" t="s">
        <v>14518</v>
      </c>
      <c r="P54" s="9"/>
      <c r="Q54" s="11"/>
    </row>
    <row r="55" spans="4:17" x14ac:dyDescent="0.2">
      <c r="D55" s="5" t="s">
        <v>1492</v>
      </c>
      <c r="E55" s="5" t="s">
        <v>11525</v>
      </c>
      <c r="F55" s="5" t="s">
        <v>6488</v>
      </c>
      <c r="G55" s="6" t="s">
        <v>1492</v>
      </c>
      <c r="H55" s="6" t="s">
        <v>13972</v>
      </c>
      <c r="I55" s="6" t="s">
        <v>14518</v>
      </c>
      <c r="J55" s="6" t="s">
        <v>4021</v>
      </c>
      <c r="P55" s="9"/>
      <c r="Q55" s="11"/>
    </row>
    <row r="56" spans="4:17" x14ac:dyDescent="0.2">
      <c r="D56" s="5" t="s">
        <v>1492</v>
      </c>
      <c r="E56" s="5" t="s">
        <v>10527</v>
      </c>
      <c r="F56" s="5" t="s">
        <v>18315</v>
      </c>
      <c r="G56" s="6" t="s">
        <v>1492</v>
      </c>
      <c r="H56" s="6" t="s">
        <v>13972</v>
      </c>
      <c r="I56" s="6" t="s">
        <v>14518</v>
      </c>
      <c r="J56" s="6" t="s">
        <v>17967</v>
      </c>
      <c r="P56" s="9"/>
      <c r="Q56" s="11"/>
    </row>
    <row r="57" spans="4:17" ht="22.5" x14ac:dyDescent="0.2">
      <c r="D57" s="5" t="s">
        <v>1492</v>
      </c>
      <c r="E57" s="5" t="s">
        <v>10527</v>
      </c>
      <c r="F57" s="5" t="s">
        <v>14979</v>
      </c>
      <c r="G57" s="6" t="s">
        <v>1492</v>
      </c>
      <c r="H57" s="6" t="s">
        <v>13972</v>
      </c>
      <c r="I57" s="6" t="s">
        <v>16863</v>
      </c>
      <c r="J57" s="6" t="s">
        <v>16863</v>
      </c>
      <c r="P57" s="9"/>
      <c r="Q57" s="11"/>
    </row>
    <row r="58" spans="4:17" x14ac:dyDescent="0.2">
      <c r="D58" s="5" t="s">
        <v>1492</v>
      </c>
      <c r="E58" s="5" t="s">
        <v>10527</v>
      </c>
      <c r="F58" s="5" t="s">
        <v>12423</v>
      </c>
      <c r="G58" s="6" t="s">
        <v>1492</v>
      </c>
      <c r="H58" s="6" t="s">
        <v>13972</v>
      </c>
      <c r="I58" s="6" t="s">
        <v>4084</v>
      </c>
      <c r="J58" s="6" t="s">
        <v>4084</v>
      </c>
      <c r="P58" s="9"/>
      <c r="Q58" s="11"/>
    </row>
    <row r="59" spans="4:17" ht="22.5" x14ac:dyDescent="0.2">
      <c r="D59" s="5" t="s">
        <v>1492</v>
      </c>
      <c r="E59" s="5" t="s">
        <v>13972</v>
      </c>
      <c r="F59" s="5" t="s">
        <v>8556</v>
      </c>
      <c r="G59" s="6" t="s">
        <v>1492</v>
      </c>
      <c r="H59" s="6" t="s">
        <v>13972</v>
      </c>
      <c r="I59" s="6" t="s">
        <v>8556</v>
      </c>
      <c r="J59" s="6" t="s">
        <v>8556</v>
      </c>
      <c r="P59" s="9"/>
      <c r="Q59" s="11"/>
    </row>
    <row r="60" spans="4:17" x14ac:dyDescent="0.2">
      <c r="D60" s="5" t="s">
        <v>1492</v>
      </c>
      <c r="E60" s="5" t="s">
        <v>13972</v>
      </c>
      <c r="F60" s="5" t="s">
        <v>8128</v>
      </c>
      <c r="G60" s="6" t="s">
        <v>1492</v>
      </c>
      <c r="H60" s="6" t="s">
        <v>13972</v>
      </c>
      <c r="I60" s="6" t="s">
        <v>18796</v>
      </c>
      <c r="J60" s="6" t="s">
        <v>18796</v>
      </c>
      <c r="P60" s="9"/>
      <c r="Q60" s="11"/>
    </row>
    <row r="61" spans="4:17" ht="22.5" x14ac:dyDescent="0.2">
      <c r="D61" s="5" t="s">
        <v>1492</v>
      </c>
      <c r="E61" s="5" t="s">
        <v>13972</v>
      </c>
      <c r="F61" s="5" t="s">
        <v>14518</v>
      </c>
      <c r="G61" s="6" t="s">
        <v>1492</v>
      </c>
      <c r="H61" s="6" t="s">
        <v>10527</v>
      </c>
      <c r="I61" s="6" t="s">
        <v>12423</v>
      </c>
      <c r="J61" s="6" t="s">
        <v>12423</v>
      </c>
      <c r="P61" s="9"/>
      <c r="Q61" s="11"/>
    </row>
    <row r="62" spans="4:17" ht="22.5" x14ac:dyDescent="0.2">
      <c r="D62" s="5" t="s">
        <v>1492</v>
      </c>
      <c r="E62" s="5" t="s">
        <v>13972</v>
      </c>
      <c r="F62" s="5" t="s">
        <v>16863</v>
      </c>
      <c r="G62" s="6" t="s">
        <v>1492</v>
      </c>
      <c r="H62" s="6" t="s">
        <v>10527</v>
      </c>
      <c r="I62" s="6" t="s">
        <v>18315</v>
      </c>
      <c r="J62" s="6" t="s">
        <v>18315</v>
      </c>
      <c r="P62" s="9"/>
      <c r="Q62" s="11"/>
    </row>
    <row r="63" spans="4:17" ht="22.5" x14ac:dyDescent="0.2">
      <c r="D63" s="5" t="s">
        <v>1492</v>
      </c>
      <c r="E63" s="5" t="s">
        <v>13972</v>
      </c>
      <c r="F63" s="5" t="s">
        <v>4084</v>
      </c>
      <c r="G63" s="6" t="s">
        <v>1492</v>
      </c>
      <c r="H63" s="6" t="s">
        <v>10527</v>
      </c>
      <c r="I63" s="6" t="s">
        <v>14979</v>
      </c>
      <c r="J63" s="6" t="s">
        <v>14979</v>
      </c>
      <c r="P63" s="9"/>
      <c r="Q63" s="11"/>
    </row>
    <row r="64" spans="4:17" x14ac:dyDescent="0.2">
      <c r="D64" s="5" t="s">
        <v>1492</v>
      </c>
      <c r="E64" s="5" t="s">
        <v>13972</v>
      </c>
      <c r="F64" s="5" t="s">
        <v>18796</v>
      </c>
      <c r="G64" s="6" t="s">
        <v>1492</v>
      </c>
      <c r="H64" s="6" t="s">
        <v>11525</v>
      </c>
      <c r="I64" s="6" t="s">
        <v>6616</v>
      </c>
      <c r="J64" s="6" t="s">
        <v>3280</v>
      </c>
      <c r="P64" s="9"/>
      <c r="Q64" s="11"/>
    </row>
    <row r="65" spans="4:17" x14ac:dyDescent="0.2">
      <c r="D65" s="5" t="s">
        <v>1492</v>
      </c>
      <c r="E65" s="5" t="s">
        <v>12133</v>
      </c>
      <c r="F65" s="5" t="s">
        <v>12133</v>
      </c>
      <c r="G65" s="6" t="s">
        <v>1492</v>
      </c>
      <c r="H65" s="6" t="s">
        <v>11525</v>
      </c>
      <c r="I65" s="6" t="s">
        <v>6616</v>
      </c>
      <c r="J65" s="6" t="s">
        <v>6616</v>
      </c>
      <c r="P65" s="9"/>
      <c r="Q65" s="11"/>
    </row>
    <row r="66" spans="4:17" x14ac:dyDescent="0.2">
      <c r="D66" s="5" t="s">
        <v>1492</v>
      </c>
      <c r="E66" s="5" t="s">
        <v>12133</v>
      </c>
      <c r="F66" s="5" t="s">
        <v>10333</v>
      </c>
      <c r="G66" s="6" t="s">
        <v>1492</v>
      </c>
      <c r="H66" s="6" t="s">
        <v>11525</v>
      </c>
      <c r="I66" s="6" t="s">
        <v>6616</v>
      </c>
      <c r="J66" s="6" t="s">
        <v>9904</v>
      </c>
      <c r="P66" s="9"/>
      <c r="Q66" s="11"/>
    </row>
    <row r="67" spans="4:17" x14ac:dyDescent="0.2">
      <c r="D67" s="5" t="s">
        <v>1492</v>
      </c>
      <c r="E67" s="5" t="s">
        <v>12133</v>
      </c>
      <c r="F67" s="5" t="s">
        <v>1517</v>
      </c>
      <c r="G67" s="6" t="s">
        <v>1492</v>
      </c>
      <c r="H67" s="6" t="s">
        <v>11525</v>
      </c>
      <c r="I67" s="6" t="s">
        <v>6616</v>
      </c>
      <c r="J67" s="6" t="s">
        <v>3746</v>
      </c>
      <c r="P67" s="9"/>
      <c r="Q67" s="11"/>
    </row>
    <row r="68" spans="4:17" x14ac:dyDescent="0.2">
      <c r="D68" s="5" t="s">
        <v>1492</v>
      </c>
      <c r="E68" s="5" t="s">
        <v>12133</v>
      </c>
      <c r="F68" s="5" t="s">
        <v>992</v>
      </c>
      <c r="G68" s="6" t="s">
        <v>1492</v>
      </c>
      <c r="H68" s="6" t="s">
        <v>11525</v>
      </c>
      <c r="I68" s="6" t="s">
        <v>6616</v>
      </c>
      <c r="J68" s="6" t="s">
        <v>15205</v>
      </c>
      <c r="P68" s="9"/>
      <c r="Q68" s="11"/>
    </row>
    <row r="69" spans="4:17" x14ac:dyDescent="0.2">
      <c r="D69" s="5" t="s">
        <v>1492</v>
      </c>
      <c r="E69" s="5" t="s">
        <v>12133</v>
      </c>
      <c r="F69" s="5" t="s">
        <v>18771</v>
      </c>
      <c r="G69" s="6" t="s">
        <v>1492</v>
      </c>
      <c r="H69" s="6" t="s">
        <v>11525</v>
      </c>
      <c r="I69" s="6" t="s">
        <v>6488</v>
      </c>
      <c r="J69" s="6" t="s">
        <v>14207</v>
      </c>
      <c r="P69" s="9"/>
      <c r="Q69" s="11"/>
    </row>
    <row r="70" spans="4:17" x14ac:dyDescent="0.2">
      <c r="D70" s="5" t="s">
        <v>18352</v>
      </c>
      <c r="E70" s="5" t="s">
        <v>15158</v>
      </c>
      <c r="F70" s="5" t="s">
        <v>15158</v>
      </c>
      <c r="G70" s="6" t="s">
        <v>1492</v>
      </c>
      <c r="H70" s="6" t="s">
        <v>11525</v>
      </c>
      <c r="I70" s="6" t="s">
        <v>6488</v>
      </c>
      <c r="J70" s="6" t="s">
        <v>14273</v>
      </c>
      <c r="P70" s="9"/>
      <c r="Q70" s="11"/>
    </row>
    <row r="71" spans="4:17" x14ac:dyDescent="0.2">
      <c r="D71" s="5" t="s">
        <v>18352</v>
      </c>
      <c r="E71" s="5" t="s">
        <v>15158</v>
      </c>
      <c r="F71" s="5" t="s">
        <v>7940</v>
      </c>
      <c r="G71" s="6" t="s">
        <v>1492</v>
      </c>
      <c r="H71" s="6" t="s">
        <v>11525</v>
      </c>
      <c r="I71" s="6" t="s">
        <v>6488</v>
      </c>
      <c r="J71" s="6" t="s">
        <v>6067</v>
      </c>
      <c r="P71" s="9"/>
      <c r="Q71" s="11"/>
    </row>
    <row r="72" spans="4:17" x14ac:dyDescent="0.2">
      <c r="D72" s="5" t="s">
        <v>18352</v>
      </c>
      <c r="E72" s="5" t="s">
        <v>15158</v>
      </c>
      <c r="F72" s="5" t="s">
        <v>16183</v>
      </c>
      <c r="G72" s="6" t="s">
        <v>1492</v>
      </c>
      <c r="H72" s="6" t="s">
        <v>11525</v>
      </c>
      <c r="I72" s="6" t="s">
        <v>6488</v>
      </c>
      <c r="J72" s="6" t="s">
        <v>6488</v>
      </c>
      <c r="P72" s="9"/>
      <c r="Q72" s="11"/>
    </row>
    <row r="73" spans="4:17" ht="22.5" x14ac:dyDescent="0.2">
      <c r="D73" s="5" t="s">
        <v>18352</v>
      </c>
      <c r="E73" s="5" t="s">
        <v>15158</v>
      </c>
      <c r="F73" s="5" t="s">
        <v>17634</v>
      </c>
      <c r="G73" s="6" t="s">
        <v>1492</v>
      </c>
      <c r="H73" s="6" t="s">
        <v>11525</v>
      </c>
      <c r="I73" s="6" t="s">
        <v>1268</v>
      </c>
      <c r="J73" s="6" t="s">
        <v>17130</v>
      </c>
      <c r="P73" s="9"/>
      <c r="Q73" s="11"/>
    </row>
    <row r="74" spans="4:17" ht="22.5" x14ac:dyDescent="0.2">
      <c r="D74" s="5" t="s">
        <v>18352</v>
      </c>
      <c r="E74" s="5" t="s">
        <v>15158</v>
      </c>
      <c r="F74" s="5" t="s">
        <v>15622</v>
      </c>
      <c r="G74" s="6" t="s">
        <v>1492</v>
      </c>
      <c r="H74" s="6" t="s">
        <v>11525</v>
      </c>
      <c r="I74" s="6" t="s">
        <v>1268</v>
      </c>
      <c r="J74" s="6" t="s">
        <v>13249</v>
      </c>
      <c r="P74" s="9"/>
      <c r="Q74" s="11"/>
    </row>
    <row r="75" spans="4:17" ht="22.5" x14ac:dyDescent="0.2">
      <c r="D75" s="5" t="s">
        <v>18352</v>
      </c>
      <c r="E75" s="5" t="s">
        <v>15158</v>
      </c>
      <c r="F75" s="5" t="s">
        <v>12497</v>
      </c>
      <c r="G75" s="6" t="s">
        <v>1492</v>
      </c>
      <c r="H75" s="6" t="s">
        <v>11525</v>
      </c>
      <c r="I75" s="6" t="s">
        <v>1268</v>
      </c>
      <c r="J75" s="6" t="s">
        <v>9785</v>
      </c>
      <c r="P75" s="9"/>
      <c r="Q75" s="11"/>
    </row>
    <row r="76" spans="4:17" ht="22.5" x14ac:dyDescent="0.2">
      <c r="D76" s="5" t="s">
        <v>18352</v>
      </c>
      <c r="E76" s="5" t="s">
        <v>15158</v>
      </c>
      <c r="F76" s="5" t="s">
        <v>457</v>
      </c>
      <c r="G76" s="6" t="s">
        <v>1492</v>
      </c>
      <c r="H76" s="6" t="s">
        <v>11525</v>
      </c>
      <c r="I76" s="6" t="s">
        <v>1268</v>
      </c>
      <c r="J76" s="6" t="s">
        <v>1268</v>
      </c>
      <c r="P76" s="9"/>
      <c r="Q76" s="11"/>
    </row>
    <row r="77" spans="4:17" ht="22.5" x14ac:dyDescent="0.2">
      <c r="D77" s="5" t="s">
        <v>18352</v>
      </c>
      <c r="E77" s="5" t="s">
        <v>15158</v>
      </c>
      <c r="F77" s="5" t="s">
        <v>18271</v>
      </c>
      <c r="G77" s="6" t="s">
        <v>1709</v>
      </c>
      <c r="H77" s="6" t="s">
        <v>17754</v>
      </c>
      <c r="I77" s="6" t="s">
        <v>46</v>
      </c>
      <c r="J77" s="6" t="s">
        <v>46</v>
      </c>
      <c r="P77" s="9"/>
      <c r="Q77" s="11"/>
    </row>
    <row r="78" spans="4:17" ht="22.5" x14ac:dyDescent="0.2">
      <c r="D78" s="5" t="s">
        <v>18352</v>
      </c>
      <c r="E78" s="5" t="s">
        <v>5154</v>
      </c>
      <c r="F78" s="5" t="s">
        <v>9102</v>
      </c>
      <c r="G78" s="6" t="s">
        <v>1709</v>
      </c>
      <c r="H78" s="6" t="s">
        <v>17754</v>
      </c>
      <c r="I78" s="6" t="s">
        <v>13268</v>
      </c>
      <c r="J78" s="6" t="s">
        <v>13268</v>
      </c>
      <c r="P78" s="9"/>
      <c r="Q78" s="11"/>
    </row>
    <row r="79" spans="4:17" ht="22.5" x14ac:dyDescent="0.2">
      <c r="D79" s="5" t="s">
        <v>18352</v>
      </c>
      <c r="E79" s="5" t="s">
        <v>5154</v>
      </c>
      <c r="F79" s="5" t="s">
        <v>15521</v>
      </c>
      <c r="G79" s="6" t="s">
        <v>1709</v>
      </c>
      <c r="H79" s="6" t="s">
        <v>17754</v>
      </c>
      <c r="I79" s="6" t="s">
        <v>13268</v>
      </c>
      <c r="J79" s="6" t="s">
        <v>13368</v>
      </c>
      <c r="P79" s="9"/>
      <c r="Q79" s="11"/>
    </row>
    <row r="80" spans="4:17" ht="22.5" x14ac:dyDescent="0.2">
      <c r="D80" s="5" t="s">
        <v>18352</v>
      </c>
      <c r="E80" s="5" t="s">
        <v>2170</v>
      </c>
      <c r="F80" s="5" t="s">
        <v>2170</v>
      </c>
      <c r="G80" s="6" t="s">
        <v>1709</v>
      </c>
      <c r="H80" s="6" t="s">
        <v>17754</v>
      </c>
      <c r="I80" s="6" t="s">
        <v>13268</v>
      </c>
      <c r="J80" s="6" t="s">
        <v>11511</v>
      </c>
      <c r="P80" s="9"/>
      <c r="Q80" s="11"/>
    </row>
    <row r="81" spans="4:17" ht="22.5" x14ac:dyDescent="0.2">
      <c r="D81" s="5" t="s">
        <v>18352</v>
      </c>
      <c r="E81" s="5" t="s">
        <v>2170</v>
      </c>
      <c r="F81" s="5" t="s">
        <v>9564</v>
      </c>
      <c r="G81" s="6" t="s">
        <v>1709</v>
      </c>
      <c r="H81" s="6" t="s">
        <v>17754</v>
      </c>
      <c r="I81" s="6" t="s">
        <v>13268</v>
      </c>
      <c r="J81" s="6" t="s">
        <v>1434</v>
      </c>
      <c r="P81" s="9"/>
      <c r="Q81" s="11"/>
    </row>
    <row r="82" spans="4:17" x14ac:dyDescent="0.2">
      <c r="D82" s="5" t="s">
        <v>18352</v>
      </c>
      <c r="E82" s="5" t="s">
        <v>2170</v>
      </c>
      <c r="F82" s="5" t="s">
        <v>382</v>
      </c>
      <c r="G82" s="6" t="s">
        <v>1709</v>
      </c>
      <c r="H82" s="6" t="s">
        <v>17754</v>
      </c>
      <c r="I82" s="6" t="s">
        <v>3364</v>
      </c>
      <c r="J82" s="6" t="s">
        <v>3364</v>
      </c>
      <c r="P82" s="9"/>
      <c r="Q82" s="11"/>
    </row>
    <row r="83" spans="4:17" x14ac:dyDescent="0.2">
      <c r="D83" s="5" t="s">
        <v>18352</v>
      </c>
      <c r="E83" s="5" t="s">
        <v>6673</v>
      </c>
      <c r="F83" s="5" t="s">
        <v>51</v>
      </c>
      <c r="G83" s="6" t="s">
        <v>1709</v>
      </c>
      <c r="H83" s="6" t="s">
        <v>17754</v>
      </c>
      <c r="I83" s="6" t="s">
        <v>4880</v>
      </c>
      <c r="J83" s="6" t="s">
        <v>3915</v>
      </c>
      <c r="P83" s="9"/>
      <c r="Q83" s="11"/>
    </row>
    <row r="84" spans="4:17" x14ac:dyDescent="0.2">
      <c r="D84" s="5" t="s">
        <v>18352</v>
      </c>
      <c r="E84" s="5" t="s">
        <v>6673</v>
      </c>
      <c r="F84" s="5" t="s">
        <v>2410</v>
      </c>
      <c r="G84" s="6" t="s">
        <v>1709</v>
      </c>
      <c r="H84" s="6" t="s">
        <v>17754</v>
      </c>
      <c r="I84" s="6" t="s">
        <v>4880</v>
      </c>
      <c r="J84" s="6" t="s">
        <v>1684</v>
      </c>
      <c r="P84" s="9"/>
      <c r="Q84" s="11"/>
    </row>
    <row r="85" spans="4:17" x14ac:dyDescent="0.2">
      <c r="D85" s="5" t="s">
        <v>18352</v>
      </c>
      <c r="E85" s="5" t="s">
        <v>6673</v>
      </c>
      <c r="F85" s="5" t="s">
        <v>9652</v>
      </c>
      <c r="G85" s="6" t="s">
        <v>1709</v>
      </c>
      <c r="H85" s="6" t="s">
        <v>17754</v>
      </c>
      <c r="I85" s="6" t="s">
        <v>4880</v>
      </c>
      <c r="J85" s="6" t="s">
        <v>5557</v>
      </c>
      <c r="P85" s="9"/>
      <c r="Q85" s="11"/>
    </row>
    <row r="86" spans="4:17" x14ac:dyDescent="0.2">
      <c r="D86" s="5" t="s">
        <v>18352</v>
      </c>
      <c r="E86" s="5" t="s">
        <v>6673</v>
      </c>
      <c r="F86" s="5" t="s">
        <v>12890</v>
      </c>
      <c r="G86" s="6" t="s">
        <v>1709</v>
      </c>
      <c r="H86" s="6" t="s">
        <v>17754</v>
      </c>
      <c r="I86" s="6" t="s">
        <v>4880</v>
      </c>
      <c r="J86" s="6" t="s">
        <v>4684</v>
      </c>
      <c r="P86" s="9"/>
      <c r="Q86" s="11"/>
    </row>
    <row r="87" spans="4:17" x14ac:dyDescent="0.2">
      <c r="D87" s="5" t="s">
        <v>18352</v>
      </c>
      <c r="E87" s="5" t="s">
        <v>6673</v>
      </c>
      <c r="F87" s="5" t="s">
        <v>868</v>
      </c>
      <c r="G87" s="6" t="s">
        <v>1709</v>
      </c>
      <c r="H87" s="6" t="s">
        <v>17754</v>
      </c>
      <c r="I87" s="6" t="s">
        <v>4880</v>
      </c>
      <c r="J87" s="6" t="s">
        <v>10748</v>
      </c>
      <c r="P87" s="9"/>
      <c r="Q87" s="11"/>
    </row>
    <row r="88" spans="4:17" x14ac:dyDescent="0.2">
      <c r="D88" s="5" t="s">
        <v>18352</v>
      </c>
      <c r="E88" s="5" t="s">
        <v>6673</v>
      </c>
      <c r="F88" s="5" t="s">
        <v>14653</v>
      </c>
      <c r="G88" s="6" t="s">
        <v>1709</v>
      </c>
      <c r="H88" s="6" t="s">
        <v>17754</v>
      </c>
      <c r="I88" s="6" t="s">
        <v>4880</v>
      </c>
      <c r="J88" s="6" t="s">
        <v>18320</v>
      </c>
      <c r="P88" s="9"/>
      <c r="Q88" s="11"/>
    </row>
    <row r="89" spans="4:17" x14ac:dyDescent="0.2">
      <c r="D89" s="5" t="s">
        <v>18352</v>
      </c>
      <c r="E89" s="5" t="s">
        <v>6673</v>
      </c>
      <c r="F89" s="5" t="s">
        <v>12421</v>
      </c>
      <c r="G89" s="6" t="s">
        <v>1709</v>
      </c>
      <c r="H89" s="6" t="s">
        <v>17754</v>
      </c>
      <c r="I89" s="6" t="s">
        <v>4880</v>
      </c>
      <c r="J89" s="6" t="s">
        <v>4880</v>
      </c>
      <c r="P89" s="9"/>
      <c r="Q89" s="11"/>
    </row>
    <row r="90" spans="4:17" x14ac:dyDescent="0.2">
      <c r="D90" s="5" t="s">
        <v>18352</v>
      </c>
      <c r="E90" s="5" t="s">
        <v>6673</v>
      </c>
      <c r="F90" s="5" t="s">
        <v>11179</v>
      </c>
      <c r="G90" s="6" t="s">
        <v>1709</v>
      </c>
      <c r="H90" s="6" t="s">
        <v>17754</v>
      </c>
      <c r="I90" s="6" t="s">
        <v>4880</v>
      </c>
      <c r="J90" s="6" t="s">
        <v>6599</v>
      </c>
      <c r="P90" s="9"/>
      <c r="Q90" s="11"/>
    </row>
    <row r="91" spans="4:17" x14ac:dyDescent="0.2">
      <c r="D91" s="5" t="s">
        <v>18352</v>
      </c>
      <c r="E91" s="5" t="s">
        <v>6673</v>
      </c>
      <c r="F91" s="5" t="s">
        <v>8008</v>
      </c>
      <c r="G91" s="6" t="s">
        <v>1709</v>
      </c>
      <c r="H91" s="6" t="s">
        <v>17754</v>
      </c>
      <c r="I91" s="6" t="s">
        <v>4880</v>
      </c>
      <c r="J91" s="6" t="s">
        <v>10710</v>
      </c>
      <c r="P91" s="9"/>
      <c r="Q91" s="11"/>
    </row>
    <row r="92" spans="4:17" x14ac:dyDescent="0.2">
      <c r="D92" s="5" t="s">
        <v>18352</v>
      </c>
      <c r="E92" s="5" t="s">
        <v>6673</v>
      </c>
      <c r="F92" s="5" t="s">
        <v>2227</v>
      </c>
      <c r="G92" s="6" t="s">
        <v>1709</v>
      </c>
      <c r="H92" s="6" t="s">
        <v>12630</v>
      </c>
      <c r="I92" s="6" t="s">
        <v>18400</v>
      </c>
      <c r="J92" s="6" t="s">
        <v>18400</v>
      </c>
      <c r="P92" s="9"/>
      <c r="Q92" s="11"/>
    </row>
    <row r="93" spans="4:17" x14ac:dyDescent="0.2">
      <c r="D93" s="5" t="s">
        <v>5958</v>
      </c>
      <c r="E93" s="5" t="s">
        <v>2698</v>
      </c>
      <c r="F93" s="5" t="s">
        <v>11266</v>
      </c>
      <c r="G93" s="6" t="s">
        <v>1709</v>
      </c>
      <c r="H93" s="6" t="s">
        <v>12630</v>
      </c>
      <c r="I93" s="6" t="s">
        <v>18400</v>
      </c>
      <c r="J93" s="6" t="s">
        <v>17163</v>
      </c>
      <c r="P93" s="9"/>
      <c r="Q93" s="11"/>
    </row>
    <row r="94" spans="4:17" x14ac:dyDescent="0.2">
      <c r="D94" s="5" t="s">
        <v>5958</v>
      </c>
      <c r="E94" s="5" t="s">
        <v>2698</v>
      </c>
      <c r="F94" s="5" t="s">
        <v>7099</v>
      </c>
      <c r="G94" s="6" t="s">
        <v>1709</v>
      </c>
      <c r="H94" s="6" t="s">
        <v>12630</v>
      </c>
      <c r="I94" s="6" t="s">
        <v>549</v>
      </c>
      <c r="J94" s="6" t="s">
        <v>549</v>
      </c>
      <c r="P94" s="9"/>
      <c r="Q94" s="11"/>
    </row>
    <row r="95" spans="4:17" x14ac:dyDescent="0.2">
      <c r="D95" s="5" t="s">
        <v>5958</v>
      </c>
      <c r="E95" s="5" t="s">
        <v>2698</v>
      </c>
      <c r="F95" s="5" t="s">
        <v>15446</v>
      </c>
      <c r="G95" s="6" t="s">
        <v>1709</v>
      </c>
      <c r="H95" s="6" t="s">
        <v>12630</v>
      </c>
      <c r="I95" s="6" t="s">
        <v>18113</v>
      </c>
      <c r="J95" s="6" t="s">
        <v>18113</v>
      </c>
      <c r="P95" s="9"/>
      <c r="Q95" s="11"/>
    </row>
    <row r="96" spans="4:17" x14ac:dyDescent="0.2">
      <c r="D96" s="5" t="s">
        <v>5958</v>
      </c>
      <c r="E96" s="5" t="s">
        <v>2698</v>
      </c>
      <c r="F96" s="5" t="s">
        <v>4287</v>
      </c>
      <c r="G96" s="6" t="s">
        <v>1709</v>
      </c>
      <c r="H96" s="6" t="s">
        <v>12630</v>
      </c>
      <c r="I96" s="6" t="s">
        <v>1018</v>
      </c>
      <c r="J96" s="6" t="s">
        <v>1018</v>
      </c>
      <c r="P96" s="9"/>
      <c r="Q96" s="11"/>
    </row>
    <row r="97" spans="4:17" x14ac:dyDescent="0.2">
      <c r="D97" s="5" t="s">
        <v>5958</v>
      </c>
      <c r="E97" s="5" t="s">
        <v>2698</v>
      </c>
      <c r="F97" s="5" t="s">
        <v>12927</v>
      </c>
      <c r="G97" s="6" t="s">
        <v>1709</v>
      </c>
      <c r="H97" s="6" t="s">
        <v>12630</v>
      </c>
      <c r="I97" s="6" t="s">
        <v>1018</v>
      </c>
      <c r="J97" s="6" t="s">
        <v>12250</v>
      </c>
      <c r="P97" s="9"/>
      <c r="Q97" s="11"/>
    </row>
    <row r="98" spans="4:17" x14ac:dyDescent="0.2">
      <c r="D98" s="5" t="s">
        <v>5958</v>
      </c>
      <c r="E98" s="5" t="s">
        <v>2698</v>
      </c>
      <c r="F98" s="5" t="s">
        <v>4563</v>
      </c>
      <c r="G98" s="6" t="s">
        <v>1709</v>
      </c>
      <c r="H98" s="6" t="s">
        <v>12630</v>
      </c>
      <c r="I98" s="6" t="s">
        <v>4047</v>
      </c>
      <c r="J98" s="6" t="s">
        <v>9412</v>
      </c>
      <c r="P98" s="9"/>
      <c r="Q98" s="11"/>
    </row>
    <row r="99" spans="4:17" ht="22.5" x14ac:dyDescent="0.2">
      <c r="D99" s="5" t="s">
        <v>5958</v>
      </c>
      <c r="E99" s="5" t="s">
        <v>2698</v>
      </c>
      <c r="F99" s="5" t="s">
        <v>1400</v>
      </c>
      <c r="G99" s="6" t="s">
        <v>1709</v>
      </c>
      <c r="H99" s="6" t="s">
        <v>12630</v>
      </c>
      <c r="I99" s="6" t="s">
        <v>4047</v>
      </c>
      <c r="J99" s="6" t="s">
        <v>9984</v>
      </c>
      <c r="P99" s="9"/>
      <c r="Q99" s="11"/>
    </row>
    <row r="100" spans="4:17" x14ac:dyDescent="0.2">
      <c r="D100" s="5" t="s">
        <v>5958</v>
      </c>
      <c r="E100" s="5" t="s">
        <v>2698</v>
      </c>
      <c r="F100" s="5" t="s">
        <v>10379</v>
      </c>
      <c r="G100" s="6" t="s">
        <v>1709</v>
      </c>
      <c r="H100" s="6" t="s">
        <v>12630</v>
      </c>
      <c r="I100" s="6" t="s">
        <v>4047</v>
      </c>
      <c r="J100" s="6" t="s">
        <v>12501</v>
      </c>
      <c r="P100" s="9"/>
      <c r="Q100" s="11"/>
    </row>
    <row r="101" spans="4:17" x14ac:dyDescent="0.2">
      <c r="D101" s="5" t="s">
        <v>5958</v>
      </c>
      <c r="E101" s="5" t="s">
        <v>2698</v>
      </c>
      <c r="F101" s="5" t="s">
        <v>10073</v>
      </c>
      <c r="G101" s="6" t="s">
        <v>1709</v>
      </c>
      <c r="H101" s="6" t="s">
        <v>12630</v>
      </c>
      <c r="I101" s="6" t="s">
        <v>4047</v>
      </c>
      <c r="J101" s="6" t="s">
        <v>4047</v>
      </c>
      <c r="P101" s="9"/>
      <c r="Q101" s="11"/>
    </row>
    <row r="102" spans="4:17" ht="22.5" x14ac:dyDescent="0.2">
      <c r="D102" s="5" t="s">
        <v>5958</v>
      </c>
      <c r="E102" s="5" t="s">
        <v>2698</v>
      </c>
      <c r="F102" s="5" t="s">
        <v>11008</v>
      </c>
      <c r="G102" s="6" t="s">
        <v>1709</v>
      </c>
      <c r="H102" s="6" t="s">
        <v>12630</v>
      </c>
      <c r="I102" s="6" t="s">
        <v>17500</v>
      </c>
      <c r="J102" s="6" t="s">
        <v>5828</v>
      </c>
      <c r="P102" s="9"/>
      <c r="Q102" s="11"/>
    </row>
    <row r="103" spans="4:17" ht="22.5" x14ac:dyDescent="0.2">
      <c r="D103" s="5" t="s">
        <v>5958</v>
      </c>
      <c r="E103" s="5" t="s">
        <v>2698</v>
      </c>
      <c r="F103" s="5" t="s">
        <v>5542</v>
      </c>
      <c r="G103" s="6" t="s">
        <v>1709</v>
      </c>
      <c r="H103" s="6" t="s">
        <v>12630</v>
      </c>
      <c r="I103" s="6" t="s">
        <v>17500</v>
      </c>
      <c r="J103" s="6" t="s">
        <v>17500</v>
      </c>
      <c r="P103" s="9"/>
      <c r="Q103" s="11"/>
    </row>
    <row r="104" spans="4:17" ht="22.5" x14ac:dyDescent="0.2">
      <c r="D104" s="5" t="s">
        <v>5958</v>
      </c>
      <c r="E104" s="5" t="s">
        <v>5614</v>
      </c>
      <c r="F104" s="5" t="s">
        <v>12131</v>
      </c>
      <c r="G104" s="6" t="s">
        <v>1709</v>
      </c>
      <c r="H104" s="6" t="s">
        <v>12630</v>
      </c>
      <c r="I104" s="6" t="s">
        <v>17500</v>
      </c>
      <c r="J104" s="6" t="s">
        <v>16575</v>
      </c>
      <c r="P104" s="9"/>
      <c r="Q104" s="11"/>
    </row>
    <row r="105" spans="4:17" x14ac:dyDescent="0.2">
      <c r="D105" s="5" t="s">
        <v>5958</v>
      </c>
      <c r="E105" s="5" t="s">
        <v>5614</v>
      </c>
      <c r="F105" s="5" t="s">
        <v>14254</v>
      </c>
      <c r="G105" s="6" t="s">
        <v>1709</v>
      </c>
      <c r="H105" s="6" t="s">
        <v>12630</v>
      </c>
      <c r="I105" s="6" t="s">
        <v>2292</v>
      </c>
      <c r="J105" s="6" t="s">
        <v>4422</v>
      </c>
      <c r="P105" s="9"/>
      <c r="Q105" s="11"/>
    </row>
    <row r="106" spans="4:17" x14ac:dyDescent="0.2">
      <c r="D106" s="5" t="s">
        <v>5958</v>
      </c>
      <c r="E106" s="5" t="s">
        <v>5614</v>
      </c>
      <c r="F106" s="5" t="s">
        <v>7319</v>
      </c>
      <c r="G106" s="6" t="s">
        <v>1709</v>
      </c>
      <c r="H106" s="6" t="s">
        <v>12630</v>
      </c>
      <c r="I106" s="6" t="s">
        <v>2292</v>
      </c>
      <c r="J106" s="6" t="s">
        <v>5326</v>
      </c>
      <c r="P106" s="9"/>
      <c r="Q106" s="11"/>
    </row>
    <row r="107" spans="4:17" x14ac:dyDescent="0.2">
      <c r="D107" s="5" t="s">
        <v>5958</v>
      </c>
      <c r="E107" s="5" t="s">
        <v>5614</v>
      </c>
      <c r="F107" s="5" t="s">
        <v>5656</v>
      </c>
      <c r="G107" s="6" t="s">
        <v>1709</v>
      </c>
      <c r="H107" s="6" t="s">
        <v>12630</v>
      </c>
      <c r="I107" s="6" t="s">
        <v>2292</v>
      </c>
      <c r="J107" s="6" t="s">
        <v>2292</v>
      </c>
      <c r="P107" s="9"/>
      <c r="Q107" s="11"/>
    </row>
    <row r="108" spans="4:17" x14ac:dyDescent="0.2">
      <c r="D108" s="5" t="s">
        <v>5958</v>
      </c>
      <c r="E108" s="5" t="s">
        <v>5614</v>
      </c>
      <c r="F108" s="5" t="s">
        <v>13096</v>
      </c>
      <c r="G108" s="6" t="s">
        <v>1709</v>
      </c>
      <c r="H108" s="6" t="s">
        <v>12630</v>
      </c>
      <c r="I108" s="6" t="s">
        <v>7245</v>
      </c>
      <c r="J108" s="6" t="s">
        <v>11374</v>
      </c>
      <c r="P108" s="9"/>
      <c r="Q108" s="11"/>
    </row>
    <row r="109" spans="4:17" x14ac:dyDescent="0.2">
      <c r="D109" s="5" t="s">
        <v>5958</v>
      </c>
      <c r="E109" s="5" t="s">
        <v>18819</v>
      </c>
      <c r="F109" s="5" t="s">
        <v>18819</v>
      </c>
      <c r="G109" s="6" t="s">
        <v>1709</v>
      </c>
      <c r="H109" s="6" t="s">
        <v>12630</v>
      </c>
      <c r="I109" s="6" t="s">
        <v>7245</v>
      </c>
      <c r="J109" s="6" t="s">
        <v>6866</v>
      </c>
      <c r="P109" s="9"/>
      <c r="Q109" s="11"/>
    </row>
    <row r="110" spans="4:17" x14ac:dyDescent="0.2">
      <c r="D110" s="5" t="s">
        <v>5958</v>
      </c>
      <c r="E110" s="5" t="s">
        <v>18819</v>
      </c>
      <c r="F110" s="5" t="s">
        <v>10494</v>
      </c>
      <c r="G110" s="6" t="s">
        <v>1709</v>
      </c>
      <c r="H110" s="6" t="s">
        <v>12630</v>
      </c>
      <c r="I110" s="6" t="s">
        <v>7245</v>
      </c>
      <c r="J110" s="6" t="s">
        <v>9771</v>
      </c>
      <c r="P110" s="9"/>
      <c r="Q110" s="11"/>
    </row>
    <row r="111" spans="4:17" x14ac:dyDescent="0.2">
      <c r="D111" s="5" t="s">
        <v>5958</v>
      </c>
      <c r="E111" s="5" t="s">
        <v>12704</v>
      </c>
      <c r="F111" s="5" t="s">
        <v>5605</v>
      </c>
      <c r="G111" s="6" t="s">
        <v>1709</v>
      </c>
      <c r="H111" s="6" t="s">
        <v>12630</v>
      </c>
      <c r="I111" s="6" t="s">
        <v>7245</v>
      </c>
      <c r="J111" s="6" t="s">
        <v>7245</v>
      </c>
      <c r="P111" s="9"/>
      <c r="Q111" s="11"/>
    </row>
    <row r="112" spans="4:17" x14ac:dyDescent="0.2">
      <c r="D112" s="5" t="s">
        <v>5958</v>
      </c>
      <c r="E112" s="5" t="s">
        <v>12704</v>
      </c>
      <c r="F112" s="5" t="s">
        <v>11023</v>
      </c>
      <c r="G112" s="6" t="s">
        <v>1709</v>
      </c>
      <c r="H112" s="6" t="s">
        <v>12630</v>
      </c>
      <c r="I112" s="6" t="s">
        <v>1623</v>
      </c>
      <c r="J112" s="6" t="s">
        <v>1623</v>
      </c>
      <c r="P112" s="9"/>
      <c r="Q112" s="11"/>
    </row>
    <row r="113" spans="4:17" x14ac:dyDescent="0.2">
      <c r="D113" s="5" t="s">
        <v>5958</v>
      </c>
      <c r="E113" s="5" t="s">
        <v>12704</v>
      </c>
      <c r="F113" s="5" t="s">
        <v>10763</v>
      </c>
      <c r="G113" s="6" t="s">
        <v>1709</v>
      </c>
      <c r="H113" s="6" t="s">
        <v>8807</v>
      </c>
      <c r="I113" s="6" t="s">
        <v>1675</v>
      </c>
      <c r="J113" s="6" t="s">
        <v>194</v>
      </c>
      <c r="P113" s="9"/>
      <c r="Q113" s="11"/>
    </row>
    <row r="114" spans="4:17" x14ac:dyDescent="0.2">
      <c r="D114" s="5" t="s">
        <v>5958</v>
      </c>
      <c r="E114" s="5" t="s">
        <v>12704</v>
      </c>
      <c r="F114" s="5" t="s">
        <v>14791</v>
      </c>
      <c r="G114" s="6" t="s">
        <v>1709</v>
      </c>
      <c r="H114" s="6" t="s">
        <v>8807</v>
      </c>
      <c r="I114" s="6" t="s">
        <v>1675</v>
      </c>
      <c r="J114" s="6" t="s">
        <v>1675</v>
      </c>
      <c r="P114" s="9"/>
      <c r="Q114" s="11"/>
    </row>
    <row r="115" spans="4:17" x14ac:dyDescent="0.2">
      <c r="D115" s="5" t="s">
        <v>5958</v>
      </c>
      <c r="E115" s="5" t="s">
        <v>12704</v>
      </c>
      <c r="F115" s="5" t="s">
        <v>11955</v>
      </c>
      <c r="G115" s="6" t="s">
        <v>1709</v>
      </c>
      <c r="H115" s="6" t="s">
        <v>8807</v>
      </c>
      <c r="I115" s="6" t="s">
        <v>1675</v>
      </c>
      <c r="J115" s="6" t="s">
        <v>18273</v>
      </c>
      <c r="P115" s="9"/>
      <c r="Q115" s="11"/>
    </row>
    <row r="116" spans="4:17" x14ac:dyDescent="0.2">
      <c r="D116" s="5" t="s">
        <v>5958</v>
      </c>
      <c r="E116" s="5" t="s">
        <v>12704</v>
      </c>
      <c r="F116" s="5" t="s">
        <v>8766</v>
      </c>
      <c r="G116" s="6" t="s">
        <v>1709</v>
      </c>
      <c r="H116" s="6" t="s">
        <v>8807</v>
      </c>
      <c r="I116" s="6" t="s">
        <v>9128</v>
      </c>
      <c r="J116" s="6" t="s">
        <v>8002</v>
      </c>
      <c r="P116" s="9"/>
      <c r="Q116" s="11"/>
    </row>
    <row r="117" spans="4:17" x14ac:dyDescent="0.2">
      <c r="D117" s="5" t="s">
        <v>12506</v>
      </c>
      <c r="E117" s="5" t="s">
        <v>3429</v>
      </c>
      <c r="F117" s="5" t="s">
        <v>15179</v>
      </c>
      <c r="G117" s="6" t="s">
        <v>1709</v>
      </c>
      <c r="H117" s="6" t="s">
        <v>8807</v>
      </c>
      <c r="I117" s="6" t="s">
        <v>9128</v>
      </c>
      <c r="J117" s="6" t="s">
        <v>9128</v>
      </c>
      <c r="P117" s="9"/>
      <c r="Q117" s="11"/>
    </row>
    <row r="118" spans="4:17" x14ac:dyDescent="0.2">
      <c r="D118" s="5" t="s">
        <v>12506</v>
      </c>
      <c r="E118" s="5" t="s">
        <v>3429</v>
      </c>
      <c r="F118" s="5" t="s">
        <v>14585</v>
      </c>
      <c r="G118" s="6" t="s">
        <v>1709</v>
      </c>
      <c r="H118" s="6" t="s">
        <v>8807</v>
      </c>
      <c r="I118" s="6" t="s">
        <v>15232</v>
      </c>
      <c r="J118" s="6" t="s">
        <v>12812</v>
      </c>
      <c r="P118" s="9"/>
      <c r="Q118" s="11"/>
    </row>
    <row r="119" spans="4:17" x14ac:dyDescent="0.2">
      <c r="D119" s="5" t="s">
        <v>12506</v>
      </c>
      <c r="E119" s="5" t="s">
        <v>3429</v>
      </c>
      <c r="F119" s="5" t="s">
        <v>14148</v>
      </c>
      <c r="G119" s="6" t="s">
        <v>1709</v>
      </c>
      <c r="H119" s="6" t="s">
        <v>8807</v>
      </c>
      <c r="I119" s="6" t="s">
        <v>15232</v>
      </c>
      <c r="J119" s="6" t="s">
        <v>2410</v>
      </c>
      <c r="P119" s="9"/>
      <c r="Q119" s="11"/>
    </row>
    <row r="120" spans="4:17" x14ac:dyDescent="0.2">
      <c r="D120" s="5" t="s">
        <v>12506</v>
      </c>
      <c r="E120" s="5" t="s">
        <v>3429</v>
      </c>
      <c r="F120" s="5" t="s">
        <v>10319</v>
      </c>
      <c r="G120" s="6" t="s">
        <v>1709</v>
      </c>
      <c r="H120" s="6" t="s">
        <v>8807</v>
      </c>
      <c r="I120" s="6" t="s">
        <v>15232</v>
      </c>
      <c r="J120" s="6" t="s">
        <v>15232</v>
      </c>
      <c r="P120" s="9"/>
      <c r="Q120" s="11"/>
    </row>
    <row r="121" spans="4:17" x14ac:dyDescent="0.2">
      <c r="D121" s="5" t="s">
        <v>12506</v>
      </c>
      <c r="E121" s="5" t="s">
        <v>3429</v>
      </c>
      <c r="F121" s="5" t="s">
        <v>18260</v>
      </c>
      <c r="G121" s="6" t="s">
        <v>1709</v>
      </c>
      <c r="H121" s="6" t="s">
        <v>8807</v>
      </c>
      <c r="I121" s="6" t="s">
        <v>4314</v>
      </c>
      <c r="J121" s="6" t="s">
        <v>4314</v>
      </c>
      <c r="P121" s="9"/>
      <c r="Q121" s="11"/>
    </row>
    <row r="122" spans="4:17" ht="22.5" x14ac:dyDescent="0.2">
      <c r="D122" s="5" t="s">
        <v>12506</v>
      </c>
      <c r="E122" s="5" t="s">
        <v>3429</v>
      </c>
      <c r="F122" s="5" t="s">
        <v>13825</v>
      </c>
      <c r="G122" s="6" t="s">
        <v>1709</v>
      </c>
      <c r="H122" s="6" t="s">
        <v>8807</v>
      </c>
      <c r="I122" s="6" t="s">
        <v>13554</v>
      </c>
      <c r="J122" s="6" t="s">
        <v>12604</v>
      </c>
      <c r="P122" s="9"/>
      <c r="Q122" s="11"/>
    </row>
    <row r="123" spans="4:17" ht="22.5" x14ac:dyDescent="0.2">
      <c r="D123" s="5" t="s">
        <v>12506</v>
      </c>
      <c r="E123" s="5" t="s">
        <v>2459</v>
      </c>
      <c r="F123" s="5" t="s">
        <v>8751</v>
      </c>
      <c r="G123" s="6" t="s">
        <v>1709</v>
      </c>
      <c r="H123" s="6" t="s">
        <v>8807</v>
      </c>
      <c r="I123" s="6" t="s">
        <v>13554</v>
      </c>
      <c r="J123" s="6" t="s">
        <v>13677</v>
      </c>
      <c r="P123" s="9"/>
      <c r="Q123" s="11"/>
    </row>
    <row r="124" spans="4:17" ht="22.5" x14ac:dyDescent="0.2">
      <c r="D124" s="5" t="s">
        <v>12506</v>
      </c>
      <c r="E124" s="5" t="s">
        <v>2459</v>
      </c>
      <c r="F124" s="5" t="s">
        <v>14609</v>
      </c>
      <c r="G124" s="6" t="s">
        <v>1709</v>
      </c>
      <c r="H124" s="6" t="s">
        <v>8807</v>
      </c>
      <c r="I124" s="6" t="s">
        <v>13554</v>
      </c>
      <c r="J124" s="6" t="s">
        <v>18588</v>
      </c>
      <c r="P124" s="9"/>
      <c r="Q124" s="11"/>
    </row>
    <row r="125" spans="4:17" ht="22.5" x14ac:dyDescent="0.2">
      <c r="D125" s="5" t="s">
        <v>12506</v>
      </c>
      <c r="E125" s="5" t="s">
        <v>2459</v>
      </c>
      <c r="F125" s="5" t="s">
        <v>3654</v>
      </c>
      <c r="G125" s="6" t="s">
        <v>1709</v>
      </c>
      <c r="H125" s="6" t="s">
        <v>8807</v>
      </c>
      <c r="I125" s="6" t="s">
        <v>13554</v>
      </c>
      <c r="J125" s="6" t="s">
        <v>13554</v>
      </c>
      <c r="P125" s="9"/>
      <c r="Q125" s="11"/>
    </row>
    <row r="126" spans="4:17" ht="22.5" x14ac:dyDescent="0.2">
      <c r="D126" s="5" t="s">
        <v>12506</v>
      </c>
      <c r="E126" s="5" t="s">
        <v>2459</v>
      </c>
      <c r="F126" s="5" t="s">
        <v>5786</v>
      </c>
      <c r="G126" s="6" t="s">
        <v>1709</v>
      </c>
      <c r="H126" s="6" t="s">
        <v>8807</v>
      </c>
      <c r="I126" s="6" t="s">
        <v>3718</v>
      </c>
      <c r="J126" s="6" t="s">
        <v>9342</v>
      </c>
      <c r="P126" s="9"/>
      <c r="Q126" s="11"/>
    </row>
    <row r="127" spans="4:17" ht="22.5" x14ac:dyDescent="0.2">
      <c r="D127" s="5" t="s">
        <v>12506</v>
      </c>
      <c r="E127" s="5" t="s">
        <v>2459</v>
      </c>
      <c r="F127" s="5" t="s">
        <v>10696</v>
      </c>
      <c r="G127" s="6" t="s">
        <v>1709</v>
      </c>
      <c r="H127" s="6" t="s">
        <v>8807</v>
      </c>
      <c r="I127" s="6" t="s">
        <v>3718</v>
      </c>
      <c r="J127" s="6" t="s">
        <v>13027</v>
      </c>
      <c r="P127" s="9"/>
      <c r="Q127" s="11"/>
    </row>
    <row r="128" spans="4:17" ht="22.5" x14ac:dyDescent="0.2">
      <c r="D128" s="5" t="s">
        <v>12506</v>
      </c>
      <c r="E128" s="5" t="s">
        <v>2459</v>
      </c>
      <c r="F128" s="5" t="s">
        <v>15716</v>
      </c>
      <c r="G128" s="6" t="s">
        <v>1709</v>
      </c>
      <c r="H128" s="6" t="s">
        <v>8807</v>
      </c>
      <c r="I128" s="6" t="s">
        <v>3718</v>
      </c>
      <c r="J128" s="6" t="s">
        <v>11049</v>
      </c>
      <c r="P128" s="9"/>
      <c r="Q128" s="11"/>
    </row>
    <row r="129" spans="4:17" ht="22.5" x14ac:dyDescent="0.2">
      <c r="D129" s="5" t="s">
        <v>17536</v>
      </c>
      <c r="E129" s="5" t="s">
        <v>7757</v>
      </c>
      <c r="F129" s="5" t="s">
        <v>7757</v>
      </c>
      <c r="G129" s="6" t="s">
        <v>1709</v>
      </c>
      <c r="H129" s="6" t="s">
        <v>8807</v>
      </c>
      <c r="I129" s="6" t="s">
        <v>3718</v>
      </c>
      <c r="J129" s="6" t="s">
        <v>6834</v>
      </c>
      <c r="P129" s="9"/>
      <c r="Q129" s="11"/>
    </row>
    <row r="130" spans="4:17" ht="22.5" x14ac:dyDescent="0.2">
      <c r="D130" s="5" t="s">
        <v>17536</v>
      </c>
      <c r="E130" s="5" t="s">
        <v>7757</v>
      </c>
      <c r="F130" s="5" t="s">
        <v>3618</v>
      </c>
      <c r="G130" s="6" t="s">
        <v>1709</v>
      </c>
      <c r="H130" s="6" t="s">
        <v>8807</v>
      </c>
      <c r="I130" s="6" t="s">
        <v>3718</v>
      </c>
      <c r="J130" s="6" t="s">
        <v>18240</v>
      </c>
      <c r="P130" s="9"/>
      <c r="Q130" s="11"/>
    </row>
    <row r="131" spans="4:17" ht="22.5" x14ac:dyDescent="0.2">
      <c r="D131" s="5" t="s">
        <v>17536</v>
      </c>
      <c r="E131" s="5" t="s">
        <v>7757</v>
      </c>
      <c r="F131" s="5" t="s">
        <v>2679</v>
      </c>
      <c r="G131" s="6" t="s">
        <v>1709</v>
      </c>
      <c r="H131" s="6" t="s">
        <v>8807</v>
      </c>
      <c r="I131" s="6" t="s">
        <v>3718</v>
      </c>
      <c r="J131" s="6" t="s">
        <v>3718</v>
      </c>
      <c r="P131" s="9"/>
      <c r="Q131" s="11"/>
    </row>
    <row r="132" spans="4:17" x14ac:dyDescent="0.2">
      <c r="D132" s="5" t="s">
        <v>17536</v>
      </c>
      <c r="E132" s="5" t="s">
        <v>628</v>
      </c>
      <c r="F132" s="5" t="s">
        <v>12141</v>
      </c>
      <c r="G132" s="6" t="s">
        <v>1709</v>
      </c>
      <c r="H132" s="6" t="s">
        <v>8807</v>
      </c>
      <c r="I132" s="6" t="s">
        <v>14109</v>
      </c>
      <c r="J132" s="6" t="s">
        <v>14608</v>
      </c>
      <c r="P132" s="9"/>
      <c r="Q132" s="11"/>
    </row>
    <row r="133" spans="4:17" x14ac:dyDescent="0.2">
      <c r="D133" s="5" t="s">
        <v>17536</v>
      </c>
      <c r="E133" s="5" t="s">
        <v>628</v>
      </c>
      <c r="F133" s="5" t="s">
        <v>3957</v>
      </c>
      <c r="G133" s="6" t="s">
        <v>1709</v>
      </c>
      <c r="H133" s="6" t="s">
        <v>8807</v>
      </c>
      <c r="I133" s="6" t="s">
        <v>14109</v>
      </c>
      <c r="J133" s="6" t="s">
        <v>14109</v>
      </c>
      <c r="P133" s="9"/>
      <c r="Q133" s="11"/>
    </row>
    <row r="134" spans="4:17" ht="22.5" x14ac:dyDescent="0.2">
      <c r="D134" s="5" t="s">
        <v>17536</v>
      </c>
      <c r="E134" s="5" t="s">
        <v>10723</v>
      </c>
      <c r="F134" s="5" t="s">
        <v>18070</v>
      </c>
      <c r="G134" s="6" t="s">
        <v>1709</v>
      </c>
      <c r="H134" s="6" t="s">
        <v>8807</v>
      </c>
      <c r="I134" s="6" t="s">
        <v>2914</v>
      </c>
      <c r="J134" s="6" t="s">
        <v>2914</v>
      </c>
      <c r="P134" s="9"/>
      <c r="Q134" s="11"/>
    </row>
    <row r="135" spans="4:17" x14ac:dyDescent="0.2">
      <c r="D135" s="5" t="s">
        <v>17536</v>
      </c>
      <c r="E135" s="5" t="s">
        <v>10723</v>
      </c>
      <c r="F135" s="5" t="s">
        <v>17677</v>
      </c>
      <c r="G135" s="6" t="s">
        <v>1709</v>
      </c>
      <c r="H135" s="6" t="s">
        <v>8807</v>
      </c>
      <c r="I135" s="6" t="s">
        <v>9057</v>
      </c>
      <c r="J135" s="6" t="s">
        <v>7713</v>
      </c>
      <c r="P135" s="9"/>
      <c r="Q135" s="11"/>
    </row>
    <row r="136" spans="4:17" x14ac:dyDescent="0.2">
      <c r="D136" s="5" t="s">
        <v>16540</v>
      </c>
      <c r="E136" s="5" t="s">
        <v>9643</v>
      </c>
      <c r="F136" s="5" t="s">
        <v>9643</v>
      </c>
      <c r="G136" s="6" t="s">
        <v>1709</v>
      </c>
      <c r="H136" s="6" t="s">
        <v>8807</v>
      </c>
      <c r="I136" s="6" t="s">
        <v>9057</v>
      </c>
      <c r="J136" s="6" t="s">
        <v>11930</v>
      </c>
      <c r="P136" s="9"/>
      <c r="Q136" s="11"/>
    </row>
    <row r="137" spans="4:17" x14ac:dyDescent="0.2">
      <c r="D137" s="5" t="s">
        <v>16540</v>
      </c>
      <c r="E137" s="5" t="s">
        <v>9643</v>
      </c>
      <c r="F137" s="5" t="s">
        <v>16995</v>
      </c>
      <c r="G137" s="6" t="s">
        <v>1709</v>
      </c>
      <c r="H137" s="6" t="s">
        <v>8807</v>
      </c>
      <c r="I137" s="6" t="s">
        <v>9057</v>
      </c>
      <c r="J137" s="6" t="s">
        <v>9057</v>
      </c>
      <c r="P137" s="9"/>
      <c r="Q137" s="11"/>
    </row>
    <row r="138" spans="4:17" ht="22.5" x14ac:dyDescent="0.2">
      <c r="D138" s="5" t="s">
        <v>16540</v>
      </c>
      <c r="E138" s="5" t="s">
        <v>9643</v>
      </c>
      <c r="F138" s="5" t="s">
        <v>13246</v>
      </c>
      <c r="G138" s="6" t="s">
        <v>8093</v>
      </c>
      <c r="H138" s="6" t="s">
        <v>18170</v>
      </c>
      <c r="I138" s="6" t="s">
        <v>18780</v>
      </c>
      <c r="J138" s="6" t="s">
        <v>18780</v>
      </c>
      <c r="P138" s="9"/>
      <c r="Q138" s="11"/>
    </row>
    <row r="139" spans="4:17" ht="22.5" x14ac:dyDescent="0.2">
      <c r="D139" s="5" t="s">
        <v>16540</v>
      </c>
      <c r="E139" s="5" t="s">
        <v>9643</v>
      </c>
      <c r="F139" s="5" t="s">
        <v>8846</v>
      </c>
      <c r="G139" s="6" t="s">
        <v>8093</v>
      </c>
      <c r="H139" s="6" t="s">
        <v>18170</v>
      </c>
      <c r="I139" s="6" t="s">
        <v>18780</v>
      </c>
      <c r="J139" s="6" t="s">
        <v>479</v>
      </c>
      <c r="P139" s="9"/>
      <c r="Q139" s="11"/>
    </row>
    <row r="140" spans="4:17" ht="22.5" x14ac:dyDescent="0.2">
      <c r="D140" s="5" t="s">
        <v>16540</v>
      </c>
      <c r="E140" s="5" t="s">
        <v>9643</v>
      </c>
      <c r="F140" s="5" t="s">
        <v>11292</v>
      </c>
      <c r="G140" s="6" t="s">
        <v>8093</v>
      </c>
      <c r="H140" s="6" t="s">
        <v>18170</v>
      </c>
      <c r="I140" s="6" t="s">
        <v>18780</v>
      </c>
      <c r="J140" s="6" t="s">
        <v>12661</v>
      </c>
      <c r="P140" s="9"/>
      <c r="Q140" s="11"/>
    </row>
    <row r="141" spans="4:17" ht="22.5" x14ac:dyDescent="0.2">
      <c r="D141" s="5" t="s">
        <v>16540</v>
      </c>
      <c r="E141" s="5" t="s">
        <v>9643</v>
      </c>
      <c r="F141" s="5" t="s">
        <v>17990</v>
      </c>
      <c r="G141" s="6" t="s">
        <v>8093</v>
      </c>
      <c r="H141" s="6" t="s">
        <v>18170</v>
      </c>
      <c r="I141" s="6" t="s">
        <v>5974</v>
      </c>
      <c r="J141" s="6" t="s">
        <v>17481</v>
      </c>
      <c r="P141" s="9"/>
      <c r="Q141" s="11"/>
    </row>
    <row r="142" spans="4:17" ht="22.5" x14ac:dyDescent="0.2">
      <c r="D142" s="5" t="s">
        <v>16540</v>
      </c>
      <c r="E142" s="5" t="s">
        <v>16562</v>
      </c>
      <c r="F142" s="5" t="s">
        <v>3652</v>
      </c>
      <c r="G142" s="6" t="s">
        <v>8093</v>
      </c>
      <c r="H142" s="6" t="s">
        <v>18170</v>
      </c>
      <c r="I142" s="6" t="s">
        <v>5974</v>
      </c>
      <c r="J142" s="6" t="s">
        <v>5974</v>
      </c>
      <c r="P142" s="9"/>
      <c r="Q142" s="11"/>
    </row>
    <row r="143" spans="4:17" ht="22.5" x14ac:dyDescent="0.2">
      <c r="D143" s="5" t="s">
        <v>16540</v>
      </c>
      <c r="E143" s="5" t="s">
        <v>16562</v>
      </c>
      <c r="F143" s="5" t="s">
        <v>18032</v>
      </c>
      <c r="G143" s="6" t="s">
        <v>8093</v>
      </c>
      <c r="H143" s="6" t="s">
        <v>18170</v>
      </c>
      <c r="I143" s="6" t="s">
        <v>5974</v>
      </c>
      <c r="J143" s="6" t="s">
        <v>2917</v>
      </c>
      <c r="P143" s="9"/>
      <c r="Q143" s="11"/>
    </row>
    <row r="144" spans="4:17" ht="22.5" x14ac:dyDescent="0.2">
      <c r="D144" s="5" t="s">
        <v>16540</v>
      </c>
      <c r="E144" s="5" t="s">
        <v>16562</v>
      </c>
      <c r="F144" s="5" t="s">
        <v>3227</v>
      </c>
      <c r="G144" s="6" t="s">
        <v>8093</v>
      </c>
      <c r="H144" s="6" t="s">
        <v>18170</v>
      </c>
      <c r="I144" s="6" t="s">
        <v>18431</v>
      </c>
      <c r="J144" s="6" t="s">
        <v>18431</v>
      </c>
      <c r="P144" s="9"/>
      <c r="Q144" s="11"/>
    </row>
    <row r="145" spans="4:17" ht="22.5" x14ac:dyDescent="0.2">
      <c r="D145" s="5" t="s">
        <v>16540</v>
      </c>
      <c r="E145" s="5" t="s">
        <v>8704</v>
      </c>
      <c r="F145" s="5" t="s">
        <v>8704</v>
      </c>
      <c r="G145" s="6" t="s">
        <v>8093</v>
      </c>
      <c r="H145" s="6" t="s">
        <v>18170</v>
      </c>
      <c r="I145" s="6" t="s">
        <v>18431</v>
      </c>
      <c r="J145" s="6" t="s">
        <v>14381</v>
      </c>
      <c r="P145" s="9"/>
      <c r="Q145" s="11"/>
    </row>
    <row r="146" spans="4:17" ht="22.5" x14ac:dyDescent="0.2">
      <c r="D146" s="5" t="s">
        <v>16540</v>
      </c>
      <c r="E146" s="5" t="s">
        <v>8704</v>
      </c>
      <c r="F146" s="5" t="s">
        <v>7215</v>
      </c>
      <c r="G146" s="6" t="s">
        <v>8093</v>
      </c>
      <c r="H146" s="6" t="s">
        <v>18170</v>
      </c>
      <c r="I146" s="6" t="s">
        <v>1154</v>
      </c>
      <c r="J146" s="6" t="s">
        <v>9481</v>
      </c>
      <c r="P146" s="9"/>
      <c r="Q146" s="11"/>
    </row>
    <row r="147" spans="4:17" ht="22.5" x14ac:dyDescent="0.2">
      <c r="D147" s="5" t="s">
        <v>16540</v>
      </c>
      <c r="E147" s="5" t="s">
        <v>8704</v>
      </c>
      <c r="F147" s="5" t="s">
        <v>15466</v>
      </c>
      <c r="G147" s="6" t="s">
        <v>8093</v>
      </c>
      <c r="H147" s="6" t="s">
        <v>18170</v>
      </c>
      <c r="I147" s="6" t="s">
        <v>1154</v>
      </c>
      <c r="J147" s="6" t="s">
        <v>1154</v>
      </c>
      <c r="P147" s="9"/>
      <c r="Q147" s="11"/>
    </row>
    <row r="148" spans="4:17" ht="22.5" x14ac:dyDescent="0.2">
      <c r="D148" s="5" t="s">
        <v>16540</v>
      </c>
      <c r="E148" s="5" t="s">
        <v>8704</v>
      </c>
      <c r="F148" s="5" t="s">
        <v>4524</v>
      </c>
      <c r="G148" s="6" t="s">
        <v>8093</v>
      </c>
      <c r="H148" s="6" t="s">
        <v>18170</v>
      </c>
      <c r="I148" s="6" t="s">
        <v>1154</v>
      </c>
      <c r="J148" s="6" t="s">
        <v>16388</v>
      </c>
      <c r="P148" s="9"/>
      <c r="Q148" s="11"/>
    </row>
    <row r="149" spans="4:17" x14ac:dyDescent="0.2">
      <c r="D149" s="5" t="s">
        <v>16540</v>
      </c>
      <c r="E149" s="5" t="s">
        <v>8704</v>
      </c>
      <c r="F149" s="5" t="s">
        <v>17686</v>
      </c>
      <c r="G149" s="6" t="s">
        <v>8093</v>
      </c>
      <c r="H149" s="6" t="s">
        <v>2599</v>
      </c>
      <c r="I149" s="6" t="s">
        <v>12129</v>
      </c>
      <c r="J149" s="6" t="s">
        <v>12408</v>
      </c>
      <c r="P149" s="9"/>
      <c r="Q149" s="11"/>
    </row>
    <row r="150" spans="4:17" x14ac:dyDescent="0.2">
      <c r="D150" s="5" t="s">
        <v>3080</v>
      </c>
      <c r="E150" s="5" t="s">
        <v>11111</v>
      </c>
      <c r="F150" s="5" t="s">
        <v>11111</v>
      </c>
      <c r="G150" s="6" t="s">
        <v>8093</v>
      </c>
      <c r="H150" s="6" t="s">
        <v>2599</v>
      </c>
      <c r="I150" s="6" t="s">
        <v>12129</v>
      </c>
      <c r="J150" s="6" t="s">
        <v>12129</v>
      </c>
      <c r="P150" s="9"/>
      <c r="Q150" s="11"/>
    </row>
    <row r="151" spans="4:17" x14ac:dyDescent="0.2">
      <c r="D151" s="5" t="s">
        <v>3080</v>
      </c>
      <c r="E151" s="5" t="s">
        <v>14447</v>
      </c>
      <c r="F151" s="5" t="s">
        <v>4621</v>
      </c>
      <c r="G151" s="6" t="s">
        <v>8093</v>
      </c>
      <c r="H151" s="6" t="s">
        <v>2599</v>
      </c>
      <c r="I151" s="6" t="s">
        <v>12129</v>
      </c>
      <c r="J151" s="6" t="s">
        <v>8985</v>
      </c>
      <c r="P151" s="9"/>
      <c r="Q151" s="11"/>
    </row>
    <row r="152" spans="4:17" x14ac:dyDescent="0.2">
      <c r="D152" s="5" t="s">
        <v>3080</v>
      </c>
      <c r="E152" s="5" t="s">
        <v>14447</v>
      </c>
      <c r="F152" s="5" t="s">
        <v>4636</v>
      </c>
      <c r="G152" s="6" t="s">
        <v>8093</v>
      </c>
      <c r="H152" s="6" t="s">
        <v>2599</v>
      </c>
      <c r="I152" s="6" t="s">
        <v>12129</v>
      </c>
      <c r="J152" s="6" t="s">
        <v>9850</v>
      </c>
      <c r="P152" s="9"/>
      <c r="Q152" s="11"/>
    </row>
    <row r="153" spans="4:17" x14ac:dyDescent="0.2">
      <c r="D153" s="5" t="s">
        <v>3080</v>
      </c>
      <c r="E153" s="5" t="s">
        <v>14447</v>
      </c>
      <c r="F153" s="5" t="s">
        <v>5999</v>
      </c>
      <c r="G153" s="6" t="s">
        <v>8093</v>
      </c>
      <c r="H153" s="6" t="s">
        <v>2599</v>
      </c>
      <c r="I153" s="6" t="s">
        <v>12129</v>
      </c>
      <c r="J153" s="6" t="s">
        <v>6564</v>
      </c>
      <c r="P153" s="9"/>
      <c r="Q153" s="11"/>
    </row>
    <row r="154" spans="4:17" x14ac:dyDescent="0.2">
      <c r="D154" s="5" t="s">
        <v>3080</v>
      </c>
      <c r="E154" s="5" t="s">
        <v>14447</v>
      </c>
      <c r="F154" s="5" t="s">
        <v>5995</v>
      </c>
      <c r="G154" s="6" t="s">
        <v>8093</v>
      </c>
      <c r="H154" s="6" t="s">
        <v>2599</v>
      </c>
      <c r="I154" s="6" t="s">
        <v>12129</v>
      </c>
      <c r="J154" s="6" t="s">
        <v>12386</v>
      </c>
      <c r="P154" s="9"/>
      <c r="Q154" s="11"/>
    </row>
    <row r="155" spans="4:17" x14ac:dyDescent="0.2">
      <c r="D155" s="5" t="s">
        <v>3080</v>
      </c>
      <c r="E155" s="5" t="s">
        <v>14447</v>
      </c>
      <c r="F155" s="5" t="s">
        <v>4763</v>
      </c>
      <c r="G155" s="6" t="s">
        <v>8093</v>
      </c>
      <c r="H155" s="6" t="s">
        <v>2599</v>
      </c>
      <c r="I155" s="6" t="s">
        <v>5828</v>
      </c>
      <c r="J155" s="6" t="s">
        <v>5828</v>
      </c>
      <c r="P155" s="9"/>
      <c r="Q155" s="11"/>
    </row>
    <row r="156" spans="4:17" x14ac:dyDescent="0.2">
      <c r="D156" s="5" t="s">
        <v>3080</v>
      </c>
      <c r="E156" s="5" t="s">
        <v>14447</v>
      </c>
      <c r="F156" s="5" t="s">
        <v>14363</v>
      </c>
      <c r="G156" s="6" t="s">
        <v>8093</v>
      </c>
      <c r="H156" s="6" t="s">
        <v>2599</v>
      </c>
      <c r="I156" s="6" t="s">
        <v>10374</v>
      </c>
      <c r="J156" s="6" t="s">
        <v>5356</v>
      </c>
      <c r="P156" s="9"/>
      <c r="Q156" s="11"/>
    </row>
    <row r="157" spans="4:17" x14ac:dyDescent="0.2">
      <c r="D157" s="5" t="s">
        <v>3080</v>
      </c>
      <c r="E157" s="5" t="s">
        <v>14447</v>
      </c>
      <c r="F157" s="5" t="s">
        <v>11466</v>
      </c>
      <c r="G157" s="6" t="s">
        <v>8093</v>
      </c>
      <c r="H157" s="6" t="s">
        <v>2599</v>
      </c>
      <c r="I157" s="6" t="s">
        <v>10374</v>
      </c>
      <c r="J157" s="6" t="s">
        <v>10374</v>
      </c>
      <c r="P157" s="9"/>
      <c r="Q157" s="11"/>
    </row>
    <row r="158" spans="4:17" x14ac:dyDescent="0.2">
      <c r="G158" s="6" t="s">
        <v>8093</v>
      </c>
      <c r="H158" s="6" t="s">
        <v>2599</v>
      </c>
      <c r="I158" s="6" t="s">
        <v>10374</v>
      </c>
      <c r="J158" s="6" t="s">
        <v>14613</v>
      </c>
      <c r="P158" s="9"/>
      <c r="Q158" s="11"/>
    </row>
    <row r="159" spans="4:17" ht="22.5" x14ac:dyDescent="0.2">
      <c r="G159" s="6" t="s">
        <v>8093</v>
      </c>
      <c r="H159" s="6" t="s">
        <v>5888</v>
      </c>
      <c r="I159" s="6" t="s">
        <v>39</v>
      </c>
      <c r="J159" s="6" t="s">
        <v>39</v>
      </c>
      <c r="P159" s="9"/>
      <c r="Q159" s="11"/>
    </row>
    <row r="160" spans="4:17" ht="22.5" x14ac:dyDescent="0.2">
      <c r="G160" s="6" t="s">
        <v>8093</v>
      </c>
      <c r="H160" s="6" t="s">
        <v>5888</v>
      </c>
      <c r="I160" s="6" t="s">
        <v>39</v>
      </c>
      <c r="J160" s="6" t="s">
        <v>17303</v>
      </c>
      <c r="P160" s="9"/>
      <c r="Q160" s="11"/>
    </row>
    <row r="161" spans="7:17" ht="22.5" x14ac:dyDescent="0.2">
      <c r="G161" s="6" t="s">
        <v>8093</v>
      </c>
      <c r="H161" s="6" t="s">
        <v>5888</v>
      </c>
      <c r="I161" s="6" t="s">
        <v>1828</v>
      </c>
      <c r="J161" s="6" t="s">
        <v>2211</v>
      </c>
      <c r="P161" s="9"/>
      <c r="Q161" s="11"/>
    </row>
    <row r="162" spans="7:17" ht="22.5" x14ac:dyDescent="0.2">
      <c r="G162" s="6" t="s">
        <v>8093</v>
      </c>
      <c r="H162" s="6" t="s">
        <v>5888</v>
      </c>
      <c r="I162" s="6" t="s">
        <v>1828</v>
      </c>
      <c r="J162" s="6" t="s">
        <v>1151</v>
      </c>
      <c r="P162" s="9"/>
      <c r="Q162" s="11"/>
    </row>
    <row r="163" spans="7:17" ht="22.5" x14ac:dyDescent="0.2">
      <c r="G163" s="6" t="s">
        <v>8093</v>
      </c>
      <c r="H163" s="6" t="s">
        <v>5888</v>
      </c>
      <c r="I163" s="6" t="s">
        <v>1828</v>
      </c>
      <c r="J163" s="6" t="s">
        <v>1828</v>
      </c>
      <c r="P163" s="9"/>
      <c r="Q163" s="11"/>
    </row>
    <row r="164" spans="7:17" ht="22.5" x14ac:dyDescent="0.2">
      <c r="G164" s="6" t="s">
        <v>8093</v>
      </c>
      <c r="H164" s="6" t="s">
        <v>5888</v>
      </c>
      <c r="I164" s="6" t="s">
        <v>1828</v>
      </c>
      <c r="J164" s="6" t="s">
        <v>4091</v>
      </c>
      <c r="P164" s="9"/>
      <c r="Q164" s="11"/>
    </row>
    <row r="165" spans="7:17" ht="22.5" x14ac:dyDescent="0.2">
      <c r="G165" s="6" t="s">
        <v>8093</v>
      </c>
      <c r="H165" s="6" t="s">
        <v>5888</v>
      </c>
      <c r="I165" s="6" t="s">
        <v>1828</v>
      </c>
      <c r="J165" s="6" t="s">
        <v>14733</v>
      </c>
      <c r="P165" s="9"/>
      <c r="Q165" s="11"/>
    </row>
    <row r="166" spans="7:17" ht="22.5" x14ac:dyDescent="0.2">
      <c r="G166" s="6" t="s">
        <v>8093</v>
      </c>
      <c r="H166" s="6" t="s">
        <v>5888</v>
      </c>
      <c r="I166" s="6" t="s">
        <v>9708</v>
      </c>
      <c r="J166" s="6" t="s">
        <v>9708</v>
      </c>
      <c r="P166" s="9"/>
      <c r="Q166" s="11"/>
    </row>
    <row r="167" spans="7:17" ht="22.5" x14ac:dyDescent="0.2">
      <c r="G167" s="6" t="s">
        <v>8093</v>
      </c>
      <c r="H167" s="6" t="s">
        <v>5888</v>
      </c>
      <c r="I167" s="6" t="s">
        <v>13950</v>
      </c>
      <c r="J167" s="6" t="s">
        <v>9455</v>
      </c>
      <c r="P167" s="9"/>
      <c r="Q167" s="11"/>
    </row>
    <row r="168" spans="7:17" ht="22.5" x14ac:dyDescent="0.2">
      <c r="G168" s="6" t="s">
        <v>8093</v>
      </c>
      <c r="H168" s="6" t="s">
        <v>5888</v>
      </c>
      <c r="I168" s="6" t="s">
        <v>13950</v>
      </c>
      <c r="J168" s="6" t="s">
        <v>14549</v>
      </c>
      <c r="P168" s="9"/>
      <c r="Q168" s="11"/>
    </row>
    <row r="169" spans="7:17" ht="22.5" x14ac:dyDescent="0.2">
      <c r="G169" s="6" t="s">
        <v>8093</v>
      </c>
      <c r="H169" s="6" t="s">
        <v>5888</v>
      </c>
      <c r="I169" s="6" t="s">
        <v>13950</v>
      </c>
      <c r="J169" s="6" t="s">
        <v>7344</v>
      </c>
      <c r="P169" s="9"/>
      <c r="Q169" s="11"/>
    </row>
    <row r="170" spans="7:17" ht="22.5" x14ac:dyDescent="0.2">
      <c r="G170" s="6" t="s">
        <v>8093</v>
      </c>
      <c r="H170" s="6" t="s">
        <v>5888</v>
      </c>
      <c r="I170" s="6" t="s">
        <v>13950</v>
      </c>
      <c r="J170" s="6" t="s">
        <v>13950</v>
      </c>
      <c r="P170" s="9"/>
      <c r="Q170" s="11"/>
    </row>
    <row r="171" spans="7:17" x14ac:dyDescent="0.2">
      <c r="G171" s="6" t="s">
        <v>12506</v>
      </c>
      <c r="H171" s="6" t="s">
        <v>2459</v>
      </c>
      <c r="I171" s="6" t="s">
        <v>14609</v>
      </c>
      <c r="J171" s="6" t="s">
        <v>14609</v>
      </c>
      <c r="P171" s="9"/>
      <c r="Q171" s="11"/>
    </row>
    <row r="172" spans="7:17" x14ac:dyDescent="0.2">
      <c r="G172" s="6" t="s">
        <v>12506</v>
      </c>
      <c r="H172" s="6" t="s">
        <v>2459</v>
      </c>
      <c r="I172" s="6" t="s">
        <v>14609</v>
      </c>
      <c r="J172" s="6" t="s">
        <v>6069</v>
      </c>
      <c r="P172" s="9"/>
      <c r="Q172" s="11"/>
    </row>
    <row r="173" spans="7:17" x14ac:dyDescent="0.2">
      <c r="G173" s="6" t="s">
        <v>12506</v>
      </c>
      <c r="H173" s="6" t="s">
        <v>2459</v>
      </c>
      <c r="I173" s="6" t="s">
        <v>14609</v>
      </c>
      <c r="J173" s="6" t="s">
        <v>5277</v>
      </c>
      <c r="P173" s="9"/>
      <c r="Q173" s="11"/>
    </row>
    <row r="174" spans="7:17" x14ac:dyDescent="0.2">
      <c r="G174" s="6" t="s">
        <v>12506</v>
      </c>
      <c r="H174" s="6" t="s">
        <v>2459</v>
      </c>
      <c r="I174" s="6" t="s">
        <v>8751</v>
      </c>
      <c r="J174" s="6" t="s">
        <v>8751</v>
      </c>
      <c r="P174" s="9"/>
      <c r="Q174" s="11"/>
    </row>
    <row r="175" spans="7:17" x14ac:dyDescent="0.2">
      <c r="G175" s="6" t="s">
        <v>12506</v>
      </c>
      <c r="H175" s="6" t="s">
        <v>2459</v>
      </c>
      <c r="I175" s="6" t="s">
        <v>8751</v>
      </c>
      <c r="J175" s="6" t="s">
        <v>9293</v>
      </c>
      <c r="P175" s="9"/>
      <c r="Q175" s="11"/>
    </row>
    <row r="176" spans="7:17" x14ac:dyDescent="0.2">
      <c r="G176" s="6" t="s">
        <v>12506</v>
      </c>
      <c r="H176" s="6" t="s">
        <v>2459</v>
      </c>
      <c r="I176" s="6" t="s">
        <v>8751</v>
      </c>
      <c r="J176" s="6" t="s">
        <v>9564</v>
      </c>
      <c r="P176" s="9"/>
      <c r="Q176" s="11"/>
    </row>
    <row r="177" spans="7:17" x14ac:dyDescent="0.2">
      <c r="G177" s="6" t="s">
        <v>12506</v>
      </c>
      <c r="H177" s="6" t="s">
        <v>2459</v>
      </c>
      <c r="I177" s="6" t="s">
        <v>3654</v>
      </c>
      <c r="J177" s="6" t="s">
        <v>3654</v>
      </c>
      <c r="P177" s="9"/>
      <c r="Q177" s="11"/>
    </row>
    <row r="178" spans="7:17" x14ac:dyDescent="0.2">
      <c r="G178" s="6" t="s">
        <v>12506</v>
      </c>
      <c r="H178" s="6" t="s">
        <v>2459</v>
      </c>
      <c r="I178" s="6" t="s">
        <v>3654</v>
      </c>
      <c r="J178" s="6" t="s">
        <v>4401</v>
      </c>
      <c r="P178" s="9"/>
      <c r="Q178" s="11"/>
    </row>
    <row r="179" spans="7:17" x14ac:dyDescent="0.2">
      <c r="G179" s="6" t="s">
        <v>12506</v>
      </c>
      <c r="H179" s="6" t="s">
        <v>2459</v>
      </c>
      <c r="I179" s="6" t="s">
        <v>5786</v>
      </c>
      <c r="J179" s="6" t="s">
        <v>5786</v>
      </c>
      <c r="P179" s="9"/>
      <c r="Q179" s="11"/>
    </row>
    <row r="180" spans="7:17" x14ac:dyDescent="0.2">
      <c r="G180" s="6" t="s">
        <v>12506</v>
      </c>
      <c r="H180" s="6" t="s">
        <v>2459</v>
      </c>
      <c r="I180" s="6" t="s">
        <v>5786</v>
      </c>
      <c r="J180" s="6" t="s">
        <v>11253</v>
      </c>
      <c r="P180" s="9"/>
      <c r="Q180" s="11"/>
    </row>
    <row r="181" spans="7:17" x14ac:dyDescent="0.2">
      <c r="G181" s="6" t="s">
        <v>12506</v>
      </c>
      <c r="H181" s="6" t="s">
        <v>2459</v>
      </c>
      <c r="I181" s="6" t="s">
        <v>15716</v>
      </c>
      <c r="J181" s="6" t="s">
        <v>15716</v>
      </c>
      <c r="P181" s="9"/>
      <c r="Q181" s="11"/>
    </row>
    <row r="182" spans="7:17" x14ac:dyDescent="0.2">
      <c r="G182" s="6" t="s">
        <v>12506</v>
      </c>
      <c r="H182" s="6" t="s">
        <v>2459</v>
      </c>
      <c r="I182" s="6" t="s">
        <v>10696</v>
      </c>
      <c r="J182" s="6" t="s">
        <v>10696</v>
      </c>
      <c r="P182" s="9"/>
      <c r="Q182" s="11"/>
    </row>
    <row r="183" spans="7:17" x14ac:dyDescent="0.2">
      <c r="G183" s="6" t="s">
        <v>12506</v>
      </c>
      <c r="H183" s="6" t="s">
        <v>2459</v>
      </c>
      <c r="I183" s="6" t="s">
        <v>10696</v>
      </c>
      <c r="J183" s="6" t="s">
        <v>2301</v>
      </c>
      <c r="P183" s="9"/>
      <c r="Q183" s="11"/>
    </row>
    <row r="184" spans="7:17" x14ac:dyDescent="0.2">
      <c r="G184" s="6" t="s">
        <v>12506</v>
      </c>
      <c r="H184" s="6" t="s">
        <v>3429</v>
      </c>
      <c r="I184" s="6" t="s">
        <v>14585</v>
      </c>
      <c r="J184" s="6" t="s">
        <v>16146</v>
      </c>
      <c r="P184" s="9"/>
      <c r="Q184" s="11"/>
    </row>
    <row r="185" spans="7:17" x14ac:dyDescent="0.2">
      <c r="G185" s="6" t="s">
        <v>12506</v>
      </c>
      <c r="H185" s="6" t="s">
        <v>3429</v>
      </c>
      <c r="I185" s="6" t="s">
        <v>14585</v>
      </c>
      <c r="J185" s="6" t="s">
        <v>14585</v>
      </c>
      <c r="P185" s="9"/>
      <c r="Q185" s="11"/>
    </row>
    <row r="186" spans="7:17" x14ac:dyDescent="0.2">
      <c r="G186" s="6" t="s">
        <v>12506</v>
      </c>
      <c r="H186" s="6" t="s">
        <v>3429</v>
      </c>
      <c r="I186" s="6" t="s">
        <v>14585</v>
      </c>
      <c r="J186" s="6" t="s">
        <v>10645</v>
      </c>
      <c r="P186" s="9"/>
      <c r="Q186" s="11"/>
    </row>
    <row r="187" spans="7:17" x14ac:dyDescent="0.2">
      <c r="G187" s="6" t="s">
        <v>12506</v>
      </c>
      <c r="H187" s="6" t="s">
        <v>3429</v>
      </c>
      <c r="I187" s="6" t="s">
        <v>14148</v>
      </c>
      <c r="J187" s="6" t="s">
        <v>9577</v>
      </c>
    </row>
    <row r="188" spans="7:17" x14ac:dyDescent="0.2">
      <c r="G188" s="6" t="s">
        <v>12506</v>
      </c>
      <c r="H188" s="6" t="s">
        <v>3429</v>
      </c>
      <c r="I188" s="6" t="s">
        <v>14148</v>
      </c>
      <c r="J188" s="6" t="s">
        <v>14148</v>
      </c>
    </row>
    <row r="189" spans="7:17" x14ac:dyDescent="0.2">
      <c r="G189" s="6" t="s">
        <v>12506</v>
      </c>
      <c r="H189" s="6" t="s">
        <v>3429</v>
      </c>
      <c r="I189" s="6" t="s">
        <v>14148</v>
      </c>
      <c r="J189" s="6" t="s">
        <v>9033</v>
      </c>
    </row>
    <row r="190" spans="7:17" x14ac:dyDescent="0.2">
      <c r="G190" s="6" t="s">
        <v>12506</v>
      </c>
      <c r="H190" s="6" t="s">
        <v>3429</v>
      </c>
      <c r="I190" s="6" t="s">
        <v>10319</v>
      </c>
      <c r="J190" s="6" t="s">
        <v>11075</v>
      </c>
    </row>
    <row r="191" spans="7:17" x14ac:dyDescent="0.2">
      <c r="G191" s="6" t="s">
        <v>12506</v>
      </c>
      <c r="H191" s="6" t="s">
        <v>3429</v>
      </c>
      <c r="I191" s="6" t="s">
        <v>10319</v>
      </c>
      <c r="J191" s="6" t="s">
        <v>10319</v>
      </c>
    </row>
    <row r="192" spans="7:17" ht="22.5" x14ac:dyDescent="0.2">
      <c r="G192" s="6" t="s">
        <v>12506</v>
      </c>
      <c r="H192" s="6" t="s">
        <v>3429</v>
      </c>
      <c r="I192" s="6" t="s">
        <v>18260</v>
      </c>
      <c r="J192" s="6" t="s">
        <v>2110</v>
      </c>
    </row>
    <row r="193" spans="7:10" ht="22.5" x14ac:dyDescent="0.2">
      <c r="G193" s="6" t="s">
        <v>12506</v>
      </c>
      <c r="H193" s="6" t="s">
        <v>3429</v>
      </c>
      <c r="I193" s="6" t="s">
        <v>18260</v>
      </c>
      <c r="J193" s="6" t="s">
        <v>18260</v>
      </c>
    </row>
    <row r="194" spans="7:10" ht="22.5" x14ac:dyDescent="0.2">
      <c r="G194" s="6" t="s">
        <v>12506</v>
      </c>
      <c r="H194" s="6" t="s">
        <v>3429</v>
      </c>
      <c r="I194" s="6" t="s">
        <v>18260</v>
      </c>
      <c r="J194" s="6" t="s">
        <v>7646</v>
      </c>
    </row>
    <row r="195" spans="7:10" ht="22.5" x14ac:dyDescent="0.2">
      <c r="G195" s="6" t="s">
        <v>12506</v>
      </c>
      <c r="H195" s="6" t="s">
        <v>3429</v>
      </c>
      <c r="I195" s="6" t="s">
        <v>15179</v>
      </c>
      <c r="J195" s="6" t="s">
        <v>3697</v>
      </c>
    </row>
    <row r="196" spans="7:10" ht="22.5" x14ac:dyDescent="0.2">
      <c r="G196" s="6" t="s">
        <v>12506</v>
      </c>
      <c r="H196" s="6" t="s">
        <v>3429</v>
      </c>
      <c r="I196" s="6" t="s">
        <v>15179</v>
      </c>
      <c r="J196" s="6" t="s">
        <v>4401</v>
      </c>
    </row>
    <row r="197" spans="7:10" ht="22.5" x14ac:dyDescent="0.2">
      <c r="G197" s="6" t="s">
        <v>12506</v>
      </c>
      <c r="H197" s="6" t="s">
        <v>3429</v>
      </c>
      <c r="I197" s="6" t="s">
        <v>15179</v>
      </c>
      <c r="J197" s="6" t="s">
        <v>13884</v>
      </c>
    </row>
    <row r="198" spans="7:10" ht="22.5" x14ac:dyDescent="0.2">
      <c r="G198" s="6" t="s">
        <v>12506</v>
      </c>
      <c r="H198" s="6" t="s">
        <v>3429</v>
      </c>
      <c r="I198" s="6" t="s">
        <v>15179</v>
      </c>
      <c r="J198" s="6" t="s">
        <v>4715</v>
      </c>
    </row>
    <row r="199" spans="7:10" ht="22.5" x14ac:dyDescent="0.2">
      <c r="G199" s="6" t="s">
        <v>12506</v>
      </c>
      <c r="H199" s="6" t="s">
        <v>3429</v>
      </c>
      <c r="I199" s="6" t="s">
        <v>15179</v>
      </c>
      <c r="J199" s="6" t="s">
        <v>9207</v>
      </c>
    </row>
    <row r="200" spans="7:10" ht="22.5" x14ac:dyDescent="0.2">
      <c r="G200" s="6" t="s">
        <v>12506</v>
      </c>
      <c r="H200" s="6" t="s">
        <v>3429</v>
      </c>
      <c r="I200" s="6" t="s">
        <v>15179</v>
      </c>
      <c r="J200" s="6" t="s">
        <v>2863</v>
      </c>
    </row>
    <row r="201" spans="7:10" ht="22.5" x14ac:dyDescent="0.2">
      <c r="G201" s="6" t="s">
        <v>12506</v>
      </c>
      <c r="H201" s="6" t="s">
        <v>3429</v>
      </c>
      <c r="I201" s="6" t="s">
        <v>15179</v>
      </c>
      <c r="J201" s="6" t="s">
        <v>12283</v>
      </c>
    </row>
    <row r="202" spans="7:10" ht="22.5" x14ac:dyDescent="0.2">
      <c r="G202" s="6" t="s">
        <v>12506</v>
      </c>
      <c r="H202" s="6" t="s">
        <v>3429</v>
      </c>
      <c r="I202" s="6" t="s">
        <v>15179</v>
      </c>
      <c r="J202" s="6" t="s">
        <v>18629</v>
      </c>
    </row>
    <row r="203" spans="7:10" ht="22.5" x14ac:dyDescent="0.2">
      <c r="G203" s="6" t="s">
        <v>12506</v>
      </c>
      <c r="H203" s="6" t="s">
        <v>3429</v>
      </c>
      <c r="I203" s="6" t="s">
        <v>15179</v>
      </c>
      <c r="J203" s="6" t="s">
        <v>10595</v>
      </c>
    </row>
    <row r="204" spans="7:10" ht="22.5" x14ac:dyDescent="0.2">
      <c r="G204" s="6" t="s">
        <v>12506</v>
      </c>
      <c r="H204" s="6" t="s">
        <v>3429</v>
      </c>
      <c r="I204" s="6" t="s">
        <v>15179</v>
      </c>
      <c r="J204" s="6" t="s">
        <v>15555</v>
      </c>
    </row>
    <row r="205" spans="7:10" ht="22.5" x14ac:dyDescent="0.2">
      <c r="G205" s="6" t="s">
        <v>12506</v>
      </c>
      <c r="H205" s="6" t="s">
        <v>3429</v>
      </c>
      <c r="I205" s="6" t="s">
        <v>15179</v>
      </c>
      <c r="J205" s="6" t="s">
        <v>15179</v>
      </c>
    </row>
    <row r="206" spans="7:10" x14ac:dyDescent="0.2">
      <c r="G206" s="6" t="s">
        <v>12506</v>
      </c>
      <c r="H206" s="6" t="s">
        <v>3429</v>
      </c>
      <c r="I206" s="6" t="s">
        <v>13825</v>
      </c>
      <c r="J206" s="6" t="s">
        <v>12374</v>
      </c>
    </row>
    <row r="207" spans="7:10" x14ac:dyDescent="0.2">
      <c r="G207" s="6" t="s">
        <v>12506</v>
      </c>
      <c r="H207" s="6" t="s">
        <v>3429</v>
      </c>
      <c r="I207" s="6" t="s">
        <v>13825</v>
      </c>
      <c r="J207" s="6" t="s">
        <v>13825</v>
      </c>
    </row>
    <row r="208" spans="7:10" x14ac:dyDescent="0.2">
      <c r="G208" s="6" t="s">
        <v>5958</v>
      </c>
      <c r="H208" s="6" t="s">
        <v>5614</v>
      </c>
      <c r="I208" s="6" t="s">
        <v>14254</v>
      </c>
      <c r="J208" s="6" t="s">
        <v>9262</v>
      </c>
    </row>
    <row r="209" spans="7:10" x14ac:dyDescent="0.2">
      <c r="G209" s="6" t="s">
        <v>5958</v>
      </c>
      <c r="H209" s="6" t="s">
        <v>5614</v>
      </c>
      <c r="I209" s="6" t="s">
        <v>14254</v>
      </c>
      <c r="J209" s="6" t="s">
        <v>14254</v>
      </c>
    </row>
    <row r="210" spans="7:10" x14ac:dyDescent="0.2">
      <c r="G210" s="6" t="s">
        <v>5958</v>
      </c>
      <c r="H210" s="6" t="s">
        <v>5614</v>
      </c>
      <c r="I210" s="6" t="s">
        <v>7319</v>
      </c>
      <c r="J210" s="6" t="s">
        <v>15871</v>
      </c>
    </row>
    <row r="211" spans="7:10" x14ac:dyDescent="0.2">
      <c r="G211" s="6" t="s">
        <v>5958</v>
      </c>
      <c r="H211" s="6" t="s">
        <v>5614</v>
      </c>
      <c r="I211" s="6" t="s">
        <v>7319</v>
      </c>
      <c r="J211" s="6" t="s">
        <v>7319</v>
      </c>
    </row>
    <row r="212" spans="7:10" x14ac:dyDescent="0.2">
      <c r="G212" s="6" t="s">
        <v>5958</v>
      </c>
      <c r="H212" s="6" t="s">
        <v>5614</v>
      </c>
      <c r="I212" s="6" t="s">
        <v>12131</v>
      </c>
      <c r="J212" s="6" t="s">
        <v>17106</v>
      </c>
    </row>
    <row r="213" spans="7:10" x14ac:dyDescent="0.2">
      <c r="G213" s="6" t="s">
        <v>5958</v>
      </c>
      <c r="H213" s="6" t="s">
        <v>5614</v>
      </c>
      <c r="I213" s="6" t="s">
        <v>12131</v>
      </c>
      <c r="J213" s="6" t="s">
        <v>12131</v>
      </c>
    </row>
    <row r="214" spans="7:10" x14ac:dyDescent="0.2">
      <c r="G214" s="6" t="s">
        <v>5958</v>
      </c>
      <c r="H214" s="6" t="s">
        <v>5614</v>
      </c>
      <c r="I214" s="6" t="s">
        <v>5656</v>
      </c>
      <c r="J214" s="6" t="s">
        <v>7556</v>
      </c>
    </row>
    <row r="215" spans="7:10" x14ac:dyDescent="0.2">
      <c r="G215" s="6" t="s">
        <v>5958</v>
      </c>
      <c r="H215" s="6" t="s">
        <v>5614</v>
      </c>
      <c r="I215" s="6" t="s">
        <v>5656</v>
      </c>
      <c r="J215" s="6" t="s">
        <v>17737</v>
      </c>
    </row>
    <row r="216" spans="7:10" x14ac:dyDescent="0.2">
      <c r="G216" s="6" t="s">
        <v>5958</v>
      </c>
      <c r="H216" s="6" t="s">
        <v>5614</v>
      </c>
      <c r="I216" s="6" t="s">
        <v>5656</v>
      </c>
      <c r="J216" s="6" t="s">
        <v>14280</v>
      </c>
    </row>
    <row r="217" spans="7:10" x14ac:dyDescent="0.2">
      <c r="G217" s="6" t="s">
        <v>5958</v>
      </c>
      <c r="H217" s="6" t="s">
        <v>5614</v>
      </c>
      <c r="I217" s="6" t="s">
        <v>5656</v>
      </c>
      <c r="J217" s="6" t="s">
        <v>10311</v>
      </c>
    </row>
    <row r="218" spans="7:10" x14ac:dyDescent="0.2">
      <c r="G218" s="6" t="s">
        <v>5958</v>
      </c>
      <c r="H218" s="6" t="s">
        <v>5614</v>
      </c>
      <c r="I218" s="6" t="s">
        <v>5656</v>
      </c>
      <c r="J218" s="6" t="s">
        <v>878</v>
      </c>
    </row>
    <row r="219" spans="7:10" x14ac:dyDescent="0.2">
      <c r="G219" s="6" t="s">
        <v>5958</v>
      </c>
      <c r="H219" s="6" t="s">
        <v>5614</v>
      </c>
      <c r="I219" s="6" t="s">
        <v>5656</v>
      </c>
      <c r="J219" s="6" t="s">
        <v>5656</v>
      </c>
    </row>
    <row r="220" spans="7:10" x14ac:dyDescent="0.2">
      <c r="G220" s="6" t="s">
        <v>5958</v>
      </c>
      <c r="H220" s="6" t="s">
        <v>5614</v>
      </c>
      <c r="I220" s="6" t="s">
        <v>5656</v>
      </c>
      <c r="J220" s="6" t="s">
        <v>9129</v>
      </c>
    </row>
    <row r="221" spans="7:10" x14ac:dyDescent="0.2">
      <c r="G221" s="6" t="s">
        <v>5958</v>
      </c>
      <c r="H221" s="6" t="s">
        <v>5614</v>
      </c>
      <c r="I221" s="6" t="s">
        <v>13096</v>
      </c>
      <c r="J221" s="6" t="s">
        <v>13096</v>
      </c>
    </row>
    <row r="222" spans="7:10" x14ac:dyDescent="0.2">
      <c r="G222" s="6" t="s">
        <v>5958</v>
      </c>
      <c r="H222" s="6" t="s">
        <v>2698</v>
      </c>
      <c r="I222" s="6" t="s">
        <v>7099</v>
      </c>
      <c r="J222" s="6" t="s">
        <v>7099</v>
      </c>
    </row>
    <row r="223" spans="7:10" x14ac:dyDescent="0.2">
      <c r="G223" s="6" t="s">
        <v>5958</v>
      </c>
      <c r="H223" s="6" t="s">
        <v>2698</v>
      </c>
      <c r="I223" s="6" t="s">
        <v>10379</v>
      </c>
      <c r="J223" s="6" t="s">
        <v>10379</v>
      </c>
    </row>
    <row r="224" spans="7:10" x14ac:dyDescent="0.2">
      <c r="G224" s="6" t="s">
        <v>5958</v>
      </c>
      <c r="H224" s="6" t="s">
        <v>2698</v>
      </c>
      <c r="I224" s="6" t="s">
        <v>15446</v>
      </c>
      <c r="J224" s="6" t="s">
        <v>11212</v>
      </c>
    </row>
    <row r="225" spans="7:10" x14ac:dyDescent="0.2">
      <c r="G225" s="6" t="s">
        <v>5958</v>
      </c>
      <c r="H225" s="6" t="s">
        <v>2698</v>
      </c>
      <c r="I225" s="6" t="s">
        <v>15446</v>
      </c>
      <c r="J225" s="6" t="s">
        <v>15446</v>
      </c>
    </row>
    <row r="226" spans="7:10" x14ac:dyDescent="0.2">
      <c r="G226" s="6" t="s">
        <v>5958</v>
      </c>
      <c r="H226" s="6" t="s">
        <v>2698</v>
      </c>
      <c r="I226" s="6" t="s">
        <v>10073</v>
      </c>
      <c r="J226" s="6" t="s">
        <v>10073</v>
      </c>
    </row>
    <row r="227" spans="7:10" x14ac:dyDescent="0.2">
      <c r="G227" s="6" t="s">
        <v>5958</v>
      </c>
      <c r="H227" s="6" t="s">
        <v>2698</v>
      </c>
      <c r="I227" s="6" t="s">
        <v>10073</v>
      </c>
      <c r="J227" s="6" t="s">
        <v>663</v>
      </c>
    </row>
    <row r="228" spans="7:10" x14ac:dyDescent="0.2">
      <c r="G228" s="6" t="s">
        <v>5958</v>
      </c>
      <c r="H228" s="6" t="s">
        <v>2698</v>
      </c>
      <c r="I228" s="6" t="s">
        <v>5542</v>
      </c>
      <c r="J228" s="6" t="s">
        <v>5542</v>
      </c>
    </row>
    <row r="229" spans="7:10" x14ac:dyDescent="0.2">
      <c r="G229" s="6" t="s">
        <v>5958</v>
      </c>
      <c r="H229" s="6" t="s">
        <v>2698</v>
      </c>
      <c r="I229" s="6" t="s">
        <v>5542</v>
      </c>
      <c r="J229" s="6" t="s">
        <v>8435</v>
      </c>
    </row>
    <row r="230" spans="7:10" x14ac:dyDescent="0.2">
      <c r="G230" s="6" t="s">
        <v>5958</v>
      </c>
      <c r="H230" s="6" t="s">
        <v>2698</v>
      </c>
      <c r="I230" s="6" t="s">
        <v>11008</v>
      </c>
      <c r="J230" s="6" t="s">
        <v>5614</v>
      </c>
    </row>
    <row r="231" spans="7:10" x14ac:dyDescent="0.2">
      <c r="G231" s="6" t="s">
        <v>5958</v>
      </c>
      <c r="H231" s="6" t="s">
        <v>2698</v>
      </c>
      <c r="I231" s="6" t="s">
        <v>11008</v>
      </c>
      <c r="J231" s="6" t="s">
        <v>11008</v>
      </c>
    </row>
    <row r="232" spans="7:10" x14ac:dyDescent="0.2">
      <c r="G232" s="6" t="s">
        <v>5958</v>
      </c>
      <c r="H232" s="6" t="s">
        <v>2698</v>
      </c>
      <c r="I232" s="6" t="s">
        <v>4287</v>
      </c>
      <c r="J232" s="6" t="s">
        <v>4287</v>
      </c>
    </row>
    <row r="233" spans="7:10" x14ac:dyDescent="0.2">
      <c r="G233" s="6" t="s">
        <v>5958</v>
      </c>
      <c r="H233" s="6" t="s">
        <v>2698</v>
      </c>
      <c r="I233" s="6" t="s">
        <v>12927</v>
      </c>
      <c r="J233" s="6" t="s">
        <v>2859</v>
      </c>
    </row>
    <row r="234" spans="7:10" x14ac:dyDescent="0.2">
      <c r="G234" s="6" t="s">
        <v>5958</v>
      </c>
      <c r="H234" s="6" t="s">
        <v>2698</v>
      </c>
      <c r="I234" s="6" t="s">
        <v>12927</v>
      </c>
      <c r="J234" s="6" t="s">
        <v>12927</v>
      </c>
    </row>
    <row r="235" spans="7:10" x14ac:dyDescent="0.2">
      <c r="G235" s="6" t="s">
        <v>5958</v>
      </c>
      <c r="H235" s="6" t="s">
        <v>2698</v>
      </c>
      <c r="I235" s="6" t="s">
        <v>4563</v>
      </c>
      <c r="J235" s="6" t="s">
        <v>4563</v>
      </c>
    </row>
    <row r="236" spans="7:10" ht="22.5" x14ac:dyDescent="0.2">
      <c r="G236" s="6" t="s">
        <v>5958</v>
      </c>
      <c r="H236" s="6" t="s">
        <v>2698</v>
      </c>
      <c r="I236" s="6" t="s">
        <v>11266</v>
      </c>
      <c r="J236" s="6" t="s">
        <v>5025</v>
      </c>
    </row>
    <row r="237" spans="7:10" ht="22.5" x14ac:dyDescent="0.2">
      <c r="G237" s="6" t="s">
        <v>5958</v>
      </c>
      <c r="H237" s="6" t="s">
        <v>2698</v>
      </c>
      <c r="I237" s="6" t="s">
        <v>11266</v>
      </c>
      <c r="J237" s="6" t="s">
        <v>7184</v>
      </c>
    </row>
    <row r="238" spans="7:10" ht="22.5" x14ac:dyDescent="0.2">
      <c r="G238" s="6" t="s">
        <v>5958</v>
      </c>
      <c r="H238" s="6" t="s">
        <v>2698</v>
      </c>
      <c r="I238" s="6" t="s">
        <v>11266</v>
      </c>
      <c r="J238" s="6" t="s">
        <v>11266</v>
      </c>
    </row>
    <row r="239" spans="7:10" ht="22.5" x14ac:dyDescent="0.2">
      <c r="G239" s="6" t="s">
        <v>5958</v>
      </c>
      <c r="H239" s="6" t="s">
        <v>2698</v>
      </c>
      <c r="I239" s="6" t="s">
        <v>11266</v>
      </c>
      <c r="J239" s="6" t="s">
        <v>17572</v>
      </c>
    </row>
    <row r="240" spans="7:10" x14ac:dyDescent="0.2">
      <c r="G240" s="6" t="s">
        <v>5958</v>
      </c>
      <c r="H240" s="6" t="s">
        <v>2698</v>
      </c>
      <c r="I240" s="6" t="s">
        <v>1400</v>
      </c>
      <c r="J240" s="6" t="s">
        <v>976</v>
      </c>
    </row>
    <row r="241" spans="7:10" x14ac:dyDescent="0.2">
      <c r="G241" s="6" t="s">
        <v>5958</v>
      </c>
      <c r="H241" s="6" t="s">
        <v>2698</v>
      </c>
      <c r="I241" s="6" t="s">
        <v>1400</v>
      </c>
      <c r="J241" s="6" t="s">
        <v>9029</v>
      </c>
    </row>
    <row r="242" spans="7:10" x14ac:dyDescent="0.2">
      <c r="G242" s="6" t="s">
        <v>5958</v>
      </c>
      <c r="H242" s="6" t="s">
        <v>2698</v>
      </c>
      <c r="I242" s="6" t="s">
        <v>1400</v>
      </c>
      <c r="J242" s="6" t="s">
        <v>18683</v>
      </c>
    </row>
    <row r="243" spans="7:10" x14ac:dyDescent="0.2">
      <c r="G243" s="6" t="s">
        <v>5958</v>
      </c>
      <c r="H243" s="6" t="s">
        <v>2698</v>
      </c>
      <c r="I243" s="6" t="s">
        <v>1400</v>
      </c>
      <c r="J243" s="6" t="s">
        <v>1400</v>
      </c>
    </row>
    <row r="244" spans="7:10" x14ac:dyDescent="0.2">
      <c r="G244" s="6" t="s">
        <v>5958</v>
      </c>
      <c r="H244" s="6" t="s">
        <v>12704</v>
      </c>
      <c r="I244" s="6" t="s">
        <v>8766</v>
      </c>
      <c r="J244" s="6" t="s">
        <v>14189</v>
      </c>
    </row>
    <row r="245" spans="7:10" x14ac:dyDescent="0.2">
      <c r="G245" s="6" t="s">
        <v>5958</v>
      </c>
      <c r="H245" s="6" t="s">
        <v>12704</v>
      </c>
      <c r="I245" s="6" t="s">
        <v>8766</v>
      </c>
      <c r="J245" s="6" t="s">
        <v>8766</v>
      </c>
    </row>
    <row r="246" spans="7:10" x14ac:dyDescent="0.2">
      <c r="G246" s="6" t="s">
        <v>5958</v>
      </c>
      <c r="H246" s="6" t="s">
        <v>12704</v>
      </c>
      <c r="I246" s="6" t="s">
        <v>8766</v>
      </c>
      <c r="J246" s="6" t="s">
        <v>3012</v>
      </c>
    </row>
    <row r="247" spans="7:10" x14ac:dyDescent="0.2">
      <c r="G247" s="6" t="s">
        <v>5958</v>
      </c>
      <c r="H247" s="6" t="s">
        <v>12704</v>
      </c>
      <c r="I247" s="6" t="s">
        <v>11023</v>
      </c>
      <c r="J247" s="6" t="s">
        <v>11023</v>
      </c>
    </row>
    <row r="248" spans="7:10" x14ac:dyDescent="0.2">
      <c r="G248" s="6" t="s">
        <v>5958</v>
      </c>
      <c r="H248" s="6" t="s">
        <v>12704</v>
      </c>
      <c r="I248" s="6" t="s">
        <v>11023</v>
      </c>
      <c r="J248" s="6" t="s">
        <v>17504</v>
      </c>
    </row>
    <row r="249" spans="7:10" x14ac:dyDescent="0.2">
      <c r="G249" s="6" t="s">
        <v>5958</v>
      </c>
      <c r="H249" s="6" t="s">
        <v>12704</v>
      </c>
      <c r="I249" s="6" t="s">
        <v>5605</v>
      </c>
      <c r="J249" s="6" t="s">
        <v>15668</v>
      </c>
    </row>
    <row r="250" spans="7:10" x14ac:dyDescent="0.2">
      <c r="G250" s="6" t="s">
        <v>5958</v>
      </c>
      <c r="H250" s="6" t="s">
        <v>12704</v>
      </c>
      <c r="I250" s="6" t="s">
        <v>5605</v>
      </c>
      <c r="J250" s="6" t="s">
        <v>7713</v>
      </c>
    </row>
    <row r="251" spans="7:10" x14ac:dyDescent="0.2">
      <c r="G251" s="6" t="s">
        <v>5958</v>
      </c>
      <c r="H251" s="6" t="s">
        <v>12704</v>
      </c>
      <c r="I251" s="6" t="s">
        <v>5605</v>
      </c>
      <c r="J251" s="6" t="s">
        <v>5605</v>
      </c>
    </row>
    <row r="252" spans="7:10" x14ac:dyDescent="0.2">
      <c r="G252" s="6" t="s">
        <v>5958</v>
      </c>
      <c r="H252" s="6" t="s">
        <v>12704</v>
      </c>
      <c r="I252" s="6" t="s">
        <v>10763</v>
      </c>
      <c r="J252" s="6" t="s">
        <v>10763</v>
      </c>
    </row>
    <row r="253" spans="7:10" x14ac:dyDescent="0.2">
      <c r="G253" s="6" t="s">
        <v>5958</v>
      </c>
      <c r="H253" s="6" t="s">
        <v>12704</v>
      </c>
      <c r="I253" s="6" t="s">
        <v>14791</v>
      </c>
      <c r="J253" s="6" t="s">
        <v>14791</v>
      </c>
    </row>
    <row r="254" spans="7:10" x14ac:dyDescent="0.2">
      <c r="G254" s="6" t="s">
        <v>5958</v>
      </c>
      <c r="H254" s="6" t="s">
        <v>12704</v>
      </c>
      <c r="I254" s="6" t="s">
        <v>11955</v>
      </c>
      <c r="J254" s="6" t="s">
        <v>2410</v>
      </c>
    </row>
    <row r="255" spans="7:10" x14ac:dyDescent="0.2">
      <c r="G255" s="6" t="s">
        <v>5958</v>
      </c>
      <c r="H255" s="6" t="s">
        <v>12704</v>
      </c>
      <c r="I255" s="6" t="s">
        <v>11955</v>
      </c>
      <c r="J255" s="6" t="s">
        <v>11955</v>
      </c>
    </row>
    <row r="256" spans="7:10" x14ac:dyDescent="0.2">
      <c r="G256" s="6" t="s">
        <v>5958</v>
      </c>
      <c r="H256" s="6" t="s">
        <v>18819</v>
      </c>
      <c r="I256" s="6" t="s">
        <v>10494</v>
      </c>
      <c r="J256" s="6" t="s">
        <v>14372</v>
      </c>
    </row>
    <row r="257" spans="7:10" x14ac:dyDescent="0.2">
      <c r="G257" s="6" t="s">
        <v>5958</v>
      </c>
      <c r="H257" s="6" t="s">
        <v>18819</v>
      </c>
      <c r="I257" s="6" t="s">
        <v>10494</v>
      </c>
      <c r="J257" s="6" t="s">
        <v>10494</v>
      </c>
    </row>
    <row r="258" spans="7:10" x14ac:dyDescent="0.2">
      <c r="G258" s="6" t="s">
        <v>5958</v>
      </c>
      <c r="H258" s="6" t="s">
        <v>18819</v>
      </c>
      <c r="I258" s="6" t="s">
        <v>18819</v>
      </c>
      <c r="J258" s="6" t="s">
        <v>12679</v>
      </c>
    </row>
    <row r="259" spans="7:10" x14ac:dyDescent="0.2">
      <c r="G259" s="6" t="s">
        <v>5958</v>
      </c>
      <c r="H259" s="6" t="s">
        <v>18819</v>
      </c>
      <c r="I259" s="6" t="s">
        <v>18819</v>
      </c>
      <c r="J259" s="6" t="s">
        <v>18819</v>
      </c>
    </row>
    <row r="260" spans="7:10" x14ac:dyDescent="0.2">
      <c r="G260" s="6" t="s">
        <v>16540</v>
      </c>
      <c r="H260" s="6" t="s">
        <v>16562</v>
      </c>
      <c r="I260" s="6" t="s">
        <v>3227</v>
      </c>
      <c r="J260" s="6" t="s">
        <v>3227</v>
      </c>
    </row>
    <row r="261" spans="7:10" ht="22.5" x14ac:dyDescent="0.2">
      <c r="G261" s="6" t="s">
        <v>16540</v>
      </c>
      <c r="H261" s="6" t="s">
        <v>16562</v>
      </c>
      <c r="I261" s="6" t="s">
        <v>3652</v>
      </c>
      <c r="J261" s="6" t="s">
        <v>1349</v>
      </c>
    </row>
    <row r="262" spans="7:10" ht="22.5" x14ac:dyDescent="0.2">
      <c r="G262" s="6" t="s">
        <v>16540</v>
      </c>
      <c r="H262" s="6" t="s">
        <v>16562</v>
      </c>
      <c r="I262" s="6" t="s">
        <v>3652</v>
      </c>
      <c r="J262" s="6" t="s">
        <v>3652</v>
      </c>
    </row>
    <row r="263" spans="7:10" ht="22.5" x14ac:dyDescent="0.2">
      <c r="G263" s="6" t="s">
        <v>16540</v>
      </c>
      <c r="H263" s="6" t="s">
        <v>16562</v>
      </c>
      <c r="I263" s="6" t="s">
        <v>3652</v>
      </c>
      <c r="J263" s="6" t="s">
        <v>18601</v>
      </c>
    </row>
    <row r="264" spans="7:10" ht="22.5" x14ac:dyDescent="0.2">
      <c r="G264" s="6" t="s">
        <v>16540</v>
      </c>
      <c r="H264" s="6" t="s">
        <v>16562</v>
      </c>
      <c r="I264" s="6" t="s">
        <v>3652</v>
      </c>
      <c r="J264" s="6" t="s">
        <v>7325</v>
      </c>
    </row>
    <row r="265" spans="7:10" ht="22.5" x14ac:dyDescent="0.2">
      <c r="G265" s="6" t="s">
        <v>16540</v>
      </c>
      <c r="H265" s="6" t="s">
        <v>16562</v>
      </c>
      <c r="I265" s="6" t="s">
        <v>18032</v>
      </c>
      <c r="J265" s="6" t="s">
        <v>2168</v>
      </c>
    </row>
    <row r="266" spans="7:10" ht="22.5" x14ac:dyDescent="0.2">
      <c r="G266" s="6" t="s">
        <v>16540</v>
      </c>
      <c r="H266" s="6" t="s">
        <v>16562</v>
      </c>
      <c r="I266" s="6" t="s">
        <v>18032</v>
      </c>
      <c r="J266" s="6" t="s">
        <v>18032</v>
      </c>
    </row>
    <row r="267" spans="7:10" x14ac:dyDescent="0.2">
      <c r="G267" s="6" t="s">
        <v>16540</v>
      </c>
      <c r="H267" s="6" t="s">
        <v>8704</v>
      </c>
      <c r="I267" s="6" t="s">
        <v>7215</v>
      </c>
      <c r="J267" s="6" t="s">
        <v>7215</v>
      </c>
    </row>
    <row r="268" spans="7:10" x14ac:dyDescent="0.2">
      <c r="G268" s="6" t="s">
        <v>16540</v>
      </c>
      <c r="H268" s="6" t="s">
        <v>8704</v>
      </c>
      <c r="I268" s="6" t="s">
        <v>8704</v>
      </c>
      <c r="J268" s="6" t="s">
        <v>9345</v>
      </c>
    </row>
    <row r="269" spans="7:10" x14ac:dyDescent="0.2">
      <c r="G269" s="6" t="s">
        <v>16540</v>
      </c>
      <c r="H269" s="6" t="s">
        <v>8704</v>
      </c>
      <c r="I269" s="6" t="s">
        <v>8704</v>
      </c>
      <c r="J269" s="6" t="s">
        <v>18792</v>
      </c>
    </row>
    <row r="270" spans="7:10" x14ac:dyDescent="0.2">
      <c r="G270" s="6" t="s">
        <v>16540</v>
      </c>
      <c r="H270" s="6" t="s">
        <v>8704</v>
      </c>
      <c r="I270" s="6" t="s">
        <v>8704</v>
      </c>
      <c r="J270" s="6" t="s">
        <v>13099</v>
      </c>
    </row>
    <row r="271" spans="7:10" x14ac:dyDescent="0.2">
      <c r="G271" s="6" t="s">
        <v>16540</v>
      </c>
      <c r="H271" s="6" t="s">
        <v>8704</v>
      </c>
      <c r="I271" s="6" t="s">
        <v>8704</v>
      </c>
      <c r="J271" s="6" t="s">
        <v>8704</v>
      </c>
    </row>
    <row r="272" spans="7:10" x14ac:dyDescent="0.2">
      <c r="G272" s="6" t="s">
        <v>16540</v>
      </c>
      <c r="H272" s="6" t="s">
        <v>8704</v>
      </c>
      <c r="I272" s="6" t="s">
        <v>17686</v>
      </c>
      <c r="J272" s="6" t="s">
        <v>17686</v>
      </c>
    </row>
    <row r="273" spans="7:10" ht="22.5" x14ac:dyDescent="0.2">
      <c r="G273" s="6" t="s">
        <v>16540</v>
      </c>
      <c r="H273" s="6" t="s">
        <v>8704</v>
      </c>
      <c r="I273" s="6" t="s">
        <v>15466</v>
      </c>
      <c r="J273" s="6" t="s">
        <v>8562</v>
      </c>
    </row>
    <row r="274" spans="7:10" ht="22.5" x14ac:dyDescent="0.2">
      <c r="G274" s="6" t="s">
        <v>16540</v>
      </c>
      <c r="H274" s="6" t="s">
        <v>8704</v>
      </c>
      <c r="I274" s="6" t="s">
        <v>15466</v>
      </c>
      <c r="J274" s="6" t="s">
        <v>13885</v>
      </c>
    </row>
    <row r="275" spans="7:10" ht="22.5" x14ac:dyDescent="0.2">
      <c r="G275" s="6" t="s">
        <v>16540</v>
      </c>
      <c r="H275" s="6" t="s">
        <v>8704</v>
      </c>
      <c r="I275" s="6" t="s">
        <v>15466</v>
      </c>
      <c r="J275" s="6" t="s">
        <v>15466</v>
      </c>
    </row>
    <row r="276" spans="7:10" x14ac:dyDescent="0.2">
      <c r="G276" s="6" t="s">
        <v>16540</v>
      </c>
      <c r="H276" s="6" t="s">
        <v>8704</v>
      </c>
      <c r="I276" s="6" t="s">
        <v>4524</v>
      </c>
      <c r="J276" s="6" t="s">
        <v>6441</v>
      </c>
    </row>
    <row r="277" spans="7:10" x14ac:dyDescent="0.2">
      <c r="G277" s="6" t="s">
        <v>16540</v>
      </c>
      <c r="H277" s="6" t="s">
        <v>8704</v>
      </c>
      <c r="I277" s="6" t="s">
        <v>4524</v>
      </c>
      <c r="J277" s="6" t="s">
        <v>677</v>
      </c>
    </row>
    <row r="278" spans="7:10" x14ac:dyDescent="0.2">
      <c r="G278" s="6" t="s">
        <v>16540</v>
      </c>
      <c r="H278" s="6" t="s">
        <v>8704</v>
      </c>
      <c r="I278" s="6" t="s">
        <v>4524</v>
      </c>
      <c r="J278" s="6" t="s">
        <v>4524</v>
      </c>
    </row>
    <row r="279" spans="7:10" ht="22.5" x14ac:dyDescent="0.2">
      <c r="G279" s="6" t="s">
        <v>16540</v>
      </c>
      <c r="H279" s="6" t="s">
        <v>9643</v>
      </c>
      <c r="I279" s="6" t="s">
        <v>8846</v>
      </c>
      <c r="J279" s="6" t="s">
        <v>8846</v>
      </c>
    </row>
    <row r="280" spans="7:10" ht="22.5" x14ac:dyDescent="0.2">
      <c r="G280" s="6" t="s">
        <v>16540</v>
      </c>
      <c r="H280" s="6" t="s">
        <v>9643</v>
      </c>
      <c r="I280" s="6" t="s">
        <v>17990</v>
      </c>
      <c r="J280" s="6" t="s">
        <v>17990</v>
      </c>
    </row>
    <row r="281" spans="7:10" ht="22.5" x14ac:dyDescent="0.2">
      <c r="G281" s="6" t="s">
        <v>16540</v>
      </c>
      <c r="H281" s="6" t="s">
        <v>9643</v>
      </c>
      <c r="I281" s="6" t="s">
        <v>11292</v>
      </c>
      <c r="J281" s="6" t="s">
        <v>11292</v>
      </c>
    </row>
    <row r="282" spans="7:10" ht="22.5" x14ac:dyDescent="0.2">
      <c r="G282" s="6" t="s">
        <v>16540</v>
      </c>
      <c r="H282" s="6" t="s">
        <v>9643</v>
      </c>
      <c r="I282" s="6" t="s">
        <v>13246</v>
      </c>
      <c r="J282" s="6" t="s">
        <v>13246</v>
      </c>
    </row>
    <row r="283" spans="7:10" ht="22.5" x14ac:dyDescent="0.2">
      <c r="G283" s="6" t="s">
        <v>16540</v>
      </c>
      <c r="H283" s="6" t="s">
        <v>9643</v>
      </c>
      <c r="I283" s="6" t="s">
        <v>16995</v>
      </c>
      <c r="J283" s="6" t="s">
        <v>5588</v>
      </c>
    </row>
    <row r="284" spans="7:10" ht="22.5" x14ac:dyDescent="0.2">
      <c r="G284" s="6" t="s">
        <v>16540</v>
      </c>
      <c r="H284" s="6" t="s">
        <v>9643</v>
      </c>
      <c r="I284" s="6" t="s">
        <v>16995</v>
      </c>
      <c r="J284" s="6" t="s">
        <v>15286</v>
      </c>
    </row>
    <row r="285" spans="7:10" ht="22.5" x14ac:dyDescent="0.2">
      <c r="G285" s="6" t="s">
        <v>16540</v>
      </c>
      <c r="H285" s="6" t="s">
        <v>9643</v>
      </c>
      <c r="I285" s="6" t="s">
        <v>16995</v>
      </c>
      <c r="J285" s="6" t="s">
        <v>16995</v>
      </c>
    </row>
    <row r="286" spans="7:10" ht="22.5" x14ac:dyDescent="0.2">
      <c r="G286" s="6" t="s">
        <v>16540</v>
      </c>
      <c r="H286" s="6" t="s">
        <v>9643</v>
      </c>
      <c r="I286" s="6" t="s">
        <v>9643</v>
      </c>
      <c r="J286" s="6" t="s">
        <v>9643</v>
      </c>
    </row>
    <row r="287" spans="7:10" ht="22.5" x14ac:dyDescent="0.2">
      <c r="G287" s="6" t="s">
        <v>3080</v>
      </c>
      <c r="H287" s="6" t="s">
        <v>11111</v>
      </c>
      <c r="I287" s="6" t="s">
        <v>11111</v>
      </c>
      <c r="J287" s="6" t="s">
        <v>11111</v>
      </c>
    </row>
    <row r="288" spans="7:10" ht="22.5" x14ac:dyDescent="0.2">
      <c r="G288" s="6" t="s">
        <v>3080</v>
      </c>
      <c r="H288" s="6" t="s">
        <v>14447</v>
      </c>
      <c r="I288" s="6" t="s">
        <v>5995</v>
      </c>
      <c r="J288" s="6" t="s">
        <v>5995</v>
      </c>
    </row>
    <row r="289" spans="7:10" ht="22.5" x14ac:dyDescent="0.2">
      <c r="G289" s="6" t="s">
        <v>3080</v>
      </c>
      <c r="H289" s="6" t="s">
        <v>14447</v>
      </c>
      <c r="I289" s="6" t="s">
        <v>5995</v>
      </c>
      <c r="J289" s="6" t="s">
        <v>17313</v>
      </c>
    </row>
    <row r="290" spans="7:10" ht="22.5" x14ac:dyDescent="0.2">
      <c r="G290" s="6" t="s">
        <v>3080</v>
      </c>
      <c r="H290" s="6" t="s">
        <v>14447</v>
      </c>
      <c r="I290" s="6" t="s">
        <v>4763</v>
      </c>
      <c r="J290" s="6" t="s">
        <v>4763</v>
      </c>
    </row>
    <row r="291" spans="7:10" ht="22.5" x14ac:dyDescent="0.2">
      <c r="G291" s="6" t="s">
        <v>3080</v>
      </c>
      <c r="H291" s="6" t="s">
        <v>14447</v>
      </c>
      <c r="I291" s="6" t="s">
        <v>4763</v>
      </c>
      <c r="J291" s="6" t="s">
        <v>2848</v>
      </c>
    </row>
    <row r="292" spans="7:10" ht="22.5" x14ac:dyDescent="0.2">
      <c r="G292" s="6" t="s">
        <v>3080</v>
      </c>
      <c r="H292" s="6" t="s">
        <v>14447</v>
      </c>
      <c r="I292" s="6" t="s">
        <v>14363</v>
      </c>
      <c r="J292" s="6" t="s">
        <v>14363</v>
      </c>
    </row>
    <row r="293" spans="7:10" ht="22.5" x14ac:dyDescent="0.2">
      <c r="G293" s="6" t="s">
        <v>3080</v>
      </c>
      <c r="H293" s="6" t="s">
        <v>14447</v>
      </c>
      <c r="I293" s="6" t="s">
        <v>14363</v>
      </c>
      <c r="J293" s="6" t="s">
        <v>10327</v>
      </c>
    </row>
    <row r="294" spans="7:10" ht="22.5" x14ac:dyDescent="0.2">
      <c r="G294" s="6" t="s">
        <v>3080</v>
      </c>
      <c r="H294" s="6" t="s">
        <v>14447</v>
      </c>
      <c r="I294" s="6" t="s">
        <v>14363</v>
      </c>
      <c r="J294" s="6" t="s">
        <v>73</v>
      </c>
    </row>
    <row r="295" spans="7:10" ht="22.5" x14ac:dyDescent="0.2">
      <c r="G295" s="6" t="s">
        <v>3080</v>
      </c>
      <c r="H295" s="6" t="s">
        <v>14447</v>
      </c>
      <c r="I295" s="6" t="s">
        <v>11466</v>
      </c>
      <c r="J295" s="6" t="s">
        <v>9409</v>
      </c>
    </row>
    <row r="296" spans="7:10" ht="22.5" x14ac:dyDescent="0.2">
      <c r="G296" s="6" t="s">
        <v>3080</v>
      </c>
      <c r="H296" s="6" t="s">
        <v>14447</v>
      </c>
      <c r="I296" s="6" t="s">
        <v>11466</v>
      </c>
      <c r="J296" s="6" t="s">
        <v>11858</v>
      </c>
    </row>
    <row r="297" spans="7:10" ht="22.5" x14ac:dyDescent="0.2">
      <c r="G297" s="6" t="s">
        <v>3080</v>
      </c>
      <c r="H297" s="6" t="s">
        <v>14447</v>
      </c>
      <c r="I297" s="6" t="s">
        <v>11466</v>
      </c>
      <c r="J297" s="6" t="s">
        <v>11466</v>
      </c>
    </row>
    <row r="298" spans="7:10" ht="22.5" x14ac:dyDescent="0.2">
      <c r="G298" s="6" t="s">
        <v>3080</v>
      </c>
      <c r="H298" s="6" t="s">
        <v>14447</v>
      </c>
      <c r="I298" s="6" t="s">
        <v>4621</v>
      </c>
      <c r="J298" s="6" t="s">
        <v>6158</v>
      </c>
    </row>
    <row r="299" spans="7:10" ht="22.5" x14ac:dyDescent="0.2">
      <c r="G299" s="6" t="s">
        <v>3080</v>
      </c>
      <c r="H299" s="6" t="s">
        <v>14447</v>
      </c>
      <c r="I299" s="6" t="s">
        <v>4621</v>
      </c>
      <c r="J299" s="6" t="s">
        <v>4621</v>
      </c>
    </row>
    <row r="300" spans="7:10" ht="22.5" x14ac:dyDescent="0.2">
      <c r="G300" s="6" t="s">
        <v>3080</v>
      </c>
      <c r="H300" s="6" t="s">
        <v>14447</v>
      </c>
      <c r="I300" s="6" t="s">
        <v>5999</v>
      </c>
      <c r="J300" s="6" t="s">
        <v>3380</v>
      </c>
    </row>
    <row r="301" spans="7:10" ht="22.5" x14ac:dyDescent="0.2">
      <c r="G301" s="6" t="s">
        <v>3080</v>
      </c>
      <c r="H301" s="6" t="s">
        <v>14447</v>
      </c>
      <c r="I301" s="6" t="s">
        <v>5999</v>
      </c>
      <c r="J301" s="6" t="s">
        <v>5999</v>
      </c>
    </row>
    <row r="302" spans="7:10" ht="22.5" x14ac:dyDescent="0.2">
      <c r="G302" s="6" t="s">
        <v>3080</v>
      </c>
      <c r="H302" s="6" t="s">
        <v>14447</v>
      </c>
      <c r="I302" s="6" t="s">
        <v>4636</v>
      </c>
      <c r="J302" s="6" t="s">
        <v>4636</v>
      </c>
    </row>
    <row r="303" spans="7:10" ht="22.5" x14ac:dyDescent="0.2">
      <c r="G303" s="6" t="s">
        <v>18352</v>
      </c>
      <c r="H303" s="6" t="s">
        <v>6673</v>
      </c>
      <c r="I303" s="6" t="s">
        <v>51</v>
      </c>
      <c r="J303" s="6" t="s">
        <v>51</v>
      </c>
    </row>
    <row r="304" spans="7:10" ht="22.5" x14ac:dyDescent="0.2">
      <c r="G304" s="6" t="s">
        <v>18352</v>
      </c>
      <c r="H304" s="6" t="s">
        <v>6673</v>
      </c>
      <c r="I304" s="6" t="s">
        <v>51</v>
      </c>
      <c r="J304" s="6" t="s">
        <v>3923</v>
      </c>
    </row>
    <row r="305" spans="7:10" ht="22.5" x14ac:dyDescent="0.2">
      <c r="G305" s="6" t="s">
        <v>18352</v>
      </c>
      <c r="H305" s="6" t="s">
        <v>6673</v>
      </c>
      <c r="I305" s="6" t="s">
        <v>51</v>
      </c>
      <c r="J305" s="6" t="s">
        <v>5595</v>
      </c>
    </row>
    <row r="306" spans="7:10" ht="22.5" x14ac:dyDescent="0.2">
      <c r="G306" s="6" t="s">
        <v>18352</v>
      </c>
      <c r="H306" s="6" t="s">
        <v>6673</v>
      </c>
      <c r="I306" s="6" t="s">
        <v>51</v>
      </c>
      <c r="J306" s="6" t="s">
        <v>16175</v>
      </c>
    </row>
    <row r="307" spans="7:10" ht="22.5" x14ac:dyDescent="0.2">
      <c r="G307" s="6" t="s">
        <v>18352</v>
      </c>
      <c r="H307" s="6" t="s">
        <v>6673</v>
      </c>
      <c r="I307" s="6" t="s">
        <v>51</v>
      </c>
      <c r="J307" s="6" t="s">
        <v>9375</v>
      </c>
    </row>
    <row r="308" spans="7:10" ht="22.5" x14ac:dyDescent="0.2">
      <c r="G308" s="6" t="s">
        <v>18352</v>
      </c>
      <c r="H308" s="6" t="s">
        <v>6673</v>
      </c>
      <c r="I308" s="6" t="s">
        <v>51</v>
      </c>
      <c r="J308" s="6" t="s">
        <v>12223</v>
      </c>
    </row>
    <row r="309" spans="7:10" ht="22.5" x14ac:dyDescent="0.2">
      <c r="G309" s="6" t="s">
        <v>18352</v>
      </c>
      <c r="H309" s="6" t="s">
        <v>6673</v>
      </c>
      <c r="I309" s="6" t="s">
        <v>51</v>
      </c>
      <c r="J309" s="6" t="s">
        <v>12694</v>
      </c>
    </row>
    <row r="310" spans="7:10" ht="22.5" x14ac:dyDescent="0.2">
      <c r="G310" s="6" t="s">
        <v>18352</v>
      </c>
      <c r="H310" s="6" t="s">
        <v>6673</v>
      </c>
      <c r="I310" s="6" t="s">
        <v>51</v>
      </c>
      <c r="J310" s="6" t="s">
        <v>3930</v>
      </c>
    </row>
    <row r="311" spans="7:10" ht="22.5" x14ac:dyDescent="0.2">
      <c r="G311" s="6" t="s">
        <v>18352</v>
      </c>
      <c r="H311" s="6" t="s">
        <v>6673</v>
      </c>
      <c r="I311" s="6" t="s">
        <v>51</v>
      </c>
      <c r="J311" s="6" t="s">
        <v>8453</v>
      </c>
    </row>
    <row r="312" spans="7:10" x14ac:dyDescent="0.2">
      <c r="G312" s="6" t="s">
        <v>18352</v>
      </c>
      <c r="H312" s="6" t="s">
        <v>6673</v>
      </c>
      <c r="I312" s="6" t="s">
        <v>8008</v>
      </c>
      <c r="J312" s="6" t="s">
        <v>8008</v>
      </c>
    </row>
    <row r="313" spans="7:10" x14ac:dyDescent="0.2">
      <c r="G313" s="6" t="s">
        <v>18352</v>
      </c>
      <c r="H313" s="6" t="s">
        <v>6673</v>
      </c>
      <c r="I313" s="6" t="s">
        <v>2410</v>
      </c>
      <c r="J313" s="6" t="s">
        <v>2410</v>
      </c>
    </row>
    <row r="314" spans="7:10" x14ac:dyDescent="0.2">
      <c r="G314" s="6" t="s">
        <v>18352</v>
      </c>
      <c r="H314" s="6" t="s">
        <v>6673</v>
      </c>
      <c r="I314" s="6" t="s">
        <v>9652</v>
      </c>
      <c r="J314" s="6" t="s">
        <v>9652</v>
      </c>
    </row>
    <row r="315" spans="7:10" x14ac:dyDescent="0.2">
      <c r="G315" s="6" t="s">
        <v>18352</v>
      </c>
      <c r="H315" s="6" t="s">
        <v>6673</v>
      </c>
      <c r="I315" s="6" t="s">
        <v>9652</v>
      </c>
      <c r="J315" s="6" t="s">
        <v>5825</v>
      </c>
    </row>
    <row r="316" spans="7:10" ht="22.5" x14ac:dyDescent="0.2">
      <c r="G316" s="6" t="s">
        <v>18352</v>
      </c>
      <c r="H316" s="6" t="s">
        <v>6673</v>
      </c>
      <c r="I316" s="6" t="s">
        <v>12890</v>
      </c>
      <c r="J316" s="6" t="s">
        <v>6859</v>
      </c>
    </row>
    <row r="317" spans="7:10" ht="22.5" x14ac:dyDescent="0.2">
      <c r="G317" s="6" t="s">
        <v>18352</v>
      </c>
      <c r="H317" s="6" t="s">
        <v>6673</v>
      </c>
      <c r="I317" s="6" t="s">
        <v>12890</v>
      </c>
      <c r="J317" s="6" t="s">
        <v>12890</v>
      </c>
    </row>
    <row r="318" spans="7:10" ht="22.5" x14ac:dyDescent="0.2">
      <c r="G318" s="6" t="s">
        <v>18352</v>
      </c>
      <c r="H318" s="6" t="s">
        <v>6673</v>
      </c>
      <c r="I318" s="6" t="s">
        <v>12890</v>
      </c>
      <c r="J318" s="6" t="s">
        <v>14744</v>
      </c>
    </row>
    <row r="319" spans="7:10" ht="22.5" x14ac:dyDescent="0.2">
      <c r="G319" s="6" t="s">
        <v>18352</v>
      </c>
      <c r="H319" s="6" t="s">
        <v>6673</v>
      </c>
      <c r="I319" s="6" t="s">
        <v>868</v>
      </c>
      <c r="J319" s="6" t="s">
        <v>17482</v>
      </c>
    </row>
    <row r="320" spans="7:10" ht="22.5" x14ac:dyDescent="0.2">
      <c r="G320" s="6" t="s">
        <v>18352</v>
      </c>
      <c r="H320" s="6" t="s">
        <v>6673</v>
      </c>
      <c r="I320" s="6" t="s">
        <v>868</v>
      </c>
      <c r="J320" s="6" t="s">
        <v>2920</v>
      </c>
    </row>
    <row r="321" spans="7:10" ht="22.5" x14ac:dyDescent="0.2">
      <c r="G321" s="6" t="s">
        <v>18352</v>
      </c>
      <c r="H321" s="6" t="s">
        <v>6673</v>
      </c>
      <c r="I321" s="6" t="s">
        <v>868</v>
      </c>
      <c r="J321" s="6" t="s">
        <v>18450</v>
      </c>
    </row>
    <row r="322" spans="7:10" ht="22.5" x14ac:dyDescent="0.2">
      <c r="G322" s="6" t="s">
        <v>18352</v>
      </c>
      <c r="H322" s="6" t="s">
        <v>6673</v>
      </c>
      <c r="I322" s="6" t="s">
        <v>868</v>
      </c>
      <c r="J322" s="6" t="s">
        <v>13627</v>
      </c>
    </row>
    <row r="323" spans="7:10" ht="22.5" x14ac:dyDescent="0.2">
      <c r="G323" s="6" t="s">
        <v>18352</v>
      </c>
      <c r="H323" s="6" t="s">
        <v>6673</v>
      </c>
      <c r="I323" s="6" t="s">
        <v>868</v>
      </c>
      <c r="J323" s="6" t="s">
        <v>868</v>
      </c>
    </row>
    <row r="324" spans="7:10" x14ac:dyDescent="0.2">
      <c r="G324" s="6" t="s">
        <v>18352</v>
      </c>
      <c r="H324" s="6" t="s">
        <v>6673</v>
      </c>
      <c r="I324" s="6" t="s">
        <v>14653</v>
      </c>
      <c r="J324" s="6" t="s">
        <v>14653</v>
      </c>
    </row>
    <row r="325" spans="7:10" x14ac:dyDescent="0.2">
      <c r="G325" s="6" t="s">
        <v>18352</v>
      </c>
      <c r="H325" s="6" t="s">
        <v>6673</v>
      </c>
      <c r="I325" s="6" t="s">
        <v>2227</v>
      </c>
      <c r="J325" s="6" t="s">
        <v>3697</v>
      </c>
    </row>
    <row r="326" spans="7:10" x14ac:dyDescent="0.2">
      <c r="G326" s="6" t="s">
        <v>18352</v>
      </c>
      <c r="H326" s="6" t="s">
        <v>6673</v>
      </c>
      <c r="I326" s="6" t="s">
        <v>2227</v>
      </c>
      <c r="J326" s="6" t="s">
        <v>2227</v>
      </c>
    </row>
    <row r="327" spans="7:10" x14ac:dyDescent="0.2">
      <c r="G327" s="6" t="s">
        <v>18352</v>
      </c>
      <c r="H327" s="6" t="s">
        <v>6673</v>
      </c>
      <c r="I327" s="6" t="s">
        <v>12421</v>
      </c>
      <c r="J327" s="6" t="s">
        <v>7228</v>
      </c>
    </row>
    <row r="328" spans="7:10" x14ac:dyDescent="0.2">
      <c r="G328" s="6" t="s">
        <v>18352</v>
      </c>
      <c r="H328" s="6" t="s">
        <v>6673</v>
      </c>
      <c r="I328" s="6" t="s">
        <v>12421</v>
      </c>
      <c r="J328" s="6" t="s">
        <v>4284</v>
      </c>
    </row>
    <row r="329" spans="7:10" x14ac:dyDescent="0.2">
      <c r="G329" s="6" t="s">
        <v>18352</v>
      </c>
      <c r="H329" s="6" t="s">
        <v>6673</v>
      </c>
      <c r="I329" s="6" t="s">
        <v>12421</v>
      </c>
      <c r="J329" s="6" t="s">
        <v>6331</v>
      </c>
    </row>
    <row r="330" spans="7:10" x14ac:dyDescent="0.2">
      <c r="G330" s="6" t="s">
        <v>18352</v>
      </c>
      <c r="H330" s="6" t="s">
        <v>6673</v>
      </c>
      <c r="I330" s="6" t="s">
        <v>12421</v>
      </c>
      <c r="J330" s="6" t="s">
        <v>12421</v>
      </c>
    </row>
    <row r="331" spans="7:10" x14ac:dyDescent="0.2">
      <c r="G331" s="6" t="s">
        <v>18352</v>
      </c>
      <c r="H331" s="6" t="s">
        <v>6673</v>
      </c>
      <c r="I331" s="6" t="s">
        <v>11179</v>
      </c>
      <c r="J331" s="6" t="s">
        <v>4434</v>
      </c>
    </row>
    <row r="332" spans="7:10" x14ac:dyDescent="0.2">
      <c r="G332" s="6" t="s">
        <v>18352</v>
      </c>
      <c r="H332" s="6" t="s">
        <v>6673</v>
      </c>
      <c r="I332" s="6" t="s">
        <v>11179</v>
      </c>
      <c r="J332" s="6" t="s">
        <v>11639</v>
      </c>
    </row>
    <row r="333" spans="7:10" x14ac:dyDescent="0.2">
      <c r="G333" s="6" t="s">
        <v>18352</v>
      </c>
      <c r="H333" s="6" t="s">
        <v>6673</v>
      </c>
      <c r="I333" s="6" t="s">
        <v>11179</v>
      </c>
      <c r="J333" s="6" t="s">
        <v>16930</v>
      </c>
    </row>
    <row r="334" spans="7:10" x14ac:dyDescent="0.2">
      <c r="G334" s="6" t="s">
        <v>18352</v>
      </c>
      <c r="H334" s="6" t="s">
        <v>6673</v>
      </c>
      <c r="I334" s="6" t="s">
        <v>11179</v>
      </c>
      <c r="J334" s="6" t="s">
        <v>11179</v>
      </c>
    </row>
    <row r="335" spans="7:10" x14ac:dyDescent="0.2">
      <c r="G335" s="6" t="s">
        <v>18352</v>
      </c>
      <c r="H335" s="6" t="s">
        <v>5154</v>
      </c>
      <c r="I335" s="6" t="s">
        <v>9102</v>
      </c>
      <c r="J335" s="6" t="s">
        <v>9102</v>
      </c>
    </row>
    <row r="336" spans="7:10" x14ac:dyDescent="0.2">
      <c r="G336" s="6" t="s">
        <v>18352</v>
      </c>
      <c r="H336" s="6" t="s">
        <v>5154</v>
      </c>
      <c r="I336" s="6" t="s">
        <v>9102</v>
      </c>
      <c r="J336" s="6" t="s">
        <v>12600</v>
      </c>
    </row>
    <row r="337" spans="7:10" x14ac:dyDescent="0.2">
      <c r="G337" s="6" t="s">
        <v>18352</v>
      </c>
      <c r="H337" s="6" t="s">
        <v>5154</v>
      </c>
      <c r="I337" s="6" t="s">
        <v>9102</v>
      </c>
      <c r="J337" s="6" t="s">
        <v>14358</v>
      </c>
    </row>
    <row r="338" spans="7:10" x14ac:dyDescent="0.2">
      <c r="G338" s="6" t="s">
        <v>18352</v>
      </c>
      <c r="H338" s="6" t="s">
        <v>5154</v>
      </c>
      <c r="I338" s="6" t="s">
        <v>9102</v>
      </c>
      <c r="J338" s="6" t="s">
        <v>12414</v>
      </c>
    </row>
    <row r="339" spans="7:10" x14ac:dyDescent="0.2">
      <c r="G339" s="6" t="s">
        <v>18352</v>
      </c>
      <c r="H339" s="6" t="s">
        <v>5154</v>
      </c>
      <c r="I339" s="6" t="s">
        <v>9102</v>
      </c>
      <c r="J339" s="6" t="s">
        <v>16453</v>
      </c>
    </row>
    <row r="340" spans="7:10" x14ac:dyDescent="0.2">
      <c r="G340" s="6" t="s">
        <v>18352</v>
      </c>
      <c r="H340" s="6" t="s">
        <v>5154</v>
      </c>
      <c r="I340" s="6" t="s">
        <v>9102</v>
      </c>
      <c r="J340" s="6" t="s">
        <v>4888</v>
      </c>
    </row>
    <row r="341" spans="7:10" x14ac:dyDescent="0.2">
      <c r="G341" s="6" t="s">
        <v>18352</v>
      </c>
      <c r="H341" s="6" t="s">
        <v>5154</v>
      </c>
      <c r="I341" s="6" t="s">
        <v>9102</v>
      </c>
      <c r="J341" s="6" t="s">
        <v>16700</v>
      </c>
    </row>
    <row r="342" spans="7:10" x14ac:dyDescent="0.2">
      <c r="G342" s="6" t="s">
        <v>18352</v>
      </c>
      <c r="H342" s="6" t="s">
        <v>5154</v>
      </c>
      <c r="I342" s="6" t="s">
        <v>9102</v>
      </c>
      <c r="J342" s="6" t="s">
        <v>16645</v>
      </c>
    </row>
    <row r="343" spans="7:10" x14ac:dyDescent="0.2">
      <c r="G343" s="6" t="s">
        <v>18352</v>
      </c>
      <c r="H343" s="6" t="s">
        <v>5154</v>
      </c>
      <c r="I343" s="6" t="s">
        <v>9102</v>
      </c>
      <c r="J343" s="6" t="s">
        <v>6289</v>
      </c>
    </row>
    <row r="344" spans="7:10" x14ac:dyDescent="0.2">
      <c r="G344" s="6" t="s">
        <v>18352</v>
      </c>
      <c r="H344" s="6" t="s">
        <v>5154</v>
      </c>
      <c r="I344" s="6" t="s">
        <v>9102</v>
      </c>
      <c r="J344" s="6" t="s">
        <v>18421</v>
      </c>
    </row>
    <row r="345" spans="7:10" x14ac:dyDescent="0.2">
      <c r="G345" s="6" t="s">
        <v>18352</v>
      </c>
      <c r="H345" s="6" t="s">
        <v>5154</v>
      </c>
      <c r="I345" s="6" t="s">
        <v>15521</v>
      </c>
      <c r="J345" s="6" t="s">
        <v>15521</v>
      </c>
    </row>
    <row r="346" spans="7:10" x14ac:dyDescent="0.2">
      <c r="G346" s="6" t="s">
        <v>18352</v>
      </c>
      <c r="H346" s="6" t="s">
        <v>5154</v>
      </c>
      <c r="I346" s="6" t="s">
        <v>15521</v>
      </c>
      <c r="J346" s="6" t="s">
        <v>7338</v>
      </c>
    </row>
    <row r="347" spans="7:10" x14ac:dyDescent="0.2">
      <c r="G347" s="6" t="s">
        <v>18352</v>
      </c>
      <c r="H347" s="6" t="s">
        <v>5154</v>
      </c>
      <c r="I347" s="6" t="s">
        <v>15521</v>
      </c>
      <c r="J347" s="6" t="s">
        <v>878</v>
      </c>
    </row>
    <row r="348" spans="7:10" x14ac:dyDescent="0.2">
      <c r="G348" s="6" t="s">
        <v>18352</v>
      </c>
      <c r="H348" s="6" t="s">
        <v>15158</v>
      </c>
      <c r="I348" s="6" t="s">
        <v>7940</v>
      </c>
      <c r="J348" s="6" t="s">
        <v>7940</v>
      </c>
    </row>
    <row r="349" spans="7:10" x14ac:dyDescent="0.2">
      <c r="G349" s="6" t="s">
        <v>18352</v>
      </c>
      <c r="H349" s="6" t="s">
        <v>15158</v>
      </c>
      <c r="I349" s="6" t="s">
        <v>7940</v>
      </c>
      <c r="J349" s="6" t="s">
        <v>5862</v>
      </c>
    </row>
    <row r="350" spans="7:10" ht="22.5" x14ac:dyDescent="0.2">
      <c r="G350" s="6" t="s">
        <v>18352</v>
      </c>
      <c r="H350" s="6" t="s">
        <v>15158</v>
      </c>
      <c r="I350" s="6" t="s">
        <v>17634</v>
      </c>
      <c r="J350" s="6" t="s">
        <v>12239</v>
      </c>
    </row>
    <row r="351" spans="7:10" ht="22.5" x14ac:dyDescent="0.2">
      <c r="G351" s="6" t="s">
        <v>18352</v>
      </c>
      <c r="H351" s="6" t="s">
        <v>15158</v>
      </c>
      <c r="I351" s="6" t="s">
        <v>17634</v>
      </c>
      <c r="J351" s="6" t="s">
        <v>17634</v>
      </c>
    </row>
    <row r="352" spans="7:10" x14ac:dyDescent="0.2">
      <c r="G352" s="6" t="s">
        <v>18352</v>
      </c>
      <c r="H352" s="6" t="s">
        <v>15158</v>
      </c>
      <c r="I352" s="6" t="s">
        <v>16183</v>
      </c>
      <c r="J352" s="6" t="s">
        <v>16183</v>
      </c>
    </row>
    <row r="353" spans="7:10" ht="22.5" x14ac:dyDescent="0.2">
      <c r="G353" s="6" t="s">
        <v>18352</v>
      </c>
      <c r="H353" s="6" t="s">
        <v>15158</v>
      </c>
      <c r="I353" s="6" t="s">
        <v>12497</v>
      </c>
      <c r="J353" s="6" t="s">
        <v>12497</v>
      </c>
    </row>
    <row r="354" spans="7:10" x14ac:dyDescent="0.2">
      <c r="G354" s="6" t="s">
        <v>18352</v>
      </c>
      <c r="H354" s="6" t="s">
        <v>15158</v>
      </c>
      <c r="I354" s="6" t="s">
        <v>15158</v>
      </c>
      <c r="J354" s="6" t="s">
        <v>10740</v>
      </c>
    </row>
    <row r="355" spans="7:10" x14ac:dyDescent="0.2">
      <c r="G355" s="6" t="s">
        <v>18352</v>
      </c>
      <c r="H355" s="6" t="s">
        <v>15158</v>
      </c>
      <c r="I355" s="6" t="s">
        <v>15158</v>
      </c>
      <c r="J355" s="6" t="s">
        <v>15158</v>
      </c>
    </row>
    <row r="356" spans="7:10" ht="22.5" x14ac:dyDescent="0.2">
      <c r="G356" s="6" t="s">
        <v>18352</v>
      </c>
      <c r="H356" s="6" t="s">
        <v>15158</v>
      </c>
      <c r="I356" s="6" t="s">
        <v>15622</v>
      </c>
      <c r="J356" s="6" t="s">
        <v>15622</v>
      </c>
    </row>
    <row r="357" spans="7:10" x14ac:dyDescent="0.2">
      <c r="G357" s="6" t="s">
        <v>18352</v>
      </c>
      <c r="H357" s="6" t="s">
        <v>15158</v>
      </c>
      <c r="I357" s="6" t="s">
        <v>18271</v>
      </c>
      <c r="J357" s="6" t="s">
        <v>11484</v>
      </c>
    </row>
    <row r="358" spans="7:10" x14ac:dyDescent="0.2">
      <c r="G358" s="6" t="s">
        <v>18352</v>
      </c>
      <c r="H358" s="6" t="s">
        <v>15158</v>
      </c>
      <c r="I358" s="6" t="s">
        <v>18271</v>
      </c>
      <c r="J358" s="6" t="s">
        <v>2654</v>
      </c>
    </row>
    <row r="359" spans="7:10" x14ac:dyDescent="0.2">
      <c r="G359" s="6" t="s">
        <v>18352</v>
      </c>
      <c r="H359" s="6" t="s">
        <v>15158</v>
      </c>
      <c r="I359" s="6" t="s">
        <v>18271</v>
      </c>
      <c r="J359" s="6" t="s">
        <v>3568</v>
      </c>
    </row>
    <row r="360" spans="7:10" x14ac:dyDescent="0.2">
      <c r="G360" s="6" t="s">
        <v>18352</v>
      </c>
      <c r="H360" s="6" t="s">
        <v>15158</v>
      </c>
      <c r="I360" s="6" t="s">
        <v>18271</v>
      </c>
      <c r="J360" s="6" t="s">
        <v>18271</v>
      </c>
    </row>
    <row r="361" spans="7:10" x14ac:dyDescent="0.2">
      <c r="G361" s="6" t="s">
        <v>18352</v>
      </c>
      <c r="H361" s="6" t="s">
        <v>15158</v>
      </c>
      <c r="I361" s="6" t="s">
        <v>457</v>
      </c>
      <c r="J361" s="6" t="s">
        <v>457</v>
      </c>
    </row>
    <row r="362" spans="7:10" ht="22.5" x14ac:dyDescent="0.2">
      <c r="G362" s="6" t="s">
        <v>18352</v>
      </c>
      <c r="H362" s="6" t="s">
        <v>2170</v>
      </c>
      <c r="I362" s="6" t="s">
        <v>382</v>
      </c>
      <c r="J362" s="6" t="s">
        <v>382</v>
      </c>
    </row>
    <row r="363" spans="7:10" ht="22.5" x14ac:dyDescent="0.2">
      <c r="G363" s="6" t="s">
        <v>18352</v>
      </c>
      <c r="H363" s="6" t="s">
        <v>2170</v>
      </c>
      <c r="I363" s="6" t="s">
        <v>9564</v>
      </c>
      <c r="J363" s="6" t="s">
        <v>9564</v>
      </c>
    </row>
    <row r="364" spans="7:10" ht="22.5" x14ac:dyDescent="0.2">
      <c r="G364" s="6" t="s">
        <v>18352</v>
      </c>
      <c r="H364" s="6" t="s">
        <v>2170</v>
      </c>
      <c r="I364" s="6" t="s">
        <v>2170</v>
      </c>
      <c r="J364" s="6" t="s">
        <v>9698</v>
      </c>
    </row>
    <row r="365" spans="7:10" ht="22.5" x14ac:dyDescent="0.2">
      <c r="G365" s="6" t="s">
        <v>18352</v>
      </c>
      <c r="H365" s="6" t="s">
        <v>2170</v>
      </c>
      <c r="I365" s="6" t="s">
        <v>2170</v>
      </c>
      <c r="J365" s="6" t="s">
        <v>11008</v>
      </c>
    </row>
    <row r="366" spans="7:10" ht="22.5" x14ac:dyDescent="0.2">
      <c r="G366" s="6" t="s">
        <v>18352</v>
      </c>
      <c r="H366" s="6" t="s">
        <v>2170</v>
      </c>
      <c r="I366" s="6" t="s">
        <v>2170</v>
      </c>
      <c r="J366" s="6" t="s">
        <v>5440</v>
      </c>
    </row>
    <row r="367" spans="7:10" ht="22.5" x14ac:dyDescent="0.2">
      <c r="G367" s="6" t="s">
        <v>18352</v>
      </c>
      <c r="H367" s="6" t="s">
        <v>2170</v>
      </c>
      <c r="I367" s="6" t="s">
        <v>2170</v>
      </c>
      <c r="J367" s="6" t="s">
        <v>14780</v>
      </c>
    </row>
    <row r="368" spans="7:10" ht="22.5" x14ac:dyDescent="0.2">
      <c r="G368" s="6" t="s">
        <v>18352</v>
      </c>
      <c r="H368" s="6" t="s">
        <v>2170</v>
      </c>
      <c r="I368" s="6" t="s">
        <v>2170</v>
      </c>
      <c r="J368" s="6" t="s">
        <v>2170</v>
      </c>
    </row>
    <row r="369" spans="7:10" x14ac:dyDescent="0.2">
      <c r="G369" s="6" t="s">
        <v>17536</v>
      </c>
      <c r="H369" s="6" t="s">
        <v>10723</v>
      </c>
      <c r="I369" s="6" t="s">
        <v>17677</v>
      </c>
      <c r="J369" s="6" t="s">
        <v>6370</v>
      </c>
    </row>
    <row r="370" spans="7:10" x14ac:dyDescent="0.2">
      <c r="G370" s="6" t="s">
        <v>17536</v>
      </c>
      <c r="H370" s="6" t="s">
        <v>10723</v>
      </c>
      <c r="I370" s="6" t="s">
        <v>17677</v>
      </c>
      <c r="J370" s="6" t="s">
        <v>1282</v>
      </c>
    </row>
    <row r="371" spans="7:10" x14ac:dyDescent="0.2">
      <c r="G371" s="6" t="s">
        <v>17536</v>
      </c>
      <c r="H371" s="6" t="s">
        <v>10723</v>
      </c>
      <c r="I371" s="6" t="s">
        <v>17677</v>
      </c>
      <c r="J371" s="6" t="s">
        <v>17677</v>
      </c>
    </row>
    <row r="372" spans="7:10" ht="22.5" x14ac:dyDescent="0.2">
      <c r="G372" s="6" t="s">
        <v>17536</v>
      </c>
      <c r="H372" s="6" t="s">
        <v>10723</v>
      </c>
      <c r="I372" s="6" t="s">
        <v>18070</v>
      </c>
      <c r="J372" s="6" t="s">
        <v>11788</v>
      </c>
    </row>
    <row r="373" spans="7:10" ht="22.5" x14ac:dyDescent="0.2">
      <c r="G373" s="6" t="s">
        <v>17536</v>
      </c>
      <c r="H373" s="6" t="s">
        <v>10723</v>
      </c>
      <c r="I373" s="6" t="s">
        <v>18070</v>
      </c>
      <c r="J373" s="6" t="s">
        <v>18070</v>
      </c>
    </row>
    <row r="374" spans="7:10" ht="22.5" x14ac:dyDescent="0.2">
      <c r="G374" s="6" t="s">
        <v>17536</v>
      </c>
      <c r="H374" s="6" t="s">
        <v>10723</v>
      </c>
      <c r="I374" s="6" t="s">
        <v>18070</v>
      </c>
      <c r="J374" s="6" t="s">
        <v>3948</v>
      </c>
    </row>
    <row r="375" spans="7:10" ht="22.5" x14ac:dyDescent="0.2">
      <c r="G375" s="6" t="s">
        <v>17536</v>
      </c>
      <c r="H375" s="6" t="s">
        <v>10723</v>
      </c>
      <c r="I375" s="6" t="s">
        <v>18070</v>
      </c>
      <c r="J375" s="6" t="s">
        <v>10886</v>
      </c>
    </row>
    <row r="376" spans="7:10" ht="22.5" x14ac:dyDescent="0.2">
      <c r="G376" s="6" t="s">
        <v>17536</v>
      </c>
      <c r="H376" s="6" t="s">
        <v>628</v>
      </c>
      <c r="I376" s="6" t="s">
        <v>12141</v>
      </c>
      <c r="J376" s="6" t="s">
        <v>6992</v>
      </c>
    </row>
    <row r="377" spans="7:10" ht="22.5" x14ac:dyDescent="0.2">
      <c r="G377" s="6" t="s">
        <v>17536</v>
      </c>
      <c r="H377" s="6" t="s">
        <v>628</v>
      </c>
      <c r="I377" s="6" t="s">
        <v>12141</v>
      </c>
      <c r="J377" s="6" t="s">
        <v>9384</v>
      </c>
    </row>
    <row r="378" spans="7:10" ht="22.5" x14ac:dyDescent="0.2">
      <c r="G378" s="6" t="s">
        <v>17536</v>
      </c>
      <c r="H378" s="6" t="s">
        <v>628</v>
      </c>
      <c r="I378" s="6" t="s">
        <v>12141</v>
      </c>
      <c r="J378" s="6" t="s">
        <v>12141</v>
      </c>
    </row>
    <row r="379" spans="7:10" ht="22.5" x14ac:dyDescent="0.2">
      <c r="G379" s="6" t="s">
        <v>17536</v>
      </c>
      <c r="H379" s="6" t="s">
        <v>628</v>
      </c>
      <c r="I379" s="6" t="s">
        <v>12141</v>
      </c>
      <c r="J379" s="6" t="s">
        <v>8298</v>
      </c>
    </row>
    <row r="380" spans="7:10" ht="22.5" x14ac:dyDescent="0.2">
      <c r="G380" s="6" t="s">
        <v>17536</v>
      </c>
      <c r="H380" s="6" t="s">
        <v>628</v>
      </c>
      <c r="I380" s="6" t="s">
        <v>3957</v>
      </c>
      <c r="J380" s="6" t="s">
        <v>7701</v>
      </c>
    </row>
    <row r="381" spans="7:10" ht="22.5" x14ac:dyDescent="0.2">
      <c r="G381" s="6" t="s">
        <v>17536</v>
      </c>
      <c r="H381" s="6" t="s">
        <v>628</v>
      </c>
      <c r="I381" s="6" t="s">
        <v>3957</v>
      </c>
      <c r="J381" s="6" t="s">
        <v>10101</v>
      </c>
    </row>
    <row r="382" spans="7:10" ht="22.5" x14ac:dyDescent="0.2">
      <c r="G382" s="6" t="s">
        <v>17536</v>
      </c>
      <c r="H382" s="6" t="s">
        <v>628</v>
      </c>
      <c r="I382" s="6" t="s">
        <v>3957</v>
      </c>
      <c r="J382" s="6" t="s">
        <v>3957</v>
      </c>
    </row>
    <row r="383" spans="7:10" x14ac:dyDescent="0.2">
      <c r="G383" s="6" t="s">
        <v>17536</v>
      </c>
      <c r="H383" s="6" t="s">
        <v>7757</v>
      </c>
      <c r="I383" s="6" t="s">
        <v>3618</v>
      </c>
      <c r="J383" s="6" t="s">
        <v>3618</v>
      </c>
    </row>
    <row r="384" spans="7:10" x14ac:dyDescent="0.2">
      <c r="G384" s="6" t="s">
        <v>17536</v>
      </c>
      <c r="H384" s="6" t="s">
        <v>7757</v>
      </c>
      <c r="I384" s="6" t="s">
        <v>7757</v>
      </c>
      <c r="J384" s="6" t="s">
        <v>1667</v>
      </c>
    </row>
    <row r="385" spans="7:10" x14ac:dyDescent="0.2">
      <c r="G385" s="6" t="s">
        <v>17536</v>
      </c>
      <c r="H385" s="6" t="s">
        <v>7757</v>
      </c>
      <c r="I385" s="6" t="s">
        <v>7757</v>
      </c>
      <c r="J385" s="6" t="s">
        <v>7757</v>
      </c>
    </row>
    <row r="386" spans="7:10" x14ac:dyDescent="0.2">
      <c r="G386" s="6" t="s">
        <v>17536</v>
      </c>
      <c r="H386" s="6" t="s">
        <v>7757</v>
      </c>
      <c r="I386" s="6" t="s">
        <v>2679</v>
      </c>
      <c r="J386" s="6" t="s">
        <v>11491</v>
      </c>
    </row>
    <row r="387" spans="7:10" x14ac:dyDescent="0.2">
      <c r="G387" s="6" t="s">
        <v>17536</v>
      </c>
      <c r="H387" s="6" t="s">
        <v>7757</v>
      </c>
      <c r="I387" s="6" t="s">
        <v>2679</v>
      </c>
      <c r="J387" s="6" t="s">
        <v>2679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18298"/>
  <sheetViews>
    <sheetView topLeftCell="A17132" zoomScale="150" zoomScaleNormal="150" workbookViewId="0">
      <selection activeCell="A17227" sqref="A1722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13525</v>
      </c>
    </row>
    <row r="2" spans="1:2" x14ac:dyDescent="0.25">
      <c r="A2" s="62">
        <v>10101502</v>
      </c>
      <c r="B2" s="63" t="s">
        <v>15641</v>
      </c>
    </row>
    <row r="3" spans="1:2" x14ac:dyDescent="0.25">
      <c r="A3" s="62">
        <v>10101504</v>
      </c>
      <c r="B3" s="63" t="s">
        <v>6212</v>
      </c>
    </row>
    <row r="4" spans="1:2" x14ac:dyDescent="0.25">
      <c r="A4" s="62">
        <v>10101505</v>
      </c>
      <c r="B4" s="63" t="s">
        <v>6081</v>
      </c>
    </row>
    <row r="5" spans="1:2" x14ac:dyDescent="0.25">
      <c r="A5" s="62">
        <v>10101506</v>
      </c>
      <c r="B5" s="63" t="s">
        <v>12251</v>
      </c>
    </row>
    <row r="6" spans="1:2" x14ac:dyDescent="0.25">
      <c r="A6" s="62">
        <v>10101507</v>
      </c>
      <c r="B6" s="63" t="s">
        <v>10584</v>
      </c>
    </row>
    <row r="7" spans="1:2" x14ac:dyDescent="0.25">
      <c r="A7" s="62">
        <v>10101508</v>
      </c>
      <c r="B7" s="63" t="s">
        <v>3872</v>
      </c>
    </row>
    <row r="8" spans="1:2" x14ac:dyDescent="0.25">
      <c r="A8" s="62">
        <v>10101509</v>
      </c>
      <c r="B8" s="63" t="s">
        <v>8392</v>
      </c>
    </row>
    <row r="9" spans="1:2" x14ac:dyDescent="0.25">
      <c r="A9" s="62">
        <v>10101510</v>
      </c>
      <c r="B9" s="63" t="s">
        <v>3909</v>
      </c>
    </row>
    <row r="10" spans="1:2" x14ac:dyDescent="0.25">
      <c r="A10" s="62">
        <v>10101511</v>
      </c>
      <c r="B10" s="63" t="s">
        <v>957</v>
      </c>
    </row>
    <row r="11" spans="1:2" x14ac:dyDescent="0.25">
      <c r="A11" s="62">
        <v>10101512</v>
      </c>
      <c r="B11" s="63" t="s">
        <v>9955</v>
      </c>
    </row>
    <row r="12" spans="1:2" x14ac:dyDescent="0.25">
      <c r="A12" s="62">
        <v>10101513</v>
      </c>
      <c r="B12" s="63" t="s">
        <v>5966</v>
      </c>
    </row>
    <row r="13" spans="1:2" x14ac:dyDescent="0.25">
      <c r="A13" s="62">
        <v>10101514</v>
      </c>
      <c r="B13" s="63" t="s">
        <v>15762</v>
      </c>
    </row>
    <row r="14" spans="1:2" x14ac:dyDescent="0.25">
      <c r="A14" s="62">
        <v>10101515</v>
      </c>
      <c r="B14" s="63" t="s">
        <v>5984</v>
      </c>
    </row>
    <row r="15" spans="1:2" x14ac:dyDescent="0.25">
      <c r="A15" s="62">
        <v>10101516</v>
      </c>
      <c r="B15" s="63" t="s">
        <v>6565</v>
      </c>
    </row>
    <row r="16" spans="1:2" x14ac:dyDescent="0.25">
      <c r="A16" s="62">
        <v>10101517</v>
      </c>
      <c r="B16" s="63" t="s">
        <v>13658</v>
      </c>
    </row>
    <row r="17" spans="1:2" x14ac:dyDescent="0.25">
      <c r="A17" s="62">
        <v>10101601</v>
      </c>
      <c r="B17" s="63" t="s">
        <v>5544</v>
      </c>
    </row>
    <row r="18" spans="1:2" x14ac:dyDescent="0.25">
      <c r="A18" s="62">
        <v>10101602</v>
      </c>
      <c r="B18" s="63" t="s">
        <v>8485</v>
      </c>
    </row>
    <row r="19" spans="1:2" x14ac:dyDescent="0.25">
      <c r="A19" s="62">
        <v>10101603</v>
      </c>
      <c r="B19" s="63" t="s">
        <v>12681</v>
      </c>
    </row>
    <row r="20" spans="1:2" x14ac:dyDescent="0.25">
      <c r="A20" s="62">
        <v>10101604</v>
      </c>
      <c r="B20" s="63" t="s">
        <v>9166</v>
      </c>
    </row>
    <row r="21" spans="1:2" x14ac:dyDescent="0.25">
      <c r="A21" s="62">
        <v>10101605</v>
      </c>
      <c r="B21" s="63" t="s">
        <v>5905</v>
      </c>
    </row>
    <row r="22" spans="1:2" x14ac:dyDescent="0.25">
      <c r="A22" s="62">
        <v>10101701</v>
      </c>
      <c r="B22" s="63" t="s">
        <v>964</v>
      </c>
    </row>
    <row r="23" spans="1:2" x14ac:dyDescent="0.25">
      <c r="A23" s="62">
        <v>10101702</v>
      </c>
      <c r="B23" s="63" t="s">
        <v>6477</v>
      </c>
    </row>
    <row r="24" spans="1:2" x14ac:dyDescent="0.25">
      <c r="A24" s="62">
        <v>10101703</v>
      </c>
      <c r="B24" s="63" t="s">
        <v>4303</v>
      </c>
    </row>
    <row r="25" spans="1:2" x14ac:dyDescent="0.25">
      <c r="A25" s="62">
        <v>10101704</v>
      </c>
      <c r="B25" s="63" t="s">
        <v>1928</v>
      </c>
    </row>
    <row r="26" spans="1:2" x14ac:dyDescent="0.25">
      <c r="A26" s="62">
        <v>10101705</v>
      </c>
      <c r="B26" s="63" t="s">
        <v>4025</v>
      </c>
    </row>
    <row r="27" spans="1:2" x14ac:dyDescent="0.25">
      <c r="A27" s="62">
        <v>10101801</v>
      </c>
      <c r="B27" s="63" t="s">
        <v>15714</v>
      </c>
    </row>
    <row r="28" spans="1:2" x14ac:dyDescent="0.25">
      <c r="A28" s="62">
        <v>10101802</v>
      </c>
      <c r="B28" s="63" t="s">
        <v>14217</v>
      </c>
    </row>
    <row r="29" spans="1:2" x14ac:dyDescent="0.25">
      <c r="A29" s="62">
        <v>10101803</v>
      </c>
      <c r="B29" s="63" t="s">
        <v>14681</v>
      </c>
    </row>
    <row r="30" spans="1:2" x14ac:dyDescent="0.25">
      <c r="A30" s="62">
        <v>10101804</v>
      </c>
      <c r="B30" s="63" t="s">
        <v>16486</v>
      </c>
    </row>
    <row r="31" spans="1:2" x14ac:dyDescent="0.25">
      <c r="A31" s="62">
        <v>10101805</v>
      </c>
      <c r="B31" s="63" t="s">
        <v>7780</v>
      </c>
    </row>
    <row r="32" spans="1:2" x14ac:dyDescent="0.25">
      <c r="A32" s="62">
        <v>10101806</v>
      </c>
      <c r="B32" s="63" t="s">
        <v>15536</v>
      </c>
    </row>
    <row r="33" spans="1:2" x14ac:dyDescent="0.25">
      <c r="A33" s="62">
        <v>10101807</v>
      </c>
      <c r="B33" s="63" t="s">
        <v>10738</v>
      </c>
    </row>
    <row r="34" spans="1:2" x14ac:dyDescent="0.25">
      <c r="A34" s="62">
        <v>10101808</v>
      </c>
      <c r="B34" s="63" t="s">
        <v>7434</v>
      </c>
    </row>
    <row r="35" spans="1:2" x14ac:dyDescent="0.25">
      <c r="A35" s="62">
        <v>10101901</v>
      </c>
      <c r="B35" s="63" t="s">
        <v>10155</v>
      </c>
    </row>
    <row r="36" spans="1:2" x14ac:dyDescent="0.25">
      <c r="A36" s="62">
        <v>10101902</v>
      </c>
      <c r="B36" s="63" t="s">
        <v>14167</v>
      </c>
    </row>
    <row r="37" spans="1:2" x14ac:dyDescent="0.25">
      <c r="A37" s="62">
        <v>10101903</v>
      </c>
      <c r="B37" s="63" t="s">
        <v>8346</v>
      </c>
    </row>
    <row r="38" spans="1:2" x14ac:dyDescent="0.25">
      <c r="A38" s="62">
        <v>10101904</v>
      </c>
      <c r="B38" s="63" t="s">
        <v>16402</v>
      </c>
    </row>
    <row r="39" spans="1:2" x14ac:dyDescent="0.25">
      <c r="A39" s="62">
        <v>10102001</v>
      </c>
      <c r="B39" s="63" t="s">
        <v>9776</v>
      </c>
    </row>
    <row r="40" spans="1:2" x14ac:dyDescent="0.25">
      <c r="A40" s="62">
        <v>10102002</v>
      </c>
      <c r="B40" s="63" t="s">
        <v>4569</v>
      </c>
    </row>
    <row r="41" spans="1:2" x14ac:dyDescent="0.25">
      <c r="A41" s="62">
        <v>10111301</v>
      </c>
      <c r="B41" s="63" t="s">
        <v>17397</v>
      </c>
    </row>
    <row r="42" spans="1:2" x14ac:dyDescent="0.25">
      <c r="A42" s="62">
        <v>10111302</v>
      </c>
      <c r="B42" s="63" t="s">
        <v>17108</v>
      </c>
    </row>
    <row r="43" spans="1:2" x14ac:dyDescent="0.25">
      <c r="A43" s="62">
        <v>10111303</v>
      </c>
      <c r="B43" s="63" t="s">
        <v>12215</v>
      </c>
    </row>
    <row r="44" spans="1:2" x14ac:dyDescent="0.25">
      <c r="A44" s="62">
        <v>10111304</v>
      </c>
      <c r="B44" s="63" t="s">
        <v>7704</v>
      </c>
    </row>
    <row r="45" spans="1:2" x14ac:dyDescent="0.25">
      <c r="A45" s="62">
        <v>10111305</v>
      </c>
      <c r="B45" s="63" t="s">
        <v>16779</v>
      </c>
    </row>
    <row r="46" spans="1:2" x14ac:dyDescent="0.25">
      <c r="A46" s="62">
        <v>10111306</v>
      </c>
      <c r="B46" s="63" t="s">
        <v>18287</v>
      </c>
    </row>
    <row r="47" spans="1:2" x14ac:dyDescent="0.25">
      <c r="A47" s="62">
        <v>10111307</v>
      </c>
      <c r="B47" s="63" t="s">
        <v>11506</v>
      </c>
    </row>
    <row r="48" spans="1:2" x14ac:dyDescent="0.25">
      <c r="A48" s="62">
        <v>10121501</v>
      </c>
      <c r="B48" s="63" t="s">
        <v>6276</v>
      </c>
    </row>
    <row r="49" spans="1:2" x14ac:dyDescent="0.25">
      <c r="A49" s="62">
        <v>10121502</v>
      </c>
      <c r="B49" s="63" t="s">
        <v>16355</v>
      </c>
    </row>
    <row r="50" spans="1:2" x14ac:dyDescent="0.25">
      <c r="A50" s="62">
        <v>10121503</v>
      </c>
      <c r="B50" s="63" t="s">
        <v>816</v>
      </c>
    </row>
    <row r="51" spans="1:2" x14ac:dyDescent="0.25">
      <c r="A51" s="62">
        <v>10121504</v>
      </c>
      <c r="B51" s="63" t="s">
        <v>18559</v>
      </c>
    </row>
    <row r="52" spans="1:2" x14ac:dyDescent="0.25">
      <c r="A52" s="62">
        <v>10121505</v>
      </c>
      <c r="B52" s="63" t="s">
        <v>5604</v>
      </c>
    </row>
    <row r="53" spans="1:2" x14ac:dyDescent="0.25">
      <c r="A53" s="62">
        <v>10121506</v>
      </c>
      <c r="B53" s="63" t="s">
        <v>10762</v>
      </c>
    </row>
    <row r="54" spans="1:2" x14ac:dyDescent="0.25">
      <c r="A54" s="62">
        <v>10121601</v>
      </c>
      <c r="B54" s="63" t="s">
        <v>11259</v>
      </c>
    </row>
    <row r="55" spans="1:2" x14ac:dyDescent="0.25">
      <c r="A55" s="62">
        <v>10121602</v>
      </c>
      <c r="B55" s="63" t="s">
        <v>10827</v>
      </c>
    </row>
    <row r="56" spans="1:2" x14ac:dyDescent="0.25">
      <c r="A56" s="62">
        <v>10121603</v>
      </c>
      <c r="B56" s="63" t="s">
        <v>15842</v>
      </c>
    </row>
    <row r="57" spans="1:2" x14ac:dyDescent="0.25">
      <c r="A57" s="62">
        <v>10121604</v>
      </c>
      <c r="B57" s="63" t="s">
        <v>14702</v>
      </c>
    </row>
    <row r="58" spans="1:2" x14ac:dyDescent="0.25">
      <c r="A58" s="62">
        <v>10121701</v>
      </c>
      <c r="B58" s="63" t="s">
        <v>13991</v>
      </c>
    </row>
    <row r="59" spans="1:2" x14ac:dyDescent="0.25">
      <c r="A59" s="62">
        <v>10121702</v>
      </c>
      <c r="B59" s="63" t="s">
        <v>18064</v>
      </c>
    </row>
    <row r="60" spans="1:2" x14ac:dyDescent="0.25">
      <c r="A60" s="62">
        <v>10121703</v>
      </c>
      <c r="B60" s="63" t="s">
        <v>4130</v>
      </c>
    </row>
    <row r="61" spans="1:2" x14ac:dyDescent="0.25">
      <c r="A61" s="62">
        <v>10121801</v>
      </c>
      <c r="B61" s="63" t="s">
        <v>1135</v>
      </c>
    </row>
    <row r="62" spans="1:2" x14ac:dyDescent="0.25">
      <c r="A62" s="62">
        <v>10121802</v>
      </c>
      <c r="B62" s="63" t="s">
        <v>1988</v>
      </c>
    </row>
    <row r="63" spans="1:2" x14ac:dyDescent="0.25">
      <c r="A63" s="62">
        <v>10121803</v>
      </c>
      <c r="B63" s="63" t="s">
        <v>11433</v>
      </c>
    </row>
    <row r="64" spans="1:2" x14ac:dyDescent="0.25">
      <c r="A64" s="62">
        <v>10121804</v>
      </c>
      <c r="B64" s="63" t="s">
        <v>3462</v>
      </c>
    </row>
    <row r="65" spans="1:2" x14ac:dyDescent="0.25">
      <c r="A65" s="62">
        <v>10121805</v>
      </c>
      <c r="B65" s="63" t="s">
        <v>12713</v>
      </c>
    </row>
    <row r="66" spans="1:2" x14ac:dyDescent="0.25">
      <c r="A66" s="62">
        <v>10121806</v>
      </c>
      <c r="B66" s="63" t="s">
        <v>3230</v>
      </c>
    </row>
    <row r="67" spans="1:2" x14ac:dyDescent="0.25">
      <c r="A67" s="62">
        <v>10121901</v>
      </c>
      <c r="B67" s="63" t="s">
        <v>7683</v>
      </c>
    </row>
    <row r="68" spans="1:2" x14ac:dyDescent="0.25">
      <c r="A68" s="62">
        <v>10122001</v>
      </c>
      <c r="B68" s="63" t="s">
        <v>4465</v>
      </c>
    </row>
    <row r="69" spans="1:2" x14ac:dyDescent="0.25">
      <c r="A69" s="62">
        <v>10122002</v>
      </c>
      <c r="B69" s="63" t="s">
        <v>6420</v>
      </c>
    </row>
    <row r="70" spans="1:2" x14ac:dyDescent="0.25">
      <c r="A70" s="62">
        <v>10122003</v>
      </c>
      <c r="B70" s="63" t="s">
        <v>961</v>
      </c>
    </row>
    <row r="71" spans="1:2" x14ac:dyDescent="0.25">
      <c r="A71" s="62">
        <v>10122101</v>
      </c>
      <c r="B71" s="63" t="s">
        <v>108</v>
      </c>
    </row>
    <row r="72" spans="1:2" x14ac:dyDescent="0.25">
      <c r="A72" s="62">
        <v>10122102</v>
      </c>
      <c r="B72" s="63" t="s">
        <v>10508</v>
      </c>
    </row>
    <row r="73" spans="1:2" x14ac:dyDescent="0.25">
      <c r="A73" s="62">
        <v>10122103</v>
      </c>
      <c r="B73" s="63" t="s">
        <v>1073</v>
      </c>
    </row>
    <row r="74" spans="1:2" x14ac:dyDescent="0.25">
      <c r="A74" s="62">
        <v>10131506</v>
      </c>
      <c r="B74" s="63" t="s">
        <v>11510</v>
      </c>
    </row>
    <row r="75" spans="1:2" x14ac:dyDescent="0.25">
      <c r="A75" s="62">
        <v>10131507</v>
      </c>
      <c r="B75" s="63" t="s">
        <v>5745</v>
      </c>
    </row>
    <row r="76" spans="1:2" x14ac:dyDescent="0.25">
      <c r="A76" s="62">
        <v>10131508</v>
      </c>
      <c r="B76" s="63" t="s">
        <v>2069</v>
      </c>
    </row>
    <row r="77" spans="1:2" x14ac:dyDescent="0.25">
      <c r="A77" s="62">
        <v>10131601</v>
      </c>
      <c r="B77" s="63" t="s">
        <v>5438</v>
      </c>
    </row>
    <row r="78" spans="1:2" x14ac:dyDescent="0.25">
      <c r="A78" s="62">
        <v>10131602</v>
      </c>
      <c r="B78" s="63" t="s">
        <v>5659</v>
      </c>
    </row>
    <row r="79" spans="1:2" x14ac:dyDescent="0.25">
      <c r="A79" s="62">
        <v>10131603</v>
      </c>
      <c r="B79" s="63" t="s">
        <v>4538</v>
      </c>
    </row>
    <row r="80" spans="1:2" x14ac:dyDescent="0.25">
      <c r="A80" s="62">
        <v>10131604</v>
      </c>
      <c r="B80" s="63" t="s">
        <v>16576</v>
      </c>
    </row>
    <row r="81" spans="1:2" x14ac:dyDescent="0.25">
      <c r="A81" s="62">
        <v>10131701</v>
      </c>
      <c r="B81" s="63" t="s">
        <v>7140</v>
      </c>
    </row>
    <row r="82" spans="1:2" x14ac:dyDescent="0.25">
      <c r="A82" s="62">
        <v>10131702</v>
      </c>
      <c r="B82" s="63" t="s">
        <v>6700</v>
      </c>
    </row>
    <row r="83" spans="1:2" x14ac:dyDescent="0.25">
      <c r="A83" s="62">
        <v>10141501</v>
      </c>
      <c r="B83" s="63" t="s">
        <v>14953</v>
      </c>
    </row>
    <row r="84" spans="1:2" x14ac:dyDescent="0.25">
      <c r="A84" s="62">
        <v>10141502</v>
      </c>
      <c r="B84" s="63" t="s">
        <v>1078</v>
      </c>
    </row>
    <row r="85" spans="1:2" x14ac:dyDescent="0.25">
      <c r="A85" s="62">
        <v>10141503</v>
      </c>
      <c r="B85" s="63" t="s">
        <v>3238</v>
      </c>
    </row>
    <row r="86" spans="1:2" x14ac:dyDescent="0.25">
      <c r="A86" s="62">
        <v>10141504</v>
      </c>
      <c r="B86" s="63" t="s">
        <v>13797</v>
      </c>
    </row>
    <row r="87" spans="1:2" x14ac:dyDescent="0.25">
      <c r="A87" s="62">
        <v>10141601</v>
      </c>
      <c r="B87" s="63" t="s">
        <v>8709</v>
      </c>
    </row>
    <row r="88" spans="1:2" x14ac:dyDescent="0.25">
      <c r="A88" s="62">
        <v>10141602</v>
      </c>
      <c r="B88" s="63" t="s">
        <v>2009</v>
      </c>
    </row>
    <row r="89" spans="1:2" x14ac:dyDescent="0.25">
      <c r="A89" s="62">
        <v>10141603</v>
      </c>
      <c r="B89" s="63" t="s">
        <v>7233</v>
      </c>
    </row>
    <row r="90" spans="1:2" x14ac:dyDescent="0.25">
      <c r="A90" s="62">
        <v>10141604</v>
      </c>
      <c r="B90" s="63" t="s">
        <v>4682</v>
      </c>
    </row>
    <row r="91" spans="1:2" x14ac:dyDescent="0.25">
      <c r="A91" s="62">
        <v>10141605</v>
      </c>
      <c r="B91" s="63" t="s">
        <v>7040</v>
      </c>
    </row>
    <row r="92" spans="1:2" x14ac:dyDescent="0.25">
      <c r="A92" s="62">
        <v>10141606</v>
      </c>
      <c r="B92" s="63" t="s">
        <v>11377</v>
      </c>
    </row>
    <row r="93" spans="1:2" x14ac:dyDescent="0.25">
      <c r="A93" s="62">
        <v>10141607</v>
      </c>
      <c r="B93" s="63" t="s">
        <v>4278</v>
      </c>
    </row>
    <row r="94" spans="1:2" x14ac:dyDescent="0.25">
      <c r="A94" s="62">
        <v>10141608</v>
      </c>
      <c r="B94" s="63" t="s">
        <v>6187</v>
      </c>
    </row>
    <row r="95" spans="1:2" x14ac:dyDescent="0.25">
      <c r="A95" s="62">
        <v>10141609</v>
      </c>
      <c r="B95" s="63" t="s">
        <v>7450</v>
      </c>
    </row>
    <row r="96" spans="1:2" x14ac:dyDescent="0.25">
      <c r="A96" s="62">
        <v>10141610</v>
      </c>
      <c r="B96" s="63" t="s">
        <v>14400</v>
      </c>
    </row>
    <row r="97" spans="1:2" x14ac:dyDescent="0.25">
      <c r="A97" s="62">
        <v>10141611</v>
      </c>
      <c r="B97" s="63" t="s">
        <v>11662</v>
      </c>
    </row>
    <row r="98" spans="1:2" x14ac:dyDescent="0.25">
      <c r="A98" s="62">
        <v>10151501</v>
      </c>
      <c r="B98" s="63" t="s">
        <v>1468</v>
      </c>
    </row>
    <row r="99" spans="1:2" x14ac:dyDescent="0.25">
      <c r="A99" s="62">
        <v>10151502</v>
      </c>
      <c r="B99" s="63" t="s">
        <v>18811</v>
      </c>
    </row>
    <row r="100" spans="1:2" x14ac:dyDescent="0.25">
      <c r="A100" s="62">
        <v>10151503</v>
      </c>
      <c r="B100" s="63" t="s">
        <v>5029</v>
      </c>
    </row>
    <row r="101" spans="1:2" x14ac:dyDescent="0.25">
      <c r="A101" s="62">
        <v>10151504</v>
      </c>
      <c r="B101" s="63" t="s">
        <v>14684</v>
      </c>
    </row>
    <row r="102" spans="1:2" x14ac:dyDescent="0.25">
      <c r="A102" s="62">
        <v>10151505</v>
      </c>
      <c r="B102" s="63" t="s">
        <v>4730</v>
      </c>
    </row>
    <row r="103" spans="1:2" x14ac:dyDescent="0.25">
      <c r="A103" s="62">
        <v>10151506</v>
      </c>
      <c r="B103" s="63" t="s">
        <v>16713</v>
      </c>
    </row>
    <row r="104" spans="1:2" x14ac:dyDescent="0.25">
      <c r="A104" s="62">
        <v>10151507</v>
      </c>
      <c r="B104" s="63" t="s">
        <v>4004</v>
      </c>
    </row>
    <row r="105" spans="1:2" x14ac:dyDescent="0.25">
      <c r="A105" s="62">
        <v>10151508</v>
      </c>
      <c r="B105" s="63" t="s">
        <v>16534</v>
      </c>
    </row>
    <row r="106" spans="1:2" x14ac:dyDescent="0.25">
      <c r="A106" s="62">
        <v>10151509</v>
      </c>
      <c r="B106" s="63" t="s">
        <v>7536</v>
      </c>
    </row>
    <row r="107" spans="1:2" x14ac:dyDescent="0.25">
      <c r="A107" s="62">
        <v>10151510</v>
      </c>
      <c r="B107" s="63" t="s">
        <v>10357</v>
      </c>
    </row>
    <row r="108" spans="1:2" x14ac:dyDescent="0.25">
      <c r="A108" s="62">
        <v>10151511</v>
      </c>
      <c r="B108" s="63" t="s">
        <v>322</v>
      </c>
    </row>
    <row r="109" spans="1:2" x14ac:dyDescent="0.25">
      <c r="A109" s="62">
        <v>10151512</v>
      </c>
      <c r="B109" s="63" t="s">
        <v>10388</v>
      </c>
    </row>
    <row r="110" spans="1:2" x14ac:dyDescent="0.25">
      <c r="A110" s="62">
        <v>10151513</v>
      </c>
      <c r="B110" s="63" t="s">
        <v>11085</v>
      </c>
    </row>
    <row r="111" spans="1:2" x14ac:dyDescent="0.25">
      <c r="A111" s="62">
        <v>10151514</v>
      </c>
      <c r="B111" s="63" t="s">
        <v>2487</v>
      </c>
    </row>
    <row r="112" spans="1:2" x14ac:dyDescent="0.25">
      <c r="A112" s="62">
        <v>10151515</v>
      </c>
      <c r="B112" s="63" t="s">
        <v>2285</v>
      </c>
    </row>
    <row r="113" spans="1:2" x14ac:dyDescent="0.25">
      <c r="A113" s="62">
        <v>10151516</v>
      </c>
      <c r="B113" s="63" t="s">
        <v>2426</v>
      </c>
    </row>
    <row r="114" spans="1:2" x14ac:dyDescent="0.25">
      <c r="A114" s="62">
        <v>10151517</v>
      </c>
      <c r="B114" s="63" t="s">
        <v>207</v>
      </c>
    </row>
    <row r="115" spans="1:2" x14ac:dyDescent="0.25">
      <c r="A115" s="62">
        <v>10151518</v>
      </c>
      <c r="B115" s="63" t="s">
        <v>9594</v>
      </c>
    </row>
    <row r="116" spans="1:2" x14ac:dyDescent="0.25">
      <c r="A116" s="62">
        <v>10151519</v>
      </c>
      <c r="B116" s="63" t="s">
        <v>8186</v>
      </c>
    </row>
    <row r="117" spans="1:2" x14ac:dyDescent="0.25">
      <c r="A117" s="62">
        <v>10151520</v>
      </c>
      <c r="B117" s="63" t="s">
        <v>1696</v>
      </c>
    </row>
    <row r="118" spans="1:2" x14ac:dyDescent="0.25">
      <c r="A118" s="62">
        <v>10151521</v>
      </c>
      <c r="B118" s="63" t="s">
        <v>15847</v>
      </c>
    </row>
    <row r="119" spans="1:2" x14ac:dyDescent="0.25">
      <c r="A119" s="62">
        <v>10151522</v>
      </c>
      <c r="B119" s="63" t="s">
        <v>10480</v>
      </c>
    </row>
    <row r="120" spans="1:2" x14ac:dyDescent="0.25">
      <c r="A120" s="62">
        <v>10151523</v>
      </c>
      <c r="B120" s="63" t="s">
        <v>3144</v>
      </c>
    </row>
    <row r="121" spans="1:2" x14ac:dyDescent="0.25">
      <c r="A121" s="62">
        <v>10151524</v>
      </c>
      <c r="B121" s="63" t="s">
        <v>11218</v>
      </c>
    </row>
    <row r="122" spans="1:2" x14ac:dyDescent="0.25">
      <c r="A122" s="62">
        <v>10151525</v>
      </c>
      <c r="B122" s="63" t="s">
        <v>9746</v>
      </c>
    </row>
    <row r="123" spans="1:2" x14ac:dyDescent="0.25">
      <c r="A123" s="62">
        <v>10151526</v>
      </c>
      <c r="B123" s="63" t="s">
        <v>637</v>
      </c>
    </row>
    <row r="124" spans="1:2" x14ac:dyDescent="0.25">
      <c r="A124" s="62">
        <v>10151527</v>
      </c>
      <c r="B124" s="63" t="s">
        <v>7443</v>
      </c>
    </row>
    <row r="125" spans="1:2" x14ac:dyDescent="0.25">
      <c r="A125" s="62">
        <v>10151528</v>
      </c>
      <c r="B125" s="63" t="s">
        <v>2115</v>
      </c>
    </row>
    <row r="126" spans="1:2" x14ac:dyDescent="0.25">
      <c r="A126" s="62">
        <v>10151529</v>
      </c>
      <c r="B126" s="63" t="s">
        <v>13161</v>
      </c>
    </row>
    <row r="127" spans="1:2" x14ac:dyDescent="0.25">
      <c r="A127" s="62">
        <v>10151530</v>
      </c>
      <c r="B127" s="63" t="s">
        <v>2964</v>
      </c>
    </row>
    <row r="128" spans="1:2" x14ac:dyDescent="0.25">
      <c r="A128" s="62">
        <v>10151531</v>
      </c>
      <c r="B128" s="63" t="s">
        <v>13542</v>
      </c>
    </row>
    <row r="129" spans="1:2" x14ac:dyDescent="0.25">
      <c r="A129" s="62">
        <v>10151532</v>
      </c>
      <c r="B129" s="63" t="s">
        <v>10703</v>
      </c>
    </row>
    <row r="130" spans="1:2" x14ac:dyDescent="0.25">
      <c r="A130" s="62">
        <v>10151533</v>
      </c>
      <c r="B130" s="63" t="s">
        <v>15005</v>
      </c>
    </row>
    <row r="131" spans="1:2" x14ac:dyDescent="0.25">
      <c r="A131" s="62">
        <v>10151534</v>
      </c>
      <c r="B131" s="63" t="s">
        <v>1431</v>
      </c>
    </row>
    <row r="132" spans="1:2" x14ac:dyDescent="0.25">
      <c r="A132" s="62">
        <v>10151535</v>
      </c>
      <c r="B132" s="63" t="s">
        <v>1357</v>
      </c>
    </row>
    <row r="133" spans="1:2" x14ac:dyDescent="0.25">
      <c r="A133" s="62">
        <v>10151601</v>
      </c>
      <c r="B133" s="63" t="s">
        <v>79</v>
      </c>
    </row>
    <row r="134" spans="1:2" x14ac:dyDescent="0.25">
      <c r="A134" s="62">
        <v>10151602</v>
      </c>
      <c r="B134" s="63" t="s">
        <v>9435</v>
      </c>
    </row>
    <row r="135" spans="1:2" x14ac:dyDescent="0.25">
      <c r="A135" s="62">
        <v>10151603</v>
      </c>
      <c r="B135" s="63" t="s">
        <v>3849</v>
      </c>
    </row>
    <row r="136" spans="1:2" x14ac:dyDescent="0.25">
      <c r="A136" s="62">
        <v>10151604</v>
      </c>
      <c r="B136" s="63" t="s">
        <v>15804</v>
      </c>
    </row>
    <row r="137" spans="1:2" x14ac:dyDescent="0.25">
      <c r="A137" s="62">
        <v>10151605</v>
      </c>
      <c r="B137" s="63" t="s">
        <v>12432</v>
      </c>
    </row>
    <row r="138" spans="1:2" x14ac:dyDescent="0.25">
      <c r="A138" s="62">
        <v>10151606</v>
      </c>
      <c r="B138" s="63" t="s">
        <v>1671</v>
      </c>
    </row>
    <row r="139" spans="1:2" x14ac:dyDescent="0.25">
      <c r="A139" s="62">
        <v>10151607</v>
      </c>
      <c r="B139" s="63" t="s">
        <v>4412</v>
      </c>
    </row>
    <row r="140" spans="1:2" x14ac:dyDescent="0.25">
      <c r="A140" s="62">
        <v>10151608</v>
      </c>
      <c r="B140" s="63" t="s">
        <v>16345</v>
      </c>
    </row>
    <row r="141" spans="1:2" x14ac:dyDescent="0.25">
      <c r="A141" s="62">
        <v>10151609</v>
      </c>
      <c r="B141" s="63" t="s">
        <v>3115</v>
      </c>
    </row>
    <row r="142" spans="1:2" x14ac:dyDescent="0.25">
      <c r="A142" s="62">
        <v>10151610</v>
      </c>
      <c r="B142" s="63" t="s">
        <v>17970</v>
      </c>
    </row>
    <row r="143" spans="1:2" x14ac:dyDescent="0.25">
      <c r="A143" s="62">
        <v>10151611</v>
      </c>
      <c r="B143" s="63" t="s">
        <v>18277</v>
      </c>
    </row>
    <row r="144" spans="1:2" x14ac:dyDescent="0.25">
      <c r="A144" s="62">
        <v>10151701</v>
      </c>
      <c r="B144" s="63" t="s">
        <v>175</v>
      </c>
    </row>
    <row r="145" spans="1:2" x14ac:dyDescent="0.25">
      <c r="A145" s="62">
        <v>10151702</v>
      </c>
      <c r="B145" s="63" t="s">
        <v>3646</v>
      </c>
    </row>
    <row r="146" spans="1:2" x14ac:dyDescent="0.25">
      <c r="A146" s="62">
        <v>10151703</v>
      </c>
      <c r="B146" s="63" t="s">
        <v>14016</v>
      </c>
    </row>
    <row r="147" spans="1:2" x14ac:dyDescent="0.25">
      <c r="A147" s="62">
        <v>10151704</v>
      </c>
      <c r="B147" s="63" t="s">
        <v>8022</v>
      </c>
    </row>
    <row r="148" spans="1:2" x14ac:dyDescent="0.25">
      <c r="A148" s="62">
        <v>10151705</v>
      </c>
      <c r="B148" s="63" t="s">
        <v>17199</v>
      </c>
    </row>
    <row r="149" spans="1:2" x14ac:dyDescent="0.25">
      <c r="A149" s="62">
        <v>10151706</v>
      </c>
      <c r="B149" s="63" t="s">
        <v>7634</v>
      </c>
    </row>
    <row r="150" spans="1:2" x14ac:dyDescent="0.25">
      <c r="A150" s="62">
        <v>10151801</v>
      </c>
      <c r="B150" s="63" t="s">
        <v>11505</v>
      </c>
    </row>
    <row r="151" spans="1:2" x14ac:dyDescent="0.25">
      <c r="A151" s="62">
        <v>10151802</v>
      </c>
      <c r="B151" s="63" t="s">
        <v>16073</v>
      </c>
    </row>
    <row r="152" spans="1:2" x14ac:dyDescent="0.25">
      <c r="A152" s="62">
        <v>10151803</v>
      </c>
      <c r="B152" s="63" t="s">
        <v>9663</v>
      </c>
    </row>
    <row r="153" spans="1:2" x14ac:dyDescent="0.25">
      <c r="A153" s="62">
        <v>10151804</v>
      </c>
      <c r="B153" s="63" t="s">
        <v>16087</v>
      </c>
    </row>
    <row r="154" spans="1:2" x14ac:dyDescent="0.25">
      <c r="A154" s="62">
        <v>10151805</v>
      </c>
      <c r="B154" s="63" t="s">
        <v>965</v>
      </c>
    </row>
    <row r="155" spans="1:2" x14ac:dyDescent="0.25">
      <c r="A155" s="62">
        <v>10151806</v>
      </c>
      <c r="B155" s="63" t="s">
        <v>5049</v>
      </c>
    </row>
    <row r="156" spans="1:2" x14ac:dyDescent="0.25">
      <c r="A156" s="62">
        <v>10151807</v>
      </c>
      <c r="B156" s="63" t="s">
        <v>14370</v>
      </c>
    </row>
    <row r="157" spans="1:2" x14ac:dyDescent="0.25">
      <c r="A157" s="62">
        <v>10151808</v>
      </c>
      <c r="B157" s="63" t="s">
        <v>16791</v>
      </c>
    </row>
    <row r="158" spans="1:2" x14ac:dyDescent="0.25">
      <c r="A158" s="62">
        <v>10151809</v>
      </c>
      <c r="B158" s="63" t="s">
        <v>3604</v>
      </c>
    </row>
    <row r="159" spans="1:2" x14ac:dyDescent="0.25">
      <c r="A159" s="62">
        <v>10151810</v>
      </c>
      <c r="B159" s="63" t="s">
        <v>1793</v>
      </c>
    </row>
    <row r="160" spans="1:2" x14ac:dyDescent="0.25">
      <c r="A160" s="62">
        <v>10151811</v>
      </c>
      <c r="B160" s="63" t="s">
        <v>7063</v>
      </c>
    </row>
    <row r="161" spans="1:2" x14ac:dyDescent="0.25">
      <c r="A161" s="62">
        <v>10151901</v>
      </c>
      <c r="B161" s="63" t="s">
        <v>17177</v>
      </c>
    </row>
    <row r="162" spans="1:2" x14ac:dyDescent="0.25">
      <c r="A162" s="62">
        <v>10151902</v>
      </c>
      <c r="B162" s="63" t="s">
        <v>13225</v>
      </c>
    </row>
    <row r="163" spans="1:2" x14ac:dyDescent="0.25">
      <c r="A163" s="62">
        <v>10151903</v>
      </c>
      <c r="B163" s="63" t="s">
        <v>15967</v>
      </c>
    </row>
    <row r="164" spans="1:2" x14ac:dyDescent="0.25">
      <c r="A164" s="62">
        <v>10151904</v>
      </c>
      <c r="B164" s="63" t="s">
        <v>785</v>
      </c>
    </row>
    <row r="165" spans="1:2" x14ac:dyDescent="0.25">
      <c r="A165" s="62">
        <v>10151905</v>
      </c>
      <c r="B165" s="63" t="s">
        <v>15791</v>
      </c>
    </row>
    <row r="166" spans="1:2" x14ac:dyDescent="0.25">
      <c r="A166" s="62">
        <v>10151906</v>
      </c>
      <c r="B166" s="63" t="s">
        <v>13429</v>
      </c>
    </row>
    <row r="167" spans="1:2" x14ac:dyDescent="0.25">
      <c r="A167" s="62">
        <v>10151907</v>
      </c>
      <c r="B167" s="63" t="s">
        <v>15414</v>
      </c>
    </row>
    <row r="168" spans="1:2" x14ac:dyDescent="0.25">
      <c r="A168" s="62">
        <v>10152001</v>
      </c>
      <c r="B168" s="63" t="s">
        <v>719</v>
      </c>
    </row>
    <row r="169" spans="1:2" x14ac:dyDescent="0.25">
      <c r="A169" s="62">
        <v>10152002</v>
      </c>
      <c r="B169" s="63" t="s">
        <v>5522</v>
      </c>
    </row>
    <row r="170" spans="1:2" x14ac:dyDescent="0.25">
      <c r="A170" s="62">
        <v>10152003</v>
      </c>
      <c r="B170" s="63" t="s">
        <v>11192</v>
      </c>
    </row>
    <row r="171" spans="1:2" x14ac:dyDescent="0.25">
      <c r="A171" s="62">
        <v>10152101</v>
      </c>
      <c r="B171" s="63" t="s">
        <v>17374</v>
      </c>
    </row>
    <row r="172" spans="1:2" x14ac:dyDescent="0.25">
      <c r="A172" s="62">
        <v>10152102</v>
      </c>
      <c r="B172" s="63" t="s">
        <v>1107</v>
      </c>
    </row>
    <row r="173" spans="1:2" x14ac:dyDescent="0.25">
      <c r="A173" s="62">
        <v>10152103</v>
      </c>
      <c r="B173" s="63" t="s">
        <v>5491</v>
      </c>
    </row>
    <row r="174" spans="1:2" x14ac:dyDescent="0.25">
      <c r="A174" s="62">
        <v>10152104</v>
      </c>
      <c r="B174" s="63" t="s">
        <v>9826</v>
      </c>
    </row>
    <row r="175" spans="1:2" x14ac:dyDescent="0.25">
      <c r="A175" s="62">
        <v>10152201</v>
      </c>
      <c r="B175" s="63" t="s">
        <v>12822</v>
      </c>
    </row>
    <row r="176" spans="1:2" x14ac:dyDescent="0.25">
      <c r="A176" s="62">
        <v>10152202</v>
      </c>
      <c r="B176" s="63" t="s">
        <v>10030</v>
      </c>
    </row>
    <row r="177" spans="1:2" x14ac:dyDescent="0.25">
      <c r="A177" s="62">
        <v>10161501</v>
      </c>
      <c r="B177" s="63" t="s">
        <v>17509</v>
      </c>
    </row>
    <row r="178" spans="1:2" x14ac:dyDescent="0.25">
      <c r="A178" s="62">
        <v>10161502</v>
      </c>
      <c r="B178" s="63" t="s">
        <v>16479</v>
      </c>
    </row>
    <row r="179" spans="1:2" x14ac:dyDescent="0.25">
      <c r="A179" s="62">
        <v>10161503</v>
      </c>
      <c r="B179" s="63" t="s">
        <v>10733</v>
      </c>
    </row>
    <row r="180" spans="1:2" x14ac:dyDescent="0.25">
      <c r="A180" s="62">
        <v>10161504</v>
      </c>
      <c r="B180" s="63" t="s">
        <v>3792</v>
      </c>
    </row>
    <row r="181" spans="1:2" x14ac:dyDescent="0.25">
      <c r="A181" s="62">
        <v>10161505</v>
      </c>
      <c r="B181" s="63" t="s">
        <v>14006</v>
      </c>
    </row>
    <row r="182" spans="1:2" x14ac:dyDescent="0.25">
      <c r="A182" s="62">
        <v>10161506</v>
      </c>
      <c r="B182" s="63" t="s">
        <v>18470</v>
      </c>
    </row>
    <row r="183" spans="1:2" x14ac:dyDescent="0.25">
      <c r="A183" s="62">
        <v>10161507</v>
      </c>
      <c r="B183" s="63" t="s">
        <v>973</v>
      </c>
    </row>
    <row r="184" spans="1:2" x14ac:dyDescent="0.25">
      <c r="A184" s="62">
        <v>10161508</v>
      </c>
      <c r="B184" s="63" t="s">
        <v>16994</v>
      </c>
    </row>
    <row r="185" spans="1:2" x14ac:dyDescent="0.25">
      <c r="A185" s="62">
        <v>10161509</v>
      </c>
      <c r="B185" s="63" t="s">
        <v>10490</v>
      </c>
    </row>
    <row r="186" spans="1:2" x14ac:dyDescent="0.25">
      <c r="A186" s="62">
        <v>10161510</v>
      </c>
      <c r="B186" s="63" t="s">
        <v>11133</v>
      </c>
    </row>
    <row r="187" spans="1:2" x14ac:dyDescent="0.25">
      <c r="A187" s="62">
        <v>10161511</v>
      </c>
      <c r="B187" s="63" t="s">
        <v>7918</v>
      </c>
    </row>
    <row r="188" spans="1:2" x14ac:dyDescent="0.25">
      <c r="A188" s="62">
        <v>10161512</v>
      </c>
      <c r="B188" s="63" t="s">
        <v>8852</v>
      </c>
    </row>
    <row r="189" spans="1:2" x14ac:dyDescent="0.25">
      <c r="A189" s="62">
        <v>10161513</v>
      </c>
      <c r="B189" s="63" t="s">
        <v>14890</v>
      </c>
    </row>
    <row r="190" spans="1:2" x14ac:dyDescent="0.25">
      <c r="A190" s="62">
        <v>10161601</v>
      </c>
      <c r="B190" s="63" t="s">
        <v>1924</v>
      </c>
    </row>
    <row r="191" spans="1:2" x14ac:dyDescent="0.25">
      <c r="A191" s="62">
        <v>10161602</v>
      </c>
      <c r="B191" s="63" t="s">
        <v>4521</v>
      </c>
    </row>
    <row r="192" spans="1:2" x14ac:dyDescent="0.25">
      <c r="A192" s="62">
        <v>10161603</v>
      </c>
      <c r="B192" s="63" t="s">
        <v>4526</v>
      </c>
    </row>
    <row r="193" spans="1:2" x14ac:dyDescent="0.25">
      <c r="A193" s="62">
        <v>10161604</v>
      </c>
      <c r="B193" s="63" t="s">
        <v>16607</v>
      </c>
    </row>
    <row r="194" spans="1:2" x14ac:dyDescent="0.25">
      <c r="A194" s="62">
        <v>10161605</v>
      </c>
      <c r="B194" s="63" t="s">
        <v>13763</v>
      </c>
    </row>
    <row r="195" spans="1:2" x14ac:dyDescent="0.25">
      <c r="A195" s="62">
        <v>10161701</v>
      </c>
      <c r="B195" s="63" t="s">
        <v>3190</v>
      </c>
    </row>
    <row r="196" spans="1:2" x14ac:dyDescent="0.25">
      <c r="A196" s="62">
        <v>10161702</v>
      </c>
      <c r="B196" s="63" t="s">
        <v>13286</v>
      </c>
    </row>
    <row r="197" spans="1:2" x14ac:dyDescent="0.25">
      <c r="A197" s="62">
        <v>10161703</v>
      </c>
      <c r="B197" s="63" t="s">
        <v>12565</v>
      </c>
    </row>
    <row r="198" spans="1:2" x14ac:dyDescent="0.25">
      <c r="A198" s="62">
        <v>10161704</v>
      </c>
      <c r="B198" s="63" t="s">
        <v>11297</v>
      </c>
    </row>
    <row r="199" spans="1:2" x14ac:dyDescent="0.25">
      <c r="A199" s="62">
        <v>10161705</v>
      </c>
      <c r="B199" s="63" t="s">
        <v>3152</v>
      </c>
    </row>
    <row r="200" spans="1:2" x14ac:dyDescent="0.25">
      <c r="A200" s="62">
        <v>10161707</v>
      </c>
      <c r="B200" s="63" t="s">
        <v>9717</v>
      </c>
    </row>
    <row r="201" spans="1:2" x14ac:dyDescent="0.25">
      <c r="A201" s="62">
        <v>10161801</v>
      </c>
      <c r="B201" s="63" t="s">
        <v>7792</v>
      </c>
    </row>
    <row r="202" spans="1:2" x14ac:dyDescent="0.25">
      <c r="A202" s="62">
        <v>10161802</v>
      </c>
      <c r="B202" s="63" t="s">
        <v>13523</v>
      </c>
    </row>
    <row r="203" spans="1:2" x14ac:dyDescent="0.25">
      <c r="A203" s="62">
        <v>10161803</v>
      </c>
      <c r="B203" s="63" t="s">
        <v>3519</v>
      </c>
    </row>
    <row r="204" spans="1:2" x14ac:dyDescent="0.25">
      <c r="A204" s="62">
        <v>10161804</v>
      </c>
      <c r="B204" s="63" t="s">
        <v>6603</v>
      </c>
    </row>
    <row r="205" spans="1:2" x14ac:dyDescent="0.25">
      <c r="A205" s="62">
        <v>10161901</v>
      </c>
      <c r="B205" s="63" t="s">
        <v>14759</v>
      </c>
    </row>
    <row r="206" spans="1:2" x14ac:dyDescent="0.25">
      <c r="A206" s="62">
        <v>10161902</v>
      </c>
      <c r="B206" s="63" t="s">
        <v>16834</v>
      </c>
    </row>
    <row r="207" spans="1:2" x14ac:dyDescent="0.25">
      <c r="A207" s="62">
        <v>10161903</v>
      </c>
      <c r="B207" s="63" t="s">
        <v>18009</v>
      </c>
    </row>
    <row r="208" spans="1:2" x14ac:dyDescent="0.25">
      <c r="A208" s="62">
        <v>10161904</v>
      </c>
      <c r="B208" s="63" t="s">
        <v>9941</v>
      </c>
    </row>
    <row r="209" spans="1:2" x14ac:dyDescent="0.25">
      <c r="A209" s="62">
        <v>10161905</v>
      </c>
      <c r="B209" s="63" t="s">
        <v>861</v>
      </c>
    </row>
    <row r="210" spans="1:2" x14ac:dyDescent="0.25">
      <c r="A210" s="62">
        <v>10161906</v>
      </c>
      <c r="B210" s="63" t="s">
        <v>10587</v>
      </c>
    </row>
    <row r="211" spans="1:2" x14ac:dyDescent="0.25">
      <c r="A211" s="62">
        <v>10161907</v>
      </c>
      <c r="B211" s="63" t="s">
        <v>1351</v>
      </c>
    </row>
    <row r="212" spans="1:2" x14ac:dyDescent="0.25">
      <c r="A212" s="62">
        <v>10161908</v>
      </c>
      <c r="B212" s="63" t="s">
        <v>11953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17612</v>
      </c>
    </row>
    <row r="215" spans="1:2" x14ac:dyDescent="0.25">
      <c r="A215" s="62">
        <v>10171503</v>
      </c>
      <c r="B215" s="63" t="s">
        <v>6483</v>
      </c>
    </row>
    <row r="216" spans="1:2" x14ac:dyDescent="0.25">
      <c r="A216" s="62">
        <v>10171504</v>
      </c>
      <c r="B216" s="63" t="s">
        <v>4499</v>
      </c>
    </row>
    <row r="217" spans="1:2" x14ac:dyDescent="0.25">
      <c r="A217" s="62">
        <v>10171601</v>
      </c>
      <c r="B217" s="63" t="s">
        <v>17568</v>
      </c>
    </row>
    <row r="218" spans="1:2" x14ac:dyDescent="0.25">
      <c r="A218" s="62">
        <v>10171602</v>
      </c>
      <c r="B218" s="63" t="s">
        <v>2205</v>
      </c>
    </row>
    <row r="219" spans="1:2" x14ac:dyDescent="0.25">
      <c r="A219" s="62">
        <v>10171603</v>
      </c>
      <c r="B219" s="63" t="s">
        <v>5123</v>
      </c>
    </row>
    <row r="220" spans="1:2" x14ac:dyDescent="0.25">
      <c r="A220" s="62">
        <v>10171604</v>
      </c>
      <c r="B220" s="63" t="s">
        <v>5792</v>
      </c>
    </row>
    <row r="221" spans="1:2" x14ac:dyDescent="0.25">
      <c r="A221" s="62">
        <v>10171605</v>
      </c>
      <c r="B221" s="63" t="s">
        <v>4184</v>
      </c>
    </row>
    <row r="222" spans="1:2" x14ac:dyDescent="0.25">
      <c r="A222" s="62">
        <v>10171701</v>
      </c>
      <c r="B222" s="63" t="s">
        <v>7318</v>
      </c>
    </row>
    <row r="223" spans="1:2" x14ac:dyDescent="0.25">
      <c r="A223" s="62">
        <v>10171702</v>
      </c>
      <c r="B223" s="63" t="s">
        <v>5083</v>
      </c>
    </row>
    <row r="224" spans="1:2" x14ac:dyDescent="0.25">
      <c r="A224" s="62">
        <v>10191506</v>
      </c>
      <c r="B224" s="63" t="s">
        <v>16990</v>
      </c>
    </row>
    <row r="225" spans="1:2" x14ac:dyDescent="0.25">
      <c r="A225" s="62">
        <v>10191507</v>
      </c>
      <c r="B225" s="63" t="s">
        <v>7365</v>
      </c>
    </row>
    <row r="226" spans="1:2" x14ac:dyDescent="0.25">
      <c r="A226" s="62">
        <v>10191508</v>
      </c>
      <c r="B226" s="63" t="s">
        <v>8475</v>
      </c>
    </row>
    <row r="227" spans="1:2" x14ac:dyDescent="0.25">
      <c r="A227" s="62">
        <v>10191509</v>
      </c>
      <c r="B227" s="63" t="s">
        <v>6188</v>
      </c>
    </row>
    <row r="228" spans="1:2" x14ac:dyDescent="0.25">
      <c r="A228" s="62">
        <v>10191701</v>
      </c>
      <c r="B228" s="63" t="s">
        <v>15086</v>
      </c>
    </row>
    <row r="229" spans="1:2" x14ac:dyDescent="0.25">
      <c r="A229" s="62">
        <v>10191703</v>
      </c>
      <c r="B229" s="63" t="s">
        <v>5994</v>
      </c>
    </row>
    <row r="230" spans="1:2" x14ac:dyDescent="0.25">
      <c r="A230" s="62">
        <v>10191704</v>
      </c>
      <c r="B230" s="63" t="s">
        <v>7961</v>
      </c>
    </row>
    <row r="231" spans="1:2" x14ac:dyDescent="0.25">
      <c r="A231" s="62">
        <v>10191705</v>
      </c>
      <c r="B231" s="63" t="s">
        <v>5226</v>
      </c>
    </row>
    <row r="232" spans="1:2" x14ac:dyDescent="0.25">
      <c r="A232" s="62">
        <v>10191706</v>
      </c>
      <c r="B232" s="63" t="s">
        <v>589</v>
      </c>
    </row>
    <row r="233" spans="1:2" x14ac:dyDescent="0.25">
      <c r="A233" s="62">
        <v>11101501</v>
      </c>
      <c r="B233" s="63" t="s">
        <v>1246</v>
      </c>
    </row>
    <row r="234" spans="1:2" x14ac:dyDescent="0.25">
      <c r="A234" s="62">
        <v>11101502</v>
      </c>
      <c r="B234" s="63" t="s">
        <v>15168</v>
      </c>
    </row>
    <row r="235" spans="1:2" x14ac:dyDescent="0.25">
      <c r="A235" s="62">
        <v>11101503</v>
      </c>
      <c r="B235" s="63" t="s">
        <v>4448</v>
      </c>
    </row>
    <row r="236" spans="1:2" x14ac:dyDescent="0.25">
      <c r="A236" s="62">
        <v>11101504</v>
      </c>
      <c r="B236" s="63" t="s">
        <v>15655</v>
      </c>
    </row>
    <row r="237" spans="1:2" x14ac:dyDescent="0.25">
      <c r="A237" s="62">
        <v>11101505</v>
      </c>
      <c r="B237" s="63" t="s">
        <v>6525</v>
      </c>
    </row>
    <row r="238" spans="1:2" x14ac:dyDescent="0.25">
      <c r="A238" s="62">
        <v>11101506</v>
      </c>
      <c r="B238" s="63" t="s">
        <v>988</v>
      </c>
    </row>
    <row r="239" spans="1:2" x14ac:dyDescent="0.25">
      <c r="A239" s="62">
        <v>11101507</v>
      </c>
      <c r="B239" s="63" t="s">
        <v>9597</v>
      </c>
    </row>
    <row r="240" spans="1:2" x14ac:dyDescent="0.25">
      <c r="A240" s="62">
        <v>11101508</v>
      </c>
      <c r="B240" s="63" t="s">
        <v>14634</v>
      </c>
    </row>
    <row r="241" spans="1:2" x14ac:dyDescent="0.25">
      <c r="A241" s="62">
        <v>11101509</v>
      </c>
      <c r="B241" s="63" t="s">
        <v>12520</v>
      </c>
    </row>
    <row r="242" spans="1:2" x14ac:dyDescent="0.25">
      <c r="A242" s="62">
        <v>11101510</v>
      </c>
      <c r="B242" s="63" t="s">
        <v>17276</v>
      </c>
    </row>
    <row r="243" spans="1:2" x14ac:dyDescent="0.25">
      <c r="A243" s="62">
        <v>11101511</v>
      </c>
      <c r="B243" s="63" t="s">
        <v>6291</v>
      </c>
    </row>
    <row r="244" spans="1:2" x14ac:dyDescent="0.25">
      <c r="A244" s="62">
        <v>11101512</v>
      </c>
      <c r="B244" s="63" t="s">
        <v>5578</v>
      </c>
    </row>
    <row r="245" spans="1:2" x14ac:dyDescent="0.25">
      <c r="A245" s="62">
        <v>11101513</v>
      </c>
      <c r="B245" s="63" t="s">
        <v>10049</v>
      </c>
    </row>
    <row r="246" spans="1:2" x14ac:dyDescent="0.25">
      <c r="A246" s="62">
        <v>11101514</v>
      </c>
      <c r="B246" s="63" t="s">
        <v>10455</v>
      </c>
    </row>
    <row r="247" spans="1:2" x14ac:dyDescent="0.25">
      <c r="A247" s="62">
        <v>11101515</v>
      </c>
      <c r="B247" s="63" t="s">
        <v>16603</v>
      </c>
    </row>
    <row r="248" spans="1:2" x14ac:dyDescent="0.25">
      <c r="A248" s="62">
        <v>11101516</v>
      </c>
      <c r="B248" s="63" t="s">
        <v>3197</v>
      </c>
    </row>
    <row r="249" spans="1:2" x14ac:dyDescent="0.25">
      <c r="A249" s="62">
        <v>11101517</v>
      </c>
      <c r="B249" s="63" t="s">
        <v>15096</v>
      </c>
    </row>
    <row r="250" spans="1:2" x14ac:dyDescent="0.25">
      <c r="A250" s="62">
        <v>11101518</v>
      </c>
      <c r="B250" s="63" t="s">
        <v>15845</v>
      </c>
    </row>
    <row r="251" spans="1:2" x14ac:dyDescent="0.25">
      <c r="A251" s="62">
        <v>11101519</v>
      </c>
      <c r="B251" s="63" t="s">
        <v>14300</v>
      </c>
    </row>
    <row r="252" spans="1:2" x14ac:dyDescent="0.25">
      <c r="A252" s="62">
        <v>11101520</v>
      </c>
      <c r="B252" s="63" t="s">
        <v>9735</v>
      </c>
    </row>
    <row r="253" spans="1:2" x14ac:dyDescent="0.25">
      <c r="A253" s="62">
        <v>11101521</v>
      </c>
      <c r="B253" s="63" t="s">
        <v>218</v>
      </c>
    </row>
    <row r="254" spans="1:2" x14ac:dyDescent="0.25">
      <c r="A254" s="62">
        <v>11101522</v>
      </c>
      <c r="B254" s="63" t="s">
        <v>11219</v>
      </c>
    </row>
    <row r="255" spans="1:2" x14ac:dyDescent="0.25">
      <c r="A255" s="62">
        <v>11101523</v>
      </c>
      <c r="B255" s="63" t="s">
        <v>13079</v>
      </c>
    </row>
    <row r="256" spans="1:2" x14ac:dyDescent="0.25">
      <c r="A256" s="62">
        <v>11101524</v>
      </c>
      <c r="B256" s="63" t="s">
        <v>13321</v>
      </c>
    </row>
    <row r="257" spans="1:2" x14ac:dyDescent="0.25">
      <c r="A257" s="62">
        <v>11101525</v>
      </c>
      <c r="B257" s="63" t="s">
        <v>18274</v>
      </c>
    </row>
    <row r="258" spans="1:2" x14ac:dyDescent="0.25">
      <c r="A258" s="62">
        <v>11101526</v>
      </c>
      <c r="B258" s="63" t="s">
        <v>13670</v>
      </c>
    </row>
    <row r="259" spans="1:2" x14ac:dyDescent="0.25">
      <c r="A259" s="62">
        <v>11101527</v>
      </c>
      <c r="B259" s="63" t="s">
        <v>10219</v>
      </c>
    </row>
    <row r="260" spans="1:2" x14ac:dyDescent="0.25">
      <c r="A260" s="62">
        <v>11101601</v>
      </c>
      <c r="B260" s="63" t="s">
        <v>7454</v>
      </c>
    </row>
    <row r="261" spans="1:2" x14ac:dyDescent="0.25">
      <c r="A261" s="62">
        <v>11101602</v>
      </c>
      <c r="B261" s="63" t="s">
        <v>10679</v>
      </c>
    </row>
    <row r="262" spans="1:2" x14ac:dyDescent="0.25">
      <c r="A262" s="62">
        <v>11101603</v>
      </c>
      <c r="B262" s="63" t="s">
        <v>16251</v>
      </c>
    </row>
    <row r="263" spans="1:2" x14ac:dyDescent="0.25">
      <c r="A263" s="62">
        <v>11101604</v>
      </c>
      <c r="B263" s="63" t="s">
        <v>5453</v>
      </c>
    </row>
    <row r="264" spans="1:2" x14ac:dyDescent="0.25">
      <c r="A264" s="62">
        <v>11101605</v>
      </c>
      <c r="B264" s="63" t="s">
        <v>9824</v>
      </c>
    </row>
    <row r="265" spans="1:2" x14ac:dyDescent="0.25">
      <c r="A265" s="62">
        <v>11101606</v>
      </c>
      <c r="B265" s="63" t="s">
        <v>13291</v>
      </c>
    </row>
    <row r="266" spans="1:2" x14ac:dyDescent="0.25">
      <c r="A266" s="62">
        <v>11101607</v>
      </c>
      <c r="B266" s="63" t="s">
        <v>8000</v>
      </c>
    </row>
    <row r="267" spans="1:2" x14ac:dyDescent="0.25">
      <c r="A267" s="62">
        <v>11101608</v>
      </c>
      <c r="B267" s="63" t="s">
        <v>17175</v>
      </c>
    </row>
    <row r="268" spans="1:2" x14ac:dyDescent="0.25">
      <c r="A268" s="62">
        <v>11101609</v>
      </c>
      <c r="B268" s="63" t="s">
        <v>168</v>
      </c>
    </row>
    <row r="269" spans="1:2" x14ac:dyDescent="0.25">
      <c r="A269" s="62">
        <v>11101610</v>
      </c>
      <c r="B269" s="63" t="s">
        <v>571</v>
      </c>
    </row>
    <row r="270" spans="1:2" x14ac:dyDescent="0.25">
      <c r="A270" s="62">
        <v>11101611</v>
      </c>
      <c r="B270" s="63" t="s">
        <v>8883</v>
      </c>
    </row>
    <row r="271" spans="1:2" x14ac:dyDescent="0.25">
      <c r="A271" s="62">
        <v>11101612</v>
      </c>
      <c r="B271" s="63" t="s">
        <v>196</v>
      </c>
    </row>
    <row r="272" spans="1:2" x14ac:dyDescent="0.25">
      <c r="A272" s="62">
        <v>11101613</v>
      </c>
      <c r="B272" s="63" t="s">
        <v>6642</v>
      </c>
    </row>
    <row r="273" spans="1:2" x14ac:dyDescent="0.25">
      <c r="A273" s="62">
        <v>11101614</v>
      </c>
      <c r="B273" s="63" t="s">
        <v>4631</v>
      </c>
    </row>
    <row r="274" spans="1:2" x14ac:dyDescent="0.25">
      <c r="A274" s="62">
        <v>11101615</v>
      </c>
      <c r="B274" s="63" t="s">
        <v>6942</v>
      </c>
    </row>
    <row r="275" spans="1:2" x14ac:dyDescent="0.25">
      <c r="A275" s="62">
        <v>11101616</v>
      </c>
      <c r="B275" s="63" t="s">
        <v>2259</v>
      </c>
    </row>
    <row r="276" spans="1:2" x14ac:dyDescent="0.25">
      <c r="A276" s="62">
        <v>11101617</v>
      </c>
      <c r="B276" s="63" t="s">
        <v>15506</v>
      </c>
    </row>
    <row r="277" spans="1:2" x14ac:dyDescent="0.25">
      <c r="A277" s="62">
        <v>11101618</v>
      </c>
      <c r="B277" s="63" t="s">
        <v>12284</v>
      </c>
    </row>
    <row r="278" spans="1:2" x14ac:dyDescent="0.25">
      <c r="A278" s="62">
        <v>11101619</v>
      </c>
      <c r="B278" s="63" t="s">
        <v>958</v>
      </c>
    </row>
    <row r="279" spans="1:2" x14ac:dyDescent="0.25">
      <c r="A279" s="62">
        <v>11101620</v>
      </c>
      <c r="B279" s="63" t="s">
        <v>3821</v>
      </c>
    </row>
    <row r="280" spans="1:2" x14ac:dyDescent="0.25">
      <c r="A280" s="62">
        <v>11101621</v>
      </c>
      <c r="B280" s="63" t="s">
        <v>7934</v>
      </c>
    </row>
    <row r="281" spans="1:2" x14ac:dyDescent="0.25">
      <c r="A281" s="62">
        <v>11101622</v>
      </c>
      <c r="B281" s="63" t="s">
        <v>16849</v>
      </c>
    </row>
    <row r="282" spans="1:2" x14ac:dyDescent="0.25">
      <c r="A282" s="62">
        <v>11101623</v>
      </c>
      <c r="B282" s="63" t="s">
        <v>10192</v>
      </c>
    </row>
    <row r="283" spans="1:2" x14ac:dyDescent="0.25">
      <c r="A283" s="62">
        <v>11101701</v>
      </c>
      <c r="B283" s="63" t="s">
        <v>12451</v>
      </c>
    </row>
    <row r="284" spans="1:2" x14ac:dyDescent="0.25">
      <c r="A284" s="62">
        <v>11101702</v>
      </c>
      <c r="B284" s="63" t="s">
        <v>18278</v>
      </c>
    </row>
    <row r="285" spans="1:2" x14ac:dyDescent="0.25">
      <c r="A285" s="62">
        <v>11101703</v>
      </c>
      <c r="B285" s="63" t="s">
        <v>5580</v>
      </c>
    </row>
    <row r="286" spans="1:2" x14ac:dyDescent="0.25">
      <c r="A286" s="62">
        <v>11101704</v>
      </c>
      <c r="B286" s="63" t="s">
        <v>12758</v>
      </c>
    </row>
    <row r="287" spans="1:2" x14ac:dyDescent="0.25">
      <c r="A287" s="62">
        <v>11101705</v>
      </c>
      <c r="B287" s="63" t="s">
        <v>13100</v>
      </c>
    </row>
    <row r="288" spans="1:2" x14ac:dyDescent="0.25">
      <c r="A288" s="62">
        <v>11101706</v>
      </c>
      <c r="B288" s="63" t="s">
        <v>14041</v>
      </c>
    </row>
    <row r="289" spans="1:2" x14ac:dyDescent="0.25">
      <c r="A289" s="62">
        <v>11101707</v>
      </c>
      <c r="B289" s="63" t="s">
        <v>12685</v>
      </c>
    </row>
    <row r="290" spans="1:2" x14ac:dyDescent="0.25">
      <c r="A290" s="62">
        <v>11101708</v>
      </c>
      <c r="B290" s="63" t="s">
        <v>5250</v>
      </c>
    </row>
    <row r="291" spans="1:2" x14ac:dyDescent="0.25">
      <c r="A291" s="62">
        <v>11101709</v>
      </c>
      <c r="B291" s="63" t="s">
        <v>12313</v>
      </c>
    </row>
    <row r="292" spans="1:2" x14ac:dyDescent="0.25">
      <c r="A292" s="62">
        <v>11101710</v>
      </c>
      <c r="B292" s="63" t="s">
        <v>1387</v>
      </c>
    </row>
    <row r="293" spans="1:2" x14ac:dyDescent="0.25">
      <c r="A293" s="62">
        <v>11101711</v>
      </c>
      <c r="B293" s="63" t="s">
        <v>16570</v>
      </c>
    </row>
    <row r="294" spans="1:2" x14ac:dyDescent="0.25">
      <c r="A294" s="62">
        <v>11101712</v>
      </c>
      <c r="B294" s="63" t="s">
        <v>3814</v>
      </c>
    </row>
    <row r="295" spans="1:2" x14ac:dyDescent="0.25">
      <c r="A295" s="62">
        <v>11101713</v>
      </c>
      <c r="B295" s="63" t="s">
        <v>6713</v>
      </c>
    </row>
    <row r="296" spans="1:2" x14ac:dyDescent="0.25">
      <c r="A296" s="62">
        <v>11101714</v>
      </c>
      <c r="B296" s="63" t="s">
        <v>6844</v>
      </c>
    </row>
    <row r="297" spans="1:2" x14ac:dyDescent="0.25">
      <c r="A297" s="62">
        <v>11101715</v>
      </c>
      <c r="B297" s="63" t="s">
        <v>17156</v>
      </c>
    </row>
    <row r="298" spans="1:2" x14ac:dyDescent="0.25">
      <c r="A298" s="62">
        <v>11101716</v>
      </c>
      <c r="B298" s="63" t="s">
        <v>10864</v>
      </c>
    </row>
    <row r="299" spans="1:2" x14ac:dyDescent="0.25">
      <c r="A299" s="62">
        <v>11101717</v>
      </c>
      <c r="B299" s="63" t="s">
        <v>17921</v>
      </c>
    </row>
    <row r="300" spans="1:2" x14ac:dyDescent="0.25">
      <c r="A300" s="62">
        <v>11101718</v>
      </c>
      <c r="B300" s="63" t="s">
        <v>8416</v>
      </c>
    </row>
    <row r="301" spans="1:2" x14ac:dyDescent="0.25">
      <c r="A301" s="62">
        <v>11101719</v>
      </c>
      <c r="B301" s="63" t="s">
        <v>5782</v>
      </c>
    </row>
    <row r="302" spans="1:2" x14ac:dyDescent="0.25">
      <c r="A302" s="62">
        <v>11101801</v>
      </c>
      <c r="B302" s="63" t="s">
        <v>18059</v>
      </c>
    </row>
    <row r="303" spans="1:2" x14ac:dyDescent="0.25">
      <c r="A303" s="62">
        <v>11101802</v>
      </c>
      <c r="B303" s="63" t="s">
        <v>587</v>
      </c>
    </row>
    <row r="304" spans="1:2" x14ac:dyDescent="0.25">
      <c r="A304" s="62">
        <v>11101803</v>
      </c>
      <c r="B304" s="63" t="s">
        <v>15235</v>
      </c>
    </row>
    <row r="305" spans="1:2" x14ac:dyDescent="0.25">
      <c r="A305" s="62">
        <v>11111501</v>
      </c>
      <c r="B305" s="63" t="s">
        <v>1270</v>
      </c>
    </row>
    <row r="306" spans="1:2" x14ac:dyDescent="0.25">
      <c r="A306" s="62">
        <v>11111502</v>
      </c>
      <c r="B306" s="63" t="s">
        <v>130</v>
      </c>
    </row>
    <row r="307" spans="1:2" x14ac:dyDescent="0.25">
      <c r="A307" s="62">
        <v>11111503</v>
      </c>
      <c r="B307" s="63" t="s">
        <v>12447</v>
      </c>
    </row>
    <row r="308" spans="1:2" x14ac:dyDescent="0.25">
      <c r="A308" s="62">
        <v>11111601</v>
      </c>
      <c r="B308" s="63" t="s">
        <v>5451</v>
      </c>
    </row>
    <row r="309" spans="1:2" x14ac:dyDescent="0.25">
      <c r="A309" s="62">
        <v>11111602</v>
      </c>
      <c r="B309" s="63" t="s">
        <v>9236</v>
      </c>
    </row>
    <row r="310" spans="1:2" x14ac:dyDescent="0.25">
      <c r="A310" s="62">
        <v>11111603</v>
      </c>
      <c r="B310" s="63" t="s">
        <v>8419</v>
      </c>
    </row>
    <row r="311" spans="1:2" x14ac:dyDescent="0.25">
      <c r="A311" s="62">
        <v>11111604</v>
      </c>
      <c r="B311" s="63" t="s">
        <v>3793</v>
      </c>
    </row>
    <row r="312" spans="1:2" x14ac:dyDescent="0.25">
      <c r="A312" s="62">
        <v>11111605</v>
      </c>
      <c r="B312" s="63" t="s">
        <v>14642</v>
      </c>
    </row>
    <row r="313" spans="1:2" x14ac:dyDescent="0.25">
      <c r="A313" s="62">
        <v>11111606</v>
      </c>
      <c r="B313" s="63" t="s">
        <v>5742</v>
      </c>
    </row>
    <row r="314" spans="1:2" x14ac:dyDescent="0.25">
      <c r="A314" s="62">
        <v>11111607</v>
      </c>
      <c r="B314" s="63" t="s">
        <v>3340</v>
      </c>
    </row>
    <row r="315" spans="1:2" x14ac:dyDescent="0.25">
      <c r="A315" s="62">
        <v>11111608</v>
      </c>
      <c r="B315" s="63" t="s">
        <v>18593</v>
      </c>
    </row>
    <row r="316" spans="1:2" x14ac:dyDescent="0.25">
      <c r="A316" s="62">
        <v>11111609</v>
      </c>
      <c r="B316" s="63" t="s">
        <v>12863</v>
      </c>
    </row>
    <row r="317" spans="1:2" x14ac:dyDescent="0.25">
      <c r="A317" s="62">
        <v>11111610</v>
      </c>
      <c r="B317" s="63" t="s">
        <v>17672</v>
      </c>
    </row>
    <row r="318" spans="1:2" x14ac:dyDescent="0.25">
      <c r="A318" s="62">
        <v>11111611</v>
      </c>
      <c r="B318" s="63" t="s">
        <v>2501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3621</v>
      </c>
    </row>
    <row r="321" spans="1:2" x14ac:dyDescent="0.25">
      <c r="A321" s="62">
        <v>11111802</v>
      </c>
      <c r="B321" s="63" t="s">
        <v>9095</v>
      </c>
    </row>
    <row r="322" spans="1:2" x14ac:dyDescent="0.25">
      <c r="A322" s="62">
        <v>11111803</v>
      </c>
      <c r="B322" s="63" t="s">
        <v>3986</v>
      </c>
    </row>
    <row r="323" spans="1:2" x14ac:dyDescent="0.25">
      <c r="A323" s="62">
        <v>11111804</v>
      </c>
      <c r="B323" s="63" t="s">
        <v>16016</v>
      </c>
    </row>
    <row r="324" spans="1:2" x14ac:dyDescent="0.25">
      <c r="A324" s="62">
        <v>11111805</v>
      </c>
      <c r="B324" s="63" t="s">
        <v>13893</v>
      </c>
    </row>
    <row r="325" spans="1:2" x14ac:dyDescent="0.25">
      <c r="A325" s="62">
        <v>11111806</v>
      </c>
      <c r="B325" s="63" t="s">
        <v>6668</v>
      </c>
    </row>
    <row r="326" spans="1:2" x14ac:dyDescent="0.25">
      <c r="A326" s="62">
        <v>11111807</v>
      </c>
      <c r="B326" s="63" t="s">
        <v>9472</v>
      </c>
    </row>
    <row r="327" spans="1:2" x14ac:dyDescent="0.25">
      <c r="A327" s="62">
        <v>11111808</v>
      </c>
      <c r="B327" s="63" t="s">
        <v>11618</v>
      </c>
    </row>
    <row r="328" spans="1:2" x14ac:dyDescent="0.25">
      <c r="A328" s="62">
        <v>11111809</v>
      </c>
      <c r="B328" s="63" t="s">
        <v>4778</v>
      </c>
    </row>
    <row r="329" spans="1:2" x14ac:dyDescent="0.25">
      <c r="A329" s="62">
        <v>11111810</v>
      </c>
      <c r="B329" s="63" t="s">
        <v>8378</v>
      </c>
    </row>
    <row r="330" spans="1:2" x14ac:dyDescent="0.25">
      <c r="A330" s="62">
        <v>11121502</v>
      </c>
      <c r="B330" s="63" t="s">
        <v>12290</v>
      </c>
    </row>
    <row r="331" spans="1:2" x14ac:dyDescent="0.25">
      <c r="A331" s="62">
        <v>11121503</v>
      </c>
      <c r="B331" s="63" t="s">
        <v>16908</v>
      </c>
    </row>
    <row r="332" spans="1:2" x14ac:dyDescent="0.25">
      <c r="A332" s="62">
        <v>11121603</v>
      </c>
      <c r="B332" s="63" t="s">
        <v>8978</v>
      </c>
    </row>
    <row r="333" spans="1:2" x14ac:dyDescent="0.25">
      <c r="A333" s="62">
        <v>11121604</v>
      </c>
      <c r="B333" s="63" t="s">
        <v>11895</v>
      </c>
    </row>
    <row r="334" spans="1:2" x14ac:dyDescent="0.25">
      <c r="A334" s="62">
        <v>11121605</v>
      </c>
      <c r="B334" s="63" t="s">
        <v>5727</v>
      </c>
    </row>
    <row r="335" spans="1:2" x14ac:dyDescent="0.25">
      <c r="A335" s="62">
        <v>11121606</v>
      </c>
      <c r="B335" s="63" t="s">
        <v>5527</v>
      </c>
    </row>
    <row r="336" spans="1:2" x14ac:dyDescent="0.25">
      <c r="A336" s="62">
        <v>11121607</v>
      </c>
      <c r="B336" s="63" t="s">
        <v>13870</v>
      </c>
    </row>
    <row r="337" spans="1:2" x14ac:dyDescent="0.25">
      <c r="A337" s="62">
        <v>11121608</v>
      </c>
      <c r="B337" s="63" t="s">
        <v>16553</v>
      </c>
    </row>
    <row r="338" spans="1:2" x14ac:dyDescent="0.25">
      <c r="A338" s="62">
        <v>11121609</v>
      </c>
      <c r="B338" s="63" t="s">
        <v>5079</v>
      </c>
    </row>
    <row r="339" spans="1:2" x14ac:dyDescent="0.25">
      <c r="A339" s="62">
        <v>11121610</v>
      </c>
      <c r="B339" s="63" t="s">
        <v>15161</v>
      </c>
    </row>
    <row r="340" spans="1:2" x14ac:dyDescent="0.25">
      <c r="A340" s="62">
        <v>11121611</v>
      </c>
      <c r="B340" s="63" t="s">
        <v>6558</v>
      </c>
    </row>
    <row r="341" spans="1:2" x14ac:dyDescent="0.25">
      <c r="A341" s="62">
        <v>11121612</v>
      </c>
      <c r="B341" s="63" t="s">
        <v>18391</v>
      </c>
    </row>
    <row r="342" spans="1:2" x14ac:dyDescent="0.25">
      <c r="A342" s="62">
        <v>11121701</v>
      </c>
      <c r="B342" s="63" t="s">
        <v>6205</v>
      </c>
    </row>
    <row r="343" spans="1:2" x14ac:dyDescent="0.25">
      <c r="A343" s="62">
        <v>11121702</v>
      </c>
      <c r="B343" s="63" t="s">
        <v>721</v>
      </c>
    </row>
    <row r="344" spans="1:2" x14ac:dyDescent="0.25">
      <c r="A344" s="62">
        <v>11121703</v>
      </c>
      <c r="B344" s="63" t="s">
        <v>4402</v>
      </c>
    </row>
    <row r="345" spans="1:2" x14ac:dyDescent="0.25">
      <c r="A345" s="62">
        <v>11121705</v>
      </c>
      <c r="B345" s="63" t="s">
        <v>10891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18589</v>
      </c>
    </row>
    <row r="348" spans="1:2" x14ac:dyDescent="0.25">
      <c r="A348" s="62">
        <v>11121708</v>
      </c>
      <c r="B348" s="63" t="s">
        <v>15603</v>
      </c>
    </row>
    <row r="349" spans="1:2" x14ac:dyDescent="0.25">
      <c r="A349" s="62">
        <v>11121709</v>
      </c>
      <c r="B349" s="63" t="s">
        <v>1500</v>
      </c>
    </row>
    <row r="350" spans="1:2" x14ac:dyDescent="0.25">
      <c r="A350" s="62">
        <v>11121710</v>
      </c>
      <c r="B350" s="63" t="s">
        <v>13832</v>
      </c>
    </row>
    <row r="351" spans="1:2" x14ac:dyDescent="0.25">
      <c r="A351" s="62">
        <v>11121801</v>
      </c>
      <c r="B351" s="63" t="s">
        <v>3155</v>
      </c>
    </row>
    <row r="352" spans="1:2" x14ac:dyDescent="0.25">
      <c r="A352" s="62">
        <v>11121802</v>
      </c>
      <c r="B352" s="63" t="s">
        <v>17401</v>
      </c>
    </row>
    <row r="353" spans="1:2" x14ac:dyDescent="0.25">
      <c r="A353" s="62">
        <v>11121803</v>
      </c>
      <c r="B353" s="63" t="s">
        <v>14621</v>
      </c>
    </row>
    <row r="354" spans="1:2" x14ac:dyDescent="0.25">
      <c r="A354" s="62">
        <v>11121804</v>
      </c>
      <c r="B354" s="63" t="s">
        <v>14113</v>
      </c>
    </row>
    <row r="355" spans="1:2" x14ac:dyDescent="0.25">
      <c r="A355" s="62">
        <v>11121805</v>
      </c>
      <c r="B355" s="63" t="s">
        <v>9468</v>
      </c>
    </row>
    <row r="356" spans="1:2" x14ac:dyDescent="0.25">
      <c r="A356" s="62">
        <v>11121806</v>
      </c>
      <c r="B356" s="63" t="s">
        <v>16913</v>
      </c>
    </row>
    <row r="357" spans="1:2" x14ac:dyDescent="0.25">
      <c r="A357" s="62">
        <v>11121807</v>
      </c>
      <c r="B357" s="63" t="s">
        <v>18772</v>
      </c>
    </row>
    <row r="358" spans="1:2" x14ac:dyDescent="0.25">
      <c r="A358" s="62">
        <v>11121808</v>
      </c>
      <c r="B358" s="63" t="s">
        <v>16284</v>
      </c>
    </row>
    <row r="359" spans="1:2" x14ac:dyDescent="0.25">
      <c r="A359" s="62">
        <v>11121809</v>
      </c>
      <c r="B359" s="63" t="s">
        <v>16689</v>
      </c>
    </row>
    <row r="360" spans="1:2" x14ac:dyDescent="0.25">
      <c r="A360" s="62">
        <v>11121810</v>
      </c>
      <c r="B360" s="63" t="s">
        <v>14276</v>
      </c>
    </row>
    <row r="361" spans="1:2" x14ac:dyDescent="0.25">
      <c r="A361" s="62">
        <v>11121901</v>
      </c>
      <c r="B361" s="63" t="s">
        <v>11427</v>
      </c>
    </row>
    <row r="362" spans="1:2" x14ac:dyDescent="0.25">
      <c r="A362" s="62">
        <v>11131501</v>
      </c>
      <c r="B362" s="63" t="s">
        <v>16361</v>
      </c>
    </row>
    <row r="363" spans="1:2" x14ac:dyDescent="0.25">
      <c r="A363" s="62">
        <v>11131502</v>
      </c>
      <c r="B363" s="63" t="s">
        <v>15074</v>
      </c>
    </row>
    <row r="364" spans="1:2" x14ac:dyDescent="0.25">
      <c r="A364" s="62">
        <v>11131503</v>
      </c>
      <c r="B364" s="63" t="s">
        <v>8522</v>
      </c>
    </row>
    <row r="365" spans="1:2" x14ac:dyDescent="0.25">
      <c r="A365" s="62">
        <v>11131504</v>
      </c>
      <c r="B365" s="63" t="s">
        <v>15782</v>
      </c>
    </row>
    <row r="366" spans="1:2" x14ac:dyDescent="0.25">
      <c r="A366" s="62">
        <v>11131505</v>
      </c>
      <c r="B366" s="63" t="s">
        <v>5013</v>
      </c>
    </row>
    <row r="367" spans="1:2" x14ac:dyDescent="0.25">
      <c r="A367" s="62">
        <v>11131506</v>
      </c>
      <c r="B367" s="63" t="s">
        <v>4618</v>
      </c>
    </row>
    <row r="368" spans="1:2" x14ac:dyDescent="0.25">
      <c r="A368" s="62">
        <v>11131507</v>
      </c>
      <c r="B368" s="63" t="s">
        <v>12867</v>
      </c>
    </row>
    <row r="369" spans="1:2" x14ac:dyDescent="0.25">
      <c r="A369" s="62">
        <v>11131508</v>
      </c>
      <c r="B369" s="63" t="s">
        <v>10716</v>
      </c>
    </row>
    <row r="370" spans="1:2" x14ac:dyDescent="0.25">
      <c r="A370" s="62">
        <v>11131601</v>
      </c>
      <c r="B370" s="63" t="s">
        <v>13050</v>
      </c>
    </row>
    <row r="371" spans="1:2" x14ac:dyDescent="0.25">
      <c r="A371" s="62">
        <v>11131602</v>
      </c>
      <c r="B371" s="63" t="s">
        <v>13773</v>
      </c>
    </row>
    <row r="372" spans="1:2" x14ac:dyDescent="0.25">
      <c r="A372" s="62">
        <v>11131603</v>
      </c>
      <c r="B372" s="63" t="s">
        <v>7842</v>
      </c>
    </row>
    <row r="373" spans="1:2" x14ac:dyDescent="0.25">
      <c r="A373" s="62">
        <v>11131604</v>
      </c>
      <c r="B373" s="63" t="s">
        <v>5833</v>
      </c>
    </row>
    <row r="374" spans="1:2" x14ac:dyDescent="0.25">
      <c r="A374" s="62">
        <v>11131605</v>
      </c>
      <c r="B374" s="63" t="s">
        <v>12113</v>
      </c>
    </row>
    <row r="375" spans="1:2" x14ac:dyDescent="0.25">
      <c r="A375" s="62">
        <v>11131606</v>
      </c>
      <c r="B375" s="63" t="s">
        <v>2254</v>
      </c>
    </row>
    <row r="376" spans="1:2" x14ac:dyDescent="0.25">
      <c r="A376" s="62">
        <v>11131607</v>
      </c>
      <c r="B376" s="63" t="s">
        <v>4071</v>
      </c>
    </row>
    <row r="377" spans="1:2" x14ac:dyDescent="0.25">
      <c r="A377" s="62">
        <v>11131608</v>
      </c>
      <c r="B377" s="63" t="s">
        <v>9714</v>
      </c>
    </row>
    <row r="378" spans="1:2" x14ac:dyDescent="0.25">
      <c r="A378" s="62">
        <v>11141601</v>
      </c>
      <c r="B378" s="63" t="s">
        <v>7405</v>
      </c>
    </row>
    <row r="379" spans="1:2" x14ac:dyDescent="0.25">
      <c r="A379" s="62">
        <v>11141602</v>
      </c>
      <c r="B379" s="63" t="s">
        <v>13395</v>
      </c>
    </row>
    <row r="380" spans="1:2" x14ac:dyDescent="0.25">
      <c r="A380" s="62">
        <v>11141603</v>
      </c>
      <c r="B380" s="63" t="s">
        <v>3606</v>
      </c>
    </row>
    <row r="381" spans="1:2" x14ac:dyDescent="0.25">
      <c r="A381" s="62">
        <v>11141604</v>
      </c>
      <c r="B381" s="63" t="s">
        <v>12568</v>
      </c>
    </row>
    <row r="382" spans="1:2" x14ac:dyDescent="0.25">
      <c r="A382" s="62">
        <v>11141605</v>
      </c>
      <c r="B382" s="63" t="s">
        <v>3412</v>
      </c>
    </row>
    <row r="383" spans="1:2" x14ac:dyDescent="0.25">
      <c r="A383" s="62">
        <v>11141606</v>
      </c>
      <c r="B383" s="63" t="s">
        <v>6760</v>
      </c>
    </row>
    <row r="384" spans="1:2" x14ac:dyDescent="0.25">
      <c r="A384" s="62">
        <v>11141607</v>
      </c>
      <c r="B384" s="63" t="s">
        <v>3521</v>
      </c>
    </row>
    <row r="385" spans="1:2" x14ac:dyDescent="0.25">
      <c r="A385" s="62">
        <v>11141608</v>
      </c>
      <c r="B385" s="63" t="s">
        <v>7639</v>
      </c>
    </row>
    <row r="386" spans="1:2" x14ac:dyDescent="0.25">
      <c r="A386" s="62">
        <v>11141609</v>
      </c>
      <c r="B386" s="63" t="s">
        <v>16824</v>
      </c>
    </row>
    <row r="387" spans="1:2" x14ac:dyDescent="0.25">
      <c r="A387" s="62">
        <v>11141610</v>
      </c>
      <c r="B387" s="63" t="s">
        <v>10939</v>
      </c>
    </row>
    <row r="388" spans="1:2" x14ac:dyDescent="0.25">
      <c r="A388" s="62">
        <v>11141701</v>
      </c>
      <c r="B388" s="63" t="s">
        <v>7428</v>
      </c>
    </row>
    <row r="389" spans="1:2" x14ac:dyDescent="0.25">
      <c r="A389" s="62">
        <v>11141702</v>
      </c>
      <c r="B389" s="63" t="s">
        <v>13802</v>
      </c>
    </row>
    <row r="390" spans="1:2" x14ac:dyDescent="0.25">
      <c r="A390" s="62">
        <v>11151501</v>
      </c>
      <c r="B390" s="63" t="s">
        <v>1741</v>
      </c>
    </row>
    <row r="391" spans="1:2" x14ac:dyDescent="0.25">
      <c r="A391" s="62">
        <v>11151502</v>
      </c>
      <c r="B391" s="63" t="s">
        <v>7308</v>
      </c>
    </row>
    <row r="392" spans="1:2" x14ac:dyDescent="0.25">
      <c r="A392" s="62">
        <v>11151503</v>
      </c>
      <c r="B392" s="63" t="s">
        <v>15963</v>
      </c>
    </row>
    <row r="393" spans="1:2" x14ac:dyDescent="0.25">
      <c r="A393" s="62">
        <v>11151504</v>
      </c>
      <c r="B393" s="63" t="s">
        <v>12329</v>
      </c>
    </row>
    <row r="394" spans="1:2" x14ac:dyDescent="0.25">
      <c r="A394" s="62">
        <v>11151505</v>
      </c>
      <c r="B394" s="63" t="s">
        <v>11802</v>
      </c>
    </row>
    <row r="395" spans="1:2" x14ac:dyDescent="0.25">
      <c r="A395" s="62">
        <v>11151506</v>
      </c>
      <c r="B395" s="63" t="s">
        <v>15441</v>
      </c>
    </row>
    <row r="396" spans="1:2" x14ac:dyDescent="0.25">
      <c r="A396" s="62">
        <v>11151507</v>
      </c>
      <c r="B396" s="63" t="s">
        <v>14571</v>
      </c>
    </row>
    <row r="397" spans="1:2" x14ac:dyDescent="0.25">
      <c r="A397" s="62">
        <v>11151508</v>
      </c>
      <c r="B397" s="63" t="s">
        <v>6917</v>
      </c>
    </row>
    <row r="398" spans="1:2" x14ac:dyDescent="0.25">
      <c r="A398" s="62">
        <v>11151509</v>
      </c>
      <c r="B398" s="63" t="s">
        <v>104</v>
      </c>
    </row>
    <row r="399" spans="1:2" x14ac:dyDescent="0.25">
      <c r="A399" s="62">
        <v>11151510</v>
      </c>
      <c r="B399" s="63" t="s">
        <v>18695</v>
      </c>
    </row>
    <row r="400" spans="1:2" x14ac:dyDescent="0.25">
      <c r="A400" s="62">
        <v>11151511</v>
      </c>
      <c r="B400" s="63" t="s">
        <v>4338</v>
      </c>
    </row>
    <row r="401" spans="1:2" x14ac:dyDescent="0.25">
      <c r="A401" s="62">
        <v>11151512</v>
      </c>
      <c r="B401" s="63" t="s">
        <v>18131</v>
      </c>
    </row>
    <row r="402" spans="1:2" x14ac:dyDescent="0.25">
      <c r="A402" s="62">
        <v>11151513</v>
      </c>
      <c r="B402" s="63" t="s">
        <v>15939</v>
      </c>
    </row>
    <row r="403" spans="1:2" x14ac:dyDescent="0.25">
      <c r="A403" s="62">
        <v>11151514</v>
      </c>
      <c r="B403" s="63" t="s">
        <v>620</v>
      </c>
    </row>
    <row r="404" spans="1:2" x14ac:dyDescent="0.25">
      <c r="A404" s="62">
        <v>11151515</v>
      </c>
      <c r="B404" s="63" t="s">
        <v>15949</v>
      </c>
    </row>
    <row r="405" spans="1:2" x14ac:dyDescent="0.25">
      <c r="A405" s="62">
        <v>11151601</v>
      </c>
      <c r="B405" s="63" t="s">
        <v>16132</v>
      </c>
    </row>
    <row r="406" spans="1:2" x14ac:dyDescent="0.25">
      <c r="A406" s="62">
        <v>11151602</v>
      </c>
      <c r="B406" s="63" t="s">
        <v>18136</v>
      </c>
    </row>
    <row r="407" spans="1:2" x14ac:dyDescent="0.25">
      <c r="A407" s="62">
        <v>11151603</v>
      </c>
      <c r="B407" s="63" t="s">
        <v>17172</v>
      </c>
    </row>
    <row r="408" spans="1:2" x14ac:dyDescent="0.25">
      <c r="A408" s="62">
        <v>11151604</v>
      </c>
      <c r="B408" s="63" t="s">
        <v>2452</v>
      </c>
    </row>
    <row r="409" spans="1:2" x14ac:dyDescent="0.25">
      <c r="A409" s="62">
        <v>11151605</v>
      </c>
      <c r="B409" s="63" t="s">
        <v>1216</v>
      </c>
    </row>
    <row r="410" spans="1:2" x14ac:dyDescent="0.25">
      <c r="A410" s="62">
        <v>11151606</v>
      </c>
      <c r="B410" s="63" t="s">
        <v>13132</v>
      </c>
    </row>
    <row r="411" spans="1:2" x14ac:dyDescent="0.25">
      <c r="A411" s="62">
        <v>11151607</v>
      </c>
      <c r="B411" s="63" t="s">
        <v>3596</v>
      </c>
    </row>
    <row r="412" spans="1:2" x14ac:dyDescent="0.25">
      <c r="A412" s="62">
        <v>11151608</v>
      </c>
      <c r="B412" s="63" t="s">
        <v>6369</v>
      </c>
    </row>
    <row r="413" spans="1:2" x14ac:dyDescent="0.25">
      <c r="A413" s="62">
        <v>11151609</v>
      </c>
      <c r="B413" s="63" t="s">
        <v>8232</v>
      </c>
    </row>
    <row r="414" spans="1:2" x14ac:dyDescent="0.25">
      <c r="A414" s="62">
        <v>11151610</v>
      </c>
      <c r="B414" s="63" t="s">
        <v>7996</v>
      </c>
    </row>
    <row r="415" spans="1:2" x14ac:dyDescent="0.25">
      <c r="A415" s="62">
        <v>11151611</v>
      </c>
      <c r="B415" s="63" t="s">
        <v>2309</v>
      </c>
    </row>
    <row r="416" spans="1:2" x14ac:dyDescent="0.25">
      <c r="A416" s="62">
        <v>11151612</v>
      </c>
      <c r="B416" s="63" t="s">
        <v>14823</v>
      </c>
    </row>
    <row r="417" spans="1:2" x14ac:dyDescent="0.25">
      <c r="A417" s="62">
        <v>11151701</v>
      </c>
      <c r="B417" s="63" t="s">
        <v>13862</v>
      </c>
    </row>
    <row r="418" spans="1:2" x14ac:dyDescent="0.25">
      <c r="A418" s="62">
        <v>11151702</v>
      </c>
      <c r="B418" s="63" t="s">
        <v>16992</v>
      </c>
    </row>
    <row r="419" spans="1:2" x14ac:dyDescent="0.25">
      <c r="A419" s="62">
        <v>11151703</v>
      </c>
      <c r="B419" s="63" t="s">
        <v>10840</v>
      </c>
    </row>
    <row r="420" spans="1:2" x14ac:dyDescent="0.25">
      <c r="A420" s="62">
        <v>11151704</v>
      </c>
      <c r="B420" s="63" t="s">
        <v>488</v>
      </c>
    </row>
    <row r="421" spans="1:2" x14ac:dyDescent="0.25">
      <c r="A421" s="62">
        <v>11151705</v>
      </c>
      <c r="B421" s="63" t="s">
        <v>2804</v>
      </c>
    </row>
    <row r="422" spans="1:2" x14ac:dyDescent="0.25">
      <c r="A422" s="62">
        <v>11151706</v>
      </c>
      <c r="B422" s="63" t="s">
        <v>5533</v>
      </c>
    </row>
    <row r="423" spans="1:2" x14ac:dyDescent="0.25">
      <c r="A423" s="62">
        <v>11151708</v>
      </c>
      <c r="B423" s="63" t="s">
        <v>17198</v>
      </c>
    </row>
    <row r="424" spans="1:2" x14ac:dyDescent="0.25">
      <c r="A424" s="62">
        <v>11151709</v>
      </c>
      <c r="B424" s="63" t="s">
        <v>16061</v>
      </c>
    </row>
    <row r="425" spans="1:2" x14ac:dyDescent="0.25">
      <c r="A425" s="62">
        <v>11151710</v>
      </c>
      <c r="B425" s="63" t="s">
        <v>2901</v>
      </c>
    </row>
    <row r="426" spans="1:2" x14ac:dyDescent="0.25">
      <c r="A426" s="62">
        <v>11151711</v>
      </c>
      <c r="B426" s="63" t="s">
        <v>8187</v>
      </c>
    </row>
    <row r="427" spans="1:2" x14ac:dyDescent="0.25">
      <c r="A427" s="62">
        <v>11151712</v>
      </c>
      <c r="B427" s="63" t="s">
        <v>13003</v>
      </c>
    </row>
    <row r="428" spans="1:2" x14ac:dyDescent="0.25">
      <c r="A428" s="62">
        <v>11151713</v>
      </c>
      <c r="B428" s="63" t="s">
        <v>11001</v>
      </c>
    </row>
    <row r="429" spans="1:2" x14ac:dyDescent="0.25">
      <c r="A429" s="62">
        <v>11151714</v>
      </c>
      <c r="B429" s="63" t="s">
        <v>11234</v>
      </c>
    </row>
    <row r="430" spans="1:2" x14ac:dyDescent="0.25">
      <c r="A430" s="62">
        <v>11151715</v>
      </c>
      <c r="B430" s="63" t="s">
        <v>15753</v>
      </c>
    </row>
    <row r="431" spans="1:2" x14ac:dyDescent="0.25">
      <c r="A431" s="62">
        <v>11161501</v>
      </c>
      <c r="B431" s="63" t="s">
        <v>5208</v>
      </c>
    </row>
    <row r="432" spans="1:2" x14ac:dyDescent="0.25">
      <c r="A432" s="62">
        <v>11161502</v>
      </c>
      <c r="B432" s="63" t="s">
        <v>7386</v>
      </c>
    </row>
    <row r="433" spans="1:2" x14ac:dyDescent="0.25">
      <c r="A433" s="62">
        <v>11161503</v>
      </c>
      <c r="B433" s="63" t="s">
        <v>15912</v>
      </c>
    </row>
    <row r="434" spans="1:2" x14ac:dyDescent="0.25">
      <c r="A434" s="62">
        <v>11161504</v>
      </c>
      <c r="B434" s="63" t="s">
        <v>13173</v>
      </c>
    </row>
    <row r="435" spans="1:2" x14ac:dyDescent="0.25">
      <c r="A435" s="62">
        <v>11161601</v>
      </c>
      <c r="B435" s="63" t="s">
        <v>8772</v>
      </c>
    </row>
    <row r="436" spans="1:2" x14ac:dyDescent="0.25">
      <c r="A436" s="62">
        <v>11161602</v>
      </c>
      <c r="B436" s="63" t="s">
        <v>10424</v>
      </c>
    </row>
    <row r="437" spans="1:2" x14ac:dyDescent="0.25">
      <c r="A437" s="62">
        <v>11161603</v>
      </c>
      <c r="B437" s="63" t="s">
        <v>18763</v>
      </c>
    </row>
    <row r="438" spans="1:2" x14ac:dyDescent="0.25">
      <c r="A438" s="62">
        <v>11161604</v>
      </c>
      <c r="B438" s="63" t="s">
        <v>1322</v>
      </c>
    </row>
    <row r="439" spans="1:2" x14ac:dyDescent="0.25">
      <c r="A439" s="62">
        <v>11161701</v>
      </c>
      <c r="B439" s="63" t="s">
        <v>1560</v>
      </c>
    </row>
    <row r="440" spans="1:2" x14ac:dyDescent="0.25">
      <c r="A440" s="62">
        <v>11161702</v>
      </c>
      <c r="B440" s="63" t="s">
        <v>17035</v>
      </c>
    </row>
    <row r="441" spans="1:2" x14ac:dyDescent="0.25">
      <c r="A441" s="62">
        <v>11161703</v>
      </c>
      <c r="B441" s="63" t="s">
        <v>15037</v>
      </c>
    </row>
    <row r="442" spans="1:2" x14ac:dyDescent="0.25">
      <c r="A442" s="62">
        <v>11161704</v>
      </c>
      <c r="B442" s="63" t="s">
        <v>6894</v>
      </c>
    </row>
    <row r="443" spans="1:2" x14ac:dyDescent="0.25">
      <c r="A443" s="62">
        <v>11161705</v>
      </c>
      <c r="B443" s="63" t="s">
        <v>8726</v>
      </c>
    </row>
    <row r="444" spans="1:2" x14ac:dyDescent="0.25">
      <c r="A444" s="62">
        <v>11161801</v>
      </c>
      <c r="B444" s="63" t="s">
        <v>17775</v>
      </c>
    </row>
    <row r="445" spans="1:2" x14ac:dyDescent="0.25">
      <c r="A445" s="62">
        <v>11161802</v>
      </c>
      <c r="B445" s="63" t="s">
        <v>4893</v>
      </c>
    </row>
    <row r="446" spans="1:2" x14ac:dyDescent="0.25">
      <c r="A446" s="62">
        <v>11161803</v>
      </c>
      <c r="B446" s="63" t="s">
        <v>16765</v>
      </c>
    </row>
    <row r="447" spans="1:2" x14ac:dyDescent="0.25">
      <c r="A447" s="62">
        <v>11161804</v>
      </c>
      <c r="B447" s="63" t="s">
        <v>9870</v>
      </c>
    </row>
    <row r="448" spans="1:2" x14ac:dyDescent="0.25">
      <c r="A448" s="62">
        <v>11161805</v>
      </c>
      <c r="B448" s="63" t="s">
        <v>14337</v>
      </c>
    </row>
    <row r="449" spans="1:2" x14ac:dyDescent="0.25">
      <c r="A449" s="62">
        <v>11162001</v>
      </c>
      <c r="B449" s="63" t="s">
        <v>16852</v>
      </c>
    </row>
    <row r="450" spans="1:2" x14ac:dyDescent="0.25">
      <c r="A450" s="62">
        <v>11162002</v>
      </c>
      <c r="B450" s="63" t="s">
        <v>13159</v>
      </c>
    </row>
    <row r="451" spans="1:2" x14ac:dyDescent="0.25">
      <c r="A451" s="62">
        <v>11162003</v>
      </c>
      <c r="B451" s="63" t="s">
        <v>7948</v>
      </c>
    </row>
    <row r="452" spans="1:2" x14ac:dyDescent="0.25">
      <c r="A452" s="62">
        <v>11162101</v>
      </c>
      <c r="B452" s="63" t="s">
        <v>1714</v>
      </c>
    </row>
    <row r="453" spans="1:2" x14ac:dyDescent="0.25">
      <c r="A453" s="62">
        <v>11162102</v>
      </c>
      <c r="B453" s="63" t="s">
        <v>11971</v>
      </c>
    </row>
    <row r="454" spans="1:2" x14ac:dyDescent="0.25">
      <c r="A454" s="62">
        <v>11162104</v>
      </c>
      <c r="B454" s="63" t="s">
        <v>9939</v>
      </c>
    </row>
    <row r="455" spans="1:2" x14ac:dyDescent="0.25">
      <c r="A455" s="62">
        <v>11162105</v>
      </c>
      <c r="B455" s="63" t="s">
        <v>2904</v>
      </c>
    </row>
    <row r="456" spans="1:2" x14ac:dyDescent="0.25">
      <c r="A456" s="62">
        <v>11162107</v>
      </c>
      <c r="B456" s="63" t="s">
        <v>12018</v>
      </c>
    </row>
    <row r="457" spans="1:2" x14ac:dyDescent="0.25">
      <c r="A457" s="62">
        <v>11162108</v>
      </c>
      <c r="B457" s="63" t="s">
        <v>8909</v>
      </c>
    </row>
    <row r="458" spans="1:2" x14ac:dyDescent="0.25">
      <c r="A458" s="62">
        <v>11162109</v>
      </c>
      <c r="B458" s="63" t="s">
        <v>15659</v>
      </c>
    </row>
    <row r="459" spans="1:2" x14ac:dyDescent="0.25">
      <c r="A459" s="62">
        <v>11162110</v>
      </c>
      <c r="B459" s="63" t="s">
        <v>3724</v>
      </c>
    </row>
    <row r="460" spans="1:2" x14ac:dyDescent="0.25">
      <c r="A460" s="62">
        <v>11162111</v>
      </c>
      <c r="B460" s="63" t="s">
        <v>15110</v>
      </c>
    </row>
    <row r="461" spans="1:2" x14ac:dyDescent="0.25">
      <c r="A461" s="62">
        <v>11162112</v>
      </c>
      <c r="B461" s="63" t="s">
        <v>13461</v>
      </c>
    </row>
    <row r="462" spans="1:2" x14ac:dyDescent="0.25">
      <c r="A462" s="62">
        <v>11162113</v>
      </c>
      <c r="B462" s="63" t="s">
        <v>18782</v>
      </c>
    </row>
    <row r="463" spans="1:2" x14ac:dyDescent="0.25">
      <c r="A463" s="62">
        <v>11162114</v>
      </c>
      <c r="B463" s="63" t="s">
        <v>15815</v>
      </c>
    </row>
    <row r="464" spans="1:2" x14ac:dyDescent="0.25">
      <c r="A464" s="62">
        <v>11162115</v>
      </c>
      <c r="B464" s="63" t="s">
        <v>7232</v>
      </c>
    </row>
    <row r="465" spans="1:2" x14ac:dyDescent="0.25">
      <c r="A465" s="62">
        <v>11162116</v>
      </c>
      <c r="B465" s="63" t="s">
        <v>4664</v>
      </c>
    </row>
    <row r="466" spans="1:2" x14ac:dyDescent="0.25">
      <c r="A466" s="62">
        <v>11162117</v>
      </c>
      <c r="B466" s="63" t="s">
        <v>12337</v>
      </c>
    </row>
    <row r="467" spans="1:2" x14ac:dyDescent="0.25">
      <c r="A467" s="62">
        <v>11162118</v>
      </c>
      <c r="B467" s="63" t="s">
        <v>10793</v>
      </c>
    </row>
    <row r="468" spans="1:2" x14ac:dyDescent="0.25">
      <c r="A468" s="62">
        <v>11162119</v>
      </c>
      <c r="B468" s="63" t="s">
        <v>8924</v>
      </c>
    </row>
    <row r="469" spans="1:2" x14ac:dyDescent="0.25">
      <c r="A469" s="62">
        <v>11162120</v>
      </c>
      <c r="B469" s="63" t="s">
        <v>4374</v>
      </c>
    </row>
    <row r="470" spans="1:2" x14ac:dyDescent="0.25">
      <c r="A470" s="62">
        <v>11162121</v>
      </c>
      <c r="B470" s="63" t="s">
        <v>9417</v>
      </c>
    </row>
    <row r="471" spans="1:2" x14ac:dyDescent="0.25">
      <c r="A471" s="62">
        <v>11162122</v>
      </c>
      <c r="B471" s="63" t="s">
        <v>11152</v>
      </c>
    </row>
    <row r="472" spans="1:2" x14ac:dyDescent="0.25">
      <c r="A472" s="62">
        <v>11162123</v>
      </c>
      <c r="B472" s="63" t="s">
        <v>6870</v>
      </c>
    </row>
    <row r="473" spans="1:2" x14ac:dyDescent="0.25">
      <c r="A473" s="62">
        <v>11162124</v>
      </c>
      <c r="B473" s="63" t="s">
        <v>11866</v>
      </c>
    </row>
    <row r="474" spans="1:2" x14ac:dyDescent="0.25">
      <c r="A474" s="62">
        <v>11162125</v>
      </c>
      <c r="B474" s="63" t="s">
        <v>13647</v>
      </c>
    </row>
    <row r="475" spans="1:2" x14ac:dyDescent="0.25">
      <c r="A475" s="62">
        <v>11162126</v>
      </c>
      <c r="B475" s="63" t="s">
        <v>5096</v>
      </c>
    </row>
    <row r="476" spans="1:2" x14ac:dyDescent="0.25">
      <c r="A476" s="62">
        <v>11162127</v>
      </c>
      <c r="B476" s="63" t="s">
        <v>1682</v>
      </c>
    </row>
    <row r="477" spans="1:2" x14ac:dyDescent="0.25">
      <c r="A477" s="62">
        <v>11162128</v>
      </c>
      <c r="B477" s="63" t="s">
        <v>6694</v>
      </c>
    </row>
    <row r="478" spans="1:2" x14ac:dyDescent="0.25">
      <c r="A478" s="62">
        <v>11162129</v>
      </c>
      <c r="B478" s="63" t="s">
        <v>2456</v>
      </c>
    </row>
    <row r="479" spans="1:2" x14ac:dyDescent="0.25">
      <c r="A479" s="62">
        <v>11162130</v>
      </c>
      <c r="B479" s="63" t="s">
        <v>1509</v>
      </c>
    </row>
    <row r="480" spans="1:2" x14ac:dyDescent="0.25">
      <c r="A480" s="62">
        <v>11162131</v>
      </c>
      <c r="B480" s="63" t="s">
        <v>5087</v>
      </c>
    </row>
    <row r="481" spans="1:2" x14ac:dyDescent="0.25">
      <c r="A481" s="62">
        <v>11162201</v>
      </c>
      <c r="B481" s="63" t="s">
        <v>4240</v>
      </c>
    </row>
    <row r="482" spans="1:2" x14ac:dyDescent="0.25">
      <c r="A482" s="62">
        <v>11162202</v>
      </c>
      <c r="B482" s="63" t="s">
        <v>2020</v>
      </c>
    </row>
    <row r="483" spans="1:2" x14ac:dyDescent="0.25">
      <c r="A483" s="62">
        <v>11162301</v>
      </c>
      <c r="B483" s="63" t="s">
        <v>12750</v>
      </c>
    </row>
    <row r="484" spans="1:2" x14ac:dyDescent="0.25">
      <c r="A484" s="62">
        <v>11162302</v>
      </c>
      <c r="B484" s="63" t="s">
        <v>3927</v>
      </c>
    </row>
    <row r="485" spans="1:2" x14ac:dyDescent="0.25">
      <c r="A485" s="62">
        <v>11162303</v>
      </c>
      <c r="B485" s="63" t="s">
        <v>17537</v>
      </c>
    </row>
    <row r="486" spans="1:2" x14ac:dyDescent="0.25">
      <c r="A486" s="62">
        <v>11162304</v>
      </c>
      <c r="B486" s="63" t="s">
        <v>5924</v>
      </c>
    </row>
    <row r="487" spans="1:2" x14ac:dyDescent="0.25">
      <c r="A487" s="62">
        <v>11162305</v>
      </c>
      <c r="B487" s="63" t="s">
        <v>1934</v>
      </c>
    </row>
    <row r="488" spans="1:2" x14ac:dyDescent="0.25">
      <c r="A488" s="62">
        <v>11162306</v>
      </c>
      <c r="B488" s="63" t="s">
        <v>17861</v>
      </c>
    </row>
    <row r="489" spans="1:2" x14ac:dyDescent="0.25">
      <c r="A489" s="62">
        <v>11162307</v>
      </c>
      <c r="B489" s="63" t="s">
        <v>4717</v>
      </c>
    </row>
    <row r="490" spans="1:2" x14ac:dyDescent="0.25">
      <c r="A490" s="62">
        <v>11162308</v>
      </c>
      <c r="B490" s="63" t="s">
        <v>800</v>
      </c>
    </row>
    <row r="491" spans="1:2" x14ac:dyDescent="0.25">
      <c r="A491" s="62">
        <v>11162309</v>
      </c>
      <c r="B491" s="63" t="s">
        <v>18734</v>
      </c>
    </row>
    <row r="492" spans="1:2" x14ac:dyDescent="0.25">
      <c r="A492" s="62">
        <v>11162310</v>
      </c>
      <c r="B492" s="63" t="s">
        <v>14347</v>
      </c>
    </row>
    <row r="493" spans="1:2" x14ac:dyDescent="0.25">
      <c r="A493" s="62">
        <v>11162311</v>
      </c>
      <c r="B493" s="63" t="s">
        <v>2111</v>
      </c>
    </row>
    <row r="494" spans="1:2" x14ac:dyDescent="0.25">
      <c r="A494" s="62">
        <v>11171501</v>
      </c>
      <c r="B494" s="63" t="s">
        <v>17702</v>
      </c>
    </row>
    <row r="495" spans="1:2" x14ac:dyDescent="0.25">
      <c r="A495" s="62">
        <v>11171601</v>
      </c>
      <c r="B495" s="63" t="s">
        <v>801</v>
      </c>
    </row>
    <row r="496" spans="1:2" x14ac:dyDescent="0.25">
      <c r="A496" s="62">
        <v>11171602</v>
      </c>
      <c r="B496" s="63" t="s">
        <v>646</v>
      </c>
    </row>
    <row r="497" spans="1:2" x14ac:dyDescent="0.25">
      <c r="A497" s="62">
        <v>11171603</v>
      </c>
      <c r="B497" s="63" t="s">
        <v>14590</v>
      </c>
    </row>
    <row r="498" spans="1:2" x14ac:dyDescent="0.25">
      <c r="A498" s="62">
        <v>11171701</v>
      </c>
      <c r="B498" s="63" t="s">
        <v>11165</v>
      </c>
    </row>
    <row r="499" spans="1:2" x14ac:dyDescent="0.25">
      <c r="A499" s="62">
        <v>11171702</v>
      </c>
      <c r="B499" s="63" t="s">
        <v>7642</v>
      </c>
    </row>
    <row r="500" spans="1:2" x14ac:dyDescent="0.25">
      <c r="A500" s="62">
        <v>11171801</v>
      </c>
      <c r="B500" s="63" t="s">
        <v>7546</v>
      </c>
    </row>
    <row r="501" spans="1:2" x14ac:dyDescent="0.25">
      <c r="A501" s="62">
        <v>11171901</v>
      </c>
      <c r="B501" s="63" t="s">
        <v>12657</v>
      </c>
    </row>
    <row r="502" spans="1:2" x14ac:dyDescent="0.25">
      <c r="A502" s="62">
        <v>11172001</v>
      </c>
      <c r="B502" s="63" t="s">
        <v>2611</v>
      </c>
    </row>
    <row r="503" spans="1:2" x14ac:dyDescent="0.25">
      <c r="A503" s="62">
        <v>11172101</v>
      </c>
      <c r="B503" s="63" t="s">
        <v>12959</v>
      </c>
    </row>
    <row r="504" spans="1:2" x14ac:dyDescent="0.25">
      <c r="A504" s="62">
        <v>11181501</v>
      </c>
      <c r="B504" s="63" t="s">
        <v>17299</v>
      </c>
    </row>
    <row r="505" spans="1:2" x14ac:dyDescent="0.25">
      <c r="A505" s="62">
        <v>11191501</v>
      </c>
      <c r="B505" s="63" t="s">
        <v>2555</v>
      </c>
    </row>
    <row r="506" spans="1:2" x14ac:dyDescent="0.25">
      <c r="A506" s="62">
        <v>11191502</v>
      </c>
      <c r="B506" s="63" t="s">
        <v>16296</v>
      </c>
    </row>
    <row r="507" spans="1:2" x14ac:dyDescent="0.25">
      <c r="A507" s="62">
        <v>11191503</v>
      </c>
      <c r="B507" s="63" t="s">
        <v>3921</v>
      </c>
    </row>
    <row r="508" spans="1:2" x14ac:dyDescent="0.25">
      <c r="A508" s="62">
        <v>11191504</v>
      </c>
      <c r="B508" s="63" t="s">
        <v>17463</v>
      </c>
    </row>
    <row r="509" spans="1:2" x14ac:dyDescent="0.25">
      <c r="A509" s="62">
        <v>11191505</v>
      </c>
      <c r="B509" s="63" t="s">
        <v>2792</v>
      </c>
    </row>
    <row r="510" spans="1:2" x14ac:dyDescent="0.25">
      <c r="A510" s="62">
        <v>11191601</v>
      </c>
      <c r="B510" s="63" t="s">
        <v>2604</v>
      </c>
    </row>
    <row r="511" spans="1:2" x14ac:dyDescent="0.25">
      <c r="A511" s="62">
        <v>11191602</v>
      </c>
      <c r="B511" s="63" t="s">
        <v>2685</v>
      </c>
    </row>
    <row r="512" spans="1:2" x14ac:dyDescent="0.25">
      <c r="A512" s="62">
        <v>11191603</v>
      </c>
      <c r="B512" s="63" t="s">
        <v>2283</v>
      </c>
    </row>
    <row r="513" spans="1:2" x14ac:dyDescent="0.25">
      <c r="A513" s="62">
        <v>11191604</v>
      </c>
      <c r="B513" s="63" t="s">
        <v>9270</v>
      </c>
    </row>
    <row r="514" spans="1:2" x14ac:dyDescent="0.25">
      <c r="A514" s="62">
        <v>11191605</v>
      </c>
      <c r="B514" s="63" t="s">
        <v>16003</v>
      </c>
    </row>
    <row r="515" spans="1:2" x14ac:dyDescent="0.25">
      <c r="A515" s="62">
        <v>11191606</v>
      </c>
      <c r="B515" s="63" t="s">
        <v>15944</v>
      </c>
    </row>
    <row r="516" spans="1:2" x14ac:dyDescent="0.25">
      <c r="A516" s="62">
        <v>11191701</v>
      </c>
      <c r="B516" s="63" t="s">
        <v>12879</v>
      </c>
    </row>
    <row r="517" spans="1:2" x14ac:dyDescent="0.25">
      <c r="A517" s="62">
        <v>11191702</v>
      </c>
      <c r="B517" s="63" t="s">
        <v>2444</v>
      </c>
    </row>
    <row r="518" spans="1:2" x14ac:dyDescent="0.25">
      <c r="A518" s="62">
        <v>12131501</v>
      </c>
      <c r="B518" s="63" t="s">
        <v>16559</v>
      </c>
    </row>
    <row r="519" spans="1:2" x14ac:dyDescent="0.25">
      <c r="A519" s="62">
        <v>12131502</v>
      </c>
      <c r="B519" s="63" t="s">
        <v>9349</v>
      </c>
    </row>
    <row r="520" spans="1:2" x14ac:dyDescent="0.25">
      <c r="A520" s="62">
        <v>12131503</v>
      </c>
      <c r="B520" s="63" t="s">
        <v>6994</v>
      </c>
    </row>
    <row r="521" spans="1:2" x14ac:dyDescent="0.25">
      <c r="A521" s="62">
        <v>12131504</v>
      </c>
      <c r="B521" s="63" t="s">
        <v>3258</v>
      </c>
    </row>
    <row r="522" spans="1:2" x14ac:dyDescent="0.25">
      <c r="A522" s="62">
        <v>12131505</v>
      </c>
      <c r="B522" s="63" t="s">
        <v>17189</v>
      </c>
    </row>
    <row r="523" spans="1:2" x14ac:dyDescent="0.25">
      <c r="A523" s="62">
        <v>12131506</v>
      </c>
      <c r="B523" s="63" t="s">
        <v>4608</v>
      </c>
    </row>
    <row r="524" spans="1:2" x14ac:dyDescent="0.25">
      <c r="A524" s="62">
        <v>12131507</v>
      </c>
      <c r="B524" s="63" t="s">
        <v>9575</v>
      </c>
    </row>
    <row r="525" spans="1:2" x14ac:dyDescent="0.25">
      <c r="A525" s="62">
        <v>12131508</v>
      </c>
      <c r="B525" s="63" t="s">
        <v>2387</v>
      </c>
    </row>
    <row r="526" spans="1:2" x14ac:dyDescent="0.25">
      <c r="A526" s="62">
        <v>12131601</v>
      </c>
      <c r="B526" s="63" t="s">
        <v>18726</v>
      </c>
    </row>
    <row r="527" spans="1:2" x14ac:dyDescent="0.25">
      <c r="A527" s="62">
        <v>12131602</v>
      </c>
      <c r="B527" s="63" t="s">
        <v>9022</v>
      </c>
    </row>
    <row r="528" spans="1:2" x14ac:dyDescent="0.25">
      <c r="A528" s="62">
        <v>12131603</v>
      </c>
      <c r="B528" s="63" t="s">
        <v>4748</v>
      </c>
    </row>
    <row r="529" spans="1:2" x14ac:dyDescent="0.25">
      <c r="A529" s="62">
        <v>12131604</v>
      </c>
      <c r="B529" s="63" t="s">
        <v>6996</v>
      </c>
    </row>
    <row r="530" spans="1:2" x14ac:dyDescent="0.25">
      <c r="A530" s="62">
        <v>12131605</v>
      </c>
      <c r="B530" s="63" t="s">
        <v>1396</v>
      </c>
    </row>
    <row r="531" spans="1:2" x14ac:dyDescent="0.25">
      <c r="A531" s="62">
        <v>12131701</v>
      </c>
      <c r="B531" s="63" t="s">
        <v>5230</v>
      </c>
    </row>
    <row r="532" spans="1:2" x14ac:dyDescent="0.25">
      <c r="A532" s="62">
        <v>12131702</v>
      </c>
      <c r="B532" s="63" t="s">
        <v>6574</v>
      </c>
    </row>
    <row r="533" spans="1:2" x14ac:dyDescent="0.25">
      <c r="A533" s="62">
        <v>12131703</v>
      </c>
      <c r="B533" s="63" t="s">
        <v>9495</v>
      </c>
    </row>
    <row r="534" spans="1:2" x14ac:dyDescent="0.25">
      <c r="A534" s="62">
        <v>12131704</v>
      </c>
      <c r="B534" s="63" t="s">
        <v>1182</v>
      </c>
    </row>
    <row r="535" spans="1:2" x14ac:dyDescent="0.25">
      <c r="A535" s="62">
        <v>12131705</v>
      </c>
      <c r="B535" s="63" t="s">
        <v>11747</v>
      </c>
    </row>
    <row r="536" spans="1:2" x14ac:dyDescent="0.25">
      <c r="A536" s="62">
        <v>12131706</v>
      </c>
      <c r="B536" s="63" t="s">
        <v>4392</v>
      </c>
    </row>
    <row r="537" spans="1:2" x14ac:dyDescent="0.25">
      <c r="A537" s="62">
        <v>12131707</v>
      </c>
      <c r="B537" s="63" t="s">
        <v>5374</v>
      </c>
    </row>
    <row r="538" spans="1:2" x14ac:dyDescent="0.25">
      <c r="A538" s="62">
        <v>12131708</v>
      </c>
      <c r="B538" s="63" t="s">
        <v>9038</v>
      </c>
    </row>
    <row r="539" spans="1:2" x14ac:dyDescent="0.25">
      <c r="A539" s="62">
        <v>12131801</v>
      </c>
      <c r="B539" s="63" t="s">
        <v>15596</v>
      </c>
    </row>
    <row r="540" spans="1:2" x14ac:dyDescent="0.25">
      <c r="A540" s="62">
        <v>12131802</v>
      </c>
      <c r="B540" s="63" t="s">
        <v>1884</v>
      </c>
    </row>
    <row r="541" spans="1:2" x14ac:dyDescent="0.25">
      <c r="A541" s="62">
        <v>12131803</v>
      </c>
      <c r="B541" s="63" t="s">
        <v>576</v>
      </c>
    </row>
    <row r="542" spans="1:2" x14ac:dyDescent="0.25">
      <c r="A542" s="62">
        <v>12131804</v>
      </c>
      <c r="B542" s="63" t="s">
        <v>5420</v>
      </c>
    </row>
    <row r="543" spans="1:2" x14ac:dyDescent="0.25">
      <c r="A543" s="62">
        <v>12131805</v>
      </c>
      <c r="B543" s="63" t="s">
        <v>17730</v>
      </c>
    </row>
    <row r="544" spans="1:2" x14ac:dyDescent="0.25">
      <c r="A544" s="62">
        <v>12131806</v>
      </c>
      <c r="B544" s="63" t="s">
        <v>15644</v>
      </c>
    </row>
    <row r="545" spans="1:2" x14ac:dyDescent="0.25">
      <c r="A545" s="62">
        <v>12141501</v>
      </c>
      <c r="B545" s="63" t="s">
        <v>17158</v>
      </c>
    </row>
    <row r="546" spans="1:2" x14ac:dyDescent="0.25">
      <c r="A546" s="62">
        <v>12141502</v>
      </c>
      <c r="B546" s="63" t="s">
        <v>8886</v>
      </c>
    </row>
    <row r="547" spans="1:2" x14ac:dyDescent="0.25">
      <c r="A547" s="62">
        <v>12141503</v>
      </c>
      <c r="B547" s="63" t="s">
        <v>18310</v>
      </c>
    </row>
    <row r="548" spans="1:2" x14ac:dyDescent="0.25">
      <c r="A548" s="62">
        <v>12141504</v>
      </c>
      <c r="B548" s="63" t="s">
        <v>3423</v>
      </c>
    </row>
    <row r="549" spans="1:2" x14ac:dyDescent="0.25">
      <c r="A549" s="62">
        <v>12141505</v>
      </c>
      <c r="B549" s="63" t="s">
        <v>5254</v>
      </c>
    </row>
    <row r="550" spans="1:2" x14ac:dyDescent="0.25">
      <c r="A550" s="62">
        <v>12141506</v>
      </c>
      <c r="B550" s="63" t="s">
        <v>16560</v>
      </c>
    </row>
    <row r="551" spans="1:2" x14ac:dyDescent="0.25">
      <c r="A551" s="62">
        <v>12141601</v>
      </c>
      <c r="B551" s="63" t="s">
        <v>14827</v>
      </c>
    </row>
    <row r="552" spans="1:2" x14ac:dyDescent="0.25">
      <c r="A552" s="62">
        <v>12141602</v>
      </c>
      <c r="B552" s="63" t="s">
        <v>1588</v>
      </c>
    </row>
    <row r="553" spans="1:2" x14ac:dyDescent="0.25">
      <c r="A553" s="62">
        <v>12141603</v>
      </c>
      <c r="B553" s="63" t="s">
        <v>15403</v>
      </c>
    </row>
    <row r="554" spans="1:2" x14ac:dyDescent="0.25">
      <c r="A554" s="62">
        <v>12141604</v>
      </c>
      <c r="B554" s="63" t="s">
        <v>16918</v>
      </c>
    </row>
    <row r="555" spans="1:2" x14ac:dyDescent="0.25">
      <c r="A555" s="62">
        <v>12141605</v>
      </c>
      <c r="B555" s="63" t="s">
        <v>15058</v>
      </c>
    </row>
    <row r="556" spans="1:2" x14ac:dyDescent="0.25">
      <c r="A556" s="62">
        <v>12141606</v>
      </c>
      <c r="B556" s="63" t="s">
        <v>8375</v>
      </c>
    </row>
    <row r="557" spans="1:2" x14ac:dyDescent="0.25">
      <c r="A557" s="62">
        <v>12141607</v>
      </c>
      <c r="B557" s="63" t="s">
        <v>18409</v>
      </c>
    </row>
    <row r="558" spans="1:2" x14ac:dyDescent="0.25">
      <c r="A558" s="62">
        <v>12141608</v>
      </c>
      <c r="B558" s="63" t="s">
        <v>12772</v>
      </c>
    </row>
    <row r="559" spans="1:2" x14ac:dyDescent="0.25">
      <c r="A559" s="62">
        <v>12141609</v>
      </c>
      <c r="B559" s="63" t="s">
        <v>13866</v>
      </c>
    </row>
    <row r="560" spans="1:2" x14ac:dyDescent="0.25">
      <c r="A560" s="62">
        <v>12141610</v>
      </c>
      <c r="B560" s="63" t="s">
        <v>6305</v>
      </c>
    </row>
    <row r="561" spans="1:2" x14ac:dyDescent="0.25">
      <c r="A561" s="62">
        <v>12141611</v>
      </c>
      <c r="B561" s="63" t="s">
        <v>6909</v>
      </c>
    </row>
    <row r="562" spans="1:2" x14ac:dyDescent="0.25">
      <c r="A562" s="62">
        <v>12141612</v>
      </c>
      <c r="B562" s="63" t="s">
        <v>5153</v>
      </c>
    </row>
    <row r="563" spans="1:2" x14ac:dyDescent="0.25">
      <c r="A563" s="62">
        <v>12141613</v>
      </c>
      <c r="B563" s="63" t="s">
        <v>9561</v>
      </c>
    </row>
    <row r="564" spans="1:2" x14ac:dyDescent="0.25">
      <c r="A564" s="62">
        <v>12141614</v>
      </c>
      <c r="B564" s="63" t="s">
        <v>13135</v>
      </c>
    </row>
    <row r="565" spans="1:2" x14ac:dyDescent="0.25">
      <c r="A565" s="62">
        <v>12141615</v>
      </c>
      <c r="B565" s="63" t="s">
        <v>15695</v>
      </c>
    </row>
    <row r="566" spans="1:2" x14ac:dyDescent="0.25">
      <c r="A566" s="62">
        <v>12141616</v>
      </c>
      <c r="B566" s="63" t="s">
        <v>7719</v>
      </c>
    </row>
    <row r="567" spans="1:2" x14ac:dyDescent="0.25">
      <c r="A567" s="62">
        <v>12141617</v>
      </c>
      <c r="B567" s="63" t="s">
        <v>7732</v>
      </c>
    </row>
    <row r="568" spans="1:2" x14ac:dyDescent="0.25">
      <c r="A568" s="62">
        <v>12141701</v>
      </c>
      <c r="B568" s="63" t="s">
        <v>13934</v>
      </c>
    </row>
    <row r="569" spans="1:2" x14ac:dyDescent="0.25">
      <c r="A569" s="62">
        <v>12141702</v>
      </c>
      <c r="B569" s="63" t="s">
        <v>17356</v>
      </c>
    </row>
    <row r="570" spans="1:2" x14ac:dyDescent="0.25">
      <c r="A570" s="62">
        <v>12141703</v>
      </c>
      <c r="B570" s="63" t="s">
        <v>594</v>
      </c>
    </row>
    <row r="571" spans="1:2" x14ac:dyDescent="0.25">
      <c r="A571" s="62">
        <v>12141704</v>
      </c>
      <c r="B571" s="63" t="s">
        <v>3471</v>
      </c>
    </row>
    <row r="572" spans="1:2" x14ac:dyDescent="0.25">
      <c r="A572" s="62">
        <v>12141705</v>
      </c>
      <c r="B572" s="63" t="s">
        <v>8497</v>
      </c>
    </row>
    <row r="573" spans="1:2" x14ac:dyDescent="0.25">
      <c r="A573" s="62">
        <v>12141706</v>
      </c>
      <c r="B573" s="63" t="s">
        <v>14581</v>
      </c>
    </row>
    <row r="574" spans="1:2" x14ac:dyDescent="0.25">
      <c r="A574" s="62">
        <v>12141707</v>
      </c>
      <c r="B574" s="63" t="s">
        <v>7296</v>
      </c>
    </row>
    <row r="575" spans="1:2" x14ac:dyDescent="0.25">
      <c r="A575" s="62">
        <v>12141708</v>
      </c>
      <c r="B575" s="63" t="s">
        <v>5770</v>
      </c>
    </row>
    <row r="576" spans="1:2" x14ac:dyDescent="0.25">
      <c r="A576" s="62">
        <v>12141709</v>
      </c>
      <c r="B576" s="63" t="s">
        <v>8214</v>
      </c>
    </row>
    <row r="577" spans="1:2" x14ac:dyDescent="0.25">
      <c r="A577" s="62">
        <v>12141710</v>
      </c>
      <c r="B577" s="63" t="s">
        <v>9436</v>
      </c>
    </row>
    <row r="578" spans="1:2" x14ac:dyDescent="0.25">
      <c r="A578" s="62">
        <v>12141711</v>
      </c>
      <c r="B578" s="63" t="s">
        <v>3094</v>
      </c>
    </row>
    <row r="579" spans="1:2" x14ac:dyDescent="0.25">
      <c r="A579" s="62">
        <v>12141712</v>
      </c>
      <c r="B579" s="63" t="s">
        <v>821</v>
      </c>
    </row>
    <row r="580" spans="1:2" x14ac:dyDescent="0.25">
      <c r="A580" s="62">
        <v>12141713</v>
      </c>
      <c r="B580" s="63" t="s">
        <v>11987</v>
      </c>
    </row>
    <row r="581" spans="1:2" x14ac:dyDescent="0.25">
      <c r="A581" s="62">
        <v>12141714</v>
      </c>
      <c r="B581" s="63" t="s">
        <v>9898</v>
      </c>
    </row>
    <row r="582" spans="1:2" x14ac:dyDescent="0.25">
      <c r="A582" s="62">
        <v>12141715</v>
      </c>
      <c r="B582" s="63" t="s">
        <v>4877</v>
      </c>
    </row>
    <row r="583" spans="1:2" x14ac:dyDescent="0.25">
      <c r="A583" s="62">
        <v>12141716</v>
      </c>
      <c r="B583" s="63" t="s">
        <v>6020</v>
      </c>
    </row>
    <row r="584" spans="1:2" x14ac:dyDescent="0.25">
      <c r="A584" s="62">
        <v>12141717</v>
      </c>
      <c r="B584" s="63" t="s">
        <v>18123</v>
      </c>
    </row>
    <row r="585" spans="1:2" x14ac:dyDescent="0.25">
      <c r="A585" s="62">
        <v>12141718</v>
      </c>
      <c r="B585" s="63" t="s">
        <v>14697</v>
      </c>
    </row>
    <row r="586" spans="1:2" x14ac:dyDescent="0.25">
      <c r="A586" s="62">
        <v>12141719</v>
      </c>
      <c r="B586" s="63" t="s">
        <v>13757</v>
      </c>
    </row>
    <row r="587" spans="1:2" x14ac:dyDescent="0.25">
      <c r="A587" s="62">
        <v>12141720</v>
      </c>
      <c r="B587" s="63" t="s">
        <v>9334</v>
      </c>
    </row>
    <row r="588" spans="1:2" x14ac:dyDescent="0.25">
      <c r="A588" s="62">
        <v>12141721</v>
      </c>
      <c r="B588" s="63" t="s">
        <v>3196</v>
      </c>
    </row>
    <row r="589" spans="1:2" x14ac:dyDescent="0.25">
      <c r="A589" s="62">
        <v>12141722</v>
      </c>
      <c r="B589" s="63" t="s">
        <v>16857</v>
      </c>
    </row>
    <row r="590" spans="1:2" x14ac:dyDescent="0.25">
      <c r="A590" s="62">
        <v>12141723</v>
      </c>
      <c r="B590" s="63" t="s">
        <v>13172</v>
      </c>
    </row>
    <row r="591" spans="1:2" x14ac:dyDescent="0.25">
      <c r="A591" s="62">
        <v>12141724</v>
      </c>
      <c r="B591" s="63" t="s">
        <v>7471</v>
      </c>
    </row>
    <row r="592" spans="1:2" x14ac:dyDescent="0.25">
      <c r="A592" s="62">
        <v>12141725</v>
      </c>
      <c r="B592" s="63" t="s">
        <v>7158</v>
      </c>
    </row>
    <row r="593" spans="1:2" x14ac:dyDescent="0.25">
      <c r="A593" s="62">
        <v>12141726</v>
      </c>
      <c r="B593" s="63" t="s">
        <v>2911</v>
      </c>
    </row>
    <row r="594" spans="1:2" x14ac:dyDescent="0.25">
      <c r="A594" s="62">
        <v>12141727</v>
      </c>
      <c r="B594" s="63" t="s">
        <v>15465</v>
      </c>
    </row>
    <row r="595" spans="1:2" x14ac:dyDescent="0.25">
      <c r="A595" s="62">
        <v>12141728</v>
      </c>
      <c r="B595" s="63" t="s">
        <v>16859</v>
      </c>
    </row>
    <row r="596" spans="1:2" x14ac:dyDescent="0.25">
      <c r="A596" s="62">
        <v>12141729</v>
      </c>
      <c r="B596" s="63" t="s">
        <v>12490</v>
      </c>
    </row>
    <row r="597" spans="1:2" x14ac:dyDescent="0.25">
      <c r="A597" s="62">
        <v>12141730</v>
      </c>
      <c r="B597" s="63" t="s">
        <v>1338</v>
      </c>
    </row>
    <row r="598" spans="1:2" x14ac:dyDescent="0.25">
      <c r="A598" s="62">
        <v>12141731</v>
      </c>
      <c r="B598" s="63" t="s">
        <v>17929</v>
      </c>
    </row>
    <row r="599" spans="1:2" x14ac:dyDescent="0.25">
      <c r="A599" s="62">
        <v>12141732</v>
      </c>
      <c r="B599" s="63" t="s">
        <v>6754</v>
      </c>
    </row>
    <row r="600" spans="1:2" x14ac:dyDescent="0.25">
      <c r="A600" s="62">
        <v>12141733</v>
      </c>
      <c r="B600" s="63" t="s">
        <v>16991</v>
      </c>
    </row>
    <row r="601" spans="1:2" x14ac:dyDescent="0.25">
      <c r="A601" s="62">
        <v>12141734</v>
      </c>
      <c r="B601" s="63" t="s">
        <v>3547</v>
      </c>
    </row>
    <row r="602" spans="1:2" x14ac:dyDescent="0.25">
      <c r="A602" s="62">
        <v>12141735</v>
      </c>
      <c r="B602" s="63" t="s">
        <v>13193</v>
      </c>
    </row>
    <row r="603" spans="1:2" x14ac:dyDescent="0.25">
      <c r="A603" s="62">
        <v>12141736</v>
      </c>
      <c r="B603" s="63" t="s">
        <v>10000</v>
      </c>
    </row>
    <row r="604" spans="1:2" x14ac:dyDescent="0.25">
      <c r="A604" s="62">
        <v>12141737</v>
      </c>
      <c r="B604" s="63" t="s">
        <v>5188</v>
      </c>
    </row>
    <row r="605" spans="1:2" x14ac:dyDescent="0.25">
      <c r="A605" s="62">
        <v>12141738</v>
      </c>
      <c r="B605" s="63" t="s">
        <v>9395</v>
      </c>
    </row>
    <row r="606" spans="1:2" x14ac:dyDescent="0.25">
      <c r="A606" s="62">
        <v>12141739</v>
      </c>
      <c r="B606" s="63" t="s">
        <v>13385</v>
      </c>
    </row>
    <row r="607" spans="1:2" x14ac:dyDescent="0.25">
      <c r="A607" s="62">
        <v>12141740</v>
      </c>
      <c r="B607" s="63" t="s">
        <v>5923</v>
      </c>
    </row>
    <row r="608" spans="1:2" x14ac:dyDescent="0.25">
      <c r="A608" s="62">
        <v>12141741</v>
      </c>
      <c r="B608" s="63" t="s">
        <v>4892</v>
      </c>
    </row>
    <row r="609" spans="1:2" x14ac:dyDescent="0.25">
      <c r="A609" s="62">
        <v>12141742</v>
      </c>
      <c r="B609" s="63" t="s">
        <v>9678</v>
      </c>
    </row>
    <row r="610" spans="1:2" x14ac:dyDescent="0.25">
      <c r="A610" s="62">
        <v>12141743</v>
      </c>
      <c r="B610" s="63" t="s">
        <v>16569</v>
      </c>
    </row>
    <row r="611" spans="1:2" x14ac:dyDescent="0.25">
      <c r="A611" s="62">
        <v>12141744</v>
      </c>
      <c r="B611" s="63" t="s">
        <v>124</v>
      </c>
    </row>
    <row r="612" spans="1:2" x14ac:dyDescent="0.25">
      <c r="A612" s="62">
        <v>12141745</v>
      </c>
      <c r="B612" s="63" t="s">
        <v>17183</v>
      </c>
    </row>
    <row r="613" spans="1:2" x14ac:dyDescent="0.25">
      <c r="A613" s="62">
        <v>12141746</v>
      </c>
      <c r="B613" s="63" t="s">
        <v>11206</v>
      </c>
    </row>
    <row r="614" spans="1:2" x14ac:dyDescent="0.25">
      <c r="A614" s="62">
        <v>12141747</v>
      </c>
      <c r="B614" s="63" t="s">
        <v>4504</v>
      </c>
    </row>
    <row r="615" spans="1:2" x14ac:dyDescent="0.25">
      <c r="A615" s="62">
        <v>12141748</v>
      </c>
      <c r="B615" s="63" t="s">
        <v>13204</v>
      </c>
    </row>
    <row r="616" spans="1:2" x14ac:dyDescent="0.25">
      <c r="A616" s="62">
        <v>12141749</v>
      </c>
      <c r="B616" s="63" t="s">
        <v>17037</v>
      </c>
    </row>
    <row r="617" spans="1:2" x14ac:dyDescent="0.25">
      <c r="A617" s="62">
        <v>12141750</v>
      </c>
      <c r="B617" s="63" t="s">
        <v>7789</v>
      </c>
    </row>
    <row r="618" spans="1:2" x14ac:dyDescent="0.25">
      <c r="A618" s="62">
        <v>12141751</v>
      </c>
      <c r="B618" s="63" t="s">
        <v>10466</v>
      </c>
    </row>
    <row r="619" spans="1:2" x14ac:dyDescent="0.25">
      <c r="A619" s="62">
        <v>12141752</v>
      </c>
      <c r="B619" s="63" t="s">
        <v>1238</v>
      </c>
    </row>
    <row r="620" spans="1:2" x14ac:dyDescent="0.25">
      <c r="A620" s="62">
        <v>12141753</v>
      </c>
      <c r="B620" s="63" t="s">
        <v>4513</v>
      </c>
    </row>
    <row r="621" spans="1:2" x14ac:dyDescent="0.25">
      <c r="A621" s="62">
        <v>12141754</v>
      </c>
      <c r="B621" s="63" t="s">
        <v>7421</v>
      </c>
    </row>
    <row r="622" spans="1:2" x14ac:dyDescent="0.25">
      <c r="A622" s="62">
        <v>12141755</v>
      </c>
      <c r="B622" s="63" t="s">
        <v>6440</v>
      </c>
    </row>
    <row r="623" spans="1:2" x14ac:dyDescent="0.25">
      <c r="A623" s="62">
        <v>12141756</v>
      </c>
      <c r="B623" s="63" t="s">
        <v>2985</v>
      </c>
    </row>
    <row r="624" spans="1:2" x14ac:dyDescent="0.25">
      <c r="A624" s="62">
        <v>12141757</v>
      </c>
      <c r="B624" s="63" t="s">
        <v>17225</v>
      </c>
    </row>
    <row r="625" spans="1:2" x14ac:dyDescent="0.25">
      <c r="A625" s="62">
        <v>12141758</v>
      </c>
      <c r="B625" s="63" t="s">
        <v>10350</v>
      </c>
    </row>
    <row r="626" spans="1:2" x14ac:dyDescent="0.25">
      <c r="A626" s="62">
        <v>12141759</v>
      </c>
      <c r="B626" s="63" t="s">
        <v>10557</v>
      </c>
    </row>
    <row r="627" spans="1:2" x14ac:dyDescent="0.25">
      <c r="A627" s="62">
        <v>12141760</v>
      </c>
      <c r="B627" s="63" t="s">
        <v>15658</v>
      </c>
    </row>
    <row r="628" spans="1:2" x14ac:dyDescent="0.25">
      <c r="A628" s="62">
        <v>12141801</v>
      </c>
      <c r="B628" s="63" t="s">
        <v>16624</v>
      </c>
    </row>
    <row r="629" spans="1:2" x14ac:dyDescent="0.25">
      <c r="A629" s="62">
        <v>12141802</v>
      </c>
      <c r="B629" s="63" t="s">
        <v>3427</v>
      </c>
    </row>
    <row r="630" spans="1:2" x14ac:dyDescent="0.25">
      <c r="A630" s="62">
        <v>12141803</v>
      </c>
      <c r="B630" s="63" t="s">
        <v>18462</v>
      </c>
    </row>
    <row r="631" spans="1:2" x14ac:dyDescent="0.25">
      <c r="A631" s="62">
        <v>12141804</v>
      </c>
      <c r="B631" s="63" t="s">
        <v>4592</v>
      </c>
    </row>
    <row r="632" spans="1:2" x14ac:dyDescent="0.25">
      <c r="A632" s="62">
        <v>12141805</v>
      </c>
      <c r="B632" s="63" t="s">
        <v>18196</v>
      </c>
    </row>
    <row r="633" spans="1:2" x14ac:dyDescent="0.25">
      <c r="A633" s="62">
        <v>12141806</v>
      </c>
      <c r="B633" s="63" t="s">
        <v>5151</v>
      </c>
    </row>
    <row r="634" spans="1:2" x14ac:dyDescent="0.25">
      <c r="A634" s="62">
        <v>12141901</v>
      </c>
      <c r="B634" s="63" t="s">
        <v>6805</v>
      </c>
    </row>
    <row r="635" spans="1:2" x14ac:dyDescent="0.25">
      <c r="A635" s="62">
        <v>12141902</v>
      </c>
      <c r="B635" s="63" t="s">
        <v>12832</v>
      </c>
    </row>
    <row r="636" spans="1:2" x14ac:dyDescent="0.25">
      <c r="A636" s="62">
        <v>12141903</v>
      </c>
      <c r="B636" s="63" t="s">
        <v>111</v>
      </c>
    </row>
    <row r="637" spans="1:2" x14ac:dyDescent="0.25">
      <c r="A637" s="62">
        <v>12141904</v>
      </c>
      <c r="B637" s="63" t="s">
        <v>971</v>
      </c>
    </row>
    <row r="638" spans="1:2" x14ac:dyDescent="0.25">
      <c r="A638" s="62">
        <v>12141905</v>
      </c>
      <c r="B638" s="63" t="s">
        <v>9238</v>
      </c>
    </row>
    <row r="639" spans="1:2" x14ac:dyDescent="0.25">
      <c r="A639" s="62">
        <v>12141906</v>
      </c>
      <c r="B639" s="63" t="s">
        <v>4206</v>
      </c>
    </row>
    <row r="640" spans="1:2" x14ac:dyDescent="0.25">
      <c r="A640" s="62">
        <v>12141907</v>
      </c>
      <c r="B640" s="63" t="s">
        <v>484</v>
      </c>
    </row>
    <row r="641" spans="1:2" x14ac:dyDescent="0.25">
      <c r="A641" s="62">
        <v>12141908</v>
      </c>
      <c r="B641" s="63" t="s">
        <v>4589</v>
      </c>
    </row>
    <row r="642" spans="1:2" x14ac:dyDescent="0.25">
      <c r="A642" s="62">
        <v>12141909</v>
      </c>
      <c r="B642" s="63" t="s">
        <v>339</v>
      </c>
    </row>
    <row r="643" spans="1:2" x14ac:dyDescent="0.25">
      <c r="A643" s="62">
        <v>12141910</v>
      </c>
      <c r="B643" s="63" t="s">
        <v>17014</v>
      </c>
    </row>
    <row r="644" spans="1:2" x14ac:dyDescent="0.25">
      <c r="A644" s="62">
        <v>12141911</v>
      </c>
      <c r="B644" s="63" t="s">
        <v>18615</v>
      </c>
    </row>
    <row r="645" spans="1:2" x14ac:dyDescent="0.25">
      <c r="A645" s="62">
        <v>12141912</v>
      </c>
      <c r="B645" s="63" t="s">
        <v>341</v>
      </c>
    </row>
    <row r="646" spans="1:2" x14ac:dyDescent="0.25">
      <c r="A646" s="62">
        <v>12141913</v>
      </c>
      <c r="B646" s="63" t="s">
        <v>7846</v>
      </c>
    </row>
    <row r="647" spans="1:2" x14ac:dyDescent="0.25">
      <c r="A647" s="62">
        <v>12141914</v>
      </c>
      <c r="B647" s="63" t="s">
        <v>781</v>
      </c>
    </row>
    <row r="648" spans="1:2" x14ac:dyDescent="0.25">
      <c r="A648" s="62">
        <v>12141915</v>
      </c>
      <c r="B648" s="63" t="s">
        <v>997</v>
      </c>
    </row>
    <row r="649" spans="1:2" x14ac:dyDescent="0.25">
      <c r="A649" s="62">
        <v>12141916</v>
      </c>
      <c r="B649" s="63" t="s">
        <v>15350</v>
      </c>
    </row>
    <row r="650" spans="1:2" x14ac:dyDescent="0.25">
      <c r="A650" s="62">
        <v>12142001</v>
      </c>
      <c r="B650" s="63" t="s">
        <v>3489</v>
      </c>
    </row>
    <row r="651" spans="1:2" x14ac:dyDescent="0.25">
      <c r="A651" s="62">
        <v>12142002</v>
      </c>
      <c r="B651" s="63" t="s">
        <v>17681</v>
      </c>
    </row>
    <row r="652" spans="1:2" x14ac:dyDescent="0.25">
      <c r="A652" s="62">
        <v>12142003</v>
      </c>
      <c r="B652" s="63" t="s">
        <v>1654</v>
      </c>
    </row>
    <row r="653" spans="1:2" x14ac:dyDescent="0.25">
      <c r="A653" s="62">
        <v>12142004</v>
      </c>
      <c r="B653" s="63" t="s">
        <v>13818</v>
      </c>
    </row>
    <row r="654" spans="1:2" x14ac:dyDescent="0.25">
      <c r="A654" s="62">
        <v>12142005</v>
      </c>
      <c r="B654" s="63" t="s">
        <v>13043</v>
      </c>
    </row>
    <row r="655" spans="1:2" x14ac:dyDescent="0.25">
      <c r="A655" s="62">
        <v>12142006</v>
      </c>
      <c r="B655" s="63" t="s">
        <v>8058</v>
      </c>
    </row>
    <row r="656" spans="1:2" x14ac:dyDescent="0.25">
      <c r="A656" s="62">
        <v>12142101</v>
      </c>
      <c r="B656" s="63" t="s">
        <v>9494</v>
      </c>
    </row>
    <row r="657" spans="1:2" x14ac:dyDescent="0.25">
      <c r="A657" s="62">
        <v>12142102</v>
      </c>
      <c r="B657" s="63" t="s">
        <v>17119</v>
      </c>
    </row>
    <row r="658" spans="1:2" x14ac:dyDescent="0.25">
      <c r="A658" s="62">
        <v>12142103</v>
      </c>
      <c r="B658" s="63" t="s">
        <v>18363</v>
      </c>
    </row>
    <row r="659" spans="1:2" x14ac:dyDescent="0.25">
      <c r="A659" s="62">
        <v>12142104</v>
      </c>
      <c r="B659" s="63" t="s">
        <v>9400</v>
      </c>
    </row>
    <row r="660" spans="1:2" x14ac:dyDescent="0.25">
      <c r="A660" s="62">
        <v>12142105</v>
      </c>
      <c r="B660" s="63" t="s">
        <v>17521</v>
      </c>
    </row>
    <row r="661" spans="1:2" x14ac:dyDescent="0.25">
      <c r="A661" s="62">
        <v>12142106</v>
      </c>
      <c r="B661" s="63" t="s">
        <v>15384</v>
      </c>
    </row>
    <row r="662" spans="1:2" x14ac:dyDescent="0.25">
      <c r="A662" s="62">
        <v>12142201</v>
      </c>
      <c r="B662" s="63" t="s">
        <v>5385</v>
      </c>
    </row>
    <row r="663" spans="1:2" x14ac:dyDescent="0.25">
      <c r="A663" s="62">
        <v>12142202</v>
      </c>
      <c r="B663" s="63" t="s">
        <v>2836</v>
      </c>
    </row>
    <row r="664" spans="1:2" x14ac:dyDescent="0.25">
      <c r="A664" s="62">
        <v>12142203</v>
      </c>
      <c r="B664" s="63" t="s">
        <v>925</v>
      </c>
    </row>
    <row r="665" spans="1:2" x14ac:dyDescent="0.25">
      <c r="A665" s="62">
        <v>12142204</v>
      </c>
      <c r="B665" s="63" t="s">
        <v>3518</v>
      </c>
    </row>
    <row r="666" spans="1:2" x14ac:dyDescent="0.25">
      <c r="A666" s="62">
        <v>12142205</v>
      </c>
      <c r="B666" s="63" t="s">
        <v>9683</v>
      </c>
    </row>
    <row r="667" spans="1:2" x14ac:dyDescent="0.25">
      <c r="A667" s="62">
        <v>12142206</v>
      </c>
      <c r="B667" s="63" t="s">
        <v>5361</v>
      </c>
    </row>
    <row r="668" spans="1:2" x14ac:dyDescent="0.25">
      <c r="A668" s="62">
        <v>12142207</v>
      </c>
      <c r="B668" s="63" t="s">
        <v>378</v>
      </c>
    </row>
    <row r="669" spans="1:2" x14ac:dyDescent="0.25">
      <c r="A669" s="62">
        <v>12142208</v>
      </c>
      <c r="B669" s="63" t="s">
        <v>16227</v>
      </c>
    </row>
    <row r="670" spans="1:2" x14ac:dyDescent="0.25">
      <c r="A670" s="62">
        <v>12161501</v>
      </c>
      <c r="B670" s="63" t="s">
        <v>2867</v>
      </c>
    </row>
    <row r="671" spans="1:2" x14ac:dyDescent="0.25">
      <c r="A671" s="62">
        <v>12161502</v>
      </c>
      <c r="B671" s="63" t="s">
        <v>7762</v>
      </c>
    </row>
    <row r="672" spans="1:2" x14ac:dyDescent="0.25">
      <c r="A672" s="62">
        <v>12161503</v>
      </c>
      <c r="B672" s="63" t="s">
        <v>9489</v>
      </c>
    </row>
    <row r="673" spans="1:2" x14ac:dyDescent="0.25">
      <c r="A673" s="62">
        <v>12161504</v>
      </c>
      <c r="B673" s="63" t="s">
        <v>12818</v>
      </c>
    </row>
    <row r="674" spans="1:2" x14ac:dyDescent="0.25">
      <c r="A674" s="62">
        <v>12161505</v>
      </c>
      <c r="B674" s="63" t="s">
        <v>16326</v>
      </c>
    </row>
    <row r="675" spans="1:2" x14ac:dyDescent="0.25">
      <c r="A675" s="62">
        <v>12161506</v>
      </c>
      <c r="B675" s="63" t="s">
        <v>16461</v>
      </c>
    </row>
    <row r="676" spans="1:2" x14ac:dyDescent="0.25">
      <c r="A676" s="62">
        <v>12161507</v>
      </c>
      <c r="B676" s="63" t="s">
        <v>12731</v>
      </c>
    </row>
    <row r="677" spans="1:2" x14ac:dyDescent="0.25">
      <c r="A677" s="62">
        <v>12161601</v>
      </c>
      <c r="B677" s="63" t="s">
        <v>229</v>
      </c>
    </row>
    <row r="678" spans="1:2" x14ac:dyDescent="0.25">
      <c r="A678" s="62">
        <v>12161602</v>
      </c>
      <c r="B678" s="63" t="s">
        <v>7302</v>
      </c>
    </row>
    <row r="679" spans="1:2" x14ac:dyDescent="0.25">
      <c r="A679" s="62">
        <v>12161603</v>
      </c>
      <c r="B679" s="63" t="s">
        <v>13643</v>
      </c>
    </row>
    <row r="680" spans="1:2" x14ac:dyDescent="0.25">
      <c r="A680" s="62">
        <v>12161604</v>
      </c>
      <c r="B680" s="63" t="s">
        <v>12048</v>
      </c>
    </row>
    <row r="681" spans="1:2" x14ac:dyDescent="0.25">
      <c r="A681" s="62">
        <v>12161701</v>
      </c>
      <c r="B681" s="63" t="s">
        <v>5227</v>
      </c>
    </row>
    <row r="682" spans="1:2" x14ac:dyDescent="0.25">
      <c r="A682" s="62">
        <v>12161702</v>
      </c>
      <c r="B682" s="63" t="s">
        <v>5435</v>
      </c>
    </row>
    <row r="683" spans="1:2" x14ac:dyDescent="0.25">
      <c r="A683" s="62">
        <v>12161703</v>
      </c>
      <c r="B683" s="63" t="s">
        <v>11324</v>
      </c>
    </row>
    <row r="684" spans="1:2" x14ac:dyDescent="0.25">
      <c r="A684" s="62">
        <v>12161704</v>
      </c>
      <c r="B684" s="63" t="s">
        <v>2044</v>
      </c>
    </row>
    <row r="685" spans="1:2" x14ac:dyDescent="0.25">
      <c r="A685" s="62">
        <v>12161705</v>
      </c>
      <c r="B685" s="63" t="s">
        <v>15576</v>
      </c>
    </row>
    <row r="686" spans="1:2" x14ac:dyDescent="0.25">
      <c r="A686" s="62">
        <v>12161706</v>
      </c>
      <c r="B686" s="63" t="s">
        <v>3049</v>
      </c>
    </row>
    <row r="687" spans="1:2" x14ac:dyDescent="0.25">
      <c r="A687" s="62">
        <v>12161801</v>
      </c>
      <c r="B687" s="63" t="s">
        <v>15103</v>
      </c>
    </row>
    <row r="688" spans="1:2" x14ac:dyDescent="0.25">
      <c r="A688" s="62">
        <v>12161802</v>
      </c>
      <c r="B688" s="63" t="s">
        <v>4217</v>
      </c>
    </row>
    <row r="689" spans="1:2" x14ac:dyDescent="0.25">
      <c r="A689" s="62">
        <v>12161803</v>
      </c>
      <c r="B689" s="63" t="s">
        <v>9865</v>
      </c>
    </row>
    <row r="690" spans="1:2" x14ac:dyDescent="0.25">
      <c r="A690" s="62">
        <v>12161804</v>
      </c>
      <c r="B690" s="63" t="s">
        <v>2086</v>
      </c>
    </row>
    <row r="691" spans="1:2" x14ac:dyDescent="0.25">
      <c r="A691" s="62">
        <v>12161805</v>
      </c>
      <c r="B691" s="63" t="s">
        <v>7283</v>
      </c>
    </row>
    <row r="692" spans="1:2" x14ac:dyDescent="0.25">
      <c r="A692" s="62">
        <v>12161806</v>
      </c>
      <c r="B692" s="63" t="s">
        <v>4713</v>
      </c>
    </row>
    <row r="693" spans="1:2" x14ac:dyDescent="0.25">
      <c r="A693" s="62">
        <v>12161807</v>
      </c>
      <c r="B693" s="63" t="s">
        <v>159</v>
      </c>
    </row>
    <row r="694" spans="1:2" x14ac:dyDescent="0.25">
      <c r="A694" s="62">
        <v>12161808</v>
      </c>
      <c r="B694" s="63" t="s">
        <v>12053</v>
      </c>
    </row>
    <row r="695" spans="1:2" x14ac:dyDescent="0.25">
      <c r="A695" s="62">
        <v>12161901</v>
      </c>
      <c r="B695" s="63" t="s">
        <v>17310</v>
      </c>
    </row>
    <row r="696" spans="1:2" x14ac:dyDescent="0.25">
      <c r="A696" s="62">
        <v>12161902</v>
      </c>
      <c r="B696" s="63" t="s">
        <v>5207</v>
      </c>
    </row>
    <row r="697" spans="1:2" x14ac:dyDescent="0.25">
      <c r="A697" s="62">
        <v>12161903</v>
      </c>
      <c r="B697" s="63" t="s">
        <v>8513</v>
      </c>
    </row>
    <row r="698" spans="1:2" x14ac:dyDescent="0.25">
      <c r="A698" s="62">
        <v>12161904</v>
      </c>
      <c r="B698" s="63" t="s">
        <v>17436</v>
      </c>
    </row>
    <row r="699" spans="1:2" x14ac:dyDescent="0.25">
      <c r="A699" s="62">
        <v>12161905</v>
      </c>
      <c r="B699" s="63" t="s">
        <v>13765</v>
      </c>
    </row>
    <row r="700" spans="1:2" x14ac:dyDescent="0.25">
      <c r="A700" s="62">
        <v>12161906</v>
      </c>
      <c r="B700" s="63" t="s">
        <v>12647</v>
      </c>
    </row>
    <row r="701" spans="1:2" x14ac:dyDescent="0.25">
      <c r="A701" s="62">
        <v>12161907</v>
      </c>
      <c r="B701" s="63" t="s">
        <v>10814</v>
      </c>
    </row>
    <row r="702" spans="1:2" x14ac:dyDescent="0.25">
      <c r="A702" s="62">
        <v>12162002</v>
      </c>
      <c r="B702" s="63" t="s">
        <v>6865</v>
      </c>
    </row>
    <row r="703" spans="1:2" x14ac:dyDescent="0.25">
      <c r="A703" s="62">
        <v>12162003</v>
      </c>
      <c r="B703" s="63" t="s">
        <v>16333</v>
      </c>
    </row>
    <row r="704" spans="1:2" x14ac:dyDescent="0.25">
      <c r="A704" s="62">
        <v>12162004</v>
      </c>
      <c r="B704" s="63" t="s">
        <v>8095</v>
      </c>
    </row>
    <row r="705" spans="1:2" x14ac:dyDescent="0.25">
      <c r="A705" s="62">
        <v>12162005</v>
      </c>
      <c r="B705" s="63" t="s">
        <v>249</v>
      </c>
    </row>
    <row r="706" spans="1:2" x14ac:dyDescent="0.25">
      <c r="A706" s="62">
        <v>12162101</v>
      </c>
      <c r="B706" s="63" t="s">
        <v>7085</v>
      </c>
    </row>
    <row r="707" spans="1:2" x14ac:dyDescent="0.25">
      <c r="A707" s="62">
        <v>12162201</v>
      </c>
      <c r="B707" s="63" t="s">
        <v>11143</v>
      </c>
    </row>
    <row r="708" spans="1:2" x14ac:dyDescent="0.25">
      <c r="A708" s="62">
        <v>12162202</v>
      </c>
      <c r="B708" s="63" t="s">
        <v>2214</v>
      </c>
    </row>
    <row r="709" spans="1:2" x14ac:dyDescent="0.25">
      <c r="A709" s="62">
        <v>12162203</v>
      </c>
      <c r="B709" s="63" t="s">
        <v>6323</v>
      </c>
    </row>
    <row r="710" spans="1:2" x14ac:dyDescent="0.25">
      <c r="A710" s="62">
        <v>12162204</v>
      </c>
      <c r="B710" s="63" t="s">
        <v>3958</v>
      </c>
    </row>
    <row r="711" spans="1:2" x14ac:dyDescent="0.25">
      <c r="A711" s="62">
        <v>12162205</v>
      </c>
      <c r="B711" s="63" t="s">
        <v>7081</v>
      </c>
    </row>
    <row r="712" spans="1:2" x14ac:dyDescent="0.25">
      <c r="A712" s="62">
        <v>12162206</v>
      </c>
      <c r="B712" s="63" t="s">
        <v>1213</v>
      </c>
    </row>
    <row r="713" spans="1:2" x14ac:dyDescent="0.25">
      <c r="A713" s="62">
        <v>12162207</v>
      </c>
      <c r="B713" s="63" t="s">
        <v>11634</v>
      </c>
    </row>
    <row r="714" spans="1:2" x14ac:dyDescent="0.25">
      <c r="A714" s="62">
        <v>12162208</v>
      </c>
      <c r="B714" s="63" t="s">
        <v>14754</v>
      </c>
    </row>
    <row r="715" spans="1:2" x14ac:dyDescent="0.25">
      <c r="A715" s="62">
        <v>12162209</v>
      </c>
      <c r="B715" s="63" t="s">
        <v>7947</v>
      </c>
    </row>
    <row r="716" spans="1:2" x14ac:dyDescent="0.25">
      <c r="A716" s="62">
        <v>12162210</v>
      </c>
      <c r="B716" s="63" t="s">
        <v>13562</v>
      </c>
    </row>
    <row r="717" spans="1:2" x14ac:dyDescent="0.25">
      <c r="A717" s="62">
        <v>12162211</v>
      </c>
      <c r="B717" s="63" t="s">
        <v>3987</v>
      </c>
    </row>
    <row r="718" spans="1:2" x14ac:dyDescent="0.25">
      <c r="A718" s="62">
        <v>12162212</v>
      </c>
      <c r="B718" s="63" t="s">
        <v>6290</v>
      </c>
    </row>
    <row r="719" spans="1:2" x14ac:dyDescent="0.25">
      <c r="A719" s="62">
        <v>12162301</v>
      </c>
      <c r="B719" s="63" t="s">
        <v>15149</v>
      </c>
    </row>
    <row r="720" spans="1:2" x14ac:dyDescent="0.25">
      <c r="A720" s="62">
        <v>12162302</v>
      </c>
      <c r="B720" s="63" t="s">
        <v>6233</v>
      </c>
    </row>
    <row r="721" spans="1:2" x14ac:dyDescent="0.25">
      <c r="A721" s="62">
        <v>12162303</v>
      </c>
      <c r="B721" s="63" t="s">
        <v>9534</v>
      </c>
    </row>
    <row r="722" spans="1:2" x14ac:dyDescent="0.25">
      <c r="A722" s="62">
        <v>12162401</v>
      </c>
      <c r="B722" s="63" t="s">
        <v>18501</v>
      </c>
    </row>
    <row r="723" spans="1:2" x14ac:dyDescent="0.25">
      <c r="A723" s="62">
        <v>12162402</v>
      </c>
      <c r="B723" s="63" t="s">
        <v>5247</v>
      </c>
    </row>
    <row r="724" spans="1:2" x14ac:dyDescent="0.25">
      <c r="A724" s="62">
        <v>12162501</v>
      </c>
      <c r="B724" s="63" t="s">
        <v>13789</v>
      </c>
    </row>
    <row r="725" spans="1:2" x14ac:dyDescent="0.25">
      <c r="A725" s="62">
        <v>12162502</v>
      </c>
      <c r="B725" s="63" t="s">
        <v>10634</v>
      </c>
    </row>
    <row r="726" spans="1:2" x14ac:dyDescent="0.25">
      <c r="A726" s="62">
        <v>12162503</v>
      </c>
      <c r="B726" s="63" t="s">
        <v>18272</v>
      </c>
    </row>
    <row r="727" spans="1:2" x14ac:dyDescent="0.25">
      <c r="A727" s="62">
        <v>12162601</v>
      </c>
      <c r="B727" s="63" t="s">
        <v>8361</v>
      </c>
    </row>
    <row r="728" spans="1:2" x14ac:dyDescent="0.25">
      <c r="A728" s="62">
        <v>12162602</v>
      </c>
      <c r="B728" s="63" t="s">
        <v>2788</v>
      </c>
    </row>
    <row r="729" spans="1:2" x14ac:dyDescent="0.25">
      <c r="A729" s="62">
        <v>12162701</v>
      </c>
      <c r="B729" s="63" t="s">
        <v>7160</v>
      </c>
    </row>
    <row r="730" spans="1:2" x14ac:dyDescent="0.25">
      <c r="A730" s="62">
        <v>12162702</v>
      </c>
      <c r="B730" s="63" t="s">
        <v>18357</v>
      </c>
    </row>
    <row r="731" spans="1:2" x14ac:dyDescent="0.25">
      <c r="A731" s="62">
        <v>12162801</v>
      </c>
      <c r="B731" s="63" t="s">
        <v>18675</v>
      </c>
    </row>
    <row r="732" spans="1:2" x14ac:dyDescent="0.25">
      <c r="A732" s="62">
        <v>12162802</v>
      </c>
      <c r="B732" s="63" t="s">
        <v>17744</v>
      </c>
    </row>
    <row r="733" spans="1:2" x14ac:dyDescent="0.25">
      <c r="A733" s="62">
        <v>12162901</v>
      </c>
      <c r="B733" s="63" t="s">
        <v>187</v>
      </c>
    </row>
    <row r="734" spans="1:2" x14ac:dyDescent="0.25">
      <c r="A734" s="62">
        <v>12162902</v>
      </c>
      <c r="B734" s="63" t="s">
        <v>4768</v>
      </c>
    </row>
    <row r="735" spans="1:2" x14ac:dyDescent="0.25">
      <c r="A735" s="62">
        <v>12162903</v>
      </c>
      <c r="B735" s="63" t="s">
        <v>824</v>
      </c>
    </row>
    <row r="736" spans="1:2" x14ac:dyDescent="0.25">
      <c r="A736" s="62">
        <v>12163001</v>
      </c>
      <c r="B736" s="63" t="s">
        <v>14820</v>
      </c>
    </row>
    <row r="737" spans="1:2" x14ac:dyDescent="0.25">
      <c r="A737" s="62">
        <v>12163101</v>
      </c>
      <c r="B737" s="63" t="s">
        <v>6091</v>
      </c>
    </row>
    <row r="738" spans="1:2" x14ac:dyDescent="0.25">
      <c r="A738" s="62">
        <v>12163201</v>
      </c>
      <c r="B738" s="63" t="s">
        <v>3241</v>
      </c>
    </row>
    <row r="739" spans="1:2" x14ac:dyDescent="0.25">
      <c r="A739" s="62">
        <v>12163301</v>
      </c>
      <c r="B739" s="63" t="s">
        <v>4902</v>
      </c>
    </row>
    <row r="740" spans="1:2" x14ac:dyDescent="0.25">
      <c r="A740" s="62">
        <v>12163401</v>
      </c>
      <c r="B740" s="63" t="s">
        <v>9706</v>
      </c>
    </row>
    <row r="741" spans="1:2" x14ac:dyDescent="0.25">
      <c r="A741" s="62">
        <v>12163501</v>
      </c>
      <c r="B741" s="63" t="s">
        <v>7477</v>
      </c>
    </row>
    <row r="742" spans="1:2" x14ac:dyDescent="0.25">
      <c r="A742" s="62">
        <v>12163601</v>
      </c>
      <c r="B742" s="63" t="s">
        <v>14131</v>
      </c>
    </row>
    <row r="743" spans="1:2" x14ac:dyDescent="0.25">
      <c r="A743" s="62">
        <v>12163602</v>
      </c>
      <c r="B743" s="63" t="s">
        <v>11155</v>
      </c>
    </row>
    <row r="744" spans="1:2" x14ac:dyDescent="0.25">
      <c r="A744" s="62">
        <v>12163701</v>
      </c>
      <c r="B744" s="63" t="s">
        <v>13889</v>
      </c>
    </row>
    <row r="745" spans="1:2" x14ac:dyDescent="0.25">
      <c r="A745" s="62">
        <v>12163801</v>
      </c>
      <c r="B745" s="63" t="s">
        <v>1295</v>
      </c>
    </row>
    <row r="746" spans="1:2" x14ac:dyDescent="0.25">
      <c r="A746" s="62">
        <v>12163802</v>
      </c>
      <c r="B746" s="63" t="s">
        <v>2673</v>
      </c>
    </row>
    <row r="747" spans="1:2" x14ac:dyDescent="0.25">
      <c r="A747" s="62">
        <v>12163901</v>
      </c>
      <c r="B747" s="63" t="s">
        <v>13258</v>
      </c>
    </row>
    <row r="748" spans="1:2" x14ac:dyDescent="0.25">
      <c r="A748" s="62">
        <v>12163902</v>
      </c>
      <c r="B748" s="63" t="s">
        <v>3223</v>
      </c>
    </row>
    <row r="749" spans="1:2" x14ac:dyDescent="0.25">
      <c r="A749" s="62">
        <v>12164001</v>
      </c>
      <c r="B749" s="63" t="s">
        <v>2112</v>
      </c>
    </row>
    <row r="750" spans="1:2" x14ac:dyDescent="0.25">
      <c r="A750" s="62">
        <v>12164101</v>
      </c>
      <c r="B750" s="63" t="s">
        <v>9337</v>
      </c>
    </row>
    <row r="751" spans="1:2" x14ac:dyDescent="0.25">
      <c r="A751" s="62">
        <v>12164102</v>
      </c>
      <c r="B751" s="63" t="s">
        <v>13004</v>
      </c>
    </row>
    <row r="752" spans="1:2" x14ac:dyDescent="0.25">
      <c r="A752" s="62">
        <v>12164201</v>
      </c>
      <c r="B752" s="63" t="s">
        <v>6809</v>
      </c>
    </row>
    <row r="753" spans="1:2" x14ac:dyDescent="0.25">
      <c r="A753" s="62">
        <v>12164301</v>
      </c>
      <c r="B753" s="63" t="s">
        <v>487</v>
      </c>
    </row>
    <row r="754" spans="1:2" x14ac:dyDescent="0.25">
      <c r="A754" s="62">
        <v>12164401</v>
      </c>
      <c r="B754" s="63" t="s">
        <v>8634</v>
      </c>
    </row>
    <row r="755" spans="1:2" x14ac:dyDescent="0.25">
      <c r="A755" s="62">
        <v>12164501</v>
      </c>
      <c r="B755" s="63" t="s">
        <v>631</v>
      </c>
    </row>
    <row r="756" spans="1:2" x14ac:dyDescent="0.25">
      <c r="A756" s="62">
        <v>12164502</v>
      </c>
      <c r="B756" s="63" t="s">
        <v>16179</v>
      </c>
    </row>
    <row r="757" spans="1:2" x14ac:dyDescent="0.25">
      <c r="A757" s="62">
        <v>12164503</v>
      </c>
      <c r="B757" s="63" t="s">
        <v>15677</v>
      </c>
    </row>
    <row r="758" spans="1:2" x14ac:dyDescent="0.25">
      <c r="A758" s="62">
        <v>12164504</v>
      </c>
      <c r="B758" s="63" t="s">
        <v>567</v>
      </c>
    </row>
    <row r="759" spans="1:2" x14ac:dyDescent="0.25">
      <c r="A759" s="62">
        <v>12171501</v>
      </c>
      <c r="B759" s="63" t="s">
        <v>16934</v>
      </c>
    </row>
    <row r="760" spans="1:2" x14ac:dyDescent="0.25">
      <c r="A760" s="62">
        <v>12171502</v>
      </c>
      <c r="B760" s="63" t="s">
        <v>12500</v>
      </c>
    </row>
    <row r="761" spans="1:2" x14ac:dyDescent="0.25">
      <c r="A761" s="62">
        <v>12171503</v>
      </c>
      <c r="B761" s="63" t="s">
        <v>5606</v>
      </c>
    </row>
    <row r="762" spans="1:2" x14ac:dyDescent="0.25">
      <c r="A762" s="62">
        <v>12171504</v>
      </c>
      <c r="B762" s="63" t="s">
        <v>9695</v>
      </c>
    </row>
    <row r="763" spans="1:2" x14ac:dyDescent="0.25">
      <c r="A763" s="62">
        <v>12171505</v>
      </c>
      <c r="B763" s="63" t="s">
        <v>10223</v>
      </c>
    </row>
    <row r="764" spans="1:2" x14ac:dyDescent="0.25">
      <c r="A764" s="62">
        <v>12171506</v>
      </c>
      <c r="B764" s="63" t="s">
        <v>237</v>
      </c>
    </row>
    <row r="765" spans="1:2" x14ac:dyDescent="0.25">
      <c r="A765" s="62">
        <v>12171602</v>
      </c>
      <c r="B765" s="63" t="s">
        <v>11037</v>
      </c>
    </row>
    <row r="766" spans="1:2" x14ac:dyDescent="0.25">
      <c r="A766" s="62">
        <v>12171603</v>
      </c>
      <c r="B766" s="63" t="s">
        <v>5912</v>
      </c>
    </row>
    <row r="767" spans="1:2" x14ac:dyDescent="0.25">
      <c r="A767" s="62">
        <v>12171604</v>
      </c>
      <c r="B767" s="63" t="s">
        <v>4761</v>
      </c>
    </row>
    <row r="768" spans="1:2" x14ac:dyDescent="0.25">
      <c r="A768" s="62">
        <v>12171605</v>
      </c>
      <c r="B768" s="63" t="s">
        <v>7751</v>
      </c>
    </row>
    <row r="769" spans="1:2" x14ac:dyDescent="0.25">
      <c r="A769" s="62">
        <v>12171701</v>
      </c>
      <c r="B769" s="63" t="s">
        <v>14557</v>
      </c>
    </row>
    <row r="770" spans="1:2" x14ac:dyDescent="0.25">
      <c r="A770" s="62">
        <v>12171702</v>
      </c>
      <c r="B770" s="63" t="s">
        <v>17032</v>
      </c>
    </row>
    <row r="771" spans="1:2" x14ac:dyDescent="0.25">
      <c r="A771" s="62">
        <v>12171703</v>
      </c>
      <c r="B771" s="63" t="s">
        <v>14056</v>
      </c>
    </row>
    <row r="772" spans="1:2" x14ac:dyDescent="0.25">
      <c r="A772" s="62">
        <v>12181501</v>
      </c>
      <c r="B772" s="63" t="s">
        <v>16136</v>
      </c>
    </row>
    <row r="773" spans="1:2" x14ac:dyDescent="0.25">
      <c r="A773" s="62">
        <v>12181502</v>
      </c>
      <c r="B773" s="63" t="s">
        <v>3286</v>
      </c>
    </row>
    <row r="774" spans="1:2" x14ac:dyDescent="0.25">
      <c r="A774" s="62">
        <v>12181503</v>
      </c>
      <c r="B774" s="63" t="s">
        <v>6847</v>
      </c>
    </row>
    <row r="775" spans="1:2" x14ac:dyDescent="0.25">
      <c r="A775" s="62">
        <v>12181504</v>
      </c>
      <c r="B775" s="63" t="s">
        <v>18603</v>
      </c>
    </row>
    <row r="776" spans="1:2" x14ac:dyDescent="0.25">
      <c r="A776" s="62">
        <v>12181601</v>
      </c>
      <c r="B776" s="63" t="s">
        <v>9228</v>
      </c>
    </row>
    <row r="777" spans="1:2" x14ac:dyDescent="0.25">
      <c r="A777" s="62">
        <v>12181602</v>
      </c>
      <c r="B777" s="63" t="s">
        <v>16067</v>
      </c>
    </row>
    <row r="778" spans="1:2" x14ac:dyDescent="0.25">
      <c r="A778" s="62">
        <v>12191501</v>
      </c>
      <c r="B778" s="63" t="s">
        <v>7664</v>
      </c>
    </row>
    <row r="779" spans="1:2" x14ac:dyDescent="0.25">
      <c r="A779" s="62">
        <v>12191502</v>
      </c>
      <c r="B779" s="63" t="s">
        <v>3926</v>
      </c>
    </row>
    <row r="780" spans="1:2" x14ac:dyDescent="0.25">
      <c r="A780" s="62">
        <v>12191503</v>
      </c>
      <c r="B780" s="63" t="s">
        <v>2677</v>
      </c>
    </row>
    <row r="781" spans="1:2" x14ac:dyDescent="0.25">
      <c r="A781" s="62">
        <v>12191504</v>
      </c>
      <c r="B781" s="63" t="s">
        <v>9465</v>
      </c>
    </row>
    <row r="782" spans="1:2" x14ac:dyDescent="0.25">
      <c r="A782" s="62">
        <v>12191601</v>
      </c>
      <c r="B782" s="63" t="s">
        <v>16476</v>
      </c>
    </row>
    <row r="783" spans="1:2" x14ac:dyDescent="0.25">
      <c r="A783" s="62">
        <v>12191602</v>
      </c>
      <c r="B783" s="63" t="s">
        <v>6116</v>
      </c>
    </row>
    <row r="784" spans="1:2" x14ac:dyDescent="0.25">
      <c r="A784" s="62">
        <v>12352001</v>
      </c>
      <c r="B784" s="63" t="s">
        <v>3663</v>
      </c>
    </row>
    <row r="785" spans="1:2" x14ac:dyDescent="0.25">
      <c r="A785" s="62">
        <v>12352002</v>
      </c>
      <c r="B785" s="63" t="s">
        <v>1426</v>
      </c>
    </row>
    <row r="786" spans="1:2" x14ac:dyDescent="0.25">
      <c r="A786" s="62">
        <v>12352003</v>
      </c>
      <c r="B786" s="63" t="s">
        <v>569</v>
      </c>
    </row>
    <row r="787" spans="1:2" x14ac:dyDescent="0.25">
      <c r="A787" s="62">
        <v>12352005</v>
      </c>
      <c r="B787" s="63" t="s">
        <v>9731</v>
      </c>
    </row>
    <row r="788" spans="1:2" x14ac:dyDescent="0.25">
      <c r="A788" s="62">
        <v>12352101</v>
      </c>
      <c r="B788" s="63" t="s">
        <v>1582</v>
      </c>
    </row>
    <row r="789" spans="1:2" x14ac:dyDescent="0.25">
      <c r="A789" s="62">
        <v>12352102</v>
      </c>
      <c r="B789" s="63" t="s">
        <v>17994</v>
      </c>
    </row>
    <row r="790" spans="1:2" x14ac:dyDescent="0.25">
      <c r="A790" s="62">
        <v>12352103</v>
      </c>
      <c r="B790" s="63" t="s">
        <v>7549</v>
      </c>
    </row>
    <row r="791" spans="1:2" x14ac:dyDescent="0.25">
      <c r="A791" s="62">
        <v>12352104</v>
      </c>
      <c r="B791" s="63" t="s">
        <v>17064</v>
      </c>
    </row>
    <row r="792" spans="1:2" x14ac:dyDescent="0.25">
      <c r="A792" s="62">
        <v>12352105</v>
      </c>
      <c r="B792" s="63" t="s">
        <v>8105</v>
      </c>
    </row>
    <row r="793" spans="1:2" x14ac:dyDescent="0.25">
      <c r="A793" s="62">
        <v>12352106</v>
      </c>
      <c r="B793" s="63" t="s">
        <v>3158</v>
      </c>
    </row>
    <row r="794" spans="1:2" x14ac:dyDescent="0.25">
      <c r="A794" s="62">
        <v>12352107</v>
      </c>
      <c r="B794" s="63" t="s">
        <v>6267</v>
      </c>
    </row>
    <row r="795" spans="1:2" x14ac:dyDescent="0.25">
      <c r="A795" s="62">
        <v>12352108</v>
      </c>
      <c r="B795" s="63" t="s">
        <v>12224</v>
      </c>
    </row>
    <row r="796" spans="1:2" x14ac:dyDescent="0.25">
      <c r="A796" s="62">
        <v>12352111</v>
      </c>
      <c r="B796" s="63" t="s">
        <v>8054</v>
      </c>
    </row>
    <row r="797" spans="1:2" x14ac:dyDescent="0.25">
      <c r="A797" s="62">
        <v>12352112</v>
      </c>
      <c r="B797" s="63" t="s">
        <v>12224</v>
      </c>
    </row>
    <row r="798" spans="1:2" x14ac:dyDescent="0.25">
      <c r="A798" s="62">
        <v>12352113</v>
      </c>
      <c r="B798" s="63" t="s">
        <v>18631</v>
      </c>
    </row>
    <row r="799" spans="1:2" x14ac:dyDescent="0.25">
      <c r="A799" s="62">
        <v>12352114</v>
      </c>
      <c r="B799" s="63" t="s">
        <v>3377</v>
      </c>
    </row>
    <row r="800" spans="1:2" x14ac:dyDescent="0.25">
      <c r="A800" s="62">
        <v>12352115</v>
      </c>
      <c r="B800" s="63" t="s">
        <v>10512</v>
      </c>
    </row>
    <row r="801" spans="1:2" x14ac:dyDescent="0.25">
      <c r="A801" s="62">
        <v>12352116</v>
      </c>
      <c r="B801" s="63" t="s">
        <v>2597</v>
      </c>
    </row>
    <row r="802" spans="1:2" x14ac:dyDescent="0.25">
      <c r="A802" s="62">
        <v>12352117</v>
      </c>
      <c r="B802" s="63" t="s">
        <v>17048</v>
      </c>
    </row>
    <row r="803" spans="1:2" x14ac:dyDescent="0.25">
      <c r="A803" s="62">
        <v>12352118</v>
      </c>
      <c r="B803" s="63" t="s">
        <v>1375</v>
      </c>
    </row>
    <row r="804" spans="1:2" x14ac:dyDescent="0.25">
      <c r="A804" s="62">
        <v>12352119</v>
      </c>
      <c r="B804" s="63" t="s">
        <v>6812</v>
      </c>
    </row>
    <row r="805" spans="1:2" x14ac:dyDescent="0.25">
      <c r="A805" s="62">
        <v>12352120</v>
      </c>
      <c r="B805" s="63" t="s">
        <v>11645</v>
      </c>
    </row>
    <row r="806" spans="1:2" x14ac:dyDescent="0.25">
      <c r="A806" s="62">
        <v>12352121</v>
      </c>
      <c r="B806" s="63" t="s">
        <v>10784</v>
      </c>
    </row>
    <row r="807" spans="1:2" x14ac:dyDescent="0.25">
      <c r="A807" s="62">
        <v>12352123</v>
      </c>
      <c r="B807" s="63" t="s">
        <v>18054</v>
      </c>
    </row>
    <row r="808" spans="1:2" x14ac:dyDescent="0.25">
      <c r="A808" s="62">
        <v>12352124</v>
      </c>
      <c r="B808" s="63" t="s">
        <v>17171</v>
      </c>
    </row>
    <row r="809" spans="1:2" x14ac:dyDescent="0.25">
      <c r="A809" s="62">
        <v>12352125</v>
      </c>
      <c r="B809" s="63" t="s">
        <v>15899</v>
      </c>
    </row>
    <row r="810" spans="1:2" x14ac:dyDescent="0.25">
      <c r="A810" s="62">
        <v>12352126</v>
      </c>
      <c r="B810" s="63" t="s">
        <v>12278</v>
      </c>
    </row>
    <row r="811" spans="1:2" x14ac:dyDescent="0.25">
      <c r="A811" s="62">
        <v>12352127</v>
      </c>
      <c r="B811" s="63" t="s">
        <v>2905</v>
      </c>
    </row>
    <row r="812" spans="1:2" x14ac:dyDescent="0.25">
      <c r="A812" s="62">
        <v>12352128</v>
      </c>
      <c r="B812" s="63" t="s">
        <v>1750</v>
      </c>
    </row>
    <row r="813" spans="1:2" x14ac:dyDescent="0.25">
      <c r="A813" s="62">
        <v>12352129</v>
      </c>
      <c r="B813" s="63" t="s">
        <v>5529</v>
      </c>
    </row>
    <row r="814" spans="1:2" x14ac:dyDescent="0.25">
      <c r="A814" s="62">
        <v>12352130</v>
      </c>
      <c r="B814" s="63" t="s">
        <v>15024</v>
      </c>
    </row>
    <row r="815" spans="1:2" x14ac:dyDescent="0.25">
      <c r="A815" s="62">
        <v>12352201</v>
      </c>
      <c r="B815" s="63" t="s">
        <v>5142</v>
      </c>
    </row>
    <row r="816" spans="1:2" x14ac:dyDescent="0.25">
      <c r="A816" s="62">
        <v>12352202</v>
      </c>
      <c r="B816" s="63" t="s">
        <v>937</v>
      </c>
    </row>
    <row r="817" spans="1:2" x14ac:dyDescent="0.25">
      <c r="A817" s="62">
        <v>12352203</v>
      </c>
      <c r="B817" s="63" t="s">
        <v>5559</v>
      </c>
    </row>
    <row r="818" spans="1:2" x14ac:dyDescent="0.25">
      <c r="A818" s="62">
        <v>12352204</v>
      </c>
      <c r="B818" s="63" t="s">
        <v>4552</v>
      </c>
    </row>
    <row r="819" spans="1:2" x14ac:dyDescent="0.25">
      <c r="A819" s="62">
        <v>12352205</v>
      </c>
      <c r="B819" s="63" t="s">
        <v>15700</v>
      </c>
    </row>
    <row r="820" spans="1:2" x14ac:dyDescent="0.25">
      <c r="A820" s="62">
        <v>12352206</v>
      </c>
      <c r="B820" s="63" t="s">
        <v>276</v>
      </c>
    </row>
    <row r="821" spans="1:2" x14ac:dyDescent="0.25">
      <c r="A821" s="62">
        <v>12352207</v>
      </c>
      <c r="B821" s="63" t="s">
        <v>710</v>
      </c>
    </row>
    <row r="822" spans="1:2" x14ac:dyDescent="0.25">
      <c r="A822" s="62">
        <v>12352208</v>
      </c>
      <c r="B822" s="63" t="s">
        <v>7507</v>
      </c>
    </row>
    <row r="823" spans="1:2" x14ac:dyDescent="0.25">
      <c r="A823" s="62">
        <v>12352209</v>
      </c>
      <c r="B823" s="63" t="s">
        <v>5001</v>
      </c>
    </row>
    <row r="824" spans="1:2" x14ac:dyDescent="0.25">
      <c r="A824" s="62">
        <v>12352210</v>
      </c>
      <c r="B824" s="63" t="s">
        <v>5773</v>
      </c>
    </row>
    <row r="825" spans="1:2" x14ac:dyDescent="0.25">
      <c r="A825" s="62">
        <v>12352211</v>
      </c>
      <c r="B825" s="63" t="s">
        <v>16403</v>
      </c>
    </row>
    <row r="826" spans="1:2" x14ac:dyDescent="0.25">
      <c r="A826" s="62">
        <v>12352212</v>
      </c>
      <c r="B826" s="63" t="s">
        <v>11713</v>
      </c>
    </row>
    <row r="827" spans="1:2" x14ac:dyDescent="0.25">
      <c r="A827" s="62">
        <v>12352301</v>
      </c>
      <c r="B827" s="63" t="s">
        <v>4345</v>
      </c>
    </row>
    <row r="828" spans="1:2" x14ac:dyDescent="0.25">
      <c r="A828" s="62">
        <v>12352302</v>
      </c>
      <c r="B828" s="63" t="s">
        <v>7641</v>
      </c>
    </row>
    <row r="829" spans="1:2" x14ac:dyDescent="0.25">
      <c r="A829" s="62">
        <v>12352303</v>
      </c>
      <c r="B829" s="63" t="s">
        <v>18689</v>
      </c>
    </row>
    <row r="830" spans="1:2" x14ac:dyDescent="0.25">
      <c r="A830" s="62">
        <v>12352304</v>
      </c>
      <c r="B830" s="63" t="s">
        <v>694</v>
      </c>
    </row>
    <row r="831" spans="1:2" x14ac:dyDescent="0.25">
      <c r="A831" s="62">
        <v>12352305</v>
      </c>
      <c r="B831" s="63" t="s">
        <v>1120</v>
      </c>
    </row>
    <row r="832" spans="1:2" x14ac:dyDescent="0.25">
      <c r="A832" s="62">
        <v>12352306</v>
      </c>
      <c r="B832" s="63" t="s">
        <v>17214</v>
      </c>
    </row>
    <row r="833" spans="1:2" x14ac:dyDescent="0.25">
      <c r="A833" s="62">
        <v>12352307</v>
      </c>
      <c r="B833" s="63" t="s">
        <v>12567</v>
      </c>
    </row>
    <row r="834" spans="1:2" x14ac:dyDescent="0.25">
      <c r="A834" s="62">
        <v>12352308</v>
      </c>
      <c r="B834" s="63" t="s">
        <v>17222</v>
      </c>
    </row>
    <row r="835" spans="1:2" x14ac:dyDescent="0.25">
      <c r="A835" s="62">
        <v>12352309</v>
      </c>
      <c r="B835" s="63" t="s">
        <v>6893</v>
      </c>
    </row>
    <row r="836" spans="1:2" x14ac:dyDescent="0.25">
      <c r="A836" s="62">
        <v>12352310</v>
      </c>
      <c r="B836" s="63" t="s">
        <v>14602</v>
      </c>
    </row>
    <row r="837" spans="1:2" x14ac:dyDescent="0.25">
      <c r="A837" s="62">
        <v>12352311</v>
      </c>
      <c r="B837" s="63" t="s">
        <v>8976</v>
      </c>
    </row>
    <row r="838" spans="1:2" x14ac:dyDescent="0.25">
      <c r="A838" s="62">
        <v>12352312</v>
      </c>
      <c r="B838" s="63" t="s">
        <v>4788</v>
      </c>
    </row>
    <row r="839" spans="1:2" x14ac:dyDescent="0.25">
      <c r="A839" s="62">
        <v>12352401</v>
      </c>
      <c r="B839" s="63" t="s">
        <v>12640</v>
      </c>
    </row>
    <row r="840" spans="1:2" x14ac:dyDescent="0.25">
      <c r="A840" s="62">
        <v>12352402</v>
      </c>
      <c r="B840" s="63" t="s">
        <v>6675</v>
      </c>
    </row>
    <row r="841" spans="1:2" x14ac:dyDescent="0.25">
      <c r="A841" s="62">
        <v>12352501</v>
      </c>
      <c r="B841" s="63" t="s">
        <v>4998</v>
      </c>
    </row>
    <row r="842" spans="1:2" x14ac:dyDescent="0.25">
      <c r="A842" s="62">
        <v>12352502</v>
      </c>
      <c r="B842" s="63" t="s">
        <v>3271</v>
      </c>
    </row>
    <row r="843" spans="1:2" x14ac:dyDescent="0.25">
      <c r="A843" s="62">
        <v>12352503</v>
      </c>
      <c r="B843" s="63" t="s">
        <v>15389</v>
      </c>
    </row>
    <row r="844" spans="1:2" x14ac:dyDescent="0.25">
      <c r="A844" s="62">
        <v>13101501</v>
      </c>
      <c r="B844" s="63" t="s">
        <v>7000</v>
      </c>
    </row>
    <row r="845" spans="1:2" x14ac:dyDescent="0.25">
      <c r="A845" s="62">
        <v>13101502</v>
      </c>
      <c r="B845" s="63" t="s">
        <v>11113</v>
      </c>
    </row>
    <row r="846" spans="1:2" x14ac:dyDescent="0.25">
      <c r="A846" s="62">
        <v>13101503</v>
      </c>
      <c r="B846" s="63" t="s">
        <v>397</v>
      </c>
    </row>
    <row r="847" spans="1:2" x14ac:dyDescent="0.25">
      <c r="A847" s="62">
        <v>13101504</v>
      </c>
      <c r="B847" s="63" t="s">
        <v>15013</v>
      </c>
    </row>
    <row r="848" spans="1:2" x14ac:dyDescent="0.25">
      <c r="A848" s="62">
        <v>13101505</v>
      </c>
      <c r="B848" s="63" t="s">
        <v>1340</v>
      </c>
    </row>
    <row r="849" spans="1:2" x14ac:dyDescent="0.25">
      <c r="A849" s="62">
        <v>13101601</v>
      </c>
      <c r="B849" s="63" t="s">
        <v>2772</v>
      </c>
    </row>
    <row r="850" spans="1:2" x14ac:dyDescent="0.25">
      <c r="A850" s="62">
        <v>13101602</v>
      </c>
      <c r="B850" s="63" t="s">
        <v>10477</v>
      </c>
    </row>
    <row r="851" spans="1:2" x14ac:dyDescent="0.25">
      <c r="A851" s="62">
        <v>13101603</v>
      </c>
      <c r="B851" s="63" t="s">
        <v>5249</v>
      </c>
    </row>
    <row r="852" spans="1:2" x14ac:dyDescent="0.25">
      <c r="A852" s="62">
        <v>13101604</v>
      </c>
      <c r="B852" s="63" t="s">
        <v>18154</v>
      </c>
    </row>
    <row r="853" spans="1:2" x14ac:dyDescent="0.25">
      <c r="A853" s="62">
        <v>13101605</v>
      </c>
      <c r="B853" s="63" t="s">
        <v>5496</v>
      </c>
    </row>
    <row r="854" spans="1:2" x14ac:dyDescent="0.25">
      <c r="A854" s="62">
        <v>13101606</v>
      </c>
      <c r="B854" s="63" t="s">
        <v>6707</v>
      </c>
    </row>
    <row r="855" spans="1:2" x14ac:dyDescent="0.25">
      <c r="A855" s="62">
        <v>13101607</v>
      </c>
      <c r="B855" s="63" t="s">
        <v>9487</v>
      </c>
    </row>
    <row r="856" spans="1:2" x14ac:dyDescent="0.25">
      <c r="A856" s="62">
        <v>13101701</v>
      </c>
      <c r="B856" s="63" t="s">
        <v>7126</v>
      </c>
    </row>
    <row r="857" spans="1:2" x14ac:dyDescent="0.25">
      <c r="A857" s="62">
        <v>13101702</v>
      </c>
      <c r="B857" s="63" t="s">
        <v>18138</v>
      </c>
    </row>
    <row r="858" spans="1:2" x14ac:dyDescent="0.25">
      <c r="A858" s="62">
        <v>13101703</v>
      </c>
      <c r="B858" s="63" t="s">
        <v>13157</v>
      </c>
    </row>
    <row r="859" spans="1:2" x14ac:dyDescent="0.25">
      <c r="A859" s="62">
        <v>13101704</v>
      </c>
      <c r="B859" s="63" t="s">
        <v>14940</v>
      </c>
    </row>
    <row r="860" spans="1:2" x14ac:dyDescent="0.25">
      <c r="A860" s="62">
        <v>13101705</v>
      </c>
      <c r="B860" s="63" t="s">
        <v>12698</v>
      </c>
    </row>
    <row r="861" spans="1:2" x14ac:dyDescent="0.25">
      <c r="A861" s="62">
        <v>13101706</v>
      </c>
      <c r="B861" s="63" t="s">
        <v>9280</v>
      </c>
    </row>
    <row r="862" spans="1:2" x14ac:dyDescent="0.25">
      <c r="A862" s="62">
        <v>13101707</v>
      </c>
      <c r="B862" s="63" t="s">
        <v>7033</v>
      </c>
    </row>
    <row r="863" spans="1:2" x14ac:dyDescent="0.25">
      <c r="A863" s="62">
        <v>13101708</v>
      </c>
      <c r="B863" s="63" t="s">
        <v>10897</v>
      </c>
    </row>
    <row r="864" spans="1:2" x14ac:dyDescent="0.25">
      <c r="A864" s="62">
        <v>13101709</v>
      </c>
      <c r="B864" s="63" t="s">
        <v>3817</v>
      </c>
    </row>
    <row r="865" spans="1:2" x14ac:dyDescent="0.25">
      <c r="A865" s="62">
        <v>13101710</v>
      </c>
      <c r="B865" s="63" t="s">
        <v>13334</v>
      </c>
    </row>
    <row r="866" spans="1:2" x14ac:dyDescent="0.25">
      <c r="A866" s="62">
        <v>13101711</v>
      </c>
      <c r="B866" s="63" t="s">
        <v>3713</v>
      </c>
    </row>
    <row r="867" spans="1:2" x14ac:dyDescent="0.25">
      <c r="A867" s="62">
        <v>13101712</v>
      </c>
      <c r="B867" s="63" t="s">
        <v>3287</v>
      </c>
    </row>
    <row r="868" spans="1:2" x14ac:dyDescent="0.25">
      <c r="A868" s="62">
        <v>13101713</v>
      </c>
      <c r="B868" s="63" t="s">
        <v>1829</v>
      </c>
    </row>
    <row r="869" spans="1:2" x14ac:dyDescent="0.25">
      <c r="A869" s="62">
        <v>13101714</v>
      </c>
      <c r="B869" s="63" t="s">
        <v>12267</v>
      </c>
    </row>
    <row r="870" spans="1:2" x14ac:dyDescent="0.25">
      <c r="A870" s="62">
        <v>13101715</v>
      </c>
      <c r="B870" s="63" t="s">
        <v>9118</v>
      </c>
    </row>
    <row r="871" spans="1:2" x14ac:dyDescent="0.25">
      <c r="A871" s="62">
        <v>13101716</v>
      </c>
      <c r="B871" s="63" t="s">
        <v>18516</v>
      </c>
    </row>
    <row r="872" spans="1:2" x14ac:dyDescent="0.25">
      <c r="A872" s="62">
        <v>13101717</v>
      </c>
      <c r="B872" s="63" t="s">
        <v>4722</v>
      </c>
    </row>
    <row r="873" spans="1:2" x14ac:dyDescent="0.25">
      <c r="A873" s="62">
        <v>13101718</v>
      </c>
      <c r="B873" s="63" t="s">
        <v>10148</v>
      </c>
    </row>
    <row r="874" spans="1:2" x14ac:dyDescent="0.25">
      <c r="A874" s="62">
        <v>13101719</v>
      </c>
      <c r="B874" s="63" t="s">
        <v>4133</v>
      </c>
    </row>
    <row r="875" spans="1:2" x14ac:dyDescent="0.25">
      <c r="A875" s="62">
        <v>13101720</v>
      </c>
      <c r="B875" s="63" t="s">
        <v>13545</v>
      </c>
    </row>
    <row r="876" spans="1:2" x14ac:dyDescent="0.25">
      <c r="A876" s="62">
        <v>13101721</v>
      </c>
      <c r="B876" s="63" t="s">
        <v>13416</v>
      </c>
    </row>
    <row r="877" spans="1:2" x14ac:dyDescent="0.25">
      <c r="A877" s="62">
        <v>13101722</v>
      </c>
      <c r="B877" s="63" t="s">
        <v>15612</v>
      </c>
    </row>
    <row r="878" spans="1:2" x14ac:dyDescent="0.25">
      <c r="A878" s="62">
        <v>13101723</v>
      </c>
      <c r="B878" s="63" t="s">
        <v>1572</v>
      </c>
    </row>
    <row r="879" spans="1:2" x14ac:dyDescent="0.25">
      <c r="A879" s="62">
        <v>13101724</v>
      </c>
      <c r="B879" s="63" t="s">
        <v>14645</v>
      </c>
    </row>
    <row r="880" spans="1:2" x14ac:dyDescent="0.25">
      <c r="A880" s="62">
        <v>13101902</v>
      </c>
      <c r="B880" s="63" t="s">
        <v>10990</v>
      </c>
    </row>
    <row r="881" spans="1:2" x14ac:dyDescent="0.25">
      <c r="A881" s="62">
        <v>13101903</v>
      </c>
      <c r="B881" s="63" t="s">
        <v>18526</v>
      </c>
    </row>
    <row r="882" spans="1:2" x14ac:dyDescent="0.25">
      <c r="A882" s="62">
        <v>13101904</v>
      </c>
      <c r="B882" s="63" t="s">
        <v>17564</v>
      </c>
    </row>
    <row r="883" spans="1:2" x14ac:dyDescent="0.25">
      <c r="A883" s="62">
        <v>13101905</v>
      </c>
      <c r="B883" s="63" t="s">
        <v>7775</v>
      </c>
    </row>
    <row r="884" spans="1:2" x14ac:dyDescent="0.25">
      <c r="A884" s="62">
        <v>13101906</v>
      </c>
      <c r="B884" s="63" t="s">
        <v>8001</v>
      </c>
    </row>
    <row r="885" spans="1:2" x14ac:dyDescent="0.25">
      <c r="A885" s="62">
        <v>13102001</v>
      </c>
      <c r="B885" s="63" t="s">
        <v>131</v>
      </c>
    </row>
    <row r="886" spans="1:2" x14ac:dyDescent="0.25">
      <c r="A886" s="62">
        <v>13102002</v>
      </c>
      <c r="B886" s="63" t="s">
        <v>3748</v>
      </c>
    </row>
    <row r="887" spans="1:2" x14ac:dyDescent="0.25">
      <c r="A887" s="62">
        <v>13102003</v>
      </c>
      <c r="B887" s="63" t="s">
        <v>11654</v>
      </c>
    </row>
    <row r="888" spans="1:2" x14ac:dyDescent="0.25">
      <c r="A888" s="62">
        <v>13102005</v>
      </c>
      <c r="B888" s="63" t="s">
        <v>10404</v>
      </c>
    </row>
    <row r="889" spans="1:2" x14ac:dyDescent="0.25">
      <c r="A889" s="62">
        <v>13102006</v>
      </c>
      <c r="B889" s="63" t="s">
        <v>16468</v>
      </c>
    </row>
    <row r="890" spans="1:2" x14ac:dyDescent="0.25">
      <c r="A890" s="62">
        <v>13102008</v>
      </c>
      <c r="B890" s="63" t="s">
        <v>18303</v>
      </c>
    </row>
    <row r="891" spans="1:2" x14ac:dyDescent="0.25">
      <c r="A891" s="62">
        <v>13102009</v>
      </c>
      <c r="B891" s="63" t="s">
        <v>844</v>
      </c>
    </row>
    <row r="892" spans="1:2" x14ac:dyDescent="0.25">
      <c r="A892" s="62">
        <v>13102010</v>
      </c>
      <c r="B892" s="63" t="s">
        <v>11746</v>
      </c>
    </row>
    <row r="893" spans="1:2" x14ac:dyDescent="0.25">
      <c r="A893" s="62">
        <v>13102011</v>
      </c>
      <c r="B893" s="63" t="s">
        <v>17013</v>
      </c>
    </row>
    <row r="894" spans="1:2" x14ac:dyDescent="0.25">
      <c r="A894" s="62">
        <v>13102012</v>
      </c>
      <c r="B894" s="63" t="s">
        <v>15145</v>
      </c>
    </row>
    <row r="895" spans="1:2" x14ac:dyDescent="0.25">
      <c r="A895" s="62">
        <v>13102013</v>
      </c>
      <c r="B895" s="63" t="s">
        <v>5719</v>
      </c>
    </row>
    <row r="896" spans="1:2" x14ac:dyDescent="0.25">
      <c r="A896" s="62">
        <v>13102014</v>
      </c>
      <c r="B896" s="63" t="s">
        <v>1973</v>
      </c>
    </row>
    <row r="897" spans="1:2" x14ac:dyDescent="0.25">
      <c r="A897" s="62">
        <v>13102015</v>
      </c>
      <c r="B897" s="63" t="s">
        <v>18041</v>
      </c>
    </row>
    <row r="898" spans="1:2" x14ac:dyDescent="0.25">
      <c r="A898" s="62">
        <v>13102016</v>
      </c>
      <c r="B898" s="63" t="s">
        <v>6427</v>
      </c>
    </row>
    <row r="899" spans="1:2" x14ac:dyDescent="0.25">
      <c r="A899" s="62">
        <v>13102017</v>
      </c>
      <c r="B899" s="63" t="s">
        <v>7808</v>
      </c>
    </row>
    <row r="900" spans="1:2" x14ac:dyDescent="0.25">
      <c r="A900" s="62">
        <v>13102018</v>
      </c>
      <c r="B900" s="63" t="s">
        <v>17100</v>
      </c>
    </row>
    <row r="901" spans="1:2" x14ac:dyDescent="0.25">
      <c r="A901" s="62">
        <v>13102019</v>
      </c>
      <c r="B901" s="63" t="s">
        <v>10071</v>
      </c>
    </row>
    <row r="902" spans="1:2" x14ac:dyDescent="0.25">
      <c r="A902" s="62">
        <v>13102020</v>
      </c>
      <c r="B902" s="63" t="s">
        <v>2458</v>
      </c>
    </row>
    <row r="903" spans="1:2" x14ac:dyDescent="0.25">
      <c r="A903" s="62">
        <v>13102021</v>
      </c>
      <c r="B903" s="63" t="s">
        <v>8372</v>
      </c>
    </row>
    <row r="904" spans="1:2" x14ac:dyDescent="0.25">
      <c r="A904" s="62">
        <v>13102022</v>
      </c>
      <c r="B904" s="63" t="s">
        <v>1147</v>
      </c>
    </row>
    <row r="905" spans="1:2" x14ac:dyDescent="0.25">
      <c r="A905" s="62">
        <v>13102023</v>
      </c>
      <c r="B905" s="63" t="s">
        <v>11791</v>
      </c>
    </row>
    <row r="906" spans="1:2" x14ac:dyDescent="0.25">
      <c r="A906" s="62">
        <v>13102024</v>
      </c>
      <c r="B906" s="63" t="s">
        <v>142</v>
      </c>
    </row>
    <row r="907" spans="1:2" x14ac:dyDescent="0.25">
      <c r="A907" s="62">
        <v>13102025</v>
      </c>
      <c r="B907" s="63" t="s">
        <v>6025</v>
      </c>
    </row>
    <row r="908" spans="1:2" x14ac:dyDescent="0.25">
      <c r="A908" s="62">
        <v>13102026</v>
      </c>
      <c r="B908" s="63" t="s">
        <v>536</v>
      </c>
    </row>
    <row r="909" spans="1:2" x14ac:dyDescent="0.25">
      <c r="A909" s="62">
        <v>13102027</v>
      </c>
      <c r="B909" s="63" t="s">
        <v>15162</v>
      </c>
    </row>
    <row r="910" spans="1:2" x14ac:dyDescent="0.25">
      <c r="A910" s="62">
        <v>13102028</v>
      </c>
      <c r="B910" s="63" t="s">
        <v>15795</v>
      </c>
    </row>
    <row r="911" spans="1:2" x14ac:dyDescent="0.25">
      <c r="A911" s="62">
        <v>13102029</v>
      </c>
      <c r="B911" s="63" t="s">
        <v>1267</v>
      </c>
    </row>
    <row r="912" spans="1:2" x14ac:dyDescent="0.25">
      <c r="A912" s="62">
        <v>13102030</v>
      </c>
      <c r="B912" s="63" t="s">
        <v>17306</v>
      </c>
    </row>
    <row r="913" spans="1:2" x14ac:dyDescent="0.25">
      <c r="A913" s="62">
        <v>13102031</v>
      </c>
      <c r="B913" s="63" t="s">
        <v>635</v>
      </c>
    </row>
    <row r="914" spans="1:2" x14ac:dyDescent="0.25">
      <c r="A914" s="62">
        <v>13111001</v>
      </c>
      <c r="B914" s="63" t="s">
        <v>8027</v>
      </c>
    </row>
    <row r="915" spans="1:2" x14ac:dyDescent="0.25">
      <c r="A915" s="62">
        <v>13111002</v>
      </c>
      <c r="B915" s="63" t="s">
        <v>4527</v>
      </c>
    </row>
    <row r="916" spans="1:2" x14ac:dyDescent="0.25">
      <c r="A916" s="62">
        <v>13111003</v>
      </c>
      <c r="B916" s="63" t="s">
        <v>15583</v>
      </c>
    </row>
    <row r="917" spans="1:2" x14ac:dyDescent="0.25">
      <c r="A917" s="62">
        <v>13111004</v>
      </c>
      <c r="B917" s="63" t="s">
        <v>7627</v>
      </c>
    </row>
    <row r="918" spans="1:2" x14ac:dyDescent="0.25">
      <c r="A918" s="62">
        <v>13111005</v>
      </c>
      <c r="B918" s="63" t="s">
        <v>12645</v>
      </c>
    </row>
    <row r="919" spans="1:2" x14ac:dyDescent="0.25">
      <c r="A919" s="62">
        <v>13111006</v>
      </c>
      <c r="B919" s="63" t="s">
        <v>6954</v>
      </c>
    </row>
    <row r="920" spans="1:2" x14ac:dyDescent="0.25">
      <c r="A920" s="62">
        <v>13111007</v>
      </c>
      <c r="B920" s="63" t="s">
        <v>8337</v>
      </c>
    </row>
    <row r="921" spans="1:2" x14ac:dyDescent="0.25">
      <c r="A921" s="62">
        <v>13111008</v>
      </c>
      <c r="B921" s="63" t="s">
        <v>12390</v>
      </c>
    </row>
    <row r="922" spans="1:2" x14ac:dyDescent="0.25">
      <c r="A922" s="62">
        <v>13111009</v>
      </c>
      <c r="B922" s="63" t="s">
        <v>10317</v>
      </c>
    </row>
    <row r="923" spans="1:2" x14ac:dyDescent="0.25">
      <c r="A923" s="62">
        <v>13111010</v>
      </c>
      <c r="B923" s="63" t="s">
        <v>15413</v>
      </c>
    </row>
    <row r="924" spans="1:2" x14ac:dyDescent="0.25">
      <c r="A924" s="62">
        <v>13111011</v>
      </c>
      <c r="B924" s="63" t="s">
        <v>9101</v>
      </c>
    </row>
    <row r="925" spans="1:2" x14ac:dyDescent="0.25">
      <c r="A925" s="62">
        <v>13111012</v>
      </c>
      <c r="B925" s="63" t="s">
        <v>10708</v>
      </c>
    </row>
    <row r="926" spans="1:2" x14ac:dyDescent="0.25">
      <c r="A926" s="62">
        <v>13111013</v>
      </c>
      <c r="B926" s="63" t="s">
        <v>13589</v>
      </c>
    </row>
    <row r="927" spans="1:2" x14ac:dyDescent="0.25">
      <c r="A927" s="62">
        <v>13111014</v>
      </c>
      <c r="B927" s="63" t="s">
        <v>2765</v>
      </c>
    </row>
    <row r="928" spans="1:2" x14ac:dyDescent="0.25">
      <c r="A928" s="62">
        <v>13111015</v>
      </c>
      <c r="B928" s="63" t="s">
        <v>1404</v>
      </c>
    </row>
    <row r="929" spans="1:2" x14ac:dyDescent="0.25">
      <c r="A929" s="62">
        <v>13111016</v>
      </c>
      <c r="B929" s="63" t="s">
        <v>15153</v>
      </c>
    </row>
    <row r="930" spans="1:2" x14ac:dyDescent="0.25">
      <c r="A930" s="62">
        <v>13111017</v>
      </c>
      <c r="B930" s="63" t="s">
        <v>11109</v>
      </c>
    </row>
    <row r="931" spans="1:2" x14ac:dyDescent="0.25">
      <c r="A931" s="62">
        <v>13111018</v>
      </c>
      <c r="B931" s="63" t="s">
        <v>13774</v>
      </c>
    </row>
    <row r="932" spans="1:2" x14ac:dyDescent="0.25">
      <c r="A932" s="62">
        <v>13111019</v>
      </c>
      <c r="B932" s="63" t="s">
        <v>1378</v>
      </c>
    </row>
    <row r="933" spans="1:2" x14ac:dyDescent="0.25">
      <c r="A933" s="62">
        <v>13111020</v>
      </c>
      <c r="B933" s="63" t="s">
        <v>4286</v>
      </c>
    </row>
    <row r="934" spans="1:2" x14ac:dyDescent="0.25">
      <c r="A934" s="62">
        <v>13111021</v>
      </c>
      <c r="B934" s="63" t="s">
        <v>12509</v>
      </c>
    </row>
    <row r="935" spans="1:2" x14ac:dyDescent="0.25">
      <c r="A935" s="62">
        <v>13111022</v>
      </c>
      <c r="B935" s="63" t="s">
        <v>12650</v>
      </c>
    </row>
    <row r="936" spans="1:2" x14ac:dyDescent="0.25">
      <c r="A936" s="62">
        <v>13111023</v>
      </c>
      <c r="B936" s="63" t="s">
        <v>17233</v>
      </c>
    </row>
    <row r="937" spans="1:2" x14ac:dyDescent="0.25">
      <c r="A937" s="62">
        <v>13111024</v>
      </c>
      <c r="B937" s="63" t="s">
        <v>15065</v>
      </c>
    </row>
    <row r="938" spans="1:2" x14ac:dyDescent="0.25">
      <c r="A938" s="62">
        <v>13111025</v>
      </c>
      <c r="B938" s="63" t="s">
        <v>2812</v>
      </c>
    </row>
    <row r="939" spans="1:2" x14ac:dyDescent="0.25">
      <c r="A939" s="62">
        <v>13111026</v>
      </c>
      <c r="B939" s="63" t="s">
        <v>12945</v>
      </c>
    </row>
    <row r="940" spans="1:2" x14ac:dyDescent="0.25">
      <c r="A940" s="62">
        <v>13111027</v>
      </c>
      <c r="B940" s="63" t="s">
        <v>9209</v>
      </c>
    </row>
    <row r="941" spans="1:2" x14ac:dyDescent="0.25">
      <c r="A941" s="62">
        <v>13111028</v>
      </c>
      <c r="B941" s="63" t="s">
        <v>4015</v>
      </c>
    </row>
    <row r="942" spans="1:2" x14ac:dyDescent="0.25">
      <c r="A942" s="62">
        <v>13111029</v>
      </c>
      <c r="B942" s="63" t="s">
        <v>14474</v>
      </c>
    </row>
    <row r="943" spans="1:2" x14ac:dyDescent="0.25">
      <c r="A943" s="62">
        <v>13111030</v>
      </c>
      <c r="B943" s="63" t="s">
        <v>7999</v>
      </c>
    </row>
    <row r="944" spans="1:2" x14ac:dyDescent="0.25">
      <c r="A944" s="62">
        <v>13111031</v>
      </c>
      <c r="B944" s="63" t="s">
        <v>11631</v>
      </c>
    </row>
    <row r="945" spans="1:2" x14ac:dyDescent="0.25">
      <c r="A945" s="62">
        <v>13111032</v>
      </c>
      <c r="B945" s="63" t="s">
        <v>18330</v>
      </c>
    </row>
    <row r="946" spans="1:2" x14ac:dyDescent="0.25">
      <c r="A946" s="62">
        <v>13111033</v>
      </c>
      <c r="B946" s="63" t="s">
        <v>15408</v>
      </c>
    </row>
    <row r="947" spans="1:2" x14ac:dyDescent="0.25">
      <c r="A947" s="62">
        <v>13111034</v>
      </c>
      <c r="B947" s="63" t="s">
        <v>12128</v>
      </c>
    </row>
    <row r="948" spans="1:2" x14ac:dyDescent="0.25">
      <c r="A948" s="62">
        <v>13111035</v>
      </c>
      <c r="B948" s="63" t="s">
        <v>1046</v>
      </c>
    </row>
    <row r="949" spans="1:2" x14ac:dyDescent="0.25">
      <c r="A949" s="62">
        <v>13111036</v>
      </c>
      <c r="B949" s="63" t="s">
        <v>8649</v>
      </c>
    </row>
    <row r="950" spans="1:2" x14ac:dyDescent="0.25">
      <c r="A950" s="62">
        <v>13111037</v>
      </c>
      <c r="B950" s="63" t="s">
        <v>6496</v>
      </c>
    </row>
    <row r="951" spans="1:2" x14ac:dyDescent="0.25">
      <c r="A951" s="62">
        <v>13111038</v>
      </c>
      <c r="B951" s="63" t="s">
        <v>12190</v>
      </c>
    </row>
    <row r="952" spans="1:2" x14ac:dyDescent="0.25">
      <c r="A952" s="62">
        <v>13111039</v>
      </c>
      <c r="B952" s="63" t="s">
        <v>16730</v>
      </c>
    </row>
    <row r="953" spans="1:2" x14ac:dyDescent="0.25">
      <c r="A953" s="62">
        <v>13111040</v>
      </c>
      <c r="B953" s="63" t="s">
        <v>8589</v>
      </c>
    </row>
    <row r="954" spans="1:2" x14ac:dyDescent="0.25">
      <c r="A954" s="62">
        <v>13111041</v>
      </c>
      <c r="B954" s="63" t="s">
        <v>8949</v>
      </c>
    </row>
    <row r="955" spans="1:2" x14ac:dyDescent="0.25">
      <c r="A955" s="62">
        <v>13111042</v>
      </c>
      <c r="B955" s="63" t="s">
        <v>9427</v>
      </c>
    </row>
    <row r="956" spans="1:2" x14ac:dyDescent="0.25">
      <c r="A956" s="62">
        <v>13111043</v>
      </c>
      <c r="B956" s="63" t="s">
        <v>16957</v>
      </c>
    </row>
    <row r="957" spans="1:2" x14ac:dyDescent="0.25">
      <c r="A957" s="62">
        <v>13111044</v>
      </c>
      <c r="B957" s="63" t="s">
        <v>1288</v>
      </c>
    </row>
    <row r="958" spans="1:2" x14ac:dyDescent="0.25">
      <c r="A958" s="62">
        <v>13111045</v>
      </c>
      <c r="B958" s="63" t="s">
        <v>12898</v>
      </c>
    </row>
    <row r="959" spans="1:2" x14ac:dyDescent="0.25">
      <c r="A959" s="62">
        <v>13111046</v>
      </c>
      <c r="B959" s="63" t="s">
        <v>11965</v>
      </c>
    </row>
    <row r="960" spans="1:2" x14ac:dyDescent="0.25">
      <c r="A960" s="62">
        <v>13111047</v>
      </c>
      <c r="B960" s="63" t="s">
        <v>2783</v>
      </c>
    </row>
    <row r="961" spans="1:2" x14ac:dyDescent="0.25">
      <c r="A961" s="62">
        <v>13111048</v>
      </c>
      <c r="B961" s="63" t="s">
        <v>203</v>
      </c>
    </row>
    <row r="962" spans="1:2" x14ac:dyDescent="0.25">
      <c r="A962" s="62">
        <v>13111049</v>
      </c>
      <c r="B962" s="63" t="s">
        <v>16973</v>
      </c>
    </row>
    <row r="963" spans="1:2" x14ac:dyDescent="0.25">
      <c r="A963" s="62">
        <v>13111050</v>
      </c>
      <c r="B963" s="63" t="s">
        <v>3614</v>
      </c>
    </row>
    <row r="964" spans="1:2" x14ac:dyDescent="0.25">
      <c r="A964" s="62">
        <v>13111051</v>
      </c>
      <c r="B964" s="63" t="s">
        <v>8671</v>
      </c>
    </row>
    <row r="965" spans="1:2" x14ac:dyDescent="0.25">
      <c r="A965" s="62">
        <v>13111052</v>
      </c>
      <c r="B965" s="63" t="s">
        <v>941</v>
      </c>
    </row>
    <row r="966" spans="1:2" x14ac:dyDescent="0.25">
      <c r="A966" s="62">
        <v>13111053</v>
      </c>
      <c r="B966" s="63" t="s">
        <v>12229</v>
      </c>
    </row>
    <row r="967" spans="1:2" x14ac:dyDescent="0.25">
      <c r="A967" s="62">
        <v>13111054</v>
      </c>
      <c r="B967" s="63" t="s">
        <v>11599</v>
      </c>
    </row>
    <row r="968" spans="1:2" x14ac:dyDescent="0.25">
      <c r="A968" s="62">
        <v>13111055</v>
      </c>
      <c r="B968" s="63" t="s">
        <v>16066</v>
      </c>
    </row>
    <row r="969" spans="1:2" x14ac:dyDescent="0.25">
      <c r="A969" s="62">
        <v>13111056</v>
      </c>
      <c r="B969" s="63" t="s">
        <v>12841</v>
      </c>
    </row>
    <row r="970" spans="1:2" x14ac:dyDescent="0.25">
      <c r="A970" s="62">
        <v>13111057</v>
      </c>
      <c r="B970" s="63" t="s">
        <v>12797</v>
      </c>
    </row>
    <row r="971" spans="1:2" x14ac:dyDescent="0.25">
      <c r="A971" s="62">
        <v>13111058</v>
      </c>
      <c r="B971" s="63" t="s">
        <v>10070</v>
      </c>
    </row>
    <row r="972" spans="1:2" x14ac:dyDescent="0.25">
      <c r="A972" s="62">
        <v>13111059</v>
      </c>
      <c r="B972" s="63" t="s">
        <v>1915</v>
      </c>
    </row>
    <row r="973" spans="1:2" x14ac:dyDescent="0.25">
      <c r="A973" s="62">
        <v>13111060</v>
      </c>
      <c r="B973" s="63" t="s">
        <v>462</v>
      </c>
    </row>
    <row r="974" spans="1:2" x14ac:dyDescent="0.25">
      <c r="A974" s="62">
        <v>13111061</v>
      </c>
      <c r="B974" s="63" t="s">
        <v>4728</v>
      </c>
    </row>
    <row r="975" spans="1:2" x14ac:dyDescent="0.25">
      <c r="A975" s="62">
        <v>13111062</v>
      </c>
      <c r="B975" s="63" t="s">
        <v>18443</v>
      </c>
    </row>
    <row r="976" spans="1:2" x14ac:dyDescent="0.25">
      <c r="A976" s="62">
        <v>13111063</v>
      </c>
      <c r="B976" s="63" t="s">
        <v>11682</v>
      </c>
    </row>
    <row r="977" spans="1:2" x14ac:dyDescent="0.25">
      <c r="A977" s="62">
        <v>13111064</v>
      </c>
      <c r="B977" s="63" t="s">
        <v>5422</v>
      </c>
    </row>
    <row r="978" spans="1:2" x14ac:dyDescent="0.25">
      <c r="A978" s="62">
        <v>13111065</v>
      </c>
      <c r="B978" s="63" t="s">
        <v>9470</v>
      </c>
    </row>
    <row r="979" spans="1:2" x14ac:dyDescent="0.25">
      <c r="A979" s="62">
        <v>13111066</v>
      </c>
      <c r="B979" s="63" t="s">
        <v>2297</v>
      </c>
    </row>
    <row r="980" spans="1:2" x14ac:dyDescent="0.25">
      <c r="A980" s="62">
        <v>13111101</v>
      </c>
      <c r="B980" s="63" t="s">
        <v>9115</v>
      </c>
    </row>
    <row r="981" spans="1:2" x14ac:dyDescent="0.25">
      <c r="A981" s="62">
        <v>13111102</v>
      </c>
      <c r="B981" s="63" t="s">
        <v>5363</v>
      </c>
    </row>
    <row r="982" spans="1:2" x14ac:dyDescent="0.25">
      <c r="A982" s="62">
        <v>13111103</v>
      </c>
      <c r="B982" s="63" t="s">
        <v>5879</v>
      </c>
    </row>
    <row r="983" spans="1:2" x14ac:dyDescent="0.25">
      <c r="A983" s="62">
        <v>13111201</v>
      </c>
      <c r="B983" s="63" t="s">
        <v>1188</v>
      </c>
    </row>
    <row r="984" spans="1:2" x14ac:dyDescent="0.25">
      <c r="A984" s="62">
        <v>13111202</v>
      </c>
      <c r="B984" s="63" t="s">
        <v>10369</v>
      </c>
    </row>
    <row r="985" spans="1:2" x14ac:dyDescent="0.25">
      <c r="A985" s="62">
        <v>13111203</v>
      </c>
      <c r="B985" s="63" t="s">
        <v>18715</v>
      </c>
    </row>
    <row r="986" spans="1:2" x14ac:dyDescent="0.25">
      <c r="A986" s="62">
        <v>13111204</v>
      </c>
      <c r="B986" s="63" t="s">
        <v>17428</v>
      </c>
    </row>
    <row r="987" spans="1:2" x14ac:dyDescent="0.25">
      <c r="A987" s="62">
        <v>13111205</v>
      </c>
      <c r="B987" s="63" t="s">
        <v>16921</v>
      </c>
    </row>
    <row r="988" spans="1:2" x14ac:dyDescent="0.25">
      <c r="A988" s="62">
        <v>13111206</v>
      </c>
      <c r="B988" s="63" t="s">
        <v>4665</v>
      </c>
    </row>
    <row r="989" spans="1:2" x14ac:dyDescent="0.25">
      <c r="A989" s="62">
        <v>13111207</v>
      </c>
      <c r="B989" s="63" t="s">
        <v>8798</v>
      </c>
    </row>
    <row r="990" spans="1:2" x14ac:dyDescent="0.25">
      <c r="A990" s="62">
        <v>13111208</v>
      </c>
      <c r="B990" s="63" t="s">
        <v>17056</v>
      </c>
    </row>
    <row r="991" spans="1:2" x14ac:dyDescent="0.25">
      <c r="A991" s="62">
        <v>13111209</v>
      </c>
      <c r="B991" s="63" t="s">
        <v>701</v>
      </c>
    </row>
    <row r="992" spans="1:2" x14ac:dyDescent="0.25">
      <c r="A992" s="62">
        <v>13111210</v>
      </c>
      <c r="B992" s="63" t="s">
        <v>5403</v>
      </c>
    </row>
    <row r="993" spans="1:2" x14ac:dyDescent="0.25">
      <c r="A993" s="62">
        <v>13111211</v>
      </c>
      <c r="B993" s="63" t="s">
        <v>15493</v>
      </c>
    </row>
    <row r="994" spans="1:2" x14ac:dyDescent="0.25">
      <c r="A994" s="62">
        <v>13111212</v>
      </c>
      <c r="B994" s="63" t="s">
        <v>10267</v>
      </c>
    </row>
    <row r="995" spans="1:2" x14ac:dyDescent="0.25">
      <c r="A995" s="62">
        <v>13111213</v>
      </c>
      <c r="B995" s="63" t="s">
        <v>15254</v>
      </c>
    </row>
    <row r="996" spans="1:2" x14ac:dyDescent="0.25">
      <c r="A996" s="62">
        <v>13111214</v>
      </c>
      <c r="B996" s="63" t="s">
        <v>11139</v>
      </c>
    </row>
    <row r="997" spans="1:2" x14ac:dyDescent="0.25">
      <c r="A997" s="62">
        <v>13111215</v>
      </c>
      <c r="B997" s="63" t="s">
        <v>6046</v>
      </c>
    </row>
    <row r="998" spans="1:2" x14ac:dyDescent="0.25">
      <c r="A998" s="62">
        <v>13111216</v>
      </c>
      <c r="B998" s="63" t="s">
        <v>15807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8055</v>
      </c>
    </row>
    <row r="1001" spans="1:2" x14ac:dyDescent="0.25">
      <c r="A1001" s="62">
        <v>13111219</v>
      </c>
      <c r="B1001" s="63" t="s">
        <v>4486</v>
      </c>
    </row>
    <row r="1002" spans="1:2" x14ac:dyDescent="0.25">
      <c r="A1002" s="62">
        <v>13111220</v>
      </c>
      <c r="B1002" s="63" t="s">
        <v>9388</v>
      </c>
    </row>
    <row r="1003" spans="1:2" x14ac:dyDescent="0.25">
      <c r="A1003" s="62">
        <v>13111301</v>
      </c>
      <c r="B1003" s="63" t="s">
        <v>7113</v>
      </c>
    </row>
    <row r="1004" spans="1:2" x14ac:dyDescent="0.25">
      <c r="A1004" s="62">
        <v>13111302</v>
      </c>
      <c r="B1004" s="63" t="s">
        <v>9112</v>
      </c>
    </row>
    <row r="1005" spans="1:2" x14ac:dyDescent="0.25">
      <c r="A1005" s="62">
        <v>13111303</v>
      </c>
      <c r="B1005" s="63" t="s">
        <v>10113</v>
      </c>
    </row>
    <row r="1006" spans="1:2" x14ac:dyDescent="0.25">
      <c r="A1006" s="62">
        <v>13111304</v>
      </c>
      <c r="B1006" s="63" t="s">
        <v>7908</v>
      </c>
    </row>
    <row r="1007" spans="1:2" x14ac:dyDescent="0.25">
      <c r="A1007" s="62">
        <v>13111305</v>
      </c>
      <c r="B1007" s="63" t="s">
        <v>14406</v>
      </c>
    </row>
    <row r="1008" spans="1:2" x14ac:dyDescent="0.25">
      <c r="A1008" s="62">
        <v>13111306</v>
      </c>
      <c r="B1008" s="63" t="s">
        <v>18176</v>
      </c>
    </row>
    <row r="1009" spans="1:2" x14ac:dyDescent="0.25">
      <c r="A1009" s="62">
        <v>13111307</v>
      </c>
      <c r="B1009" s="63" t="s">
        <v>16236</v>
      </c>
    </row>
    <row r="1010" spans="1:2" x14ac:dyDescent="0.25">
      <c r="A1010" s="62">
        <v>13111308</v>
      </c>
      <c r="B1010" s="63" t="s">
        <v>13863</v>
      </c>
    </row>
    <row r="1011" spans="1:2" x14ac:dyDescent="0.25">
      <c r="A1011" s="62">
        <v>14101501</v>
      </c>
      <c r="B1011" s="63" t="s">
        <v>2987</v>
      </c>
    </row>
    <row r="1012" spans="1:2" x14ac:dyDescent="0.25">
      <c r="A1012" s="62">
        <v>14111501</v>
      </c>
      <c r="B1012" s="63" t="s">
        <v>18524</v>
      </c>
    </row>
    <row r="1013" spans="1:2" x14ac:dyDescent="0.25">
      <c r="A1013" s="62">
        <v>14111502</v>
      </c>
      <c r="B1013" s="63" t="s">
        <v>14286</v>
      </c>
    </row>
    <row r="1014" spans="1:2" x14ac:dyDescent="0.25">
      <c r="A1014" s="62">
        <v>14111503</v>
      </c>
      <c r="B1014" s="63" t="s">
        <v>14855</v>
      </c>
    </row>
    <row r="1015" spans="1:2" x14ac:dyDescent="0.25">
      <c r="A1015" s="62">
        <v>14111504</v>
      </c>
      <c r="B1015" s="63" t="s">
        <v>3548</v>
      </c>
    </row>
    <row r="1016" spans="1:2" x14ac:dyDescent="0.25">
      <c r="A1016" s="62">
        <v>14111505</v>
      </c>
      <c r="B1016" s="63" t="s">
        <v>18183</v>
      </c>
    </row>
    <row r="1017" spans="1:2" x14ac:dyDescent="0.25">
      <c r="A1017" s="62">
        <v>14111506</v>
      </c>
      <c r="B1017" s="63" t="s">
        <v>13270</v>
      </c>
    </row>
    <row r="1018" spans="1:2" x14ac:dyDescent="0.25">
      <c r="A1018" s="62">
        <v>14111507</v>
      </c>
      <c r="B1018" s="63" t="s">
        <v>13714</v>
      </c>
    </row>
    <row r="1019" spans="1:2" x14ac:dyDescent="0.25">
      <c r="A1019" s="62">
        <v>14111508</v>
      </c>
      <c r="B1019" s="63" t="s">
        <v>18163</v>
      </c>
    </row>
    <row r="1020" spans="1:2" x14ac:dyDescent="0.25">
      <c r="A1020" s="62">
        <v>14111509</v>
      </c>
      <c r="B1020" s="63" t="s">
        <v>3891</v>
      </c>
    </row>
    <row r="1021" spans="1:2" x14ac:dyDescent="0.25">
      <c r="A1021" s="62">
        <v>14111510</v>
      </c>
      <c r="B1021" s="63" t="s">
        <v>11290</v>
      </c>
    </row>
    <row r="1022" spans="1:2" x14ac:dyDescent="0.25">
      <c r="A1022" s="62">
        <v>14111511</v>
      </c>
      <c r="B1022" s="63" t="s">
        <v>9433</v>
      </c>
    </row>
    <row r="1023" spans="1:2" x14ac:dyDescent="0.25">
      <c r="A1023" s="62">
        <v>14111512</v>
      </c>
      <c r="B1023" s="63" t="s">
        <v>13195</v>
      </c>
    </row>
    <row r="1024" spans="1:2" x14ac:dyDescent="0.25">
      <c r="A1024" s="62">
        <v>14111513</v>
      </c>
      <c r="B1024" s="63" t="s">
        <v>14715</v>
      </c>
    </row>
    <row r="1025" spans="1:2" x14ac:dyDescent="0.25">
      <c r="A1025" s="62">
        <v>14111514</v>
      </c>
      <c r="B1025" s="63" t="s">
        <v>11350</v>
      </c>
    </row>
    <row r="1026" spans="1:2" x14ac:dyDescent="0.25">
      <c r="A1026" s="62">
        <v>14111515</v>
      </c>
      <c r="B1026" s="63" t="s">
        <v>13907</v>
      </c>
    </row>
    <row r="1027" spans="1:2" x14ac:dyDescent="0.25">
      <c r="A1027" s="62">
        <v>14111516</v>
      </c>
      <c r="B1027" s="63" t="s">
        <v>6176</v>
      </c>
    </row>
    <row r="1028" spans="1:2" x14ac:dyDescent="0.25">
      <c r="A1028" s="62">
        <v>14111518</v>
      </c>
      <c r="B1028" s="63" t="s">
        <v>9215</v>
      </c>
    </row>
    <row r="1029" spans="1:2" x14ac:dyDescent="0.25">
      <c r="A1029" s="62">
        <v>14111519</v>
      </c>
      <c r="B1029" s="63" t="s">
        <v>18467</v>
      </c>
    </row>
    <row r="1030" spans="1:2" x14ac:dyDescent="0.25">
      <c r="A1030" s="62">
        <v>14111520</v>
      </c>
      <c r="B1030" s="63" t="s">
        <v>15264</v>
      </c>
    </row>
    <row r="1031" spans="1:2" x14ac:dyDescent="0.25">
      <c r="A1031" s="62">
        <v>14111523</v>
      </c>
      <c r="B1031" s="63" t="s">
        <v>3349</v>
      </c>
    </row>
    <row r="1032" spans="1:2" x14ac:dyDescent="0.25">
      <c r="A1032" s="62">
        <v>14111524</v>
      </c>
      <c r="B1032" s="63" t="s">
        <v>18193</v>
      </c>
    </row>
    <row r="1033" spans="1:2" x14ac:dyDescent="0.25">
      <c r="A1033" s="62">
        <v>14111525</v>
      </c>
      <c r="B1033" s="63" t="s">
        <v>16846</v>
      </c>
    </row>
    <row r="1034" spans="1:2" x14ac:dyDescent="0.25">
      <c r="A1034" s="62">
        <v>14111526</v>
      </c>
      <c r="B1034" s="63" t="s">
        <v>12805</v>
      </c>
    </row>
    <row r="1035" spans="1:2" x14ac:dyDescent="0.25">
      <c r="A1035" s="62">
        <v>14111527</v>
      </c>
      <c r="B1035" s="63" t="s">
        <v>10707</v>
      </c>
    </row>
    <row r="1036" spans="1:2" x14ac:dyDescent="0.25">
      <c r="A1036" s="62">
        <v>14111528</v>
      </c>
      <c r="B1036" s="63" t="s">
        <v>15167</v>
      </c>
    </row>
    <row r="1037" spans="1:2" x14ac:dyDescent="0.25">
      <c r="A1037" s="62">
        <v>14111529</v>
      </c>
      <c r="B1037" s="63" t="s">
        <v>6005</v>
      </c>
    </row>
    <row r="1038" spans="1:2" x14ac:dyDescent="0.25">
      <c r="A1038" s="62">
        <v>14111530</v>
      </c>
      <c r="B1038" s="63" t="s">
        <v>8632</v>
      </c>
    </row>
    <row r="1039" spans="1:2" x14ac:dyDescent="0.25">
      <c r="A1039" s="62">
        <v>14111531</v>
      </c>
      <c r="B1039" s="63" t="s">
        <v>12166</v>
      </c>
    </row>
    <row r="1040" spans="1:2" x14ac:dyDescent="0.25">
      <c r="A1040" s="62">
        <v>14111532</v>
      </c>
      <c r="B1040" s="63" t="s">
        <v>12227</v>
      </c>
    </row>
    <row r="1041" spans="1:2" x14ac:dyDescent="0.25">
      <c r="A1041" s="62">
        <v>14111533</v>
      </c>
      <c r="B1041" s="63" t="s">
        <v>3245</v>
      </c>
    </row>
    <row r="1042" spans="1:2" x14ac:dyDescent="0.25">
      <c r="A1042" s="62">
        <v>14111534</v>
      </c>
      <c r="B1042" s="63" t="s">
        <v>17810</v>
      </c>
    </row>
    <row r="1043" spans="1:2" x14ac:dyDescent="0.25">
      <c r="A1043" s="62">
        <v>14111535</v>
      </c>
      <c r="B1043" s="63" t="s">
        <v>18821</v>
      </c>
    </row>
    <row r="1044" spans="1:2" x14ac:dyDescent="0.25">
      <c r="A1044" s="62">
        <v>14111536</v>
      </c>
      <c r="B1044" s="63" t="s">
        <v>6418</v>
      </c>
    </row>
    <row r="1045" spans="1:2" x14ac:dyDescent="0.25">
      <c r="A1045" s="62">
        <v>14111537</v>
      </c>
      <c r="B1045" s="63" t="s">
        <v>18305</v>
      </c>
    </row>
    <row r="1046" spans="1:2" x14ac:dyDescent="0.25">
      <c r="A1046" s="62">
        <v>14111601</v>
      </c>
      <c r="B1046" s="63" t="s">
        <v>8514</v>
      </c>
    </row>
    <row r="1047" spans="1:2" x14ac:dyDescent="0.25">
      <c r="A1047" s="62">
        <v>14111604</v>
      </c>
      <c r="B1047" s="63" t="s">
        <v>4356</v>
      </c>
    </row>
    <row r="1048" spans="1:2" x14ac:dyDescent="0.25">
      <c r="A1048" s="62">
        <v>14111605</v>
      </c>
      <c r="B1048" s="63" t="s">
        <v>11365</v>
      </c>
    </row>
    <row r="1049" spans="1:2" x14ac:dyDescent="0.25">
      <c r="A1049" s="62">
        <v>14111606</v>
      </c>
      <c r="B1049" s="63" t="s">
        <v>4096</v>
      </c>
    </row>
    <row r="1050" spans="1:2" x14ac:dyDescent="0.25">
      <c r="A1050" s="62">
        <v>14111607</v>
      </c>
      <c r="B1050" s="63" t="s">
        <v>9995</v>
      </c>
    </row>
    <row r="1051" spans="1:2" x14ac:dyDescent="0.25">
      <c r="A1051" s="62">
        <v>14111608</v>
      </c>
      <c r="B1051" s="63" t="s">
        <v>11863</v>
      </c>
    </row>
    <row r="1052" spans="1:2" x14ac:dyDescent="0.25">
      <c r="A1052" s="62">
        <v>14111609</v>
      </c>
      <c r="B1052" s="63" t="s">
        <v>10928</v>
      </c>
    </row>
    <row r="1053" spans="1:2" x14ac:dyDescent="0.25">
      <c r="A1053" s="62">
        <v>14111610</v>
      </c>
      <c r="B1053" s="63" t="s">
        <v>13927</v>
      </c>
    </row>
    <row r="1054" spans="1:2" x14ac:dyDescent="0.25">
      <c r="A1054" s="62">
        <v>14111611</v>
      </c>
      <c r="B1054" s="63" t="s">
        <v>2033</v>
      </c>
    </row>
    <row r="1055" spans="1:2" x14ac:dyDescent="0.25">
      <c r="A1055" s="62">
        <v>14111613</v>
      </c>
      <c r="B1055" s="63" t="s">
        <v>3517</v>
      </c>
    </row>
    <row r="1056" spans="1:2" x14ac:dyDescent="0.25">
      <c r="A1056" s="62">
        <v>14111614</v>
      </c>
      <c r="B1056" s="63" t="s">
        <v>10585</v>
      </c>
    </row>
    <row r="1057" spans="1:2" x14ac:dyDescent="0.25">
      <c r="A1057" s="62">
        <v>14111615</v>
      </c>
      <c r="B1057" s="63" t="s">
        <v>371</v>
      </c>
    </row>
    <row r="1058" spans="1:2" x14ac:dyDescent="0.25">
      <c r="A1058" s="62">
        <v>14111616</v>
      </c>
      <c r="B1058" s="63" t="s">
        <v>17980</v>
      </c>
    </row>
    <row r="1059" spans="1:2" x14ac:dyDescent="0.25">
      <c r="A1059" s="62">
        <v>14111701</v>
      </c>
      <c r="B1059" s="63" t="s">
        <v>13058</v>
      </c>
    </row>
    <row r="1060" spans="1:2" x14ac:dyDescent="0.25">
      <c r="A1060" s="62">
        <v>14111702</v>
      </c>
      <c r="B1060" s="63" t="s">
        <v>15280</v>
      </c>
    </row>
    <row r="1061" spans="1:2" x14ac:dyDescent="0.25">
      <c r="A1061" s="62">
        <v>14111703</v>
      </c>
      <c r="B1061" s="63" t="s">
        <v>269</v>
      </c>
    </row>
    <row r="1062" spans="1:2" x14ac:dyDescent="0.25">
      <c r="A1062" s="62">
        <v>14111704</v>
      </c>
      <c r="B1062" s="63" t="s">
        <v>2145</v>
      </c>
    </row>
    <row r="1063" spans="1:2" x14ac:dyDescent="0.25">
      <c r="A1063" s="62">
        <v>14111705</v>
      </c>
      <c r="B1063" s="63" t="s">
        <v>6310</v>
      </c>
    </row>
    <row r="1064" spans="1:2" x14ac:dyDescent="0.25">
      <c r="A1064" s="62">
        <v>14111706</v>
      </c>
      <c r="B1064" s="63" t="s">
        <v>14120</v>
      </c>
    </row>
    <row r="1065" spans="1:2" x14ac:dyDescent="0.25">
      <c r="A1065" s="62">
        <v>14111801</v>
      </c>
      <c r="B1065" s="63" t="s">
        <v>11532</v>
      </c>
    </row>
    <row r="1066" spans="1:2" x14ac:dyDescent="0.25">
      <c r="A1066" s="62">
        <v>14111802</v>
      </c>
      <c r="B1066" s="63" t="s">
        <v>5546</v>
      </c>
    </row>
    <row r="1067" spans="1:2" x14ac:dyDescent="0.25">
      <c r="A1067" s="62">
        <v>14111803</v>
      </c>
      <c r="B1067" s="63" t="s">
        <v>4054</v>
      </c>
    </row>
    <row r="1068" spans="1:2" x14ac:dyDescent="0.25">
      <c r="A1068" s="62">
        <v>14111804</v>
      </c>
      <c r="B1068" s="63" t="s">
        <v>6111</v>
      </c>
    </row>
    <row r="1069" spans="1:2" x14ac:dyDescent="0.25">
      <c r="A1069" s="62">
        <v>14111805</v>
      </c>
      <c r="B1069" s="63" t="s">
        <v>590</v>
      </c>
    </row>
    <row r="1070" spans="1:2" x14ac:dyDescent="0.25">
      <c r="A1070" s="62">
        <v>14111806</v>
      </c>
      <c r="B1070" s="63" t="s">
        <v>18034</v>
      </c>
    </row>
    <row r="1071" spans="1:2" x14ac:dyDescent="0.25">
      <c r="A1071" s="62">
        <v>14111807</v>
      </c>
      <c r="B1071" s="63" t="s">
        <v>12065</v>
      </c>
    </row>
    <row r="1072" spans="1:2" x14ac:dyDescent="0.25">
      <c r="A1072" s="62">
        <v>14111808</v>
      </c>
      <c r="B1072" s="63" t="s">
        <v>17410</v>
      </c>
    </row>
    <row r="1073" spans="1:2" x14ac:dyDescent="0.25">
      <c r="A1073" s="62">
        <v>14111809</v>
      </c>
      <c r="B1073" s="63" t="s">
        <v>14891</v>
      </c>
    </row>
    <row r="1074" spans="1:2" x14ac:dyDescent="0.25">
      <c r="A1074" s="62">
        <v>14111810</v>
      </c>
      <c r="B1074" s="63" t="s">
        <v>12368</v>
      </c>
    </row>
    <row r="1075" spans="1:2" x14ac:dyDescent="0.25">
      <c r="A1075" s="62">
        <v>14111811</v>
      </c>
      <c r="B1075" s="63" t="s">
        <v>18105</v>
      </c>
    </row>
    <row r="1076" spans="1:2" x14ac:dyDescent="0.25">
      <c r="A1076" s="62">
        <v>14111812</v>
      </c>
      <c r="B1076" s="63" t="s">
        <v>10302</v>
      </c>
    </row>
    <row r="1077" spans="1:2" x14ac:dyDescent="0.25">
      <c r="A1077" s="62">
        <v>14111813</v>
      </c>
      <c r="B1077" s="63" t="s">
        <v>10244</v>
      </c>
    </row>
    <row r="1078" spans="1:2" x14ac:dyDescent="0.25">
      <c r="A1078" s="62">
        <v>14111814</v>
      </c>
      <c r="B1078" s="63" t="s">
        <v>2248</v>
      </c>
    </row>
    <row r="1079" spans="1:2" x14ac:dyDescent="0.25">
      <c r="A1079" s="62">
        <v>14111815</v>
      </c>
      <c r="B1079" s="63" t="s">
        <v>16415</v>
      </c>
    </row>
    <row r="1080" spans="1:2" x14ac:dyDescent="0.25">
      <c r="A1080" s="62">
        <v>14111816</v>
      </c>
      <c r="B1080" s="63" t="s">
        <v>14657</v>
      </c>
    </row>
    <row r="1081" spans="1:2" x14ac:dyDescent="0.25">
      <c r="A1081" s="62">
        <v>14111817</v>
      </c>
      <c r="B1081" s="63" t="s">
        <v>18211</v>
      </c>
    </row>
    <row r="1082" spans="1:2" x14ac:dyDescent="0.25">
      <c r="A1082" s="62">
        <v>14121501</v>
      </c>
      <c r="B1082" s="63" t="s">
        <v>13021</v>
      </c>
    </row>
    <row r="1083" spans="1:2" x14ac:dyDescent="0.25">
      <c r="A1083" s="62">
        <v>14121502</v>
      </c>
      <c r="B1083" s="63" t="s">
        <v>2346</v>
      </c>
    </row>
    <row r="1084" spans="1:2" x14ac:dyDescent="0.25">
      <c r="A1084" s="62">
        <v>14121503</v>
      </c>
      <c r="B1084" s="63" t="s">
        <v>8079</v>
      </c>
    </row>
    <row r="1085" spans="1:2" x14ac:dyDescent="0.25">
      <c r="A1085" s="62">
        <v>14121504</v>
      </c>
      <c r="B1085" s="63" t="s">
        <v>11349</v>
      </c>
    </row>
    <row r="1086" spans="1:2" x14ac:dyDescent="0.25">
      <c r="A1086" s="62">
        <v>14121505</v>
      </c>
      <c r="B1086" s="63" t="s">
        <v>13604</v>
      </c>
    </row>
    <row r="1087" spans="1:2" x14ac:dyDescent="0.25">
      <c r="A1087" s="62">
        <v>14121601</v>
      </c>
      <c r="B1087" s="63" t="s">
        <v>15131</v>
      </c>
    </row>
    <row r="1088" spans="1:2" x14ac:dyDescent="0.25">
      <c r="A1088" s="62">
        <v>14121602</v>
      </c>
      <c r="B1088" s="63" t="s">
        <v>11236</v>
      </c>
    </row>
    <row r="1089" spans="1:2" x14ac:dyDescent="0.25">
      <c r="A1089" s="62">
        <v>14121603</v>
      </c>
      <c r="B1089" s="63" t="s">
        <v>17069</v>
      </c>
    </row>
    <row r="1090" spans="1:2" x14ac:dyDescent="0.25">
      <c r="A1090" s="62">
        <v>14121604</v>
      </c>
      <c r="B1090" s="63" t="s">
        <v>15494</v>
      </c>
    </row>
    <row r="1091" spans="1:2" x14ac:dyDescent="0.25">
      <c r="A1091" s="62">
        <v>14121605</v>
      </c>
      <c r="B1091" s="63" t="s">
        <v>15517</v>
      </c>
    </row>
    <row r="1092" spans="1:2" x14ac:dyDescent="0.25">
      <c r="A1092" s="62">
        <v>14121701</v>
      </c>
      <c r="B1092" s="63" t="s">
        <v>5066</v>
      </c>
    </row>
    <row r="1093" spans="1:2" x14ac:dyDescent="0.25">
      <c r="A1093" s="62">
        <v>14121702</v>
      </c>
      <c r="B1093" s="63" t="s">
        <v>14014</v>
      </c>
    </row>
    <row r="1094" spans="1:2" x14ac:dyDescent="0.25">
      <c r="A1094" s="62">
        <v>14121801</v>
      </c>
      <c r="B1094" s="63" t="s">
        <v>8131</v>
      </c>
    </row>
    <row r="1095" spans="1:2" x14ac:dyDescent="0.25">
      <c r="A1095" s="62">
        <v>14121802</v>
      </c>
      <c r="B1095" s="63" t="s">
        <v>9177</v>
      </c>
    </row>
    <row r="1096" spans="1:2" x14ac:dyDescent="0.25">
      <c r="A1096" s="62">
        <v>14121803</v>
      </c>
      <c r="B1096" s="63" t="s">
        <v>18081</v>
      </c>
    </row>
    <row r="1097" spans="1:2" x14ac:dyDescent="0.25">
      <c r="A1097" s="62">
        <v>14121804</v>
      </c>
      <c r="B1097" s="63" t="s">
        <v>14356</v>
      </c>
    </row>
    <row r="1098" spans="1:2" x14ac:dyDescent="0.25">
      <c r="A1098" s="62">
        <v>14121805</v>
      </c>
      <c r="B1098" s="63" t="s">
        <v>15874</v>
      </c>
    </row>
    <row r="1099" spans="1:2" x14ac:dyDescent="0.25">
      <c r="A1099" s="62">
        <v>14121806</v>
      </c>
      <c r="B1099" s="63" t="s">
        <v>15279</v>
      </c>
    </row>
    <row r="1100" spans="1:2" x14ac:dyDescent="0.25">
      <c r="A1100" s="62">
        <v>14121807</v>
      </c>
      <c r="B1100" s="63" t="s">
        <v>5756</v>
      </c>
    </row>
    <row r="1101" spans="1:2" x14ac:dyDescent="0.25">
      <c r="A1101" s="62">
        <v>14121808</v>
      </c>
      <c r="B1101" s="63" t="s">
        <v>7395</v>
      </c>
    </row>
    <row r="1102" spans="1:2" x14ac:dyDescent="0.25">
      <c r="A1102" s="62">
        <v>14121809</v>
      </c>
      <c r="B1102" s="63" t="s">
        <v>3943</v>
      </c>
    </row>
    <row r="1103" spans="1:2" x14ac:dyDescent="0.25">
      <c r="A1103" s="62">
        <v>14121810</v>
      </c>
      <c r="B1103" s="63" t="s">
        <v>3417</v>
      </c>
    </row>
    <row r="1104" spans="1:2" x14ac:dyDescent="0.25">
      <c r="A1104" s="62">
        <v>14121811</v>
      </c>
      <c r="B1104" s="63" t="s">
        <v>17241</v>
      </c>
    </row>
    <row r="1105" spans="1:2" x14ac:dyDescent="0.25">
      <c r="A1105" s="62">
        <v>14121812</v>
      </c>
      <c r="B1105" s="63" t="s">
        <v>4041</v>
      </c>
    </row>
    <row r="1106" spans="1:2" x14ac:dyDescent="0.25">
      <c r="A1106" s="62">
        <v>14121901</v>
      </c>
      <c r="B1106" s="63" t="s">
        <v>17632</v>
      </c>
    </row>
    <row r="1107" spans="1:2" x14ac:dyDescent="0.25">
      <c r="A1107" s="62">
        <v>14121902</v>
      </c>
      <c r="B1107" s="63" t="s">
        <v>2960</v>
      </c>
    </row>
    <row r="1108" spans="1:2" x14ac:dyDescent="0.25">
      <c r="A1108" s="62">
        <v>14121903</v>
      </c>
      <c r="B1108" s="63" t="s">
        <v>320</v>
      </c>
    </row>
    <row r="1109" spans="1:2" x14ac:dyDescent="0.25">
      <c r="A1109" s="62">
        <v>14121904</v>
      </c>
      <c r="B1109" s="63" t="s">
        <v>14422</v>
      </c>
    </row>
    <row r="1110" spans="1:2" x14ac:dyDescent="0.25">
      <c r="A1110" s="62">
        <v>14121905</v>
      </c>
      <c r="B1110" s="63" t="s">
        <v>13001</v>
      </c>
    </row>
    <row r="1111" spans="1:2" x14ac:dyDescent="0.25">
      <c r="A1111" s="62">
        <v>14122101</v>
      </c>
      <c r="B1111" s="63" t="s">
        <v>1603</v>
      </c>
    </row>
    <row r="1112" spans="1:2" x14ac:dyDescent="0.25">
      <c r="A1112" s="62">
        <v>14122102</v>
      </c>
      <c r="B1112" s="63" t="s">
        <v>3809</v>
      </c>
    </row>
    <row r="1113" spans="1:2" x14ac:dyDescent="0.25">
      <c r="A1113" s="62">
        <v>14122103</v>
      </c>
      <c r="B1113" s="63" t="s">
        <v>14589</v>
      </c>
    </row>
    <row r="1114" spans="1:2" x14ac:dyDescent="0.25">
      <c r="A1114" s="62">
        <v>14122104</v>
      </c>
      <c r="B1114" s="63" t="s">
        <v>10205</v>
      </c>
    </row>
    <row r="1115" spans="1:2" x14ac:dyDescent="0.25">
      <c r="A1115" s="62">
        <v>14122105</v>
      </c>
      <c r="B1115" s="63" t="s">
        <v>16641</v>
      </c>
    </row>
    <row r="1116" spans="1:2" x14ac:dyDescent="0.25">
      <c r="A1116" s="62">
        <v>14122106</v>
      </c>
      <c r="B1116" s="63" t="s">
        <v>14075</v>
      </c>
    </row>
    <row r="1117" spans="1:2" x14ac:dyDescent="0.25">
      <c r="A1117" s="62">
        <v>14122201</v>
      </c>
      <c r="B1117" s="63" t="s">
        <v>10290</v>
      </c>
    </row>
    <row r="1118" spans="1:2" x14ac:dyDescent="0.25">
      <c r="A1118" s="62">
        <v>15101502</v>
      </c>
      <c r="B1118" s="63" t="s">
        <v>14297</v>
      </c>
    </row>
    <row r="1119" spans="1:2" x14ac:dyDescent="0.25">
      <c r="A1119" s="62">
        <v>15101503</v>
      </c>
      <c r="B1119" s="63" t="s">
        <v>5613</v>
      </c>
    </row>
    <row r="1120" spans="1:2" x14ac:dyDescent="0.25">
      <c r="A1120" s="62">
        <v>15101504</v>
      </c>
      <c r="B1120" s="63" t="s">
        <v>3980</v>
      </c>
    </row>
    <row r="1121" spans="1:2" x14ac:dyDescent="0.25">
      <c r="A1121" s="62">
        <v>15101505</v>
      </c>
      <c r="B1121" s="63" t="s">
        <v>85</v>
      </c>
    </row>
    <row r="1122" spans="1:2" x14ac:dyDescent="0.25">
      <c r="A1122" s="62">
        <v>15101506</v>
      </c>
      <c r="B1122" s="63" t="s">
        <v>3860</v>
      </c>
    </row>
    <row r="1123" spans="1:2" x14ac:dyDescent="0.25">
      <c r="A1123" s="62">
        <v>15101507</v>
      </c>
      <c r="B1123" s="63" t="s">
        <v>12682</v>
      </c>
    </row>
    <row r="1124" spans="1:2" x14ac:dyDescent="0.25">
      <c r="A1124" s="62">
        <v>15101508</v>
      </c>
      <c r="B1124" s="63" t="s">
        <v>13260</v>
      </c>
    </row>
    <row r="1125" spans="1:2" x14ac:dyDescent="0.25">
      <c r="A1125" s="62">
        <v>15101509</v>
      </c>
      <c r="B1125" s="63" t="s">
        <v>16129</v>
      </c>
    </row>
    <row r="1126" spans="1:2" x14ac:dyDescent="0.25">
      <c r="A1126" s="62">
        <v>15101510</v>
      </c>
      <c r="B1126" s="63" t="s">
        <v>17551</v>
      </c>
    </row>
    <row r="1127" spans="1:2" x14ac:dyDescent="0.25">
      <c r="A1127" s="62">
        <v>15101601</v>
      </c>
      <c r="B1127" s="63" t="s">
        <v>7133</v>
      </c>
    </row>
    <row r="1128" spans="1:2" x14ac:dyDescent="0.25">
      <c r="A1128" s="62">
        <v>15101602</v>
      </c>
      <c r="B1128" s="63" t="s">
        <v>12732</v>
      </c>
    </row>
    <row r="1129" spans="1:2" x14ac:dyDescent="0.25">
      <c r="A1129" s="62">
        <v>15101603</v>
      </c>
      <c r="B1129" s="63" t="s">
        <v>17843</v>
      </c>
    </row>
    <row r="1130" spans="1:2" x14ac:dyDescent="0.25">
      <c r="A1130" s="62">
        <v>15101604</v>
      </c>
      <c r="B1130" s="63" t="s">
        <v>1856</v>
      </c>
    </row>
    <row r="1131" spans="1:2" x14ac:dyDescent="0.25">
      <c r="A1131" s="62">
        <v>15101605</v>
      </c>
      <c r="B1131" s="63" t="s">
        <v>12380</v>
      </c>
    </row>
    <row r="1132" spans="1:2" x14ac:dyDescent="0.25">
      <c r="A1132" s="62">
        <v>15101606</v>
      </c>
      <c r="B1132" s="63" t="s">
        <v>2173</v>
      </c>
    </row>
    <row r="1133" spans="1:2" x14ac:dyDescent="0.25">
      <c r="A1133" s="62">
        <v>15101607</v>
      </c>
      <c r="B1133" s="63" t="s">
        <v>9230</v>
      </c>
    </row>
    <row r="1134" spans="1:2" x14ac:dyDescent="0.25">
      <c r="A1134" s="62">
        <v>15101608</v>
      </c>
      <c r="B1134" s="63" t="s">
        <v>14700</v>
      </c>
    </row>
    <row r="1135" spans="1:2" x14ac:dyDescent="0.25">
      <c r="A1135" s="62">
        <v>15101701</v>
      </c>
      <c r="B1135" s="63" t="s">
        <v>6775</v>
      </c>
    </row>
    <row r="1136" spans="1:2" x14ac:dyDescent="0.25">
      <c r="A1136" s="62">
        <v>15101702</v>
      </c>
      <c r="B1136" s="63" t="s">
        <v>17275</v>
      </c>
    </row>
    <row r="1137" spans="1:2" x14ac:dyDescent="0.25">
      <c r="A1137" s="62">
        <v>15111501</v>
      </c>
      <c r="B1137" s="63" t="s">
        <v>6955</v>
      </c>
    </row>
    <row r="1138" spans="1:2" x14ac:dyDescent="0.25">
      <c r="A1138" s="62">
        <v>15111502</v>
      </c>
      <c r="B1138" s="63" t="s">
        <v>2748</v>
      </c>
    </row>
    <row r="1139" spans="1:2" x14ac:dyDescent="0.25">
      <c r="A1139" s="62">
        <v>15111503</v>
      </c>
      <c r="B1139" s="63" t="s">
        <v>2737</v>
      </c>
    </row>
    <row r="1140" spans="1:2" x14ac:dyDescent="0.25">
      <c r="A1140" s="62">
        <v>15111504</v>
      </c>
      <c r="B1140" s="63" t="s">
        <v>9100</v>
      </c>
    </row>
    <row r="1141" spans="1:2" x14ac:dyDescent="0.25">
      <c r="A1141" s="62">
        <v>15111505</v>
      </c>
      <c r="B1141" s="63" t="s">
        <v>10406</v>
      </c>
    </row>
    <row r="1142" spans="1:2" x14ac:dyDescent="0.25">
      <c r="A1142" s="62">
        <v>15111506</v>
      </c>
      <c r="B1142" s="63" t="s">
        <v>18206</v>
      </c>
    </row>
    <row r="1143" spans="1:2" x14ac:dyDescent="0.25">
      <c r="A1143" s="62">
        <v>15111507</v>
      </c>
      <c r="B1143" s="63" t="s">
        <v>11869</v>
      </c>
    </row>
    <row r="1144" spans="1:2" x14ac:dyDescent="0.25">
      <c r="A1144" s="62">
        <v>15111508</v>
      </c>
      <c r="B1144" s="63" t="s">
        <v>9843</v>
      </c>
    </row>
    <row r="1145" spans="1:2" x14ac:dyDescent="0.25">
      <c r="A1145" s="62">
        <v>15111509</v>
      </c>
      <c r="B1145" s="63" t="s">
        <v>3485</v>
      </c>
    </row>
    <row r="1146" spans="1:2" x14ac:dyDescent="0.25">
      <c r="A1146" s="62">
        <v>15111510</v>
      </c>
      <c r="B1146" s="63" t="s">
        <v>164</v>
      </c>
    </row>
    <row r="1147" spans="1:2" x14ac:dyDescent="0.25">
      <c r="A1147" s="62">
        <v>15111701</v>
      </c>
      <c r="B1147" s="63" t="s">
        <v>4648</v>
      </c>
    </row>
    <row r="1148" spans="1:2" x14ac:dyDescent="0.25">
      <c r="A1148" s="62">
        <v>15111702</v>
      </c>
      <c r="B1148" s="63" t="s">
        <v>13129</v>
      </c>
    </row>
    <row r="1149" spans="1:2" x14ac:dyDescent="0.25">
      <c r="A1149" s="62">
        <v>15121501</v>
      </c>
      <c r="B1149" s="63" t="s">
        <v>9043</v>
      </c>
    </row>
    <row r="1150" spans="1:2" x14ac:dyDescent="0.25">
      <c r="A1150" s="62">
        <v>15121502</v>
      </c>
      <c r="B1150" s="63" t="s">
        <v>16074</v>
      </c>
    </row>
    <row r="1151" spans="1:2" x14ac:dyDescent="0.25">
      <c r="A1151" s="62">
        <v>15121503</v>
      </c>
      <c r="B1151" s="63" t="s">
        <v>10862</v>
      </c>
    </row>
    <row r="1152" spans="1:2" x14ac:dyDescent="0.25">
      <c r="A1152" s="62">
        <v>15121504</v>
      </c>
      <c r="B1152" s="63" t="s">
        <v>13458</v>
      </c>
    </row>
    <row r="1153" spans="1:2" x14ac:dyDescent="0.25">
      <c r="A1153" s="62">
        <v>15121505</v>
      </c>
      <c r="B1153" s="63" t="s">
        <v>5906</v>
      </c>
    </row>
    <row r="1154" spans="1:2" x14ac:dyDescent="0.25">
      <c r="A1154" s="62">
        <v>15121508</v>
      </c>
      <c r="B1154" s="63" t="s">
        <v>1319</v>
      </c>
    </row>
    <row r="1155" spans="1:2" x14ac:dyDescent="0.25">
      <c r="A1155" s="62">
        <v>15121509</v>
      </c>
      <c r="B1155" s="63" t="s">
        <v>682</v>
      </c>
    </row>
    <row r="1156" spans="1:2" x14ac:dyDescent="0.25">
      <c r="A1156" s="62">
        <v>15121510</v>
      </c>
      <c r="B1156" s="63" t="s">
        <v>739</v>
      </c>
    </row>
    <row r="1157" spans="1:2" x14ac:dyDescent="0.25">
      <c r="A1157" s="62">
        <v>15121511</v>
      </c>
      <c r="B1157" s="63" t="s">
        <v>2540</v>
      </c>
    </row>
    <row r="1158" spans="1:2" x14ac:dyDescent="0.25">
      <c r="A1158" s="62">
        <v>15121512</v>
      </c>
      <c r="B1158" s="63" t="s">
        <v>18358</v>
      </c>
    </row>
    <row r="1159" spans="1:2" x14ac:dyDescent="0.25">
      <c r="A1159" s="62">
        <v>15121513</v>
      </c>
      <c r="B1159" s="63" t="s">
        <v>16222</v>
      </c>
    </row>
    <row r="1160" spans="1:2" x14ac:dyDescent="0.25">
      <c r="A1160" s="62">
        <v>15121514</v>
      </c>
      <c r="B1160" s="63" t="s">
        <v>4008</v>
      </c>
    </row>
    <row r="1161" spans="1:2" x14ac:dyDescent="0.25">
      <c r="A1161" s="62">
        <v>15121515</v>
      </c>
      <c r="B1161" s="63" t="s">
        <v>16874</v>
      </c>
    </row>
    <row r="1162" spans="1:2" x14ac:dyDescent="0.25">
      <c r="A1162" s="62">
        <v>15121516</v>
      </c>
      <c r="B1162" s="63" t="s">
        <v>11100</v>
      </c>
    </row>
    <row r="1163" spans="1:2" x14ac:dyDescent="0.25">
      <c r="A1163" s="62">
        <v>15121517</v>
      </c>
      <c r="B1163" s="63" t="s">
        <v>13292</v>
      </c>
    </row>
    <row r="1164" spans="1:2" x14ac:dyDescent="0.25">
      <c r="A1164" s="62">
        <v>15121518</v>
      </c>
      <c r="B1164" s="63" t="s">
        <v>6720</v>
      </c>
    </row>
    <row r="1165" spans="1:2" x14ac:dyDescent="0.25">
      <c r="A1165" s="62">
        <v>15121519</v>
      </c>
      <c r="B1165" s="63" t="s">
        <v>1892</v>
      </c>
    </row>
    <row r="1166" spans="1:2" x14ac:dyDescent="0.25">
      <c r="A1166" s="62">
        <v>15121520</v>
      </c>
      <c r="B1166" s="63" t="s">
        <v>195</v>
      </c>
    </row>
    <row r="1167" spans="1:2" x14ac:dyDescent="0.25">
      <c r="A1167" s="62">
        <v>15121521</v>
      </c>
      <c r="B1167" s="63" t="s">
        <v>15433</v>
      </c>
    </row>
    <row r="1168" spans="1:2" x14ac:dyDescent="0.25">
      <c r="A1168" s="62">
        <v>15121522</v>
      </c>
      <c r="B1168" s="63" t="s">
        <v>2628</v>
      </c>
    </row>
    <row r="1169" spans="1:2" x14ac:dyDescent="0.25">
      <c r="A1169" s="62">
        <v>15121523</v>
      </c>
      <c r="B1169" s="63" t="s">
        <v>16960</v>
      </c>
    </row>
    <row r="1170" spans="1:2" x14ac:dyDescent="0.25">
      <c r="A1170" s="62">
        <v>15121524</v>
      </c>
      <c r="B1170" s="63" t="s">
        <v>4694</v>
      </c>
    </row>
    <row r="1171" spans="1:2" x14ac:dyDescent="0.25">
      <c r="A1171" s="62">
        <v>15121525</v>
      </c>
      <c r="B1171" s="63" t="s">
        <v>390</v>
      </c>
    </row>
    <row r="1172" spans="1:2" x14ac:dyDescent="0.25">
      <c r="A1172" s="62">
        <v>15121526</v>
      </c>
      <c r="B1172" s="63" t="s">
        <v>17439</v>
      </c>
    </row>
    <row r="1173" spans="1:2" x14ac:dyDescent="0.25">
      <c r="A1173" s="62">
        <v>15121527</v>
      </c>
      <c r="B1173" s="63" t="s">
        <v>16977</v>
      </c>
    </row>
    <row r="1174" spans="1:2" x14ac:dyDescent="0.25">
      <c r="A1174" s="62">
        <v>15121801</v>
      </c>
      <c r="B1174" s="63" t="s">
        <v>2109</v>
      </c>
    </row>
    <row r="1175" spans="1:2" x14ac:dyDescent="0.25">
      <c r="A1175" s="62">
        <v>15121802</v>
      </c>
      <c r="B1175" s="63" t="s">
        <v>6001</v>
      </c>
    </row>
    <row r="1176" spans="1:2" x14ac:dyDescent="0.25">
      <c r="A1176" s="62">
        <v>15121803</v>
      </c>
      <c r="B1176" s="63" t="s">
        <v>7955</v>
      </c>
    </row>
    <row r="1177" spans="1:2" x14ac:dyDescent="0.25">
      <c r="A1177" s="62">
        <v>15121804</v>
      </c>
      <c r="B1177" s="63" t="s">
        <v>1835</v>
      </c>
    </row>
    <row r="1178" spans="1:2" x14ac:dyDescent="0.25">
      <c r="A1178" s="62">
        <v>15121805</v>
      </c>
      <c r="B1178" s="63" t="s">
        <v>5351</v>
      </c>
    </row>
    <row r="1179" spans="1:2" x14ac:dyDescent="0.25">
      <c r="A1179" s="62">
        <v>15121806</v>
      </c>
      <c r="B1179" s="63" t="s">
        <v>7383</v>
      </c>
    </row>
    <row r="1180" spans="1:2" x14ac:dyDescent="0.25">
      <c r="A1180" s="62">
        <v>15121901</v>
      </c>
      <c r="B1180" s="63" t="s">
        <v>5549</v>
      </c>
    </row>
    <row r="1181" spans="1:2" x14ac:dyDescent="0.25">
      <c r="A1181" s="62">
        <v>15121902</v>
      </c>
      <c r="B1181" s="63" t="s">
        <v>9299</v>
      </c>
    </row>
    <row r="1182" spans="1:2" x14ac:dyDescent="0.25">
      <c r="A1182" s="62">
        <v>15121903</v>
      </c>
      <c r="B1182" s="63" t="s">
        <v>2543</v>
      </c>
    </row>
    <row r="1183" spans="1:2" x14ac:dyDescent="0.25">
      <c r="A1183" s="62">
        <v>15121904</v>
      </c>
      <c r="B1183" s="63" t="s">
        <v>353</v>
      </c>
    </row>
    <row r="1184" spans="1:2" x14ac:dyDescent="0.25">
      <c r="A1184" s="62">
        <v>15131502</v>
      </c>
      <c r="B1184" s="63" t="s">
        <v>16447</v>
      </c>
    </row>
    <row r="1185" spans="1:2" x14ac:dyDescent="0.25">
      <c r="A1185" s="62">
        <v>15131503</v>
      </c>
      <c r="B1185" s="63" t="s">
        <v>3079</v>
      </c>
    </row>
    <row r="1186" spans="1:2" x14ac:dyDescent="0.25">
      <c r="A1186" s="62">
        <v>15131504</v>
      </c>
      <c r="B1186" s="63" t="s">
        <v>11004</v>
      </c>
    </row>
    <row r="1187" spans="1:2" x14ac:dyDescent="0.25">
      <c r="A1187" s="62">
        <v>15131505</v>
      </c>
      <c r="B1187" s="63" t="s">
        <v>15619</v>
      </c>
    </row>
    <row r="1188" spans="1:2" x14ac:dyDescent="0.25">
      <c r="A1188" s="62">
        <v>15131506</v>
      </c>
      <c r="B1188" s="63" t="s">
        <v>17892</v>
      </c>
    </row>
    <row r="1189" spans="1:2" x14ac:dyDescent="0.25">
      <c r="A1189" s="62">
        <v>15131601</v>
      </c>
      <c r="B1189" s="63" t="s">
        <v>12910</v>
      </c>
    </row>
    <row r="1190" spans="1:2" x14ac:dyDescent="0.25">
      <c r="A1190" s="62">
        <v>20101501</v>
      </c>
      <c r="B1190" s="63" t="s">
        <v>15952</v>
      </c>
    </row>
    <row r="1191" spans="1:2" x14ac:dyDescent="0.25">
      <c r="A1191" s="62">
        <v>20101502</v>
      </c>
      <c r="B1191" s="63" t="s">
        <v>7354</v>
      </c>
    </row>
    <row r="1192" spans="1:2" x14ac:dyDescent="0.25">
      <c r="A1192" s="62">
        <v>20101503</v>
      </c>
      <c r="B1192" s="63" t="s">
        <v>9710</v>
      </c>
    </row>
    <row r="1193" spans="1:2" x14ac:dyDescent="0.25">
      <c r="A1193" s="62">
        <v>20101504</v>
      </c>
      <c r="B1193" s="63" t="s">
        <v>17127</v>
      </c>
    </row>
    <row r="1194" spans="1:2" x14ac:dyDescent="0.25">
      <c r="A1194" s="62">
        <v>20101601</v>
      </c>
      <c r="B1194" s="63" t="s">
        <v>2029</v>
      </c>
    </row>
    <row r="1195" spans="1:2" x14ac:dyDescent="0.25">
      <c r="A1195" s="62">
        <v>20101602</v>
      </c>
      <c r="B1195" s="63" t="s">
        <v>8481</v>
      </c>
    </row>
    <row r="1196" spans="1:2" x14ac:dyDescent="0.25">
      <c r="A1196" s="62">
        <v>20101603</v>
      </c>
      <c r="B1196" s="63" t="s">
        <v>1433</v>
      </c>
    </row>
    <row r="1197" spans="1:2" x14ac:dyDescent="0.25">
      <c r="A1197" s="62">
        <v>20101701</v>
      </c>
      <c r="B1197" s="63" t="s">
        <v>18793</v>
      </c>
    </row>
    <row r="1198" spans="1:2" x14ac:dyDescent="0.25">
      <c r="A1198" s="62">
        <v>20101702</v>
      </c>
      <c r="B1198" s="63" t="s">
        <v>5715</v>
      </c>
    </row>
    <row r="1199" spans="1:2" x14ac:dyDescent="0.25">
      <c r="A1199" s="62">
        <v>20101703</v>
      </c>
      <c r="B1199" s="63" t="s">
        <v>18025</v>
      </c>
    </row>
    <row r="1200" spans="1:2" x14ac:dyDescent="0.25">
      <c r="A1200" s="62">
        <v>20101704</v>
      </c>
      <c r="B1200" s="63" t="s">
        <v>17389</v>
      </c>
    </row>
    <row r="1201" spans="1:2" x14ac:dyDescent="0.25">
      <c r="A1201" s="62">
        <v>20101705</v>
      </c>
      <c r="B1201" s="63" t="s">
        <v>8147</v>
      </c>
    </row>
    <row r="1202" spans="1:2" x14ac:dyDescent="0.25">
      <c r="A1202" s="62">
        <v>20101706</v>
      </c>
      <c r="B1202" s="63" t="s">
        <v>3430</v>
      </c>
    </row>
    <row r="1203" spans="1:2" x14ac:dyDescent="0.25">
      <c r="A1203" s="62">
        <v>20101707</v>
      </c>
      <c r="B1203" s="63" t="s">
        <v>2721</v>
      </c>
    </row>
    <row r="1204" spans="1:2" x14ac:dyDescent="0.25">
      <c r="A1204" s="62">
        <v>20101708</v>
      </c>
      <c r="B1204" s="63" t="s">
        <v>13247</v>
      </c>
    </row>
    <row r="1205" spans="1:2" x14ac:dyDescent="0.25">
      <c r="A1205" s="62">
        <v>20101709</v>
      </c>
      <c r="B1205" s="63" t="s">
        <v>7575</v>
      </c>
    </row>
    <row r="1206" spans="1:2" x14ac:dyDescent="0.25">
      <c r="A1206" s="62">
        <v>20101710</v>
      </c>
      <c r="B1206" s="63" t="s">
        <v>10085</v>
      </c>
    </row>
    <row r="1207" spans="1:2" x14ac:dyDescent="0.25">
      <c r="A1207" s="62">
        <v>20101711</v>
      </c>
      <c r="B1207" s="63" t="s">
        <v>1646</v>
      </c>
    </row>
    <row r="1208" spans="1:2" x14ac:dyDescent="0.25">
      <c r="A1208" s="62">
        <v>20101712</v>
      </c>
      <c r="B1208" s="63" t="s">
        <v>10547</v>
      </c>
    </row>
    <row r="1209" spans="1:2" x14ac:dyDescent="0.25">
      <c r="A1209" s="62">
        <v>20101713</v>
      </c>
      <c r="B1209" s="63" t="s">
        <v>2412</v>
      </c>
    </row>
    <row r="1210" spans="1:2" x14ac:dyDescent="0.25">
      <c r="A1210" s="62">
        <v>20101714</v>
      </c>
      <c r="B1210" s="63" t="s">
        <v>17833</v>
      </c>
    </row>
    <row r="1211" spans="1:2" x14ac:dyDescent="0.25">
      <c r="A1211" s="62">
        <v>20101801</v>
      </c>
      <c r="B1211" s="63" t="s">
        <v>14418</v>
      </c>
    </row>
    <row r="1212" spans="1:2" x14ac:dyDescent="0.25">
      <c r="A1212" s="62">
        <v>20101802</v>
      </c>
      <c r="B1212" s="63" t="s">
        <v>18082</v>
      </c>
    </row>
    <row r="1213" spans="1:2" x14ac:dyDescent="0.25">
      <c r="A1213" s="62">
        <v>20101803</v>
      </c>
      <c r="B1213" s="63" t="s">
        <v>4999</v>
      </c>
    </row>
    <row r="1214" spans="1:2" x14ac:dyDescent="0.25">
      <c r="A1214" s="62">
        <v>20101804</v>
      </c>
      <c r="B1214" s="63" t="s">
        <v>4241</v>
      </c>
    </row>
    <row r="1215" spans="1:2" x14ac:dyDescent="0.25">
      <c r="A1215" s="62">
        <v>20101805</v>
      </c>
      <c r="B1215" s="63" t="s">
        <v>10291</v>
      </c>
    </row>
    <row r="1216" spans="1:2" x14ac:dyDescent="0.25">
      <c r="A1216" s="62">
        <v>20101901</v>
      </c>
      <c r="B1216" s="63" t="s">
        <v>4516</v>
      </c>
    </row>
    <row r="1217" spans="1:2" x14ac:dyDescent="0.25">
      <c r="A1217" s="62">
        <v>20101902</v>
      </c>
      <c r="B1217" s="63" t="s">
        <v>14577</v>
      </c>
    </row>
    <row r="1218" spans="1:2" x14ac:dyDescent="0.25">
      <c r="A1218" s="62">
        <v>20101903</v>
      </c>
      <c r="B1218" s="63" t="s">
        <v>1574</v>
      </c>
    </row>
    <row r="1219" spans="1:2" x14ac:dyDescent="0.25">
      <c r="A1219" s="62">
        <v>20102001</v>
      </c>
      <c r="B1219" s="63" t="s">
        <v>8819</v>
      </c>
    </row>
    <row r="1220" spans="1:2" x14ac:dyDescent="0.25">
      <c r="A1220" s="62">
        <v>20102002</v>
      </c>
      <c r="B1220" s="63" t="s">
        <v>8608</v>
      </c>
    </row>
    <row r="1221" spans="1:2" x14ac:dyDescent="0.25">
      <c r="A1221" s="62">
        <v>20102003</v>
      </c>
      <c r="B1221" s="63" t="s">
        <v>17029</v>
      </c>
    </row>
    <row r="1222" spans="1:2" x14ac:dyDescent="0.25">
      <c r="A1222" s="62">
        <v>20102004</v>
      </c>
      <c r="B1222" s="63" t="s">
        <v>18149</v>
      </c>
    </row>
    <row r="1223" spans="1:2" x14ac:dyDescent="0.25">
      <c r="A1223" s="62">
        <v>20102005</v>
      </c>
      <c r="B1223" s="63" t="s">
        <v>9619</v>
      </c>
    </row>
    <row r="1224" spans="1:2" x14ac:dyDescent="0.25">
      <c r="A1224" s="62">
        <v>20102006</v>
      </c>
      <c r="B1224" s="63" t="s">
        <v>17979</v>
      </c>
    </row>
    <row r="1225" spans="1:2" x14ac:dyDescent="0.25">
      <c r="A1225" s="62">
        <v>20102007</v>
      </c>
      <c r="B1225" s="63" t="s">
        <v>3179</v>
      </c>
    </row>
    <row r="1226" spans="1:2" x14ac:dyDescent="0.25">
      <c r="A1226" s="62">
        <v>20102008</v>
      </c>
      <c r="B1226" s="63" t="s">
        <v>10273</v>
      </c>
    </row>
    <row r="1227" spans="1:2" x14ac:dyDescent="0.25">
      <c r="A1227" s="62">
        <v>20102101</v>
      </c>
      <c r="B1227" s="63" t="s">
        <v>15813</v>
      </c>
    </row>
    <row r="1228" spans="1:2" x14ac:dyDescent="0.25">
      <c r="A1228" s="62">
        <v>20102102</v>
      </c>
      <c r="B1228" s="63" t="s">
        <v>11951</v>
      </c>
    </row>
    <row r="1229" spans="1:2" x14ac:dyDescent="0.25">
      <c r="A1229" s="62">
        <v>20102103</v>
      </c>
      <c r="B1229" s="63" t="s">
        <v>3046</v>
      </c>
    </row>
    <row r="1230" spans="1:2" x14ac:dyDescent="0.25">
      <c r="A1230" s="62">
        <v>20102104</v>
      </c>
      <c r="B1230" s="63" t="s">
        <v>154</v>
      </c>
    </row>
    <row r="1231" spans="1:2" x14ac:dyDescent="0.25">
      <c r="A1231" s="62">
        <v>20102201</v>
      </c>
      <c r="B1231" s="63" t="s">
        <v>3371</v>
      </c>
    </row>
    <row r="1232" spans="1:2" x14ac:dyDescent="0.25">
      <c r="A1232" s="62">
        <v>20102202</v>
      </c>
      <c r="B1232" s="63" t="s">
        <v>12978</v>
      </c>
    </row>
    <row r="1233" spans="1:2" x14ac:dyDescent="0.25">
      <c r="A1233" s="62">
        <v>20102203</v>
      </c>
      <c r="B1233" s="63" t="s">
        <v>9937</v>
      </c>
    </row>
    <row r="1234" spans="1:2" x14ac:dyDescent="0.25">
      <c r="A1234" s="62">
        <v>20102301</v>
      </c>
      <c r="B1234" s="63" t="s">
        <v>16757</v>
      </c>
    </row>
    <row r="1235" spans="1:2" x14ac:dyDescent="0.25">
      <c r="A1235" s="62">
        <v>20102302</v>
      </c>
      <c r="B1235" s="63" t="s">
        <v>9351</v>
      </c>
    </row>
    <row r="1236" spans="1:2" x14ac:dyDescent="0.25">
      <c r="A1236" s="62">
        <v>20102303</v>
      </c>
      <c r="B1236" s="63" t="s">
        <v>9786</v>
      </c>
    </row>
    <row r="1237" spans="1:2" x14ac:dyDescent="0.25">
      <c r="A1237" s="62">
        <v>20102304</v>
      </c>
      <c r="B1237" s="63" t="s">
        <v>14578</v>
      </c>
    </row>
    <row r="1238" spans="1:2" x14ac:dyDescent="0.25">
      <c r="A1238" s="62">
        <v>20102305</v>
      </c>
      <c r="B1238" s="63" t="s">
        <v>7218</v>
      </c>
    </row>
    <row r="1239" spans="1:2" x14ac:dyDescent="0.25">
      <c r="A1239" s="62">
        <v>20102306</v>
      </c>
      <c r="B1239" s="63" t="s">
        <v>18007</v>
      </c>
    </row>
    <row r="1240" spans="1:2" x14ac:dyDescent="0.25">
      <c r="A1240" s="62">
        <v>20102307</v>
      </c>
      <c r="B1240" s="63" t="s">
        <v>16372</v>
      </c>
    </row>
    <row r="1241" spans="1:2" x14ac:dyDescent="0.25">
      <c r="A1241" s="62">
        <v>20111504</v>
      </c>
      <c r="B1241" s="63" t="s">
        <v>5660</v>
      </c>
    </row>
    <row r="1242" spans="1:2" x14ac:dyDescent="0.25">
      <c r="A1242" s="62">
        <v>20111505</v>
      </c>
      <c r="B1242" s="63" t="s">
        <v>8082</v>
      </c>
    </row>
    <row r="1243" spans="1:2" x14ac:dyDescent="0.25">
      <c r="A1243" s="62">
        <v>20111601</v>
      </c>
      <c r="B1243" s="63" t="s">
        <v>18190</v>
      </c>
    </row>
    <row r="1244" spans="1:2" x14ac:dyDescent="0.25">
      <c r="A1244" s="62">
        <v>20111602</v>
      </c>
      <c r="B1244" s="63" t="s">
        <v>5842</v>
      </c>
    </row>
    <row r="1245" spans="1:2" x14ac:dyDescent="0.25">
      <c r="A1245" s="62">
        <v>20111603</v>
      </c>
      <c r="B1245" s="63" t="s">
        <v>8840</v>
      </c>
    </row>
    <row r="1246" spans="1:2" x14ac:dyDescent="0.25">
      <c r="A1246" s="62">
        <v>20111604</v>
      </c>
      <c r="B1246" s="63" t="s">
        <v>9294</v>
      </c>
    </row>
    <row r="1247" spans="1:2" x14ac:dyDescent="0.25">
      <c r="A1247" s="62">
        <v>20111606</v>
      </c>
      <c r="B1247" s="63" t="s">
        <v>16981</v>
      </c>
    </row>
    <row r="1248" spans="1:2" x14ac:dyDescent="0.25">
      <c r="A1248" s="62">
        <v>20111607</v>
      </c>
      <c r="B1248" s="63" t="s">
        <v>18389</v>
      </c>
    </row>
    <row r="1249" spans="1:2" x14ac:dyDescent="0.25">
      <c r="A1249" s="62">
        <v>20111608</v>
      </c>
      <c r="B1249" s="63" t="s">
        <v>11016</v>
      </c>
    </row>
    <row r="1250" spans="1:2" x14ac:dyDescent="0.25">
      <c r="A1250" s="62">
        <v>20111609</v>
      </c>
      <c r="B1250" s="63" t="s">
        <v>17453</v>
      </c>
    </row>
    <row r="1251" spans="1:2" x14ac:dyDescent="0.25">
      <c r="A1251" s="62">
        <v>20111610</v>
      </c>
      <c r="B1251" s="63" t="s">
        <v>968</v>
      </c>
    </row>
    <row r="1252" spans="1:2" x14ac:dyDescent="0.25">
      <c r="A1252" s="62">
        <v>20111611</v>
      </c>
      <c r="B1252" s="63" t="s">
        <v>10873</v>
      </c>
    </row>
    <row r="1253" spans="1:2" x14ac:dyDescent="0.25">
      <c r="A1253" s="62">
        <v>20111612</v>
      </c>
      <c r="B1253" s="63" t="s">
        <v>9810</v>
      </c>
    </row>
    <row r="1254" spans="1:2" x14ac:dyDescent="0.25">
      <c r="A1254" s="62">
        <v>20111613</v>
      </c>
      <c r="B1254" s="63" t="s">
        <v>1699</v>
      </c>
    </row>
    <row r="1255" spans="1:2" x14ac:dyDescent="0.25">
      <c r="A1255" s="62">
        <v>20111614</v>
      </c>
      <c r="B1255" s="63" t="s">
        <v>2755</v>
      </c>
    </row>
    <row r="1256" spans="1:2" x14ac:dyDescent="0.25">
      <c r="A1256" s="62">
        <v>20111615</v>
      </c>
      <c r="B1256" s="63" t="s">
        <v>12326</v>
      </c>
    </row>
    <row r="1257" spans="1:2" x14ac:dyDescent="0.25">
      <c r="A1257" s="62">
        <v>20111616</v>
      </c>
      <c r="B1257" s="63" t="s">
        <v>10411</v>
      </c>
    </row>
    <row r="1258" spans="1:2" x14ac:dyDescent="0.25">
      <c r="A1258" s="62">
        <v>20111617</v>
      </c>
      <c r="B1258" s="63" t="s">
        <v>7059</v>
      </c>
    </row>
    <row r="1259" spans="1:2" x14ac:dyDescent="0.25">
      <c r="A1259" s="62">
        <v>20111618</v>
      </c>
      <c r="B1259" s="63" t="s">
        <v>1488</v>
      </c>
    </row>
    <row r="1260" spans="1:2" x14ac:dyDescent="0.25">
      <c r="A1260" s="62">
        <v>20111619</v>
      </c>
      <c r="B1260" s="63" t="s">
        <v>13042</v>
      </c>
    </row>
    <row r="1261" spans="1:2" x14ac:dyDescent="0.25">
      <c r="A1261" s="62">
        <v>20111701</v>
      </c>
      <c r="B1261" s="63" t="s">
        <v>6619</v>
      </c>
    </row>
    <row r="1262" spans="1:2" x14ac:dyDescent="0.25">
      <c r="A1262" s="62">
        <v>20111702</v>
      </c>
      <c r="B1262" s="63" t="s">
        <v>12989</v>
      </c>
    </row>
    <row r="1263" spans="1:2" x14ac:dyDescent="0.25">
      <c r="A1263" s="62">
        <v>20111703</v>
      </c>
      <c r="B1263" s="63" t="s">
        <v>3767</v>
      </c>
    </row>
    <row r="1264" spans="1:2" x14ac:dyDescent="0.25">
      <c r="A1264" s="62">
        <v>20111704</v>
      </c>
      <c r="B1264" s="63" t="s">
        <v>13979</v>
      </c>
    </row>
    <row r="1265" spans="1:2" x14ac:dyDescent="0.25">
      <c r="A1265" s="62">
        <v>20111705</v>
      </c>
      <c r="B1265" s="63" t="s">
        <v>8615</v>
      </c>
    </row>
    <row r="1266" spans="1:2" x14ac:dyDescent="0.25">
      <c r="A1266" s="62">
        <v>20111706</v>
      </c>
      <c r="B1266" s="63" t="s">
        <v>1839</v>
      </c>
    </row>
    <row r="1267" spans="1:2" x14ac:dyDescent="0.25">
      <c r="A1267" s="62">
        <v>20111707</v>
      </c>
      <c r="B1267" s="63" t="s">
        <v>11610</v>
      </c>
    </row>
    <row r="1268" spans="1:2" x14ac:dyDescent="0.25">
      <c r="A1268" s="62">
        <v>20111708</v>
      </c>
      <c r="B1268" s="63" t="s">
        <v>7201</v>
      </c>
    </row>
    <row r="1269" spans="1:2" x14ac:dyDescent="0.25">
      <c r="A1269" s="62">
        <v>20111709</v>
      </c>
      <c r="B1269" s="63" t="s">
        <v>3497</v>
      </c>
    </row>
    <row r="1270" spans="1:2" x14ac:dyDescent="0.25">
      <c r="A1270" s="62">
        <v>20121001</v>
      </c>
      <c r="B1270" s="63" t="s">
        <v>6374</v>
      </c>
    </row>
    <row r="1271" spans="1:2" x14ac:dyDescent="0.25">
      <c r="A1271" s="62">
        <v>20121002</v>
      </c>
      <c r="B1271" s="63" t="s">
        <v>17841</v>
      </c>
    </row>
    <row r="1272" spans="1:2" x14ac:dyDescent="0.25">
      <c r="A1272" s="62">
        <v>20121003</v>
      </c>
      <c r="B1272" s="63" t="s">
        <v>5746</v>
      </c>
    </row>
    <row r="1273" spans="1:2" x14ac:dyDescent="0.25">
      <c r="A1273" s="62">
        <v>20121004</v>
      </c>
      <c r="B1273" s="63" t="s">
        <v>5051</v>
      </c>
    </row>
    <row r="1274" spans="1:2" x14ac:dyDescent="0.25">
      <c r="A1274" s="62">
        <v>20121005</v>
      </c>
      <c r="B1274" s="63" t="s">
        <v>17042</v>
      </c>
    </row>
    <row r="1275" spans="1:2" x14ac:dyDescent="0.25">
      <c r="A1275" s="62">
        <v>20121006</v>
      </c>
      <c r="B1275" s="63" t="s">
        <v>2310</v>
      </c>
    </row>
    <row r="1276" spans="1:2" x14ac:dyDescent="0.25">
      <c r="A1276" s="62">
        <v>20121007</v>
      </c>
      <c r="B1276" s="63" t="s">
        <v>1964</v>
      </c>
    </row>
    <row r="1277" spans="1:2" x14ac:dyDescent="0.25">
      <c r="A1277" s="62">
        <v>20121008</v>
      </c>
      <c r="B1277" s="63" t="s">
        <v>17774</v>
      </c>
    </row>
    <row r="1278" spans="1:2" x14ac:dyDescent="0.25">
      <c r="A1278" s="62">
        <v>20121009</v>
      </c>
      <c r="B1278" s="63" t="s">
        <v>11456</v>
      </c>
    </row>
    <row r="1279" spans="1:2" x14ac:dyDescent="0.25">
      <c r="A1279" s="62">
        <v>20121010</v>
      </c>
      <c r="B1279" s="63" t="s">
        <v>5105</v>
      </c>
    </row>
    <row r="1280" spans="1:2" x14ac:dyDescent="0.25">
      <c r="A1280" s="62">
        <v>20121011</v>
      </c>
      <c r="B1280" s="63" t="s">
        <v>8474</v>
      </c>
    </row>
    <row r="1281" spans="1:2" x14ac:dyDescent="0.25">
      <c r="A1281" s="62">
        <v>20121012</v>
      </c>
      <c r="B1281" s="63" t="s">
        <v>14871</v>
      </c>
    </row>
    <row r="1282" spans="1:2" x14ac:dyDescent="0.25">
      <c r="A1282" s="62">
        <v>20121013</v>
      </c>
      <c r="B1282" s="63" t="s">
        <v>17729</v>
      </c>
    </row>
    <row r="1283" spans="1:2" x14ac:dyDescent="0.25">
      <c r="A1283" s="62">
        <v>20121014</v>
      </c>
      <c r="B1283" s="63" t="s">
        <v>817</v>
      </c>
    </row>
    <row r="1284" spans="1:2" x14ac:dyDescent="0.25">
      <c r="A1284" s="62">
        <v>20121015</v>
      </c>
      <c r="B1284" s="63" t="s">
        <v>7658</v>
      </c>
    </row>
    <row r="1285" spans="1:2" x14ac:dyDescent="0.25">
      <c r="A1285" s="62">
        <v>20121016</v>
      </c>
      <c r="B1285" s="63" t="s">
        <v>13981</v>
      </c>
    </row>
    <row r="1286" spans="1:2" x14ac:dyDescent="0.25">
      <c r="A1286" s="62">
        <v>20121101</v>
      </c>
      <c r="B1286" s="63" t="s">
        <v>9704</v>
      </c>
    </row>
    <row r="1287" spans="1:2" x14ac:dyDescent="0.25">
      <c r="A1287" s="62">
        <v>20121102</v>
      </c>
      <c r="B1287" s="63" t="s">
        <v>13330</v>
      </c>
    </row>
    <row r="1288" spans="1:2" x14ac:dyDescent="0.25">
      <c r="A1288" s="62">
        <v>20121103</v>
      </c>
      <c r="B1288" s="63" t="s">
        <v>2947</v>
      </c>
    </row>
    <row r="1289" spans="1:2" x14ac:dyDescent="0.25">
      <c r="A1289" s="62">
        <v>20121104</v>
      </c>
      <c r="B1289" s="63" t="s">
        <v>9966</v>
      </c>
    </row>
    <row r="1290" spans="1:2" x14ac:dyDescent="0.25">
      <c r="A1290" s="62">
        <v>20121105</v>
      </c>
      <c r="B1290" s="63" t="s">
        <v>11707</v>
      </c>
    </row>
    <row r="1291" spans="1:2" x14ac:dyDescent="0.25">
      <c r="A1291" s="62">
        <v>20121106</v>
      </c>
      <c r="B1291" s="63" t="s">
        <v>16620</v>
      </c>
    </row>
    <row r="1292" spans="1:2" x14ac:dyDescent="0.25">
      <c r="A1292" s="62">
        <v>20121107</v>
      </c>
      <c r="B1292" s="63" t="s">
        <v>6572</v>
      </c>
    </row>
    <row r="1293" spans="1:2" x14ac:dyDescent="0.25">
      <c r="A1293" s="62">
        <v>20121108</v>
      </c>
      <c r="B1293" s="63" t="s">
        <v>4915</v>
      </c>
    </row>
    <row r="1294" spans="1:2" x14ac:dyDescent="0.25">
      <c r="A1294" s="62">
        <v>20121109</v>
      </c>
      <c r="B1294" s="63" t="s">
        <v>7811</v>
      </c>
    </row>
    <row r="1295" spans="1:2" x14ac:dyDescent="0.25">
      <c r="A1295" s="62">
        <v>20121110</v>
      </c>
      <c r="B1295" s="63" t="s">
        <v>16555</v>
      </c>
    </row>
    <row r="1296" spans="1:2" x14ac:dyDescent="0.25">
      <c r="A1296" s="62">
        <v>20121111</v>
      </c>
      <c r="B1296" s="63" t="s">
        <v>3093</v>
      </c>
    </row>
    <row r="1297" spans="1:2" x14ac:dyDescent="0.25">
      <c r="A1297" s="62">
        <v>20121112</v>
      </c>
      <c r="B1297" s="63" t="s">
        <v>8571</v>
      </c>
    </row>
    <row r="1298" spans="1:2" x14ac:dyDescent="0.25">
      <c r="A1298" s="62">
        <v>20121113</v>
      </c>
      <c r="B1298" s="63" t="s">
        <v>3310</v>
      </c>
    </row>
    <row r="1299" spans="1:2" x14ac:dyDescent="0.25">
      <c r="A1299" s="62">
        <v>20121114</v>
      </c>
      <c r="B1299" s="63" t="s">
        <v>3251</v>
      </c>
    </row>
    <row r="1300" spans="1:2" x14ac:dyDescent="0.25">
      <c r="A1300" s="62">
        <v>20121115</v>
      </c>
      <c r="B1300" s="63" t="s">
        <v>2763</v>
      </c>
    </row>
    <row r="1301" spans="1:2" x14ac:dyDescent="0.25">
      <c r="A1301" s="62">
        <v>20121116</v>
      </c>
      <c r="B1301" s="63" t="s">
        <v>11241</v>
      </c>
    </row>
    <row r="1302" spans="1:2" x14ac:dyDescent="0.25">
      <c r="A1302" s="62">
        <v>20121117</v>
      </c>
      <c r="B1302" s="63" t="s">
        <v>17714</v>
      </c>
    </row>
    <row r="1303" spans="1:2" x14ac:dyDescent="0.25">
      <c r="A1303" s="62">
        <v>20121118</v>
      </c>
      <c r="B1303" s="63" t="s">
        <v>13839</v>
      </c>
    </row>
    <row r="1304" spans="1:2" x14ac:dyDescent="0.25">
      <c r="A1304" s="62">
        <v>20121119</v>
      </c>
      <c r="B1304" s="63" t="s">
        <v>16335</v>
      </c>
    </row>
    <row r="1305" spans="1:2" x14ac:dyDescent="0.25">
      <c r="A1305" s="62">
        <v>20121201</v>
      </c>
      <c r="B1305" s="63" t="s">
        <v>3657</v>
      </c>
    </row>
    <row r="1306" spans="1:2" x14ac:dyDescent="0.25">
      <c r="A1306" s="62">
        <v>20121202</v>
      </c>
      <c r="B1306" s="63" t="s">
        <v>14586</v>
      </c>
    </row>
    <row r="1307" spans="1:2" x14ac:dyDescent="0.25">
      <c r="A1307" s="62">
        <v>20121203</v>
      </c>
      <c r="B1307" s="63" t="s">
        <v>16473</v>
      </c>
    </row>
    <row r="1308" spans="1:2" x14ac:dyDescent="0.25">
      <c r="A1308" s="62">
        <v>20121204</v>
      </c>
      <c r="B1308" s="63" t="s">
        <v>13448</v>
      </c>
    </row>
    <row r="1309" spans="1:2" x14ac:dyDescent="0.25">
      <c r="A1309" s="62">
        <v>20121205</v>
      </c>
      <c r="B1309" s="63" t="s">
        <v>10332</v>
      </c>
    </row>
    <row r="1310" spans="1:2" x14ac:dyDescent="0.25">
      <c r="A1310" s="62">
        <v>20121206</v>
      </c>
      <c r="B1310" s="63" t="s">
        <v>3358</v>
      </c>
    </row>
    <row r="1311" spans="1:2" x14ac:dyDescent="0.25">
      <c r="A1311" s="62">
        <v>20121207</v>
      </c>
      <c r="B1311" s="63" t="s">
        <v>7628</v>
      </c>
    </row>
    <row r="1312" spans="1:2" x14ac:dyDescent="0.25">
      <c r="A1312" s="62">
        <v>20121208</v>
      </c>
      <c r="B1312" s="63" t="s">
        <v>970</v>
      </c>
    </row>
    <row r="1313" spans="1:2" x14ac:dyDescent="0.25">
      <c r="A1313" s="62">
        <v>20121209</v>
      </c>
      <c r="B1313" s="63" t="s">
        <v>6554</v>
      </c>
    </row>
    <row r="1314" spans="1:2" x14ac:dyDescent="0.25">
      <c r="A1314" s="62">
        <v>20121210</v>
      </c>
      <c r="B1314" s="63" t="s">
        <v>8546</v>
      </c>
    </row>
    <row r="1315" spans="1:2" x14ac:dyDescent="0.25">
      <c r="A1315" s="62">
        <v>20121211</v>
      </c>
      <c r="B1315" s="63" t="s">
        <v>13356</v>
      </c>
    </row>
    <row r="1316" spans="1:2" x14ac:dyDescent="0.25">
      <c r="A1316" s="62">
        <v>20121212</v>
      </c>
      <c r="B1316" s="63" t="s">
        <v>14459</v>
      </c>
    </row>
    <row r="1317" spans="1:2" x14ac:dyDescent="0.25">
      <c r="A1317" s="62">
        <v>20121213</v>
      </c>
      <c r="B1317" s="63" t="s">
        <v>1712</v>
      </c>
    </row>
    <row r="1318" spans="1:2" x14ac:dyDescent="0.25">
      <c r="A1318" s="62">
        <v>20121301</v>
      </c>
      <c r="B1318" s="63" t="s">
        <v>7411</v>
      </c>
    </row>
    <row r="1319" spans="1:2" x14ac:dyDescent="0.25">
      <c r="A1319" s="62">
        <v>20121302</v>
      </c>
      <c r="B1319" s="63" t="s">
        <v>16127</v>
      </c>
    </row>
    <row r="1320" spans="1:2" x14ac:dyDescent="0.25">
      <c r="A1320" s="62">
        <v>20121303</v>
      </c>
      <c r="B1320" s="63" t="s">
        <v>18399</v>
      </c>
    </row>
    <row r="1321" spans="1:2" x14ac:dyDescent="0.25">
      <c r="A1321" s="62">
        <v>20121304</v>
      </c>
      <c r="B1321" s="63" t="s">
        <v>14673</v>
      </c>
    </row>
    <row r="1322" spans="1:2" x14ac:dyDescent="0.25">
      <c r="A1322" s="62">
        <v>20121305</v>
      </c>
      <c r="B1322" s="63" t="s">
        <v>7921</v>
      </c>
    </row>
    <row r="1323" spans="1:2" x14ac:dyDescent="0.25">
      <c r="A1323" s="62">
        <v>20121306</v>
      </c>
      <c r="B1323" s="63" t="s">
        <v>11756</v>
      </c>
    </row>
    <row r="1324" spans="1:2" x14ac:dyDescent="0.25">
      <c r="A1324" s="62">
        <v>20121307</v>
      </c>
      <c r="B1324" s="63" t="s">
        <v>8231</v>
      </c>
    </row>
    <row r="1325" spans="1:2" x14ac:dyDescent="0.25">
      <c r="A1325" s="62">
        <v>20121308</v>
      </c>
      <c r="B1325" s="63" t="s">
        <v>1272</v>
      </c>
    </row>
    <row r="1326" spans="1:2" x14ac:dyDescent="0.25">
      <c r="A1326" s="62">
        <v>20121309</v>
      </c>
      <c r="B1326" s="63" t="s">
        <v>6610</v>
      </c>
    </row>
    <row r="1327" spans="1:2" x14ac:dyDescent="0.25">
      <c r="A1327" s="62">
        <v>20121310</v>
      </c>
      <c r="B1327" s="63" t="s">
        <v>17601</v>
      </c>
    </row>
    <row r="1328" spans="1:2" x14ac:dyDescent="0.25">
      <c r="A1328" s="62">
        <v>20121311</v>
      </c>
      <c r="B1328" s="63" t="s">
        <v>18488</v>
      </c>
    </row>
    <row r="1329" spans="1:2" x14ac:dyDescent="0.25">
      <c r="A1329" s="62">
        <v>20121312</v>
      </c>
      <c r="B1329" s="63" t="s">
        <v>6489</v>
      </c>
    </row>
    <row r="1330" spans="1:2" x14ac:dyDescent="0.25">
      <c r="A1330" s="62">
        <v>20121313</v>
      </c>
      <c r="B1330" s="63" t="s">
        <v>6921</v>
      </c>
    </row>
    <row r="1331" spans="1:2" x14ac:dyDescent="0.25">
      <c r="A1331" s="62">
        <v>20121314</v>
      </c>
      <c r="B1331" s="63" t="s">
        <v>11262</v>
      </c>
    </row>
    <row r="1332" spans="1:2" x14ac:dyDescent="0.25">
      <c r="A1332" s="62">
        <v>20121315</v>
      </c>
      <c r="B1332" s="63" t="s">
        <v>14458</v>
      </c>
    </row>
    <row r="1333" spans="1:2" x14ac:dyDescent="0.25">
      <c r="A1333" s="62">
        <v>20121316</v>
      </c>
      <c r="B1333" s="63" t="s">
        <v>10214</v>
      </c>
    </row>
    <row r="1334" spans="1:2" x14ac:dyDescent="0.25">
      <c r="A1334" s="62">
        <v>20121317</v>
      </c>
      <c r="B1334" s="63" t="s">
        <v>135</v>
      </c>
    </row>
    <row r="1335" spans="1:2" x14ac:dyDescent="0.25">
      <c r="A1335" s="62">
        <v>20121318</v>
      </c>
      <c r="B1335" s="63" t="s">
        <v>12410</v>
      </c>
    </row>
    <row r="1336" spans="1:2" x14ac:dyDescent="0.25">
      <c r="A1336" s="62">
        <v>20121319</v>
      </c>
      <c r="B1336" s="63" t="s">
        <v>2918</v>
      </c>
    </row>
    <row r="1337" spans="1:2" x14ac:dyDescent="0.25">
      <c r="A1337" s="62">
        <v>20121320</v>
      </c>
      <c r="B1337" s="63" t="s">
        <v>833</v>
      </c>
    </row>
    <row r="1338" spans="1:2" x14ac:dyDescent="0.25">
      <c r="A1338" s="62">
        <v>20121321</v>
      </c>
      <c r="B1338" s="63" t="s">
        <v>12263</v>
      </c>
    </row>
    <row r="1339" spans="1:2" x14ac:dyDescent="0.25">
      <c r="A1339" s="62">
        <v>20121322</v>
      </c>
      <c r="B1339" s="63" t="s">
        <v>881</v>
      </c>
    </row>
    <row r="1340" spans="1:2" x14ac:dyDescent="0.25">
      <c r="A1340" s="62">
        <v>20121323</v>
      </c>
      <c r="B1340" s="63" t="s">
        <v>2896</v>
      </c>
    </row>
    <row r="1341" spans="1:2" x14ac:dyDescent="0.25">
      <c r="A1341" s="62">
        <v>20121401</v>
      </c>
      <c r="B1341" s="63" t="s">
        <v>8918</v>
      </c>
    </row>
    <row r="1342" spans="1:2" x14ac:dyDescent="0.25">
      <c r="A1342" s="62">
        <v>20121402</v>
      </c>
      <c r="B1342" s="63" t="s">
        <v>17638</v>
      </c>
    </row>
    <row r="1343" spans="1:2" x14ac:dyDescent="0.25">
      <c r="A1343" s="62">
        <v>20121403</v>
      </c>
      <c r="B1343" s="63" t="s">
        <v>5268</v>
      </c>
    </row>
    <row r="1344" spans="1:2" x14ac:dyDescent="0.25">
      <c r="A1344" s="62">
        <v>20121404</v>
      </c>
      <c r="B1344" s="63" t="s">
        <v>7840</v>
      </c>
    </row>
    <row r="1345" spans="1:2" x14ac:dyDescent="0.25">
      <c r="A1345" s="62">
        <v>20121405</v>
      </c>
      <c r="B1345" s="63" t="s">
        <v>5492</v>
      </c>
    </row>
    <row r="1346" spans="1:2" x14ac:dyDescent="0.25">
      <c r="A1346" s="62">
        <v>20121406</v>
      </c>
      <c r="B1346" s="63" t="s">
        <v>12857</v>
      </c>
    </row>
    <row r="1347" spans="1:2" x14ac:dyDescent="0.25">
      <c r="A1347" s="62">
        <v>20121407</v>
      </c>
      <c r="B1347" s="63" t="s">
        <v>18228</v>
      </c>
    </row>
    <row r="1348" spans="1:2" x14ac:dyDescent="0.25">
      <c r="A1348" s="62">
        <v>20121408</v>
      </c>
      <c r="B1348" s="63" t="s">
        <v>12809</v>
      </c>
    </row>
    <row r="1349" spans="1:2" x14ac:dyDescent="0.25">
      <c r="A1349" s="62">
        <v>20121409</v>
      </c>
      <c r="B1349" s="63" t="s">
        <v>13109</v>
      </c>
    </row>
    <row r="1350" spans="1:2" x14ac:dyDescent="0.25">
      <c r="A1350" s="62">
        <v>20121410</v>
      </c>
      <c r="B1350" s="63" t="s">
        <v>2490</v>
      </c>
    </row>
    <row r="1351" spans="1:2" x14ac:dyDescent="0.25">
      <c r="A1351" s="62">
        <v>20121411</v>
      </c>
      <c r="B1351" s="63" t="s">
        <v>15884</v>
      </c>
    </row>
    <row r="1352" spans="1:2" x14ac:dyDescent="0.25">
      <c r="A1352" s="62">
        <v>20121412</v>
      </c>
      <c r="B1352" s="63" t="s">
        <v>11407</v>
      </c>
    </row>
    <row r="1353" spans="1:2" x14ac:dyDescent="0.25">
      <c r="A1353" s="62">
        <v>20121413</v>
      </c>
      <c r="B1353" s="63" t="s">
        <v>9825</v>
      </c>
    </row>
    <row r="1354" spans="1:2" x14ac:dyDescent="0.25">
      <c r="A1354" s="62">
        <v>20121414</v>
      </c>
      <c r="B1354" s="63" t="s">
        <v>10098</v>
      </c>
    </row>
    <row r="1355" spans="1:2" x14ac:dyDescent="0.25">
      <c r="A1355" s="62">
        <v>20121415</v>
      </c>
      <c r="B1355" s="63" t="s">
        <v>112</v>
      </c>
    </row>
    <row r="1356" spans="1:2" x14ac:dyDescent="0.25">
      <c r="A1356" s="62">
        <v>20121416</v>
      </c>
      <c r="B1356" s="63" t="s">
        <v>1233</v>
      </c>
    </row>
    <row r="1357" spans="1:2" x14ac:dyDescent="0.25">
      <c r="A1357" s="62">
        <v>20121417</v>
      </c>
      <c r="B1357" s="63" t="s">
        <v>3512</v>
      </c>
    </row>
    <row r="1358" spans="1:2" x14ac:dyDescent="0.25">
      <c r="A1358" s="62">
        <v>20121418</v>
      </c>
      <c r="B1358" s="63" t="s">
        <v>18279</v>
      </c>
    </row>
    <row r="1359" spans="1:2" x14ac:dyDescent="0.25">
      <c r="A1359" s="62">
        <v>20121419</v>
      </c>
      <c r="B1359" s="63" t="s">
        <v>5720</v>
      </c>
    </row>
    <row r="1360" spans="1:2" x14ac:dyDescent="0.25">
      <c r="A1360" s="62">
        <v>20121420</v>
      </c>
      <c r="B1360" s="63" t="s">
        <v>11042</v>
      </c>
    </row>
    <row r="1361" spans="1:2" x14ac:dyDescent="0.25">
      <c r="A1361" s="62">
        <v>20121421</v>
      </c>
      <c r="B1361" s="63" t="s">
        <v>9919</v>
      </c>
    </row>
    <row r="1362" spans="1:2" x14ac:dyDescent="0.25">
      <c r="A1362" s="62">
        <v>20121422</v>
      </c>
      <c r="B1362" s="63" t="s">
        <v>1240</v>
      </c>
    </row>
    <row r="1363" spans="1:2" x14ac:dyDescent="0.25">
      <c r="A1363" s="62">
        <v>20121423</v>
      </c>
      <c r="B1363" s="63" t="s">
        <v>16598</v>
      </c>
    </row>
    <row r="1364" spans="1:2" x14ac:dyDescent="0.25">
      <c r="A1364" s="62">
        <v>20121424</v>
      </c>
      <c r="B1364" s="63" t="s">
        <v>895</v>
      </c>
    </row>
    <row r="1365" spans="1:2" x14ac:dyDescent="0.25">
      <c r="A1365" s="62">
        <v>20121425</v>
      </c>
      <c r="B1365" s="63" t="s">
        <v>267</v>
      </c>
    </row>
    <row r="1366" spans="1:2" x14ac:dyDescent="0.25">
      <c r="A1366" s="62">
        <v>20121427</v>
      </c>
      <c r="B1366" s="63" t="s">
        <v>2781</v>
      </c>
    </row>
    <row r="1367" spans="1:2" x14ac:dyDescent="0.25">
      <c r="A1367" s="62">
        <v>20121428</v>
      </c>
      <c r="B1367" s="63" t="s">
        <v>8014</v>
      </c>
    </row>
    <row r="1368" spans="1:2" x14ac:dyDescent="0.25">
      <c r="A1368" s="62">
        <v>20121429</v>
      </c>
      <c r="B1368" s="63" t="s">
        <v>1842</v>
      </c>
    </row>
    <row r="1369" spans="1:2" x14ac:dyDescent="0.25">
      <c r="A1369" s="62">
        <v>20121430</v>
      </c>
      <c r="B1369" s="63" t="s">
        <v>11528</v>
      </c>
    </row>
    <row r="1370" spans="1:2" x14ac:dyDescent="0.25">
      <c r="A1370" s="62">
        <v>20121501</v>
      </c>
      <c r="B1370" s="63" t="s">
        <v>16471</v>
      </c>
    </row>
    <row r="1371" spans="1:2" x14ac:dyDescent="0.25">
      <c r="A1371" s="62">
        <v>20121502</v>
      </c>
      <c r="B1371" s="63" t="s">
        <v>3615</v>
      </c>
    </row>
    <row r="1372" spans="1:2" x14ac:dyDescent="0.25">
      <c r="A1372" s="62">
        <v>20121503</v>
      </c>
      <c r="B1372" s="63" t="s">
        <v>17529</v>
      </c>
    </row>
    <row r="1373" spans="1:2" x14ac:dyDescent="0.25">
      <c r="A1373" s="62">
        <v>20121504</v>
      </c>
      <c r="B1373" s="63" t="s">
        <v>1613</v>
      </c>
    </row>
    <row r="1374" spans="1:2" x14ac:dyDescent="0.25">
      <c r="A1374" s="62">
        <v>20121505</v>
      </c>
      <c r="B1374" s="63" t="s">
        <v>16932</v>
      </c>
    </row>
    <row r="1375" spans="1:2" x14ac:dyDescent="0.25">
      <c r="A1375" s="62">
        <v>20121506</v>
      </c>
      <c r="B1375" s="63" t="s">
        <v>9866</v>
      </c>
    </row>
    <row r="1376" spans="1:2" x14ac:dyDescent="0.25">
      <c r="A1376" s="62">
        <v>20121507</v>
      </c>
      <c r="B1376" s="63" t="s">
        <v>14565</v>
      </c>
    </row>
    <row r="1377" spans="1:2" x14ac:dyDescent="0.25">
      <c r="A1377" s="62">
        <v>20121508</v>
      </c>
      <c r="B1377" s="63" t="s">
        <v>16673</v>
      </c>
    </row>
    <row r="1378" spans="1:2" x14ac:dyDescent="0.25">
      <c r="A1378" s="62">
        <v>20121509</v>
      </c>
      <c r="B1378" s="63" t="s">
        <v>13018</v>
      </c>
    </row>
    <row r="1379" spans="1:2" x14ac:dyDescent="0.25">
      <c r="A1379" s="62">
        <v>20121510</v>
      </c>
      <c r="B1379" s="63" t="s">
        <v>6837</v>
      </c>
    </row>
    <row r="1380" spans="1:2" x14ac:dyDescent="0.25">
      <c r="A1380" s="62">
        <v>20121511</v>
      </c>
      <c r="B1380" s="63" t="s">
        <v>8762</v>
      </c>
    </row>
    <row r="1381" spans="1:2" x14ac:dyDescent="0.25">
      <c r="A1381" s="62">
        <v>20121512</v>
      </c>
      <c r="B1381" s="63" t="s">
        <v>16167</v>
      </c>
    </row>
    <row r="1382" spans="1:2" x14ac:dyDescent="0.25">
      <c r="A1382" s="62">
        <v>20121513</v>
      </c>
      <c r="B1382" s="63" t="s">
        <v>10789</v>
      </c>
    </row>
    <row r="1383" spans="1:2" x14ac:dyDescent="0.25">
      <c r="A1383" s="62">
        <v>20121514</v>
      </c>
      <c r="B1383" s="63" t="s">
        <v>827</v>
      </c>
    </row>
    <row r="1384" spans="1:2" x14ac:dyDescent="0.25">
      <c r="A1384" s="62">
        <v>20121515</v>
      </c>
      <c r="B1384" s="63" t="s">
        <v>9587</v>
      </c>
    </row>
    <row r="1385" spans="1:2" x14ac:dyDescent="0.25">
      <c r="A1385" s="62">
        <v>20121516</v>
      </c>
      <c r="B1385" s="63" t="s">
        <v>9748</v>
      </c>
    </row>
    <row r="1386" spans="1:2" x14ac:dyDescent="0.25">
      <c r="A1386" s="62">
        <v>20121601</v>
      </c>
      <c r="B1386" s="63" t="s">
        <v>6402</v>
      </c>
    </row>
    <row r="1387" spans="1:2" x14ac:dyDescent="0.25">
      <c r="A1387" s="62">
        <v>20121602</v>
      </c>
      <c r="B1387" s="63" t="s">
        <v>4834</v>
      </c>
    </row>
    <row r="1388" spans="1:2" x14ac:dyDescent="0.25">
      <c r="A1388" s="62">
        <v>20121603</v>
      </c>
      <c r="B1388" s="63" t="s">
        <v>14493</v>
      </c>
    </row>
    <row r="1389" spans="1:2" x14ac:dyDescent="0.25">
      <c r="A1389" s="62">
        <v>20121604</v>
      </c>
      <c r="B1389" s="63" t="s">
        <v>7572</v>
      </c>
    </row>
    <row r="1390" spans="1:2" x14ac:dyDescent="0.25">
      <c r="A1390" s="62">
        <v>20121605</v>
      </c>
      <c r="B1390" s="63" t="s">
        <v>18553</v>
      </c>
    </row>
    <row r="1391" spans="1:2" x14ac:dyDescent="0.25">
      <c r="A1391" s="62">
        <v>20121606</v>
      </c>
      <c r="B1391" s="63" t="s">
        <v>3171</v>
      </c>
    </row>
    <row r="1392" spans="1:2" x14ac:dyDescent="0.25">
      <c r="A1392" s="62">
        <v>20121607</v>
      </c>
      <c r="B1392" s="63" t="s">
        <v>13085</v>
      </c>
    </row>
    <row r="1393" spans="1:2" x14ac:dyDescent="0.25">
      <c r="A1393" s="62">
        <v>20121701</v>
      </c>
      <c r="B1393" s="63" t="s">
        <v>10711</v>
      </c>
    </row>
    <row r="1394" spans="1:2" x14ac:dyDescent="0.25">
      <c r="A1394" s="62">
        <v>20121702</v>
      </c>
      <c r="B1394" s="63" t="s">
        <v>8501</v>
      </c>
    </row>
    <row r="1395" spans="1:2" x14ac:dyDescent="0.25">
      <c r="A1395" s="62">
        <v>20121703</v>
      </c>
      <c r="B1395" s="63" t="s">
        <v>7995</v>
      </c>
    </row>
    <row r="1396" spans="1:2" x14ac:dyDescent="0.25">
      <c r="A1396" s="62">
        <v>20121704</v>
      </c>
      <c r="B1396" s="63" t="s">
        <v>1180</v>
      </c>
    </row>
    <row r="1397" spans="1:2" x14ac:dyDescent="0.25">
      <c r="A1397" s="62">
        <v>20121705</v>
      </c>
      <c r="B1397" s="63" t="s">
        <v>4498</v>
      </c>
    </row>
    <row r="1398" spans="1:2" x14ac:dyDescent="0.25">
      <c r="A1398" s="62">
        <v>20121706</v>
      </c>
      <c r="B1398" s="63" t="s">
        <v>13817</v>
      </c>
    </row>
    <row r="1399" spans="1:2" x14ac:dyDescent="0.25">
      <c r="A1399" s="62">
        <v>20121707</v>
      </c>
      <c r="B1399" s="63" t="s">
        <v>5076</v>
      </c>
    </row>
    <row r="1400" spans="1:2" x14ac:dyDescent="0.25">
      <c r="A1400" s="62">
        <v>20121708</v>
      </c>
      <c r="B1400" s="63" t="s">
        <v>8319</v>
      </c>
    </row>
    <row r="1401" spans="1:2" x14ac:dyDescent="0.25">
      <c r="A1401" s="62">
        <v>20121801</v>
      </c>
      <c r="B1401" s="63" t="s">
        <v>2190</v>
      </c>
    </row>
    <row r="1402" spans="1:2" x14ac:dyDescent="0.25">
      <c r="A1402" s="62">
        <v>20121802</v>
      </c>
      <c r="B1402" s="63" t="s">
        <v>8454</v>
      </c>
    </row>
    <row r="1403" spans="1:2" x14ac:dyDescent="0.25">
      <c r="A1403" s="62">
        <v>20121803</v>
      </c>
      <c r="B1403" s="63" t="s">
        <v>13995</v>
      </c>
    </row>
    <row r="1404" spans="1:2" x14ac:dyDescent="0.25">
      <c r="A1404" s="62">
        <v>20121804</v>
      </c>
      <c r="B1404" s="63" t="s">
        <v>383</v>
      </c>
    </row>
    <row r="1405" spans="1:2" x14ac:dyDescent="0.25">
      <c r="A1405" s="62">
        <v>20121805</v>
      </c>
      <c r="B1405" s="63" t="s">
        <v>11636</v>
      </c>
    </row>
    <row r="1406" spans="1:2" x14ac:dyDescent="0.25">
      <c r="A1406" s="62">
        <v>20121901</v>
      </c>
      <c r="B1406" s="63" t="s">
        <v>18424</v>
      </c>
    </row>
    <row r="1407" spans="1:2" x14ac:dyDescent="0.25">
      <c r="A1407" s="62">
        <v>20121902</v>
      </c>
      <c r="B1407" s="63" t="s">
        <v>5914</v>
      </c>
    </row>
    <row r="1408" spans="1:2" x14ac:dyDescent="0.25">
      <c r="A1408" s="62">
        <v>20121903</v>
      </c>
      <c r="B1408" s="63" t="s">
        <v>8925</v>
      </c>
    </row>
    <row r="1409" spans="1:2" x14ac:dyDescent="0.25">
      <c r="A1409" s="62">
        <v>20121904</v>
      </c>
      <c r="B1409" s="63" t="s">
        <v>1896</v>
      </c>
    </row>
    <row r="1410" spans="1:2" x14ac:dyDescent="0.25">
      <c r="A1410" s="62">
        <v>20121905</v>
      </c>
      <c r="B1410" s="63" t="s">
        <v>7835</v>
      </c>
    </row>
    <row r="1411" spans="1:2" x14ac:dyDescent="0.25">
      <c r="A1411" s="62">
        <v>20121906</v>
      </c>
      <c r="B1411" s="63" t="s">
        <v>15720</v>
      </c>
    </row>
    <row r="1412" spans="1:2" x14ac:dyDescent="0.25">
      <c r="A1412" s="62">
        <v>20121907</v>
      </c>
      <c r="B1412" s="63" t="s">
        <v>18438</v>
      </c>
    </row>
    <row r="1413" spans="1:2" x14ac:dyDescent="0.25">
      <c r="A1413" s="62">
        <v>20121908</v>
      </c>
      <c r="B1413" s="63" t="s">
        <v>12209</v>
      </c>
    </row>
    <row r="1414" spans="1:2" x14ac:dyDescent="0.25">
      <c r="A1414" s="62">
        <v>20121909</v>
      </c>
      <c r="B1414" s="63" t="s">
        <v>13614</v>
      </c>
    </row>
    <row r="1415" spans="1:2" x14ac:dyDescent="0.25">
      <c r="A1415" s="62">
        <v>20121910</v>
      </c>
      <c r="B1415" s="63" t="s">
        <v>12136</v>
      </c>
    </row>
    <row r="1416" spans="1:2" x14ac:dyDescent="0.25">
      <c r="A1416" s="62">
        <v>20121911</v>
      </c>
      <c r="B1416" s="63" t="s">
        <v>1503</v>
      </c>
    </row>
    <row r="1417" spans="1:2" x14ac:dyDescent="0.25">
      <c r="A1417" s="62">
        <v>20121912</v>
      </c>
      <c r="B1417" s="63" t="s">
        <v>14373</v>
      </c>
    </row>
    <row r="1418" spans="1:2" x14ac:dyDescent="0.25">
      <c r="A1418" s="62">
        <v>20121913</v>
      </c>
      <c r="B1418" s="63" t="s">
        <v>15208</v>
      </c>
    </row>
    <row r="1419" spans="1:2" x14ac:dyDescent="0.25">
      <c r="A1419" s="62">
        <v>20121914</v>
      </c>
      <c r="B1419" s="63" t="s">
        <v>15099</v>
      </c>
    </row>
    <row r="1420" spans="1:2" x14ac:dyDescent="0.25">
      <c r="A1420" s="62">
        <v>20122001</v>
      </c>
      <c r="B1420" s="63" t="s">
        <v>777</v>
      </c>
    </row>
    <row r="1421" spans="1:2" x14ac:dyDescent="0.25">
      <c r="A1421" s="62">
        <v>20122002</v>
      </c>
      <c r="B1421" s="63" t="s">
        <v>16456</v>
      </c>
    </row>
    <row r="1422" spans="1:2" x14ac:dyDescent="0.25">
      <c r="A1422" s="62">
        <v>20122003</v>
      </c>
      <c r="B1422" s="63" t="s">
        <v>17878</v>
      </c>
    </row>
    <row r="1423" spans="1:2" x14ac:dyDescent="0.25">
      <c r="A1423" s="62">
        <v>20122004</v>
      </c>
      <c r="B1423" s="63" t="s">
        <v>12285</v>
      </c>
    </row>
    <row r="1424" spans="1:2" x14ac:dyDescent="0.25">
      <c r="A1424" s="62">
        <v>20122005</v>
      </c>
      <c r="B1424" s="63" t="s">
        <v>3192</v>
      </c>
    </row>
    <row r="1425" spans="1:2" x14ac:dyDescent="0.25">
      <c r="A1425" s="62">
        <v>20122006</v>
      </c>
      <c r="B1425" s="63" t="s">
        <v>1852</v>
      </c>
    </row>
    <row r="1426" spans="1:2" x14ac:dyDescent="0.25">
      <c r="A1426" s="62">
        <v>20122101</v>
      </c>
      <c r="B1426" s="63" t="s">
        <v>8405</v>
      </c>
    </row>
    <row r="1427" spans="1:2" x14ac:dyDescent="0.25">
      <c r="A1427" s="62">
        <v>20122102</v>
      </c>
      <c r="B1427" s="63" t="s">
        <v>10100</v>
      </c>
    </row>
    <row r="1428" spans="1:2" x14ac:dyDescent="0.25">
      <c r="A1428" s="62">
        <v>20122103</v>
      </c>
      <c r="B1428" s="63" t="s">
        <v>9738</v>
      </c>
    </row>
    <row r="1429" spans="1:2" x14ac:dyDescent="0.25">
      <c r="A1429" s="62">
        <v>20122104</v>
      </c>
      <c r="B1429" s="63" t="s">
        <v>981</v>
      </c>
    </row>
    <row r="1430" spans="1:2" x14ac:dyDescent="0.25">
      <c r="A1430" s="62">
        <v>20122105</v>
      </c>
      <c r="B1430" s="63" t="s">
        <v>7917</v>
      </c>
    </row>
    <row r="1431" spans="1:2" x14ac:dyDescent="0.25">
      <c r="A1431" s="62">
        <v>20122106</v>
      </c>
      <c r="B1431" s="63" t="s">
        <v>13815</v>
      </c>
    </row>
    <row r="1432" spans="1:2" x14ac:dyDescent="0.25">
      <c r="A1432" s="62">
        <v>20122107</v>
      </c>
      <c r="B1432" s="63" t="s">
        <v>629</v>
      </c>
    </row>
    <row r="1433" spans="1:2" x14ac:dyDescent="0.25">
      <c r="A1433" s="62">
        <v>20122108</v>
      </c>
      <c r="B1433" s="63" t="s">
        <v>9942</v>
      </c>
    </row>
    <row r="1434" spans="1:2" x14ac:dyDescent="0.25">
      <c r="A1434" s="62">
        <v>20122109</v>
      </c>
      <c r="B1434" s="63" t="s">
        <v>10517</v>
      </c>
    </row>
    <row r="1435" spans="1:2" x14ac:dyDescent="0.25">
      <c r="A1435" s="62">
        <v>20122110</v>
      </c>
      <c r="B1435" s="63" t="s">
        <v>8449</v>
      </c>
    </row>
    <row r="1436" spans="1:2" x14ac:dyDescent="0.25">
      <c r="A1436" s="62">
        <v>20122111</v>
      </c>
      <c r="B1436" s="63" t="s">
        <v>1230</v>
      </c>
    </row>
    <row r="1437" spans="1:2" x14ac:dyDescent="0.25">
      <c r="A1437" s="62">
        <v>20122112</v>
      </c>
      <c r="B1437" s="63" t="s">
        <v>15324</v>
      </c>
    </row>
    <row r="1438" spans="1:2" x14ac:dyDescent="0.25">
      <c r="A1438" s="62">
        <v>20122113</v>
      </c>
      <c r="B1438" s="63" t="s">
        <v>7677</v>
      </c>
    </row>
    <row r="1439" spans="1:2" x14ac:dyDescent="0.25">
      <c r="A1439" s="62">
        <v>20122114</v>
      </c>
      <c r="B1439" s="63" t="s">
        <v>7953</v>
      </c>
    </row>
    <row r="1440" spans="1:2" x14ac:dyDescent="0.25">
      <c r="A1440" s="62">
        <v>20122115</v>
      </c>
      <c r="B1440" s="63" t="s">
        <v>17489</v>
      </c>
    </row>
    <row r="1441" spans="1:2" x14ac:dyDescent="0.25">
      <c r="A1441" s="62">
        <v>20122201</v>
      </c>
      <c r="B1441" s="63" t="s">
        <v>2169</v>
      </c>
    </row>
    <row r="1442" spans="1:2" x14ac:dyDescent="0.25">
      <c r="A1442" s="62">
        <v>20122202</v>
      </c>
      <c r="B1442" s="63" t="s">
        <v>5922</v>
      </c>
    </row>
    <row r="1443" spans="1:2" x14ac:dyDescent="0.25">
      <c r="A1443" s="62">
        <v>20122203</v>
      </c>
      <c r="B1443" s="63" t="s">
        <v>16697</v>
      </c>
    </row>
    <row r="1444" spans="1:2" x14ac:dyDescent="0.25">
      <c r="A1444" s="62">
        <v>20122204</v>
      </c>
      <c r="B1444" s="63" t="s">
        <v>17078</v>
      </c>
    </row>
    <row r="1445" spans="1:2" x14ac:dyDescent="0.25">
      <c r="A1445" s="62">
        <v>20122205</v>
      </c>
      <c r="B1445" s="63" t="s">
        <v>566</v>
      </c>
    </row>
    <row r="1446" spans="1:2" x14ac:dyDescent="0.25">
      <c r="A1446" s="62">
        <v>20122206</v>
      </c>
      <c r="B1446" s="63" t="s">
        <v>9647</v>
      </c>
    </row>
    <row r="1447" spans="1:2" x14ac:dyDescent="0.25">
      <c r="A1447" s="62">
        <v>20122207</v>
      </c>
      <c r="B1447" s="63" t="s">
        <v>1963</v>
      </c>
    </row>
    <row r="1448" spans="1:2" x14ac:dyDescent="0.25">
      <c r="A1448" s="62">
        <v>20122208</v>
      </c>
      <c r="B1448" s="63" t="s">
        <v>12556</v>
      </c>
    </row>
    <row r="1449" spans="1:2" x14ac:dyDescent="0.25">
      <c r="A1449" s="62">
        <v>20122209</v>
      </c>
      <c r="B1449" s="63" t="s">
        <v>3674</v>
      </c>
    </row>
    <row r="1450" spans="1:2" x14ac:dyDescent="0.25">
      <c r="A1450" s="62">
        <v>20122210</v>
      </c>
      <c r="B1450" s="63" t="s">
        <v>13584</v>
      </c>
    </row>
    <row r="1451" spans="1:2" x14ac:dyDescent="0.25">
      <c r="A1451" s="62">
        <v>20122211</v>
      </c>
      <c r="B1451" s="63" t="s">
        <v>6153</v>
      </c>
    </row>
    <row r="1452" spans="1:2" x14ac:dyDescent="0.25">
      <c r="A1452" s="62">
        <v>20122212</v>
      </c>
      <c r="B1452" s="63" t="s">
        <v>8531</v>
      </c>
    </row>
    <row r="1453" spans="1:2" x14ac:dyDescent="0.25">
      <c r="A1453" s="62">
        <v>20122213</v>
      </c>
      <c r="B1453" s="63" t="s">
        <v>1020</v>
      </c>
    </row>
    <row r="1454" spans="1:2" x14ac:dyDescent="0.25">
      <c r="A1454" s="62">
        <v>20122214</v>
      </c>
      <c r="B1454" s="63" t="s">
        <v>13778</v>
      </c>
    </row>
    <row r="1455" spans="1:2" x14ac:dyDescent="0.25">
      <c r="A1455" s="62">
        <v>20122215</v>
      </c>
      <c r="B1455" s="63" t="s">
        <v>2199</v>
      </c>
    </row>
    <row r="1456" spans="1:2" x14ac:dyDescent="0.25">
      <c r="A1456" s="62">
        <v>20122216</v>
      </c>
      <c r="B1456" s="63" t="s">
        <v>8664</v>
      </c>
    </row>
    <row r="1457" spans="1:2" x14ac:dyDescent="0.25">
      <c r="A1457" s="62">
        <v>20122301</v>
      </c>
      <c r="B1457" s="63" t="s">
        <v>10795</v>
      </c>
    </row>
    <row r="1458" spans="1:2" x14ac:dyDescent="0.25">
      <c r="A1458" s="62">
        <v>20122302</v>
      </c>
      <c r="B1458" s="63" t="s">
        <v>18337</v>
      </c>
    </row>
    <row r="1459" spans="1:2" x14ac:dyDescent="0.25">
      <c r="A1459" s="62">
        <v>20122303</v>
      </c>
      <c r="B1459" s="63" t="s">
        <v>13513</v>
      </c>
    </row>
    <row r="1460" spans="1:2" x14ac:dyDescent="0.25">
      <c r="A1460" s="62">
        <v>20122304</v>
      </c>
      <c r="B1460" s="63" t="s">
        <v>4617</v>
      </c>
    </row>
    <row r="1461" spans="1:2" x14ac:dyDescent="0.25">
      <c r="A1461" s="62">
        <v>20122305</v>
      </c>
      <c r="B1461" s="63" t="s">
        <v>17084</v>
      </c>
    </row>
    <row r="1462" spans="1:2" x14ac:dyDescent="0.25">
      <c r="A1462" s="62">
        <v>20122306</v>
      </c>
      <c r="B1462" s="63" t="s">
        <v>4171</v>
      </c>
    </row>
    <row r="1463" spans="1:2" x14ac:dyDescent="0.25">
      <c r="A1463" s="62">
        <v>20122307</v>
      </c>
      <c r="B1463" s="63" t="s">
        <v>4914</v>
      </c>
    </row>
    <row r="1464" spans="1:2" x14ac:dyDescent="0.25">
      <c r="A1464" s="62">
        <v>20122308</v>
      </c>
      <c r="B1464" s="63" t="s">
        <v>7673</v>
      </c>
    </row>
    <row r="1465" spans="1:2" x14ac:dyDescent="0.25">
      <c r="A1465" s="62">
        <v>20122309</v>
      </c>
      <c r="B1465" s="63" t="s">
        <v>3146</v>
      </c>
    </row>
    <row r="1466" spans="1:2" x14ac:dyDescent="0.25">
      <c r="A1466" s="62">
        <v>20122310</v>
      </c>
      <c r="B1466" s="63" t="s">
        <v>15388</v>
      </c>
    </row>
    <row r="1467" spans="1:2" x14ac:dyDescent="0.25">
      <c r="A1467" s="62">
        <v>20122311</v>
      </c>
      <c r="B1467" s="63" t="s">
        <v>5359</v>
      </c>
    </row>
    <row r="1468" spans="1:2" x14ac:dyDescent="0.25">
      <c r="A1468" s="62">
        <v>20122312</v>
      </c>
      <c r="B1468" s="63" t="s">
        <v>1919</v>
      </c>
    </row>
    <row r="1469" spans="1:2" x14ac:dyDescent="0.25">
      <c r="A1469" s="62">
        <v>20122313</v>
      </c>
      <c r="B1469" s="63" t="s">
        <v>4890</v>
      </c>
    </row>
    <row r="1470" spans="1:2" x14ac:dyDescent="0.25">
      <c r="A1470" s="62">
        <v>20122314</v>
      </c>
      <c r="B1470" s="63" t="s">
        <v>14558</v>
      </c>
    </row>
    <row r="1471" spans="1:2" x14ac:dyDescent="0.25">
      <c r="A1471" s="62">
        <v>20122315</v>
      </c>
      <c r="B1471" s="63" t="s">
        <v>9692</v>
      </c>
    </row>
    <row r="1472" spans="1:2" x14ac:dyDescent="0.25">
      <c r="A1472" s="62">
        <v>20122316</v>
      </c>
      <c r="B1472" s="63" t="s">
        <v>5597</v>
      </c>
    </row>
    <row r="1473" spans="1:2" x14ac:dyDescent="0.25">
      <c r="A1473" s="62">
        <v>20122317</v>
      </c>
      <c r="B1473" s="63" t="s">
        <v>794</v>
      </c>
    </row>
    <row r="1474" spans="1:2" x14ac:dyDescent="0.25">
      <c r="A1474" s="62">
        <v>20122318</v>
      </c>
      <c r="B1474" s="63" t="s">
        <v>15777</v>
      </c>
    </row>
    <row r="1475" spans="1:2" x14ac:dyDescent="0.25">
      <c r="A1475" s="62">
        <v>20122319</v>
      </c>
      <c r="B1475" s="63" t="s">
        <v>15883</v>
      </c>
    </row>
    <row r="1476" spans="1:2" x14ac:dyDescent="0.25">
      <c r="A1476" s="62">
        <v>20122320</v>
      </c>
      <c r="B1476" s="63" t="s">
        <v>18133</v>
      </c>
    </row>
    <row r="1477" spans="1:2" x14ac:dyDescent="0.25">
      <c r="A1477" s="62">
        <v>20122321</v>
      </c>
      <c r="B1477" s="63" t="s">
        <v>2998</v>
      </c>
    </row>
    <row r="1478" spans="1:2" x14ac:dyDescent="0.25">
      <c r="A1478" s="62">
        <v>20122322</v>
      </c>
      <c r="B1478" s="63" t="s">
        <v>3336</v>
      </c>
    </row>
    <row r="1479" spans="1:2" x14ac:dyDescent="0.25">
      <c r="A1479" s="62">
        <v>20122323</v>
      </c>
      <c r="B1479" s="63" t="s">
        <v>10201</v>
      </c>
    </row>
    <row r="1480" spans="1:2" x14ac:dyDescent="0.25">
      <c r="A1480" s="62">
        <v>20122324</v>
      </c>
      <c r="B1480" s="63" t="s">
        <v>15323</v>
      </c>
    </row>
    <row r="1481" spans="1:2" x14ac:dyDescent="0.25">
      <c r="A1481" s="62">
        <v>20122325</v>
      </c>
      <c r="B1481" s="63" t="s">
        <v>14147</v>
      </c>
    </row>
    <row r="1482" spans="1:2" x14ac:dyDescent="0.25">
      <c r="A1482" s="62">
        <v>20122326</v>
      </c>
      <c r="B1482" s="63" t="s">
        <v>17633</v>
      </c>
    </row>
    <row r="1483" spans="1:2" x14ac:dyDescent="0.25">
      <c r="A1483" s="62">
        <v>20122327</v>
      </c>
      <c r="B1483" s="63" t="s">
        <v>17767</v>
      </c>
    </row>
    <row r="1484" spans="1:2" x14ac:dyDescent="0.25">
      <c r="A1484" s="62">
        <v>20122328</v>
      </c>
      <c r="B1484" s="63" t="s">
        <v>8690</v>
      </c>
    </row>
    <row r="1485" spans="1:2" x14ac:dyDescent="0.25">
      <c r="A1485" s="62">
        <v>20122329</v>
      </c>
      <c r="B1485" s="63" t="s">
        <v>13919</v>
      </c>
    </row>
    <row r="1486" spans="1:2" x14ac:dyDescent="0.25">
      <c r="A1486" s="62">
        <v>20122330</v>
      </c>
      <c r="B1486" s="63" t="s">
        <v>17211</v>
      </c>
    </row>
    <row r="1487" spans="1:2" x14ac:dyDescent="0.25">
      <c r="A1487" s="62">
        <v>20122331</v>
      </c>
      <c r="B1487" s="63" t="s">
        <v>15141</v>
      </c>
    </row>
    <row r="1488" spans="1:2" x14ac:dyDescent="0.25">
      <c r="A1488" s="62">
        <v>20122332</v>
      </c>
      <c r="B1488" s="63" t="s">
        <v>11090</v>
      </c>
    </row>
    <row r="1489" spans="1:2" x14ac:dyDescent="0.25">
      <c r="A1489" s="62">
        <v>20122333</v>
      </c>
      <c r="B1489" s="63" t="s">
        <v>16463</v>
      </c>
    </row>
    <row r="1490" spans="1:2" x14ac:dyDescent="0.25">
      <c r="A1490" s="62">
        <v>20122334</v>
      </c>
      <c r="B1490" s="63" t="s">
        <v>2356</v>
      </c>
    </row>
    <row r="1491" spans="1:2" x14ac:dyDescent="0.25">
      <c r="A1491" s="62">
        <v>20122335</v>
      </c>
      <c r="B1491" s="63" t="s">
        <v>5057</v>
      </c>
    </row>
    <row r="1492" spans="1:2" x14ac:dyDescent="0.25">
      <c r="A1492" s="62">
        <v>20122336</v>
      </c>
      <c r="B1492" s="63" t="s">
        <v>6985</v>
      </c>
    </row>
    <row r="1493" spans="1:2" x14ac:dyDescent="0.25">
      <c r="A1493" s="62">
        <v>20122338</v>
      </c>
      <c r="B1493" s="63" t="s">
        <v>2432</v>
      </c>
    </row>
    <row r="1494" spans="1:2" x14ac:dyDescent="0.25">
      <c r="A1494" s="62">
        <v>20122339</v>
      </c>
      <c r="B1494" s="63" t="s">
        <v>6912</v>
      </c>
    </row>
    <row r="1495" spans="1:2" x14ac:dyDescent="0.25">
      <c r="A1495" s="62">
        <v>20122340</v>
      </c>
      <c r="B1495" s="63" t="s">
        <v>15990</v>
      </c>
    </row>
    <row r="1496" spans="1:2" x14ac:dyDescent="0.25">
      <c r="A1496" s="62">
        <v>20122341</v>
      </c>
      <c r="B1496" s="63" t="s">
        <v>17336</v>
      </c>
    </row>
    <row r="1497" spans="1:2" x14ac:dyDescent="0.25">
      <c r="A1497" s="62">
        <v>20122342</v>
      </c>
      <c r="B1497" s="63" t="s">
        <v>9028</v>
      </c>
    </row>
    <row r="1498" spans="1:2" x14ac:dyDescent="0.25">
      <c r="A1498" s="62">
        <v>20122343</v>
      </c>
      <c r="B1498" s="63" t="s">
        <v>12255</v>
      </c>
    </row>
    <row r="1499" spans="1:2" x14ac:dyDescent="0.25">
      <c r="A1499" s="62">
        <v>20122344</v>
      </c>
      <c r="B1499" s="63" t="s">
        <v>5600</v>
      </c>
    </row>
    <row r="1500" spans="1:2" x14ac:dyDescent="0.25">
      <c r="A1500" s="62">
        <v>20122345</v>
      </c>
      <c r="B1500" s="63" t="s">
        <v>15571</v>
      </c>
    </row>
    <row r="1501" spans="1:2" x14ac:dyDescent="0.25">
      <c r="A1501" s="62">
        <v>20122346</v>
      </c>
      <c r="B1501" s="63" t="s">
        <v>11859</v>
      </c>
    </row>
    <row r="1502" spans="1:2" x14ac:dyDescent="0.25">
      <c r="A1502" s="62">
        <v>20122347</v>
      </c>
      <c r="B1502" s="63" t="s">
        <v>4721</v>
      </c>
    </row>
    <row r="1503" spans="1:2" x14ac:dyDescent="0.25">
      <c r="A1503" s="62">
        <v>20122348</v>
      </c>
      <c r="B1503" s="63" t="s">
        <v>1759</v>
      </c>
    </row>
    <row r="1504" spans="1:2" x14ac:dyDescent="0.25">
      <c r="A1504" s="62">
        <v>20122349</v>
      </c>
      <c r="B1504" s="63" t="s">
        <v>7246</v>
      </c>
    </row>
    <row r="1505" spans="1:2" x14ac:dyDescent="0.25">
      <c r="A1505" s="62">
        <v>20122350</v>
      </c>
      <c r="B1505" s="63" t="s">
        <v>4315</v>
      </c>
    </row>
    <row r="1506" spans="1:2" x14ac:dyDescent="0.25">
      <c r="A1506" s="62">
        <v>20122351</v>
      </c>
      <c r="B1506" s="63" t="s">
        <v>17329</v>
      </c>
    </row>
    <row r="1507" spans="1:2" x14ac:dyDescent="0.25">
      <c r="A1507" s="62">
        <v>20122352</v>
      </c>
      <c r="B1507" s="63" t="s">
        <v>7776</v>
      </c>
    </row>
    <row r="1508" spans="1:2" x14ac:dyDescent="0.25">
      <c r="A1508" s="62">
        <v>20122353</v>
      </c>
      <c r="B1508" s="63" t="s">
        <v>4393</v>
      </c>
    </row>
    <row r="1509" spans="1:2" x14ac:dyDescent="0.25">
      <c r="A1509" s="62">
        <v>20122354</v>
      </c>
      <c r="B1509" s="63" t="s">
        <v>10541</v>
      </c>
    </row>
    <row r="1510" spans="1:2" x14ac:dyDescent="0.25">
      <c r="A1510" s="62">
        <v>20122356</v>
      </c>
      <c r="B1510" s="63" t="s">
        <v>9766</v>
      </c>
    </row>
    <row r="1511" spans="1:2" x14ac:dyDescent="0.25">
      <c r="A1511" s="62">
        <v>20122357</v>
      </c>
      <c r="B1511" s="63" t="s">
        <v>6044</v>
      </c>
    </row>
    <row r="1512" spans="1:2" x14ac:dyDescent="0.25">
      <c r="A1512" s="62">
        <v>20122401</v>
      </c>
      <c r="B1512" s="63" t="s">
        <v>13823</v>
      </c>
    </row>
    <row r="1513" spans="1:2" x14ac:dyDescent="0.25">
      <c r="A1513" s="62">
        <v>20122402</v>
      </c>
      <c r="B1513" s="63" t="s">
        <v>1291</v>
      </c>
    </row>
    <row r="1514" spans="1:2" x14ac:dyDescent="0.25">
      <c r="A1514" s="62">
        <v>20122403</v>
      </c>
      <c r="B1514" s="63" t="s">
        <v>18427</v>
      </c>
    </row>
    <row r="1515" spans="1:2" x14ac:dyDescent="0.25">
      <c r="A1515" s="62">
        <v>20122404</v>
      </c>
      <c r="B1515" s="63" t="s">
        <v>12394</v>
      </c>
    </row>
    <row r="1516" spans="1:2" x14ac:dyDescent="0.25">
      <c r="A1516" s="62">
        <v>20122405</v>
      </c>
      <c r="B1516" s="63" t="s">
        <v>563</v>
      </c>
    </row>
    <row r="1517" spans="1:2" x14ac:dyDescent="0.25">
      <c r="A1517" s="62">
        <v>20122406</v>
      </c>
      <c r="B1517" s="63" t="s">
        <v>8809</v>
      </c>
    </row>
    <row r="1518" spans="1:2" x14ac:dyDescent="0.25">
      <c r="A1518" s="62">
        <v>20122407</v>
      </c>
      <c r="B1518" s="63" t="s">
        <v>10875</v>
      </c>
    </row>
    <row r="1519" spans="1:2" x14ac:dyDescent="0.25">
      <c r="A1519" s="62">
        <v>20122408</v>
      </c>
      <c r="B1519" s="63" t="s">
        <v>15207</v>
      </c>
    </row>
    <row r="1520" spans="1:2" x14ac:dyDescent="0.25">
      <c r="A1520" s="62">
        <v>20122409</v>
      </c>
      <c r="B1520" s="63" t="s">
        <v>5501</v>
      </c>
    </row>
    <row r="1521" spans="1:2" x14ac:dyDescent="0.25">
      <c r="A1521" s="62">
        <v>20122410</v>
      </c>
      <c r="B1521" s="63" t="s">
        <v>6592</v>
      </c>
    </row>
    <row r="1522" spans="1:2" x14ac:dyDescent="0.25">
      <c r="A1522" s="62">
        <v>20122501</v>
      </c>
      <c r="B1522" s="63" t="s">
        <v>7435</v>
      </c>
    </row>
    <row r="1523" spans="1:2" x14ac:dyDescent="0.25">
      <c r="A1523" s="62">
        <v>20122502</v>
      </c>
      <c r="B1523" s="63" t="s">
        <v>6137</v>
      </c>
    </row>
    <row r="1524" spans="1:2" x14ac:dyDescent="0.25">
      <c r="A1524" s="62">
        <v>20122503</v>
      </c>
      <c r="B1524" s="63" t="s">
        <v>3913</v>
      </c>
    </row>
    <row r="1525" spans="1:2" x14ac:dyDescent="0.25">
      <c r="A1525" s="62">
        <v>20122504</v>
      </c>
      <c r="B1525" s="63" t="s">
        <v>7183</v>
      </c>
    </row>
    <row r="1526" spans="1:2" x14ac:dyDescent="0.25">
      <c r="A1526" s="62">
        <v>20122505</v>
      </c>
      <c r="B1526" s="63" t="s">
        <v>10453</v>
      </c>
    </row>
    <row r="1527" spans="1:2" x14ac:dyDescent="0.25">
      <c r="A1527" s="62">
        <v>20122506</v>
      </c>
      <c r="B1527" s="63" t="s">
        <v>4066</v>
      </c>
    </row>
    <row r="1528" spans="1:2" x14ac:dyDescent="0.25">
      <c r="A1528" s="62">
        <v>20122507</v>
      </c>
      <c r="B1528" s="63" t="s">
        <v>14168</v>
      </c>
    </row>
    <row r="1529" spans="1:2" x14ac:dyDescent="0.25">
      <c r="A1529" s="62">
        <v>20122508</v>
      </c>
      <c r="B1529" s="63" t="s">
        <v>6197</v>
      </c>
    </row>
    <row r="1530" spans="1:2" x14ac:dyDescent="0.25">
      <c r="A1530" s="62">
        <v>20122509</v>
      </c>
      <c r="B1530" s="63" t="s">
        <v>6914</v>
      </c>
    </row>
    <row r="1531" spans="1:2" x14ac:dyDescent="0.25">
      <c r="A1531" s="62">
        <v>20122510</v>
      </c>
      <c r="B1531" s="63" t="s">
        <v>14758</v>
      </c>
    </row>
    <row r="1532" spans="1:2" x14ac:dyDescent="0.25">
      <c r="A1532" s="62">
        <v>20122511</v>
      </c>
      <c r="B1532" s="63" t="s">
        <v>3353</v>
      </c>
    </row>
    <row r="1533" spans="1:2" x14ac:dyDescent="0.25">
      <c r="A1533" s="62">
        <v>20122512</v>
      </c>
      <c r="B1533" s="63" t="s">
        <v>6294</v>
      </c>
    </row>
    <row r="1534" spans="1:2" x14ac:dyDescent="0.25">
      <c r="A1534" s="62">
        <v>20122513</v>
      </c>
      <c r="B1534" s="63" t="s">
        <v>4697</v>
      </c>
    </row>
    <row r="1535" spans="1:2" x14ac:dyDescent="0.25">
      <c r="A1535" s="62">
        <v>20122514</v>
      </c>
      <c r="B1535" s="63" t="s">
        <v>9387</v>
      </c>
    </row>
    <row r="1536" spans="1:2" x14ac:dyDescent="0.25">
      <c r="A1536" s="62">
        <v>20122515</v>
      </c>
      <c r="B1536" s="63" t="s">
        <v>9586</v>
      </c>
    </row>
    <row r="1537" spans="1:2" x14ac:dyDescent="0.25">
      <c r="A1537" s="62">
        <v>20122601</v>
      </c>
      <c r="B1537" s="63" t="s">
        <v>1314</v>
      </c>
    </row>
    <row r="1538" spans="1:2" x14ac:dyDescent="0.25">
      <c r="A1538" s="62">
        <v>20122602</v>
      </c>
      <c r="B1538" s="63" t="s">
        <v>18541</v>
      </c>
    </row>
    <row r="1539" spans="1:2" x14ac:dyDescent="0.25">
      <c r="A1539" s="62">
        <v>20122603</v>
      </c>
      <c r="B1539" s="63" t="s">
        <v>6322</v>
      </c>
    </row>
    <row r="1540" spans="1:2" x14ac:dyDescent="0.25">
      <c r="A1540" s="62">
        <v>20122604</v>
      </c>
      <c r="B1540" s="63" t="s">
        <v>1673</v>
      </c>
    </row>
    <row r="1541" spans="1:2" x14ac:dyDescent="0.25">
      <c r="A1541" s="62">
        <v>20122605</v>
      </c>
      <c r="B1541" s="63" t="s">
        <v>14739</v>
      </c>
    </row>
    <row r="1542" spans="1:2" x14ac:dyDescent="0.25">
      <c r="A1542" s="62">
        <v>20122606</v>
      </c>
      <c r="B1542" s="63" t="s">
        <v>18297</v>
      </c>
    </row>
    <row r="1543" spans="1:2" x14ac:dyDescent="0.25">
      <c r="A1543" s="62">
        <v>20122607</v>
      </c>
      <c r="B1543" s="63" t="s">
        <v>535</v>
      </c>
    </row>
    <row r="1544" spans="1:2" x14ac:dyDescent="0.25">
      <c r="A1544" s="62">
        <v>20122608</v>
      </c>
      <c r="B1544" s="63" t="s">
        <v>5269</v>
      </c>
    </row>
    <row r="1545" spans="1:2" x14ac:dyDescent="0.25">
      <c r="A1545" s="62">
        <v>20122609</v>
      </c>
      <c r="B1545" s="63" t="s">
        <v>2039</v>
      </c>
    </row>
    <row r="1546" spans="1:2" x14ac:dyDescent="0.25">
      <c r="A1546" s="62">
        <v>20122610</v>
      </c>
      <c r="B1546" s="63" t="s">
        <v>10146</v>
      </c>
    </row>
    <row r="1547" spans="1:2" x14ac:dyDescent="0.25">
      <c r="A1547" s="62">
        <v>20122611</v>
      </c>
      <c r="B1547" s="63" t="s">
        <v>8340</v>
      </c>
    </row>
    <row r="1548" spans="1:2" x14ac:dyDescent="0.25">
      <c r="A1548" s="62">
        <v>20122612</v>
      </c>
      <c r="B1548" s="63" t="s">
        <v>1710</v>
      </c>
    </row>
    <row r="1549" spans="1:2" x14ac:dyDescent="0.25">
      <c r="A1549" s="62">
        <v>20122613</v>
      </c>
      <c r="B1549" s="63" t="s">
        <v>3895</v>
      </c>
    </row>
    <row r="1550" spans="1:2" x14ac:dyDescent="0.25">
      <c r="A1550" s="62">
        <v>20122614</v>
      </c>
      <c r="B1550" s="63" t="s">
        <v>8629</v>
      </c>
    </row>
    <row r="1551" spans="1:2" x14ac:dyDescent="0.25">
      <c r="A1551" s="62">
        <v>20122615</v>
      </c>
      <c r="B1551" s="63" t="s">
        <v>18472</v>
      </c>
    </row>
    <row r="1552" spans="1:2" x14ac:dyDescent="0.25">
      <c r="A1552" s="62">
        <v>20122616</v>
      </c>
      <c r="B1552" s="63" t="s">
        <v>11180</v>
      </c>
    </row>
    <row r="1553" spans="1:2" x14ac:dyDescent="0.25">
      <c r="A1553" s="62">
        <v>20122617</v>
      </c>
      <c r="B1553" s="63" t="s">
        <v>5471</v>
      </c>
    </row>
    <row r="1554" spans="1:2" x14ac:dyDescent="0.25">
      <c r="A1554" s="62">
        <v>20122618</v>
      </c>
      <c r="B1554" s="63" t="s">
        <v>12028</v>
      </c>
    </row>
    <row r="1555" spans="1:2" x14ac:dyDescent="0.25">
      <c r="A1555" s="62">
        <v>20122619</v>
      </c>
      <c r="B1555" s="63" t="s">
        <v>16804</v>
      </c>
    </row>
    <row r="1556" spans="1:2" x14ac:dyDescent="0.25">
      <c r="A1556" s="62">
        <v>20122620</v>
      </c>
      <c r="B1556" s="63" t="s">
        <v>12403</v>
      </c>
    </row>
    <row r="1557" spans="1:2" x14ac:dyDescent="0.25">
      <c r="A1557" s="62">
        <v>20122621</v>
      </c>
      <c r="B1557" s="63" t="s">
        <v>13855</v>
      </c>
    </row>
    <row r="1558" spans="1:2" x14ac:dyDescent="0.25">
      <c r="A1558" s="62">
        <v>20122622</v>
      </c>
      <c r="B1558" s="63" t="s">
        <v>15463</v>
      </c>
    </row>
    <row r="1559" spans="1:2" x14ac:dyDescent="0.25">
      <c r="A1559" s="62">
        <v>20122623</v>
      </c>
      <c r="B1559" s="63" t="s">
        <v>16550</v>
      </c>
    </row>
    <row r="1560" spans="1:2" x14ac:dyDescent="0.25">
      <c r="A1560" s="62">
        <v>20122701</v>
      </c>
      <c r="B1560" s="63" t="s">
        <v>6895</v>
      </c>
    </row>
    <row r="1561" spans="1:2" x14ac:dyDescent="0.25">
      <c r="A1561" s="62">
        <v>20122702</v>
      </c>
      <c r="B1561" s="63" t="s">
        <v>15978</v>
      </c>
    </row>
    <row r="1562" spans="1:2" x14ac:dyDescent="0.25">
      <c r="A1562" s="62">
        <v>20122703</v>
      </c>
      <c r="B1562" s="63" t="s">
        <v>1102</v>
      </c>
    </row>
    <row r="1563" spans="1:2" x14ac:dyDescent="0.25">
      <c r="A1563" s="62">
        <v>20122704</v>
      </c>
      <c r="B1563" s="63" t="s">
        <v>15191</v>
      </c>
    </row>
    <row r="1564" spans="1:2" x14ac:dyDescent="0.25">
      <c r="A1564" s="62">
        <v>20122705</v>
      </c>
      <c r="B1564" s="63" t="s">
        <v>17259</v>
      </c>
    </row>
    <row r="1565" spans="1:2" x14ac:dyDescent="0.25">
      <c r="A1565" s="62">
        <v>20122706</v>
      </c>
      <c r="B1565" s="63" t="s">
        <v>10355</v>
      </c>
    </row>
    <row r="1566" spans="1:2" x14ac:dyDescent="0.25">
      <c r="A1566" s="62">
        <v>20122707</v>
      </c>
      <c r="B1566" s="63" t="s">
        <v>1315</v>
      </c>
    </row>
    <row r="1567" spans="1:2" x14ac:dyDescent="0.25">
      <c r="A1567" s="62">
        <v>20122708</v>
      </c>
      <c r="B1567" s="63" t="s">
        <v>13197</v>
      </c>
    </row>
    <row r="1568" spans="1:2" x14ac:dyDescent="0.25">
      <c r="A1568" s="62">
        <v>20122709</v>
      </c>
      <c r="B1568" s="63" t="s">
        <v>10330</v>
      </c>
    </row>
    <row r="1569" spans="1:2" x14ac:dyDescent="0.25">
      <c r="A1569" s="62">
        <v>20122801</v>
      </c>
      <c r="B1569" s="63" t="s">
        <v>11203</v>
      </c>
    </row>
    <row r="1570" spans="1:2" x14ac:dyDescent="0.25">
      <c r="A1570" s="62">
        <v>20122802</v>
      </c>
      <c r="B1570" s="63" t="s">
        <v>17188</v>
      </c>
    </row>
    <row r="1571" spans="1:2" x14ac:dyDescent="0.25">
      <c r="A1571" s="62">
        <v>20122803</v>
      </c>
      <c r="B1571" s="63" t="s">
        <v>2833</v>
      </c>
    </row>
    <row r="1572" spans="1:2" x14ac:dyDescent="0.25">
      <c r="A1572" s="62">
        <v>20122804</v>
      </c>
      <c r="B1572" s="63" t="s">
        <v>1136</v>
      </c>
    </row>
    <row r="1573" spans="1:2" x14ac:dyDescent="0.25">
      <c r="A1573" s="62">
        <v>20122806</v>
      </c>
      <c r="B1573" s="63" t="s">
        <v>6010</v>
      </c>
    </row>
    <row r="1574" spans="1:2" x14ac:dyDescent="0.25">
      <c r="A1574" s="62">
        <v>20122807</v>
      </c>
      <c r="B1574" s="63" t="s">
        <v>2856</v>
      </c>
    </row>
    <row r="1575" spans="1:2" x14ac:dyDescent="0.25">
      <c r="A1575" s="62">
        <v>20122808</v>
      </c>
      <c r="B1575" s="63" t="s">
        <v>18058</v>
      </c>
    </row>
    <row r="1576" spans="1:2" x14ac:dyDescent="0.25">
      <c r="A1576" s="62">
        <v>20122809</v>
      </c>
      <c r="B1576" s="63" t="s">
        <v>9747</v>
      </c>
    </row>
    <row r="1577" spans="1:2" x14ac:dyDescent="0.25">
      <c r="A1577" s="62">
        <v>20122810</v>
      </c>
      <c r="B1577" s="63" t="s">
        <v>727</v>
      </c>
    </row>
    <row r="1578" spans="1:2" x14ac:dyDescent="0.25">
      <c r="A1578" s="62">
        <v>20122811</v>
      </c>
      <c r="B1578" s="63" t="s">
        <v>8106</v>
      </c>
    </row>
    <row r="1579" spans="1:2" x14ac:dyDescent="0.25">
      <c r="A1579" s="62">
        <v>20122812</v>
      </c>
      <c r="B1579" s="63" t="s">
        <v>11468</v>
      </c>
    </row>
    <row r="1580" spans="1:2" x14ac:dyDescent="0.25">
      <c r="A1580" s="62">
        <v>20122813</v>
      </c>
      <c r="B1580" s="63" t="s">
        <v>5985</v>
      </c>
    </row>
    <row r="1581" spans="1:2" x14ac:dyDescent="0.25">
      <c r="A1581" s="62">
        <v>20122814</v>
      </c>
      <c r="B1581" s="63" t="s">
        <v>11061</v>
      </c>
    </row>
    <row r="1582" spans="1:2" x14ac:dyDescent="0.25">
      <c r="A1582" s="62">
        <v>20122815</v>
      </c>
      <c r="B1582" s="63" t="s">
        <v>16574</v>
      </c>
    </row>
    <row r="1583" spans="1:2" x14ac:dyDescent="0.25">
      <c r="A1583" s="62">
        <v>20122816</v>
      </c>
      <c r="B1583" s="63" t="s">
        <v>15860</v>
      </c>
    </row>
    <row r="1584" spans="1:2" x14ac:dyDescent="0.25">
      <c r="A1584" s="62">
        <v>20122817</v>
      </c>
      <c r="B1584" s="63" t="s">
        <v>9192</v>
      </c>
    </row>
    <row r="1585" spans="1:2" x14ac:dyDescent="0.25">
      <c r="A1585" s="62">
        <v>20122818</v>
      </c>
      <c r="B1585" s="63" t="s">
        <v>4298</v>
      </c>
    </row>
    <row r="1586" spans="1:2" x14ac:dyDescent="0.25">
      <c r="A1586" s="62">
        <v>20122819</v>
      </c>
      <c r="B1586" s="63" t="s">
        <v>1403</v>
      </c>
    </row>
    <row r="1587" spans="1:2" x14ac:dyDescent="0.25">
      <c r="A1587" s="62">
        <v>20122820</v>
      </c>
      <c r="B1587" s="63" t="s">
        <v>16950</v>
      </c>
    </row>
    <row r="1588" spans="1:2" x14ac:dyDescent="0.25">
      <c r="A1588" s="62">
        <v>20122821</v>
      </c>
      <c r="B1588" s="63" t="s">
        <v>10484</v>
      </c>
    </row>
    <row r="1589" spans="1:2" x14ac:dyDescent="0.25">
      <c r="A1589" s="62">
        <v>20122822</v>
      </c>
      <c r="B1589" s="63" t="s">
        <v>3532</v>
      </c>
    </row>
    <row r="1590" spans="1:2" x14ac:dyDescent="0.25">
      <c r="A1590" s="62">
        <v>20122823</v>
      </c>
      <c r="B1590" s="63" t="s">
        <v>16940</v>
      </c>
    </row>
    <row r="1591" spans="1:2" x14ac:dyDescent="0.25">
      <c r="A1591" s="62">
        <v>20122824</v>
      </c>
      <c r="B1591" s="63" t="s">
        <v>4019</v>
      </c>
    </row>
    <row r="1592" spans="1:2" x14ac:dyDescent="0.25">
      <c r="A1592" s="62">
        <v>20122825</v>
      </c>
      <c r="B1592" s="63" t="s">
        <v>15736</v>
      </c>
    </row>
    <row r="1593" spans="1:2" x14ac:dyDescent="0.25">
      <c r="A1593" s="62">
        <v>20122826</v>
      </c>
      <c r="B1593" s="63" t="s">
        <v>2795</v>
      </c>
    </row>
    <row r="1594" spans="1:2" x14ac:dyDescent="0.25">
      <c r="A1594" s="62">
        <v>20122827</v>
      </c>
      <c r="B1594" s="63" t="s">
        <v>18117</v>
      </c>
    </row>
    <row r="1595" spans="1:2" x14ac:dyDescent="0.25">
      <c r="A1595" s="62">
        <v>20122828</v>
      </c>
      <c r="B1595" s="63" t="s">
        <v>15411</v>
      </c>
    </row>
    <row r="1596" spans="1:2" x14ac:dyDescent="0.25">
      <c r="A1596" s="62">
        <v>20122829</v>
      </c>
      <c r="B1596" s="63" t="s">
        <v>5864</v>
      </c>
    </row>
    <row r="1597" spans="1:2" x14ac:dyDescent="0.25">
      <c r="A1597" s="62">
        <v>20122830</v>
      </c>
      <c r="B1597" s="63" t="s">
        <v>8494</v>
      </c>
    </row>
    <row r="1598" spans="1:2" x14ac:dyDescent="0.25">
      <c r="A1598" s="62">
        <v>20122831</v>
      </c>
      <c r="B1598" s="63" t="s">
        <v>17124</v>
      </c>
    </row>
    <row r="1599" spans="1:2" x14ac:dyDescent="0.25">
      <c r="A1599" s="62">
        <v>20122832</v>
      </c>
      <c r="B1599" s="63" t="s">
        <v>7727</v>
      </c>
    </row>
    <row r="1600" spans="1:2" x14ac:dyDescent="0.25">
      <c r="A1600" s="62">
        <v>20122833</v>
      </c>
      <c r="B1600" s="63" t="s">
        <v>9241</v>
      </c>
    </row>
    <row r="1601" spans="1:2" x14ac:dyDescent="0.25">
      <c r="A1601" s="62">
        <v>20122834</v>
      </c>
      <c r="B1601" s="63" t="s">
        <v>323</v>
      </c>
    </row>
    <row r="1602" spans="1:2" x14ac:dyDescent="0.25">
      <c r="A1602" s="62">
        <v>20122835</v>
      </c>
      <c r="B1602" s="63" t="s">
        <v>17664</v>
      </c>
    </row>
    <row r="1603" spans="1:2" x14ac:dyDescent="0.25">
      <c r="A1603" s="62">
        <v>20122836</v>
      </c>
      <c r="B1603" s="63" t="s">
        <v>3908</v>
      </c>
    </row>
    <row r="1604" spans="1:2" x14ac:dyDescent="0.25">
      <c r="A1604" s="62">
        <v>20122837</v>
      </c>
      <c r="B1604" s="63" t="s">
        <v>12780</v>
      </c>
    </row>
    <row r="1605" spans="1:2" x14ac:dyDescent="0.25">
      <c r="A1605" s="62">
        <v>20122838</v>
      </c>
      <c r="B1605" s="63" t="s">
        <v>16927</v>
      </c>
    </row>
    <row r="1606" spans="1:2" x14ac:dyDescent="0.25">
      <c r="A1606" s="62">
        <v>20122839</v>
      </c>
      <c r="B1606" s="63" t="s">
        <v>15533</v>
      </c>
    </row>
    <row r="1607" spans="1:2" x14ac:dyDescent="0.25">
      <c r="A1607" s="62">
        <v>20122840</v>
      </c>
      <c r="B1607" s="63" t="s">
        <v>2738</v>
      </c>
    </row>
    <row r="1608" spans="1:2" x14ac:dyDescent="0.25">
      <c r="A1608" s="62">
        <v>20122841</v>
      </c>
      <c r="B1608" s="63" t="s">
        <v>3569</v>
      </c>
    </row>
    <row r="1609" spans="1:2" x14ac:dyDescent="0.25">
      <c r="A1609" s="62">
        <v>20122842</v>
      </c>
      <c r="B1609" s="63" t="s">
        <v>11830</v>
      </c>
    </row>
    <row r="1610" spans="1:2" x14ac:dyDescent="0.25">
      <c r="A1610" s="62">
        <v>20122843</v>
      </c>
      <c r="B1610" s="63" t="s">
        <v>5911</v>
      </c>
    </row>
    <row r="1611" spans="1:2" x14ac:dyDescent="0.25">
      <c r="A1611" s="62">
        <v>20122901</v>
      </c>
      <c r="B1611" s="63" t="s">
        <v>4436</v>
      </c>
    </row>
    <row r="1612" spans="1:2" x14ac:dyDescent="0.25">
      <c r="A1612" s="62">
        <v>20122902</v>
      </c>
      <c r="B1612" s="63" t="s">
        <v>661</v>
      </c>
    </row>
    <row r="1613" spans="1:2" x14ac:dyDescent="0.25">
      <c r="A1613" s="62">
        <v>20122903</v>
      </c>
      <c r="B1613" s="63" t="s">
        <v>6608</v>
      </c>
    </row>
    <row r="1614" spans="1:2" x14ac:dyDescent="0.25">
      <c r="A1614" s="62">
        <v>20123001</v>
      </c>
      <c r="B1614" s="63" t="s">
        <v>1483</v>
      </c>
    </row>
    <row r="1615" spans="1:2" x14ac:dyDescent="0.25">
      <c r="A1615" s="62">
        <v>20123002</v>
      </c>
      <c r="B1615" s="63" t="s">
        <v>7702</v>
      </c>
    </row>
    <row r="1616" spans="1:2" x14ac:dyDescent="0.25">
      <c r="A1616" s="62">
        <v>20123003</v>
      </c>
      <c r="B1616" s="63" t="s">
        <v>7359</v>
      </c>
    </row>
    <row r="1617" spans="1:2" x14ac:dyDescent="0.25">
      <c r="A1617" s="62">
        <v>20131001</v>
      </c>
      <c r="B1617" s="63" t="s">
        <v>13790</v>
      </c>
    </row>
    <row r="1618" spans="1:2" x14ac:dyDescent="0.25">
      <c r="A1618" s="62">
        <v>20131002</v>
      </c>
      <c r="B1618" s="63" t="s">
        <v>18709</v>
      </c>
    </row>
    <row r="1619" spans="1:2" x14ac:dyDescent="0.25">
      <c r="A1619" s="62">
        <v>20131003</v>
      </c>
      <c r="B1619" s="63" t="s">
        <v>17748</v>
      </c>
    </row>
    <row r="1620" spans="1:2" x14ac:dyDescent="0.25">
      <c r="A1620" s="62">
        <v>20131004</v>
      </c>
      <c r="B1620" s="63" t="s">
        <v>11537</v>
      </c>
    </row>
    <row r="1621" spans="1:2" x14ac:dyDescent="0.25">
      <c r="A1621" s="62">
        <v>20131005</v>
      </c>
      <c r="B1621" s="63" t="s">
        <v>550</v>
      </c>
    </row>
    <row r="1622" spans="1:2" x14ac:dyDescent="0.25">
      <c r="A1622" s="62">
        <v>20131006</v>
      </c>
      <c r="B1622" s="63" t="s">
        <v>17012</v>
      </c>
    </row>
    <row r="1623" spans="1:2" x14ac:dyDescent="0.25">
      <c r="A1623" s="62">
        <v>20131007</v>
      </c>
      <c r="B1623" s="63" t="s">
        <v>8687</v>
      </c>
    </row>
    <row r="1624" spans="1:2" x14ac:dyDescent="0.25">
      <c r="A1624" s="62">
        <v>20131008</v>
      </c>
      <c r="B1624" s="63" t="s">
        <v>7962</v>
      </c>
    </row>
    <row r="1625" spans="1:2" x14ac:dyDescent="0.25">
      <c r="A1625" s="62">
        <v>20131009</v>
      </c>
      <c r="B1625" s="63" t="s">
        <v>3188</v>
      </c>
    </row>
    <row r="1626" spans="1:2" x14ac:dyDescent="0.25">
      <c r="A1626" s="62">
        <v>20131010</v>
      </c>
      <c r="B1626" s="63" t="s">
        <v>11628</v>
      </c>
    </row>
    <row r="1627" spans="1:2" x14ac:dyDescent="0.25">
      <c r="A1627" s="62">
        <v>20131101</v>
      </c>
      <c r="B1627" s="63" t="s">
        <v>980</v>
      </c>
    </row>
    <row r="1628" spans="1:2" x14ac:dyDescent="0.25">
      <c r="A1628" s="62">
        <v>20131102</v>
      </c>
      <c r="B1628" s="63" t="s">
        <v>3680</v>
      </c>
    </row>
    <row r="1629" spans="1:2" x14ac:dyDescent="0.25">
      <c r="A1629" s="62">
        <v>20131103</v>
      </c>
      <c r="B1629" s="63" t="s">
        <v>16407</v>
      </c>
    </row>
    <row r="1630" spans="1:2" x14ac:dyDescent="0.25">
      <c r="A1630" s="62">
        <v>20131104</v>
      </c>
      <c r="B1630" s="63" t="s">
        <v>1519</v>
      </c>
    </row>
    <row r="1631" spans="1:2" x14ac:dyDescent="0.25">
      <c r="A1631" s="62">
        <v>20131105</v>
      </c>
      <c r="B1631" s="63" t="s">
        <v>15160</v>
      </c>
    </row>
    <row r="1632" spans="1:2" x14ac:dyDescent="0.25">
      <c r="A1632" s="62">
        <v>20131106</v>
      </c>
      <c r="B1632" s="63" t="s">
        <v>7004</v>
      </c>
    </row>
    <row r="1633" spans="1:2" x14ac:dyDescent="0.25">
      <c r="A1633" s="62">
        <v>20131201</v>
      </c>
      <c r="B1633" s="63" t="s">
        <v>3491</v>
      </c>
    </row>
    <row r="1634" spans="1:2" x14ac:dyDescent="0.25">
      <c r="A1634" s="62">
        <v>20131202</v>
      </c>
      <c r="B1634" s="63" t="s">
        <v>3834</v>
      </c>
    </row>
    <row r="1635" spans="1:2" x14ac:dyDescent="0.25">
      <c r="A1635" s="62">
        <v>20131301</v>
      </c>
      <c r="B1635" s="63" t="s">
        <v>13036</v>
      </c>
    </row>
    <row r="1636" spans="1:2" x14ac:dyDescent="0.25">
      <c r="A1636" s="62">
        <v>20131302</v>
      </c>
      <c r="B1636" s="63" t="s">
        <v>295</v>
      </c>
    </row>
    <row r="1637" spans="1:2" x14ac:dyDescent="0.25">
      <c r="A1637" s="62">
        <v>20131303</v>
      </c>
      <c r="B1637" s="63" t="s">
        <v>3692</v>
      </c>
    </row>
    <row r="1638" spans="1:2" x14ac:dyDescent="0.25">
      <c r="A1638" s="62">
        <v>20131304</v>
      </c>
      <c r="B1638" s="63" t="s">
        <v>1704</v>
      </c>
    </row>
    <row r="1639" spans="1:2" x14ac:dyDescent="0.25">
      <c r="A1639" s="62">
        <v>20131305</v>
      </c>
      <c r="B1639" s="63" t="s">
        <v>9199</v>
      </c>
    </row>
    <row r="1640" spans="1:2" x14ac:dyDescent="0.25">
      <c r="A1640" s="62">
        <v>20131306</v>
      </c>
      <c r="B1640" s="63" t="s">
        <v>8640</v>
      </c>
    </row>
    <row r="1641" spans="1:2" x14ac:dyDescent="0.25">
      <c r="A1641" s="62">
        <v>20131307</v>
      </c>
      <c r="B1641" s="63" t="s">
        <v>7540</v>
      </c>
    </row>
    <row r="1642" spans="1:2" x14ac:dyDescent="0.25">
      <c r="A1642" s="62">
        <v>20131308</v>
      </c>
      <c r="B1642" s="63" t="s">
        <v>18275</v>
      </c>
    </row>
    <row r="1643" spans="1:2" x14ac:dyDescent="0.25">
      <c r="A1643" s="62">
        <v>20141001</v>
      </c>
      <c r="B1643" s="63" t="s">
        <v>6818</v>
      </c>
    </row>
    <row r="1644" spans="1:2" x14ac:dyDescent="0.25">
      <c r="A1644" s="62">
        <v>20141002</v>
      </c>
      <c r="B1644" s="63" t="s">
        <v>4551</v>
      </c>
    </row>
    <row r="1645" spans="1:2" x14ac:dyDescent="0.25">
      <c r="A1645" s="62">
        <v>20141003</v>
      </c>
      <c r="B1645" s="63" t="s">
        <v>11753</v>
      </c>
    </row>
    <row r="1646" spans="1:2" x14ac:dyDescent="0.25">
      <c r="A1646" s="62">
        <v>20141004</v>
      </c>
      <c r="B1646" s="63" t="s">
        <v>5654</v>
      </c>
    </row>
    <row r="1647" spans="1:2" x14ac:dyDescent="0.25">
      <c r="A1647" s="62">
        <v>20141005</v>
      </c>
      <c r="B1647" s="63" t="s">
        <v>7498</v>
      </c>
    </row>
    <row r="1648" spans="1:2" x14ac:dyDescent="0.25">
      <c r="A1648" s="62">
        <v>20141006</v>
      </c>
      <c r="B1648" s="63" t="s">
        <v>10621</v>
      </c>
    </row>
    <row r="1649" spans="1:2" x14ac:dyDescent="0.25">
      <c r="A1649" s="62">
        <v>20141007</v>
      </c>
      <c r="B1649" s="63" t="s">
        <v>6220</v>
      </c>
    </row>
    <row r="1650" spans="1:2" x14ac:dyDescent="0.25">
      <c r="A1650" s="62">
        <v>20141008</v>
      </c>
      <c r="B1650" s="63" t="s">
        <v>11237</v>
      </c>
    </row>
    <row r="1651" spans="1:2" x14ac:dyDescent="0.25">
      <c r="A1651" s="62">
        <v>20141011</v>
      </c>
      <c r="B1651" s="63" t="s">
        <v>10431</v>
      </c>
    </row>
    <row r="1652" spans="1:2" x14ac:dyDescent="0.25">
      <c r="A1652" s="62">
        <v>20141012</v>
      </c>
      <c r="B1652" s="63" t="s">
        <v>12400</v>
      </c>
    </row>
    <row r="1653" spans="1:2" x14ac:dyDescent="0.25">
      <c r="A1653" s="62">
        <v>20141013</v>
      </c>
      <c r="B1653" s="63" t="s">
        <v>14872</v>
      </c>
    </row>
    <row r="1654" spans="1:2" x14ac:dyDescent="0.25">
      <c r="A1654" s="62">
        <v>20141014</v>
      </c>
      <c r="B1654" s="63" t="s">
        <v>2910</v>
      </c>
    </row>
    <row r="1655" spans="1:2" x14ac:dyDescent="0.25">
      <c r="A1655" s="62">
        <v>20141015</v>
      </c>
      <c r="B1655" s="63" t="s">
        <v>6416</v>
      </c>
    </row>
    <row r="1656" spans="1:2" x14ac:dyDescent="0.25">
      <c r="A1656" s="62">
        <v>20141101</v>
      </c>
      <c r="B1656" s="63" t="s">
        <v>12849</v>
      </c>
    </row>
    <row r="1657" spans="1:2" x14ac:dyDescent="0.25">
      <c r="A1657" s="62">
        <v>20141201</v>
      </c>
      <c r="B1657" s="63" t="s">
        <v>18791</v>
      </c>
    </row>
    <row r="1658" spans="1:2" x14ac:dyDescent="0.25">
      <c r="A1658" s="62">
        <v>20141301</v>
      </c>
      <c r="B1658" s="63" t="s">
        <v>189</v>
      </c>
    </row>
    <row r="1659" spans="1:2" x14ac:dyDescent="0.25">
      <c r="A1659" s="62">
        <v>20141401</v>
      </c>
      <c r="B1659" s="63" t="s">
        <v>14095</v>
      </c>
    </row>
    <row r="1660" spans="1:2" x14ac:dyDescent="0.25">
      <c r="A1660" s="62">
        <v>20141501</v>
      </c>
      <c r="B1660" s="63" t="s">
        <v>18617</v>
      </c>
    </row>
    <row r="1661" spans="1:2" x14ac:dyDescent="0.25">
      <c r="A1661" s="62">
        <v>20141601</v>
      </c>
      <c r="B1661" s="63" t="s">
        <v>10351</v>
      </c>
    </row>
    <row r="1662" spans="1:2" x14ac:dyDescent="0.25">
      <c r="A1662" s="62">
        <v>20141701</v>
      </c>
      <c r="B1662" s="63" t="s">
        <v>15752</v>
      </c>
    </row>
    <row r="1663" spans="1:2" x14ac:dyDescent="0.25">
      <c r="A1663" s="62">
        <v>20141702</v>
      </c>
      <c r="B1663" s="63" t="s">
        <v>10771</v>
      </c>
    </row>
    <row r="1664" spans="1:2" x14ac:dyDescent="0.25">
      <c r="A1664" s="62">
        <v>20141703</v>
      </c>
      <c r="B1664" s="63" t="s">
        <v>15645</v>
      </c>
    </row>
    <row r="1665" spans="1:2" x14ac:dyDescent="0.25">
      <c r="A1665" s="62">
        <v>20141704</v>
      </c>
      <c r="B1665" s="63" t="s">
        <v>13652</v>
      </c>
    </row>
    <row r="1666" spans="1:2" x14ac:dyDescent="0.25">
      <c r="A1666" s="62">
        <v>20141705</v>
      </c>
      <c r="B1666" s="63" t="s">
        <v>15376</v>
      </c>
    </row>
    <row r="1667" spans="1:2" x14ac:dyDescent="0.25">
      <c r="A1667" s="62">
        <v>20141801</v>
      </c>
      <c r="B1667" s="63" t="s">
        <v>8990</v>
      </c>
    </row>
    <row r="1668" spans="1:2" x14ac:dyDescent="0.25">
      <c r="A1668" s="62">
        <v>20141901</v>
      </c>
      <c r="B1668" s="63" t="s">
        <v>8209</v>
      </c>
    </row>
    <row r="1669" spans="1:2" x14ac:dyDescent="0.25">
      <c r="A1669" s="62">
        <v>20142001</v>
      </c>
      <c r="B1669" s="63" t="s">
        <v>5634</v>
      </c>
    </row>
    <row r="1670" spans="1:2" x14ac:dyDescent="0.25">
      <c r="A1670" s="62">
        <v>20142101</v>
      </c>
      <c r="B1670" s="63" t="s">
        <v>16541</v>
      </c>
    </row>
    <row r="1671" spans="1:2" x14ac:dyDescent="0.25">
      <c r="A1671" s="62">
        <v>20142201</v>
      </c>
      <c r="B1671" s="63" t="s">
        <v>11135</v>
      </c>
    </row>
    <row r="1672" spans="1:2" x14ac:dyDescent="0.25">
      <c r="A1672" s="62">
        <v>20142301</v>
      </c>
      <c r="B1672" s="63" t="s">
        <v>17616</v>
      </c>
    </row>
    <row r="1673" spans="1:2" x14ac:dyDescent="0.25">
      <c r="A1673" s="62">
        <v>20142401</v>
      </c>
      <c r="B1673" s="63" t="s">
        <v>11957</v>
      </c>
    </row>
    <row r="1674" spans="1:2" x14ac:dyDescent="0.25">
      <c r="A1674" s="62">
        <v>20142402</v>
      </c>
      <c r="B1674" s="63" t="s">
        <v>4485</v>
      </c>
    </row>
    <row r="1675" spans="1:2" x14ac:dyDescent="0.25">
      <c r="A1675" s="62">
        <v>20142403</v>
      </c>
      <c r="B1675" s="63" t="s">
        <v>1140</v>
      </c>
    </row>
    <row r="1676" spans="1:2" x14ac:dyDescent="0.25">
      <c r="A1676" s="62">
        <v>20142404</v>
      </c>
      <c r="B1676" s="63" t="s">
        <v>504</v>
      </c>
    </row>
    <row r="1677" spans="1:2" x14ac:dyDescent="0.25">
      <c r="A1677" s="62">
        <v>20142405</v>
      </c>
      <c r="B1677" s="63" t="s">
        <v>16869</v>
      </c>
    </row>
    <row r="1678" spans="1:2" x14ac:dyDescent="0.25">
      <c r="A1678" s="62">
        <v>20142501</v>
      </c>
      <c r="B1678" s="63" t="s">
        <v>1810</v>
      </c>
    </row>
    <row r="1679" spans="1:2" x14ac:dyDescent="0.25">
      <c r="A1679" s="62">
        <v>20142601</v>
      </c>
      <c r="B1679" s="63" t="s">
        <v>17996</v>
      </c>
    </row>
    <row r="1680" spans="1:2" x14ac:dyDescent="0.25">
      <c r="A1680" s="62">
        <v>20142701</v>
      </c>
      <c r="B1680" s="63" t="s">
        <v>14003</v>
      </c>
    </row>
    <row r="1681" spans="1:2" x14ac:dyDescent="0.25">
      <c r="A1681" s="62">
        <v>20142702</v>
      </c>
      <c r="B1681" s="63" t="s">
        <v>10224</v>
      </c>
    </row>
    <row r="1682" spans="1:2" x14ac:dyDescent="0.25">
      <c r="A1682" s="62">
        <v>20142703</v>
      </c>
      <c r="B1682" s="63" t="s">
        <v>3249</v>
      </c>
    </row>
    <row r="1683" spans="1:2" x14ac:dyDescent="0.25">
      <c r="A1683" s="62">
        <v>20142801</v>
      </c>
      <c r="B1683" s="63" t="s">
        <v>8595</v>
      </c>
    </row>
    <row r="1684" spans="1:2" x14ac:dyDescent="0.25">
      <c r="A1684" s="62">
        <v>20142901</v>
      </c>
      <c r="B1684" s="63" t="s">
        <v>10336</v>
      </c>
    </row>
    <row r="1685" spans="1:2" x14ac:dyDescent="0.25">
      <c r="A1685" s="62">
        <v>20143001</v>
      </c>
      <c r="B1685" s="63" t="s">
        <v>10911</v>
      </c>
    </row>
    <row r="1686" spans="1:2" x14ac:dyDescent="0.25">
      <c r="A1686" s="62">
        <v>20143002</v>
      </c>
      <c r="B1686" s="63" t="s">
        <v>11904</v>
      </c>
    </row>
    <row r="1687" spans="1:2" x14ac:dyDescent="0.25">
      <c r="A1687" s="62">
        <v>21101501</v>
      </c>
      <c r="B1687" s="63" t="s">
        <v>12078</v>
      </c>
    </row>
    <row r="1688" spans="1:2" x14ac:dyDescent="0.25">
      <c r="A1688" s="62">
        <v>21101502</v>
      </c>
      <c r="B1688" s="63" t="s">
        <v>15691</v>
      </c>
    </row>
    <row r="1689" spans="1:2" x14ac:dyDescent="0.25">
      <c r="A1689" s="62">
        <v>21101503</v>
      </c>
      <c r="B1689" s="63" t="s">
        <v>11501</v>
      </c>
    </row>
    <row r="1690" spans="1:2" x14ac:dyDescent="0.25">
      <c r="A1690" s="62">
        <v>21101504</v>
      </c>
      <c r="B1690" s="63" t="s">
        <v>13418</v>
      </c>
    </row>
    <row r="1691" spans="1:2" x14ac:dyDescent="0.25">
      <c r="A1691" s="62">
        <v>21101505</v>
      </c>
      <c r="B1691" s="63" t="s">
        <v>3202</v>
      </c>
    </row>
    <row r="1692" spans="1:2" x14ac:dyDescent="0.25">
      <c r="A1692" s="62">
        <v>21101506</v>
      </c>
      <c r="B1692" s="63" t="s">
        <v>18336</v>
      </c>
    </row>
    <row r="1693" spans="1:2" x14ac:dyDescent="0.25">
      <c r="A1693" s="62">
        <v>21101507</v>
      </c>
      <c r="B1693" s="63" t="s">
        <v>2872</v>
      </c>
    </row>
    <row r="1694" spans="1:2" x14ac:dyDescent="0.25">
      <c r="A1694" s="62">
        <v>21101508</v>
      </c>
      <c r="B1694" s="63" t="s">
        <v>18781</v>
      </c>
    </row>
    <row r="1695" spans="1:2" x14ac:dyDescent="0.25">
      <c r="A1695" s="62">
        <v>21101509</v>
      </c>
      <c r="B1695" s="63" t="s">
        <v>283</v>
      </c>
    </row>
    <row r="1696" spans="1:2" x14ac:dyDescent="0.25">
      <c r="A1696" s="62">
        <v>21101510</v>
      </c>
      <c r="B1696" s="63" t="s">
        <v>13430</v>
      </c>
    </row>
    <row r="1697" spans="1:2" x14ac:dyDescent="0.25">
      <c r="A1697" s="62">
        <v>21101511</v>
      </c>
      <c r="B1697" s="63" t="s">
        <v>10563</v>
      </c>
    </row>
    <row r="1698" spans="1:2" x14ac:dyDescent="0.25">
      <c r="A1698" s="62">
        <v>21101512</v>
      </c>
      <c r="B1698" s="63" t="s">
        <v>9184</v>
      </c>
    </row>
    <row r="1699" spans="1:2" x14ac:dyDescent="0.25">
      <c r="A1699" s="62">
        <v>21101513</v>
      </c>
      <c r="B1699" s="63" t="s">
        <v>10485</v>
      </c>
    </row>
    <row r="1700" spans="1:2" x14ac:dyDescent="0.25">
      <c r="A1700" s="62">
        <v>21101514</v>
      </c>
      <c r="B1700" s="63" t="s">
        <v>7588</v>
      </c>
    </row>
    <row r="1701" spans="1:2" x14ac:dyDescent="0.25">
      <c r="A1701" s="62">
        <v>21101516</v>
      </c>
      <c r="B1701" s="63" t="s">
        <v>15523</v>
      </c>
    </row>
    <row r="1702" spans="1:2" x14ac:dyDescent="0.25">
      <c r="A1702" s="62">
        <v>21101601</v>
      </c>
      <c r="B1702" s="63" t="s">
        <v>4825</v>
      </c>
    </row>
    <row r="1703" spans="1:2" x14ac:dyDescent="0.25">
      <c r="A1703" s="62">
        <v>21101602</v>
      </c>
      <c r="B1703" s="63" t="s">
        <v>10104</v>
      </c>
    </row>
    <row r="1704" spans="1:2" x14ac:dyDescent="0.25">
      <c r="A1704" s="62">
        <v>21101603</v>
      </c>
      <c r="B1704" s="63" t="s">
        <v>17181</v>
      </c>
    </row>
    <row r="1705" spans="1:2" x14ac:dyDescent="0.25">
      <c r="A1705" s="62">
        <v>21101604</v>
      </c>
      <c r="B1705" s="63" t="s">
        <v>1395</v>
      </c>
    </row>
    <row r="1706" spans="1:2" x14ac:dyDescent="0.25">
      <c r="A1706" s="62">
        <v>21101605</v>
      </c>
      <c r="B1706" s="63" t="s">
        <v>10129</v>
      </c>
    </row>
    <row r="1707" spans="1:2" x14ac:dyDescent="0.25">
      <c r="A1707" s="62">
        <v>21101606</v>
      </c>
      <c r="B1707" s="63" t="s">
        <v>8015</v>
      </c>
    </row>
    <row r="1708" spans="1:2" x14ac:dyDescent="0.25">
      <c r="A1708" s="62">
        <v>21101607</v>
      </c>
      <c r="B1708" s="63" t="s">
        <v>174</v>
      </c>
    </row>
    <row r="1709" spans="1:2" x14ac:dyDescent="0.25">
      <c r="A1709" s="62">
        <v>21101701</v>
      </c>
      <c r="B1709" s="63" t="s">
        <v>2564</v>
      </c>
    </row>
    <row r="1710" spans="1:2" x14ac:dyDescent="0.25">
      <c r="A1710" s="62">
        <v>21101702</v>
      </c>
      <c r="B1710" s="63" t="s">
        <v>1029</v>
      </c>
    </row>
    <row r="1711" spans="1:2" x14ac:dyDescent="0.25">
      <c r="A1711" s="62">
        <v>21101703</v>
      </c>
      <c r="B1711" s="63" t="s">
        <v>16465</v>
      </c>
    </row>
    <row r="1712" spans="1:2" x14ac:dyDescent="0.25">
      <c r="A1712" s="62">
        <v>21101704</v>
      </c>
      <c r="B1712" s="63" t="s">
        <v>17167</v>
      </c>
    </row>
    <row r="1713" spans="1:2" x14ac:dyDescent="0.25">
      <c r="A1713" s="62">
        <v>21101705</v>
      </c>
      <c r="B1713" s="63" t="s">
        <v>375</v>
      </c>
    </row>
    <row r="1714" spans="1:2" x14ac:dyDescent="0.25">
      <c r="A1714" s="62">
        <v>21101706</v>
      </c>
      <c r="B1714" s="63" t="s">
        <v>10065</v>
      </c>
    </row>
    <row r="1715" spans="1:2" x14ac:dyDescent="0.25">
      <c r="A1715" s="62">
        <v>21101707</v>
      </c>
      <c r="B1715" s="63" t="s">
        <v>6317</v>
      </c>
    </row>
    <row r="1716" spans="1:2" x14ac:dyDescent="0.25">
      <c r="A1716" s="62">
        <v>21101708</v>
      </c>
      <c r="B1716" s="63" t="s">
        <v>9734</v>
      </c>
    </row>
    <row r="1717" spans="1:2" x14ac:dyDescent="0.25">
      <c r="A1717" s="62">
        <v>21101801</v>
      </c>
      <c r="B1717" s="63" t="s">
        <v>18801</v>
      </c>
    </row>
    <row r="1718" spans="1:2" x14ac:dyDescent="0.25">
      <c r="A1718" s="62">
        <v>21101802</v>
      </c>
      <c r="B1718" s="63" t="s">
        <v>6173</v>
      </c>
    </row>
    <row r="1719" spans="1:2" x14ac:dyDescent="0.25">
      <c r="A1719" s="62">
        <v>21101803</v>
      </c>
      <c r="B1719" s="63" t="s">
        <v>5132</v>
      </c>
    </row>
    <row r="1720" spans="1:2" x14ac:dyDescent="0.25">
      <c r="A1720" s="62">
        <v>21101804</v>
      </c>
      <c r="B1720" s="63" t="s">
        <v>9039</v>
      </c>
    </row>
    <row r="1721" spans="1:2" x14ac:dyDescent="0.25">
      <c r="A1721" s="62">
        <v>21101805</v>
      </c>
      <c r="B1721" s="63" t="s">
        <v>16702</v>
      </c>
    </row>
    <row r="1722" spans="1:2" x14ac:dyDescent="0.25">
      <c r="A1722" s="62">
        <v>21101806</v>
      </c>
      <c r="B1722" s="63" t="s">
        <v>1417</v>
      </c>
    </row>
    <row r="1723" spans="1:2" x14ac:dyDescent="0.25">
      <c r="A1723" s="62">
        <v>21101807</v>
      </c>
      <c r="B1723" s="63" t="s">
        <v>1186</v>
      </c>
    </row>
    <row r="1724" spans="1:2" x14ac:dyDescent="0.25">
      <c r="A1724" s="62">
        <v>21101808</v>
      </c>
      <c r="B1724" s="63" t="s">
        <v>1899</v>
      </c>
    </row>
    <row r="1725" spans="1:2" x14ac:dyDescent="0.25">
      <c r="A1725" s="62">
        <v>21101901</v>
      </c>
      <c r="B1725" s="63" t="s">
        <v>907</v>
      </c>
    </row>
    <row r="1726" spans="1:2" x14ac:dyDescent="0.25">
      <c r="A1726" s="62">
        <v>21101902</v>
      </c>
      <c r="B1726" s="63" t="s">
        <v>10845</v>
      </c>
    </row>
    <row r="1727" spans="1:2" x14ac:dyDescent="0.25">
      <c r="A1727" s="62">
        <v>21101903</v>
      </c>
      <c r="B1727" s="63" t="s">
        <v>7722</v>
      </c>
    </row>
    <row r="1728" spans="1:2" x14ac:dyDescent="0.25">
      <c r="A1728" s="62">
        <v>21101904</v>
      </c>
      <c r="B1728" s="63" t="s">
        <v>12488</v>
      </c>
    </row>
    <row r="1729" spans="1:2" x14ac:dyDescent="0.25">
      <c r="A1729" s="62">
        <v>21101905</v>
      </c>
      <c r="B1729" s="63" t="s">
        <v>15886</v>
      </c>
    </row>
    <row r="1730" spans="1:2" x14ac:dyDescent="0.25">
      <c r="A1730" s="62">
        <v>21101906</v>
      </c>
      <c r="B1730" s="63" t="s">
        <v>15566</v>
      </c>
    </row>
    <row r="1731" spans="1:2" x14ac:dyDescent="0.25">
      <c r="A1731" s="62">
        <v>21101907</v>
      </c>
      <c r="B1731" s="63" t="s">
        <v>12828</v>
      </c>
    </row>
    <row r="1732" spans="1:2" x14ac:dyDescent="0.25">
      <c r="A1732" s="62">
        <v>21101908</v>
      </c>
      <c r="B1732" s="63" t="s">
        <v>13443</v>
      </c>
    </row>
    <row r="1733" spans="1:2" x14ac:dyDescent="0.25">
      <c r="A1733" s="62">
        <v>21101909</v>
      </c>
      <c r="B1733" s="63" t="s">
        <v>11920</v>
      </c>
    </row>
    <row r="1734" spans="1:2" x14ac:dyDescent="0.25">
      <c r="A1734" s="62">
        <v>21102001</v>
      </c>
      <c r="B1734" s="63" t="s">
        <v>5281</v>
      </c>
    </row>
    <row r="1735" spans="1:2" x14ac:dyDescent="0.25">
      <c r="A1735" s="62">
        <v>21102002</v>
      </c>
      <c r="B1735" s="63" t="s">
        <v>7814</v>
      </c>
    </row>
    <row r="1736" spans="1:2" x14ac:dyDescent="0.25">
      <c r="A1736" s="62">
        <v>21102003</v>
      </c>
      <c r="B1736" s="63" t="s">
        <v>9278</v>
      </c>
    </row>
    <row r="1737" spans="1:2" x14ac:dyDescent="0.25">
      <c r="A1737" s="62">
        <v>21102004</v>
      </c>
      <c r="B1737" s="63" t="s">
        <v>1059</v>
      </c>
    </row>
    <row r="1738" spans="1:2" x14ac:dyDescent="0.25">
      <c r="A1738" s="62">
        <v>21102005</v>
      </c>
      <c r="B1738" s="63" t="s">
        <v>16609</v>
      </c>
    </row>
    <row r="1739" spans="1:2" x14ac:dyDescent="0.25">
      <c r="A1739" s="62">
        <v>21102006</v>
      </c>
      <c r="B1739" s="63" t="s">
        <v>6206</v>
      </c>
    </row>
    <row r="1740" spans="1:2" x14ac:dyDescent="0.25">
      <c r="A1740" s="62">
        <v>21102101</v>
      </c>
      <c r="B1740" s="63" t="s">
        <v>15567</v>
      </c>
    </row>
    <row r="1741" spans="1:2" x14ac:dyDescent="0.25">
      <c r="A1741" s="62">
        <v>21102201</v>
      </c>
      <c r="B1741" s="63" t="s">
        <v>2140</v>
      </c>
    </row>
    <row r="1742" spans="1:2" x14ac:dyDescent="0.25">
      <c r="A1742" s="62">
        <v>21102202</v>
      </c>
      <c r="B1742" s="63" t="s">
        <v>3665</v>
      </c>
    </row>
    <row r="1743" spans="1:2" x14ac:dyDescent="0.25">
      <c r="A1743" s="62">
        <v>21102203</v>
      </c>
      <c r="B1743" s="63" t="s">
        <v>14977</v>
      </c>
    </row>
    <row r="1744" spans="1:2" x14ac:dyDescent="0.25">
      <c r="A1744" s="62">
        <v>21102204</v>
      </c>
      <c r="B1744" s="63" t="s">
        <v>10648</v>
      </c>
    </row>
    <row r="1745" spans="1:2" x14ac:dyDescent="0.25">
      <c r="A1745" s="62">
        <v>21102205</v>
      </c>
      <c r="B1745" s="63" t="s">
        <v>13952</v>
      </c>
    </row>
    <row r="1746" spans="1:2" x14ac:dyDescent="0.25">
      <c r="A1746" s="62">
        <v>21102206</v>
      </c>
      <c r="B1746" s="63" t="s">
        <v>18331</v>
      </c>
    </row>
    <row r="1747" spans="1:2" x14ac:dyDescent="0.25">
      <c r="A1747" s="62">
        <v>21102207</v>
      </c>
      <c r="B1747" s="63" t="s">
        <v>17676</v>
      </c>
    </row>
    <row r="1748" spans="1:2" x14ac:dyDescent="0.25">
      <c r="A1748" s="62">
        <v>21102301</v>
      </c>
      <c r="B1748" s="63" t="s">
        <v>7684</v>
      </c>
    </row>
    <row r="1749" spans="1:2" x14ac:dyDescent="0.25">
      <c r="A1749" s="62">
        <v>21102302</v>
      </c>
      <c r="B1749" s="63" t="s">
        <v>5159</v>
      </c>
    </row>
    <row r="1750" spans="1:2" x14ac:dyDescent="0.25">
      <c r="A1750" s="62">
        <v>21102303</v>
      </c>
      <c r="B1750" s="63" t="s">
        <v>8394</v>
      </c>
    </row>
    <row r="1751" spans="1:2" x14ac:dyDescent="0.25">
      <c r="A1751" s="62">
        <v>21102304</v>
      </c>
      <c r="B1751" s="63" t="s">
        <v>3867</v>
      </c>
    </row>
    <row r="1752" spans="1:2" x14ac:dyDescent="0.25">
      <c r="A1752" s="62">
        <v>21102401</v>
      </c>
      <c r="B1752" s="63" t="s">
        <v>8159</v>
      </c>
    </row>
    <row r="1753" spans="1:2" x14ac:dyDescent="0.25">
      <c r="A1753" s="62">
        <v>21102402</v>
      </c>
      <c r="B1753" s="63" t="s">
        <v>3483</v>
      </c>
    </row>
    <row r="1754" spans="1:2" x14ac:dyDescent="0.25">
      <c r="A1754" s="62">
        <v>21102403</v>
      </c>
      <c r="B1754" s="63" t="s">
        <v>9089</v>
      </c>
    </row>
    <row r="1755" spans="1:2" x14ac:dyDescent="0.25">
      <c r="A1755" s="62">
        <v>21102404</v>
      </c>
      <c r="B1755" s="63" t="s">
        <v>5913</v>
      </c>
    </row>
    <row r="1756" spans="1:2" x14ac:dyDescent="0.25">
      <c r="A1756" s="62">
        <v>21111501</v>
      </c>
      <c r="B1756" s="63" t="s">
        <v>7275</v>
      </c>
    </row>
    <row r="1757" spans="1:2" x14ac:dyDescent="0.25">
      <c r="A1757" s="62">
        <v>21111502</v>
      </c>
      <c r="B1757" s="63" t="s">
        <v>4604</v>
      </c>
    </row>
    <row r="1758" spans="1:2" x14ac:dyDescent="0.25">
      <c r="A1758" s="62">
        <v>21111503</v>
      </c>
      <c r="B1758" s="63" t="s">
        <v>814</v>
      </c>
    </row>
    <row r="1759" spans="1:2" x14ac:dyDescent="0.25">
      <c r="A1759" s="62">
        <v>21111504</v>
      </c>
      <c r="B1759" s="63" t="s">
        <v>7573</v>
      </c>
    </row>
    <row r="1760" spans="1:2" x14ac:dyDescent="0.25">
      <c r="A1760" s="62">
        <v>21111506</v>
      </c>
      <c r="B1760" s="63" t="s">
        <v>3056</v>
      </c>
    </row>
    <row r="1761" spans="1:2" x14ac:dyDescent="0.25">
      <c r="A1761" s="62">
        <v>21111507</v>
      </c>
      <c r="B1761" s="63" t="s">
        <v>15400</v>
      </c>
    </row>
    <row r="1762" spans="1:2" x14ac:dyDescent="0.25">
      <c r="A1762" s="62">
        <v>21111508</v>
      </c>
      <c r="B1762" s="63" t="s">
        <v>11489</v>
      </c>
    </row>
    <row r="1763" spans="1:2" x14ac:dyDescent="0.25">
      <c r="A1763" s="62">
        <v>21111601</v>
      </c>
      <c r="B1763" s="63" t="s">
        <v>115</v>
      </c>
    </row>
    <row r="1764" spans="1:2" x14ac:dyDescent="0.25">
      <c r="A1764" s="62">
        <v>21111602</v>
      </c>
      <c r="B1764" s="63" t="s">
        <v>2751</v>
      </c>
    </row>
    <row r="1765" spans="1:2" x14ac:dyDescent="0.25">
      <c r="A1765" s="62">
        <v>22101501</v>
      </c>
      <c r="B1765" s="63" t="s">
        <v>13384</v>
      </c>
    </row>
    <row r="1766" spans="1:2" x14ac:dyDescent="0.25">
      <c r="A1766" s="62">
        <v>22101502</v>
      </c>
      <c r="B1766" s="63" t="s">
        <v>6925</v>
      </c>
    </row>
    <row r="1767" spans="1:2" x14ac:dyDescent="0.25">
      <c r="A1767" s="62">
        <v>22101504</v>
      </c>
      <c r="B1767" s="63" t="s">
        <v>14698</v>
      </c>
    </row>
    <row r="1768" spans="1:2" x14ac:dyDescent="0.25">
      <c r="A1768" s="62">
        <v>22101505</v>
      </c>
      <c r="B1768" s="63" t="s">
        <v>1960</v>
      </c>
    </row>
    <row r="1769" spans="1:2" x14ac:dyDescent="0.25">
      <c r="A1769" s="62">
        <v>22101507</v>
      </c>
      <c r="B1769" s="63" t="s">
        <v>5297</v>
      </c>
    </row>
    <row r="1770" spans="1:2" x14ac:dyDescent="0.25">
      <c r="A1770" s="62">
        <v>22101508</v>
      </c>
      <c r="B1770" s="63" t="s">
        <v>3466</v>
      </c>
    </row>
    <row r="1771" spans="1:2" x14ac:dyDescent="0.25">
      <c r="A1771" s="62">
        <v>22101509</v>
      </c>
      <c r="B1771" s="63" t="s">
        <v>1411</v>
      </c>
    </row>
    <row r="1772" spans="1:2" x14ac:dyDescent="0.25">
      <c r="A1772" s="62">
        <v>22101511</v>
      </c>
      <c r="B1772" s="63" t="s">
        <v>2174</v>
      </c>
    </row>
    <row r="1773" spans="1:2" x14ac:dyDescent="0.25">
      <c r="A1773" s="62">
        <v>22101513</v>
      </c>
      <c r="B1773" s="63" t="s">
        <v>14119</v>
      </c>
    </row>
    <row r="1774" spans="1:2" x14ac:dyDescent="0.25">
      <c r="A1774" s="62">
        <v>22101514</v>
      </c>
      <c r="B1774" s="63" t="s">
        <v>4871</v>
      </c>
    </row>
    <row r="1775" spans="1:2" x14ac:dyDescent="0.25">
      <c r="A1775" s="62">
        <v>22101516</v>
      </c>
      <c r="B1775" s="63" t="s">
        <v>13812</v>
      </c>
    </row>
    <row r="1776" spans="1:2" x14ac:dyDescent="0.25">
      <c r="A1776" s="62">
        <v>22101518</v>
      </c>
      <c r="B1776" s="63" t="s">
        <v>16725</v>
      </c>
    </row>
    <row r="1777" spans="1:2" x14ac:dyDescent="0.25">
      <c r="A1777" s="62">
        <v>22101519</v>
      </c>
      <c r="B1777" s="63" t="s">
        <v>1092</v>
      </c>
    </row>
    <row r="1778" spans="1:2" x14ac:dyDescent="0.25">
      <c r="A1778" s="62">
        <v>22101520</v>
      </c>
      <c r="B1778" s="63" t="s">
        <v>15504</v>
      </c>
    </row>
    <row r="1779" spans="1:2" x14ac:dyDescent="0.25">
      <c r="A1779" s="62">
        <v>22101521</v>
      </c>
      <c r="B1779" s="63" t="s">
        <v>299</v>
      </c>
    </row>
    <row r="1780" spans="1:2" x14ac:dyDescent="0.25">
      <c r="A1780" s="62">
        <v>22101522</v>
      </c>
      <c r="B1780" s="63" t="s">
        <v>9135</v>
      </c>
    </row>
    <row r="1781" spans="1:2" x14ac:dyDescent="0.25">
      <c r="A1781" s="62">
        <v>22101523</v>
      </c>
      <c r="B1781" s="63" t="s">
        <v>8244</v>
      </c>
    </row>
    <row r="1782" spans="1:2" x14ac:dyDescent="0.25">
      <c r="A1782" s="62">
        <v>22101524</v>
      </c>
      <c r="B1782" s="63" t="s">
        <v>17193</v>
      </c>
    </row>
    <row r="1783" spans="1:2" x14ac:dyDescent="0.25">
      <c r="A1783" s="62">
        <v>22101525</v>
      </c>
      <c r="B1783" s="63" t="s">
        <v>1834</v>
      </c>
    </row>
    <row r="1784" spans="1:2" x14ac:dyDescent="0.25">
      <c r="A1784" s="62">
        <v>22101526</v>
      </c>
      <c r="B1784" s="63" t="s">
        <v>15825</v>
      </c>
    </row>
    <row r="1785" spans="1:2" x14ac:dyDescent="0.25">
      <c r="A1785" s="62">
        <v>22101527</v>
      </c>
      <c r="B1785" s="63" t="s">
        <v>4119</v>
      </c>
    </row>
    <row r="1786" spans="1:2" x14ac:dyDescent="0.25">
      <c r="A1786" s="62">
        <v>22101528</v>
      </c>
      <c r="B1786" s="63" t="s">
        <v>16947</v>
      </c>
    </row>
    <row r="1787" spans="1:2" x14ac:dyDescent="0.25">
      <c r="A1787" s="62">
        <v>22101529</v>
      </c>
      <c r="B1787" s="63" t="s">
        <v>11393</v>
      </c>
    </row>
    <row r="1788" spans="1:2" x14ac:dyDescent="0.25">
      <c r="A1788" s="62">
        <v>22101530</v>
      </c>
      <c r="B1788" s="63" t="s">
        <v>9702</v>
      </c>
    </row>
    <row r="1789" spans="1:2" x14ac:dyDescent="0.25">
      <c r="A1789" s="62">
        <v>22101531</v>
      </c>
      <c r="B1789" s="63" t="s">
        <v>10825</v>
      </c>
    </row>
    <row r="1790" spans="1:2" x14ac:dyDescent="0.25">
      <c r="A1790" s="62">
        <v>22101532</v>
      </c>
      <c r="B1790" s="63" t="s">
        <v>1728</v>
      </c>
    </row>
    <row r="1791" spans="1:2" x14ac:dyDescent="0.25">
      <c r="A1791" s="62">
        <v>22101533</v>
      </c>
      <c r="B1791" s="63" t="s">
        <v>5637</v>
      </c>
    </row>
    <row r="1792" spans="1:2" x14ac:dyDescent="0.25">
      <c r="A1792" s="62">
        <v>22101534</v>
      </c>
      <c r="B1792" s="63" t="s">
        <v>129</v>
      </c>
    </row>
    <row r="1793" spans="1:2" x14ac:dyDescent="0.25">
      <c r="A1793" s="62">
        <v>22101602</v>
      </c>
      <c r="B1793" s="63" t="s">
        <v>5509</v>
      </c>
    </row>
    <row r="1794" spans="1:2" x14ac:dyDescent="0.25">
      <c r="A1794" s="62">
        <v>22101603</v>
      </c>
      <c r="B1794" s="63" t="s">
        <v>3376</v>
      </c>
    </row>
    <row r="1795" spans="1:2" x14ac:dyDescent="0.25">
      <c r="A1795" s="62">
        <v>22101604</v>
      </c>
      <c r="B1795" s="63" t="s">
        <v>4149</v>
      </c>
    </row>
    <row r="1796" spans="1:2" x14ac:dyDescent="0.25">
      <c r="A1796" s="62">
        <v>22101605</v>
      </c>
      <c r="B1796" s="63" t="s">
        <v>1922</v>
      </c>
    </row>
    <row r="1797" spans="1:2" x14ac:dyDescent="0.25">
      <c r="A1797" s="62">
        <v>22101606</v>
      </c>
      <c r="B1797" s="63" t="s">
        <v>3309</v>
      </c>
    </row>
    <row r="1798" spans="1:2" x14ac:dyDescent="0.25">
      <c r="A1798" s="62">
        <v>22101607</v>
      </c>
      <c r="B1798" s="63" t="s">
        <v>16325</v>
      </c>
    </row>
    <row r="1799" spans="1:2" x14ac:dyDescent="0.25">
      <c r="A1799" s="62">
        <v>22101608</v>
      </c>
      <c r="B1799" s="63" t="s">
        <v>6238</v>
      </c>
    </row>
    <row r="1800" spans="1:2" x14ac:dyDescent="0.25">
      <c r="A1800" s="62">
        <v>22101609</v>
      </c>
      <c r="B1800" s="63" t="s">
        <v>7746</v>
      </c>
    </row>
    <row r="1801" spans="1:2" x14ac:dyDescent="0.25">
      <c r="A1801" s="62">
        <v>22101610</v>
      </c>
      <c r="B1801" s="63" t="s">
        <v>16425</v>
      </c>
    </row>
    <row r="1802" spans="1:2" x14ac:dyDescent="0.25">
      <c r="A1802" s="62">
        <v>22101611</v>
      </c>
      <c r="B1802" s="63" t="s">
        <v>10409</v>
      </c>
    </row>
    <row r="1803" spans="1:2" x14ac:dyDescent="0.25">
      <c r="A1803" s="62">
        <v>22101612</v>
      </c>
      <c r="B1803" s="63" t="s">
        <v>2134</v>
      </c>
    </row>
    <row r="1804" spans="1:2" x14ac:dyDescent="0.25">
      <c r="A1804" s="62">
        <v>22101613</v>
      </c>
      <c r="B1804" s="63" t="s">
        <v>1185</v>
      </c>
    </row>
    <row r="1805" spans="1:2" x14ac:dyDescent="0.25">
      <c r="A1805" s="62">
        <v>22101614</v>
      </c>
      <c r="B1805" s="63" t="s">
        <v>693</v>
      </c>
    </row>
    <row r="1806" spans="1:2" x14ac:dyDescent="0.25">
      <c r="A1806" s="62">
        <v>22101615</v>
      </c>
      <c r="B1806" s="63" t="s">
        <v>3015</v>
      </c>
    </row>
    <row r="1807" spans="1:2" x14ac:dyDescent="0.25">
      <c r="A1807" s="62">
        <v>22101616</v>
      </c>
      <c r="B1807" s="63" t="s">
        <v>4530</v>
      </c>
    </row>
    <row r="1808" spans="1:2" x14ac:dyDescent="0.25">
      <c r="A1808" s="62">
        <v>22101617</v>
      </c>
      <c r="B1808" s="63" t="s">
        <v>8203</v>
      </c>
    </row>
    <row r="1809" spans="1:2" x14ac:dyDescent="0.25">
      <c r="A1809" s="62">
        <v>22101618</v>
      </c>
      <c r="B1809" s="63" t="s">
        <v>1913</v>
      </c>
    </row>
    <row r="1810" spans="1:2" x14ac:dyDescent="0.25">
      <c r="A1810" s="62">
        <v>22101619</v>
      </c>
      <c r="B1810" s="63" t="s">
        <v>15896</v>
      </c>
    </row>
    <row r="1811" spans="1:2" x14ac:dyDescent="0.25">
      <c r="A1811" s="62">
        <v>22101620</v>
      </c>
      <c r="B1811" s="63" t="s">
        <v>6745</v>
      </c>
    </row>
    <row r="1812" spans="1:2" x14ac:dyDescent="0.25">
      <c r="A1812" s="62">
        <v>22101701</v>
      </c>
      <c r="B1812" s="63" t="s">
        <v>11837</v>
      </c>
    </row>
    <row r="1813" spans="1:2" x14ac:dyDescent="0.25">
      <c r="A1813" s="62">
        <v>22101702</v>
      </c>
      <c r="B1813" s="63" t="s">
        <v>17733</v>
      </c>
    </row>
    <row r="1814" spans="1:2" x14ac:dyDescent="0.25">
      <c r="A1814" s="62">
        <v>22101703</v>
      </c>
      <c r="B1814" s="63" t="s">
        <v>9761</v>
      </c>
    </row>
    <row r="1815" spans="1:2" x14ac:dyDescent="0.25">
      <c r="A1815" s="62">
        <v>22101704</v>
      </c>
      <c r="B1815" s="63" t="s">
        <v>13120</v>
      </c>
    </row>
    <row r="1816" spans="1:2" x14ac:dyDescent="0.25">
      <c r="A1816" s="62">
        <v>22101705</v>
      </c>
      <c r="B1816" s="63" t="s">
        <v>9784</v>
      </c>
    </row>
    <row r="1817" spans="1:2" x14ac:dyDescent="0.25">
      <c r="A1817" s="62">
        <v>22101706</v>
      </c>
      <c r="B1817" s="63" t="s">
        <v>244</v>
      </c>
    </row>
    <row r="1818" spans="1:2" x14ac:dyDescent="0.25">
      <c r="A1818" s="62">
        <v>22101707</v>
      </c>
      <c r="B1818" s="63" t="s">
        <v>15914</v>
      </c>
    </row>
    <row r="1819" spans="1:2" x14ac:dyDescent="0.25">
      <c r="A1819" s="62">
        <v>22101708</v>
      </c>
      <c r="B1819" s="63" t="s">
        <v>330</v>
      </c>
    </row>
    <row r="1820" spans="1:2" x14ac:dyDescent="0.25">
      <c r="A1820" s="62">
        <v>22101709</v>
      </c>
      <c r="B1820" s="63" t="s">
        <v>5032</v>
      </c>
    </row>
    <row r="1821" spans="1:2" x14ac:dyDescent="0.25">
      <c r="A1821" s="62">
        <v>22101710</v>
      </c>
      <c r="B1821" s="63" t="s">
        <v>6674</v>
      </c>
    </row>
    <row r="1822" spans="1:2" x14ac:dyDescent="0.25">
      <c r="A1822" s="62">
        <v>22101711</v>
      </c>
      <c r="B1822" s="63" t="s">
        <v>9976</v>
      </c>
    </row>
    <row r="1823" spans="1:2" x14ac:dyDescent="0.25">
      <c r="A1823" s="62">
        <v>22101712</v>
      </c>
      <c r="B1823" s="63" t="s">
        <v>7770</v>
      </c>
    </row>
    <row r="1824" spans="1:2" x14ac:dyDescent="0.25">
      <c r="A1824" s="62">
        <v>22101713</v>
      </c>
      <c r="B1824" s="63" t="s">
        <v>6492</v>
      </c>
    </row>
    <row r="1825" spans="1:2" x14ac:dyDescent="0.25">
      <c r="A1825" s="62">
        <v>22101714</v>
      </c>
      <c r="B1825" s="63" t="s">
        <v>1003</v>
      </c>
    </row>
    <row r="1826" spans="1:2" x14ac:dyDescent="0.25">
      <c r="A1826" s="62">
        <v>22101715</v>
      </c>
      <c r="B1826" s="63" t="s">
        <v>17237</v>
      </c>
    </row>
    <row r="1827" spans="1:2" x14ac:dyDescent="0.25">
      <c r="A1827" s="62">
        <v>22101716</v>
      </c>
      <c r="B1827" s="63" t="s">
        <v>10086</v>
      </c>
    </row>
    <row r="1828" spans="1:2" x14ac:dyDescent="0.25">
      <c r="A1828" s="62">
        <v>22101717</v>
      </c>
      <c r="B1828" s="63" t="s">
        <v>7143</v>
      </c>
    </row>
    <row r="1829" spans="1:2" x14ac:dyDescent="0.25">
      <c r="A1829" s="62">
        <v>22101718</v>
      </c>
      <c r="B1829" s="63" t="s">
        <v>16280</v>
      </c>
    </row>
    <row r="1830" spans="1:2" x14ac:dyDescent="0.25">
      <c r="A1830" s="62">
        <v>22101719</v>
      </c>
      <c r="B1830" s="63" t="s">
        <v>15348</v>
      </c>
    </row>
    <row r="1831" spans="1:2" x14ac:dyDescent="0.25">
      <c r="A1831" s="62">
        <v>22101720</v>
      </c>
      <c r="B1831" s="63" t="s">
        <v>12450</v>
      </c>
    </row>
    <row r="1832" spans="1:2" x14ac:dyDescent="0.25">
      <c r="A1832" s="62">
        <v>22101801</v>
      </c>
      <c r="B1832" s="63" t="s">
        <v>16578</v>
      </c>
    </row>
    <row r="1833" spans="1:2" x14ac:dyDescent="0.25">
      <c r="A1833" s="62">
        <v>22101802</v>
      </c>
      <c r="B1833" s="63" t="s">
        <v>2447</v>
      </c>
    </row>
    <row r="1834" spans="1:2" x14ac:dyDescent="0.25">
      <c r="A1834" s="62">
        <v>22101803</v>
      </c>
      <c r="B1834" s="63" t="s">
        <v>17907</v>
      </c>
    </row>
    <row r="1835" spans="1:2" x14ac:dyDescent="0.25">
      <c r="A1835" s="62">
        <v>22101804</v>
      </c>
      <c r="B1835" s="63" t="s">
        <v>11812</v>
      </c>
    </row>
    <row r="1836" spans="1:2" x14ac:dyDescent="0.25">
      <c r="A1836" s="62">
        <v>22101901</v>
      </c>
      <c r="B1836" s="63" t="s">
        <v>17266</v>
      </c>
    </row>
    <row r="1837" spans="1:2" x14ac:dyDescent="0.25">
      <c r="A1837" s="62">
        <v>22101902</v>
      </c>
      <c r="B1837" s="63" t="s">
        <v>12999</v>
      </c>
    </row>
    <row r="1838" spans="1:2" x14ac:dyDescent="0.25">
      <c r="A1838" s="62">
        <v>22101903</v>
      </c>
      <c r="B1838" s="63" t="s">
        <v>18701</v>
      </c>
    </row>
    <row r="1839" spans="1:2" x14ac:dyDescent="0.25">
      <c r="A1839" s="62">
        <v>22101904</v>
      </c>
      <c r="B1839" s="63" t="s">
        <v>5307</v>
      </c>
    </row>
    <row r="1840" spans="1:2" x14ac:dyDescent="0.25">
      <c r="A1840" s="62">
        <v>22101905</v>
      </c>
      <c r="B1840" s="63" t="s">
        <v>5568</v>
      </c>
    </row>
    <row r="1841" spans="1:2" x14ac:dyDescent="0.25">
      <c r="A1841" s="62">
        <v>22101906</v>
      </c>
      <c r="B1841" s="63" t="s">
        <v>10837</v>
      </c>
    </row>
    <row r="1842" spans="1:2" x14ac:dyDescent="0.25">
      <c r="A1842" s="62">
        <v>22101907</v>
      </c>
      <c r="B1842" s="63" t="s">
        <v>8196</v>
      </c>
    </row>
    <row r="1843" spans="1:2" x14ac:dyDescent="0.25">
      <c r="A1843" s="62">
        <v>22102001</v>
      </c>
      <c r="B1843" s="63" t="s">
        <v>1068</v>
      </c>
    </row>
    <row r="1844" spans="1:2" x14ac:dyDescent="0.25">
      <c r="A1844" s="62">
        <v>23101501</v>
      </c>
      <c r="B1844" s="63" t="s">
        <v>13230</v>
      </c>
    </row>
    <row r="1845" spans="1:2" x14ac:dyDescent="0.25">
      <c r="A1845" s="62">
        <v>23101502</v>
      </c>
      <c r="B1845" s="63" t="s">
        <v>1702</v>
      </c>
    </row>
    <row r="1846" spans="1:2" x14ac:dyDescent="0.25">
      <c r="A1846" s="62">
        <v>23101503</v>
      </c>
      <c r="B1846" s="63" t="s">
        <v>7439</v>
      </c>
    </row>
    <row r="1847" spans="1:2" x14ac:dyDescent="0.25">
      <c r="A1847" s="62">
        <v>23101504</v>
      </c>
      <c r="B1847" s="63" t="s">
        <v>7091</v>
      </c>
    </row>
    <row r="1848" spans="1:2" x14ac:dyDescent="0.25">
      <c r="A1848" s="62">
        <v>23101505</v>
      </c>
      <c r="B1848" s="63" t="s">
        <v>6597</v>
      </c>
    </row>
    <row r="1849" spans="1:2" x14ac:dyDescent="0.25">
      <c r="A1849" s="62">
        <v>23101506</v>
      </c>
      <c r="B1849" s="63" t="s">
        <v>1072</v>
      </c>
    </row>
    <row r="1850" spans="1:2" x14ac:dyDescent="0.25">
      <c r="A1850" s="62">
        <v>23101507</v>
      </c>
      <c r="B1850" s="63" t="s">
        <v>3855</v>
      </c>
    </row>
    <row r="1851" spans="1:2" x14ac:dyDescent="0.25">
      <c r="A1851" s="62">
        <v>23101508</v>
      </c>
      <c r="B1851" s="63" t="s">
        <v>17245</v>
      </c>
    </row>
    <row r="1852" spans="1:2" x14ac:dyDescent="0.25">
      <c r="A1852" s="62">
        <v>23101509</v>
      </c>
      <c r="B1852" s="63" t="s">
        <v>10544</v>
      </c>
    </row>
    <row r="1853" spans="1:2" x14ac:dyDescent="0.25">
      <c r="A1853" s="62">
        <v>23101510</v>
      </c>
      <c r="B1853" s="63" t="s">
        <v>8518</v>
      </c>
    </row>
    <row r="1854" spans="1:2" x14ac:dyDescent="0.25">
      <c r="A1854" s="62">
        <v>23101511</v>
      </c>
      <c r="B1854" s="63" t="s">
        <v>892</v>
      </c>
    </row>
    <row r="1855" spans="1:2" x14ac:dyDescent="0.25">
      <c r="A1855" s="62">
        <v>23101512</v>
      </c>
      <c r="B1855" s="63" t="s">
        <v>8448</v>
      </c>
    </row>
    <row r="1856" spans="1:2" x14ac:dyDescent="0.25">
      <c r="A1856" s="62">
        <v>23101513</v>
      </c>
      <c r="B1856" s="63" t="s">
        <v>17875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16028</v>
      </c>
    </row>
    <row r="1859" spans="1:2" x14ac:dyDescent="0.25">
      <c r="A1859" s="62">
        <v>23101516</v>
      </c>
      <c r="B1859" s="63" t="s">
        <v>8092</v>
      </c>
    </row>
    <row r="1860" spans="1:2" x14ac:dyDescent="0.25">
      <c r="A1860" s="62">
        <v>23101517</v>
      </c>
      <c r="B1860" s="63" t="s">
        <v>13977</v>
      </c>
    </row>
    <row r="1861" spans="1:2" x14ac:dyDescent="0.25">
      <c r="A1861" s="62">
        <v>23101518</v>
      </c>
      <c r="B1861" s="63" t="s">
        <v>8848</v>
      </c>
    </row>
    <row r="1862" spans="1:2" x14ac:dyDescent="0.25">
      <c r="A1862" s="62">
        <v>23101519</v>
      </c>
      <c r="B1862" s="63" t="s">
        <v>4257</v>
      </c>
    </row>
    <row r="1863" spans="1:2" x14ac:dyDescent="0.25">
      <c r="A1863" s="62">
        <v>23101520</v>
      </c>
      <c r="B1863" s="63" t="s">
        <v>7675</v>
      </c>
    </row>
    <row r="1864" spans="1:2" x14ac:dyDescent="0.25">
      <c r="A1864" s="62">
        <v>23101521</v>
      </c>
      <c r="B1864" s="63" t="s">
        <v>14728</v>
      </c>
    </row>
    <row r="1865" spans="1:2" x14ac:dyDescent="0.25">
      <c r="A1865" s="62">
        <v>23101522</v>
      </c>
      <c r="B1865" s="63" t="s">
        <v>14135</v>
      </c>
    </row>
    <row r="1866" spans="1:2" x14ac:dyDescent="0.25">
      <c r="A1866" s="62">
        <v>23111501</v>
      </c>
      <c r="B1866" s="63" t="s">
        <v>5377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10660</v>
      </c>
    </row>
    <row r="1869" spans="1:2" x14ac:dyDescent="0.25">
      <c r="A1869" s="62">
        <v>23111504</v>
      </c>
      <c r="B1869" s="63" t="s">
        <v>18533</v>
      </c>
    </row>
    <row r="1870" spans="1:2" x14ac:dyDescent="0.25">
      <c r="A1870" s="62">
        <v>23111505</v>
      </c>
      <c r="B1870" s="63" t="s">
        <v>4562</v>
      </c>
    </row>
    <row r="1871" spans="1:2" x14ac:dyDescent="0.25">
      <c r="A1871" s="62">
        <v>23111506</v>
      </c>
      <c r="B1871" s="63" t="s">
        <v>14423</v>
      </c>
    </row>
    <row r="1872" spans="1:2" x14ac:dyDescent="0.25">
      <c r="A1872" s="62">
        <v>23111507</v>
      </c>
      <c r="B1872" s="63" t="s">
        <v>17911</v>
      </c>
    </row>
    <row r="1873" spans="1:2" x14ac:dyDescent="0.25">
      <c r="A1873" s="62">
        <v>23111601</v>
      </c>
      <c r="B1873" s="63" t="s">
        <v>13256</v>
      </c>
    </row>
    <row r="1874" spans="1:2" x14ac:dyDescent="0.25">
      <c r="A1874" s="62">
        <v>23111602</v>
      </c>
      <c r="B1874" s="63" t="s">
        <v>12196</v>
      </c>
    </row>
    <row r="1875" spans="1:2" x14ac:dyDescent="0.25">
      <c r="A1875" s="62">
        <v>23111603</v>
      </c>
      <c r="B1875" s="63" t="s">
        <v>2469</v>
      </c>
    </row>
    <row r="1876" spans="1:2" x14ac:dyDescent="0.25">
      <c r="A1876" s="62">
        <v>23111604</v>
      </c>
      <c r="B1876" s="63" t="s">
        <v>7403</v>
      </c>
    </row>
    <row r="1877" spans="1:2" x14ac:dyDescent="0.25">
      <c r="A1877" s="62">
        <v>23111605</v>
      </c>
      <c r="B1877" s="63" t="s">
        <v>1445</v>
      </c>
    </row>
    <row r="1878" spans="1:2" x14ac:dyDescent="0.25">
      <c r="A1878" s="62">
        <v>23111606</v>
      </c>
      <c r="B1878" s="63" t="s">
        <v>5321</v>
      </c>
    </row>
    <row r="1879" spans="1:2" x14ac:dyDescent="0.25">
      <c r="A1879" s="62">
        <v>23121501</v>
      </c>
      <c r="B1879" s="63" t="s">
        <v>18368</v>
      </c>
    </row>
    <row r="1880" spans="1:2" x14ac:dyDescent="0.25">
      <c r="A1880" s="62">
        <v>23121502</v>
      </c>
      <c r="B1880" s="63" t="s">
        <v>18308</v>
      </c>
    </row>
    <row r="1881" spans="1:2" x14ac:dyDescent="0.25">
      <c r="A1881" s="62">
        <v>23121503</v>
      </c>
      <c r="B1881" s="63" t="s">
        <v>9974</v>
      </c>
    </row>
    <row r="1882" spans="1:2" x14ac:dyDescent="0.25">
      <c r="A1882" s="62">
        <v>23121504</v>
      </c>
      <c r="B1882" s="63" t="s">
        <v>8666</v>
      </c>
    </row>
    <row r="1883" spans="1:2" x14ac:dyDescent="0.25">
      <c r="A1883" s="62">
        <v>23121505</v>
      </c>
      <c r="B1883" s="63" t="s">
        <v>667</v>
      </c>
    </row>
    <row r="1884" spans="1:2" x14ac:dyDescent="0.25">
      <c r="A1884" s="62">
        <v>23121506</v>
      </c>
      <c r="B1884" s="63" t="s">
        <v>13590</v>
      </c>
    </row>
    <row r="1885" spans="1:2" x14ac:dyDescent="0.25">
      <c r="A1885" s="62">
        <v>23121507</v>
      </c>
      <c r="B1885" s="63" t="s">
        <v>7080</v>
      </c>
    </row>
    <row r="1886" spans="1:2" x14ac:dyDescent="0.25">
      <c r="A1886" s="62">
        <v>23121508</v>
      </c>
      <c r="B1886" s="63" t="s">
        <v>9887</v>
      </c>
    </row>
    <row r="1887" spans="1:2" x14ac:dyDescent="0.25">
      <c r="A1887" s="62">
        <v>23121509</v>
      </c>
      <c r="B1887" s="63" t="s">
        <v>6803</v>
      </c>
    </row>
    <row r="1888" spans="1:2" x14ac:dyDescent="0.25">
      <c r="A1888" s="62">
        <v>23121510</v>
      </c>
      <c r="B1888" s="63" t="s">
        <v>1198</v>
      </c>
    </row>
    <row r="1889" spans="1:2" x14ac:dyDescent="0.25">
      <c r="A1889" s="62">
        <v>23121601</v>
      </c>
      <c r="B1889" s="63" t="s">
        <v>4378</v>
      </c>
    </row>
    <row r="1890" spans="1:2" x14ac:dyDescent="0.25">
      <c r="A1890" s="62">
        <v>23121602</v>
      </c>
      <c r="B1890" s="63" t="s">
        <v>8520</v>
      </c>
    </row>
    <row r="1891" spans="1:2" x14ac:dyDescent="0.25">
      <c r="A1891" s="62">
        <v>23121603</v>
      </c>
      <c r="B1891" s="63" t="s">
        <v>4605</v>
      </c>
    </row>
    <row r="1892" spans="1:2" x14ac:dyDescent="0.25">
      <c r="A1892" s="62">
        <v>23121604</v>
      </c>
      <c r="B1892" s="63" t="s">
        <v>12579</v>
      </c>
    </row>
    <row r="1893" spans="1:2" x14ac:dyDescent="0.25">
      <c r="A1893" s="62">
        <v>23121605</v>
      </c>
      <c r="B1893" s="63" t="s">
        <v>15226</v>
      </c>
    </row>
    <row r="1894" spans="1:2" x14ac:dyDescent="0.25">
      <c r="A1894" s="62">
        <v>23121606</v>
      </c>
      <c r="B1894" s="63" t="s">
        <v>5695</v>
      </c>
    </row>
    <row r="1895" spans="1:2" x14ac:dyDescent="0.25">
      <c r="A1895" s="62">
        <v>23121607</v>
      </c>
      <c r="B1895" s="63" t="s">
        <v>989</v>
      </c>
    </row>
    <row r="1896" spans="1:2" x14ac:dyDescent="0.25">
      <c r="A1896" s="62">
        <v>23121608</v>
      </c>
      <c r="B1896" s="63" t="s">
        <v>15051</v>
      </c>
    </row>
    <row r="1897" spans="1:2" x14ac:dyDescent="0.25">
      <c r="A1897" s="62">
        <v>23121609</v>
      </c>
      <c r="B1897" s="63" t="s">
        <v>14430</v>
      </c>
    </row>
    <row r="1898" spans="1:2" x14ac:dyDescent="0.25">
      <c r="A1898" s="62">
        <v>23121610</v>
      </c>
      <c r="B1898" s="63" t="s">
        <v>8787</v>
      </c>
    </row>
    <row r="1899" spans="1:2" x14ac:dyDescent="0.25">
      <c r="A1899" s="62">
        <v>23121611</v>
      </c>
      <c r="B1899" s="63" t="s">
        <v>10398</v>
      </c>
    </row>
    <row r="1900" spans="1:2" x14ac:dyDescent="0.25">
      <c r="A1900" s="62">
        <v>23121612</v>
      </c>
      <c r="B1900" s="63" t="s">
        <v>17583</v>
      </c>
    </row>
    <row r="1901" spans="1:2" x14ac:dyDescent="0.25">
      <c r="A1901" s="62">
        <v>23121613</v>
      </c>
      <c r="B1901" s="63" t="s">
        <v>4683</v>
      </c>
    </row>
    <row r="1902" spans="1:2" x14ac:dyDescent="0.25">
      <c r="A1902" s="62">
        <v>23121614</v>
      </c>
      <c r="B1902" s="63" t="s">
        <v>15765</v>
      </c>
    </row>
    <row r="1903" spans="1:2" x14ac:dyDescent="0.25">
      <c r="A1903" s="62">
        <v>23121615</v>
      </c>
      <c r="B1903" s="63" t="s">
        <v>17684</v>
      </c>
    </row>
    <row r="1904" spans="1:2" x14ac:dyDescent="0.25">
      <c r="A1904" s="62">
        <v>23131501</v>
      </c>
      <c r="B1904" s="63" t="s">
        <v>3578</v>
      </c>
    </row>
    <row r="1905" spans="1:2" x14ac:dyDescent="0.25">
      <c r="A1905" s="62">
        <v>23131502</v>
      </c>
      <c r="B1905" s="63" t="s">
        <v>176</v>
      </c>
    </row>
    <row r="1906" spans="1:2" x14ac:dyDescent="0.25">
      <c r="A1906" s="62">
        <v>23131503</v>
      </c>
      <c r="B1906" s="63" t="s">
        <v>3137</v>
      </c>
    </row>
    <row r="1907" spans="1:2" x14ac:dyDescent="0.25">
      <c r="A1907" s="62">
        <v>23131504</v>
      </c>
      <c r="B1907" s="63" t="s">
        <v>10415</v>
      </c>
    </row>
    <row r="1908" spans="1:2" x14ac:dyDescent="0.25">
      <c r="A1908" s="62">
        <v>23131505</v>
      </c>
      <c r="B1908" s="63" t="s">
        <v>13536</v>
      </c>
    </row>
    <row r="1909" spans="1:2" x14ac:dyDescent="0.25">
      <c r="A1909" s="62">
        <v>23131506</v>
      </c>
      <c r="B1909" s="63" t="s">
        <v>6769</v>
      </c>
    </row>
    <row r="1910" spans="1:2" x14ac:dyDescent="0.25">
      <c r="A1910" s="62">
        <v>23131507</v>
      </c>
      <c r="B1910" s="63" t="s">
        <v>9505</v>
      </c>
    </row>
    <row r="1911" spans="1:2" x14ac:dyDescent="0.25">
      <c r="A1911" s="62">
        <v>23131508</v>
      </c>
      <c r="B1911" s="63" t="s">
        <v>17993</v>
      </c>
    </row>
    <row r="1912" spans="1:2" x14ac:dyDescent="0.25">
      <c r="A1912" s="62">
        <v>23131509</v>
      </c>
      <c r="B1912" s="63" t="s">
        <v>6226</v>
      </c>
    </row>
    <row r="1913" spans="1:2" x14ac:dyDescent="0.25">
      <c r="A1913" s="62">
        <v>23131510</v>
      </c>
      <c r="B1913" s="63" t="s">
        <v>17019</v>
      </c>
    </row>
    <row r="1914" spans="1:2" x14ac:dyDescent="0.25">
      <c r="A1914" s="62">
        <v>23131511</v>
      </c>
      <c r="B1914" s="63" t="s">
        <v>15018</v>
      </c>
    </row>
    <row r="1915" spans="1:2" x14ac:dyDescent="0.25">
      <c r="A1915" s="62">
        <v>23131512</v>
      </c>
      <c r="B1915" s="63" t="s">
        <v>7023</v>
      </c>
    </row>
    <row r="1916" spans="1:2" x14ac:dyDescent="0.25">
      <c r="A1916" s="62">
        <v>23131513</v>
      </c>
      <c r="B1916" s="63" t="s">
        <v>18585</v>
      </c>
    </row>
    <row r="1917" spans="1:2" x14ac:dyDescent="0.25">
      <c r="A1917" s="62">
        <v>23131514</v>
      </c>
      <c r="B1917" s="63" t="s">
        <v>7478</v>
      </c>
    </row>
    <row r="1918" spans="1:2" x14ac:dyDescent="0.25">
      <c r="A1918" s="62">
        <v>23131515</v>
      </c>
      <c r="B1918" s="63" t="s">
        <v>4471</v>
      </c>
    </row>
    <row r="1919" spans="1:2" x14ac:dyDescent="0.25">
      <c r="A1919" s="62">
        <v>23131601</v>
      </c>
      <c r="B1919" s="63" t="s">
        <v>17185</v>
      </c>
    </row>
    <row r="1920" spans="1:2" x14ac:dyDescent="0.25">
      <c r="A1920" s="62">
        <v>23131602</v>
      </c>
      <c r="B1920" s="63" t="s">
        <v>9703</v>
      </c>
    </row>
    <row r="1921" spans="1:2" x14ac:dyDescent="0.25">
      <c r="A1921" s="62">
        <v>23131603</v>
      </c>
      <c r="B1921" s="63" t="s">
        <v>9426</v>
      </c>
    </row>
    <row r="1922" spans="1:2" x14ac:dyDescent="0.25">
      <c r="A1922" s="62">
        <v>23131604</v>
      </c>
      <c r="B1922" s="63" t="s">
        <v>15724</v>
      </c>
    </row>
    <row r="1923" spans="1:2" x14ac:dyDescent="0.25">
      <c r="A1923" s="62">
        <v>23131701</v>
      </c>
      <c r="B1923" s="63" t="s">
        <v>10925</v>
      </c>
    </row>
    <row r="1924" spans="1:2" x14ac:dyDescent="0.25">
      <c r="A1924" s="62">
        <v>23131702</v>
      </c>
      <c r="B1924" s="63" t="s">
        <v>14559</v>
      </c>
    </row>
    <row r="1925" spans="1:2" x14ac:dyDescent="0.25">
      <c r="A1925" s="62">
        <v>23131703</v>
      </c>
      <c r="B1925" s="63" t="s">
        <v>854</v>
      </c>
    </row>
    <row r="1926" spans="1:2" x14ac:dyDescent="0.25">
      <c r="A1926" s="62">
        <v>23131704</v>
      </c>
      <c r="B1926" s="63" t="s">
        <v>4869</v>
      </c>
    </row>
    <row r="1927" spans="1:2" x14ac:dyDescent="0.25">
      <c r="A1927" s="62">
        <v>23141601</v>
      </c>
      <c r="B1927" s="63" t="s">
        <v>16190</v>
      </c>
    </row>
    <row r="1928" spans="1:2" x14ac:dyDescent="0.25">
      <c r="A1928" s="62">
        <v>23141602</v>
      </c>
      <c r="B1928" s="63" t="s">
        <v>16357</v>
      </c>
    </row>
    <row r="1929" spans="1:2" x14ac:dyDescent="0.25">
      <c r="A1929" s="62">
        <v>23141603</v>
      </c>
      <c r="B1929" s="63" t="s">
        <v>8714</v>
      </c>
    </row>
    <row r="1930" spans="1:2" x14ac:dyDescent="0.25">
      <c r="A1930" s="62">
        <v>23141604</v>
      </c>
      <c r="B1930" s="63" t="s">
        <v>7899</v>
      </c>
    </row>
    <row r="1931" spans="1:2" x14ac:dyDescent="0.25">
      <c r="A1931" s="62">
        <v>23141605</v>
      </c>
      <c r="B1931" s="63" t="s">
        <v>14943</v>
      </c>
    </row>
    <row r="1932" spans="1:2" x14ac:dyDescent="0.25">
      <c r="A1932" s="62">
        <v>23141701</v>
      </c>
      <c r="B1932" s="63" t="s">
        <v>12693</v>
      </c>
    </row>
    <row r="1933" spans="1:2" x14ac:dyDescent="0.25">
      <c r="A1933" s="62">
        <v>23141702</v>
      </c>
      <c r="B1933" s="63" t="s">
        <v>9853</v>
      </c>
    </row>
    <row r="1934" spans="1:2" x14ac:dyDescent="0.25">
      <c r="A1934" s="62">
        <v>23141703</v>
      </c>
      <c r="B1934" s="63" t="s">
        <v>1435</v>
      </c>
    </row>
    <row r="1935" spans="1:2" x14ac:dyDescent="0.25">
      <c r="A1935" s="62">
        <v>23141704</v>
      </c>
      <c r="B1935" s="63" t="s">
        <v>1474</v>
      </c>
    </row>
    <row r="1936" spans="1:2" x14ac:dyDescent="0.25">
      <c r="A1936" s="62">
        <v>23151501</v>
      </c>
      <c r="B1936" s="63" t="s">
        <v>18198</v>
      </c>
    </row>
    <row r="1937" spans="1:2" x14ac:dyDescent="0.25">
      <c r="A1937" s="62">
        <v>23151502</v>
      </c>
      <c r="B1937" s="63" t="s">
        <v>9269</v>
      </c>
    </row>
    <row r="1938" spans="1:2" x14ac:dyDescent="0.25">
      <c r="A1938" s="62">
        <v>23151503</v>
      </c>
      <c r="B1938" s="63" t="s">
        <v>672</v>
      </c>
    </row>
    <row r="1939" spans="1:2" x14ac:dyDescent="0.25">
      <c r="A1939" s="62">
        <v>23151504</v>
      </c>
      <c r="B1939" s="63" t="s">
        <v>18440</v>
      </c>
    </row>
    <row r="1940" spans="1:2" x14ac:dyDescent="0.25">
      <c r="A1940" s="62">
        <v>23151506</v>
      </c>
      <c r="B1940" s="63" t="s">
        <v>5988</v>
      </c>
    </row>
    <row r="1941" spans="1:2" x14ac:dyDescent="0.25">
      <c r="A1941" s="62">
        <v>23151507</v>
      </c>
      <c r="B1941" s="63" t="s">
        <v>16782</v>
      </c>
    </row>
    <row r="1942" spans="1:2" x14ac:dyDescent="0.25">
      <c r="A1942" s="62">
        <v>23151508</v>
      </c>
      <c r="B1942" s="63" t="s">
        <v>10344</v>
      </c>
    </row>
    <row r="1943" spans="1:2" x14ac:dyDescent="0.25">
      <c r="A1943" s="62">
        <v>23151509</v>
      </c>
      <c r="B1943" s="63" t="s">
        <v>4220</v>
      </c>
    </row>
    <row r="1944" spans="1:2" x14ac:dyDescent="0.25">
      <c r="A1944" s="62">
        <v>23151510</v>
      </c>
      <c r="B1944" s="63" t="s">
        <v>5011</v>
      </c>
    </row>
    <row r="1945" spans="1:2" x14ac:dyDescent="0.25">
      <c r="A1945" s="62">
        <v>23151511</v>
      </c>
      <c r="B1945" s="63" t="s">
        <v>3074</v>
      </c>
    </row>
    <row r="1946" spans="1:2" x14ac:dyDescent="0.25">
      <c r="A1946" s="62">
        <v>23151512</v>
      </c>
      <c r="B1946" s="63" t="s">
        <v>17484</v>
      </c>
    </row>
    <row r="1947" spans="1:2" x14ac:dyDescent="0.25">
      <c r="A1947" s="62">
        <v>23151513</v>
      </c>
      <c r="B1947" s="63" t="s">
        <v>180</v>
      </c>
    </row>
    <row r="1948" spans="1:2" x14ac:dyDescent="0.25">
      <c r="A1948" s="62">
        <v>23151514</v>
      </c>
      <c r="B1948" s="63" t="s">
        <v>17178</v>
      </c>
    </row>
    <row r="1949" spans="1:2" x14ac:dyDescent="0.25">
      <c r="A1949" s="62">
        <v>23151515</v>
      </c>
      <c r="B1949" s="63" t="s">
        <v>16524</v>
      </c>
    </row>
    <row r="1950" spans="1:2" x14ac:dyDescent="0.25">
      <c r="A1950" s="62">
        <v>23151516</v>
      </c>
      <c r="B1950" s="63" t="s">
        <v>2460</v>
      </c>
    </row>
    <row r="1951" spans="1:2" x14ac:dyDescent="0.25">
      <c r="A1951" s="62">
        <v>23151601</v>
      </c>
      <c r="B1951" s="63" t="s">
        <v>13073</v>
      </c>
    </row>
    <row r="1952" spans="1:2" x14ac:dyDescent="0.25">
      <c r="A1952" s="62">
        <v>23151602</v>
      </c>
      <c r="B1952" s="63" t="s">
        <v>586</v>
      </c>
    </row>
    <row r="1953" spans="1:2" x14ac:dyDescent="0.25">
      <c r="A1953" s="62">
        <v>23151603</v>
      </c>
      <c r="B1953" s="63" t="s">
        <v>17611</v>
      </c>
    </row>
    <row r="1954" spans="1:2" x14ac:dyDescent="0.25">
      <c r="A1954" s="62">
        <v>23151604</v>
      </c>
      <c r="B1954" s="63" t="s">
        <v>1595</v>
      </c>
    </row>
    <row r="1955" spans="1:2" x14ac:dyDescent="0.25">
      <c r="A1955" s="62">
        <v>23151606</v>
      </c>
      <c r="B1955" s="63" t="s">
        <v>8536</v>
      </c>
    </row>
    <row r="1956" spans="1:2" x14ac:dyDescent="0.25">
      <c r="A1956" s="62">
        <v>23151607</v>
      </c>
      <c r="B1956" s="63" t="s">
        <v>8466</v>
      </c>
    </row>
    <row r="1957" spans="1:2" x14ac:dyDescent="0.25">
      <c r="A1957" s="62">
        <v>23151608</v>
      </c>
      <c r="B1957" s="63" t="s">
        <v>15306</v>
      </c>
    </row>
    <row r="1958" spans="1:2" x14ac:dyDescent="0.25">
      <c r="A1958" s="62">
        <v>23151701</v>
      </c>
      <c r="B1958" s="63" t="s">
        <v>12303</v>
      </c>
    </row>
    <row r="1959" spans="1:2" x14ac:dyDescent="0.25">
      <c r="A1959" s="62">
        <v>23151702</v>
      </c>
      <c r="B1959" s="63" t="s">
        <v>14029</v>
      </c>
    </row>
    <row r="1960" spans="1:2" x14ac:dyDescent="0.25">
      <c r="A1960" s="62">
        <v>23151703</v>
      </c>
      <c r="B1960" s="63" t="s">
        <v>1080</v>
      </c>
    </row>
    <row r="1961" spans="1:2" x14ac:dyDescent="0.25">
      <c r="A1961" s="62">
        <v>23151704</v>
      </c>
      <c r="B1961" s="63" t="s">
        <v>2040</v>
      </c>
    </row>
    <row r="1962" spans="1:2" x14ac:dyDescent="0.25">
      <c r="A1962" s="62">
        <v>23151705</v>
      </c>
      <c r="B1962" s="63" t="s">
        <v>8406</v>
      </c>
    </row>
    <row r="1963" spans="1:2" x14ac:dyDescent="0.25">
      <c r="A1963" s="62">
        <v>23151801</v>
      </c>
      <c r="B1963" s="63" t="s">
        <v>7752</v>
      </c>
    </row>
    <row r="1964" spans="1:2" x14ac:dyDescent="0.25">
      <c r="A1964" s="62">
        <v>23151802</v>
      </c>
      <c r="B1964" s="63" t="s">
        <v>13771</v>
      </c>
    </row>
    <row r="1965" spans="1:2" x14ac:dyDescent="0.25">
      <c r="A1965" s="62">
        <v>23151803</v>
      </c>
      <c r="B1965" s="63" t="s">
        <v>15942</v>
      </c>
    </row>
    <row r="1966" spans="1:2" x14ac:dyDescent="0.25">
      <c r="A1966" s="62">
        <v>23151804</v>
      </c>
      <c r="B1966" s="63" t="s">
        <v>11949</v>
      </c>
    </row>
    <row r="1967" spans="1:2" x14ac:dyDescent="0.25">
      <c r="A1967" s="62">
        <v>23151805</v>
      </c>
      <c r="B1967" s="63" t="s">
        <v>10601</v>
      </c>
    </row>
    <row r="1968" spans="1:2" x14ac:dyDescent="0.25">
      <c r="A1968" s="62">
        <v>23151806</v>
      </c>
      <c r="B1968" s="63" t="s">
        <v>7688</v>
      </c>
    </row>
    <row r="1969" spans="1:2" x14ac:dyDescent="0.25">
      <c r="A1969" s="62">
        <v>23151807</v>
      </c>
      <c r="B1969" s="63" t="s">
        <v>9144</v>
      </c>
    </row>
    <row r="1970" spans="1:2" x14ac:dyDescent="0.25">
      <c r="A1970" s="62">
        <v>23151808</v>
      </c>
      <c r="B1970" s="63" t="s">
        <v>7426</v>
      </c>
    </row>
    <row r="1971" spans="1:2" x14ac:dyDescent="0.25">
      <c r="A1971" s="62">
        <v>23151809</v>
      </c>
      <c r="B1971" s="63" t="s">
        <v>4435</v>
      </c>
    </row>
    <row r="1972" spans="1:2" x14ac:dyDescent="0.25">
      <c r="A1972" s="62">
        <v>23151810</v>
      </c>
      <c r="B1972" s="63" t="s">
        <v>6037</v>
      </c>
    </row>
    <row r="1973" spans="1:2" x14ac:dyDescent="0.25">
      <c r="A1973" s="62">
        <v>23151811</v>
      </c>
      <c r="B1973" s="63" t="s">
        <v>10664</v>
      </c>
    </row>
    <row r="1974" spans="1:2" x14ac:dyDescent="0.25">
      <c r="A1974" s="62">
        <v>23151812</v>
      </c>
      <c r="B1974" s="63" t="s">
        <v>6749</v>
      </c>
    </row>
    <row r="1975" spans="1:2" x14ac:dyDescent="0.25">
      <c r="A1975" s="62">
        <v>23151813</v>
      </c>
      <c r="B1975" s="63" t="s">
        <v>12441</v>
      </c>
    </row>
    <row r="1976" spans="1:2" x14ac:dyDescent="0.25">
      <c r="A1976" s="62">
        <v>23151814</v>
      </c>
      <c r="B1976" s="63" t="s">
        <v>15007</v>
      </c>
    </row>
    <row r="1977" spans="1:2" x14ac:dyDescent="0.25">
      <c r="A1977" s="62">
        <v>23151816</v>
      </c>
      <c r="B1977" s="63" t="s">
        <v>14441</v>
      </c>
    </row>
    <row r="1978" spans="1:2" x14ac:dyDescent="0.25">
      <c r="A1978" s="62">
        <v>23151817</v>
      </c>
      <c r="B1978" s="63" t="s">
        <v>14385</v>
      </c>
    </row>
    <row r="1979" spans="1:2" x14ac:dyDescent="0.25">
      <c r="A1979" s="62">
        <v>23151818</v>
      </c>
      <c r="B1979" s="63" t="s">
        <v>3311</v>
      </c>
    </row>
    <row r="1980" spans="1:2" x14ac:dyDescent="0.25">
      <c r="A1980" s="62">
        <v>23151819</v>
      </c>
      <c r="B1980" s="63" t="s">
        <v>17216</v>
      </c>
    </row>
    <row r="1981" spans="1:2" x14ac:dyDescent="0.25">
      <c r="A1981" s="62">
        <v>23151820</v>
      </c>
      <c r="B1981" s="63" t="s">
        <v>15585</v>
      </c>
    </row>
    <row r="1982" spans="1:2" x14ac:dyDescent="0.25">
      <c r="A1982" s="62">
        <v>23151821</v>
      </c>
      <c r="B1982" s="63" t="s">
        <v>4520</v>
      </c>
    </row>
    <row r="1983" spans="1:2" x14ac:dyDescent="0.25">
      <c r="A1983" s="62">
        <v>23151822</v>
      </c>
      <c r="B1983" s="63" t="s">
        <v>11852</v>
      </c>
    </row>
    <row r="1984" spans="1:2" x14ac:dyDescent="0.25">
      <c r="A1984" s="62">
        <v>23151823</v>
      </c>
      <c r="B1984" s="63" t="s">
        <v>13137</v>
      </c>
    </row>
    <row r="1985" spans="1:2" x14ac:dyDescent="0.25">
      <c r="A1985" s="62">
        <v>23151901</v>
      </c>
      <c r="B1985" s="63" t="s">
        <v>11931</v>
      </c>
    </row>
    <row r="1986" spans="1:2" x14ac:dyDescent="0.25">
      <c r="A1986" s="62">
        <v>23151902</v>
      </c>
      <c r="B1986" s="63" t="s">
        <v>16428</v>
      </c>
    </row>
    <row r="1987" spans="1:2" x14ac:dyDescent="0.25">
      <c r="A1987" s="62">
        <v>23151903</v>
      </c>
      <c r="B1987" s="63" t="s">
        <v>9141</v>
      </c>
    </row>
    <row r="1988" spans="1:2" x14ac:dyDescent="0.25">
      <c r="A1988" s="62">
        <v>23151904</v>
      </c>
      <c r="B1988" s="63" t="s">
        <v>7110</v>
      </c>
    </row>
    <row r="1989" spans="1:2" x14ac:dyDescent="0.25">
      <c r="A1989" s="62">
        <v>23151905</v>
      </c>
      <c r="B1989" s="63" t="s">
        <v>11916</v>
      </c>
    </row>
    <row r="1990" spans="1:2" x14ac:dyDescent="0.25">
      <c r="A1990" s="62">
        <v>23151906</v>
      </c>
      <c r="B1990" s="63" t="s">
        <v>1760</v>
      </c>
    </row>
    <row r="1991" spans="1:2" x14ac:dyDescent="0.25">
      <c r="A1991" s="62">
        <v>23152001</v>
      </c>
      <c r="B1991" s="63" t="s">
        <v>5408</v>
      </c>
    </row>
    <row r="1992" spans="1:2" x14ac:dyDescent="0.25">
      <c r="A1992" s="62">
        <v>23152002</v>
      </c>
      <c r="B1992" s="63" t="s">
        <v>16856</v>
      </c>
    </row>
    <row r="1993" spans="1:2" x14ac:dyDescent="0.25">
      <c r="A1993" s="62">
        <v>23152101</v>
      </c>
      <c r="B1993" s="63" t="s">
        <v>11188</v>
      </c>
    </row>
    <row r="1994" spans="1:2" x14ac:dyDescent="0.25">
      <c r="A1994" s="62">
        <v>23152102</v>
      </c>
      <c r="B1994" s="63" t="s">
        <v>5683</v>
      </c>
    </row>
    <row r="1995" spans="1:2" x14ac:dyDescent="0.25">
      <c r="A1995" s="62">
        <v>23152103</v>
      </c>
      <c r="B1995" s="63" t="s">
        <v>1371</v>
      </c>
    </row>
    <row r="1996" spans="1:2" x14ac:dyDescent="0.25">
      <c r="A1996" s="62">
        <v>23152104</v>
      </c>
      <c r="B1996" s="63" t="s">
        <v>4984</v>
      </c>
    </row>
    <row r="1997" spans="1:2" x14ac:dyDescent="0.25">
      <c r="A1997" s="62">
        <v>23152201</v>
      </c>
      <c r="B1997" s="63" t="s">
        <v>9845</v>
      </c>
    </row>
    <row r="1998" spans="1:2" x14ac:dyDescent="0.25">
      <c r="A1998" s="62">
        <v>23152202</v>
      </c>
      <c r="B1998" s="63" t="s">
        <v>10131</v>
      </c>
    </row>
    <row r="1999" spans="1:2" x14ac:dyDescent="0.25">
      <c r="A1999" s="62">
        <v>23152203</v>
      </c>
      <c r="B1999" s="63" t="s">
        <v>6251</v>
      </c>
    </row>
    <row r="2000" spans="1:2" x14ac:dyDescent="0.25">
      <c r="A2000" s="62">
        <v>23152204</v>
      </c>
      <c r="B2000" s="63" t="s">
        <v>11020</v>
      </c>
    </row>
    <row r="2001" spans="1:2" x14ac:dyDescent="0.25">
      <c r="A2001" s="62">
        <v>23152205</v>
      </c>
      <c r="B2001" s="63" t="s">
        <v>1098</v>
      </c>
    </row>
    <row r="2002" spans="1:2" x14ac:dyDescent="0.25">
      <c r="A2002" s="62">
        <v>23152206</v>
      </c>
      <c r="B2002" s="63" t="s">
        <v>1156</v>
      </c>
    </row>
    <row r="2003" spans="1:2" x14ac:dyDescent="0.25">
      <c r="A2003" s="62">
        <v>23152901</v>
      </c>
      <c r="B2003" s="63" t="s">
        <v>6516</v>
      </c>
    </row>
    <row r="2004" spans="1:2" x14ac:dyDescent="0.25">
      <c r="A2004" s="62">
        <v>23152902</v>
      </c>
      <c r="B2004" s="63" t="s">
        <v>15292</v>
      </c>
    </row>
    <row r="2005" spans="1:2" x14ac:dyDescent="0.25">
      <c r="A2005" s="62">
        <v>23152903</v>
      </c>
      <c r="B2005" s="63" t="s">
        <v>18582</v>
      </c>
    </row>
    <row r="2006" spans="1:2" x14ac:dyDescent="0.25">
      <c r="A2006" s="62">
        <v>23152904</v>
      </c>
      <c r="B2006" s="63" t="s">
        <v>1316</v>
      </c>
    </row>
    <row r="2007" spans="1:2" x14ac:dyDescent="0.25">
      <c r="A2007" s="62">
        <v>23152905</v>
      </c>
      <c r="B2007" s="63" t="s">
        <v>16329</v>
      </c>
    </row>
    <row r="2008" spans="1:2" x14ac:dyDescent="0.25">
      <c r="A2008" s="62">
        <v>23152906</v>
      </c>
      <c r="B2008" s="63" t="s">
        <v>17492</v>
      </c>
    </row>
    <row r="2009" spans="1:2" x14ac:dyDescent="0.25">
      <c r="A2009" s="62">
        <v>23153001</v>
      </c>
      <c r="B2009" s="63" t="s">
        <v>7089</v>
      </c>
    </row>
    <row r="2010" spans="1:2" x14ac:dyDescent="0.25">
      <c r="A2010" s="62">
        <v>23153002</v>
      </c>
      <c r="B2010" s="63" t="s">
        <v>755</v>
      </c>
    </row>
    <row r="2011" spans="1:2" x14ac:dyDescent="0.25">
      <c r="A2011" s="62">
        <v>23153003</v>
      </c>
      <c r="B2011" s="63" t="s">
        <v>4573</v>
      </c>
    </row>
    <row r="2012" spans="1:2" x14ac:dyDescent="0.25">
      <c r="A2012" s="62">
        <v>23153004</v>
      </c>
      <c r="B2012" s="63" t="s">
        <v>7016</v>
      </c>
    </row>
    <row r="2013" spans="1:2" x14ac:dyDescent="0.25">
      <c r="A2013" s="62">
        <v>23153005</v>
      </c>
      <c r="B2013" s="63" t="s">
        <v>6425</v>
      </c>
    </row>
    <row r="2014" spans="1:2" x14ac:dyDescent="0.25">
      <c r="A2014" s="62">
        <v>23153006</v>
      </c>
      <c r="B2014" s="63" t="s">
        <v>2972</v>
      </c>
    </row>
    <row r="2015" spans="1:2" x14ac:dyDescent="0.25">
      <c r="A2015" s="62">
        <v>23153007</v>
      </c>
      <c r="B2015" s="63" t="s">
        <v>11974</v>
      </c>
    </row>
    <row r="2016" spans="1:2" x14ac:dyDescent="0.25">
      <c r="A2016" s="62">
        <v>23153008</v>
      </c>
      <c r="B2016" s="63" t="s">
        <v>17745</v>
      </c>
    </row>
    <row r="2017" spans="1:2" x14ac:dyDescent="0.25">
      <c r="A2017" s="62">
        <v>23153009</v>
      </c>
      <c r="B2017" s="63" t="s">
        <v>2193</v>
      </c>
    </row>
    <row r="2018" spans="1:2" x14ac:dyDescent="0.25">
      <c r="A2018" s="62">
        <v>23153010</v>
      </c>
      <c r="B2018" s="63" t="s">
        <v>1057</v>
      </c>
    </row>
    <row r="2019" spans="1:2" x14ac:dyDescent="0.25">
      <c r="A2019" s="62">
        <v>23153011</v>
      </c>
      <c r="B2019" s="63" t="s">
        <v>9078</v>
      </c>
    </row>
    <row r="2020" spans="1:2" x14ac:dyDescent="0.25">
      <c r="A2020" s="62">
        <v>23153012</v>
      </c>
      <c r="B2020" s="63" t="s">
        <v>10841</v>
      </c>
    </row>
    <row r="2021" spans="1:2" x14ac:dyDescent="0.25">
      <c r="A2021" s="62">
        <v>23153013</v>
      </c>
      <c r="B2021" s="63" t="s">
        <v>5763</v>
      </c>
    </row>
    <row r="2022" spans="1:2" x14ac:dyDescent="0.25">
      <c r="A2022" s="62">
        <v>23153014</v>
      </c>
      <c r="B2022" s="63" t="s">
        <v>3453</v>
      </c>
    </row>
    <row r="2023" spans="1:2" x14ac:dyDescent="0.25">
      <c r="A2023" s="62">
        <v>23153015</v>
      </c>
      <c r="B2023" s="63" t="s">
        <v>6345</v>
      </c>
    </row>
    <row r="2024" spans="1:2" x14ac:dyDescent="0.25">
      <c r="A2024" s="62">
        <v>23153016</v>
      </c>
      <c r="B2024" s="63" t="s">
        <v>8098</v>
      </c>
    </row>
    <row r="2025" spans="1:2" x14ac:dyDescent="0.25">
      <c r="A2025" s="62">
        <v>23153017</v>
      </c>
      <c r="B2025" s="63" t="s">
        <v>10849</v>
      </c>
    </row>
    <row r="2026" spans="1:2" x14ac:dyDescent="0.25">
      <c r="A2026" s="62">
        <v>23153018</v>
      </c>
      <c r="B2026" s="63" t="s">
        <v>7599</v>
      </c>
    </row>
    <row r="2027" spans="1:2" x14ac:dyDescent="0.25">
      <c r="A2027" s="62">
        <v>23153019</v>
      </c>
      <c r="B2027" s="63" t="s">
        <v>760</v>
      </c>
    </row>
    <row r="2028" spans="1:2" x14ac:dyDescent="0.25">
      <c r="A2028" s="62">
        <v>23153020</v>
      </c>
      <c r="B2028" s="63" t="s">
        <v>649</v>
      </c>
    </row>
    <row r="2029" spans="1:2" x14ac:dyDescent="0.25">
      <c r="A2029" s="62">
        <v>23153021</v>
      </c>
      <c r="B2029" s="63" t="s">
        <v>14310</v>
      </c>
    </row>
    <row r="2030" spans="1:2" x14ac:dyDescent="0.25">
      <c r="A2030" s="62">
        <v>23153022</v>
      </c>
      <c r="B2030" s="63" t="s">
        <v>17098</v>
      </c>
    </row>
    <row r="2031" spans="1:2" x14ac:dyDescent="0.25">
      <c r="A2031" s="62">
        <v>23153023</v>
      </c>
      <c r="B2031" s="63" t="s">
        <v>4827</v>
      </c>
    </row>
    <row r="2032" spans="1:2" x14ac:dyDescent="0.25">
      <c r="A2032" s="62">
        <v>23153024</v>
      </c>
      <c r="B2032" s="63" t="s">
        <v>15117</v>
      </c>
    </row>
    <row r="2033" spans="1:2" x14ac:dyDescent="0.25">
      <c r="A2033" s="62">
        <v>23153025</v>
      </c>
      <c r="B2033" s="63" t="s">
        <v>15109</v>
      </c>
    </row>
    <row r="2034" spans="1:2" x14ac:dyDescent="0.25">
      <c r="A2034" s="62">
        <v>23153026</v>
      </c>
      <c r="B2034" s="63" t="s">
        <v>10629</v>
      </c>
    </row>
    <row r="2035" spans="1:2" x14ac:dyDescent="0.25">
      <c r="A2035" s="62">
        <v>23153027</v>
      </c>
      <c r="B2035" s="63" t="s">
        <v>5688</v>
      </c>
    </row>
    <row r="2036" spans="1:2" x14ac:dyDescent="0.25">
      <c r="A2036" s="62">
        <v>23153028</v>
      </c>
      <c r="B2036" s="63" t="s">
        <v>888</v>
      </c>
    </row>
    <row r="2037" spans="1:2" x14ac:dyDescent="0.25">
      <c r="A2037" s="62">
        <v>23153029</v>
      </c>
      <c r="B2037" s="63" t="s">
        <v>732</v>
      </c>
    </row>
    <row r="2038" spans="1:2" x14ac:dyDescent="0.25">
      <c r="A2038" s="62">
        <v>23153030</v>
      </c>
      <c r="B2038" s="63" t="s">
        <v>751</v>
      </c>
    </row>
    <row r="2039" spans="1:2" x14ac:dyDescent="0.25">
      <c r="A2039" s="62">
        <v>23153031</v>
      </c>
      <c r="B2039" s="63" t="s">
        <v>3504</v>
      </c>
    </row>
    <row r="2040" spans="1:2" x14ac:dyDescent="0.25">
      <c r="A2040" s="62">
        <v>23153032</v>
      </c>
      <c r="B2040" s="63" t="s">
        <v>5085</v>
      </c>
    </row>
    <row r="2041" spans="1:2" x14ac:dyDescent="0.25">
      <c r="A2041" s="62">
        <v>23153033</v>
      </c>
      <c r="B2041" s="63" t="s">
        <v>6438</v>
      </c>
    </row>
    <row r="2042" spans="1:2" x14ac:dyDescent="0.25">
      <c r="A2042" s="62">
        <v>23153034</v>
      </c>
      <c r="B2042" s="63" t="s">
        <v>17291</v>
      </c>
    </row>
    <row r="2043" spans="1:2" x14ac:dyDescent="0.25">
      <c r="A2043" s="62">
        <v>23153035</v>
      </c>
      <c r="B2043" s="63" t="s">
        <v>4320</v>
      </c>
    </row>
    <row r="2044" spans="1:2" x14ac:dyDescent="0.25">
      <c r="A2044" s="62">
        <v>23153036</v>
      </c>
      <c r="B2044" s="63" t="s">
        <v>13913</v>
      </c>
    </row>
    <row r="2045" spans="1:2" x14ac:dyDescent="0.25">
      <c r="A2045" s="62">
        <v>23153037</v>
      </c>
      <c r="B2045" s="63" t="s">
        <v>3030</v>
      </c>
    </row>
    <row r="2046" spans="1:2" x14ac:dyDescent="0.25">
      <c r="A2046" s="62">
        <v>23153101</v>
      </c>
      <c r="B2046" s="63" t="s">
        <v>9782</v>
      </c>
    </row>
    <row r="2047" spans="1:2" x14ac:dyDescent="0.25">
      <c r="A2047" s="62">
        <v>23153102</v>
      </c>
      <c r="B2047" s="63" t="s">
        <v>1023</v>
      </c>
    </row>
    <row r="2048" spans="1:2" x14ac:dyDescent="0.25">
      <c r="A2048" s="62">
        <v>23153103</v>
      </c>
      <c r="B2048" s="63" t="s">
        <v>18499</v>
      </c>
    </row>
    <row r="2049" spans="1:2" x14ac:dyDescent="0.25">
      <c r="A2049" s="62">
        <v>23153129</v>
      </c>
      <c r="B2049" s="63" t="s">
        <v>13419</v>
      </c>
    </row>
    <row r="2050" spans="1:2" x14ac:dyDescent="0.25">
      <c r="A2050" s="62">
        <v>23153130</v>
      </c>
      <c r="B2050" s="63" t="s">
        <v>10531</v>
      </c>
    </row>
    <row r="2051" spans="1:2" x14ac:dyDescent="0.25">
      <c r="A2051" s="62">
        <v>23153131</v>
      </c>
      <c r="B2051" s="63" t="s">
        <v>577</v>
      </c>
    </row>
    <row r="2052" spans="1:2" x14ac:dyDescent="0.25">
      <c r="A2052" s="62">
        <v>23153132</v>
      </c>
      <c r="B2052" s="63" t="s">
        <v>1066</v>
      </c>
    </row>
    <row r="2053" spans="1:2" x14ac:dyDescent="0.25">
      <c r="A2053" s="62">
        <v>23153133</v>
      </c>
      <c r="B2053" s="63" t="s">
        <v>18575</v>
      </c>
    </row>
    <row r="2054" spans="1:2" x14ac:dyDescent="0.25">
      <c r="A2054" s="62">
        <v>23153134</v>
      </c>
      <c r="B2054" s="63" t="s">
        <v>478</v>
      </c>
    </row>
    <row r="2055" spans="1:2" x14ac:dyDescent="0.25">
      <c r="A2055" s="62">
        <v>23153135</v>
      </c>
      <c r="B2055" s="63" t="s">
        <v>16488</v>
      </c>
    </row>
    <row r="2056" spans="1:2" x14ac:dyDescent="0.25">
      <c r="A2056" s="62">
        <v>23153136</v>
      </c>
      <c r="B2056" s="63" t="s">
        <v>7398</v>
      </c>
    </row>
    <row r="2057" spans="1:2" x14ac:dyDescent="0.25">
      <c r="A2057" s="62">
        <v>23153137</v>
      </c>
      <c r="B2057" s="63" t="s">
        <v>4660</v>
      </c>
    </row>
    <row r="2058" spans="1:2" x14ac:dyDescent="0.25">
      <c r="A2058" s="62">
        <v>23153138</v>
      </c>
      <c r="B2058" s="63" t="s">
        <v>309</v>
      </c>
    </row>
    <row r="2059" spans="1:2" x14ac:dyDescent="0.25">
      <c r="A2059" s="62">
        <v>23153139</v>
      </c>
      <c r="B2059" s="63" t="s">
        <v>14841</v>
      </c>
    </row>
    <row r="2060" spans="1:2" x14ac:dyDescent="0.25">
      <c r="A2060" s="62">
        <v>23153140</v>
      </c>
      <c r="B2060" s="63" t="s">
        <v>10903</v>
      </c>
    </row>
    <row r="2061" spans="1:2" x14ac:dyDescent="0.25">
      <c r="A2061" s="62">
        <v>23153201</v>
      </c>
      <c r="B2061" s="63" t="s">
        <v>10339</v>
      </c>
    </row>
    <row r="2062" spans="1:2" x14ac:dyDescent="0.25">
      <c r="A2062" s="62">
        <v>23153202</v>
      </c>
      <c r="B2062" s="63" t="s">
        <v>11814</v>
      </c>
    </row>
    <row r="2063" spans="1:2" x14ac:dyDescent="0.25">
      <c r="A2063" s="62">
        <v>23153203</v>
      </c>
      <c r="B2063" s="63" t="s">
        <v>18505</v>
      </c>
    </row>
    <row r="2064" spans="1:2" x14ac:dyDescent="0.25">
      <c r="A2064" s="62">
        <v>23153204</v>
      </c>
      <c r="B2064" s="63" t="s">
        <v>9528</v>
      </c>
    </row>
    <row r="2065" spans="1:2" x14ac:dyDescent="0.25">
      <c r="A2065" s="62">
        <v>23153301</v>
      </c>
      <c r="B2065" s="63" t="s">
        <v>17760</v>
      </c>
    </row>
    <row r="2066" spans="1:2" x14ac:dyDescent="0.25">
      <c r="A2066" s="62">
        <v>23153302</v>
      </c>
      <c r="B2066" s="63" t="s">
        <v>4698</v>
      </c>
    </row>
    <row r="2067" spans="1:2" x14ac:dyDescent="0.25">
      <c r="A2067" s="62">
        <v>23153303</v>
      </c>
      <c r="B2067" s="63" t="s">
        <v>7734</v>
      </c>
    </row>
    <row r="2068" spans="1:2" x14ac:dyDescent="0.25">
      <c r="A2068" s="62">
        <v>23153305</v>
      </c>
      <c r="B2068" s="63" t="s">
        <v>3827</v>
      </c>
    </row>
    <row r="2069" spans="1:2" x14ac:dyDescent="0.25">
      <c r="A2069" s="62">
        <v>23153306</v>
      </c>
      <c r="B2069" s="63" t="s">
        <v>7489</v>
      </c>
    </row>
    <row r="2070" spans="1:2" x14ac:dyDescent="0.25">
      <c r="A2070" s="62">
        <v>23153307</v>
      </c>
      <c r="B2070" s="63" t="s">
        <v>14784</v>
      </c>
    </row>
    <row r="2071" spans="1:2" x14ac:dyDescent="0.25">
      <c r="A2071" s="62">
        <v>23153308</v>
      </c>
      <c r="B2071" s="63" t="s">
        <v>13696</v>
      </c>
    </row>
    <row r="2072" spans="1:2" x14ac:dyDescent="0.25">
      <c r="A2072" s="62">
        <v>23153309</v>
      </c>
      <c r="B2072" s="63" t="s">
        <v>278</v>
      </c>
    </row>
    <row r="2073" spans="1:2" x14ac:dyDescent="0.25">
      <c r="A2073" s="62">
        <v>23153310</v>
      </c>
      <c r="B2073" s="63" t="s">
        <v>13347</v>
      </c>
    </row>
    <row r="2074" spans="1:2" x14ac:dyDescent="0.25">
      <c r="A2074" s="62">
        <v>23153311</v>
      </c>
      <c r="B2074" s="63" t="s">
        <v>7693</v>
      </c>
    </row>
    <row r="2075" spans="1:2" x14ac:dyDescent="0.25">
      <c r="A2075" s="62">
        <v>23153312</v>
      </c>
      <c r="B2075" s="63" t="s">
        <v>17285</v>
      </c>
    </row>
    <row r="2076" spans="1:2" x14ac:dyDescent="0.25">
      <c r="A2076" s="62">
        <v>23153313</v>
      </c>
      <c r="B2076" s="63" t="s">
        <v>6852</v>
      </c>
    </row>
    <row r="2077" spans="1:2" x14ac:dyDescent="0.25">
      <c r="A2077" s="62">
        <v>23153401</v>
      </c>
      <c r="B2077" s="63" t="s">
        <v>15725</v>
      </c>
    </row>
    <row r="2078" spans="1:2" x14ac:dyDescent="0.25">
      <c r="A2078" s="62">
        <v>23153402</v>
      </c>
      <c r="B2078" s="63" t="s">
        <v>18707</v>
      </c>
    </row>
    <row r="2079" spans="1:2" x14ac:dyDescent="0.25">
      <c r="A2079" s="62">
        <v>23153403</v>
      </c>
      <c r="B2079" s="63" t="s">
        <v>2078</v>
      </c>
    </row>
    <row r="2080" spans="1:2" x14ac:dyDescent="0.25">
      <c r="A2080" s="62">
        <v>23153404</v>
      </c>
      <c r="B2080" s="63" t="s">
        <v>134</v>
      </c>
    </row>
    <row r="2081" spans="1:2" x14ac:dyDescent="0.25">
      <c r="A2081" s="62">
        <v>23153405</v>
      </c>
      <c r="B2081" s="63" t="s">
        <v>2598</v>
      </c>
    </row>
    <row r="2082" spans="1:2" x14ac:dyDescent="0.25">
      <c r="A2082" s="62">
        <v>23153406</v>
      </c>
      <c r="B2082" s="63" t="s">
        <v>18120</v>
      </c>
    </row>
    <row r="2083" spans="1:2" x14ac:dyDescent="0.25">
      <c r="A2083" s="62">
        <v>23153407</v>
      </c>
      <c r="B2083" s="63" t="s">
        <v>6766</v>
      </c>
    </row>
    <row r="2084" spans="1:2" x14ac:dyDescent="0.25">
      <c r="A2084" s="62">
        <v>23153408</v>
      </c>
      <c r="B2084" s="63" t="s">
        <v>18220</v>
      </c>
    </row>
    <row r="2085" spans="1:2" x14ac:dyDescent="0.25">
      <c r="A2085" s="62">
        <v>23153409</v>
      </c>
      <c r="B2085" s="63" t="s">
        <v>6519</v>
      </c>
    </row>
    <row r="2086" spans="1:2" x14ac:dyDescent="0.25">
      <c r="A2086" s="62">
        <v>23153410</v>
      </c>
      <c r="B2086" s="63" t="s">
        <v>16110</v>
      </c>
    </row>
    <row r="2087" spans="1:2" x14ac:dyDescent="0.25">
      <c r="A2087" s="62">
        <v>23153411</v>
      </c>
      <c r="B2087" s="63" t="s">
        <v>10647</v>
      </c>
    </row>
    <row r="2088" spans="1:2" x14ac:dyDescent="0.25">
      <c r="A2088" s="62">
        <v>23153412</v>
      </c>
      <c r="B2088" s="63" t="s">
        <v>5294</v>
      </c>
    </row>
    <row r="2089" spans="1:2" x14ac:dyDescent="0.25">
      <c r="A2089" s="62">
        <v>23153413</v>
      </c>
      <c r="B2089" s="63" t="s">
        <v>3892</v>
      </c>
    </row>
    <row r="2090" spans="1:2" x14ac:dyDescent="0.25">
      <c r="A2090" s="62">
        <v>23153414</v>
      </c>
      <c r="B2090" s="63" t="s">
        <v>7092</v>
      </c>
    </row>
    <row r="2091" spans="1:2" x14ac:dyDescent="0.25">
      <c r="A2091" s="62">
        <v>23153415</v>
      </c>
      <c r="B2091" s="63" t="s">
        <v>17712</v>
      </c>
    </row>
    <row r="2092" spans="1:2" x14ac:dyDescent="0.25">
      <c r="A2092" s="62">
        <v>23153416</v>
      </c>
      <c r="B2092" s="63" t="s">
        <v>5881</v>
      </c>
    </row>
    <row r="2093" spans="1:2" x14ac:dyDescent="0.25">
      <c r="A2093" s="62">
        <v>23153417</v>
      </c>
      <c r="B2093" s="63" t="s">
        <v>5293</v>
      </c>
    </row>
    <row r="2094" spans="1:2" x14ac:dyDescent="0.25">
      <c r="A2094" s="62">
        <v>23153501</v>
      </c>
      <c r="B2094" s="63" t="s">
        <v>2328</v>
      </c>
    </row>
    <row r="2095" spans="1:2" x14ac:dyDescent="0.25">
      <c r="A2095" s="62">
        <v>23153502</v>
      </c>
      <c r="B2095" s="63" t="s">
        <v>12098</v>
      </c>
    </row>
    <row r="2096" spans="1:2" x14ac:dyDescent="0.25">
      <c r="A2096" s="62">
        <v>23153503</v>
      </c>
      <c r="B2096" s="63" t="s">
        <v>3168</v>
      </c>
    </row>
    <row r="2097" spans="1:2" x14ac:dyDescent="0.25">
      <c r="A2097" s="62">
        <v>23153504</v>
      </c>
      <c r="B2097" s="63" t="s">
        <v>18672</v>
      </c>
    </row>
    <row r="2098" spans="1:2" x14ac:dyDescent="0.25">
      <c r="A2098" s="62">
        <v>23153505</v>
      </c>
      <c r="B2098" s="63" t="s">
        <v>12820</v>
      </c>
    </row>
    <row r="2099" spans="1:2" x14ac:dyDescent="0.25">
      <c r="A2099" s="62">
        <v>23153506</v>
      </c>
      <c r="B2099" s="63" t="s">
        <v>882</v>
      </c>
    </row>
    <row r="2100" spans="1:2" x14ac:dyDescent="0.25">
      <c r="A2100" s="62">
        <v>23153507</v>
      </c>
      <c r="B2100" s="63" t="s">
        <v>14603</v>
      </c>
    </row>
    <row r="2101" spans="1:2" x14ac:dyDescent="0.25">
      <c r="A2101" s="62">
        <v>23153508</v>
      </c>
      <c r="B2101" s="63" t="s">
        <v>11323</v>
      </c>
    </row>
    <row r="2102" spans="1:2" x14ac:dyDescent="0.25">
      <c r="A2102" s="62">
        <v>23161501</v>
      </c>
      <c r="B2102" s="63" t="s">
        <v>15136</v>
      </c>
    </row>
    <row r="2103" spans="1:2" x14ac:dyDescent="0.25">
      <c r="A2103" s="62">
        <v>23161502</v>
      </c>
      <c r="B2103" s="63" t="s">
        <v>8094</v>
      </c>
    </row>
    <row r="2104" spans="1:2" x14ac:dyDescent="0.25">
      <c r="A2104" s="62">
        <v>23161503</v>
      </c>
      <c r="B2104" s="63" t="s">
        <v>5806</v>
      </c>
    </row>
    <row r="2105" spans="1:2" x14ac:dyDescent="0.25">
      <c r="A2105" s="62">
        <v>23161504</v>
      </c>
      <c r="B2105" s="63" t="s">
        <v>3111</v>
      </c>
    </row>
    <row r="2106" spans="1:2" x14ac:dyDescent="0.25">
      <c r="A2106" s="62">
        <v>23161506</v>
      </c>
      <c r="B2106" s="63" t="s">
        <v>10686</v>
      </c>
    </row>
    <row r="2107" spans="1:2" x14ac:dyDescent="0.25">
      <c r="A2107" s="62">
        <v>23161507</v>
      </c>
      <c r="B2107" s="63" t="s">
        <v>14950</v>
      </c>
    </row>
    <row r="2108" spans="1:2" x14ac:dyDescent="0.25">
      <c r="A2108" s="62">
        <v>23161508</v>
      </c>
      <c r="B2108" s="63" t="s">
        <v>17650</v>
      </c>
    </row>
    <row r="2109" spans="1:2" x14ac:dyDescent="0.25">
      <c r="A2109" s="62">
        <v>23161509</v>
      </c>
      <c r="B2109" s="63" t="s">
        <v>1458</v>
      </c>
    </row>
    <row r="2110" spans="1:2" x14ac:dyDescent="0.25">
      <c r="A2110" s="62">
        <v>23161510</v>
      </c>
      <c r="B2110" s="63" t="s">
        <v>11970</v>
      </c>
    </row>
    <row r="2111" spans="1:2" x14ac:dyDescent="0.25">
      <c r="A2111" s="62">
        <v>23161511</v>
      </c>
      <c r="B2111" s="63" t="s">
        <v>2536</v>
      </c>
    </row>
    <row r="2112" spans="1:2" x14ac:dyDescent="0.25">
      <c r="A2112" s="62">
        <v>23161512</v>
      </c>
      <c r="B2112" s="63" t="s">
        <v>12574</v>
      </c>
    </row>
    <row r="2113" spans="1:2" x14ac:dyDescent="0.25">
      <c r="A2113" s="62">
        <v>23161513</v>
      </c>
      <c r="B2113" s="63" t="s">
        <v>11638</v>
      </c>
    </row>
    <row r="2114" spans="1:2" x14ac:dyDescent="0.25">
      <c r="A2114" s="62">
        <v>23161514</v>
      </c>
      <c r="B2114" s="63" t="s">
        <v>18693</v>
      </c>
    </row>
    <row r="2115" spans="1:2" x14ac:dyDescent="0.25">
      <c r="A2115" s="62">
        <v>23161515</v>
      </c>
      <c r="B2115" s="63" t="s">
        <v>8576</v>
      </c>
    </row>
    <row r="2116" spans="1:2" x14ac:dyDescent="0.25">
      <c r="A2116" s="62">
        <v>23161601</v>
      </c>
      <c r="B2116" s="63" t="s">
        <v>15136</v>
      </c>
    </row>
    <row r="2117" spans="1:2" x14ac:dyDescent="0.25">
      <c r="A2117" s="62">
        <v>23161602</v>
      </c>
      <c r="B2117" s="63" t="s">
        <v>17814</v>
      </c>
    </row>
    <row r="2118" spans="1:2" x14ac:dyDescent="0.25">
      <c r="A2118" s="62">
        <v>23161603</v>
      </c>
      <c r="B2118" s="63" t="s">
        <v>4114</v>
      </c>
    </row>
    <row r="2119" spans="1:2" x14ac:dyDescent="0.25">
      <c r="A2119" s="62">
        <v>23161605</v>
      </c>
      <c r="B2119" s="63" t="s">
        <v>8295</v>
      </c>
    </row>
    <row r="2120" spans="1:2" x14ac:dyDescent="0.25">
      <c r="A2120" s="62">
        <v>23161606</v>
      </c>
      <c r="B2120" s="63" t="s">
        <v>11270</v>
      </c>
    </row>
    <row r="2121" spans="1:2" x14ac:dyDescent="0.25">
      <c r="A2121" s="62">
        <v>23161607</v>
      </c>
      <c r="B2121" s="63" t="s">
        <v>6036</v>
      </c>
    </row>
    <row r="2122" spans="1:2" x14ac:dyDescent="0.25">
      <c r="A2122" s="62">
        <v>23161608</v>
      </c>
      <c r="B2122" s="63" t="s">
        <v>10144</v>
      </c>
    </row>
    <row r="2123" spans="1:2" x14ac:dyDescent="0.25">
      <c r="A2123" s="62">
        <v>23171501</v>
      </c>
      <c r="B2123" s="63" t="s">
        <v>13399</v>
      </c>
    </row>
    <row r="2124" spans="1:2" x14ac:dyDescent="0.25">
      <c r="A2124" s="62">
        <v>23171502</v>
      </c>
      <c r="B2124" s="63" t="s">
        <v>1920</v>
      </c>
    </row>
    <row r="2125" spans="1:2" x14ac:dyDescent="0.25">
      <c r="A2125" s="62">
        <v>23171504</v>
      </c>
      <c r="B2125" s="63" t="s">
        <v>4751</v>
      </c>
    </row>
    <row r="2126" spans="1:2" x14ac:dyDescent="0.25">
      <c r="A2126" s="62">
        <v>23171505</v>
      </c>
      <c r="B2126" s="63" t="s">
        <v>15077</v>
      </c>
    </row>
    <row r="2127" spans="1:2" x14ac:dyDescent="0.25">
      <c r="A2127" s="62">
        <v>23171506</v>
      </c>
      <c r="B2127" s="63" t="s">
        <v>2367</v>
      </c>
    </row>
    <row r="2128" spans="1:2" x14ac:dyDescent="0.25">
      <c r="A2128" s="62">
        <v>23171507</v>
      </c>
      <c r="B2128" s="63" t="s">
        <v>17717</v>
      </c>
    </row>
    <row r="2129" spans="1:2" x14ac:dyDescent="0.25">
      <c r="A2129" s="62">
        <v>23171508</v>
      </c>
      <c r="B2129" s="63" t="s">
        <v>7798</v>
      </c>
    </row>
    <row r="2130" spans="1:2" x14ac:dyDescent="0.25">
      <c r="A2130" s="62">
        <v>23171509</v>
      </c>
      <c r="B2130" s="63" t="s">
        <v>8601</v>
      </c>
    </row>
    <row r="2131" spans="1:2" x14ac:dyDescent="0.25">
      <c r="A2131" s="62">
        <v>23171510</v>
      </c>
      <c r="B2131" s="63" t="s">
        <v>522</v>
      </c>
    </row>
    <row r="2132" spans="1:2" x14ac:dyDescent="0.25">
      <c r="A2132" s="62">
        <v>23171511</v>
      </c>
      <c r="B2132" s="63" t="s">
        <v>9474</v>
      </c>
    </row>
    <row r="2133" spans="1:2" x14ac:dyDescent="0.25">
      <c r="A2133" s="62">
        <v>23171512</v>
      </c>
      <c r="B2133" s="63" t="s">
        <v>10568</v>
      </c>
    </row>
    <row r="2134" spans="1:2" x14ac:dyDescent="0.25">
      <c r="A2134" s="62">
        <v>23171513</v>
      </c>
      <c r="B2134" s="63" t="s">
        <v>5939</v>
      </c>
    </row>
    <row r="2135" spans="1:2" x14ac:dyDescent="0.25">
      <c r="A2135" s="62">
        <v>23171514</v>
      </c>
      <c r="B2135" s="63" t="s">
        <v>8445</v>
      </c>
    </row>
    <row r="2136" spans="1:2" x14ac:dyDescent="0.25">
      <c r="A2136" s="62">
        <v>23171515</v>
      </c>
      <c r="B2136" s="63" t="s">
        <v>373</v>
      </c>
    </row>
    <row r="2137" spans="1:2" x14ac:dyDescent="0.25">
      <c r="A2137" s="62">
        <v>23171517</v>
      </c>
      <c r="B2137" s="63" t="s">
        <v>4751</v>
      </c>
    </row>
    <row r="2138" spans="1:2" x14ac:dyDescent="0.25">
      <c r="A2138" s="62">
        <v>23171518</v>
      </c>
      <c r="B2138" s="63" t="s">
        <v>6824</v>
      </c>
    </row>
    <row r="2139" spans="1:2" x14ac:dyDescent="0.25">
      <c r="A2139" s="62">
        <v>23171519</v>
      </c>
      <c r="B2139" s="63" t="s">
        <v>15869</v>
      </c>
    </row>
    <row r="2140" spans="1:2" x14ac:dyDescent="0.25">
      <c r="A2140" s="62">
        <v>23171520</v>
      </c>
      <c r="B2140" s="63" t="s">
        <v>7455</v>
      </c>
    </row>
    <row r="2141" spans="1:2" x14ac:dyDescent="0.25">
      <c r="A2141" s="62">
        <v>23171521</v>
      </c>
      <c r="B2141" s="63" t="s">
        <v>13406</v>
      </c>
    </row>
    <row r="2142" spans="1:2" x14ac:dyDescent="0.25">
      <c r="A2142" s="62">
        <v>23171522</v>
      </c>
      <c r="B2142" s="63" t="s">
        <v>15971</v>
      </c>
    </row>
    <row r="2143" spans="1:2" x14ac:dyDescent="0.25">
      <c r="A2143" s="62">
        <v>23171523</v>
      </c>
      <c r="B2143" s="63" t="s">
        <v>7385</v>
      </c>
    </row>
    <row r="2144" spans="1:2" x14ac:dyDescent="0.25">
      <c r="A2144" s="62">
        <v>23171524</v>
      </c>
      <c r="B2144" s="63" t="s">
        <v>10218</v>
      </c>
    </row>
    <row r="2145" spans="1:2" x14ac:dyDescent="0.25">
      <c r="A2145" s="62">
        <v>23171525</v>
      </c>
      <c r="B2145" s="63" t="s">
        <v>17798</v>
      </c>
    </row>
    <row r="2146" spans="1:2" x14ac:dyDescent="0.25">
      <c r="A2146" s="62">
        <v>23171526</v>
      </c>
      <c r="B2146" s="63" t="s">
        <v>6303</v>
      </c>
    </row>
    <row r="2147" spans="1:2" x14ac:dyDescent="0.25">
      <c r="A2147" s="62">
        <v>23171527</v>
      </c>
      <c r="B2147" s="63" t="s">
        <v>5481</v>
      </c>
    </row>
    <row r="2148" spans="1:2" x14ac:dyDescent="0.25">
      <c r="A2148" s="62">
        <v>23171528</v>
      </c>
      <c r="B2148" s="63" t="s">
        <v>16741</v>
      </c>
    </row>
    <row r="2149" spans="1:2" x14ac:dyDescent="0.25">
      <c r="A2149" s="62">
        <v>23171529</v>
      </c>
      <c r="B2149" s="63" t="s">
        <v>5807</v>
      </c>
    </row>
    <row r="2150" spans="1:2" x14ac:dyDescent="0.25">
      <c r="A2150" s="62">
        <v>23171530</v>
      </c>
      <c r="B2150" s="63" t="s">
        <v>17602</v>
      </c>
    </row>
    <row r="2151" spans="1:2" x14ac:dyDescent="0.25">
      <c r="A2151" s="62">
        <v>23171531</v>
      </c>
      <c r="B2151" s="63" t="s">
        <v>10313</v>
      </c>
    </row>
    <row r="2152" spans="1:2" x14ac:dyDescent="0.25">
      <c r="A2152" s="62">
        <v>23171532</v>
      </c>
      <c r="B2152" s="63" t="s">
        <v>6736</v>
      </c>
    </row>
    <row r="2153" spans="1:2" x14ac:dyDescent="0.25">
      <c r="A2153" s="62">
        <v>23171533</v>
      </c>
      <c r="B2153" s="63" t="s">
        <v>13596</v>
      </c>
    </row>
    <row r="2154" spans="1:2" x14ac:dyDescent="0.25">
      <c r="A2154" s="62">
        <v>23171534</v>
      </c>
      <c r="B2154" s="63" t="s">
        <v>1683</v>
      </c>
    </row>
    <row r="2155" spans="1:2" x14ac:dyDescent="0.25">
      <c r="A2155" s="62">
        <v>23171535</v>
      </c>
      <c r="B2155" s="63" t="s">
        <v>4819</v>
      </c>
    </row>
    <row r="2156" spans="1:2" x14ac:dyDescent="0.25">
      <c r="A2156" s="62">
        <v>23171536</v>
      </c>
      <c r="B2156" s="63" t="s">
        <v>15780</v>
      </c>
    </row>
    <row r="2157" spans="1:2" x14ac:dyDescent="0.25">
      <c r="A2157" s="62">
        <v>23171537</v>
      </c>
      <c r="B2157" s="63" t="s">
        <v>17352</v>
      </c>
    </row>
    <row r="2158" spans="1:2" x14ac:dyDescent="0.25">
      <c r="A2158" s="62">
        <v>23171538</v>
      </c>
      <c r="B2158" s="63" t="s">
        <v>15139</v>
      </c>
    </row>
    <row r="2159" spans="1:2" x14ac:dyDescent="0.25">
      <c r="A2159" s="62">
        <v>23171539</v>
      </c>
      <c r="B2159" s="63" t="s">
        <v>1432</v>
      </c>
    </row>
    <row r="2160" spans="1:2" x14ac:dyDescent="0.25">
      <c r="A2160" s="62">
        <v>23171540</v>
      </c>
      <c r="B2160" s="63" t="s">
        <v>1900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16025</v>
      </c>
    </row>
    <row r="2163" spans="1:2" x14ac:dyDescent="0.25">
      <c r="A2163" s="62">
        <v>23171603</v>
      </c>
      <c r="B2163" s="63" t="s">
        <v>12163</v>
      </c>
    </row>
    <row r="2164" spans="1:2" x14ac:dyDescent="0.25">
      <c r="A2164" s="62">
        <v>23171604</v>
      </c>
      <c r="B2164" s="63" t="s">
        <v>14997</v>
      </c>
    </row>
    <row r="2165" spans="1:2" x14ac:dyDescent="0.25">
      <c r="A2165" s="62">
        <v>23171605</v>
      </c>
      <c r="B2165" s="63" t="s">
        <v>16827</v>
      </c>
    </row>
    <row r="2166" spans="1:2" x14ac:dyDescent="0.25">
      <c r="A2166" s="62">
        <v>23171606</v>
      </c>
      <c r="B2166" s="63" t="s">
        <v>14469</v>
      </c>
    </row>
    <row r="2167" spans="1:2" x14ac:dyDescent="0.25">
      <c r="A2167" s="62">
        <v>23171607</v>
      </c>
      <c r="B2167" s="63" t="s">
        <v>11432</v>
      </c>
    </row>
    <row r="2168" spans="1:2" x14ac:dyDescent="0.25">
      <c r="A2168" s="62">
        <v>23171608</v>
      </c>
      <c r="B2168" s="63" t="s">
        <v>5038</v>
      </c>
    </row>
    <row r="2169" spans="1:2" x14ac:dyDescent="0.25">
      <c r="A2169" s="62">
        <v>23171609</v>
      </c>
      <c r="B2169" s="63" t="s">
        <v>5423</v>
      </c>
    </row>
    <row r="2170" spans="1:2" x14ac:dyDescent="0.25">
      <c r="A2170" s="62">
        <v>23171610</v>
      </c>
      <c r="B2170" s="63" t="s">
        <v>16679</v>
      </c>
    </row>
    <row r="2171" spans="1:2" x14ac:dyDescent="0.25">
      <c r="A2171" s="62">
        <v>23171611</v>
      </c>
      <c r="B2171" s="63" t="s">
        <v>11137</v>
      </c>
    </row>
    <row r="2172" spans="1:2" x14ac:dyDescent="0.25">
      <c r="A2172" s="62">
        <v>23171612</v>
      </c>
      <c r="B2172" s="63" t="s">
        <v>6823</v>
      </c>
    </row>
    <row r="2173" spans="1:2" x14ac:dyDescent="0.25">
      <c r="A2173" s="62">
        <v>23171613</v>
      </c>
      <c r="B2173" s="63" t="s">
        <v>6273</v>
      </c>
    </row>
    <row r="2174" spans="1:2" x14ac:dyDescent="0.25">
      <c r="A2174" s="62">
        <v>23171614</v>
      </c>
      <c r="B2174" s="63" t="s">
        <v>14691</v>
      </c>
    </row>
    <row r="2175" spans="1:2" x14ac:dyDescent="0.25">
      <c r="A2175" s="62">
        <v>23171615</v>
      </c>
      <c r="B2175" s="63" t="s">
        <v>11341</v>
      </c>
    </row>
    <row r="2176" spans="1:2" x14ac:dyDescent="0.25">
      <c r="A2176" s="62">
        <v>23171616</v>
      </c>
      <c r="B2176" s="63" t="s">
        <v>351</v>
      </c>
    </row>
    <row r="2177" spans="1:2" x14ac:dyDescent="0.25">
      <c r="A2177" s="62">
        <v>23171617</v>
      </c>
      <c r="B2177" s="63" t="s">
        <v>18471</v>
      </c>
    </row>
    <row r="2178" spans="1:2" x14ac:dyDescent="0.25">
      <c r="A2178" s="62">
        <v>23171618</v>
      </c>
      <c r="B2178" s="63" t="s">
        <v>106</v>
      </c>
    </row>
    <row r="2179" spans="1:2" x14ac:dyDescent="0.25">
      <c r="A2179" s="62">
        <v>23171619</v>
      </c>
      <c r="B2179" s="63" t="s">
        <v>9183</v>
      </c>
    </row>
    <row r="2180" spans="1:2" x14ac:dyDescent="0.25">
      <c r="A2180" s="62">
        <v>23171620</v>
      </c>
      <c r="B2180" s="63" t="s">
        <v>17111</v>
      </c>
    </row>
    <row r="2181" spans="1:2" x14ac:dyDescent="0.25">
      <c r="A2181" s="62">
        <v>23171621</v>
      </c>
      <c r="B2181" s="63" t="s">
        <v>10611</v>
      </c>
    </row>
    <row r="2182" spans="1:2" x14ac:dyDescent="0.25">
      <c r="A2182" s="62">
        <v>23171622</v>
      </c>
      <c r="B2182" s="63" t="s">
        <v>16880</v>
      </c>
    </row>
    <row r="2183" spans="1:2" x14ac:dyDescent="0.25">
      <c r="A2183" s="62">
        <v>23171623</v>
      </c>
      <c r="B2183" s="63" t="s">
        <v>16371</v>
      </c>
    </row>
    <row r="2184" spans="1:2" x14ac:dyDescent="0.25">
      <c r="A2184" s="62">
        <v>23171701</v>
      </c>
      <c r="B2184" s="63" t="s">
        <v>3022</v>
      </c>
    </row>
    <row r="2185" spans="1:2" x14ac:dyDescent="0.25">
      <c r="A2185" s="62">
        <v>23171702</v>
      </c>
      <c r="B2185" s="63" t="s">
        <v>1496</v>
      </c>
    </row>
    <row r="2186" spans="1:2" x14ac:dyDescent="0.25">
      <c r="A2186" s="62">
        <v>23171703</v>
      </c>
      <c r="B2186" s="63" t="s">
        <v>2652</v>
      </c>
    </row>
    <row r="2187" spans="1:2" x14ac:dyDescent="0.25">
      <c r="A2187" s="62">
        <v>23171704</v>
      </c>
      <c r="B2187" s="63" t="s">
        <v>14705</v>
      </c>
    </row>
    <row r="2188" spans="1:2" x14ac:dyDescent="0.25">
      <c r="A2188" s="62">
        <v>23171705</v>
      </c>
      <c r="B2188" s="63" t="s">
        <v>5541</v>
      </c>
    </row>
    <row r="2189" spans="1:2" x14ac:dyDescent="0.25">
      <c r="A2189" s="62">
        <v>23171706</v>
      </c>
      <c r="B2189" s="63" t="s">
        <v>15183</v>
      </c>
    </row>
    <row r="2190" spans="1:2" x14ac:dyDescent="0.25">
      <c r="A2190" s="62">
        <v>23171707</v>
      </c>
      <c r="B2190" s="63" t="s">
        <v>9210</v>
      </c>
    </row>
    <row r="2191" spans="1:2" x14ac:dyDescent="0.25">
      <c r="A2191" s="62">
        <v>23171708</v>
      </c>
      <c r="B2191" s="63" t="s">
        <v>14779</v>
      </c>
    </row>
    <row r="2192" spans="1:2" x14ac:dyDescent="0.25">
      <c r="A2192" s="62">
        <v>23171801</v>
      </c>
      <c r="B2192" s="63" t="s">
        <v>5110</v>
      </c>
    </row>
    <row r="2193" spans="1:2" x14ac:dyDescent="0.25">
      <c r="A2193" s="62">
        <v>23171802</v>
      </c>
      <c r="B2193" s="63" t="s">
        <v>5553</v>
      </c>
    </row>
    <row r="2194" spans="1:2" x14ac:dyDescent="0.25">
      <c r="A2194" s="62">
        <v>23171803</v>
      </c>
      <c r="B2194" s="63" t="s">
        <v>9946</v>
      </c>
    </row>
    <row r="2195" spans="1:2" x14ac:dyDescent="0.25">
      <c r="A2195" s="62">
        <v>23171804</v>
      </c>
      <c r="B2195" s="63" t="s">
        <v>14699</v>
      </c>
    </row>
    <row r="2196" spans="1:2" x14ac:dyDescent="0.25">
      <c r="A2196" s="62">
        <v>23171805</v>
      </c>
      <c r="B2196" s="63" t="s">
        <v>6428</v>
      </c>
    </row>
    <row r="2197" spans="1:2" x14ac:dyDescent="0.25">
      <c r="A2197" s="62">
        <v>23171806</v>
      </c>
      <c r="B2197" s="63" t="s">
        <v>1455</v>
      </c>
    </row>
    <row r="2198" spans="1:2" x14ac:dyDescent="0.25">
      <c r="A2198" s="62">
        <v>23171901</v>
      </c>
      <c r="B2198" s="63" t="s">
        <v>11136</v>
      </c>
    </row>
    <row r="2199" spans="1:2" x14ac:dyDescent="0.25">
      <c r="A2199" s="62">
        <v>23171902</v>
      </c>
      <c r="B2199" s="63" t="s">
        <v>15017</v>
      </c>
    </row>
    <row r="2200" spans="1:2" x14ac:dyDescent="0.25">
      <c r="A2200" s="62">
        <v>23171903</v>
      </c>
      <c r="B2200" s="63" t="s">
        <v>144</v>
      </c>
    </row>
    <row r="2201" spans="1:2" x14ac:dyDescent="0.25">
      <c r="A2201" s="62">
        <v>23171904</v>
      </c>
      <c r="B2201" s="63" t="s">
        <v>18519</v>
      </c>
    </row>
    <row r="2202" spans="1:2" x14ac:dyDescent="0.25">
      <c r="A2202" s="62">
        <v>23171905</v>
      </c>
      <c r="B2202" s="63" t="s">
        <v>9763</v>
      </c>
    </row>
    <row r="2203" spans="1:2" x14ac:dyDescent="0.25">
      <c r="A2203" s="62">
        <v>23171906</v>
      </c>
      <c r="B2203" s="63" t="s">
        <v>1680</v>
      </c>
    </row>
    <row r="2204" spans="1:2" x14ac:dyDescent="0.25">
      <c r="A2204" s="62">
        <v>23172001</v>
      </c>
      <c r="B2204" s="63" t="s">
        <v>10802</v>
      </c>
    </row>
    <row r="2205" spans="1:2" x14ac:dyDescent="0.25">
      <c r="A2205" s="62">
        <v>23172002</v>
      </c>
      <c r="B2205" s="63" t="s">
        <v>2021</v>
      </c>
    </row>
    <row r="2206" spans="1:2" x14ac:dyDescent="0.25">
      <c r="A2206" s="62">
        <v>23172003</v>
      </c>
      <c r="B2206" s="63" t="s">
        <v>14452</v>
      </c>
    </row>
    <row r="2207" spans="1:2" x14ac:dyDescent="0.25">
      <c r="A2207" s="62">
        <v>23172005</v>
      </c>
      <c r="B2207" s="63" t="s">
        <v>10075</v>
      </c>
    </row>
    <row r="2208" spans="1:2" x14ac:dyDescent="0.25">
      <c r="A2208" s="62">
        <v>23172006</v>
      </c>
      <c r="B2208" s="63" t="s">
        <v>1379</v>
      </c>
    </row>
    <row r="2209" spans="1:2" x14ac:dyDescent="0.25">
      <c r="A2209" s="62">
        <v>23172007</v>
      </c>
      <c r="B2209" s="63" t="s">
        <v>4863</v>
      </c>
    </row>
    <row r="2210" spans="1:2" x14ac:dyDescent="0.25">
      <c r="A2210" s="62">
        <v>23172008</v>
      </c>
      <c r="B2210" s="63" t="s">
        <v>11052</v>
      </c>
    </row>
    <row r="2211" spans="1:2" x14ac:dyDescent="0.25">
      <c r="A2211" s="62">
        <v>23172009</v>
      </c>
      <c r="B2211" s="63" t="s">
        <v>15140</v>
      </c>
    </row>
    <row r="2212" spans="1:2" x14ac:dyDescent="0.25">
      <c r="A2212" s="62">
        <v>23172010</v>
      </c>
      <c r="B2212" s="63" t="s">
        <v>2696</v>
      </c>
    </row>
    <row r="2213" spans="1:2" x14ac:dyDescent="0.25">
      <c r="A2213" s="62">
        <v>23172011</v>
      </c>
      <c r="B2213" s="63" t="s">
        <v>16472</v>
      </c>
    </row>
    <row r="2214" spans="1:2" x14ac:dyDescent="0.25">
      <c r="A2214" s="62">
        <v>23172012</v>
      </c>
      <c r="B2214" s="63" t="s">
        <v>15510</v>
      </c>
    </row>
    <row r="2215" spans="1:2" x14ac:dyDescent="0.25">
      <c r="A2215" s="62">
        <v>23172013</v>
      </c>
      <c r="B2215" s="63" t="s">
        <v>5753</v>
      </c>
    </row>
    <row r="2216" spans="1:2" x14ac:dyDescent="0.25">
      <c r="A2216" s="62">
        <v>23172014</v>
      </c>
      <c r="B2216" s="63" t="s">
        <v>15624</v>
      </c>
    </row>
    <row r="2217" spans="1:2" x14ac:dyDescent="0.25">
      <c r="A2217" s="62">
        <v>23172015</v>
      </c>
      <c r="B2217" s="63" t="s">
        <v>14779</v>
      </c>
    </row>
    <row r="2218" spans="1:2" x14ac:dyDescent="0.25">
      <c r="A2218" s="62">
        <v>23181501</v>
      </c>
      <c r="B2218" s="63" t="s">
        <v>8012</v>
      </c>
    </row>
    <row r="2219" spans="1:2" x14ac:dyDescent="0.25">
      <c r="A2219" s="62">
        <v>23181502</v>
      </c>
      <c r="B2219" s="63" t="s">
        <v>10448</v>
      </c>
    </row>
    <row r="2220" spans="1:2" x14ac:dyDescent="0.25">
      <c r="A2220" s="62">
        <v>23181504</v>
      </c>
      <c r="B2220" s="63" t="s">
        <v>6770</v>
      </c>
    </row>
    <row r="2221" spans="1:2" x14ac:dyDescent="0.25">
      <c r="A2221" s="62">
        <v>23181505</v>
      </c>
      <c r="B2221" s="63" t="s">
        <v>15380</v>
      </c>
    </row>
    <row r="2222" spans="1:2" x14ac:dyDescent="0.25">
      <c r="A2222" s="62">
        <v>23181506</v>
      </c>
      <c r="B2222" s="63" t="s">
        <v>1905</v>
      </c>
    </row>
    <row r="2223" spans="1:2" x14ac:dyDescent="0.25">
      <c r="A2223" s="62">
        <v>23181507</v>
      </c>
      <c r="B2223" s="63" t="s">
        <v>17257</v>
      </c>
    </row>
    <row r="2224" spans="1:2" x14ac:dyDescent="0.25">
      <c r="A2224" s="62">
        <v>23181508</v>
      </c>
      <c r="B2224" s="63" t="s">
        <v>989</v>
      </c>
    </row>
    <row r="2225" spans="1:2" x14ac:dyDescent="0.25">
      <c r="A2225" s="62">
        <v>23181509</v>
      </c>
      <c r="B2225" s="63" t="s">
        <v>10179</v>
      </c>
    </row>
    <row r="2226" spans="1:2" x14ac:dyDescent="0.25">
      <c r="A2226" s="62">
        <v>23181510</v>
      </c>
      <c r="B2226" s="63" t="s">
        <v>18001</v>
      </c>
    </row>
    <row r="2227" spans="1:2" x14ac:dyDescent="0.25">
      <c r="A2227" s="62">
        <v>23181511</v>
      </c>
      <c r="B2227" s="63" t="s">
        <v>10882</v>
      </c>
    </row>
    <row r="2228" spans="1:2" x14ac:dyDescent="0.25">
      <c r="A2228" s="62">
        <v>23181512</v>
      </c>
      <c r="B2228" s="63" t="s">
        <v>4985</v>
      </c>
    </row>
    <row r="2229" spans="1:2" x14ac:dyDescent="0.25">
      <c r="A2229" s="62">
        <v>23181513</v>
      </c>
      <c r="B2229" s="63" t="s">
        <v>3757</v>
      </c>
    </row>
    <row r="2230" spans="1:2" x14ac:dyDescent="0.25">
      <c r="A2230" s="62">
        <v>23181601</v>
      </c>
      <c r="B2230" s="63" t="s">
        <v>16265</v>
      </c>
    </row>
    <row r="2231" spans="1:2" x14ac:dyDescent="0.25">
      <c r="A2231" s="62">
        <v>23181602</v>
      </c>
      <c r="B2231" s="63" t="s">
        <v>13630</v>
      </c>
    </row>
    <row r="2232" spans="1:2" x14ac:dyDescent="0.25">
      <c r="A2232" s="62">
        <v>23181603</v>
      </c>
      <c r="B2232" s="63" t="s">
        <v>3128</v>
      </c>
    </row>
    <row r="2233" spans="1:2" x14ac:dyDescent="0.25">
      <c r="A2233" s="62">
        <v>23181604</v>
      </c>
      <c r="B2233" s="63" t="s">
        <v>225</v>
      </c>
    </row>
    <row r="2234" spans="1:2" x14ac:dyDescent="0.25">
      <c r="A2234" s="62">
        <v>23181605</v>
      </c>
      <c r="B2234" s="63" t="s">
        <v>16728</v>
      </c>
    </row>
    <row r="2235" spans="1:2" x14ac:dyDescent="0.25">
      <c r="A2235" s="62">
        <v>23181606</v>
      </c>
      <c r="B2235" s="63" t="s">
        <v>16969</v>
      </c>
    </row>
    <row r="2236" spans="1:2" x14ac:dyDescent="0.25">
      <c r="A2236" s="62">
        <v>23181701</v>
      </c>
      <c r="B2236" s="63" t="s">
        <v>10878</v>
      </c>
    </row>
    <row r="2237" spans="1:2" x14ac:dyDescent="0.25">
      <c r="A2237" s="62">
        <v>23181702</v>
      </c>
      <c r="B2237" s="63" t="s">
        <v>13555</v>
      </c>
    </row>
    <row r="2238" spans="1:2" x14ac:dyDescent="0.25">
      <c r="A2238" s="62">
        <v>23181703</v>
      </c>
      <c r="B2238" s="63" t="s">
        <v>9424</v>
      </c>
    </row>
    <row r="2239" spans="1:2" x14ac:dyDescent="0.25">
      <c r="A2239" s="62">
        <v>23181704</v>
      </c>
      <c r="B2239" s="63" t="s">
        <v>7298</v>
      </c>
    </row>
    <row r="2240" spans="1:2" x14ac:dyDescent="0.25">
      <c r="A2240" s="62">
        <v>23181801</v>
      </c>
      <c r="B2240" s="63" t="s">
        <v>13847</v>
      </c>
    </row>
    <row r="2241" spans="1:2" x14ac:dyDescent="0.25">
      <c r="A2241" s="62">
        <v>23181802</v>
      </c>
      <c r="B2241" s="63" t="s">
        <v>11570</v>
      </c>
    </row>
    <row r="2242" spans="1:2" x14ac:dyDescent="0.25">
      <c r="A2242" s="62">
        <v>23181803</v>
      </c>
      <c r="B2242" s="63" t="s">
        <v>13910</v>
      </c>
    </row>
    <row r="2243" spans="1:2" x14ac:dyDescent="0.25">
      <c r="A2243" s="62">
        <v>23181804</v>
      </c>
      <c r="B2243" s="63" t="s">
        <v>2331</v>
      </c>
    </row>
    <row r="2244" spans="1:2" x14ac:dyDescent="0.25">
      <c r="A2244" s="62">
        <v>23191001</v>
      </c>
      <c r="B2244" s="63" t="s">
        <v>15925</v>
      </c>
    </row>
    <row r="2245" spans="1:2" x14ac:dyDescent="0.25">
      <c r="A2245" s="62">
        <v>23191002</v>
      </c>
      <c r="B2245" s="63" t="s">
        <v>8791</v>
      </c>
    </row>
    <row r="2246" spans="1:2" x14ac:dyDescent="0.25">
      <c r="A2246" s="62">
        <v>23191003</v>
      </c>
      <c r="B2246" s="63" t="s">
        <v>18748</v>
      </c>
    </row>
    <row r="2247" spans="1:2" x14ac:dyDescent="0.25">
      <c r="A2247" s="62">
        <v>23191004</v>
      </c>
      <c r="B2247" s="63" t="s">
        <v>11688</v>
      </c>
    </row>
    <row r="2248" spans="1:2" x14ac:dyDescent="0.25">
      <c r="A2248" s="62">
        <v>23191005</v>
      </c>
      <c r="B2248" s="63" t="s">
        <v>7400</v>
      </c>
    </row>
    <row r="2249" spans="1:2" x14ac:dyDescent="0.25">
      <c r="A2249" s="62">
        <v>23191101</v>
      </c>
      <c r="B2249" s="63" t="s">
        <v>13963</v>
      </c>
    </row>
    <row r="2250" spans="1:2" x14ac:dyDescent="0.25">
      <c r="A2250" s="62">
        <v>23191102</v>
      </c>
      <c r="B2250" s="63" t="s">
        <v>6581</v>
      </c>
    </row>
    <row r="2251" spans="1:2" x14ac:dyDescent="0.25">
      <c r="A2251" s="62">
        <v>23191201</v>
      </c>
      <c r="B2251" s="63" t="s">
        <v>13022</v>
      </c>
    </row>
    <row r="2252" spans="1:2" x14ac:dyDescent="0.25">
      <c r="A2252" s="62">
        <v>23191202</v>
      </c>
      <c r="B2252" s="63" t="s">
        <v>1167</v>
      </c>
    </row>
    <row r="2253" spans="1:2" x14ac:dyDescent="0.25">
      <c r="A2253" s="62">
        <v>23201001</v>
      </c>
      <c r="B2253" s="63" t="s">
        <v>6511</v>
      </c>
    </row>
    <row r="2254" spans="1:2" x14ac:dyDescent="0.25">
      <c r="A2254" s="62">
        <v>23201002</v>
      </c>
      <c r="B2254" s="63" t="s">
        <v>18768</v>
      </c>
    </row>
    <row r="2255" spans="1:2" x14ac:dyDescent="0.25">
      <c r="A2255" s="62">
        <v>23201003</v>
      </c>
      <c r="B2255" s="63" t="s">
        <v>40</v>
      </c>
    </row>
    <row r="2256" spans="1:2" x14ac:dyDescent="0.25">
      <c r="A2256" s="62">
        <v>23201004</v>
      </c>
      <c r="B2256" s="63" t="s">
        <v>67</v>
      </c>
    </row>
    <row r="2257" spans="1:2" x14ac:dyDescent="0.25">
      <c r="A2257" s="62">
        <v>23201005</v>
      </c>
      <c r="B2257" s="63" t="s">
        <v>3434</v>
      </c>
    </row>
    <row r="2258" spans="1:2" x14ac:dyDescent="0.25">
      <c r="A2258" s="62">
        <v>23201101</v>
      </c>
      <c r="B2258" s="63" t="s">
        <v>12342</v>
      </c>
    </row>
    <row r="2259" spans="1:2" x14ac:dyDescent="0.25">
      <c r="A2259" s="62">
        <v>23201102</v>
      </c>
      <c r="B2259" s="63" t="s">
        <v>489</v>
      </c>
    </row>
    <row r="2260" spans="1:2" x14ac:dyDescent="0.25">
      <c r="A2260" s="62">
        <v>23201201</v>
      </c>
      <c r="B2260" s="63" t="s">
        <v>12688</v>
      </c>
    </row>
    <row r="2261" spans="1:2" x14ac:dyDescent="0.25">
      <c r="A2261" s="62">
        <v>23201202</v>
      </c>
      <c r="B2261" s="63" t="s">
        <v>18022</v>
      </c>
    </row>
    <row r="2262" spans="1:2" x14ac:dyDescent="0.25">
      <c r="A2262" s="62">
        <v>23211001</v>
      </c>
      <c r="B2262" s="63" t="s">
        <v>12000</v>
      </c>
    </row>
    <row r="2263" spans="1:2" x14ac:dyDescent="0.25">
      <c r="A2263" s="62">
        <v>23211002</v>
      </c>
      <c r="B2263" s="63" t="s">
        <v>1597</v>
      </c>
    </row>
    <row r="2264" spans="1:2" x14ac:dyDescent="0.25">
      <c r="A2264" s="62">
        <v>23211101</v>
      </c>
      <c r="B2264" s="63" t="s">
        <v>10982</v>
      </c>
    </row>
    <row r="2265" spans="1:2" x14ac:dyDescent="0.25">
      <c r="A2265" s="62">
        <v>23221001</v>
      </c>
      <c r="B2265" s="63" t="s">
        <v>1441</v>
      </c>
    </row>
    <row r="2266" spans="1:2" x14ac:dyDescent="0.25">
      <c r="A2266" s="62">
        <v>23221002</v>
      </c>
      <c r="B2266" s="63" t="s">
        <v>6199</v>
      </c>
    </row>
    <row r="2267" spans="1:2" x14ac:dyDescent="0.25">
      <c r="A2267" s="62">
        <v>23221101</v>
      </c>
      <c r="B2267" s="63" t="s">
        <v>16397</v>
      </c>
    </row>
    <row r="2268" spans="1:2" x14ac:dyDescent="0.25">
      <c r="A2268" s="62">
        <v>23221201</v>
      </c>
      <c r="B2268" s="63" t="s">
        <v>15699</v>
      </c>
    </row>
    <row r="2269" spans="1:2" x14ac:dyDescent="0.25">
      <c r="A2269" s="62">
        <v>23231001</v>
      </c>
      <c r="B2269" s="63" t="s">
        <v>7759</v>
      </c>
    </row>
    <row r="2270" spans="1:2" x14ac:dyDescent="0.25">
      <c r="A2270" s="62">
        <v>23231002</v>
      </c>
      <c r="B2270" s="63" t="s">
        <v>17855</v>
      </c>
    </row>
    <row r="2271" spans="1:2" x14ac:dyDescent="0.25">
      <c r="A2271" s="62">
        <v>23231101</v>
      </c>
      <c r="B2271" s="63" t="s">
        <v>13770</v>
      </c>
    </row>
    <row r="2272" spans="1:2" x14ac:dyDescent="0.25">
      <c r="A2272" s="62">
        <v>23231102</v>
      </c>
      <c r="B2272" s="63" t="s">
        <v>13374</v>
      </c>
    </row>
    <row r="2273" spans="1:2" x14ac:dyDescent="0.25">
      <c r="A2273" s="62">
        <v>23231201</v>
      </c>
      <c r="B2273" s="63" t="s">
        <v>12893</v>
      </c>
    </row>
    <row r="2274" spans="1:2" x14ac:dyDescent="0.25">
      <c r="A2274" s="62">
        <v>23231202</v>
      </c>
      <c r="B2274" s="63" t="s">
        <v>9259</v>
      </c>
    </row>
    <row r="2275" spans="1:2" x14ac:dyDescent="0.25">
      <c r="A2275" s="62">
        <v>23231301</v>
      </c>
      <c r="B2275" s="63" t="s">
        <v>5124</v>
      </c>
    </row>
    <row r="2276" spans="1:2" x14ac:dyDescent="0.25">
      <c r="A2276" s="62">
        <v>23231302</v>
      </c>
      <c r="B2276" s="63" t="s">
        <v>9390</v>
      </c>
    </row>
    <row r="2277" spans="1:2" x14ac:dyDescent="0.25">
      <c r="A2277" s="62">
        <v>23231401</v>
      </c>
      <c r="B2277" s="63" t="s">
        <v>14059</v>
      </c>
    </row>
    <row r="2278" spans="1:2" x14ac:dyDescent="0.25">
      <c r="A2278" s="62">
        <v>23231402</v>
      </c>
      <c r="B2278" s="63" t="s">
        <v>15483</v>
      </c>
    </row>
    <row r="2279" spans="1:2" x14ac:dyDescent="0.25">
      <c r="A2279" s="62">
        <v>23231501</v>
      </c>
      <c r="B2279" s="63" t="s">
        <v>12114</v>
      </c>
    </row>
    <row r="2280" spans="1:2" x14ac:dyDescent="0.25">
      <c r="A2280" s="62">
        <v>23231502</v>
      </c>
      <c r="B2280" s="63" t="s">
        <v>4117</v>
      </c>
    </row>
    <row r="2281" spans="1:2" x14ac:dyDescent="0.25">
      <c r="A2281" s="62">
        <v>23231601</v>
      </c>
      <c r="B2281" s="63" t="s">
        <v>10947</v>
      </c>
    </row>
    <row r="2282" spans="1:2" x14ac:dyDescent="0.25">
      <c r="A2282" s="62">
        <v>23231602</v>
      </c>
      <c r="B2282" s="63" t="s">
        <v>8696</v>
      </c>
    </row>
    <row r="2283" spans="1:2" x14ac:dyDescent="0.25">
      <c r="A2283" s="62">
        <v>23231701</v>
      </c>
      <c r="B2283" s="63" t="s">
        <v>10677</v>
      </c>
    </row>
    <row r="2284" spans="1:2" x14ac:dyDescent="0.25">
      <c r="A2284" s="62">
        <v>23231801</v>
      </c>
      <c r="B2284" s="63" t="s">
        <v>12886</v>
      </c>
    </row>
    <row r="2285" spans="1:2" x14ac:dyDescent="0.25">
      <c r="A2285" s="62">
        <v>23231901</v>
      </c>
      <c r="B2285" s="63" t="s">
        <v>17021</v>
      </c>
    </row>
    <row r="2286" spans="1:2" x14ac:dyDescent="0.25">
      <c r="A2286" s="62">
        <v>23231902</v>
      </c>
      <c r="B2286" s="63" t="s">
        <v>9699</v>
      </c>
    </row>
    <row r="2287" spans="1:2" x14ac:dyDescent="0.25">
      <c r="A2287" s="62">
        <v>23231903</v>
      </c>
      <c r="B2287" s="63" t="s">
        <v>1841</v>
      </c>
    </row>
    <row r="2288" spans="1:2" x14ac:dyDescent="0.25">
      <c r="A2288" s="62">
        <v>23232001</v>
      </c>
      <c r="B2288" s="63" t="s">
        <v>9581</v>
      </c>
    </row>
    <row r="2289" spans="1:2" x14ac:dyDescent="0.25">
      <c r="A2289" s="62">
        <v>23232101</v>
      </c>
      <c r="B2289" s="63" t="s">
        <v>4824</v>
      </c>
    </row>
    <row r="2290" spans="1:2" x14ac:dyDescent="0.25">
      <c r="A2290" s="62">
        <v>23232201</v>
      </c>
      <c r="B2290" s="63" t="s">
        <v>3844</v>
      </c>
    </row>
    <row r="2291" spans="1:2" x14ac:dyDescent="0.25">
      <c r="A2291" s="62">
        <v>24101501</v>
      </c>
      <c r="B2291" s="63" t="s">
        <v>17036</v>
      </c>
    </row>
    <row r="2292" spans="1:2" x14ac:dyDescent="0.25">
      <c r="A2292" s="62">
        <v>24101502</v>
      </c>
      <c r="B2292" s="63" t="s">
        <v>2884</v>
      </c>
    </row>
    <row r="2293" spans="1:2" x14ac:dyDescent="0.25">
      <c r="A2293" s="62">
        <v>24101503</v>
      </c>
      <c r="B2293" s="63" t="s">
        <v>17277</v>
      </c>
    </row>
    <row r="2294" spans="1:2" x14ac:dyDescent="0.25">
      <c r="A2294" s="62">
        <v>24101504</v>
      </c>
      <c r="B2294" s="63" t="s">
        <v>13423</v>
      </c>
    </row>
    <row r="2295" spans="1:2" x14ac:dyDescent="0.25">
      <c r="A2295" s="62">
        <v>24101505</v>
      </c>
      <c r="B2295" s="63" t="s">
        <v>13704</v>
      </c>
    </row>
    <row r="2296" spans="1:2" x14ac:dyDescent="0.25">
      <c r="A2296" s="62">
        <v>24101506</v>
      </c>
      <c r="B2296" s="63" t="s">
        <v>16037</v>
      </c>
    </row>
    <row r="2297" spans="1:2" x14ac:dyDescent="0.25">
      <c r="A2297" s="62">
        <v>24101507</v>
      </c>
      <c r="B2297" s="63" t="s">
        <v>13755</v>
      </c>
    </row>
    <row r="2298" spans="1:2" x14ac:dyDescent="0.25">
      <c r="A2298" s="62">
        <v>24101508</v>
      </c>
      <c r="B2298" s="63" t="s">
        <v>2050</v>
      </c>
    </row>
    <row r="2299" spans="1:2" x14ac:dyDescent="0.25">
      <c r="A2299" s="62">
        <v>24101509</v>
      </c>
      <c r="B2299" s="63" t="s">
        <v>4502</v>
      </c>
    </row>
    <row r="2300" spans="1:2" x14ac:dyDescent="0.25">
      <c r="A2300" s="62">
        <v>24101510</v>
      </c>
      <c r="B2300" s="63" t="s">
        <v>12426</v>
      </c>
    </row>
    <row r="2301" spans="1:2" x14ac:dyDescent="0.25">
      <c r="A2301" s="62">
        <v>24101511</v>
      </c>
      <c r="B2301" s="63" t="s">
        <v>3700</v>
      </c>
    </row>
    <row r="2302" spans="1:2" x14ac:dyDescent="0.25">
      <c r="A2302" s="62">
        <v>24101512</v>
      </c>
      <c r="B2302" s="63" t="s">
        <v>12375</v>
      </c>
    </row>
    <row r="2303" spans="1:2" x14ac:dyDescent="0.25">
      <c r="A2303" s="62">
        <v>24101601</v>
      </c>
      <c r="B2303" s="63" t="s">
        <v>18365</v>
      </c>
    </row>
    <row r="2304" spans="1:2" x14ac:dyDescent="0.25">
      <c r="A2304" s="62">
        <v>24101602</v>
      </c>
      <c r="B2304" s="63" t="s">
        <v>11711</v>
      </c>
    </row>
    <row r="2305" spans="1:2" x14ac:dyDescent="0.25">
      <c r="A2305" s="62">
        <v>24101603</v>
      </c>
      <c r="B2305" s="63" t="s">
        <v>18612</v>
      </c>
    </row>
    <row r="2306" spans="1:2" x14ac:dyDescent="0.25">
      <c r="A2306" s="62">
        <v>24101604</v>
      </c>
      <c r="B2306" s="63" t="s">
        <v>4368</v>
      </c>
    </row>
    <row r="2307" spans="1:2" x14ac:dyDescent="0.25">
      <c r="A2307" s="62">
        <v>24101605</v>
      </c>
      <c r="B2307" s="63" t="s">
        <v>7212</v>
      </c>
    </row>
    <row r="2308" spans="1:2" x14ac:dyDescent="0.25">
      <c r="A2308" s="62">
        <v>24101606</v>
      </c>
      <c r="B2308" s="63" t="s">
        <v>18512</v>
      </c>
    </row>
    <row r="2309" spans="1:2" x14ac:dyDescent="0.25">
      <c r="A2309" s="62">
        <v>24101608</v>
      </c>
      <c r="B2309" s="63" t="s">
        <v>15447</v>
      </c>
    </row>
    <row r="2310" spans="1:2" x14ac:dyDescent="0.25">
      <c r="A2310" s="62">
        <v>24101609</v>
      </c>
      <c r="B2310" s="63" t="s">
        <v>434</v>
      </c>
    </row>
    <row r="2311" spans="1:2" x14ac:dyDescent="0.25">
      <c r="A2311" s="62">
        <v>24101610</v>
      </c>
      <c r="B2311" s="63" t="s">
        <v>13462</v>
      </c>
    </row>
    <row r="2312" spans="1:2" x14ac:dyDescent="0.25">
      <c r="A2312" s="62">
        <v>24101611</v>
      </c>
      <c r="B2312" s="63" t="s">
        <v>139</v>
      </c>
    </row>
    <row r="2313" spans="1:2" x14ac:dyDescent="0.25">
      <c r="A2313" s="62">
        <v>24101612</v>
      </c>
      <c r="B2313" s="63" t="s">
        <v>13525</v>
      </c>
    </row>
    <row r="2314" spans="1:2" x14ac:dyDescent="0.25">
      <c r="A2314" s="62">
        <v>24101613</v>
      </c>
      <c r="B2314" s="63" t="s">
        <v>12130</v>
      </c>
    </row>
    <row r="2315" spans="1:2" x14ac:dyDescent="0.25">
      <c r="A2315" s="62">
        <v>24101614</v>
      </c>
      <c r="B2315" s="63" t="s">
        <v>11098</v>
      </c>
    </row>
    <row r="2316" spans="1:2" x14ac:dyDescent="0.25">
      <c r="A2316" s="62">
        <v>24101615</v>
      </c>
      <c r="B2316" s="63" t="s">
        <v>12636</v>
      </c>
    </row>
    <row r="2317" spans="1:2" x14ac:dyDescent="0.25">
      <c r="A2317" s="62">
        <v>24101616</v>
      </c>
      <c r="B2317" s="63" t="s">
        <v>17486</v>
      </c>
    </row>
    <row r="2318" spans="1:2" x14ac:dyDescent="0.25">
      <c r="A2318" s="62">
        <v>24101617</v>
      </c>
      <c r="B2318" s="63" t="s">
        <v>15631</v>
      </c>
    </row>
    <row r="2319" spans="1:2" x14ac:dyDescent="0.25">
      <c r="A2319" s="62">
        <v>24101618</v>
      </c>
      <c r="B2319" s="63" t="s">
        <v>18160</v>
      </c>
    </row>
    <row r="2320" spans="1:2" x14ac:dyDescent="0.25">
      <c r="A2320" s="62">
        <v>24101619</v>
      </c>
      <c r="B2320" s="63" t="s">
        <v>9679</v>
      </c>
    </row>
    <row r="2321" spans="1:2" x14ac:dyDescent="0.25">
      <c r="A2321" s="62">
        <v>24101620</v>
      </c>
      <c r="B2321" s="63" t="s">
        <v>14587</v>
      </c>
    </row>
    <row r="2322" spans="1:2" x14ac:dyDescent="0.25">
      <c r="A2322" s="62">
        <v>24101621</v>
      </c>
      <c r="B2322" s="63" t="s">
        <v>5010</v>
      </c>
    </row>
    <row r="2323" spans="1:2" x14ac:dyDescent="0.25">
      <c r="A2323" s="62">
        <v>24101622</v>
      </c>
      <c r="B2323" s="63" t="s">
        <v>8524</v>
      </c>
    </row>
    <row r="2324" spans="1:2" x14ac:dyDescent="0.25">
      <c r="A2324" s="62">
        <v>24101623</v>
      </c>
      <c r="B2324" s="63" t="s">
        <v>8145</v>
      </c>
    </row>
    <row r="2325" spans="1:2" x14ac:dyDescent="0.25">
      <c r="A2325" s="62">
        <v>24101624</v>
      </c>
      <c r="B2325" s="63" t="s">
        <v>8349</v>
      </c>
    </row>
    <row r="2326" spans="1:2" x14ac:dyDescent="0.25">
      <c r="A2326" s="62">
        <v>24101625</v>
      </c>
      <c r="B2326" s="63" t="s">
        <v>165</v>
      </c>
    </row>
    <row r="2327" spans="1:2" x14ac:dyDescent="0.25">
      <c r="A2327" s="62">
        <v>24101626</v>
      </c>
      <c r="B2327" s="63" t="s">
        <v>9541</v>
      </c>
    </row>
    <row r="2328" spans="1:2" x14ac:dyDescent="0.25">
      <c r="A2328" s="62">
        <v>24101627</v>
      </c>
      <c r="B2328" s="63" t="s">
        <v>7700</v>
      </c>
    </row>
    <row r="2329" spans="1:2" x14ac:dyDescent="0.25">
      <c r="A2329" s="62">
        <v>24101628</v>
      </c>
      <c r="B2329" s="63" t="s">
        <v>6545</v>
      </c>
    </row>
    <row r="2330" spans="1:2" x14ac:dyDescent="0.25">
      <c r="A2330" s="62">
        <v>24101629</v>
      </c>
      <c r="B2330" s="63" t="s">
        <v>2457</v>
      </c>
    </row>
    <row r="2331" spans="1:2" x14ac:dyDescent="0.25">
      <c r="A2331" s="62">
        <v>24101630</v>
      </c>
      <c r="B2331" s="63" t="s">
        <v>7630</v>
      </c>
    </row>
    <row r="2332" spans="1:2" x14ac:dyDescent="0.25">
      <c r="A2332" s="62">
        <v>24101631</v>
      </c>
      <c r="B2332" s="63" t="s">
        <v>13190</v>
      </c>
    </row>
    <row r="2333" spans="1:2" x14ac:dyDescent="0.25">
      <c r="A2333" s="62">
        <v>24101632</v>
      </c>
      <c r="B2333" s="63" t="s">
        <v>4972</v>
      </c>
    </row>
    <row r="2334" spans="1:2" x14ac:dyDescent="0.25">
      <c r="A2334" s="62">
        <v>24101633</v>
      </c>
      <c r="B2334" s="63" t="s">
        <v>1944</v>
      </c>
    </row>
    <row r="2335" spans="1:2" x14ac:dyDescent="0.25">
      <c r="A2335" s="62">
        <v>24101634</v>
      </c>
      <c r="B2335" s="63" t="s">
        <v>14883</v>
      </c>
    </row>
    <row r="2336" spans="1:2" x14ac:dyDescent="0.25">
      <c r="A2336" s="62">
        <v>24101701</v>
      </c>
      <c r="B2336" s="63" t="s">
        <v>2521</v>
      </c>
    </row>
    <row r="2337" spans="1:2" x14ac:dyDescent="0.25">
      <c r="A2337" s="62">
        <v>24101702</v>
      </c>
      <c r="B2337" s="63" t="s">
        <v>998</v>
      </c>
    </row>
    <row r="2338" spans="1:2" x14ac:dyDescent="0.25">
      <c r="A2338" s="62">
        <v>24101703</v>
      </c>
      <c r="B2338" s="63" t="s">
        <v>9787</v>
      </c>
    </row>
    <row r="2339" spans="1:2" x14ac:dyDescent="0.25">
      <c r="A2339" s="62">
        <v>24101704</v>
      </c>
      <c r="B2339" s="63" t="s">
        <v>13672</v>
      </c>
    </row>
    <row r="2340" spans="1:2" x14ac:dyDescent="0.25">
      <c r="A2340" s="62">
        <v>24101705</v>
      </c>
      <c r="B2340" s="63" t="s">
        <v>17499</v>
      </c>
    </row>
    <row r="2341" spans="1:2" x14ac:dyDescent="0.25">
      <c r="A2341" s="62">
        <v>24101706</v>
      </c>
      <c r="B2341" s="63" t="s">
        <v>2151</v>
      </c>
    </row>
    <row r="2342" spans="1:2" x14ac:dyDescent="0.25">
      <c r="A2342" s="62">
        <v>24101707</v>
      </c>
      <c r="B2342" s="63" t="s">
        <v>18486</v>
      </c>
    </row>
    <row r="2343" spans="1:2" x14ac:dyDescent="0.25">
      <c r="A2343" s="62">
        <v>24101708</v>
      </c>
      <c r="B2343" s="63" t="s">
        <v>9608</v>
      </c>
    </row>
    <row r="2344" spans="1:2" x14ac:dyDescent="0.25">
      <c r="A2344" s="62">
        <v>24101709</v>
      </c>
      <c r="B2344" s="63" t="s">
        <v>2131</v>
      </c>
    </row>
    <row r="2345" spans="1:2" x14ac:dyDescent="0.25">
      <c r="A2345" s="62">
        <v>24101710</v>
      </c>
      <c r="B2345" s="63" t="s">
        <v>7187</v>
      </c>
    </row>
    <row r="2346" spans="1:2" x14ac:dyDescent="0.25">
      <c r="A2346" s="62">
        <v>24101711</v>
      </c>
      <c r="B2346" s="63" t="s">
        <v>3198</v>
      </c>
    </row>
    <row r="2347" spans="1:2" x14ac:dyDescent="0.25">
      <c r="A2347" s="62">
        <v>24101712</v>
      </c>
      <c r="B2347" s="63" t="s">
        <v>2312</v>
      </c>
    </row>
    <row r="2348" spans="1:2" x14ac:dyDescent="0.25">
      <c r="A2348" s="62">
        <v>24101713</v>
      </c>
      <c r="B2348" s="63" t="s">
        <v>2882</v>
      </c>
    </row>
    <row r="2349" spans="1:2" x14ac:dyDescent="0.25">
      <c r="A2349" s="62">
        <v>24101714</v>
      </c>
      <c r="B2349" s="63" t="s">
        <v>12964</v>
      </c>
    </row>
    <row r="2350" spans="1:2" x14ac:dyDescent="0.25">
      <c r="A2350" s="62">
        <v>24101715</v>
      </c>
      <c r="B2350" s="63" t="s">
        <v>5947</v>
      </c>
    </row>
    <row r="2351" spans="1:2" x14ac:dyDescent="0.25">
      <c r="A2351" s="62">
        <v>24101716</v>
      </c>
      <c r="B2351" s="63" t="s">
        <v>4490</v>
      </c>
    </row>
    <row r="2352" spans="1:2" x14ac:dyDescent="0.25">
      <c r="A2352" s="62">
        <v>24101717</v>
      </c>
      <c r="B2352" s="63" t="s">
        <v>15443</v>
      </c>
    </row>
    <row r="2353" spans="1:2" x14ac:dyDescent="0.25">
      <c r="A2353" s="62">
        <v>24101718</v>
      </c>
      <c r="B2353" s="63" t="s">
        <v>3420</v>
      </c>
    </row>
    <row r="2354" spans="1:2" x14ac:dyDescent="0.25">
      <c r="A2354" s="62">
        <v>24101719</v>
      </c>
      <c r="B2354" s="63" t="s">
        <v>2620</v>
      </c>
    </row>
    <row r="2355" spans="1:2" x14ac:dyDescent="0.25">
      <c r="A2355" s="62">
        <v>24101721</v>
      </c>
      <c r="B2355" s="63" t="s">
        <v>492</v>
      </c>
    </row>
    <row r="2356" spans="1:2" x14ac:dyDescent="0.25">
      <c r="A2356" s="62">
        <v>24101722</v>
      </c>
      <c r="B2356" s="63" t="s">
        <v>1175</v>
      </c>
    </row>
    <row r="2357" spans="1:2" x14ac:dyDescent="0.25">
      <c r="A2357" s="62">
        <v>24101723</v>
      </c>
      <c r="B2357" s="63" t="s">
        <v>4724</v>
      </c>
    </row>
    <row r="2358" spans="1:2" x14ac:dyDescent="0.25">
      <c r="A2358" s="62">
        <v>24101724</v>
      </c>
      <c r="B2358" s="63" t="s">
        <v>13811</v>
      </c>
    </row>
    <row r="2359" spans="1:2" x14ac:dyDescent="0.25">
      <c r="A2359" s="62">
        <v>24101725</v>
      </c>
      <c r="B2359" s="63" t="s">
        <v>8718</v>
      </c>
    </row>
    <row r="2360" spans="1:2" x14ac:dyDescent="0.25">
      <c r="A2360" s="62">
        <v>24101726</v>
      </c>
      <c r="B2360" s="63" t="s">
        <v>8296</v>
      </c>
    </row>
    <row r="2361" spans="1:2" x14ac:dyDescent="0.25">
      <c r="A2361" s="62">
        <v>24101727</v>
      </c>
      <c r="B2361" s="63" t="s">
        <v>15933</v>
      </c>
    </row>
    <row r="2362" spans="1:2" x14ac:dyDescent="0.25">
      <c r="A2362" s="62">
        <v>24101728</v>
      </c>
      <c r="B2362" s="63" t="s">
        <v>16444</v>
      </c>
    </row>
    <row r="2363" spans="1:2" x14ac:dyDescent="0.25">
      <c r="A2363" s="62">
        <v>24101801</v>
      </c>
      <c r="B2363" s="63" t="s">
        <v>9058</v>
      </c>
    </row>
    <row r="2364" spans="1:2" x14ac:dyDescent="0.25">
      <c r="A2364" s="62">
        <v>24101802</v>
      </c>
      <c r="B2364" s="63" t="s">
        <v>9343</v>
      </c>
    </row>
    <row r="2365" spans="1:2" x14ac:dyDescent="0.25">
      <c r="A2365" s="62">
        <v>24101803</v>
      </c>
      <c r="B2365" s="63" t="s">
        <v>2124</v>
      </c>
    </row>
    <row r="2366" spans="1:2" x14ac:dyDescent="0.25">
      <c r="A2366" s="62">
        <v>24101804</v>
      </c>
      <c r="B2366" s="63" t="s">
        <v>232</v>
      </c>
    </row>
    <row r="2367" spans="1:2" x14ac:dyDescent="0.25">
      <c r="A2367" s="62">
        <v>24101805</v>
      </c>
      <c r="B2367" s="63" t="s">
        <v>9886</v>
      </c>
    </row>
    <row r="2368" spans="1:2" x14ac:dyDescent="0.25">
      <c r="A2368" s="62">
        <v>24101806</v>
      </c>
      <c r="B2368" s="63" t="s">
        <v>13483</v>
      </c>
    </row>
    <row r="2369" spans="1:2" x14ac:dyDescent="0.25">
      <c r="A2369" s="62">
        <v>24101807</v>
      </c>
      <c r="B2369" s="63" t="s">
        <v>12264</v>
      </c>
    </row>
    <row r="2370" spans="1:2" x14ac:dyDescent="0.25">
      <c r="A2370" s="62">
        <v>24101808</v>
      </c>
      <c r="B2370" s="63" t="s">
        <v>8460</v>
      </c>
    </row>
    <row r="2371" spans="1:2" x14ac:dyDescent="0.25">
      <c r="A2371" s="62">
        <v>24101809</v>
      </c>
      <c r="B2371" s="63" t="s">
        <v>15956</v>
      </c>
    </row>
    <row r="2372" spans="1:2" x14ac:dyDescent="0.25">
      <c r="A2372" s="62">
        <v>24101901</v>
      </c>
      <c r="B2372" s="63" t="s">
        <v>8283</v>
      </c>
    </row>
    <row r="2373" spans="1:2" x14ac:dyDescent="0.25">
      <c r="A2373" s="62">
        <v>24101902</v>
      </c>
      <c r="B2373" s="63" t="s">
        <v>14831</v>
      </c>
    </row>
    <row r="2374" spans="1:2" x14ac:dyDescent="0.25">
      <c r="A2374" s="62">
        <v>24101903</v>
      </c>
      <c r="B2374" s="63" t="s">
        <v>12148</v>
      </c>
    </row>
    <row r="2375" spans="1:2" x14ac:dyDescent="0.25">
      <c r="A2375" s="62">
        <v>24101904</v>
      </c>
      <c r="B2375" s="63" t="s">
        <v>5382</v>
      </c>
    </row>
    <row r="2376" spans="1:2" x14ac:dyDescent="0.25">
      <c r="A2376" s="62">
        <v>24101905</v>
      </c>
      <c r="B2376" s="63" t="s">
        <v>17563</v>
      </c>
    </row>
    <row r="2377" spans="1:2" x14ac:dyDescent="0.25">
      <c r="A2377" s="62">
        <v>24101906</v>
      </c>
      <c r="B2377" s="63" t="s">
        <v>2505</v>
      </c>
    </row>
    <row r="2378" spans="1:2" x14ac:dyDescent="0.25">
      <c r="A2378" s="62">
        <v>24101907</v>
      </c>
      <c r="B2378" s="63" t="s">
        <v>14449</v>
      </c>
    </row>
    <row r="2379" spans="1:2" x14ac:dyDescent="0.25">
      <c r="A2379" s="62">
        <v>24102001</v>
      </c>
      <c r="B2379" s="63" t="s">
        <v>8599</v>
      </c>
    </row>
    <row r="2380" spans="1:2" x14ac:dyDescent="0.25">
      <c r="A2380" s="62">
        <v>24102002</v>
      </c>
      <c r="B2380" s="63" t="s">
        <v>10747</v>
      </c>
    </row>
    <row r="2381" spans="1:2" x14ac:dyDescent="0.25">
      <c r="A2381" s="62">
        <v>24102004</v>
      </c>
      <c r="B2381" s="63" t="s">
        <v>7077</v>
      </c>
    </row>
    <row r="2382" spans="1:2" x14ac:dyDescent="0.25">
      <c r="A2382" s="62">
        <v>24102005</v>
      </c>
      <c r="B2382" s="63" t="s">
        <v>14670</v>
      </c>
    </row>
    <row r="2383" spans="1:2" x14ac:dyDescent="0.25">
      <c r="A2383" s="62">
        <v>24102006</v>
      </c>
      <c r="B2383" s="63" t="s">
        <v>6316</v>
      </c>
    </row>
    <row r="2384" spans="1:2" x14ac:dyDescent="0.25">
      <c r="A2384" s="62">
        <v>24102007</v>
      </c>
      <c r="B2384" s="63" t="s">
        <v>6335</v>
      </c>
    </row>
    <row r="2385" spans="1:2" x14ac:dyDescent="0.25">
      <c r="A2385" s="62">
        <v>24102008</v>
      </c>
      <c r="B2385" s="63" t="s">
        <v>1390</v>
      </c>
    </row>
    <row r="2386" spans="1:2" x14ac:dyDescent="0.25">
      <c r="A2386" s="62">
        <v>24102101</v>
      </c>
      <c r="B2386" s="63" t="s">
        <v>10478</v>
      </c>
    </row>
    <row r="2387" spans="1:2" x14ac:dyDescent="0.25">
      <c r="A2387" s="62">
        <v>24102102</v>
      </c>
      <c r="B2387" s="63" t="s">
        <v>4876</v>
      </c>
    </row>
    <row r="2388" spans="1:2" x14ac:dyDescent="0.25">
      <c r="A2388" s="62">
        <v>24102103</v>
      </c>
      <c r="B2388" s="63" t="s">
        <v>7230</v>
      </c>
    </row>
    <row r="2389" spans="1:2" x14ac:dyDescent="0.25">
      <c r="A2389" s="62">
        <v>24102104</v>
      </c>
      <c r="B2389" s="63" t="s">
        <v>16682</v>
      </c>
    </row>
    <row r="2390" spans="1:2" x14ac:dyDescent="0.25">
      <c r="A2390" s="62">
        <v>24102105</v>
      </c>
      <c r="B2390" s="63" t="s">
        <v>13060</v>
      </c>
    </row>
    <row r="2391" spans="1:2" x14ac:dyDescent="0.25">
      <c r="A2391" s="62">
        <v>24102106</v>
      </c>
      <c r="B2391" s="63" t="s">
        <v>858</v>
      </c>
    </row>
    <row r="2392" spans="1:2" x14ac:dyDescent="0.25">
      <c r="A2392" s="62">
        <v>24102107</v>
      </c>
      <c r="B2392" s="63" t="s">
        <v>6387</v>
      </c>
    </row>
    <row r="2393" spans="1:2" x14ac:dyDescent="0.25">
      <c r="A2393" s="62">
        <v>24102108</v>
      </c>
      <c r="B2393" s="63" t="s">
        <v>13659</v>
      </c>
    </row>
    <row r="2394" spans="1:2" x14ac:dyDescent="0.25">
      <c r="A2394" s="62">
        <v>24102109</v>
      </c>
      <c r="B2394" s="63" t="s">
        <v>9243</v>
      </c>
    </row>
    <row r="2395" spans="1:2" x14ac:dyDescent="0.25">
      <c r="A2395" s="62">
        <v>24102201</v>
      </c>
      <c r="B2395" s="63" t="s">
        <v>7843</v>
      </c>
    </row>
    <row r="2396" spans="1:2" x14ac:dyDescent="0.25">
      <c r="A2396" s="62">
        <v>24102202</v>
      </c>
      <c r="B2396" s="63" t="s">
        <v>6790</v>
      </c>
    </row>
    <row r="2397" spans="1:2" x14ac:dyDescent="0.25">
      <c r="A2397" s="62">
        <v>24102203</v>
      </c>
      <c r="B2397" s="63" t="s">
        <v>117</v>
      </c>
    </row>
    <row r="2398" spans="1:2" x14ac:dyDescent="0.25">
      <c r="A2398" s="62">
        <v>24102204</v>
      </c>
      <c r="B2398" s="63" t="s">
        <v>18551</v>
      </c>
    </row>
    <row r="2399" spans="1:2" x14ac:dyDescent="0.25">
      <c r="A2399" s="62">
        <v>24102208</v>
      </c>
      <c r="B2399" s="63" t="s">
        <v>3307</v>
      </c>
    </row>
    <row r="2400" spans="1:2" x14ac:dyDescent="0.25">
      <c r="A2400" s="62">
        <v>24111501</v>
      </c>
      <c r="B2400" s="63" t="s">
        <v>3925</v>
      </c>
    </row>
    <row r="2401" spans="1:2" x14ac:dyDescent="0.25">
      <c r="A2401" s="62">
        <v>24111502</v>
      </c>
      <c r="B2401" s="63" t="s">
        <v>515</v>
      </c>
    </row>
    <row r="2402" spans="1:2" x14ac:dyDescent="0.25">
      <c r="A2402" s="62">
        <v>24111503</v>
      </c>
      <c r="B2402" s="63" t="s">
        <v>11123</v>
      </c>
    </row>
    <row r="2403" spans="1:2" x14ac:dyDescent="0.25">
      <c r="A2403" s="62">
        <v>24111505</v>
      </c>
      <c r="B2403" s="63" t="s">
        <v>12894</v>
      </c>
    </row>
    <row r="2404" spans="1:2" x14ac:dyDescent="0.25">
      <c r="A2404" s="62">
        <v>24111506</v>
      </c>
      <c r="B2404" s="63" t="s">
        <v>4518</v>
      </c>
    </row>
    <row r="2405" spans="1:2" x14ac:dyDescent="0.25">
      <c r="A2405" s="62">
        <v>24111507</v>
      </c>
      <c r="B2405" s="63" t="s">
        <v>6160</v>
      </c>
    </row>
    <row r="2406" spans="1:2" x14ac:dyDescent="0.25">
      <c r="A2406" s="62">
        <v>24111508</v>
      </c>
      <c r="B2406" s="63" t="s">
        <v>13619</v>
      </c>
    </row>
    <row r="2407" spans="1:2" x14ac:dyDescent="0.25">
      <c r="A2407" s="62">
        <v>24111509</v>
      </c>
      <c r="B2407" s="63" t="s">
        <v>16017</v>
      </c>
    </row>
    <row r="2408" spans="1:2" x14ac:dyDescent="0.25">
      <c r="A2408" s="62">
        <v>24111801</v>
      </c>
      <c r="B2408" s="63" t="s">
        <v>2977</v>
      </c>
    </row>
    <row r="2409" spans="1:2" x14ac:dyDescent="0.25">
      <c r="A2409" s="62">
        <v>24111802</v>
      </c>
      <c r="B2409" s="63" t="s">
        <v>12734</v>
      </c>
    </row>
    <row r="2410" spans="1:2" x14ac:dyDescent="0.25">
      <c r="A2410" s="62">
        <v>24111803</v>
      </c>
      <c r="B2410" s="63" t="s">
        <v>7390</v>
      </c>
    </row>
    <row r="2411" spans="1:2" x14ac:dyDescent="0.25">
      <c r="A2411" s="62">
        <v>24111804</v>
      </c>
      <c r="B2411" s="63" t="s">
        <v>15979</v>
      </c>
    </row>
    <row r="2412" spans="1:2" x14ac:dyDescent="0.25">
      <c r="A2412" s="62">
        <v>24111805</v>
      </c>
      <c r="B2412" s="63" t="s">
        <v>12870</v>
      </c>
    </row>
    <row r="2413" spans="1:2" x14ac:dyDescent="0.25">
      <c r="A2413" s="62">
        <v>24111806</v>
      </c>
      <c r="B2413" s="63" t="s">
        <v>1816</v>
      </c>
    </row>
    <row r="2414" spans="1:2" x14ac:dyDescent="0.25">
      <c r="A2414" s="62">
        <v>24111807</v>
      </c>
      <c r="B2414" s="63" t="s">
        <v>10274</v>
      </c>
    </row>
    <row r="2415" spans="1:2" x14ac:dyDescent="0.25">
      <c r="A2415" s="62">
        <v>24111808</v>
      </c>
      <c r="B2415" s="63" t="s">
        <v>5558</v>
      </c>
    </row>
    <row r="2416" spans="1:2" x14ac:dyDescent="0.25">
      <c r="A2416" s="62">
        <v>24111809</v>
      </c>
      <c r="B2416" s="63" t="s">
        <v>1199</v>
      </c>
    </row>
    <row r="2417" spans="1:2" x14ac:dyDescent="0.25">
      <c r="A2417" s="62">
        <v>24111810</v>
      </c>
      <c r="B2417" s="63" t="s">
        <v>8164</v>
      </c>
    </row>
    <row r="2418" spans="1:2" x14ac:dyDescent="0.25">
      <c r="A2418" s="62">
        <v>24111811</v>
      </c>
      <c r="B2418" s="63" t="s">
        <v>16916</v>
      </c>
    </row>
    <row r="2419" spans="1:2" x14ac:dyDescent="0.25">
      <c r="A2419" s="62">
        <v>24111812</v>
      </c>
      <c r="B2419" s="63" t="s">
        <v>12524</v>
      </c>
    </row>
    <row r="2420" spans="1:2" x14ac:dyDescent="0.25">
      <c r="A2420" s="62">
        <v>24111813</v>
      </c>
      <c r="B2420" s="63" t="s">
        <v>6023</v>
      </c>
    </row>
    <row r="2421" spans="1:2" x14ac:dyDescent="0.25">
      <c r="A2421" s="62">
        <v>24112003</v>
      </c>
      <c r="B2421" s="63" t="s">
        <v>4714</v>
      </c>
    </row>
    <row r="2422" spans="1:2" x14ac:dyDescent="0.25">
      <c r="A2422" s="62">
        <v>24112004</v>
      </c>
      <c r="B2422" s="63" t="s">
        <v>3231</v>
      </c>
    </row>
    <row r="2423" spans="1:2" x14ac:dyDescent="0.25">
      <c r="A2423" s="62">
        <v>24112005</v>
      </c>
      <c r="B2423" s="63" t="s">
        <v>8175</v>
      </c>
    </row>
    <row r="2424" spans="1:2" x14ac:dyDescent="0.25">
      <c r="A2424" s="62">
        <v>24112006</v>
      </c>
      <c r="B2424" s="63" t="s">
        <v>12707</v>
      </c>
    </row>
    <row r="2425" spans="1:2" x14ac:dyDescent="0.25">
      <c r="A2425" s="62">
        <v>24112101</v>
      </c>
      <c r="B2425" s="63" t="s">
        <v>13903</v>
      </c>
    </row>
    <row r="2426" spans="1:2" x14ac:dyDescent="0.25">
      <c r="A2426" s="62">
        <v>24112102</v>
      </c>
      <c r="B2426" s="63" t="s">
        <v>13899</v>
      </c>
    </row>
    <row r="2427" spans="1:2" x14ac:dyDescent="0.25">
      <c r="A2427" s="62">
        <v>24112108</v>
      </c>
      <c r="B2427" s="63" t="s">
        <v>18083</v>
      </c>
    </row>
    <row r="2428" spans="1:2" x14ac:dyDescent="0.25">
      <c r="A2428" s="62">
        <v>24112109</v>
      </c>
      <c r="B2428" s="63" t="s">
        <v>1529</v>
      </c>
    </row>
    <row r="2429" spans="1:2" x14ac:dyDescent="0.25">
      <c r="A2429" s="62">
        <v>24112110</v>
      </c>
      <c r="B2429" s="63" t="s">
        <v>11600</v>
      </c>
    </row>
    <row r="2430" spans="1:2" x14ac:dyDescent="0.25">
      <c r="A2430" s="62">
        <v>24112111</v>
      </c>
      <c r="B2430" s="63" t="s">
        <v>17666</v>
      </c>
    </row>
    <row r="2431" spans="1:2" x14ac:dyDescent="0.25">
      <c r="A2431" s="62">
        <v>24112112</v>
      </c>
      <c r="B2431" s="63" t="s">
        <v>1117</v>
      </c>
    </row>
    <row r="2432" spans="1:2" x14ac:dyDescent="0.25">
      <c r="A2432" s="62">
        <v>24112204</v>
      </c>
      <c r="B2432" s="63" t="s">
        <v>8341</v>
      </c>
    </row>
    <row r="2433" spans="1:2" x14ac:dyDescent="0.25">
      <c r="A2433" s="62">
        <v>24112205</v>
      </c>
      <c r="B2433" s="63" t="s">
        <v>2621</v>
      </c>
    </row>
    <row r="2434" spans="1:2" x14ac:dyDescent="0.25">
      <c r="A2434" s="62">
        <v>24112206</v>
      </c>
      <c r="B2434" s="63" t="s">
        <v>3765</v>
      </c>
    </row>
    <row r="2435" spans="1:2" x14ac:dyDescent="0.25">
      <c r="A2435" s="62">
        <v>24112207</v>
      </c>
      <c r="B2435" s="63" t="s">
        <v>18743</v>
      </c>
    </row>
    <row r="2436" spans="1:2" x14ac:dyDescent="0.25">
      <c r="A2436" s="62">
        <v>24112208</v>
      </c>
      <c r="B2436" s="63" t="s">
        <v>2605</v>
      </c>
    </row>
    <row r="2437" spans="1:2" x14ac:dyDescent="0.25">
      <c r="A2437" s="62">
        <v>24112209</v>
      </c>
      <c r="B2437" s="63" t="s">
        <v>9548</v>
      </c>
    </row>
    <row r="2438" spans="1:2" x14ac:dyDescent="0.25">
      <c r="A2438" s="62">
        <v>24112401</v>
      </c>
      <c r="B2438" s="63" t="s">
        <v>136</v>
      </c>
    </row>
    <row r="2439" spans="1:2" x14ac:dyDescent="0.25">
      <c r="A2439" s="62">
        <v>24112402</v>
      </c>
      <c r="B2439" s="63" t="s">
        <v>12118</v>
      </c>
    </row>
    <row r="2440" spans="1:2" x14ac:dyDescent="0.25">
      <c r="A2440" s="62">
        <v>24112403</v>
      </c>
      <c r="B2440" s="63" t="s">
        <v>12195</v>
      </c>
    </row>
    <row r="2441" spans="1:2" x14ac:dyDescent="0.25">
      <c r="A2441" s="62">
        <v>24112404</v>
      </c>
      <c r="B2441" s="63" t="s">
        <v>16986</v>
      </c>
    </row>
    <row r="2442" spans="1:2" x14ac:dyDescent="0.25">
      <c r="A2442" s="62">
        <v>24112405</v>
      </c>
      <c r="B2442" s="63" t="s">
        <v>238</v>
      </c>
    </row>
    <row r="2443" spans="1:2" x14ac:dyDescent="0.25">
      <c r="A2443" s="62">
        <v>24112406</v>
      </c>
      <c r="B2443" s="63" t="s">
        <v>12160</v>
      </c>
    </row>
    <row r="2444" spans="1:2" x14ac:dyDescent="0.25">
      <c r="A2444" s="62">
        <v>24112407</v>
      </c>
      <c r="B2444" s="63" t="s">
        <v>4348</v>
      </c>
    </row>
    <row r="2445" spans="1:2" x14ac:dyDescent="0.25">
      <c r="A2445" s="62">
        <v>24112408</v>
      </c>
      <c r="B2445" s="63" t="s">
        <v>14735</v>
      </c>
    </row>
    <row r="2446" spans="1:2" x14ac:dyDescent="0.25">
      <c r="A2446" s="62">
        <v>24112409</v>
      </c>
      <c r="B2446" s="63" t="s">
        <v>5114</v>
      </c>
    </row>
    <row r="2447" spans="1:2" x14ac:dyDescent="0.25">
      <c r="A2447" s="62">
        <v>24112501</v>
      </c>
      <c r="B2447" s="63" t="s">
        <v>7831</v>
      </c>
    </row>
    <row r="2448" spans="1:2" x14ac:dyDescent="0.25">
      <c r="A2448" s="62">
        <v>24112502</v>
      </c>
      <c r="B2448" s="63" t="s">
        <v>3641</v>
      </c>
    </row>
    <row r="2449" spans="1:2" x14ac:dyDescent="0.25">
      <c r="A2449" s="62">
        <v>24112503</v>
      </c>
      <c r="B2449" s="63" t="s">
        <v>17732</v>
      </c>
    </row>
    <row r="2450" spans="1:2" x14ac:dyDescent="0.25">
      <c r="A2450" s="62">
        <v>24112504</v>
      </c>
      <c r="B2450" s="63" t="s">
        <v>16748</v>
      </c>
    </row>
    <row r="2451" spans="1:2" x14ac:dyDescent="0.25">
      <c r="A2451" s="62">
        <v>24112505</v>
      </c>
      <c r="B2451" s="63" t="s">
        <v>288</v>
      </c>
    </row>
    <row r="2452" spans="1:2" x14ac:dyDescent="0.25">
      <c r="A2452" s="62">
        <v>24112601</v>
      </c>
      <c r="B2452" s="63" t="s">
        <v>18387</v>
      </c>
    </row>
    <row r="2453" spans="1:2" x14ac:dyDescent="0.25">
      <c r="A2453" s="62">
        <v>24112602</v>
      </c>
      <c r="B2453" s="63" t="s">
        <v>17186</v>
      </c>
    </row>
    <row r="2454" spans="1:2" x14ac:dyDescent="0.25">
      <c r="A2454" s="62">
        <v>24121502</v>
      </c>
      <c r="B2454" s="63" t="s">
        <v>10938</v>
      </c>
    </row>
    <row r="2455" spans="1:2" x14ac:dyDescent="0.25">
      <c r="A2455" s="62">
        <v>24121503</v>
      </c>
      <c r="B2455" s="63" t="s">
        <v>10930</v>
      </c>
    </row>
    <row r="2456" spans="1:2" x14ac:dyDescent="0.25">
      <c r="A2456" s="62">
        <v>24121504</v>
      </c>
      <c r="B2456" s="63" t="s">
        <v>1373</v>
      </c>
    </row>
    <row r="2457" spans="1:2" x14ac:dyDescent="0.25">
      <c r="A2457" s="62">
        <v>24121506</v>
      </c>
      <c r="B2457" s="63" t="s">
        <v>4514</v>
      </c>
    </row>
    <row r="2458" spans="1:2" x14ac:dyDescent="0.25">
      <c r="A2458" s="62">
        <v>24121507</v>
      </c>
      <c r="B2458" s="63" t="s">
        <v>12564</v>
      </c>
    </row>
    <row r="2459" spans="1:2" x14ac:dyDescent="0.25">
      <c r="A2459" s="62">
        <v>24121508</v>
      </c>
      <c r="B2459" s="63" t="s">
        <v>2766</v>
      </c>
    </row>
    <row r="2460" spans="1:2" x14ac:dyDescent="0.25">
      <c r="A2460" s="62">
        <v>24121509</v>
      </c>
      <c r="B2460" s="63" t="s">
        <v>3782</v>
      </c>
    </row>
    <row r="2461" spans="1:2" x14ac:dyDescent="0.25">
      <c r="A2461" s="62">
        <v>24121801</v>
      </c>
      <c r="B2461" s="63" t="s">
        <v>12352</v>
      </c>
    </row>
    <row r="2462" spans="1:2" x14ac:dyDescent="0.25">
      <c r="A2462" s="62">
        <v>24121802</v>
      </c>
      <c r="B2462" s="63" t="s">
        <v>14235</v>
      </c>
    </row>
    <row r="2463" spans="1:2" x14ac:dyDescent="0.25">
      <c r="A2463" s="62">
        <v>24121803</v>
      </c>
      <c r="B2463" s="63" t="s">
        <v>9662</v>
      </c>
    </row>
    <row r="2464" spans="1:2" x14ac:dyDescent="0.25">
      <c r="A2464" s="62">
        <v>24121804</v>
      </c>
      <c r="B2464" s="63" t="s">
        <v>638</v>
      </c>
    </row>
    <row r="2465" spans="1:2" x14ac:dyDescent="0.25">
      <c r="A2465" s="62">
        <v>24121805</v>
      </c>
      <c r="B2465" s="63" t="s">
        <v>1850</v>
      </c>
    </row>
    <row r="2466" spans="1:2" x14ac:dyDescent="0.25">
      <c r="A2466" s="62">
        <v>24121806</v>
      </c>
      <c r="B2466" s="63" t="s">
        <v>13931</v>
      </c>
    </row>
    <row r="2467" spans="1:2" x14ac:dyDescent="0.25">
      <c r="A2467" s="62">
        <v>24121807</v>
      </c>
      <c r="B2467" s="63" t="s">
        <v>10893</v>
      </c>
    </row>
    <row r="2468" spans="1:2" x14ac:dyDescent="0.25">
      <c r="A2468" s="62">
        <v>24122001</v>
      </c>
      <c r="B2468" s="63" t="s">
        <v>3832</v>
      </c>
    </row>
    <row r="2469" spans="1:2" x14ac:dyDescent="0.25">
      <c r="A2469" s="62">
        <v>24122002</v>
      </c>
      <c r="B2469" s="63" t="s">
        <v>7132</v>
      </c>
    </row>
    <row r="2470" spans="1:2" x14ac:dyDescent="0.25">
      <c r="A2470" s="62">
        <v>24122003</v>
      </c>
      <c r="B2470" s="63" t="s">
        <v>2057</v>
      </c>
    </row>
    <row r="2471" spans="1:2" x14ac:dyDescent="0.25">
      <c r="A2471" s="62">
        <v>24122004</v>
      </c>
      <c r="B2471" s="63" t="s">
        <v>1554</v>
      </c>
    </row>
    <row r="2472" spans="1:2" x14ac:dyDescent="0.25">
      <c r="A2472" s="62">
        <v>24122005</v>
      </c>
      <c r="B2472" s="63" t="s">
        <v>3474</v>
      </c>
    </row>
    <row r="2473" spans="1:2" x14ac:dyDescent="0.25">
      <c r="A2473" s="62">
        <v>24122006</v>
      </c>
      <c r="B2473" s="63" t="s">
        <v>15919</v>
      </c>
    </row>
    <row r="2474" spans="1:2" x14ac:dyDescent="0.25">
      <c r="A2474" s="62">
        <v>24131501</v>
      </c>
      <c r="B2474" s="63" t="s">
        <v>302</v>
      </c>
    </row>
    <row r="2475" spans="1:2" x14ac:dyDescent="0.25">
      <c r="A2475" s="62">
        <v>24131502</v>
      </c>
      <c r="B2475" s="63" t="s">
        <v>12482</v>
      </c>
    </row>
    <row r="2476" spans="1:2" x14ac:dyDescent="0.25">
      <c r="A2476" s="62">
        <v>24131503</v>
      </c>
      <c r="B2476" s="63" t="s">
        <v>4432</v>
      </c>
    </row>
    <row r="2477" spans="1:2" x14ac:dyDescent="0.25">
      <c r="A2477" s="62">
        <v>24131504</v>
      </c>
      <c r="B2477" s="63" t="s">
        <v>15422</v>
      </c>
    </row>
    <row r="2478" spans="1:2" x14ac:dyDescent="0.25">
      <c r="A2478" s="62">
        <v>24131505</v>
      </c>
      <c r="B2478" s="63" t="s">
        <v>3205</v>
      </c>
    </row>
    <row r="2479" spans="1:2" x14ac:dyDescent="0.25">
      <c r="A2479" s="62">
        <v>24131506</v>
      </c>
      <c r="B2479" s="63" t="s">
        <v>3288</v>
      </c>
    </row>
    <row r="2480" spans="1:2" x14ac:dyDescent="0.25">
      <c r="A2480" s="62">
        <v>24131601</v>
      </c>
      <c r="B2480" s="63" t="s">
        <v>3938</v>
      </c>
    </row>
    <row r="2481" spans="1:2" x14ac:dyDescent="0.25">
      <c r="A2481" s="62">
        <v>24131602</v>
      </c>
      <c r="B2481" s="63" t="s">
        <v>1058</v>
      </c>
    </row>
    <row r="2482" spans="1:2" x14ac:dyDescent="0.25">
      <c r="A2482" s="62">
        <v>24131603</v>
      </c>
      <c r="B2482" s="63" t="s">
        <v>18730</v>
      </c>
    </row>
    <row r="2483" spans="1:2" x14ac:dyDescent="0.25">
      <c r="A2483" s="62">
        <v>24131604</v>
      </c>
      <c r="B2483" s="63" t="s">
        <v>211</v>
      </c>
    </row>
    <row r="2484" spans="1:2" x14ac:dyDescent="0.25">
      <c r="A2484" s="62">
        <v>24131605</v>
      </c>
      <c r="B2484" s="63" t="s">
        <v>4432</v>
      </c>
    </row>
    <row r="2485" spans="1:2" x14ac:dyDescent="0.25">
      <c r="A2485" s="62">
        <v>24131606</v>
      </c>
      <c r="B2485" s="63" t="s">
        <v>18622</v>
      </c>
    </row>
    <row r="2486" spans="1:2" x14ac:dyDescent="0.25">
      <c r="A2486" s="62">
        <v>24131607</v>
      </c>
      <c r="B2486" s="63" t="s">
        <v>7982</v>
      </c>
    </row>
    <row r="2487" spans="1:2" x14ac:dyDescent="0.25">
      <c r="A2487" s="62">
        <v>24131901</v>
      </c>
      <c r="B2487" s="63" t="s">
        <v>5140</v>
      </c>
    </row>
    <row r="2488" spans="1:2" x14ac:dyDescent="0.25">
      <c r="A2488" s="62">
        <v>24131902</v>
      </c>
      <c r="B2488" s="63" t="s">
        <v>12457</v>
      </c>
    </row>
    <row r="2489" spans="1:2" x14ac:dyDescent="0.25">
      <c r="A2489" s="62">
        <v>24141501</v>
      </c>
      <c r="B2489" s="63" t="s">
        <v>932</v>
      </c>
    </row>
    <row r="2490" spans="1:2" x14ac:dyDescent="0.25">
      <c r="A2490" s="62">
        <v>24141502</v>
      </c>
      <c r="B2490" s="63" t="s">
        <v>7991</v>
      </c>
    </row>
    <row r="2491" spans="1:2" x14ac:dyDescent="0.25">
      <c r="A2491" s="62">
        <v>24141504</v>
      </c>
      <c r="B2491" s="63" t="s">
        <v>18092</v>
      </c>
    </row>
    <row r="2492" spans="1:2" x14ac:dyDescent="0.25">
      <c r="A2492" s="62">
        <v>24141506</v>
      </c>
      <c r="B2492" s="63" t="s">
        <v>4898</v>
      </c>
    </row>
    <row r="2493" spans="1:2" x14ac:dyDescent="0.25">
      <c r="A2493" s="62">
        <v>24141507</v>
      </c>
      <c r="B2493" s="63" t="s">
        <v>13034</v>
      </c>
    </row>
    <row r="2494" spans="1:2" x14ac:dyDescent="0.25">
      <c r="A2494" s="62">
        <v>24141508</v>
      </c>
      <c r="B2494" s="63" t="s">
        <v>7526</v>
      </c>
    </row>
    <row r="2495" spans="1:2" x14ac:dyDescent="0.25">
      <c r="A2495" s="62">
        <v>24141509</v>
      </c>
      <c r="B2495" s="63" t="s">
        <v>10559</v>
      </c>
    </row>
    <row r="2496" spans="1:2" x14ac:dyDescent="0.25">
      <c r="A2496" s="62">
        <v>24141510</v>
      </c>
      <c r="B2496" s="63" t="s">
        <v>7066</v>
      </c>
    </row>
    <row r="2497" spans="1:2" x14ac:dyDescent="0.25">
      <c r="A2497" s="62">
        <v>24141511</v>
      </c>
      <c r="B2497" s="63" t="s">
        <v>2223</v>
      </c>
    </row>
    <row r="2498" spans="1:2" x14ac:dyDescent="0.25">
      <c r="A2498" s="62">
        <v>24141512</v>
      </c>
      <c r="B2498" s="63" t="s">
        <v>17948</v>
      </c>
    </row>
    <row r="2499" spans="1:2" x14ac:dyDescent="0.25">
      <c r="A2499" s="62">
        <v>24141513</v>
      </c>
      <c r="B2499" s="63" t="s">
        <v>7364</v>
      </c>
    </row>
    <row r="2500" spans="1:2" x14ac:dyDescent="0.25">
      <c r="A2500" s="62">
        <v>24141514</v>
      </c>
      <c r="B2500" s="63" t="s">
        <v>673</v>
      </c>
    </row>
    <row r="2501" spans="1:2" x14ac:dyDescent="0.25">
      <c r="A2501" s="62">
        <v>24141515</v>
      </c>
      <c r="B2501" s="63" t="s">
        <v>7793</v>
      </c>
    </row>
    <row r="2502" spans="1:2" x14ac:dyDescent="0.25">
      <c r="A2502" s="62">
        <v>24141601</v>
      </c>
      <c r="B2502" s="63" t="s">
        <v>8413</v>
      </c>
    </row>
    <row r="2503" spans="1:2" x14ac:dyDescent="0.25">
      <c r="A2503" s="62">
        <v>24141602</v>
      </c>
      <c r="B2503" s="63" t="s">
        <v>17699</v>
      </c>
    </row>
    <row r="2504" spans="1:2" x14ac:dyDescent="0.25">
      <c r="A2504" s="62">
        <v>24141603</v>
      </c>
      <c r="B2504" s="63" t="s">
        <v>11641</v>
      </c>
    </row>
    <row r="2505" spans="1:2" x14ac:dyDescent="0.25">
      <c r="A2505" s="62">
        <v>24141604</v>
      </c>
      <c r="B2505" s="63" t="s">
        <v>6903</v>
      </c>
    </row>
    <row r="2506" spans="1:2" x14ac:dyDescent="0.25">
      <c r="A2506" s="62">
        <v>24141605</v>
      </c>
      <c r="B2506" s="63" t="s">
        <v>5816</v>
      </c>
    </row>
    <row r="2507" spans="1:2" x14ac:dyDescent="0.25">
      <c r="A2507" s="62">
        <v>24141606</v>
      </c>
      <c r="B2507" s="63" t="s">
        <v>705</v>
      </c>
    </row>
    <row r="2508" spans="1:2" x14ac:dyDescent="0.25">
      <c r="A2508" s="62">
        <v>24141607</v>
      </c>
      <c r="B2508" s="63" t="s">
        <v>13290</v>
      </c>
    </row>
    <row r="2509" spans="1:2" x14ac:dyDescent="0.25">
      <c r="A2509" s="62">
        <v>24141608</v>
      </c>
      <c r="B2509" s="63" t="s">
        <v>17333</v>
      </c>
    </row>
    <row r="2510" spans="1:2" x14ac:dyDescent="0.25">
      <c r="A2510" s="62">
        <v>24141701</v>
      </c>
      <c r="B2510" s="63" t="s">
        <v>2757</v>
      </c>
    </row>
    <row r="2511" spans="1:2" x14ac:dyDescent="0.25">
      <c r="A2511" s="62">
        <v>24141702</v>
      </c>
      <c r="B2511" s="63" t="s">
        <v>8102</v>
      </c>
    </row>
    <row r="2512" spans="1:2" x14ac:dyDescent="0.25">
      <c r="A2512" s="62">
        <v>24141703</v>
      </c>
      <c r="B2512" s="63" t="s">
        <v>8065</v>
      </c>
    </row>
    <row r="2513" spans="1:2" x14ac:dyDescent="0.25">
      <c r="A2513" s="62">
        <v>24141704</v>
      </c>
      <c r="B2513" s="63" t="s">
        <v>13521</v>
      </c>
    </row>
    <row r="2514" spans="1:2" x14ac:dyDescent="0.25">
      <c r="A2514" s="62">
        <v>24141705</v>
      </c>
      <c r="B2514" s="63" t="s">
        <v>8233</v>
      </c>
    </row>
    <row r="2515" spans="1:2" x14ac:dyDescent="0.25">
      <c r="A2515" s="62">
        <v>24141706</v>
      </c>
      <c r="B2515" s="63" t="s">
        <v>15727</v>
      </c>
    </row>
    <row r="2516" spans="1:2" x14ac:dyDescent="0.25">
      <c r="A2516" s="62">
        <v>24141707</v>
      </c>
      <c r="B2516" s="63" t="s">
        <v>17493</v>
      </c>
    </row>
    <row r="2517" spans="1:2" x14ac:dyDescent="0.25">
      <c r="A2517" s="62">
        <v>24141708</v>
      </c>
      <c r="B2517" s="63" t="s">
        <v>12106</v>
      </c>
    </row>
    <row r="2518" spans="1:2" x14ac:dyDescent="0.25">
      <c r="A2518" s="62">
        <v>24141709</v>
      </c>
      <c r="B2518" s="63" t="s">
        <v>9537</v>
      </c>
    </row>
    <row r="2519" spans="1:2" x14ac:dyDescent="0.25">
      <c r="A2519" s="62">
        <v>25101501</v>
      </c>
      <c r="B2519" s="63" t="s">
        <v>16739</v>
      </c>
    </row>
    <row r="2520" spans="1:2" x14ac:dyDescent="0.25">
      <c r="A2520" s="62">
        <v>25101502</v>
      </c>
      <c r="B2520" s="63" t="s">
        <v>18144</v>
      </c>
    </row>
    <row r="2521" spans="1:2" x14ac:dyDescent="0.25">
      <c r="A2521" s="62">
        <v>25101503</v>
      </c>
      <c r="B2521" s="63" t="s">
        <v>13629</v>
      </c>
    </row>
    <row r="2522" spans="1:2" x14ac:dyDescent="0.25">
      <c r="A2522" s="62">
        <v>25101504</v>
      </c>
      <c r="B2522" s="63" t="s">
        <v>6189</v>
      </c>
    </row>
    <row r="2523" spans="1:2" x14ac:dyDescent="0.25">
      <c r="A2523" s="62">
        <v>25101505</v>
      </c>
      <c r="B2523" s="63" t="s">
        <v>14076</v>
      </c>
    </row>
    <row r="2524" spans="1:2" x14ac:dyDescent="0.25">
      <c r="A2524" s="62">
        <v>25101506</v>
      </c>
      <c r="B2524" s="63" t="s">
        <v>9401</v>
      </c>
    </row>
    <row r="2525" spans="1:2" x14ac:dyDescent="0.25">
      <c r="A2525" s="62">
        <v>25101507</v>
      </c>
      <c r="B2525" s="63" t="s">
        <v>14569</v>
      </c>
    </row>
    <row r="2526" spans="1:2" x14ac:dyDescent="0.25">
      <c r="A2526" s="62">
        <v>25101508</v>
      </c>
      <c r="B2526" s="63" t="s">
        <v>13500</v>
      </c>
    </row>
    <row r="2527" spans="1:2" x14ac:dyDescent="0.25">
      <c r="A2527" s="62">
        <v>25101601</v>
      </c>
      <c r="B2527" s="63" t="s">
        <v>15809</v>
      </c>
    </row>
    <row r="2528" spans="1:2" x14ac:dyDescent="0.25">
      <c r="A2528" s="62">
        <v>25101602</v>
      </c>
      <c r="B2528" s="63" t="s">
        <v>11415</v>
      </c>
    </row>
    <row r="2529" spans="1:2" x14ac:dyDescent="0.25">
      <c r="A2529" s="62">
        <v>25101604</v>
      </c>
      <c r="B2529" s="63" t="s">
        <v>10421</v>
      </c>
    </row>
    <row r="2530" spans="1:2" x14ac:dyDescent="0.25">
      <c r="A2530" s="62">
        <v>25101609</v>
      </c>
      <c r="B2530" s="63" t="s">
        <v>2702</v>
      </c>
    </row>
    <row r="2531" spans="1:2" x14ac:dyDescent="0.25">
      <c r="A2531" s="62">
        <v>25101610</v>
      </c>
      <c r="B2531" s="63" t="s">
        <v>1857</v>
      </c>
    </row>
    <row r="2532" spans="1:2" x14ac:dyDescent="0.25">
      <c r="A2532" s="62">
        <v>25101611</v>
      </c>
      <c r="B2532" s="63" t="s">
        <v>13865</v>
      </c>
    </row>
    <row r="2533" spans="1:2" x14ac:dyDescent="0.25">
      <c r="A2533" s="62">
        <v>25101701</v>
      </c>
      <c r="B2533" s="63" t="s">
        <v>4271</v>
      </c>
    </row>
    <row r="2534" spans="1:2" x14ac:dyDescent="0.25">
      <c r="A2534" s="62">
        <v>25101702</v>
      </c>
      <c r="B2534" s="63" t="s">
        <v>16298</v>
      </c>
    </row>
    <row r="2535" spans="1:2" x14ac:dyDescent="0.25">
      <c r="A2535" s="62">
        <v>25101703</v>
      </c>
      <c r="B2535" s="63" t="s">
        <v>466</v>
      </c>
    </row>
    <row r="2536" spans="1:2" x14ac:dyDescent="0.25">
      <c r="A2536" s="62">
        <v>25101801</v>
      </c>
      <c r="B2536" s="63" t="s">
        <v>12741</v>
      </c>
    </row>
    <row r="2537" spans="1:2" x14ac:dyDescent="0.25">
      <c r="A2537" s="62">
        <v>25101802</v>
      </c>
      <c r="B2537" s="63" t="s">
        <v>2212</v>
      </c>
    </row>
    <row r="2538" spans="1:2" x14ac:dyDescent="0.25">
      <c r="A2538" s="62">
        <v>25101803</v>
      </c>
      <c r="B2538" s="63" t="s">
        <v>16221</v>
      </c>
    </row>
    <row r="2539" spans="1:2" x14ac:dyDescent="0.25">
      <c r="A2539" s="62">
        <v>25101901</v>
      </c>
      <c r="B2539" s="63" t="s">
        <v>5809</v>
      </c>
    </row>
    <row r="2540" spans="1:2" x14ac:dyDescent="0.25">
      <c r="A2540" s="62">
        <v>25101902</v>
      </c>
      <c r="B2540" s="63" t="s">
        <v>15551</v>
      </c>
    </row>
    <row r="2541" spans="1:2" x14ac:dyDescent="0.25">
      <c r="A2541" s="62">
        <v>25101903</v>
      </c>
      <c r="B2541" s="63" t="s">
        <v>14375</v>
      </c>
    </row>
    <row r="2542" spans="1:2" x14ac:dyDescent="0.25">
      <c r="A2542" s="62">
        <v>25101904</v>
      </c>
      <c r="B2542" s="63" t="s">
        <v>18609</v>
      </c>
    </row>
    <row r="2543" spans="1:2" x14ac:dyDescent="0.25">
      <c r="A2543" s="62">
        <v>25101905</v>
      </c>
      <c r="B2543" s="63" t="s">
        <v>17015</v>
      </c>
    </row>
    <row r="2544" spans="1:2" x14ac:dyDescent="0.25">
      <c r="A2544" s="62">
        <v>25101906</v>
      </c>
      <c r="B2544" s="63" t="s">
        <v>2655</v>
      </c>
    </row>
    <row r="2545" spans="1:2" x14ac:dyDescent="0.25">
      <c r="A2545" s="62">
        <v>25101907</v>
      </c>
      <c r="B2545" s="63" t="s">
        <v>3211</v>
      </c>
    </row>
    <row r="2546" spans="1:2" x14ac:dyDescent="0.25">
      <c r="A2546" s="62">
        <v>25101908</v>
      </c>
      <c r="B2546" s="63" t="s">
        <v>9447</v>
      </c>
    </row>
    <row r="2547" spans="1:2" x14ac:dyDescent="0.25">
      <c r="A2547" s="62">
        <v>25102001</v>
      </c>
      <c r="B2547" s="63" t="s">
        <v>15991</v>
      </c>
    </row>
    <row r="2548" spans="1:2" x14ac:dyDescent="0.25">
      <c r="A2548" s="62">
        <v>25102002</v>
      </c>
      <c r="B2548" s="63" t="s">
        <v>10969</v>
      </c>
    </row>
    <row r="2549" spans="1:2" x14ac:dyDescent="0.25">
      <c r="A2549" s="62">
        <v>25102003</v>
      </c>
      <c r="B2549" s="63" t="s">
        <v>1497</v>
      </c>
    </row>
    <row r="2550" spans="1:2" x14ac:dyDescent="0.25">
      <c r="A2550" s="62">
        <v>25102101</v>
      </c>
      <c r="B2550" s="63" t="s">
        <v>11548</v>
      </c>
    </row>
    <row r="2551" spans="1:2" x14ac:dyDescent="0.25">
      <c r="A2551" s="62">
        <v>25102102</v>
      </c>
      <c r="B2551" s="63" t="s">
        <v>12936</v>
      </c>
    </row>
    <row r="2552" spans="1:2" x14ac:dyDescent="0.25">
      <c r="A2552" s="62">
        <v>25102103</v>
      </c>
      <c r="B2552" s="63" t="s">
        <v>5886</v>
      </c>
    </row>
    <row r="2553" spans="1:2" x14ac:dyDescent="0.25">
      <c r="A2553" s="62">
        <v>25102104</v>
      </c>
      <c r="B2553" s="63" t="s">
        <v>13743</v>
      </c>
    </row>
    <row r="2554" spans="1:2" x14ac:dyDescent="0.25">
      <c r="A2554" s="62">
        <v>25102105</v>
      </c>
      <c r="B2554" s="63" t="s">
        <v>17311</v>
      </c>
    </row>
    <row r="2555" spans="1:2" x14ac:dyDescent="0.25">
      <c r="A2555" s="62">
        <v>25102106</v>
      </c>
      <c r="B2555" s="63" t="s">
        <v>7756</v>
      </c>
    </row>
    <row r="2556" spans="1:2" x14ac:dyDescent="0.25">
      <c r="A2556" s="62">
        <v>25111501</v>
      </c>
      <c r="B2556" s="63" t="s">
        <v>9276</v>
      </c>
    </row>
    <row r="2557" spans="1:2" x14ac:dyDescent="0.25">
      <c r="A2557" s="62">
        <v>25111502</v>
      </c>
      <c r="B2557" s="63" t="s">
        <v>14785</v>
      </c>
    </row>
    <row r="2558" spans="1:2" x14ac:dyDescent="0.25">
      <c r="A2558" s="62">
        <v>25111503</v>
      </c>
      <c r="B2558" s="63" t="s">
        <v>12495</v>
      </c>
    </row>
    <row r="2559" spans="1:2" x14ac:dyDescent="0.25">
      <c r="A2559" s="62">
        <v>25111504</v>
      </c>
      <c r="B2559" s="63" t="s">
        <v>15947</v>
      </c>
    </row>
    <row r="2560" spans="1:2" x14ac:dyDescent="0.25">
      <c r="A2560" s="62">
        <v>25111505</v>
      </c>
      <c r="B2560" s="63" t="s">
        <v>16153</v>
      </c>
    </row>
    <row r="2561" spans="1:2" x14ac:dyDescent="0.25">
      <c r="A2561" s="62">
        <v>25111506</v>
      </c>
      <c r="B2561" s="63" t="s">
        <v>11222</v>
      </c>
    </row>
    <row r="2562" spans="1:2" x14ac:dyDescent="0.25">
      <c r="A2562" s="62">
        <v>25111507</v>
      </c>
      <c r="B2562" s="63" t="s">
        <v>5616</v>
      </c>
    </row>
    <row r="2563" spans="1:2" x14ac:dyDescent="0.25">
      <c r="A2563" s="62">
        <v>25111508</v>
      </c>
      <c r="B2563" s="63" t="s">
        <v>1628</v>
      </c>
    </row>
    <row r="2564" spans="1:2" x14ac:dyDescent="0.25">
      <c r="A2564" s="62">
        <v>25111509</v>
      </c>
      <c r="B2564" s="63" t="s">
        <v>1051</v>
      </c>
    </row>
    <row r="2565" spans="1:2" x14ac:dyDescent="0.25">
      <c r="A2565" s="62">
        <v>25111510</v>
      </c>
      <c r="B2565" s="63" t="s">
        <v>9938</v>
      </c>
    </row>
    <row r="2566" spans="1:2" x14ac:dyDescent="0.25">
      <c r="A2566" s="62">
        <v>25111511</v>
      </c>
      <c r="B2566" s="63" t="s">
        <v>4275</v>
      </c>
    </row>
    <row r="2567" spans="1:2" x14ac:dyDescent="0.25">
      <c r="A2567" s="62">
        <v>25111512</v>
      </c>
      <c r="B2567" s="63" t="s">
        <v>5675</v>
      </c>
    </row>
    <row r="2568" spans="1:2" x14ac:dyDescent="0.25">
      <c r="A2568" s="62">
        <v>25111513</v>
      </c>
      <c r="B2568" s="63" t="s">
        <v>7102</v>
      </c>
    </row>
    <row r="2569" spans="1:2" x14ac:dyDescent="0.25">
      <c r="A2569" s="62">
        <v>25111601</v>
      </c>
      <c r="B2569" s="63" t="s">
        <v>10800</v>
      </c>
    </row>
    <row r="2570" spans="1:2" x14ac:dyDescent="0.25">
      <c r="A2570" s="62">
        <v>25111602</v>
      </c>
      <c r="B2570" s="63" t="s">
        <v>7279</v>
      </c>
    </row>
    <row r="2571" spans="1:2" x14ac:dyDescent="0.25">
      <c r="A2571" s="62">
        <v>25111603</v>
      </c>
      <c r="B2571" s="63" t="s">
        <v>10012</v>
      </c>
    </row>
    <row r="2572" spans="1:2" x14ac:dyDescent="0.25">
      <c r="A2572" s="62">
        <v>25111701</v>
      </c>
      <c r="B2572" s="63" t="s">
        <v>10877</v>
      </c>
    </row>
    <row r="2573" spans="1:2" x14ac:dyDescent="0.25">
      <c r="A2573" s="62">
        <v>25111702</v>
      </c>
      <c r="B2573" s="63" t="s">
        <v>5982</v>
      </c>
    </row>
    <row r="2574" spans="1:2" x14ac:dyDescent="0.25">
      <c r="A2574" s="62">
        <v>25111703</v>
      </c>
      <c r="B2574" s="63" t="s">
        <v>4398</v>
      </c>
    </row>
    <row r="2575" spans="1:2" x14ac:dyDescent="0.25">
      <c r="A2575" s="62">
        <v>25111704</v>
      </c>
      <c r="B2575" s="63" t="s">
        <v>13850</v>
      </c>
    </row>
    <row r="2576" spans="1:2" x14ac:dyDescent="0.25">
      <c r="A2576" s="62">
        <v>25111705</v>
      </c>
      <c r="B2576" s="63" t="s">
        <v>1183</v>
      </c>
    </row>
    <row r="2577" spans="1:2" x14ac:dyDescent="0.25">
      <c r="A2577" s="62">
        <v>25111706</v>
      </c>
      <c r="B2577" s="63" t="s">
        <v>14061</v>
      </c>
    </row>
    <row r="2578" spans="1:2" x14ac:dyDescent="0.25">
      <c r="A2578" s="62">
        <v>25111707</v>
      </c>
      <c r="B2578" s="63" t="s">
        <v>16723</v>
      </c>
    </row>
    <row r="2579" spans="1:2" x14ac:dyDescent="0.25">
      <c r="A2579" s="62">
        <v>25111708</v>
      </c>
      <c r="B2579" s="63" t="s">
        <v>14898</v>
      </c>
    </row>
    <row r="2580" spans="1:2" x14ac:dyDescent="0.25">
      <c r="A2580" s="62">
        <v>25111709</v>
      </c>
      <c r="B2580" s="63" t="s">
        <v>5150</v>
      </c>
    </row>
    <row r="2581" spans="1:2" x14ac:dyDescent="0.25">
      <c r="A2581" s="62">
        <v>25111710</v>
      </c>
      <c r="B2581" s="63" t="s">
        <v>17905</v>
      </c>
    </row>
    <row r="2582" spans="1:2" x14ac:dyDescent="0.25">
      <c r="A2582" s="62">
        <v>25111711</v>
      </c>
      <c r="B2582" s="63" t="s">
        <v>1056</v>
      </c>
    </row>
    <row r="2583" spans="1:2" x14ac:dyDescent="0.25">
      <c r="A2583" s="62">
        <v>25111712</v>
      </c>
      <c r="B2583" s="63" t="s">
        <v>16681</v>
      </c>
    </row>
    <row r="2584" spans="1:2" x14ac:dyDescent="0.25">
      <c r="A2584" s="62">
        <v>25111713</v>
      </c>
      <c r="B2584" s="63" t="s">
        <v>955</v>
      </c>
    </row>
    <row r="2585" spans="1:2" x14ac:dyDescent="0.25">
      <c r="A2585" s="62">
        <v>25111714</v>
      </c>
      <c r="B2585" s="63" t="s">
        <v>4242</v>
      </c>
    </row>
    <row r="2586" spans="1:2" x14ac:dyDescent="0.25">
      <c r="A2586" s="62">
        <v>25111715</v>
      </c>
      <c r="B2586" s="63" t="s">
        <v>2210</v>
      </c>
    </row>
    <row r="2587" spans="1:2" x14ac:dyDescent="0.25">
      <c r="A2587" s="62">
        <v>25111716</v>
      </c>
      <c r="B2587" s="63" t="s">
        <v>10768</v>
      </c>
    </row>
    <row r="2588" spans="1:2" x14ac:dyDescent="0.25">
      <c r="A2588" s="62">
        <v>25111717</v>
      </c>
      <c r="B2588" s="63" t="s">
        <v>4224</v>
      </c>
    </row>
    <row r="2589" spans="1:2" x14ac:dyDescent="0.25">
      <c r="A2589" s="62">
        <v>25111718</v>
      </c>
      <c r="B2589" s="63" t="s">
        <v>14822</v>
      </c>
    </row>
    <row r="2590" spans="1:2" x14ac:dyDescent="0.25">
      <c r="A2590" s="62">
        <v>25111719</v>
      </c>
      <c r="B2590" s="63" t="s">
        <v>14456</v>
      </c>
    </row>
    <row r="2591" spans="1:2" x14ac:dyDescent="0.25">
      <c r="A2591" s="62">
        <v>25111720</v>
      </c>
      <c r="B2591" s="63" t="s">
        <v>2232</v>
      </c>
    </row>
    <row r="2592" spans="1:2" x14ac:dyDescent="0.25">
      <c r="A2592" s="62">
        <v>25111721</v>
      </c>
      <c r="B2592" s="63" t="s">
        <v>5101</v>
      </c>
    </row>
    <row r="2593" spans="1:2" x14ac:dyDescent="0.25">
      <c r="A2593" s="62">
        <v>25111801</v>
      </c>
      <c r="B2593" s="63" t="s">
        <v>4619</v>
      </c>
    </row>
    <row r="2594" spans="1:2" x14ac:dyDescent="0.25">
      <c r="A2594" s="62">
        <v>25111802</v>
      </c>
      <c r="B2594" s="63" t="s">
        <v>1549</v>
      </c>
    </row>
    <row r="2595" spans="1:2" x14ac:dyDescent="0.25">
      <c r="A2595" s="62">
        <v>25111803</v>
      </c>
      <c r="B2595" s="63" t="s">
        <v>16526</v>
      </c>
    </row>
    <row r="2596" spans="1:2" x14ac:dyDescent="0.25">
      <c r="A2596" s="62">
        <v>25111804</v>
      </c>
      <c r="B2596" s="63" t="s">
        <v>9040</v>
      </c>
    </row>
    <row r="2597" spans="1:2" x14ac:dyDescent="0.25">
      <c r="A2597" s="62">
        <v>25111805</v>
      </c>
      <c r="B2597" s="63" t="s">
        <v>5175</v>
      </c>
    </row>
    <row r="2598" spans="1:2" x14ac:dyDescent="0.25">
      <c r="A2598" s="62">
        <v>25111806</v>
      </c>
      <c r="B2598" s="63" t="s">
        <v>6952</v>
      </c>
    </row>
    <row r="2599" spans="1:2" x14ac:dyDescent="0.25">
      <c r="A2599" s="62">
        <v>25111807</v>
      </c>
      <c r="B2599" s="63" t="s">
        <v>2508</v>
      </c>
    </row>
    <row r="2600" spans="1:2" x14ac:dyDescent="0.25">
      <c r="A2600" s="62">
        <v>25111808</v>
      </c>
      <c r="B2600" s="63" t="s">
        <v>11841</v>
      </c>
    </row>
    <row r="2601" spans="1:2" x14ac:dyDescent="0.25">
      <c r="A2601" s="62">
        <v>25111901</v>
      </c>
      <c r="B2601" s="63" t="s">
        <v>8006</v>
      </c>
    </row>
    <row r="2602" spans="1:2" x14ac:dyDescent="0.25">
      <c r="A2602" s="62">
        <v>25111902</v>
      </c>
      <c r="B2602" s="63" t="s">
        <v>11718</v>
      </c>
    </row>
    <row r="2603" spans="1:2" x14ac:dyDescent="0.25">
      <c r="A2603" s="62">
        <v>25111903</v>
      </c>
      <c r="B2603" s="63" t="s">
        <v>14182</v>
      </c>
    </row>
    <row r="2604" spans="1:2" x14ac:dyDescent="0.25">
      <c r="A2604" s="62">
        <v>25111904</v>
      </c>
      <c r="B2604" s="63" t="s">
        <v>13665</v>
      </c>
    </row>
    <row r="2605" spans="1:2" x14ac:dyDescent="0.25">
      <c r="A2605" s="62">
        <v>25111905</v>
      </c>
      <c r="B2605" s="63" t="s">
        <v>5877</v>
      </c>
    </row>
    <row r="2606" spans="1:2" x14ac:dyDescent="0.25">
      <c r="A2606" s="62">
        <v>25111906</v>
      </c>
      <c r="B2606" s="63" t="s">
        <v>12726</v>
      </c>
    </row>
    <row r="2607" spans="1:2" x14ac:dyDescent="0.25">
      <c r="A2607" s="62">
        <v>25111907</v>
      </c>
      <c r="B2607" s="63" t="s">
        <v>10926</v>
      </c>
    </row>
    <row r="2608" spans="1:2" x14ac:dyDescent="0.25">
      <c r="A2608" s="62">
        <v>25111908</v>
      </c>
      <c r="B2608" s="63" t="s">
        <v>2036</v>
      </c>
    </row>
    <row r="2609" spans="1:2" x14ac:dyDescent="0.25">
      <c r="A2609" s="62">
        <v>25111909</v>
      </c>
      <c r="B2609" s="63" t="s">
        <v>7010</v>
      </c>
    </row>
    <row r="2610" spans="1:2" x14ac:dyDescent="0.25">
      <c r="A2610" s="62">
        <v>25111910</v>
      </c>
      <c r="B2610" s="63" t="s">
        <v>3367</v>
      </c>
    </row>
    <row r="2611" spans="1:2" x14ac:dyDescent="0.25">
      <c r="A2611" s="62">
        <v>25111911</v>
      </c>
      <c r="B2611" s="63" t="s">
        <v>9423</v>
      </c>
    </row>
    <row r="2612" spans="1:2" x14ac:dyDescent="0.25">
      <c r="A2612" s="62">
        <v>25111912</v>
      </c>
      <c r="B2612" s="63" t="s">
        <v>11558</v>
      </c>
    </row>
    <row r="2613" spans="1:2" x14ac:dyDescent="0.25">
      <c r="A2613" s="62">
        <v>25111913</v>
      </c>
      <c r="B2613" s="63" t="s">
        <v>1191</v>
      </c>
    </row>
    <row r="2614" spans="1:2" x14ac:dyDescent="0.25">
      <c r="A2614" s="62">
        <v>25111914</v>
      </c>
      <c r="B2614" s="63" t="s">
        <v>12364</v>
      </c>
    </row>
    <row r="2615" spans="1:2" x14ac:dyDescent="0.25">
      <c r="A2615" s="62">
        <v>25111915</v>
      </c>
      <c r="B2615" s="63" t="s">
        <v>7263</v>
      </c>
    </row>
    <row r="2616" spans="1:2" x14ac:dyDescent="0.25">
      <c r="A2616" s="62">
        <v>25111916</v>
      </c>
      <c r="B2616" s="63" t="s">
        <v>9722</v>
      </c>
    </row>
    <row r="2617" spans="1:2" x14ac:dyDescent="0.25">
      <c r="A2617" s="62">
        <v>25111917</v>
      </c>
      <c r="B2617" s="63" t="s">
        <v>11811</v>
      </c>
    </row>
    <row r="2618" spans="1:2" x14ac:dyDescent="0.25">
      <c r="A2618" s="62">
        <v>25111918</v>
      </c>
      <c r="B2618" s="63" t="s">
        <v>14906</v>
      </c>
    </row>
    <row r="2619" spans="1:2" x14ac:dyDescent="0.25">
      <c r="A2619" s="62">
        <v>25111919</v>
      </c>
      <c r="B2619" s="63" t="s">
        <v>4602</v>
      </c>
    </row>
    <row r="2620" spans="1:2" x14ac:dyDescent="0.25">
      <c r="A2620" s="62">
        <v>25111920</v>
      </c>
      <c r="B2620" s="63" t="s">
        <v>7475</v>
      </c>
    </row>
    <row r="2621" spans="1:2" x14ac:dyDescent="0.25">
      <c r="A2621" s="62">
        <v>25111921</v>
      </c>
      <c r="B2621" s="63" t="s">
        <v>9221</v>
      </c>
    </row>
    <row r="2622" spans="1:2" x14ac:dyDescent="0.25">
      <c r="A2622" s="62">
        <v>25111922</v>
      </c>
      <c r="B2622" s="63" t="s">
        <v>4666</v>
      </c>
    </row>
    <row r="2623" spans="1:2" x14ac:dyDescent="0.25">
      <c r="A2623" s="62">
        <v>25111923</v>
      </c>
      <c r="B2623" s="63" t="s">
        <v>9962</v>
      </c>
    </row>
    <row r="2624" spans="1:2" x14ac:dyDescent="0.25">
      <c r="A2624" s="62">
        <v>25111924</v>
      </c>
      <c r="B2624" s="63" t="s">
        <v>7681</v>
      </c>
    </row>
    <row r="2625" spans="1:2" x14ac:dyDescent="0.25">
      <c r="A2625" s="62">
        <v>25111925</v>
      </c>
      <c r="B2625" s="63" t="s">
        <v>10251</v>
      </c>
    </row>
    <row r="2626" spans="1:2" x14ac:dyDescent="0.25">
      <c r="A2626" s="62">
        <v>25111926</v>
      </c>
      <c r="B2626" s="63" t="s">
        <v>11233</v>
      </c>
    </row>
    <row r="2627" spans="1:2" x14ac:dyDescent="0.25">
      <c r="A2627" s="62">
        <v>25111927</v>
      </c>
      <c r="B2627" s="63" t="s">
        <v>3982</v>
      </c>
    </row>
    <row r="2628" spans="1:2" x14ac:dyDescent="0.25">
      <c r="A2628" s="62">
        <v>25111928</v>
      </c>
      <c r="B2628" s="63" t="s">
        <v>10382</v>
      </c>
    </row>
    <row r="2629" spans="1:2" x14ac:dyDescent="0.25">
      <c r="A2629" s="62">
        <v>25111929</v>
      </c>
      <c r="B2629" s="63" t="s">
        <v>5346</v>
      </c>
    </row>
    <row r="2630" spans="1:2" x14ac:dyDescent="0.25">
      <c r="A2630" s="62">
        <v>25111930</v>
      </c>
      <c r="B2630" s="63" t="s">
        <v>11948</v>
      </c>
    </row>
    <row r="2631" spans="1:2" x14ac:dyDescent="0.25">
      <c r="A2631" s="62">
        <v>25111931</v>
      </c>
      <c r="B2631" s="63" t="s">
        <v>4113</v>
      </c>
    </row>
    <row r="2632" spans="1:2" x14ac:dyDescent="0.25">
      <c r="A2632" s="62">
        <v>25111932</v>
      </c>
      <c r="B2632" s="63" t="s">
        <v>3551</v>
      </c>
    </row>
    <row r="2633" spans="1:2" x14ac:dyDescent="0.25">
      <c r="A2633" s="62">
        <v>25111933</v>
      </c>
      <c r="B2633" s="63" t="s">
        <v>14768</v>
      </c>
    </row>
    <row r="2634" spans="1:2" x14ac:dyDescent="0.25">
      <c r="A2634" s="62">
        <v>25111934</v>
      </c>
      <c r="B2634" s="63" t="s">
        <v>11982</v>
      </c>
    </row>
    <row r="2635" spans="1:2" x14ac:dyDescent="0.25">
      <c r="A2635" s="62">
        <v>25111935</v>
      </c>
      <c r="B2635" s="63" t="s">
        <v>18415</v>
      </c>
    </row>
    <row r="2636" spans="1:2" x14ac:dyDescent="0.25">
      <c r="A2636" s="62">
        <v>25121501</v>
      </c>
      <c r="B2636" s="63" t="s">
        <v>4529</v>
      </c>
    </row>
    <row r="2637" spans="1:2" x14ac:dyDescent="0.25">
      <c r="A2637" s="62">
        <v>25121502</v>
      </c>
      <c r="B2637" s="63" t="s">
        <v>4806</v>
      </c>
    </row>
    <row r="2638" spans="1:2" x14ac:dyDescent="0.25">
      <c r="A2638" s="62">
        <v>25121503</v>
      </c>
      <c r="B2638" s="63" t="s">
        <v>15068</v>
      </c>
    </row>
    <row r="2639" spans="1:2" x14ac:dyDescent="0.25">
      <c r="A2639" s="62">
        <v>25121504</v>
      </c>
      <c r="B2639" s="63" t="s">
        <v>11765</v>
      </c>
    </row>
    <row r="2640" spans="1:2" x14ac:dyDescent="0.25">
      <c r="A2640" s="62">
        <v>25121601</v>
      </c>
      <c r="B2640" s="63" t="s">
        <v>12550</v>
      </c>
    </row>
    <row r="2641" spans="1:2" x14ac:dyDescent="0.25">
      <c r="A2641" s="62">
        <v>25121602</v>
      </c>
      <c r="B2641" s="63" t="s">
        <v>16843</v>
      </c>
    </row>
    <row r="2642" spans="1:2" x14ac:dyDescent="0.25">
      <c r="A2642" s="62">
        <v>25121603</v>
      </c>
      <c r="B2642" s="63" t="s">
        <v>1961</v>
      </c>
    </row>
    <row r="2643" spans="1:2" x14ac:dyDescent="0.25">
      <c r="A2643" s="62">
        <v>25121604</v>
      </c>
      <c r="B2643" s="63" t="s">
        <v>16571</v>
      </c>
    </row>
    <row r="2644" spans="1:2" x14ac:dyDescent="0.25">
      <c r="A2644" s="62">
        <v>25121605</v>
      </c>
      <c r="B2644" s="63" t="s">
        <v>4601</v>
      </c>
    </row>
    <row r="2645" spans="1:2" x14ac:dyDescent="0.25">
      <c r="A2645" s="62">
        <v>25121701</v>
      </c>
      <c r="B2645" s="63" t="s">
        <v>6804</v>
      </c>
    </row>
    <row r="2646" spans="1:2" x14ac:dyDescent="0.25">
      <c r="A2646" s="62">
        <v>25121702</v>
      </c>
      <c r="B2646" s="63" t="s">
        <v>560</v>
      </c>
    </row>
    <row r="2647" spans="1:2" x14ac:dyDescent="0.25">
      <c r="A2647" s="62">
        <v>25121703</v>
      </c>
      <c r="B2647" s="63" t="s">
        <v>59</v>
      </c>
    </row>
    <row r="2648" spans="1:2" x14ac:dyDescent="0.25">
      <c r="A2648" s="62">
        <v>25121704</v>
      </c>
      <c r="B2648" s="63" t="s">
        <v>1838</v>
      </c>
    </row>
    <row r="2649" spans="1:2" x14ac:dyDescent="0.25">
      <c r="A2649" s="62">
        <v>25121705</v>
      </c>
      <c r="B2649" s="63" t="s">
        <v>11071</v>
      </c>
    </row>
    <row r="2650" spans="1:2" x14ac:dyDescent="0.25">
      <c r="A2650" s="62">
        <v>25121706</v>
      </c>
      <c r="B2650" s="63" t="s">
        <v>15661</v>
      </c>
    </row>
    <row r="2651" spans="1:2" x14ac:dyDescent="0.25">
      <c r="A2651" s="62">
        <v>25121707</v>
      </c>
      <c r="B2651" s="63" t="s">
        <v>12031</v>
      </c>
    </row>
    <row r="2652" spans="1:2" x14ac:dyDescent="0.25">
      <c r="A2652" s="62">
        <v>25131501</v>
      </c>
      <c r="B2652" s="63" t="s">
        <v>8422</v>
      </c>
    </row>
    <row r="2653" spans="1:2" x14ac:dyDescent="0.25">
      <c r="A2653" s="62">
        <v>25131502</v>
      </c>
      <c r="B2653" s="63" t="s">
        <v>4991</v>
      </c>
    </row>
    <row r="2654" spans="1:2" x14ac:dyDescent="0.25">
      <c r="A2654" s="62">
        <v>25131503</v>
      </c>
      <c r="B2654" s="63" t="s">
        <v>483</v>
      </c>
    </row>
    <row r="2655" spans="1:2" x14ac:dyDescent="0.25">
      <c r="A2655" s="62">
        <v>25131504</v>
      </c>
      <c r="B2655" s="63" t="s">
        <v>9899</v>
      </c>
    </row>
    <row r="2656" spans="1:2" x14ac:dyDescent="0.25">
      <c r="A2656" s="62">
        <v>25131505</v>
      </c>
      <c r="B2656" s="63" t="s">
        <v>13549</v>
      </c>
    </row>
    <row r="2657" spans="1:2" x14ac:dyDescent="0.25">
      <c r="A2657" s="62">
        <v>25131506</v>
      </c>
      <c r="B2657" s="63" t="s">
        <v>5589</v>
      </c>
    </row>
    <row r="2658" spans="1:2" x14ac:dyDescent="0.25">
      <c r="A2658" s="62">
        <v>25131507</v>
      </c>
      <c r="B2658" s="63" t="s">
        <v>15518</v>
      </c>
    </row>
    <row r="2659" spans="1:2" x14ac:dyDescent="0.25">
      <c r="A2659" s="62">
        <v>25131508</v>
      </c>
      <c r="B2659" s="63" t="s">
        <v>7886</v>
      </c>
    </row>
    <row r="2660" spans="1:2" x14ac:dyDescent="0.25">
      <c r="A2660" s="62">
        <v>25131601</v>
      </c>
      <c r="B2660" s="63" t="s">
        <v>1374</v>
      </c>
    </row>
    <row r="2661" spans="1:2" x14ac:dyDescent="0.25">
      <c r="A2661" s="62">
        <v>25131602</v>
      </c>
      <c r="B2661" s="63" t="s">
        <v>7915</v>
      </c>
    </row>
    <row r="2662" spans="1:2" x14ac:dyDescent="0.25">
      <c r="A2662" s="62">
        <v>25131603</v>
      </c>
      <c r="B2662" s="63" t="s">
        <v>6863</v>
      </c>
    </row>
    <row r="2663" spans="1:2" x14ac:dyDescent="0.25">
      <c r="A2663" s="62">
        <v>25131604</v>
      </c>
      <c r="B2663" s="63" t="s">
        <v>8717</v>
      </c>
    </row>
    <row r="2664" spans="1:2" x14ac:dyDescent="0.25">
      <c r="A2664" s="62">
        <v>25131701</v>
      </c>
      <c r="B2664" s="63" t="s">
        <v>6899</v>
      </c>
    </row>
    <row r="2665" spans="1:2" x14ac:dyDescent="0.25">
      <c r="A2665" s="62">
        <v>25131702</v>
      </c>
      <c r="B2665" s="63" t="s">
        <v>4150</v>
      </c>
    </row>
    <row r="2666" spans="1:2" x14ac:dyDescent="0.25">
      <c r="A2666" s="62">
        <v>25131703</v>
      </c>
      <c r="B2666" s="63" t="s">
        <v>12709</v>
      </c>
    </row>
    <row r="2667" spans="1:2" x14ac:dyDescent="0.25">
      <c r="A2667" s="62">
        <v>25131704</v>
      </c>
      <c r="B2667" s="63" t="s">
        <v>9186</v>
      </c>
    </row>
    <row r="2668" spans="1:2" x14ac:dyDescent="0.25">
      <c r="A2668" s="62">
        <v>25131705</v>
      </c>
      <c r="B2668" s="63" t="s">
        <v>10749</v>
      </c>
    </row>
    <row r="2669" spans="1:2" x14ac:dyDescent="0.25">
      <c r="A2669" s="62">
        <v>25131706</v>
      </c>
      <c r="B2669" s="63" t="s">
        <v>8211</v>
      </c>
    </row>
    <row r="2670" spans="1:2" x14ac:dyDescent="0.25">
      <c r="A2670" s="62">
        <v>25131707</v>
      </c>
      <c r="B2670" s="63" t="s">
        <v>3059</v>
      </c>
    </row>
    <row r="2671" spans="1:2" x14ac:dyDescent="0.25">
      <c r="A2671" s="62">
        <v>25131708</v>
      </c>
      <c r="B2671" s="63" t="s">
        <v>12834</v>
      </c>
    </row>
    <row r="2672" spans="1:2" x14ac:dyDescent="0.25">
      <c r="A2672" s="62">
        <v>25131709</v>
      </c>
      <c r="B2672" s="63" t="s">
        <v>13126</v>
      </c>
    </row>
    <row r="2673" spans="1:2" x14ac:dyDescent="0.25">
      <c r="A2673" s="62">
        <v>25131801</v>
      </c>
      <c r="B2673" s="63" t="s">
        <v>5314</v>
      </c>
    </row>
    <row r="2674" spans="1:2" x14ac:dyDescent="0.25">
      <c r="A2674" s="62">
        <v>25131902</v>
      </c>
      <c r="B2674" s="63" t="s">
        <v>2956</v>
      </c>
    </row>
    <row r="2675" spans="1:2" x14ac:dyDescent="0.25">
      <c r="A2675" s="62">
        <v>25131903</v>
      </c>
      <c r="B2675" s="63" t="s">
        <v>13654</v>
      </c>
    </row>
    <row r="2676" spans="1:2" x14ac:dyDescent="0.25">
      <c r="A2676" s="62">
        <v>25131904</v>
      </c>
      <c r="B2676" s="63" t="s">
        <v>9131</v>
      </c>
    </row>
    <row r="2677" spans="1:2" x14ac:dyDescent="0.25">
      <c r="A2677" s="62">
        <v>25131905</v>
      </c>
      <c r="B2677" s="63" t="s">
        <v>12287</v>
      </c>
    </row>
    <row r="2678" spans="1:2" x14ac:dyDescent="0.25">
      <c r="A2678" s="62">
        <v>25131906</v>
      </c>
      <c r="B2678" s="63" t="s">
        <v>18285</v>
      </c>
    </row>
    <row r="2679" spans="1:2" x14ac:dyDescent="0.25">
      <c r="A2679" s="62">
        <v>25132001</v>
      </c>
      <c r="B2679" s="63" t="s">
        <v>8960</v>
      </c>
    </row>
    <row r="2680" spans="1:2" x14ac:dyDescent="0.25">
      <c r="A2680" s="62">
        <v>25132002</v>
      </c>
      <c r="B2680" s="63" t="s">
        <v>4792</v>
      </c>
    </row>
    <row r="2681" spans="1:2" x14ac:dyDescent="0.25">
      <c r="A2681" s="62">
        <v>25132003</v>
      </c>
      <c r="B2681" s="63" t="s">
        <v>18742</v>
      </c>
    </row>
    <row r="2682" spans="1:2" x14ac:dyDescent="0.25">
      <c r="A2682" s="62">
        <v>25132004</v>
      </c>
      <c r="B2682" s="63" t="s">
        <v>11448</v>
      </c>
    </row>
    <row r="2683" spans="1:2" x14ac:dyDescent="0.25">
      <c r="A2683" s="62">
        <v>25132005</v>
      </c>
      <c r="B2683" s="63" t="s">
        <v>14524</v>
      </c>
    </row>
    <row r="2684" spans="1:2" x14ac:dyDescent="0.25">
      <c r="A2684" s="62">
        <v>25151501</v>
      </c>
      <c r="B2684" s="63" t="s">
        <v>12801</v>
      </c>
    </row>
    <row r="2685" spans="1:2" x14ac:dyDescent="0.25">
      <c r="A2685" s="62">
        <v>25151502</v>
      </c>
      <c r="B2685" s="63" t="s">
        <v>12139</v>
      </c>
    </row>
    <row r="2686" spans="1:2" x14ac:dyDescent="0.25">
      <c r="A2686" s="62">
        <v>25151701</v>
      </c>
      <c r="B2686" s="63" t="s">
        <v>11018</v>
      </c>
    </row>
    <row r="2687" spans="1:2" x14ac:dyDescent="0.25">
      <c r="A2687" s="62">
        <v>25151702</v>
      </c>
      <c r="B2687" s="63" t="s">
        <v>1665</v>
      </c>
    </row>
    <row r="2688" spans="1:2" x14ac:dyDescent="0.25">
      <c r="A2688" s="62">
        <v>25151703</v>
      </c>
      <c r="B2688" s="63" t="s">
        <v>17770</v>
      </c>
    </row>
    <row r="2689" spans="1:2" x14ac:dyDescent="0.25">
      <c r="A2689" s="62">
        <v>25151704</v>
      </c>
      <c r="B2689" s="63" t="s">
        <v>16467</v>
      </c>
    </row>
    <row r="2690" spans="1:2" x14ac:dyDescent="0.25">
      <c r="A2690" s="62">
        <v>25151705</v>
      </c>
      <c r="B2690" s="63" t="s">
        <v>5362</v>
      </c>
    </row>
    <row r="2691" spans="1:2" x14ac:dyDescent="0.25">
      <c r="A2691" s="62">
        <v>25151706</v>
      </c>
      <c r="B2691" s="63" t="s">
        <v>2470</v>
      </c>
    </row>
    <row r="2692" spans="1:2" x14ac:dyDescent="0.25">
      <c r="A2692" s="62">
        <v>25151707</v>
      </c>
      <c r="B2692" s="63" t="s">
        <v>3859</v>
      </c>
    </row>
    <row r="2693" spans="1:2" x14ac:dyDescent="0.25">
      <c r="A2693" s="62">
        <v>25151708</v>
      </c>
      <c r="B2693" s="63" t="s">
        <v>5378</v>
      </c>
    </row>
    <row r="2694" spans="1:2" x14ac:dyDescent="0.25">
      <c r="A2694" s="62">
        <v>25151709</v>
      </c>
      <c r="B2694" s="63" t="s">
        <v>6648</v>
      </c>
    </row>
    <row r="2695" spans="1:2" x14ac:dyDescent="0.25">
      <c r="A2695" s="62">
        <v>25161501</v>
      </c>
      <c r="B2695" s="63" t="s">
        <v>14479</v>
      </c>
    </row>
    <row r="2696" spans="1:2" x14ac:dyDescent="0.25">
      <c r="A2696" s="62">
        <v>25161502</v>
      </c>
      <c r="B2696" s="63" t="s">
        <v>3839</v>
      </c>
    </row>
    <row r="2697" spans="1:2" x14ac:dyDescent="0.25">
      <c r="A2697" s="62">
        <v>25161503</v>
      </c>
      <c r="B2697" s="63" t="s">
        <v>10503</v>
      </c>
    </row>
    <row r="2698" spans="1:2" x14ac:dyDescent="0.25">
      <c r="A2698" s="62">
        <v>25161504</v>
      </c>
      <c r="B2698" s="63" t="s">
        <v>16501</v>
      </c>
    </row>
    <row r="2699" spans="1:2" x14ac:dyDescent="0.25">
      <c r="A2699" s="62">
        <v>25161505</v>
      </c>
      <c r="B2699" s="63" t="s">
        <v>2819</v>
      </c>
    </row>
    <row r="2700" spans="1:2" x14ac:dyDescent="0.25">
      <c r="A2700" s="62">
        <v>25161506</v>
      </c>
      <c r="B2700" s="63" t="s">
        <v>8693</v>
      </c>
    </row>
    <row r="2701" spans="1:2" x14ac:dyDescent="0.25">
      <c r="A2701" s="62">
        <v>25161507</v>
      </c>
      <c r="B2701" s="63" t="s">
        <v>14923</v>
      </c>
    </row>
    <row r="2702" spans="1:2" x14ac:dyDescent="0.25">
      <c r="A2702" s="62">
        <v>25161508</v>
      </c>
      <c r="B2702" s="63" t="s">
        <v>6791</v>
      </c>
    </row>
    <row r="2703" spans="1:2" x14ac:dyDescent="0.25">
      <c r="A2703" s="62">
        <v>25161509</v>
      </c>
      <c r="B2703" s="63" t="s">
        <v>10163</v>
      </c>
    </row>
    <row r="2704" spans="1:2" x14ac:dyDescent="0.25">
      <c r="A2704" s="62">
        <v>25171502</v>
      </c>
      <c r="B2704" s="63" t="s">
        <v>804</v>
      </c>
    </row>
    <row r="2705" spans="1:2" x14ac:dyDescent="0.25">
      <c r="A2705" s="62">
        <v>25171503</v>
      </c>
      <c r="B2705" s="63" t="s">
        <v>3129</v>
      </c>
    </row>
    <row r="2706" spans="1:2" x14ac:dyDescent="0.25">
      <c r="A2706" s="62">
        <v>25171504</v>
      </c>
      <c r="B2706" s="63" t="s">
        <v>8897</v>
      </c>
    </row>
    <row r="2707" spans="1:2" x14ac:dyDescent="0.25">
      <c r="A2707" s="62">
        <v>25171505</v>
      </c>
      <c r="B2707" s="63" t="s">
        <v>7571</v>
      </c>
    </row>
    <row r="2708" spans="1:2" x14ac:dyDescent="0.25">
      <c r="A2708" s="62">
        <v>25171506</v>
      </c>
      <c r="B2708" s="63" t="s">
        <v>8898</v>
      </c>
    </row>
    <row r="2709" spans="1:2" x14ac:dyDescent="0.25">
      <c r="A2709" s="62">
        <v>25171507</v>
      </c>
      <c r="B2709" s="63" t="s">
        <v>3333</v>
      </c>
    </row>
    <row r="2710" spans="1:2" x14ac:dyDescent="0.25">
      <c r="A2710" s="62">
        <v>25171602</v>
      </c>
      <c r="B2710" s="63" t="s">
        <v>2807</v>
      </c>
    </row>
    <row r="2711" spans="1:2" x14ac:dyDescent="0.25">
      <c r="A2711" s="62">
        <v>25171603</v>
      </c>
      <c r="B2711" s="63" t="s">
        <v>13661</v>
      </c>
    </row>
    <row r="2712" spans="1:2" x14ac:dyDescent="0.25">
      <c r="A2712" s="62">
        <v>25171702</v>
      </c>
      <c r="B2712" s="63" t="s">
        <v>8242</v>
      </c>
    </row>
    <row r="2713" spans="1:2" x14ac:dyDescent="0.25">
      <c r="A2713" s="62">
        <v>25171703</v>
      </c>
      <c r="B2713" s="63" t="s">
        <v>4940</v>
      </c>
    </row>
    <row r="2714" spans="1:2" x14ac:dyDescent="0.25">
      <c r="A2714" s="62">
        <v>25171704</v>
      </c>
      <c r="B2714" s="63" t="s">
        <v>11044</v>
      </c>
    </row>
    <row r="2715" spans="1:2" x14ac:dyDescent="0.25">
      <c r="A2715" s="62">
        <v>25171705</v>
      </c>
      <c r="B2715" s="63" t="s">
        <v>8818</v>
      </c>
    </row>
    <row r="2716" spans="1:2" x14ac:dyDescent="0.25">
      <c r="A2716" s="62">
        <v>25171706</v>
      </c>
      <c r="B2716" s="63" t="s">
        <v>1150</v>
      </c>
    </row>
    <row r="2717" spans="1:2" x14ac:dyDescent="0.25">
      <c r="A2717" s="62">
        <v>25171707</v>
      </c>
      <c r="B2717" s="63" t="s">
        <v>14224</v>
      </c>
    </row>
    <row r="2718" spans="1:2" x14ac:dyDescent="0.25">
      <c r="A2718" s="62">
        <v>25171708</v>
      </c>
      <c r="B2718" s="63" t="s">
        <v>18135</v>
      </c>
    </row>
    <row r="2719" spans="1:2" x14ac:dyDescent="0.25">
      <c r="A2719" s="62">
        <v>25171709</v>
      </c>
      <c r="B2719" s="63" t="s">
        <v>8255</v>
      </c>
    </row>
    <row r="2720" spans="1:2" x14ac:dyDescent="0.25">
      <c r="A2720" s="62">
        <v>25171710</v>
      </c>
      <c r="B2720" s="63" t="s">
        <v>848</v>
      </c>
    </row>
    <row r="2721" spans="1:2" x14ac:dyDescent="0.25">
      <c r="A2721" s="62">
        <v>25171711</v>
      </c>
      <c r="B2721" s="63" t="s">
        <v>1539</v>
      </c>
    </row>
    <row r="2722" spans="1:2" x14ac:dyDescent="0.25">
      <c r="A2722" s="62">
        <v>25171712</v>
      </c>
      <c r="B2722" s="63" t="s">
        <v>6121</v>
      </c>
    </row>
    <row r="2723" spans="1:2" x14ac:dyDescent="0.25">
      <c r="A2723" s="62">
        <v>25171713</v>
      </c>
      <c r="B2723" s="63" t="s">
        <v>14711</v>
      </c>
    </row>
    <row r="2724" spans="1:2" x14ac:dyDescent="0.25">
      <c r="A2724" s="62">
        <v>25171714</v>
      </c>
      <c r="B2724" s="63" t="s">
        <v>9248</v>
      </c>
    </row>
    <row r="2725" spans="1:2" x14ac:dyDescent="0.25">
      <c r="A2725" s="62">
        <v>25171715</v>
      </c>
      <c r="B2725" s="63" t="s">
        <v>10838</v>
      </c>
    </row>
    <row r="2726" spans="1:2" x14ac:dyDescent="0.25">
      <c r="A2726" s="62">
        <v>25171716</v>
      </c>
      <c r="B2726" s="63" t="s">
        <v>10256</v>
      </c>
    </row>
    <row r="2727" spans="1:2" x14ac:dyDescent="0.25">
      <c r="A2727" s="62">
        <v>25171717</v>
      </c>
      <c r="B2727" s="63" t="s">
        <v>9969</v>
      </c>
    </row>
    <row r="2728" spans="1:2" x14ac:dyDescent="0.25">
      <c r="A2728" s="62">
        <v>25171718</v>
      </c>
      <c r="B2728" s="63" t="s">
        <v>754</v>
      </c>
    </row>
    <row r="2729" spans="1:2" x14ac:dyDescent="0.25">
      <c r="A2729" s="62">
        <v>25171719</v>
      </c>
      <c r="B2729" s="63" t="s">
        <v>17787</v>
      </c>
    </row>
    <row r="2730" spans="1:2" x14ac:dyDescent="0.25">
      <c r="A2730" s="62">
        <v>25171901</v>
      </c>
      <c r="B2730" s="63" t="s">
        <v>3590</v>
      </c>
    </row>
    <row r="2731" spans="1:2" x14ac:dyDescent="0.25">
      <c r="A2731" s="62">
        <v>25171902</v>
      </c>
      <c r="B2731" s="63" t="s">
        <v>9793</v>
      </c>
    </row>
    <row r="2732" spans="1:2" x14ac:dyDescent="0.25">
      <c r="A2732" s="62">
        <v>25171903</v>
      </c>
      <c r="B2732" s="63" t="s">
        <v>13988</v>
      </c>
    </row>
    <row r="2733" spans="1:2" x14ac:dyDescent="0.25">
      <c r="A2733" s="62">
        <v>25171905</v>
      </c>
      <c r="B2733" s="63" t="s">
        <v>10996</v>
      </c>
    </row>
    <row r="2734" spans="1:2" x14ac:dyDescent="0.25">
      <c r="A2734" s="62">
        <v>25172001</v>
      </c>
      <c r="B2734" s="63" t="s">
        <v>16138</v>
      </c>
    </row>
    <row r="2735" spans="1:2" x14ac:dyDescent="0.25">
      <c r="A2735" s="62">
        <v>25172002</v>
      </c>
      <c r="B2735" s="63" t="s">
        <v>8493</v>
      </c>
    </row>
    <row r="2736" spans="1:2" x14ac:dyDescent="0.25">
      <c r="A2736" s="62">
        <v>25172003</v>
      </c>
      <c r="B2736" s="63" t="s">
        <v>8427</v>
      </c>
    </row>
    <row r="2737" spans="1:2" x14ac:dyDescent="0.25">
      <c r="A2737" s="62">
        <v>25172004</v>
      </c>
      <c r="B2737" s="63" t="s">
        <v>17555</v>
      </c>
    </row>
    <row r="2738" spans="1:2" x14ac:dyDescent="0.25">
      <c r="A2738" s="62">
        <v>25172005</v>
      </c>
      <c r="B2738" s="63" t="s">
        <v>9176</v>
      </c>
    </row>
    <row r="2739" spans="1:2" x14ac:dyDescent="0.25">
      <c r="A2739" s="62">
        <v>25172007</v>
      </c>
      <c r="B2739" s="63" t="s">
        <v>11138</v>
      </c>
    </row>
    <row r="2740" spans="1:2" x14ac:dyDescent="0.25">
      <c r="A2740" s="62">
        <v>25172009</v>
      </c>
      <c r="B2740" s="63" t="s">
        <v>2455</v>
      </c>
    </row>
    <row r="2741" spans="1:2" x14ac:dyDescent="0.25">
      <c r="A2741" s="62">
        <v>25172010</v>
      </c>
      <c r="B2741" s="63" t="s">
        <v>11392</v>
      </c>
    </row>
    <row r="2742" spans="1:2" x14ac:dyDescent="0.25">
      <c r="A2742" s="62">
        <v>25172011</v>
      </c>
      <c r="B2742" s="63" t="s">
        <v>12405</v>
      </c>
    </row>
    <row r="2743" spans="1:2" x14ac:dyDescent="0.25">
      <c r="A2743" s="62">
        <v>25172101</v>
      </c>
      <c r="B2743" s="63" t="s">
        <v>1553</v>
      </c>
    </row>
    <row r="2744" spans="1:2" x14ac:dyDescent="0.25">
      <c r="A2744" s="62">
        <v>25172104</v>
      </c>
      <c r="B2744" s="63" t="s">
        <v>12412</v>
      </c>
    </row>
    <row r="2745" spans="1:2" x14ac:dyDescent="0.25">
      <c r="A2745" s="62">
        <v>25172105</v>
      </c>
      <c r="B2745" s="63" t="s">
        <v>17345</v>
      </c>
    </row>
    <row r="2746" spans="1:2" x14ac:dyDescent="0.25">
      <c r="A2746" s="62">
        <v>25172106</v>
      </c>
      <c r="B2746" s="63" t="s">
        <v>8540</v>
      </c>
    </row>
    <row r="2747" spans="1:2" x14ac:dyDescent="0.25">
      <c r="A2747" s="62">
        <v>25172108</v>
      </c>
      <c r="B2747" s="63" t="s">
        <v>80</v>
      </c>
    </row>
    <row r="2748" spans="1:2" x14ac:dyDescent="0.25">
      <c r="A2748" s="62">
        <v>25172109</v>
      </c>
      <c r="B2748" s="63" t="s">
        <v>6029</v>
      </c>
    </row>
    <row r="2749" spans="1:2" x14ac:dyDescent="0.25">
      <c r="A2749" s="62">
        <v>25172110</v>
      </c>
      <c r="B2749" s="63" t="s">
        <v>7177</v>
      </c>
    </row>
    <row r="2750" spans="1:2" x14ac:dyDescent="0.25">
      <c r="A2750" s="62">
        <v>25172111</v>
      </c>
      <c r="B2750" s="63" t="s">
        <v>2344</v>
      </c>
    </row>
    <row r="2751" spans="1:2" x14ac:dyDescent="0.25">
      <c r="A2751" s="62">
        <v>25172112</v>
      </c>
      <c r="B2751" s="63" t="s">
        <v>7144</v>
      </c>
    </row>
    <row r="2752" spans="1:2" x14ac:dyDescent="0.25">
      <c r="A2752" s="62">
        <v>25172113</v>
      </c>
      <c r="B2752" s="63" t="s">
        <v>18563</v>
      </c>
    </row>
    <row r="2753" spans="1:2" x14ac:dyDescent="0.25">
      <c r="A2753" s="62">
        <v>25172114</v>
      </c>
      <c r="B2753" s="63" t="s">
        <v>12297</v>
      </c>
    </row>
    <row r="2754" spans="1:2" x14ac:dyDescent="0.25">
      <c r="A2754" s="62">
        <v>25172201</v>
      </c>
      <c r="B2754" s="63" t="s">
        <v>4938</v>
      </c>
    </row>
    <row r="2755" spans="1:2" x14ac:dyDescent="0.25">
      <c r="A2755" s="62">
        <v>25172203</v>
      </c>
      <c r="B2755" s="63" t="s">
        <v>10888</v>
      </c>
    </row>
    <row r="2756" spans="1:2" x14ac:dyDescent="0.25">
      <c r="A2756" s="62">
        <v>25172204</v>
      </c>
      <c r="B2756" s="63" t="s">
        <v>18354</v>
      </c>
    </row>
    <row r="2757" spans="1:2" x14ac:dyDescent="0.25">
      <c r="A2757" s="62">
        <v>25172205</v>
      </c>
      <c r="B2757" s="63" t="s">
        <v>2542</v>
      </c>
    </row>
    <row r="2758" spans="1:2" x14ac:dyDescent="0.25">
      <c r="A2758" s="62">
        <v>25172301</v>
      </c>
      <c r="B2758" s="63" t="s">
        <v>6741</v>
      </c>
    </row>
    <row r="2759" spans="1:2" x14ac:dyDescent="0.25">
      <c r="A2759" s="62">
        <v>25172303</v>
      </c>
      <c r="B2759" s="63" t="s">
        <v>14637</v>
      </c>
    </row>
    <row r="2760" spans="1:2" x14ac:dyDescent="0.25">
      <c r="A2760" s="62">
        <v>25172404</v>
      </c>
      <c r="B2760" s="63" t="s">
        <v>2794</v>
      </c>
    </row>
    <row r="2761" spans="1:2" x14ac:dyDescent="0.25">
      <c r="A2761" s="62">
        <v>25172405</v>
      </c>
      <c r="B2761" s="63" t="s">
        <v>3164</v>
      </c>
    </row>
    <row r="2762" spans="1:2" x14ac:dyDescent="0.25">
      <c r="A2762" s="62">
        <v>25172406</v>
      </c>
      <c r="B2762" s="63" t="s">
        <v>3142</v>
      </c>
    </row>
    <row r="2763" spans="1:2" x14ac:dyDescent="0.25">
      <c r="A2763" s="62">
        <v>25172407</v>
      </c>
      <c r="B2763" s="63" t="s">
        <v>8462</v>
      </c>
    </row>
    <row r="2764" spans="1:2" x14ac:dyDescent="0.25">
      <c r="A2764" s="62">
        <v>25172408</v>
      </c>
      <c r="B2764" s="63" t="s">
        <v>5858</v>
      </c>
    </row>
    <row r="2765" spans="1:2" x14ac:dyDescent="0.25">
      <c r="A2765" s="62">
        <v>25172502</v>
      </c>
      <c r="B2765" s="63" t="s">
        <v>14166</v>
      </c>
    </row>
    <row r="2766" spans="1:2" x14ac:dyDescent="0.25">
      <c r="A2766" s="62">
        <v>25172503</v>
      </c>
      <c r="B2766" s="63" t="s">
        <v>6012</v>
      </c>
    </row>
    <row r="2767" spans="1:2" x14ac:dyDescent="0.25">
      <c r="A2767" s="62">
        <v>25172504</v>
      </c>
      <c r="B2767" s="63" t="s">
        <v>16134</v>
      </c>
    </row>
    <row r="2768" spans="1:2" x14ac:dyDescent="0.25">
      <c r="A2768" s="62">
        <v>25172505</v>
      </c>
      <c r="B2768" s="63" t="s">
        <v>17997</v>
      </c>
    </row>
    <row r="2769" spans="1:2" x14ac:dyDescent="0.25">
      <c r="A2769" s="62">
        <v>25172506</v>
      </c>
      <c r="B2769" s="63" t="s">
        <v>6192</v>
      </c>
    </row>
    <row r="2770" spans="1:2" x14ac:dyDescent="0.25">
      <c r="A2770" s="62">
        <v>25172507</v>
      </c>
      <c r="B2770" s="63" t="s">
        <v>11521</v>
      </c>
    </row>
    <row r="2771" spans="1:2" x14ac:dyDescent="0.25">
      <c r="A2771" s="62">
        <v>25172508</v>
      </c>
      <c r="B2771" s="63" t="s">
        <v>18394</v>
      </c>
    </row>
    <row r="2772" spans="1:2" x14ac:dyDescent="0.25">
      <c r="A2772" s="62">
        <v>25172601</v>
      </c>
      <c r="B2772" s="63" t="s">
        <v>9504</v>
      </c>
    </row>
    <row r="2773" spans="1:2" x14ac:dyDescent="0.25">
      <c r="A2773" s="62">
        <v>25172602</v>
      </c>
      <c r="B2773" s="63" t="s">
        <v>11635</v>
      </c>
    </row>
    <row r="2774" spans="1:2" x14ac:dyDescent="0.25">
      <c r="A2774" s="62">
        <v>25172603</v>
      </c>
      <c r="B2774" s="63" t="s">
        <v>6531</v>
      </c>
    </row>
    <row r="2775" spans="1:2" x14ac:dyDescent="0.25">
      <c r="A2775" s="62">
        <v>25172604</v>
      </c>
      <c r="B2775" s="63" t="s">
        <v>12724</v>
      </c>
    </row>
    <row r="2776" spans="1:2" x14ac:dyDescent="0.25">
      <c r="A2776" s="62">
        <v>25172605</v>
      </c>
      <c r="B2776" s="63" t="s">
        <v>9930</v>
      </c>
    </row>
    <row r="2777" spans="1:2" x14ac:dyDescent="0.25">
      <c r="A2777" s="62">
        <v>25172606</v>
      </c>
      <c r="B2777" s="63" t="s">
        <v>7172</v>
      </c>
    </row>
    <row r="2778" spans="1:2" x14ac:dyDescent="0.25">
      <c r="A2778" s="62">
        <v>25172607</v>
      </c>
      <c r="B2778" s="63" t="s">
        <v>16440</v>
      </c>
    </row>
    <row r="2779" spans="1:2" x14ac:dyDescent="0.25">
      <c r="A2779" s="62">
        <v>25172608</v>
      </c>
      <c r="B2779" s="63" t="s">
        <v>1871</v>
      </c>
    </row>
    <row r="2780" spans="1:2" x14ac:dyDescent="0.25">
      <c r="A2780" s="62">
        <v>25172702</v>
      </c>
      <c r="B2780" s="63" t="s">
        <v>17952</v>
      </c>
    </row>
    <row r="2781" spans="1:2" x14ac:dyDescent="0.25">
      <c r="A2781" s="62">
        <v>25172703</v>
      </c>
      <c r="B2781" s="63" t="s">
        <v>18511</v>
      </c>
    </row>
    <row r="2782" spans="1:2" x14ac:dyDescent="0.25">
      <c r="A2782" s="62">
        <v>25172704</v>
      </c>
      <c r="B2782" s="63" t="s">
        <v>16396</v>
      </c>
    </row>
    <row r="2783" spans="1:2" x14ac:dyDescent="0.25">
      <c r="A2783" s="62">
        <v>25172802</v>
      </c>
      <c r="B2783" s="63" t="s">
        <v>9655</v>
      </c>
    </row>
    <row r="2784" spans="1:2" x14ac:dyDescent="0.25">
      <c r="A2784" s="62">
        <v>25172803</v>
      </c>
      <c r="B2784" s="63" t="s">
        <v>2535</v>
      </c>
    </row>
    <row r="2785" spans="1:2" x14ac:dyDescent="0.25">
      <c r="A2785" s="62">
        <v>25172901</v>
      </c>
      <c r="B2785" s="63" t="s">
        <v>14647</v>
      </c>
    </row>
    <row r="2786" spans="1:2" x14ac:dyDescent="0.25">
      <c r="A2786" s="62">
        <v>25172903</v>
      </c>
      <c r="B2786" s="63" t="s">
        <v>18118</v>
      </c>
    </row>
    <row r="2787" spans="1:2" x14ac:dyDescent="0.25">
      <c r="A2787" s="62">
        <v>25172904</v>
      </c>
      <c r="B2787" s="63" t="s">
        <v>6295</v>
      </c>
    </row>
    <row r="2788" spans="1:2" x14ac:dyDescent="0.25">
      <c r="A2788" s="62">
        <v>25172905</v>
      </c>
      <c r="B2788" s="63" t="s">
        <v>10874</v>
      </c>
    </row>
    <row r="2789" spans="1:2" x14ac:dyDescent="0.25">
      <c r="A2789" s="62">
        <v>25172906</v>
      </c>
      <c r="B2789" s="63" t="s">
        <v>3133</v>
      </c>
    </row>
    <row r="2790" spans="1:2" x14ac:dyDescent="0.25">
      <c r="A2790" s="62">
        <v>25172907</v>
      </c>
      <c r="B2790" s="63" t="s">
        <v>14734</v>
      </c>
    </row>
    <row r="2791" spans="1:2" x14ac:dyDescent="0.25">
      <c r="A2791" s="62">
        <v>25173001</v>
      </c>
      <c r="B2791" s="63" t="s">
        <v>7638</v>
      </c>
    </row>
    <row r="2792" spans="1:2" x14ac:dyDescent="0.25">
      <c r="A2792" s="62">
        <v>25173003</v>
      </c>
      <c r="B2792" s="63" t="s">
        <v>5870</v>
      </c>
    </row>
    <row r="2793" spans="1:2" x14ac:dyDescent="0.25">
      <c r="A2793" s="62">
        <v>25173004</v>
      </c>
      <c r="B2793" s="63" t="s">
        <v>4653</v>
      </c>
    </row>
    <row r="2794" spans="1:2" x14ac:dyDescent="0.25">
      <c r="A2794" s="62">
        <v>25173005</v>
      </c>
      <c r="B2794" s="63" t="s">
        <v>8206</v>
      </c>
    </row>
    <row r="2795" spans="1:2" x14ac:dyDescent="0.25">
      <c r="A2795" s="62">
        <v>25173107</v>
      </c>
      <c r="B2795" s="63" t="s">
        <v>1847</v>
      </c>
    </row>
    <row r="2796" spans="1:2" x14ac:dyDescent="0.25">
      <c r="A2796" s="62">
        <v>25173108</v>
      </c>
      <c r="B2796" s="63" t="s">
        <v>13600</v>
      </c>
    </row>
    <row r="2797" spans="1:2" x14ac:dyDescent="0.25">
      <c r="A2797" s="62">
        <v>25173303</v>
      </c>
      <c r="B2797" s="63" t="s">
        <v>11649</v>
      </c>
    </row>
    <row r="2798" spans="1:2" x14ac:dyDescent="0.25">
      <c r="A2798" s="62">
        <v>25173304</v>
      </c>
      <c r="B2798" s="63" t="s">
        <v>1480</v>
      </c>
    </row>
    <row r="2799" spans="1:2" x14ac:dyDescent="0.25">
      <c r="A2799" s="62">
        <v>25173701</v>
      </c>
      <c r="B2799" s="63" t="s">
        <v>6141</v>
      </c>
    </row>
    <row r="2800" spans="1:2" x14ac:dyDescent="0.25">
      <c r="A2800" s="62">
        <v>25173702</v>
      </c>
      <c r="B2800" s="63" t="s">
        <v>3261</v>
      </c>
    </row>
    <row r="2801" spans="1:2" x14ac:dyDescent="0.25">
      <c r="A2801" s="62">
        <v>25173703</v>
      </c>
      <c r="B2801" s="63" t="s">
        <v>15002</v>
      </c>
    </row>
    <row r="2802" spans="1:2" x14ac:dyDescent="0.25">
      <c r="A2802" s="62">
        <v>25173704</v>
      </c>
      <c r="B2802" s="63" t="s">
        <v>14712</v>
      </c>
    </row>
    <row r="2803" spans="1:2" x14ac:dyDescent="0.25">
      <c r="A2803" s="62">
        <v>25173705</v>
      </c>
      <c r="B2803" s="63" t="s">
        <v>13149</v>
      </c>
    </row>
    <row r="2804" spans="1:2" x14ac:dyDescent="0.25">
      <c r="A2804" s="62">
        <v>25173801</v>
      </c>
      <c r="B2804" s="63" t="s">
        <v>4614</v>
      </c>
    </row>
    <row r="2805" spans="1:2" x14ac:dyDescent="0.25">
      <c r="A2805" s="62">
        <v>25173802</v>
      </c>
      <c r="B2805" s="63" t="s">
        <v>9926</v>
      </c>
    </row>
    <row r="2806" spans="1:2" x14ac:dyDescent="0.25">
      <c r="A2806" s="62">
        <v>25173803</v>
      </c>
      <c r="B2806" s="63" t="s">
        <v>17912</v>
      </c>
    </row>
    <row r="2807" spans="1:2" x14ac:dyDescent="0.25">
      <c r="A2807" s="62">
        <v>25173804</v>
      </c>
      <c r="B2807" s="63" t="s">
        <v>12404</v>
      </c>
    </row>
    <row r="2808" spans="1:2" x14ac:dyDescent="0.25">
      <c r="A2808" s="62">
        <v>25173805</v>
      </c>
      <c r="B2808" s="63" t="s">
        <v>13457</v>
      </c>
    </row>
    <row r="2809" spans="1:2" x14ac:dyDescent="0.25">
      <c r="A2809" s="62">
        <v>25173806</v>
      </c>
      <c r="B2809" s="63" t="s">
        <v>13323</v>
      </c>
    </row>
    <row r="2810" spans="1:2" x14ac:dyDescent="0.25">
      <c r="A2810" s="62">
        <v>25173807</v>
      </c>
      <c r="B2810" s="63" t="s">
        <v>8188</v>
      </c>
    </row>
    <row r="2811" spans="1:2" x14ac:dyDescent="0.25">
      <c r="A2811" s="62">
        <v>25173808</v>
      </c>
      <c r="B2811" s="63" t="s">
        <v>13064</v>
      </c>
    </row>
    <row r="2812" spans="1:2" x14ac:dyDescent="0.25">
      <c r="A2812" s="62">
        <v>25173809</v>
      </c>
      <c r="B2812" s="63" t="s">
        <v>14555</v>
      </c>
    </row>
    <row r="2813" spans="1:2" x14ac:dyDescent="0.25">
      <c r="A2813" s="62">
        <v>25173810</v>
      </c>
      <c r="B2813" s="63" t="s">
        <v>8439</v>
      </c>
    </row>
    <row r="2814" spans="1:2" x14ac:dyDescent="0.25">
      <c r="A2814" s="62">
        <v>25173811</v>
      </c>
      <c r="B2814" s="63" t="s">
        <v>8968</v>
      </c>
    </row>
    <row r="2815" spans="1:2" x14ac:dyDescent="0.25">
      <c r="A2815" s="62">
        <v>25173812</v>
      </c>
      <c r="B2815" s="63" t="s">
        <v>12084</v>
      </c>
    </row>
    <row r="2816" spans="1:2" x14ac:dyDescent="0.25">
      <c r="A2816" s="62">
        <v>25173813</v>
      </c>
      <c r="B2816" s="63" t="s">
        <v>8469</v>
      </c>
    </row>
    <row r="2817" spans="1:2" x14ac:dyDescent="0.25">
      <c r="A2817" s="62">
        <v>25173815</v>
      </c>
      <c r="B2817" s="63" t="s">
        <v>9839</v>
      </c>
    </row>
    <row r="2818" spans="1:2" x14ac:dyDescent="0.25">
      <c r="A2818" s="62">
        <v>25173816</v>
      </c>
      <c r="B2818" s="63" t="s">
        <v>7047</v>
      </c>
    </row>
    <row r="2819" spans="1:2" x14ac:dyDescent="0.25">
      <c r="A2819" s="62">
        <v>25173817</v>
      </c>
      <c r="B2819" s="63" t="s">
        <v>11643</v>
      </c>
    </row>
    <row r="2820" spans="1:2" x14ac:dyDescent="0.25">
      <c r="A2820" s="62">
        <v>25173901</v>
      </c>
      <c r="B2820" s="63" t="s">
        <v>18068</v>
      </c>
    </row>
    <row r="2821" spans="1:2" x14ac:dyDescent="0.25">
      <c r="A2821" s="62">
        <v>25174001</v>
      </c>
      <c r="B2821" s="63" t="s">
        <v>18653</v>
      </c>
    </row>
    <row r="2822" spans="1:2" x14ac:dyDescent="0.25">
      <c r="A2822" s="62">
        <v>25174002</v>
      </c>
      <c r="B2822" s="63" t="s">
        <v>1439</v>
      </c>
    </row>
    <row r="2823" spans="1:2" x14ac:dyDescent="0.25">
      <c r="A2823" s="62">
        <v>25174003</v>
      </c>
      <c r="B2823" s="63" t="s">
        <v>2396</v>
      </c>
    </row>
    <row r="2824" spans="1:2" x14ac:dyDescent="0.25">
      <c r="A2824" s="62">
        <v>25174004</v>
      </c>
      <c r="B2824" s="63" t="s">
        <v>7553</v>
      </c>
    </row>
    <row r="2825" spans="1:2" x14ac:dyDescent="0.25">
      <c r="A2825" s="62">
        <v>25174101</v>
      </c>
      <c r="B2825" s="63" t="s">
        <v>15556</v>
      </c>
    </row>
    <row r="2826" spans="1:2" x14ac:dyDescent="0.25">
      <c r="A2826" s="62">
        <v>25174102</v>
      </c>
      <c r="B2826" s="63" t="s">
        <v>16608</v>
      </c>
    </row>
    <row r="2827" spans="1:2" x14ac:dyDescent="0.25">
      <c r="A2827" s="62">
        <v>25174103</v>
      </c>
      <c r="B2827" s="63" t="s">
        <v>17941</v>
      </c>
    </row>
    <row r="2828" spans="1:2" x14ac:dyDescent="0.25">
      <c r="A2828" s="62">
        <v>25174104</v>
      </c>
      <c r="B2828" s="63" t="s">
        <v>4550</v>
      </c>
    </row>
    <row r="2829" spans="1:2" x14ac:dyDescent="0.25">
      <c r="A2829" s="62">
        <v>25174105</v>
      </c>
      <c r="B2829" s="63" t="s">
        <v>5461</v>
      </c>
    </row>
    <row r="2830" spans="1:2" x14ac:dyDescent="0.25">
      <c r="A2830" s="62">
        <v>25174106</v>
      </c>
      <c r="B2830" s="63" t="s">
        <v>12332</v>
      </c>
    </row>
    <row r="2831" spans="1:2" x14ac:dyDescent="0.25">
      <c r="A2831" s="62">
        <v>25174107</v>
      </c>
      <c r="B2831" s="63" t="s">
        <v>163</v>
      </c>
    </row>
    <row r="2832" spans="1:2" x14ac:dyDescent="0.25">
      <c r="A2832" s="62">
        <v>25174201</v>
      </c>
      <c r="B2832" s="63" t="s">
        <v>9024</v>
      </c>
    </row>
    <row r="2833" spans="1:2" x14ac:dyDescent="0.25">
      <c r="A2833" s="62">
        <v>25174202</v>
      </c>
      <c r="B2833" s="63" t="s">
        <v>13410</v>
      </c>
    </row>
    <row r="2834" spans="1:2" x14ac:dyDescent="0.25">
      <c r="A2834" s="62">
        <v>25174203</v>
      </c>
      <c r="B2834" s="63" t="s">
        <v>10538</v>
      </c>
    </row>
    <row r="2835" spans="1:2" x14ac:dyDescent="0.25">
      <c r="A2835" s="62">
        <v>25174204</v>
      </c>
      <c r="B2835" s="63" t="s">
        <v>4321</v>
      </c>
    </row>
    <row r="2836" spans="1:2" x14ac:dyDescent="0.25">
      <c r="A2836" s="62">
        <v>25174205</v>
      </c>
      <c r="B2836" s="63" t="s">
        <v>6376</v>
      </c>
    </row>
    <row r="2837" spans="1:2" x14ac:dyDescent="0.25">
      <c r="A2837" s="62">
        <v>25174206</v>
      </c>
      <c r="B2837" s="63" t="s">
        <v>943</v>
      </c>
    </row>
    <row r="2838" spans="1:2" x14ac:dyDescent="0.25">
      <c r="A2838" s="62">
        <v>25174207</v>
      </c>
      <c r="B2838" s="63" t="s">
        <v>17501</v>
      </c>
    </row>
    <row r="2839" spans="1:2" x14ac:dyDescent="0.25">
      <c r="A2839" s="62">
        <v>25174208</v>
      </c>
      <c r="B2839" s="63" t="s">
        <v>6355</v>
      </c>
    </row>
    <row r="2840" spans="1:2" x14ac:dyDescent="0.25">
      <c r="A2840" s="62">
        <v>25174209</v>
      </c>
      <c r="B2840" s="63" t="s">
        <v>4702</v>
      </c>
    </row>
    <row r="2841" spans="1:2" x14ac:dyDescent="0.25">
      <c r="A2841" s="62">
        <v>25174210</v>
      </c>
      <c r="B2841" s="63" t="s">
        <v>6710</v>
      </c>
    </row>
    <row r="2842" spans="1:2" x14ac:dyDescent="0.25">
      <c r="A2842" s="62">
        <v>25174211</v>
      </c>
      <c r="B2842" s="63" t="s">
        <v>17598</v>
      </c>
    </row>
    <row r="2843" spans="1:2" x14ac:dyDescent="0.25">
      <c r="A2843" s="62">
        <v>25174212</v>
      </c>
      <c r="B2843" s="63" t="s">
        <v>18803</v>
      </c>
    </row>
    <row r="2844" spans="1:2" x14ac:dyDescent="0.25">
      <c r="A2844" s="62">
        <v>25174213</v>
      </c>
      <c r="B2844" s="63" t="s">
        <v>64</v>
      </c>
    </row>
    <row r="2845" spans="1:2" x14ac:dyDescent="0.25">
      <c r="A2845" s="62">
        <v>25174401</v>
      </c>
      <c r="B2845" s="63" t="s">
        <v>8784</v>
      </c>
    </row>
    <row r="2846" spans="1:2" x14ac:dyDescent="0.25">
      <c r="A2846" s="62">
        <v>25174402</v>
      </c>
      <c r="B2846" s="63" t="s">
        <v>14857</v>
      </c>
    </row>
    <row r="2847" spans="1:2" x14ac:dyDescent="0.25">
      <c r="A2847" s="62">
        <v>25174403</v>
      </c>
      <c r="B2847" s="63" t="s">
        <v>8573</v>
      </c>
    </row>
    <row r="2848" spans="1:2" x14ac:dyDescent="0.25">
      <c r="A2848" s="62">
        <v>25174404</v>
      </c>
      <c r="B2848" s="63" t="s">
        <v>6494</v>
      </c>
    </row>
    <row r="2849" spans="1:2" x14ac:dyDescent="0.25">
      <c r="A2849" s="62">
        <v>25174405</v>
      </c>
      <c r="B2849" s="63" t="s">
        <v>439</v>
      </c>
    </row>
    <row r="2850" spans="1:2" x14ac:dyDescent="0.25">
      <c r="A2850" s="62">
        <v>25174406</v>
      </c>
      <c r="B2850" s="63" t="s">
        <v>8799</v>
      </c>
    </row>
    <row r="2851" spans="1:2" x14ac:dyDescent="0.25">
      <c r="A2851" s="62">
        <v>25174407</v>
      </c>
      <c r="B2851" s="63" t="s">
        <v>4756</v>
      </c>
    </row>
    <row r="2852" spans="1:2" x14ac:dyDescent="0.25">
      <c r="A2852" s="62">
        <v>25174408</v>
      </c>
      <c r="B2852" s="63" t="s">
        <v>9301</v>
      </c>
    </row>
    <row r="2853" spans="1:2" x14ac:dyDescent="0.25">
      <c r="A2853" s="62">
        <v>25174409</v>
      </c>
      <c r="B2853" s="63" t="s">
        <v>3267</v>
      </c>
    </row>
    <row r="2854" spans="1:2" x14ac:dyDescent="0.25">
      <c r="A2854" s="62">
        <v>25174410</v>
      </c>
      <c r="B2854" s="63" t="s">
        <v>15741</v>
      </c>
    </row>
    <row r="2855" spans="1:2" x14ac:dyDescent="0.25">
      <c r="A2855" s="62">
        <v>25174601</v>
      </c>
      <c r="B2855" s="63" t="s">
        <v>9254</v>
      </c>
    </row>
    <row r="2856" spans="1:2" x14ac:dyDescent="0.25">
      <c r="A2856" s="62">
        <v>25174602</v>
      </c>
      <c r="B2856" s="63" t="s">
        <v>16496</v>
      </c>
    </row>
    <row r="2857" spans="1:2" x14ac:dyDescent="0.25">
      <c r="A2857" s="62">
        <v>25174603</v>
      </c>
      <c r="B2857" s="63" t="s">
        <v>9669</v>
      </c>
    </row>
    <row r="2858" spans="1:2" x14ac:dyDescent="0.25">
      <c r="A2858" s="62">
        <v>25174701</v>
      </c>
      <c r="B2858" s="63" t="s">
        <v>4607</v>
      </c>
    </row>
    <row r="2859" spans="1:2" x14ac:dyDescent="0.25">
      <c r="A2859" s="62">
        <v>25181601</v>
      </c>
      <c r="B2859" s="63" t="s">
        <v>4123</v>
      </c>
    </row>
    <row r="2860" spans="1:2" x14ac:dyDescent="0.25">
      <c r="A2860" s="62">
        <v>25181602</v>
      </c>
      <c r="B2860" s="63" t="s">
        <v>12111</v>
      </c>
    </row>
    <row r="2861" spans="1:2" x14ac:dyDescent="0.25">
      <c r="A2861" s="62">
        <v>25181603</v>
      </c>
      <c r="B2861" s="63" t="s">
        <v>2041</v>
      </c>
    </row>
    <row r="2862" spans="1:2" x14ac:dyDescent="0.25">
      <c r="A2862" s="62">
        <v>25181701</v>
      </c>
      <c r="B2862" s="63" t="s">
        <v>2830</v>
      </c>
    </row>
    <row r="2863" spans="1:2" x14ac:dyDescent="0.25">
      <c r="A2863" s="62">
        <v>25181702</v>
      </c>
      <c r="B2863" s="63" t="s">
        <v>2361</v>
      </c>
    </row>
    <row r="2864" spans="1:2" x14ac:dyDescent="0.25">
      <c r="A2864" s="62">
        <v>25181703</v>
      </c>
      <c r="B2864" s="63" t="s">
        <v>13421</v>
      </c>
    </row>
    <row r="2865" spans="1:2" x14ac:dyDescent="0.25">
      <c r="A2865" s="62">
        <v>25181704</v>
      </c>
      <c r="B2865" s="63" t="s">
        <v>2335</v>
      </c>
    </row>
    <row r="2866" spans="1:2" x14ac:dyDescent="0.25">
      <c r="A2866" s="62">
        <v>25181705</v>
      </c>
      <c r="B2866" s="63" t="s">
        <v>10491</v>
      </c>
    </row>
    <row r="2867" spans="1:2" x14ac:dyDescent="0.25">
      <c r="A2867" s="62">
        <v>25181706</v>
      </c>
      <c r="B2867" s="63" t="s">
        <v>12460</v>
      </c>
    </row>
    <row r="2868" spans="1:2" x14ac:dyDescent="0.25">
      <c r="A2868" s="62">
        <v>25181707</v>
      </c>
      <c r="B2868" s="63" t="s">
        <v>15276</v>
      </c>
    </row>
    <row r="2869" spans="1:2" x14ac:dyDescent="0.25">
      <c r="A2869" s="62">
        <v>25181708</v>
      </c>
      <c r="B2869" s="63" t="s">
        <v>13657</v>
      </c>
    </row>
    <row r="2870" spans="1:2" x14ac:dyDescent="0.25">
      <c r="A2870" s="62">
        <v>25181709</v>
      </c>
      <c r="B2870" s="63" t="s">
        <v>12150</v>
      </c>
    </row>
    <row r="2871" spans="1:2" x14ac:dyDescent="0.25">
      <c r="A2871" s="62">
        <v>25181710</v>
      </c>
      <c r="B2871" s="63" t="s">
        <v>4095</v>
      </c>
    </row>
    <row r="2872" spans="1:2" x14ac:dyDescent="0.25">
      <c r="A2872" s="62">
        <v>25181711</v>
      </c>
      <c r="B2872" s="63" t="s">
        <v>4235</v>
      </c>
    </row>
    <row r="2873" spans="1:2" x14ac:dyDescent="0.25">
      <c r="A2873" s="62">
        <v>25181712</v>
      </c>
      <c r="B2873" s="63" t="s">
        <v>14952</v>
      </c>
    </row>
    <row r="2874" spans="1:2" x14ac:dyDescent="0.25">
      <c r="A2874" s="62">
        <v>25181713</v>
      </c>
      <c r="B2874" s="63" t="s">
        <v>12142</v>
      </c>
    </row>
    <row r="2875" spans="1:2" x14ac:dyDescent="0.25">
      <c r="A2875" s="62">
        <v>25191501</v>
      </c>
      <c r="B2875" s="63" t="s">
        <v>10988</v>
      </c>
    </row>
    <row r="2876" spans="1:2" x14ac:dyDescent="0.25">
      <c r="A2876" s="62">
        <v>25191502</v>
      </c>
      <c r="B2876" s="63" t="s">
        <v>6981</v>
      </c>
    </row>
    <row r="2877" spans="1:2" x14ac:dyDescent="0.25">
      <c r="A2877" s="62">
        <v>25191503</v>
      </c>
      <c r="B2877" s="63" t="s">
        <v>7714</v>
      </c>
    </row>
    <row r="2878" spans="1:2" x14ac:dyDescent="0.25">
      <c r="A2878" s="62">
        <v>25191504</v>
      </c>
      <c r="B2878" s="63" t="s">
        <v>16787</v>
      </c>
    </row>
    <row r="2879" spans="1:2" x14ac:dyDescent="0.25">
      <c r="A2879" s="62">
        <v>25191505</v>
      </c>
      <c r="B2879" s="63" t="s">
        <v>10910</v>
      </c>
    </row>
    <row r="2880" spans="1:2" x14ac:dyDescent="0.25">
      <c r="A2880" s="62">
        <v>25191506</v>
      </c>
      <c r="B2880" s="63" t="s">
        <v>12391</v>
      </c>
    </row>
    <row r="2881" spans="1:2" x14ac:dyDescent="0.25">
      <c r="A2881" s="62">
        <v>25191507</v>
      </c>
      <c r="B2881" s="63" t="s">
        <v>17017</v>
      </c>
    </row>
    <row r="2882" spans="1:2" x14ac:dyDescent="0.25">
      <c r="A2882" s="62">
        <v>25191508</v>
      </c>
      <c r="B2882" s="63" t="s">
        <v>15228</v>
      </c>
    </row>
    <row r="2883" spans="1:2" x14ac:dyDescent="0.25">
      <c r="A2883" s="62">
        <v>25191509</v>
      </c>
      <c r="B2883" s="63" t="s">
        <v>428</v>
      </c>
    </row>
    <row r="2884" spans="1:2" x14ac:dyDescent="0.25">
      <c r="A2884" s="62">
        <v>25191510</v>
      </c>
      <c r="B2884" s="63" t="s">
        <v>14047</v>
      </c>
    </row>
    <row r="2885" spans="1:2" x14ac:dyDescent="0.25">
      <c r="A2885" s="62">
        <v>25191511</v>
      </c>
      <c r="B2885" s="63" t="s">
        <v>15303</v>
      </c>
    </row>
    <row r="2886" spans="1:2" x14ac:dyDescent="0.25">
      <c r="A2886" s="62">
        <v>25191512</v>
      </c>
      <c r="B2886" s="63" t="s">
        <v>16170</v>
      </c>
    </row>
    <row r="2887" spans="1:2" x14ac:dyDescent="0.25">
      <c r="A2887" s="62">
        <v>25191513</v>
      </c>
      <c r="B2887" s="63" t="s">
        <v>8579</v>
      </c>
    </row>
    <row r="2888" spans="1:2" x14ac:dyDescent="0.25">
      <c r="A2888" s="62">
        <v>25191514</v>
      </c>
      <c r="B2888" s="63" t="s">
        <v>16399</v>
      </c>
    </row>
    <row r="2889" spans="1:2" x14ac:dyDescent="0.25">
      <c r="A2889" s="62">
        <v>25191601</v>
      </c>
      <c r="B2889" s="63" t="s">
        <v>6656</v>
      </c>
    </row>
    <row r="2890" spans="1:2" x14ac:dyDescent="0.25">
      <c r="A2890" s="62">
        <v>25191602</v>
      </c>
      <c r="B2890" s="63" t="s">
        <v>17304</v>
      </c>
    </row>
    <row r="2891" spans="1:2" x14ac:dyDescent="0.25">
      <c r="A2891" s="62">
        <v>25191603</v>
      </c>
      <c r="B2891" s="63" t="s">
        <v>3965</v>
      </c>
    </row>
    <row r="2892" spans="1:2" x14ac:dyDescent="0.25">
      <c r="A2892" s="62">
        <v>25191604</v>
      </c>
      <c r="B2892" s="63" t="s">
        <v>11132</v>
      </c>
    </row>
    <row r="2893" spans="1:2" x14ac:dyDescent="0.25">
      <c r="A2893" s="62">
        <v>25191605</v>
      </c>
      <c r="B2893" s="63" t="s">
        <v>15492</v>
      </c>
    </row>
    <row r="2894" spans="1:2" x14ac:dyDescent="0.25">
      <c r="A2894" s="62">
        <v>25191701</v>
      </c>
      <c r="B2894" s="63" t="s">
        <v>16485</v>
      </c>
    </row>
    <row r="2895" spans="1:2" x14ac:dyDescent="0.25">
      <c r="A2895" s="62">
        <v>25191702</v>
      </c>
      <c r="B2895" s="63" t="s">
        <v>5899</v>
      </c>
    </row>
    <row r="2896" spans="1:2" x14ac:dyDescent="0.25">
      <c r="A2896" s="62">
        <v>25191703</v>
      </c>
      <c r="B2896" s="63" t="s">
        <v>12228</v>
      </c>
    </row>
    <row r="2897" spans="1:2" x14ac:dyDescent="0.25">
      <c r="A2897" s="62">
        <v>25191704</v>
      </c>
      <c r="B2897" s="63" t="s">
        <v>17323</v>
      </c>
    </row>
    <row r="2898" spans="1:2" x14ac:dyDescent="0.25">
      <c r="A2898" s="62">
        <v>25201501</v>
      </c>
      <c r="B2898" s="63" t="s">
        <v>15764</v>
      </c>
    </row>
    <row r="2899" spans="1:2" x14ac:dyDescent="0.25">
      <c r="A2899" s="62">
        <v>25201502</v>
      </c>
      <c r="B2899" s="63" t="s">
        <v>177</v>
      </c>
    </row>
    <row r="2900" spans="1:2" x14ac:dyDescent="0.25">
      <c r="A2900" s="62">
        <v>25201503</v>
      </c>
      <c r="B2900" s="63" t="s">
        <v>1273</v>
      </c>
    </row>
    <row r="2901" spans="1:2" x14ac:dyDescent="0.25">
      <c r="A2901" s="62">
        <v>25201504</v>
      </c>
      <c r="B2901" s="63" t="s">
        <v>3759</v>
      </c>
    </row>
    <row r="2902" spans="1:2" x14ac:dyDescent="0.25">
      <c r="A2902" s="62">
        <v>25201505</v>
      </c>
      <c r="B2902" s="63" t="s">
        <v>2768</v>
      </c>
    </row>
    <row r="2903" spans="1:2" x14ac:dyDescent="0.25">
      <c r="A2903" s="62">
        <v>25201506</v>
      </c>
      <c r="B2903" s="63" t="s">
        <v>8386</v>
      </c>
    </row>
    <row r="2904" spans="1:2" x14ac:dyDescent="0.25">
      <c r="A2904" s="62">
        <v>25201507</v>
      </c>
      <c r="B2904" s="63" t="s">
        <v>3690</v>
      </c>
    </row>
    <row r="2905" spans="1:2" x14ac:dyDescent="0.25">
      <c r="A2905" s="62">
        <v>25201508</v>
      </c>
      <c r="B2905" s="63" t="s">
        <v>14105</v>
      </c>
    </row>
    <row r="2906" spans="1:2" x14ac:dyDescent="0.25">
      <c r="A2906" s="62">
        <v>25201509</v>
      </c>
      <c r="B2906" s="63" t="s">
        <v>10217</v>
      </c>
    </row>
    <row r="2907" spans="1:2" x14ac:dyDescent="0.25">
      <c r="A2907" s="62">
        <v>25201510</v>
      </c>
      <c r="B2907" s="63" t="s">
        <v>5532</v>
      </c>
    </row>
    <row r="2908" spans="1:2" x14ac:dyDescent="0.25">
      <c r="A2908" s="62">
        <v>25201511</v>
      </c>
      <c r="B2908" s="63" t="s">
        <v>16889</v>
      </c>
    </row>
    <row r="2909" spans="1:2" x14ac:dyDescent="0.25">
      <c r="A2909" s="62">
        <v>25201512</v>
      </c>
      <c r="B2909" s="63" t="s">
        <v>8891</v>
      </c>
    </row>
    <row r="2910" spans="1:2" x14ac:dyDescent="0.25">
      <c r="A2910" s="62">
        <v>25201513</v>
      </c>
      <c r="B2910" s="63" t="s">
        <v>10262</v>
      </c>
    </row>
    <row r="2911" spans="1:2" x14ac:dyDescent="0.25">
      <c r="A2911" s="62">
        <v>25201514</v>
      </c>
      <c r="B2911" s="63" t="s">
        <v>11980</v>
      </c>
    </row>
    <row r="2912" spans="1:2" x14ac:dyDescent="0.25">
      <c r="A2912" s="62">
        <v>25201515</v>
      </c>
      <c r="B2912" s="63" t="s">
        <v>14981</v>
      </c>
    </row>
    <row r="2913" spans="1:2" x14ac:dyDescent="0.25">
      <c r="A2913" s="62">
        <v>25201516</v>
      </c>
      <c r="B2913" s="63" t="s">
        <v>8109</v>
      </c>
    </row>
    <row r="2914" spans="1:2" x14ac:dyDescent="0.25">
      <c r="A2914" s="62">
        <v>25201517</v>
      </c>
      <c r="B2914" s="63" t="s">
        <v>9872</v>
      </c>
    </row>
    <row r="2915" spans="1:2" x14ac:dyDescent="0.25">
      <c r="A2915" s="62">
        <v>25201518</v>
      </c>
      <c r="B2915" s="63" t="s">
        <v>1157</v>
      </c>
    </row>
    <row r="2916" spans="1:2" x14ac:dyDescent="0.25">
      <c r="A2916" s="62">
        <v>25201519</v>
      </c>
      <c r="B2916" s="63" t="s">
        <v>9673</v>
      </c>
    </row>
    <row r="2917" spans="1:2" x14ac:dyDescent="0.25">
      <c r="A2917" s="62">
        <v>25201520</v>
      </c>
      <c r="B2917" s="63" t="s">
        <v>17055</v>
      </c>
    </row>
    <row r="2918" spans="1:2" x14ac:dyDescent="0.25">
      <c r="A2918" s="62">
        <v>25201601</v>
      </c>
      <c r="B2918" s="63" t="s">
        <v>8470</v>
      </c>
    </row>
    <row r="2919" spans="1:2" x14ac:dyDescent="0.25">
      <c r="A2919" s="62">
        <v>25201602</v>
      </c>
      <c r="B2919" s="63" t="s">
        <v>5928</v>
      </c>
    </row>
    <row r="2920" spans="1:2" x14ac:dyDescent="0.25">
      <c r="A2920" s="62">
        <v>25201603</v>
      </c>
      <c r="B2920" s="63" t="s">
        <v>3020</v>
      </c>
    </row>
    <row r="2921" spans="1:2" x14ac:dyDescent="0.25">
      <c r="A2921" s="62">
        <v>25201604</v>
      </c>
      <c r="B2921" s="63" t="s">
        <v>1573</v>
      </c>
    </row>
    <row r="2922" spans="1:2" x14ac:dyDescent="0.25">
      <c r="A2922" s="62">
        <v>25201605</v>
      </c>
      <c r="B2922" s="63" t="s">
        <v>11874</v>
      </c>
    </row>
    <row r="2923" spans="1:2" x14ac:dyDescent="0.25">
      <c r="A2923" s="62">
        <v>25201606</v>
      </c>
      <c r="B2923" s="63" t="s">
        <v>15421</v>
      </c>
    </row>
    <row r="2924" spans="1:2" x14ac:dyDescent="0.25">
      <c r="A2924" s="62">
        <v>25201701</v>
      </c>
      <c r="B2924" s="63" t="s">
        <v>18134</v>
      </c>
    </row>
    <row r="2925" spans="1:2" x14ac:dyDescent="0.25">
      <c r="A2925" s="62">
        <v>25201702</v>
      </c>
      <c r="B2925" s="63" t="s">
        <v>1093</v>
      </c>
    </row>
    <row r="2926" spans="1:2" x14ac:dyDescent="0.25">
      <c r="A2926" s="62">
        <v>25201703</v>
      </c>
      <c r="B2926" s="63" t="s">
        <v>6979</v>
      </c>
    </row>
    <row r="2927" spans="1:2" x14ac:dyDescent="0.25">
      <c r="A2927" s="62">
        <v>25201704</v>
      </c>
      <c r="B2927" s="63" t="s">
        <v>3443</v>
      </c>
    </row>
    <row r="2928" spans="1:2" x14ac:dyDescent="0.25">
      <c r="A2928" s="62">
        <v>25201705</v>
      </c>
      <c r="B2928" s="63" t="s">
        <v>10697</v>
      </c>
    </row>
    <row r="2929" spans="1:2" x14ac:dyDescent="0.25">
      <c r="A2929" s="62">
        <v>25201706</v>
      </c>
      <c r="B2929" s="63" t="s">
        <v>5705</v>
      </c>
    </row>
    <row r="2930" spans="1:2" x14ac:dyDescent="0.25">
      <c r="A2930" s="62">
        <v>25201707</v>
      </c>
      <c r="B2930" s="63" t="s">
        <v>4851</v>
      </c>
    </row>
    <row r="2931" spans="1:2" x14ac:dyDescent="0.25">
      <c r="A2931" s="62">
        <v>25201708</v>
      </c>
      <c r="B2931" s="63" t="s">
        <v>16469</v>
      </c>
    </row>
    <row r="2932" spans="1:2" x14ac:dyDescent="0.25">
      <c r="A2932" s="62">
        <v>25201709</v>
      </c>
      <c r="B2932" s="63" t="s">
        <v>17899</v>
      </c>
    </row>
    <row r="2933" spans="1:2" x14ac:dyDescent="0.25">
      <c r="A2933" s="62">
        <v>25201710</v>
      </c>
      <c r="B2933" s="63" t="s">
        <v>14058</v>
      </c>
    </row>
    <row r="2934" spans="1:2" x14ac:dyDescent="0.25">
      <c r="A2934" s="62">
        <v>25201801</v>
      </c>
      <c r="B2934" s="63" t="s">
        <v>7818</v>
      </c>
    </row>
    <row r="2935" spans="1:2" x14ac:dyDescent="0.25">
      <c r="A2935" s="62">
        <v>25201802</v>
      </c>
      <c r="B2935" s="63" t="s">
        <v>8516</v>
      </c>
    </row>
    <row r="2936" spans="1:2" x14ac:dyDescent="0.25">
      <c r="A2936" s="62">
        <v>25201901</v>
      </c>
      <c r="B2936" s="63" t="s">
        <v>17803</v>
      </c>
    </row>
    <row r="2937" spans="1:2" x14ac:dyDescent="0.25">
      <c r="A2937" s="62">
        <v>25201902</v>
      </c>
      <c r="B2937" s="63" t="s">
        <v>4227</v>
      </c>
    </row>
    <row r="2938" spans="1:2" x14ac:dyDescent="0.25">
      <c r="A2938" s="62">
        <v>25201903</v>
      </c>
      <c r="B2938" s="63" t="s">
        <v>15126</v>
      </c>
    </row>
    <row r="2939" spans="1:2" x14ac:dyDescent="0.25">
      <c r="A2939" s="62">
        <v>25201904</v>
      </c>
      <c r="B2939" s="63" t="s">
        <v>6620</v>
      </c>
    </row>
    <row r="2940" spans="1:2" x14ac:dyDescent="0.25">
      <c r="A2940" s="62">
        <v>25202001</v>
      </c>
      <c r="B2940" s="63" t="s">
        <v>8591</v>
      </c>
    </row>
    <row r="2941" spans="1:2" x14ac:dyDescent="0.25">
      <c r="A2941" s="62">
        <v>25202002</v>
      </c>
      <c r="B2941" s="63" t="s">
        <v>18348</v>
      </c>
    </row>
    <row r="2942" spans="1:2" x14ac:dyDescent="0.25">
      <c r="A2942" s="62">
        <v>25202003</v>
      </c>
      <c r="B2942" s="63" t="s">
        <v>12205</v>
      </c>
    </row>
    <row r="2943" spans="1:2" x14ac:dyDescent="0.25">
      <c r="A2943" s="62">
        <v>25202004</v>
      </c>
      <c r="B2943" s="63" t="s">
        <v>14984</v>
      </c>
    </row>
    <row r="2944" spans="1:2" x14ac:dyDescent="0.25">
      <c r="A2944" s="62">
        <v>25202101</v>
      </c>
      <c r="B2944" s="63" t="s">
        <v>13568</v>
      </c>
    </row>
    <row r="2945" spans="1:2" x14ac:dyDescent="0.25">
      <c r="A2945" s="62">
        <v>25202102</v>
      </c>
      <c r="B2945" s="63" t="s">
        <v>7593</v>
      </c>
    </row>
    <row r="2946" spans="1:2" x14ac:dyDescent="0.25">
      <c r="A2946" s="62">
        <v>25202103</v>
      </c>
      <c r="B2946" s="63" t="s">
        <v>11000</v>
      </c>
    </row>
    <row r="2947" spans="1:2" x14ac:dyDescent="0.25">
      <c r="A2947" s="62">
        <v>25202104</v>
      </c>
      <c r="B2947" s="63" t="s">
        <v>3339</v>
      </c>
    </row>
    <row r="2948" spans="1:2" x14ac:dyDescent="0.25">
      <c r="A2948" s="62">
        <v>25202105</v>
      </c>
      <c r="B2948" s="63" t="s">
        <v>10904</v>
      </c>
    </row>
    <row r="2949" spans="1:2" x14ac:dyDescent="0.25">
      <c r="A2949" s="62">
        <v>25202201</v>
      </c>
      <c r="B2949" s="63" t="s">
        <v>3951</v>
      </c>
    </row>
    <row r="2950" spans="1:2" x14ac:dyDescent="0.25">
      <c r="A2950" s="62">
        <v>25202202</v>
      </c>
      <c r="B2950" s="63" t="s">
        <v>4419</v>
      </c>
    </row>
    <row r="2951" spans="1:2" x14ac:dyDescent="0.25">
      <c r="A2951" s="62">
        <v>25202203</v>
      </c>
      <c r="B2951" s="63" t="s">
        <v>12443</v>
      </c>
    </row>
    <row r="2952" spans="1:2" x14ac:dyDescent="0.25">
      <c r="A2952" s="62">
        <v>25202204</v>
      </c>
      <c r="B2952" s="63" t="s">
        <v>13624</v>
      </c>
    </row>
    <row r="2953" spans="1:2" x14ac:dyDescent="0.25">
      <c r="A2953" s="62">
        <v>25202205</v>
      </c>
      <c r="B2953" s="63" t="s">
        <v>16239</v>
      </c>
    </row>
    <row r="2954" spans="1:2" x14ac:dyDescent="0.25">
      <c r="A2954" s="62">
        <v>25202206</v>
      </c>
      <c r="B2954" s="63" t="s">
        <v>3971</v>
      </c>
    </row>
    <row r="2955" spans="1:2" x14ac:dyDescent="0.25">
      <c r="A2955" s="62">
        <v>25202301</v>
      </c>
      <c r="B2955" s="63" t="s">
        <v>11972</v>
      </c>
    </row>
    <row r="2956" spans="1:2" x14ac:dyDescent="0.25">
      <c r="A2956" s="62">
        <v>25202302</v>
      </c>
      <c r="B2956" s="63" t="s">
        <v>18026</v>
      </c>
    </row>
    <row r="2957" spans="1:2" x14ac:dyDescent="0.25">
      <c r="A2957" s="62">
        <v>25202401</v>
      </c>
      <c r="B2957" s="63" t="s">
        <v>8873</v>
      </c>
    </row>
    <row r="2958" spans="1:2" x14ac:dyDescent="0.25">
      <c r="A2958" s="62">
        <v>25202402</v>
      </c>
      <c r="B2958" s="63" t="s">
        <v>2420</v>
      </c>
    </row>
    <row r="2959" spans="1:2" x14ac:dyDescent="0.25">
      <c r="A2959" s="62">
        <v>25202403</v>
      </c>
      <c r="B2959" s="63" t="s">
        <v>8630</v>
      </c>
    </row>
    <row r="2960" spans="1:2" x14ac:dyDescent="0.25">
      <c r="A2960" s="62">
        <v>25202404</v>
      </c>
      <c r="B2960" s="63" t="s">
        <v>18634</v>
      </c>
    </row>
    <row r="2961" spans="1:2" x14ac:dyDescent="0.25">
      <c r="A2961" s="62">
        <v>25202405</v>
      </c>
      <c r="B2961" s="63" t="s">
        <v>18386</v>
      </c>
    </row>
    <row r="2962" spans="1:2" x14ac:dyDescent="0.25">
      <c r="A2962" s="62">
        <v>25202406</v>
      </c>
      <c r="B2962" s="63" t="s">
        <v>47</v>
      </c>
    </row>
    <row r="2963" spans="1:2" x14ac:dyDescent="0.25">
      <c r="A2963" s="62">
        <v>25202501</v>
      </c>
      <c r="B2963" s="63" t="s">
        <v>1194</v>
      </c>
    </row>
    <row r="2964" spans="1:2" x14ac:dyDescent="0.25">
      <c r="A2964" s="62">
        <v>25202502</v>
      </c>
      <c r="B2964" s="63" t="s">
        <v>17206</v>
      </c>
    </row>
    <row r="2965" spans="1:2" x14ac:dyDescent="0.25">
      <c r="A2965" s="62">
        <v>25202503</v>
      </c>
      <c r="B2965" s="63" t="s">
        <v>15321</v>
      </c>
    </row>
    <row r="2966" spans="1:2" x14ac:dyDescent="0.25">
      <c r="A2966" s="62">
        <v>25202504</v>
      </c>
      <c r="B2966" s="63" t="s">
        <v>13119</v>
      </c>
    </row>
    <row r="2967" spans="1:2" x14ac:dyDescent="0.25">
      <c r="A2967" s="62">
        <v>25202505</v>
      </c>
      <c r="B2967" s="63" t="s">
        <v>18203</v>
      </c>
    </row>
    <row r="2968" spans="1:2" x14ac:dyDescent="0.25">
      <c r="A2968" s="62">
        <v>25202506</v>
      </c>
      <c r="B2968" s="63" t="s">
        <v>9080</v>
      </c>
    </row>
    <row r="2969" spans="1:2" x14ac:dyDescent="0.25">
      <c r="A2969" s="62">
        <v>25202507</v>
      </c>
      <c r="B2969" s="63" t="s">
        <v>15960</v>
      </c>
    </row>
    <row r="2970" spans="1:2" x14ac:dyDescent="0.25">
      <c r="A2970" s="62">
        <v>25202508</v>
      </c>
      <c r="B2970" s="63" t="s">
        <v>1882</v>
      </c>
    </row>
    <row r="2971" spans="1:2" x14ac:dyDescent="0.25">
      <c r="A2971" s="62">
        <v>25202509</v>
      </c>
      <c r="B2971" s="63" t="s">
        <v>5524</v>
      </c>
    </row>
    <row r="2972" spans="1:2" x14ac:dyDescent="0.25">
      <c r="A2972" s="62">
        <v>25202510</v>
      </c>
      <c r="B2972" s="63" t="s">
        <v>13315</v>
      </c>
    </row>
    <row r="2973" spans="1:2" x14ac:dyDescent="0.25">
      <c r="A2973" s="62">
        <v>25202601</v>
      </c>
      <c r="B2973" s="63" t="s">
        <v>14929</v>
      </c>
    </row>
    <row r="2974" spans="1:2" x14ac:dyDescent="0.25">
      <c r="A2974" s="62">
        <v>25202602</v>
      </c>
      <c r="B2974" s="63" t="s">
        <v>4446</v>
      </c>
    </row>
    <row r="2975" spans="1:2" x14ac:dyDescent="0.25">
      <c r="A2975" s="62">
        <v>25202603</v>
      </c>
      <c r="B2975" s="63" t="s">
        <v>9849</v>
      </c>
    </row>
    <row r="2976" spans="1:2" x14ac:dyDescent="0.25">
      <c r="A2976" s="62">
        <v>25202604</v>
      </c>
      <c r="B2976" s="63" t="s">
        <v>1859</v>
      </c>
    </row>
    <row r="2977" spans="1:2" x14ac:dyDescent="0.25">
      <c r="A2977" s="62">
        <v>25202605</v>
      </c>
      <c r="B2977" s="63" t="s">
        <v>10999</v>
      </c>
    </row>
    <row r="2978" spans="1:2" x14ac:dyDescent="0.25">
      <c r="A2978" s="62">
        <v>25202606</v>
      </c>
      <c r="B2978" s="63" t="s">
        <v>7165</v>
      </c>
    </row>
    <row r="2979" spans="1:2" x14ac:dyDescent="0.25">
      <c r="A2979" s="62">
        <v>25202607</v>
      </c>
      <c r="B2979" s="63" t="s">
        <v>7026</v>
      </c>
    </row>
    <row r="2980" spans="1:2" x14ac:dyDescent="0.25">
      <c r="A2980" s="62">
        <v>25202701</v>
      </c>
      <c r="B2980" s="63" t="s">
        <v>63</v>
      </c>
    </row>
    <row r="2981" spans="1:2" x14ac:dyDescent="0.25">
      <c r="A2981" s="62">
        <v>25202702</v>
      </c>
      <c r="B2981" s="63" t="s">
        <v>15835</v>
      </c>
    </row>
    <row r="2982" spans="1:2" x14ac:dyDescent="0.25">
      <c r="A2982" s="62">
        <v>26101501</v>
      </c>
      <c r="B2982" s="63" t="s">
        <v>202</v>
      </c>
    </row>
    <row r="2983" spans="1:2" x14ac:dyDescent="0.25">
      <c r="A2983" s="62">
        <v>26101502</v>
      </c>
      <c r="B2983" s="63" t="s">
        <v>9742</v>
      </c>
    </row>
    <row r="2984" spans="1:2" x14ac:dyDescent="0.25">
      <c r="A2984" s="62">
        <v>26101503</v>
      </c>
      <c r="B2984" s="63" t="s">
        <v>17597</v>
      </c>
    </row>
    <row r="2985" spans="1:2" x14ac:dyDescent="0.25">
      <c r="A2985" s="62">
        <v>26101504</v>
      </c>
      <c r="B2985" s="63" t="s">
        <v>15875</v>
      </c>
    </row>
    <row r="2986" spans="1:2" x14ac:dyDescent="0.25">
      <c r="A2986" s="62">
        <v>26101505</v>
      </c>
      <c r="B2986" s="63" t="s">
        <v>983</v>
      </c>
    </row>
    <row r="2987" spans="1:2" x14ac:dyDescent="0.25">
      <c r="A2987" s="62">
        <v>26101506</v>
      </c>
      <c r="B2987" s="63" t="s">
        <v>15539</v>
      </c>
    </row>
    <row r="2988" spans="1:2" x14ac:dyDescent="0.25">
      <c r="A2988" s="62">
        <v>26101507</v>
      </c>
      <c r="B2988" s="63" t="s">
        <v>13663</v>
      </c>
    </row>
    <row r="2989" spans="1:2" x14ac:dyDescent="0.25">
      <c r="A2989" s="62">
        <v>26101508</v>
      </c>
      <c r="B2989" s="63" t="s">
        <v>15923</v>
      </c>
    </row>
    <row r="2990" spans="1:2" x14ac:dyDescent="0.25">
      <c r="A2990" s="62">
        <v>26101509</v>
      </c>
      <c r="B2990" s="63" t="s">
        <v>633</v>
      </c>
    </row>
    <row r="2991" spans="1:2" x14ac:dyDescent="0.25">
      <c r="A2991" s="62">
        <v>26101510</v>
      </c>
      <c r="B2991" s="63" t="s">
        <v>6601</v>
      </c>
    </row>
    <row r="2992" spans="1:2" x14ac:dyDescent="0.25">
      <c r="A2992" s="62">
        <v>26101511</v>
      </c>
      <c r="B2992" s="63" t="s">
        <v>8737</v>
      </c>
    </row>
    <row r="2993" spans="1:2" x14ac:dyDescent="0.25">
      <c r="A2993" s="62">
        <v>26101512</v>
      </c>
      <c r="B2993" s="63" t="s">
        <v>17394</v>
      </c>
    </row>
    <row r="2994" spans="1:2" x14ac:dyDescent="0.25">
      <c r="A2994" s="62">
        <v>26101513</v>
      </c>
      <c r="B2994" s="63" t="s">
        <v>14941</v>
      </c>
    </row>
    <row r="2995" spans="1:2" x14ac:dyDescent="0.25">
      <c r="A2995" s="62">
        <v>26101601</v>
      </c>
      <c r="B2995" s="63" t="s">
        <v>14540</v>
      </c>
    </row>
    <row r="2996" spans="1:2" x14ac:dyDescent="0.25">
      <c r="A2996" s="62">
        <v>26101602</v>
      </c>
      <c r="B2996" s="63" t="s">
        <v>14246</v>
      </c>
    </row>
    <row r="2997" spans="1:2" x14ac:dyDescent="0.25">
      <c r="A2997" s="62">
        <v>26101603</v>
      </c>
      <c r="B2997" s="63" t="s">
        <v>5848</v>
      </c>
    </row>
    <row r="2998" spans="1:2" x14ac:dyDescent="0.25">
      <c r="A2998" s="62">
        <v>26101604</v>
      </c>
      <c r="B2998" s="63" t="s">
        <v>8285</v>
      </c>
    </row>
    <row r="2999" spans="1:2" x14ac:dyDescent="0.25">
      <c r="A2999" s="62">
        <v>26101605</v>
      </c>
      <c r="B2999" s="63" t="s">
        <v>15637</v>
      </c>
    </row>
    <row r="3000" spans="1:2" x14ac:dyDescent="0.25">
      <c r="A3000" s="62">
        <v>26101606</v>
      </c>
      <c r="B3000" s="63" t="s">
        <v>12102</v>
      </c>
    </row>
    <row r="3001" spans="1:2" x14ac:dyDescent="0.25">
      <c r="A3001" s="62">
        <v>26101607</v>
      </c>
      <c r="B3001" s="63" t="s">
        <v>1893</v>
      </c>
    </row>
    <row r="3002" spans="1:2" x14ac:dyDescent="0.25">
      <c r="A3002" s="62">
        <v>26101608</v>
      </c>
      <c r="B3002" s="63" t="s">
        <v>5223</v>
      </c>
    </row>
    <row r="3003" spans="1:2" x14ac:dyDescent="0.25">
      <c r="A3003" s="62">
        <v>26101609</v>
      </c>
      <c r="B3003" s="63" t="s">
        <v>13872</v>
      </c>
    </row>
    <row r="3004" spans="1:2" x14ac:dyDescent="0.25">
      <c r="A3004" s="62">
        <v>26101610</v>
      </c>
      <c r="B3004" s="63" t="s">
        <v>4305</v>
      </c>
    </row>
    <row r="3005" spans="1:2" x14ac:dyDescent="0.25">
      <c r="A3005" s="62">
        <v>26101611</v>
      </c>
      <c r="B3005" s="63" t="s">
        <v>13241</v>
      </c>
    </row>
    <row r="3006" spans="1:2" x14ac:dyDescent="0.25">
      <c r="A3006" s="62">
        <v>26101612</v>
      </c>
      <c r="B3006" s="63" t="s">
        <v>121</v>
      </c>
    </row>
    <row r="3007" spans="1:2" x14ac:dyDescent="0.25">
      <c r="A3007" s="62">
        <v>26101613</v>
      </c>
      <c r="B3007" s="63" t="s">
        <v>202</v>
      </c>
    </row>
    <row r="3008" spans="1:2" x14ac:dyDescent="0.25">
      <c r="A3008" s="62">
        <v>26101614</v>
      </c>
      <c r="B3008" s="63" t="s">
        <v>5757</v>
      </c>
    </row>
    <row r="3009" spans="1:2" x14ac:dyDescent="0.25">
      <c r="A3009" s="62">
        <v>26101615</v>
      </c>
      <c r="B3009" s="63" t="s">
        <v>5851</v>
      </c>
    </row>
    <row r="3010" spans="1:2" x14ac:dyDescent="0.25">
      <c r="A3010" s="62">
        <v>26101616</v>
      </c>
      <c r="B3010" s="63" t="s">
        <v>2805</v>
      </c>
    </row>
    <row r="3011" spans="1:2" x14ac:dyDescent="0.25">
      <c r="A3011" s="62">
        <v>26101701</v>
      </c>
      <c r="B3011" s="63" t="s">
        <v>3789</v>
      </c>
    </row>
    <row r="3012" spans="1:2" x14ac:dyDescent="0.25">
      <c r="A3012" s="62">
        <v>26101702</v>
      </c>
      <c r="B3012" s="63" t="s">
        <v>13013</v>
      </c>
    </row>
    <row r="3013" spans="1:2" x14ac:dyDescent="0.25">
      <c r="A3013" s="62">
        <v>26101703</v>
      </c>
      <c r="B3013" s="63" t="s">
        <v>2165</v>
      </c>
    </row>
    <row r="3014" spans="1:2" x14ac:dyDescent="0.25">
      <c r="A3014" s="62">
        <v>26101704</v>
      </c>
      <c r="B3014" s="63" t="s">
        <v>14269</v>
      </c>
    </row>
    <row r="3015" spans="1:2" x14ac:dyDescent="0.25">
      <c r="A3015" s="62">
        <v>26101705</v>
      </c>
      <c r="B3015" s="63" t="s">
        <v>16732</v>
      </c>
    </row>
    <row r="3016" spans="1:2" x14ac:dyDescent="0.25">
      <c r="A3016" s="62">
        <v>26101706</v>
      </c>
      <c r="B3016" s="63" t="s">
        <v>3760</v>
      </c>
    </row>
    <row r="3017" spans="1:2" x14ac:dyDescent="0.25">
      <c r="A3017" s="62">
        <v>26101707</v>
      </c>
      <c r="B3017" s="63" t="s">
        <v>7521</v>
      </c>
    </row>
    <row r="3018" spans="1:2" x14ac:dyDescent="0.25">
      <c r="A3018" s="62">
        <v>26101708</v>
      </c>
      <c r="B3018" s="63" t="s">
        <v>17734</v>
      </c>
    </row>
    <row r="3019" spans="1:2" x14ac:dyDescent="0.25">
      <c r="A3019" s="62">
        <v>26101709</v>
      </c>
      <c r="B3019" s="63" t="s">
        <v>16348</v>
      </c>
    </row>
    <row r="3020" spans="1:2" x14ac:dyDescent="0.25">
      <c r="A3020" s="62">
        <v>26101710</v>
      </c>
      <c r="B3020" s="63" t="s">
        <v>475</v>
      </c>
    </row>
    <row r="3021" spans="1:2" x14ac:dyDescent="0.25">
      <c r="A3021" s="62">
        <v>26101711</v>
      </c>
      <c r="B3021" s="63" t="s">
        <v>6376</v>
      </c>
    </row>
    <row r="3022" spans="1:2" x14ac:dyDescent="0.25">
      <c r="A3022" s="62">
        <v>26101712</v>
      </c>
      <c r="B3022" s="63" t="s">
        <v>12061</v>
      </c>
    </row>
    <row r="3023" spans="1:2" x14ac:dyDescent="0.25">
      <c r="A3023" s="62">
        <v>26101713</v>
      </c>
      <c r="B3023" s="63" t="s">
        <v>5137</v>
      </c>
    </row>
    <row r="3024" spans="1:2" x14ac:dyDescent="0.25">
      <c r="A3024" s="62">
        <v>26101715</v>
      </c>
      <c r="B3024" s="63" t="s">
        <v>634</v>
      </c>
    </row>
    <row r="3025" spans="1:2" x14ac:dyDescent="0.25">
      <c r="A3025" s="62">
        <v>26101716</v>
      </c>
      <c r="B3025" s="63" t="s">
        <v>3214</v>
      </c>
    </row>
    <row r="3026" spans="1:2" x14ac:dyDescent="0.25">
      <c r="A3026" s="62">
        <v>26101717</v>
      </c>
      <c r="B3026" s="63" t="s">
        <v>4178</v>
      </c>
    </row>
    <row r="3027" spans="1:2" x14ac:dyDescent="0.25">
      <c r="A3027" s="62">
        <v>26101718</v>
      </c>
      <c r="B3027" s="63" t="s">
        <v>6997</v>
      </c>
    </row>
    <row r="3028" spans="1:2" x14ac:dyDescent="0.25">
      <c r="A3028" s="62">
        <v>26101719</v>
      </c>
      <c r="B3028" s="63" t="s">
        <v>4427</v>
      </c>
    </row>
    <row r="3029" spans="1:2" x14ac:dyDescent="0.25">
      <c r="A3029" s="62">
        <v>26101720</v>
      </c>
      <c r="B3029" s="63" t="s">
        <v>2133</v>
      </c>
    </row>
    <row r="3030" spans="1:2" x14ac:dyDescent="0.25">
      <c r="A3030" s="62">
        <v>26101721</v>
      </c>
      <c r="B3030" s="63" t="s">
        <v>8003</v>
      </c>
    </row>
    <row r="3031" spans="1:2" x14ac:dyDescent="0.25">
      <c r="A3031" s="62">
        <v>26101723</v>
      </c>
      <c r="B3031" s="63" t="s">
        <v>3041</v>
      </c>
    </row>
    <row r="3032" spans="1:2" x14ac:dyDescent="0.25">
      <c r="A3032" s="62">
        <v>26101724</v>
      </c>
      <c r="B3032" s="63" t="s">
        <v>529</v>
      </c>
    </row>
    <row r="3033" spans="1:2" x14ac:dyDescent="0.25">
      <c r="A3033" s="62">
        <v>26101725</v>
      </c>
      <c r="B3033" s="63" t="s">
        <v>14644</v>
      </c>
    </row>
    <row r="3034" spans="1:2" x14ac:dyDescent="0.25">
      <c r="A3034" s="62">
        <v>26101726</v>
      </c>
      <c r="B3034" s="63" t="s">
        <v>11564</v>
      </c>
    </row>
    <row r="3035" spans="1:2" x14ac:dyDescent="0.25">
      <c r="A3035" s="62">
        <v>26101727</v>
      </c>
      <c r="B3035" s="63" t="s">
        <v>12198</v>
      </c>
    </row>
    <row r="3036" spans="1:2" x14ac:dyDescent="0.25">
      <c r="A3036" s="62">
        <v>26101728</v>
      </c>
      <c r="B3036" s="63" t="s">
        <v>3644</v>
      </c>
    </row>
    <row r="3037" spans="1:2" x14ac:dyDescent="0.25">
      <c r="A3037" s="62">
        <v>26101729</v>
      </c>
      <c r="B3037" s="63" t="s">
        <v>2011</v>
      </c>
    </row>
    <row r="3038" spans="1:2" x14ac:dyDescent="0.25">
      <c r="A3038" s="62">
        <v>26101730</v>
      </c>
      <c r="B3038" s="63" t="s">
        <v>616</v>
      </c>
    </row>
    <row r="3039" spans="1:2" x14ac:dyDescent="0.25">
      <c r="A3039" s="62">
        <v>26101731</v>
      </c>
      <c r="B3039" s="63" t="s">
        <v>11817</v>
      </c>
    </row>
    <row r="3040" spans="1:2" x14ac:dyDescent="0.25">
      <c r="A3040" s="62">
        <v>26101732</v>
      </c>
      <c r="B3040" s="63" t="s">
        <v>10843</v>
      </c>
    </row>
    <row r="3041" spans="1:2" x14ac:dyDescent="0.25">
      <c r="A3041" s="62">
        <v>26101733</v>
      </c>
      <c r="B3041" s="63" t="s">
        <v>6051</v>
      </c>
    </row>
    <row r="3042" spans="1:2" x14ac:dyDescent="0.25">
      <c r="A3042" s="62">
        <v>26101734</v>
      </c>
      <c r="B3042" s="63" t="s">
        <v>11941</v>
      </c>
    </row>
    <row r="3043" spans="1:2" x14ac:dyDescent="0.25">
      <c r="A3043" s="62">
        <v>26101735</v>
      </c>
      <c r="B3043" s="63" t="s">
        <v>13796</v>
      </c>
    </row>
    <row r="3044" spans="1:2" x14ac:dyDescent="0.25">
      <c r="A3044" s="62">
        <v>26101736</v>
      </c>
      <c r="B3044" s="63" t="s">
        <v>10797</v>
      </c>
    </row>
    <row r="3045" spans="1:2" x14ac:dyDescent="0.25">
      <c r="A3045" s="62">
        <v>26101737</v>
      </c>
      <c r="B3045" s="63" t="s">
        <v>1752</v>
      </c>
    </row>
    <row r="3046" spans="1:2" x14ac:dyDescent="0.25">
      <c r="A3046" s="62">
        <v>26101738</v>
      </c>
      <c r="B3046" s="63" t="s">
        <v>7496</v>
      </c>
    </row>
    <row r="3047" spans="1:2" x14ac:dyDescent="0.25">
      <c r="A3047" s="62">
        <v>26101740</v>
      </c>
      <c r="B3047" s="63" t="s">
        <v>5419</v>
      </c>
    </row>
    <row r="3048" spans="1:2" x14ac:dyDescent="0.25">
      <c r="A3048" s="62">
        <v>26101741</v>
      </c>
      <c r="B3048" s="63" t="s">
        <v>8316</v>
      </c>
    </row>
    <row r="3049" spans="1:2" x14ac:dyDescent="0.25">
      <c r="A3049" s="62">
        <v>26101742</v>
      </c>
      <c r="B3049" s="63" t="s">
        <v>16013</v>
      </c>
    </row>
    <row r="3050" spans="1:2" x14ac:dyDescent="0.25">
      <c r="A3050" s="62">
        <v>26101743</v>
      </c>
      <c r="B3050" s="63" t="s">
        <v>14060</v>
      </c>
    </row>
    <row r="3051" spans="1:2" x14ac:dyDescent="0.25">
      <c r="A3051" s="62">
        <v>26101747</v>
      </c>
      <c r="B3051" s="63" t="s">
        <v>1245</v>
      </c>
    </row>
    <row r="3052" spans="1:2" x14ac:dyDescent="0.25">
      <c r="A3052" s="62">
        <v>26101748</v>
      </c>
      <c r="B3052" s="63" t="s">
        <v>16771</v>
      </c>
    </row>
    <row r="3053" spans="1:2" x14ac:dyDescent="0.25">
      <c r="A3053" s="62">
        <v>26101749</v>
      </c>
      <c r="B3053" s="63" t="s">
        <v>7153</v>
      </c>
    </row>
    <row r="3054" spans="1:2" x14ac:dyDescent="0.25">
      <c r="A3054" s="62">
        <v>26101750</v>
      </c>
      <c r="B3054" s="63" t="s">
        <v>8347</v>
      </c>
    </row>
    <row r="3055" spans="1:2" x14ac:dyDescent="0.25">
      <c r="A3055" s="62">
        <v>26101751</v>
      </c>
      <c r="B3055" s="63" t="s">
        <v>6451</v>
      </c>
    </row>
    <row r="3056" spans="1:2" x14ac:dyDescent="0.25">
      <c r="A3056" s="62">
        <v>26101754</v>
      </c>
      <c r="B3056" s="63" t="s">
        <v>5531</v>
      </c>
    </row>
    <row r="3057" spans="1:2" x14ac:dyDescent="0.25">
      <c r="A3057" s="62">
        <v>26101755</v>
      </c>
      <c r="B3057" s="63" t="s">
        <v>385</v>
      </c>
    </row>
    <row r="3058" spans="1:2" x14ac:dyDescent="0.25">
      <c r="A3058" s="62">
        <v>26101756</v>
      </c>
      <c r="B3058" s="63" t="s">
        <v>6073</v>
      </c>
    </row>
    <row r="3059" spans="1:2" x14ac:dyDescent="0.25">
      <c r="A3059" s="62">
        <v>26101757</v>
      </c>
      <c r="B3059" s="63" t="s">
        <v>2761</v>
      </c>
    </row>
    <row r="3060" spans="1:2" x14ac:dyDescent="0.25">
      <c r="A3060" s="62">
        <v>26101758</v>
      </c>
      <c r="B3060" s="63" t="s">
        <v>5569</v>
      </c>
    </row>
    <row r="3061" spans="1:2" x14ac:dyDescent="0.25">
      <c r="A3061" s="62">
        <v>26101759</v>
      </c>
      <c r="B3061" s="63" t="s">
        <v>17408</v>
      </c>
    </row>
    <row r="3062" spans="1:2" x14ac:dyDescent="0.25">
      <c r="A3062" s="62">
        <v>26101760</v>
      </c>
      <c r="B3062" s="63" t="s">
        <v>10446</v>
      </c>
    </row>
    <row r="3063" spans="1:2" x14ac:dyDescent="0.25">
      <c r="A3063" s="62">
        <v>26101761</v>
      </c>
      <c r="B3063" s="63" t="s">
        <v>17934</v>
      </c>
    </row>
    <row r="3064" spans="1:2" x14ac:dyDescent="0.25">
      <c r="A3064" s="62">
        <v>26101762</v>
      </c>
      <c r="B3064" s="63" t="s">
        <v>1083</v>
      </c>
    </row>
    <row r="3065" spans="1:2" x14ac:dyDescent="0.25">
      <c r="A3065" s="62">
        <v>26101763</v>
      </c>
      <c r="B3065" s="63" t="s">
        <v>9506</v>
      </c>
    </row>
    <row r="3066" spans="1:2" x14ac:dyDescent="0.25">
      <c r="A3066" s="62">
        <v>26101764</v>
      </c>
      <c r="B3066" s="63" t="s">
        <v>10803</v>
      </c>
    </row>
    <row r="3067" spans="1:2" x14ac:dyDescent="0.25">
      <c r="A3067" s="62">
        <v>26101765</v>
      </c>
      <c r="B3067" s="63" t="s">
        <v>5780</v>
      </c>
    </row>
    <row r="3068" spans="1:2" x14ac:dyDescent="0.25">
      <c r="A3068" s="62">
        <v>26101766</v>
      </c>
      <c r="B3068" s="63" t="s">
        <v>13121</v>
      </c>
    </row>
    <row r="3069" spans="1:2" x14ac:dyDescent="0.25">
      <c r="A3069" s="62">
        <v>26101801</v>
      </c>
      <c r="B3069" s="63" t="s">
        <v>5265</v>
      </c>
    </row>
    <row r="3070" spans="1:2" x14ac:dyDescent="0.25">
      <c r="A3070" s="62">
        <v>26101802</v>
      </c>
      <c r="B3070" s="63" t="s">
        <v>10678</v>
      </c>
    </row>
    <row r="3071" spans="1:2" x14ac:dyDescent="0.25">
      <c r="A3071" s="62">
        <v>26101803</v>
      </c>
      <c r="B3071" s="63" t="s">
        <v>18795</v>
      </c>
    </row>
    <row r="3072" spans="1:2" x14ac:dyDescent="0.25">
      <c r="A3072" s="62">
        <v>26101805</v>
      </c>
      <c r="B3072" s="63" t="s">
        <v>10715</v>
      </c>
    </row>
    <row r="3073" spans="1:2" x14ac:dyDescent="0.25">
      <c r="A3073" s="62">
        <v>26101806</v>
      </c>
      <c r="B3073" s="63" t="s">
        <v>13325</v>
      </c>
    </row>
    <row r="3074" spans="1:2" x14ac:dyDescent="0.25">
      <c r="A3074" s="62">
        <v>26101807</v>
      </c>
      <c r="B3074" s="63" t="s">
        <v>9391</v>
      </c>
    </row>
    <row r="3075" spans="1:2" x14ac:dyDescent="0.25">
      <c r="A3075" s="62">
        <v>26101808</v>
      </c>
      <c r="B3075" s="63" t="s">
        <v>18802</v>
      </c>
    </row>
    <row r="3076" spans="1:2" x14ac:dyDescent="0.25">
      <c r="A3076" s="62">
        <v>26101809</v>
      </c>
      <c r="B3076" s="63" t="s">
        <v>12654</v>
      </c>
    </row>
    <row r="3077" spans="1:2" x14ac:dyDescent="0.25">
      <c r="A3077" s="62">
        <v>26101903</v>
      </c>
      <c r="B3077" s="63" t="s">
        <v>14925</v>
      </c>
    </row>
    <row r="3078" spans="1:2" x14ac:dyDescent="0.25">
      <c r="A3078" s="62">
        <v>26101904</v>
      </c>
      <c r="B3078" s="63" t="s">
        <v>6788</v>
      </c>
    </row>
    <row r="3079" spans="1:2" x14ac:dyDescent="0.25">
      <c r="A3079" s="62">
        <v>26101905</v>
      </c>
      <c r="B3079" s="63" t="s">
        <v>2281</v>
      </c>
    </row>
    <row r="3080" spans="1:2" x14ac:dyDescent="0.25">
      <c r="A3080" s="62">
        <v>26111501</v>
      </c>
      <c r="B3080" s="63" t="s">
        <v>10035</v>
      </c>
    </row>
    <row r="3081" spans="1:2" x14ac:dyDescent="0.25">
      <c r="A3081" s="62">
        <v>26111503</v>
      </c>
      <c r="B3081" s="63" t="s">
        <v>9187</v>
      </c>
    </row>
    <row r="3082" spans="1:2" x14ac:dyDescent="0.25">
      <c r="A3082" s="62">
        <v>26111504</v>
      </c>
      <c r="B3082" s="63" t="s">
        <v>4017</v>
      </c>
    </row>
    <row r="3083" spans="1:2" x14ac:dyDescent="0.25">
      <c r="A3083" s="62">
        <v>26111505</v>
      </c>
      <c r="B3083" s="63" t="s">
        <v>17539</v>
      </c>
    </row>
    <row r="3084" spans="1:2" x14ac:dyDescent="0.25">
      <c r="A3084" s="62">
        <v>26111506</v>
      </c>
      <c r="B3084" s="63" t="s">
        <v>1281</v>
      </c>
    </row>
    <row r="3085" spans="1:2" x14ac:dyDescent="0.25">
      <c r="A3085" s="62">
        <v>26111508</v>
      </c>
      <c r="B3085" s="63" t="s">
        <v>14942</v>
      </c>
    </row>
    <row r="3086" spans="1:2" x14ac:dyDescent="0.25">
      <c r="A3086" s="62">
        <v>26111509</v>
      </c>
      <c r="B3086" s="63" t="s">
        <v>2994</v>
      </c>
    </row>
    <row r="3087" spans="1:2" x14ac:dyDescent="0.25">
      <c r="A3087" s="62">
        <v>26111510</v>
      </c>
      <c r="B3087" s="63" t="s">
        <v>18258</v>
      </c>
    </row>
    <row r="3088" spans="1:2" x14ac:dyDescent="0.25">
      <c r="A3088" s="62">
        <v>26111512</v>
      </c>
      <c r="B3088" s="63" t="s">
        <v>1749</v>
      </c>
    </row>
    <row r="3089" spans="1:2" x14ac:dyDescent="0.25">
      <c r="A3089" s="62">
        <v>26111513</v>
      </c>
      <c r="B3089" s="63" t="s">
        <v>220</v>
      </c>
    </row>
    <row r="3090" spans="1:2" x14ac:dyDescent="0.25">
      <c r="A3090" s="62">
        <v>26111514</v>
      </c>
      <c r="B3090" s="63" t="s">
        <v>9364</v>
      </c>
    </row>
    <row r="3091" spans="1:2" x14ac:dyDescent="0.25">
      <c r="A3091" s="62">
        <v>26111515</v>
      </c>
      <c r="B3091" s="63" t="s">
        <v>16358</v>
      </c>
    </row>
    <row r="3092" spans="1:2" x14ac:dyDescent="0.25">
      <c r="A3092" s="62">
        <v>26111516</v>
      </c>
      <c r="B3092" s="63" t="s">
        <v>4274</v>
      </c>
    </row>
    <row r="3093" spans="1:2" x14ac:dyDescent="0.25">
      <c r="A3093" s="62">
        <v>26111517</v>
      </c>
      <c r="B3093" s="63" t="s">
        <v>10775</v>
      </c>
    </row>
    <row r="3094" spans="1:2" x14ac:dyDescent="0.25">
      <c r="A3094" s="62">
        <v>26111518</v>
      </c>
      <c r="B3094" s="63" t="s">
        <v>8715</v>
      </c>
    </row>
    <row r="3095" spans="1:2" x14ac:dyDescent="0.25">
      <c r="A3095" s="62">
        <v>26111519</v>
      </c>
      <c r="B3095" s="63" t="s">
        <v>6781</v>
      </c>
    </row>
    <row r="3096" spans="1:2" x14ac:dyDescent="0.25">
      <c r="A3096" s="62">
        <v>26111520</v>
      </c>
      <c r="B3096" s="63" t="s">
        <v>1451</v>
      </c>
    </row>
    <row r="3097" spans="1:2" x14ac:dyDescent="0.25">
      <c r="A3097" s="62">
        <v>26111521</v>
      </c>
      <c r="B3097" s="63" t="s">
        <v>3739</v>
      </c>
    </row>
    <row r="3098" spans="1:2" x14ac:dyDescent="0.25">
      <c r="A3098" s="62">
        <v>26111522</v>
      </c>
      <c r="B3098" s="63" t="s">
        <v>10856</v>
      </c>
    </row>
    <row r="3099" spans="1:2" x14ac:dyDescent="0.25">
      <c r="A3099" s="62">
        <v>26111523</v>
      </c>
      <c r="B3099" s="63" t="s">
        <v>3878</v>
      </c>
    </row>
    <row r="3100" spans="1:2" x14ac:dyDescent="0.25">
      <c r="A3100" s="62">
        <v>26111524</v>
      </c>
      <c r="B3100" s="63" t="s">
        <v>11076</v>
      </c>
    </row>
    <row r="3101" spans="1:2" x14ac:dyDescent="0.25">
      <c r="A3101" s="62">
        <v>26111525</v>
      </c>
      <c r="B3101" s="63" t="s">
        <v>14930</v>
      </c>
    </row>
    <row r="3102" spans="1:2" x14ac:dyDescent="0.25">
      <c r="A3102" s="62">
        <v>26111526</v>
      </c>
      <c r="B3102" s="63" t="s">
        <v>1207</v>
      </c>
    </row>
    <row r="3103" spans="1:2" x14ac:dyDescent="0.25">
      <c r="A3103" s="62">
        <v>26111527</v>
      </c>
      <c r="B3103" s="63" t="s">
        <v>18513</v>
      </c>
    </row>
    <row r="3104" spans="1:2" x14ac:dyDescent="0.25">
      <c r="A3104" s="62">
        <v>26111528</v>
      </c>
      <c r="B3104" s="63" t="s">
        <v>1418</v>
      </c>
    </row>
    <row r="3105" spans="1:2" x14ac:dyDescent="0.25">
      <c r="A3105" s="62">
        <v>26111529</v>
      </c>
      <c r="B3105" s="63" t="s">
        <v>15144</v>
      </c>
    </row>
    <row r="3106" spans="1:2" x14ac:dyDescent="0.25">
      <c r="A3106" s="62">
        <v>26111530</v>
      </c>
      <c r="B3106" s="63" t="s">
        <v>10606</v>
      </c>
    </row>
    <row r="3107" spans="1:2" x14ac:dyDescent="0.25">
      <c r="A3107" s="62">
        <v>26111531</v>
      </c>
      <c r="B3107" s="63" t="s">
        <v>1674</v>
      </c>
    </row>
    <row r="3108" spans="1:2" x14ac:dyDescent="0.25">
      <c r="A3108" s="62">
        <v>26111532</v>
      </c>
      <c r="B3108" s="63" t="s">
        <v>17881</v>
      </c>
    </row>
    <row r="3109" spans="1:2" x14ac:dyDescent="0.25">
      <c r="A3109" s="62">
        <v>26111533</v>
      </c>
      <c r="B3109" s="63" t="s">
        <v>3725</v>
      </c>
    </row>
    <row r="3110" spans="1:2" x14ac:dyDescent="0.25">
      <c r="A3110" s="62">
        <v>26111534</v>
      </c>
      <c r="B3110" s="63" t="s">
        <v>8786</v>
      </c>
    </row>
    <row r="3111" spans="1:2" x14ac:dyDescent="0.25">
      <c r="A3111" s="62">
        <v>26111535</v>
      </c>
      <c r="B3111" s="63" t="s">
        <v>15744</v>
      </c>
    </row>
    <row r="3112" spans="1:2" x14ac:dyDescent="0.25">
      <c r="A3112" s="62">
        <v>26111601</v>
      </c>
      <c r="B3112" s="63" t="s">
        <v>14897</v>
      </c>
    </row>
    <row r="3113" spans="1:2" x14ac:dyDescent="0.25">
      <c r="A3113" s="62">
        <v>26111602</v>
      </c>
      <c r="B3113" s="63" t="s">
        <v>14473</v>
      </c>
    </row>
    <row r="3114" spans="1:2" x14ac:dyDescent="0.25">
      <c r="A3114" s="62">
        <v>26111603</v>
      </c>
      <c r="B3114" s="63" t="s">
        <v>5349</v>
      </c>
    </row>
    <row r="3115" spans="1:2" x14ac:dyDescent="0.25">
      <c r="A3115" s="62">
        <v>26111604</v>
      </c>
      <c r="B3115" s="63" t="s">
        <v>9249</v>
      </c>
    </row>
    <row r="3116" spans="1:2" x14ac:dyDescent="0.25">
      <c r="A3116" s="62">
        <v>26111605</v>
      </c>
      <c r="B3116" s="63" t="s">
        <v>5274</v>
      </c>
    </row>
    <row r="3117" spans="1:2" x14ac:dyDescent="0.25">
      <c r="A3117" s="62">
        <v>26111606</v>
      </c>
      <c r="B3117" s="63" t="s">
        <v>16369</v>
      </c>
    </row>
    <row r="3118" spans="1:2" x14ac:dyDescent="0.25">
      <c r="A3118" s="62">
        <v>26111607</v>
      </c>
      <c r="B3118" s="63" t="s">
        <v>10522</v>
      </c>
    </row>
    <row r="3119" spans="1:2" x14ac:dyDescent="0.25">
      <c r="A3119" s="62">
        <v>26111608</v>
      </c>
      <c r="B3119" s="63" t="s">
        <v>13958</v>
      </c>
    </row>
    <row r="3120" spans="1:2" x14ac:dyDescent="0.25">
      <c r="A3120" s="62">
        <v>26111701</v>
      </c>
      <c r="B3120" s="63" t="s">
        <v>5428</v>
      </c>
    </row>
    <row r="3121" spans="1:2" x14ac:dyDescent="0.25">
      <c r="A3121" s="62">
        <v>26111702</v>
      </c>
      <c r="B3121" s="63" t="s">
        <v>10199</v>
      </c>
    </row>
    <row r="3122" spans="1:2" x14ac:dyDescent="0.25">
      <c r="A3122" s="62">
        <v>26111703</v>
      </c>
      <c r="B3122" s="63" t="s">
        <v>5282</v>
      </c>
    </row>
    <row r="3123" spans="1:2" x14ac:dyDescent="0.25">
      <c r="A3123" s="62">
        <v>26111704</v>
      </c>
      <c r="B3123" s="63" t="s">
        <v>1336</v>
      </c>
    </row>
    <row r="3124" spans="1:2" x14ac:dyDescent="0.25">
      <c r="A3124" s="62">
        <v>26111705</v>
      </c>
      <c r="B3124" s="63" t="s">
        <v>12277</v>
      </c>
    </row>
    <row r="3125" spans="1:2" x14ac:dyDescent="0.25">
      <c r="A3125" s="62">
        <v>26111706</v>
      </c>
      <c r="B3125" s="63" t="s">
        <v>1949</v>
      </c>
    </row>
    <row r="3126" spans="1:2" x14ac:dyDescent="0.25">
      <c r="A3126" s="62">
        <v>26111707</v>
      </c>
      <c r="B3126" s="63" t="s">
        <v>15498</v>
      </c>
    </row>
    <row r="3127" spans="1:2" x14ac:dyDescent="0.25">
      <c r="A3127" s="62">
        <v>26111708</v>
      </c>
      <c r="B3127" s="63" t="s">
        <v>3053</v>
      </c>
    </row>
    <row r="3128" spans="1:2" x14ac:dyDescent="0.25">
      <c r="A3128" s="62">
        <v>26111709</v>
      </c>
      <c r="B3128" s="63" t="s">
        <v>15520</v>
      </c>
    </row>
    <row r="3129" spans="1:2" x14ac:dyDescent="0.25">
      <c r="A3129" s="62">
        <v>26111710</v>
      </c>
      <c r="B3129" s="63" t="s">
        <v>11614</v>
      </c>
    </row>
    <row r="3130" spans="1:2" x14ac:dyDescent="0.25">
      <c r="A3130" s="62">
        <v>26111711</v>
      </c>
      <c r="B3130" s="63" t="s">
        <v>8598</v>
      </c>
    </row>
    <row r="3131" spans="1:2" x14ac:dyDescent="0.25">
      <c r="A3131" s="62">
        <v>26111712</v>
      </c>
      <c r="B3131" s="63" t="s">
        <v>16910</v>
      </c>
    </row>
    <row r="3132" spans="1:2" x14ac:dyDescent="0.25">
      <c r="A3132" s="62">
        <v>26111713</v>
      </c>
      <c r="B3132" s="63" t="s">
        <v>15862</v>
      </c>
    </row>
    <row r="3133" spans="1:2" x14ac:dyDescent="0.25">
      <c r="A3133" s="62">
        <v>26111714</v>
      </c>
      <c r="B3133" s="63" t="s">
        <v>3270</v>
      </c>
    </row>
    <row r="3134" spans="1:2" x14ac:dyDescent="0.25">
      <c r="A3134" s="62">
        <v>26111715</v>
      </c>
      <c r="B3134" s="63" t="s">
        <v>5655</v>
      </c>
    </row>
    <row r="3135" spans="1:2" x14ac:dyDescent="0.25">
      <c r="A3135" s="62">
        <v>26111716</v>
      </c>
      <c r="B3135" s="63" t="s">
        <v>8938</v>
      </c>
    </row>
    <row r="3136" spans="1:2" x14ac:dyDescent="0.25">
      <c r="A3136" s="62">
        <v>26111717</v>
      </c>
      <c r="B3136" s="63" t="s">
        <v>792</v>
      </c>
    </row>
    <row r="3137" spans="1:2" x14ac:dyDescent="0.25">
      <c r="A3137" s="62">
        <v>26111718</v>
      </c>
      <c r="B3137" s="63" t="s">
        <v>8804</v>
      </c>
    </row>
    <row r="3138" spans="1:2" x14ac:dyDescent="0.25">
      <c r="A3138" s="62">
        <v>26111719</v>
      </c>
      <c r="B3138" s="63" t="s">
        <v>8250</v>
      </c>
    </row>
    <row r="3139" spans="1:2" x14ac:dyDescent="0.25">
      <c r="A3139" s="62">
        <v>26111720</v>
      </c>
      <c r="B3139" s="63" t="s">
        <v>8983</v>
      </c>
    </row>
    <row r="3140" spans="1:2" x14ac:dyDescent="0.25">
      <c r="A3140" s="62">
        <v>26111721</v>
      </c>
      <c r="B3140" s="63" t="s">
        <v>18270</v>
      </c>
    </row>
    <row r="3141" spans="1:2" x14ac:dyDescent="0.25">
      <c r="A3141" s="62">
        <v>26111722</v>
      </c>
      <c r="B3141" s="63" t="s">
        <v>54</v>
      </c>
    </row>
    <row r="3142" spans="1:2" x14ac:dyDescent="0.25">
      <c r="A3142" s="62">
        <v>26111723</v>
      </c>
      <c r="B3142" s="63" t="s">
        <v>18344</v>
      </c>
    </row>
    <row r="3143" spans="1:2" x14ac:dyDescent="0.25">
      <c r="A3143" s="62">
        <v>26111724</v>
      </c>
      <c r="B3143" s="63" t="s">
        <v>3326</v>
      </c>
    </row>
    <row r="3144" spans="1:2" x14ac:dyDescent="0.25">
      <c r="A3144" s="62">
        <v>26111725</v>
      </c>
      <c r="B3144" s="63" t="s">
        <v>14134</v>
      </c>
    </row>
    <row r="3145" spans="1:2" x14ac:dyDescent="0.25">
      <c r="A3145" s="62">
        <v>26111801</v>
      </c>
      <c r="B3145" s="63" t="s">
        <v>15773</v>
      </c>
    </row>
    <row r="3146" spans="1:2" x14ac:dyDescent="0.25">
      <c r="A3146" s="62">
        <v>26111802</v>
      </c>
      <c r="B3146" s="63" t="s">
        <v>1515</v>
      </c>
    </row>
    <row r="3147" spans="1:2" x14ac:dyDescent="0.25">
      <c r="A3147" s="62">
        <v>26111803</v>
      </c>
      <c r="B3147" s="63" t="s">
        <v>6743</v>
      </c>
    </row>
    <row r="3148" spans="1:2" x14ac:dyDescent="0.25">
      <c r="A3148" s="62">
        <v>26111804</v>
      </c>
      <c r="B3148" s="63" t="s">
        <v>14980</v>
      </c>
    </row>
    <row r="3149" spans="1:2" x14ac:dyDescent="0.25">
      <c r="A3149" s="62">
        <v>26111805</v>
      </c>
      <c r="B3149" s="63" t="s">
        <v>1698</v>
      </c>
    </row>
    <row r="3150" spans="1:2" x14ac:dyDescent="0.25">
      <c r="A3150" s="62">
        <v>26111806</v>
      </c>
      <c r="B3150" s="63" t="s">
        <v>14813</v>
      </c>
    </row>
    <row r="3151" spans="1:2" x14ac:dyDescent="0.25">
      <c r="A3151" s="62">
        <v>26111807</v>
      </c>
      <c r="B3151" s="63" t="s">
        <v>3507</v>
      </c>
    </row>
    <row r="3152" spans="1:2" x14ac:dyDescent="0.25">
      <c r="A3152" s="62">
        <v>26111808</v>
      </c>
      <c r="B3152" s="63" t="s">
        <v>11009</v>
      </c>
    </row>
    <row r="3153" spans="1:2" x14ac:dyDescent="0.25">
      <c r="A3153" s="62">
        <v>26111809</v>
      </c>
      <c r="B3153" s="63" t="s">
        <v>5682</v>
      </c>
    </row>
    <row r="3154" spans="1:2" x14ac:dyDescent="0.25">
      <c r="A3154" s="62">
        <v>26111810</v>
      </c>
      <c r="B3154" s="63" t="s">
        <v>3899</v>
      </c>
    </row>
    <row r="3155" spans="1:2" x14ac:dyDescent="0.25">
      <c r="A3155" s="62">
        <v>26111901</v>
      </c>
      <c r="B3155" s="63" t="s">
        <v>12717</v>
      </c>
    </row>
    <row r="3156" spans="1:2" x14ac:dyDescent="0.25">
      <c r="A3156" s="62">
        <v>26111902</v>
      </c>
      <c r="B3156" s="63" t="s">
        <v>15805</v>
      </c>
    </row>
    <row r="3157" spans="1:2" x14ac:dyDescent="0.25">
      <c r="A3157" s="62">
        <v>26111903</v>
      </c>
      <c r="B3157" s="63" t="s">
        <v>6125</v>
      </c>
    </row>
    <row r="3158" spans="1:2" x14ac:dyDescent="0.25">
      <c r="A3158" s="62">
        <v>26111904</v>
      </c>
      <c r="B3158" s="63" t="s">
        <v>16654</v>
      </c>
    </row>
    <row r="3159" spans="1:2" x14ac:dyDescent="0.25">
      <c r="A3159" s="62">
        <v>26111905</v>
      </c>
      <c r="B3159" s="63" t="s">
        <v>3285</v>
      </c>
    </row>
    <row r="3160" spans="1:2" x14ac:dyDescent="0.25">
      <c r="A3160" s="62">
        <v>26111907</v>
      </c>
      <c r="B3160" s="63" t="s">
        <v>13213</v>
      </c>
    </row>
    <row r="3161" spans="1:2" x14ac:dyDescent="0.25">
      <c r="A3161" s="62">
        <v>26111908</v>
      </c>
      <c r="B3161" s="63" t="s">
        <v>2980</v>
      </c>
    </row>
    <row r="3162" spans="1:2" x14ac:dyDescent="0.25">
      <c r="A3162" s="62">
        <v>26111909</v>
      </c>
      <c r="B3162" s="63" t="s">
        <v>3698</v>
      </c>
    </row>
    <row r="3163" spans="1:2" x14ac:dyDescent="0.25">
      <c r="A3163" s="62">
        <v>26111910</v>
      </c>
      <c r="B3163" s="63" t="s">
        <v>2262</v>
      </c>
    </row>
    <row r="3164" spans="1:2" x14ac:dyDescent="0.25">
      <c r="A3164" s="62">
        <v>26112001</v>
      </c>
      <c r="B3164" s="63" t="s">
        <v>14068</v>
      </c>
    </row>
    <row r="3165" spans="1:2" x14ac:dyDescent="0.25">
      <c r="A3165" s="62">
        <v>26112002</v>
      </c>
      <c r="B3165" s="63" t="s">
        <v>16051</v>
      </c>
    </row>
    <row r="3166" spans="1:2" x14ac:dyDescent="0.25">
      <c r="A3166" s="62">
        <v>26112003</v>
      </c>
      <c r="B3166" s="63" t="s">
        <v>12967</v>
      </c>
    </row>
    <row r="3167" spans="1:2" x14ac:dyDescent="0.25">
      <c r="A3167" s="62">
        <v>26112004</v>
      </c>
      <c r="B3167" s="63" t="s">
        <v>9979</v>
      </c>
    </row>
    <row r="3168" spans="1:2" x14ac:dyDescent="0.25">
      <c r="A3168" s="62">
        <v>26112101</v>
      </c>
      <c r="B3168" s="63" t="s">
        <v>6309</v>
      </c>
    </row>
    <row r="3169" spans="1:2" x14ac:dyDescent="0.25">
      <c r="A3169" s="62">
        <v>26112102</v>
      </c>
      <c r="B3169" s="63" t="s">
        <v>1248</v>
      </c>
    </row>
    <row r="3170" spans="1:2" x14ac:dyDescent="0.25">
      <c r="A3170" s="62">
        <v>26112103</v>
      </c>
      <c r="B3170" s="63" t="s">
        <v>2995</v>
      </c>
    </row>
    <row r="3171" spans="1:2" x14ac:dyDescent="0.25">
      <c r="A3171" s="62">
        <v>26112104</v>
      </c>
      <c r="B3171" s="63" t="s">
        <v>1692</v>
      </c>
    </row>
    <row r="3172" spans="1:2" x14ac:dyDescent="0.25">
      <c r="A3172" s="62">
        <v>26112105</v>
      </c>
      <c r="B3172" s="63" t="s">
        <v>13606</v>
      </c>
    </row>
    <row r="3173" spans="1:2" x14ac:dyDescent="0.25">
      <c r="A3173" s="62">
        <v>26121501</v>
      </c>
      <c r="B3173" s="63" t="s">
        <v>11559</v>
      </c>
    </row>
    <row r="3174" spans="1:2" x14ac:dyDescent="0.25">
      <c r="A3174" s="62">
        <v>26121505</v>
      </c>
      <c r="B3174" s="63" t="s">
        <v>2012</v>
      </c>
    </row>
    <row r="3175" spans="1:2" x14ac:dyDescent="0.25">
      <c r="A3175" s="62">
        <v>26121507</v>
      </c>
      <c r="B3175" s="63" t="s">
        <v>9582</v>
      </c>
    </row>
    <row r="3176" spans="1:2" x14ac:dyDescent="0.25">
      <c r="A3176" s="62">
        <v>26121508</v>
      </c>
      <c r="B3176" s="63" t="s">
        <v>6595</v>
      </c>
    </row>
    <row r="3177" spans="1:2" x14ac:dyDescent="0.25">
      <c r="A3177" s="62">
        <v>26121509</v>
      </c>
      <c r="B3177" s="63" t="s">
        <v>17669</v>
      </c>
    </row>
    <row r="3178" spans="1:2" x14ac:dyDescent="0.25">
      <c r="A3178" s="62">
        <v>26121510</v>
      </c>
      <c r="B3178" s="63" t="s">
        <v>741</v>
      </c>
    </row>
    <row r="3179" spans="1:2" x14ac:dyDescent="0.25">
      <c r="A3179" s="62">
        <v>26121514</v>
      </c>
      <c r="B3179" s="63" t="s">
        <v>16164</v>
      </c>
    </row>
    <row r="3180" spans="1:2" x14ac:dyDescent="0.25">
      <c r="A3180" s="62">
        <v>26121515</v>
      </c>
      <c r="B3180" s="63" t="s">
        <v>2569</v>
      </c>
    </row>
    <row r="3181" spans="1:2" x14ac:dyDescent="0.25">
      <c r="A3181" s="62">
        <v>26121517</v>
      </c>
      <c r="B3181" s="63" t="s">
        <v>7204</v>
      </c>
    </row>
    <row r="3182" spans="1:2" x14ac:dyDescent="0.25">
      <c r="A3182" s="62">
        <v>26121519</v>
      </c>
      <c r="B3182" s="63" t="s">
        <v>16811</v>
      </c>
    </row>
    <row r="3183" spans="1:2" x14ac:dyDescent="0.25">
      <c r="A3183" s="62">
        <v>26121520</v>
      </c>
      <c r="B3183" s="63" t="s">
        <v>1365</v>
      </c>
    </row>
    <row r="3184" spans="1:2" x14ac:dyDescent="0.25">
      <c r="A3184" s="62">
        <v>26121521</v>
      </c>
      <c r="B3184" s="63" t="s">
        <v>2424</v>
      </c>
    </row>
    <row r="3185" spans="1:2" x14ac:dyDescent="0.25">
      <c r="A3185" s="62">
        <v>26121522</v>
      </c>
      <c r="B3185" s="63" t="s">
        <v>3874</v>
      </c>
    </row>
    <row r="3186" spans="1:2" x14ac:dyDescent="0.25">
      <c r="A3186" s="62">
        <v>26121523</v>
      </c>
      <c r="B3186" s="63" t="s">
        <v>17938</v>
      </c>
    </row>
    <row r="3187" spans="1:2" x14ac:dyDescent="0.25">
      <c r="A3187" s="62">
        <v>26121524</v>
      </c>
      <c r="B3187" s="63" t="s">
        <v>9213</v>
      </c>
    </row>
    <row r="3188" spans="1:2" x14ac:dyDescent="0.25">
      <c r="A3188" s="62">
        <v>26121532</v>
      </c>
      <c r="B3188" s="63" t="s">
        <v>831</v>
      </c>
    </row>
    <row r="3189" spans="1:2" x14ac:dyDescent="0.25">
      <c r="A3189" s="62">
        <v>26121533</v>
      </c>
      <c r="B3189" s="63" t="s">
        <v>6702</v>
      </c>
    </row>
    <row r="3190" spans="1:2" x14ac:dyDescent="0.25">
      <c r="A3190" s="62">
        <v>26121534</v>
      </c>
      <c r="B3190" s="63" t="s">
        <v>10316</v>
      </c>
    </row>
    <row r="3191" spans="1:2" x14ac:dyDescent="0.25">
      <c r="A3191" s="62">
        <v>26121536</v>
      </c>
      <c r="B3191" s="63" t="s">
        <v>4582</v>
      </c>
    </row>
    <row r="3192" spans="1:2" x14ac:dyDescent="0.25">
      <c r="A3192" s="62">
        <v>26121538</v>
      </c>
      <c r="B3192" s="63" t="s">
        <v>8764</v>
      </c>
    </row>
    <row r="3193" spans="1:2" x14ac:dyDescent="0.25">
      <c r="A3193" s="62">
        <v>26121539</v>
      </c>
      <c r="B3193" s="63" t="s">
        <v>11605</v>
      </c>
    </row>
    <row r="3194" spans="1:2" x14ac:dyDescent="0.25">
      <c r="A3194" s="62">
        <v>26121540</v>
      </c>
      <c r="B3194" s="63" t="s">
        <v>15125</v>
      </c>
    </row>
    <row r="3195" spans="1:2" x14ac:dyDescent="0.25">
      <c r="A3195" s="62">
        <v>26121541</v>
      </c>
      <c r="B3195" s="63" t="s">
        <v>18558</v>
      </c>
    </row>
    <row r="3196" spans="1:2" x14ac:dyDescent="0.25">
      <c r="A3196" s="62">
        <v>26121601</v>
      </c>
      <c r="B3196" s="63" t="s">
        <v>950</v>
      </c>
    </row>
    <row r="3197" spans="1:2" x14ac:dyDescent="0.25">
      <c r="A3197" s="62">
        <v>26121602</v>
      </c>
      <c r="B3197" s="63" t="s">
        <v>11907</v>
      </c>
    </row>
    <row r="3198" spans="1:2" x14ac:dyDescent="0.25">
      <c r="A3198" s="62">
        <v>26121603</v>
      </c>
      <c r="B3198" s="63" t="s">
        <v>9013</v>
      </c>
    </row>
    <row r="3199" spans="1:2" x14ac:dyDescent="0.25">
      <c r="A3199" s="62">
        <v>26121604</v>
      </c>
      <c r="B3199" s="63" t="s">
        <v>7567</v>
      </c>
    </row>
    <row r="3200" spans="1:2" x14ac:dyDescent="0.25">
      <c r="A3200" s="62">
        <v>26121605</v>
      </c>
      <c r="B3200" s="63" t="s">
        <v>1635</v>
      </c>
    </row>
    <row r="3201" spans="1:2" x14ac:dyDescent="0.25">
      <c r="A3201" s="62">
        <v>26121606</v>
      </c>
      <c r="B3201" s="63" t="s">
        <v>6667</v>
      </c>
    </row>
    <row r="3202" spans="1:2" x14ac:dyDescent="0.25">
      <c r="A3202" s="62">
        <v>26121607</v>
      </c>
      <c r="B3202" s="63" t="s">
        <v>14965</v>
      </c>
    </row>
    <row r="3203" spans="1:2" x14ac:dyDescent="0.25">
      <c r="A3203" s="62">
        <v>26121608</v>
      </c>
      <c r="B3203" s="63" t="s">
        <v>15356</v>
      </c>
    </row>
    <row r="3204" spans="1:2" x14ac:dyDescent="0.25">
      <c r="A3204" s="62">
        <v>26121609</v>
      </c>
      <c r="B3204" s="63" t="s">
        <v>4453</v>
      </c>
    </row>
    <row r="3205" spans="1:2" x14ac:dyDescent="0.25">
      <c r="A3205" s="62">
        <v>26121610</v>
      </c>
      <c r="B3205" s="63" t="s">
        <v>8134</v>
      </c>
    </row>
    <row r="3206" spans="1:2" x14ac:dyDescent="0.25">
      <c r="A3206" s="62">
        <v>26121611</v>
      </c>
      <c r="B3206" s="63" t="s">
        <v>10225</v>
      </c>
    </row>
    <row r="3207" spans="1:2" x14ac:dyDescent="0.25">
      <c r="A3207" s="62">
        <v>26121612</v>
      </c>
      <c r="B3207" s="63" t="s">
        <v>14114</v>
      </c>
    </row>
    <row r="3208" spans="1:2" x14ac:dyDescent="0.25">
      <c r="A3208" s="62">
        <v>26121613</v>
      </c>
      <c r="B3208" s="63" t="s">
        <v>8404</v>
      </c>
    </row>
    <row r="3209" spans="1:2" x14ac:dyDescent="0.25">
      <c r="A3209" s="62">
        <v>26121614</v>
      </c>
      <c r="B3209" s="63" t="s">
        <v>12468</v>
      </c>
    </row>
    <row r="3210" spans="1:2" x14ac:dyDescent="0.25">
      <c r="A3210" s="62">
        <v>26121615</v>
      </c>
      <c r="B3210" s="63" t="s">
        <v>10984</v>
      </c>
    </row>
    <row r="3211" spans="1:2" x14ac:dyDescent="0.25">
      <c r="A3211" s="62">
        <v>26121616</v>
      </c>
      <c r="B3211" s="63" t="s">
        <v>5970</v>
      </c>
    </row>
    <row r="3212" spans="1:2" x14ac:dyDescent="0.25">
      <c r="A3212" s="62">
        <v>26121617</v>
      </c>
      <c r="B3212" s="63" t="s">
        <v>7851</v>
      </c>
    </row>
    <row r="3213" spans="1:2" x14ac:dyDescent="0.25">
      <c r="A3213" s="62">
        <v>26121618</v>
      </c>
      <c r="B3213" s="63" t="s">
        <v>11553</v>
      </c>
    </row>
    <row r="3214" spans="1:2" x14ac:dyDescent="0.25">
      <c r="A3214" s="62">
        <v>26121619</v>
      </c>
      <c r="B3214" s="63" t="s">
        <v>5729</v>
      </c>
    </row>
    <row r="3215" spans="1:2" x14ac:dyDescent="0.25">
      <c r="A3215" s="62">
        <v>26121620</v>
      </c>
      <c r="B3215" s="63" t="s">
        <v>10401</v>
      </c>
    </row>
    <row r="3216" spans="1:2" x14ac:dyDescent="0.25">
      <c r="A3216" s="62">
        <v>26121621</v>
      </c>
      <c r="B3216" s="63" t="s">
        <v>14035</v>
      </c>
    </row>
    <row r="3217" spans="1:2" x14ac:dyDescent="0.25">
      <c r="A3217" s="62">
        <v>26121622</v>
      </c>
      <c r="B3217" s="63" t="s">
        <v>14343</v>
      </c>
    </row>
    <row r="3218" spans="1:2" x14ac:dyDescent="0.25">
      <c r="A3218" s="62">
        <v>26121623</v>
      </c>
      <c r="B3218" s="63" t="s">
        <v>7710</v>
      </c>
    </row>
    <row r="3219" spans="1:2" x14ac:dyDescent="0.25">
      <c r="A3219" s="62">
        <v>26121624</v>
      </c>
      <c r="B3219" s="63" t="s">
        <v>6871</v>
      </c>
    </row>
    <row r="3220" spans="1:2" x14ac:dyDescent="0.25">
      <c r="A3220" s="62">
        <v>26121628</v>
      </c>
      <c r="B3220" s="63" t="s">
        <v>14177</v>
      </c>
    </row>
    <row r="3221" spans="1:2" x14ac:dyDescent="0.25">
      <c r="A3221" s="62">
        <v>26121629</v>
      </c>
      <c r="B3221" s="63" t="s">
        <v>9205</v>
      </c>
    </row>
    <row r="3222" spans="1:2" x14ac:dyDescent="0.25">
      <c r="A3222" s="62">
        <v>26121630</v>
      </c>
      <c r="B3222" s="63" t="s">
        <v>1487</v>
      </c>
    </row>
    <row r="3223" spans="1:2" x14ac:dyDescent="0.25">
      <c r="A3223" s="62">
        <v>26121631</v>
      </c>
      <c r="B3223" s="63" t="s">
        <v>15516</v>
      </c>
    </row>
    <row r="3224" spans="1:2" x14ac:dyDescent="0.25">
      <c r="A3224" s="62">
        <v>26121632</v>
      </c>
      <c r="B3224" s="63" t="s">
        <v>15666</v>
      </c>
    </row>
    <row r="3225" spans="1:2" x14ac:dyDescent="0.25">
      <c r="A3225" s="62">
        <v>26121633</v>
      </c>
      <c r="B3225" s="63" t="s">
        <v>11715</v>
      </c>
    </row>
    <row r="3226" spans="1:2" x14ac:dyDescent="0.25">
      <c r="A3226" s="62">
        <v>26121634</v>
      </c>
      <c r="B3226" s="63" t="s">
        <v>9475</v>
      </c>
    </row>
    <row r="3227" spans="1:2" x14ac:dyDescent="0.25">
      <c r="A3227" s="62">
        <v>26121635</v>
      </c>
      <c r="B3227" s="63" t="s">
        <v>1471</v>
      </c>
    </row>
    <row r="3228" spans="1:2" x14ac:dyDescent="0.25">
      <c r="A3228" s="62">
        <v>26121636</v>
      </c>
      <c r="B3228" s="63" t="s">
        <v>14663</v>
      </c>
    </row>
    <row r="3229" spans="1:2" x14ac:dyDescent="0.25">
      <c r="A3229" s="62">
        <v>26121637</v>
      </c>
      <c r="B3229" s="63" t="s">
        <v>12276</v>
      </c>
    </row>
    <row r="3230" spans="1:2" x14ac:dyDescent="0.25">
      <c r="A3230" s="62">
        <v>26121701</v>
      </c>
      <c r="B3230" s="63" t="s">
        <v>11300</v>
      </c>
    </row>
    <row r="3231" spans="1:2" x14ac:dyDescent="0.25">
      <c r="A3231" s="62">
        <v>26121702</v>
      </c>
      <c r="B3231" s="63" t="s">
        <v>18382</v>
      </c>
    </row>
    <row r="3232" spans="1:2" x14ac:dyDescent="0.25">
      <c r="A3232" s="62">
        <v>26121703</v>
      </c>
      <c r="B3232" s="63" t="s">
        <v>16098</v>
      </c>
    </row>
    <row r="3233" spans="1:2" x14ac:dyDescent="0.25">
      <c r="A3233" s="62">
        <v>26121704</v>
      </c>
      <c r="B3233" s="63" t="s">
        <v>9915</v>
      </c>
    </row>
    <row r="3234" spans="1:2" x14ac:dyDescent="0.25">
      <c r="A3234" s="62">
        <v>26121705</v>
      </c>
      <c r="B3234" s="63" t="s">
        <v>11211</v>
      </c>
    </row>
    <row r="3235" spans="1:2" x14ac:dyDescent="0.25">
      <c r="A3235" s="62">
        <v>26131501</v>
      </c>
      <c r="B3235" s="63" t="s">
        <v>18014</v>
      </c>
    </row>
    <row r="3236" spans="1:2" x14ac:dyDescent="0.25">
      <c r="A3236" s="62">
        <v>26131502</v>
      </c>
      <c r="B3236" s="63" t="s">
        <v>17998</v>
      </c>
    </row>
    <row r="3237" spans="1:2" x14ac:dyDescent="0.25">
      <c r="A3237" s="62">
        <v>26131503</v>
      </c>
      <c r="B3237" s="63" t="s">
        <v>4115</v>
      </c>
    </row>
    <row r="3238" spans="1:2" x14ac:dyDescent="0.25">
      <c r="A3238" s="62">
        <v>26131504</v>
      </c>
      <c r="B3238" s="63" t="s">
        <v>7870</v>
      </c>
    </row>
    <row r="3239" spans="1:2" x14ac:dyDescent="0.25">
      <c r="A3239" s="62">
        <v>26131505</v>
      </c>
      <c r="B3239" s="63" t="s">
        <v>2874</v>
      </c>
    </row>
    <row r="3240" spans="1:2" x14ac:dyDescent="0.25">
      <c r="A3240" s="62">
        <v>26131506</v>
      </c>
      <c r="B3240" s="63" t="s">
        <v>17244</v>
      </c>
    </row>
    <row r="3241" spans="1:2" x14ac:dyDescent="0.25">
      <c r="A3241" s="62">
        <v>26131507</v>
      </c>
      <c r="B3241" s="63" t="s">
        <v>9274</v>
      </c>
    </row>
    <row r="3242" spans="1:2" x14ac:dyDescent="0.25">
      <c r="A3242" s="62">
        <v>26131508</v>
      </c>
      <c r="B3242" s="63" t="s">
        <v>3305</v>
      </c>
    </row>
    <row r="3243" spans="1:2" x14ac:dyDescent="0.25">
      <c r="A3243" s="62">
        <v>26131509</v>
      </c>
      <c r="B3243" s="63" t="s">
        <v>11671</v>
      </c>
    </row>
    <row r="3244" spans="1:2" x14ac:dyDescent="0.25">
      <c r="A3244" s="62">
        <v>26131510</v>
      </c>
      <c r="B3244" s="63" t="s">
        <v>10037</v>
      </c>
    </row>
    <row r="3245" spans="1:2" x14ac:dyDescent="0.25">
      <c r="A3245" s="62">
        <v>26131601</v>
      </c>
      <c r="B3245" s="63" t="s">
        <v>1146</v>
      </c>
    </row>
    <row r="3246" spans="1:2" x14ac:dyDescent="0.25">
      <c r="A3246" s="62">
        <v>26131602</v>
      </c>
      <c r="B3246" s="63" t="s">
        <v>14302</v>
      </c>
    </row>
    <row r="3247" spans="1:2" x14ac:dyDescent="0.25">
      <c r="A3247" s="62">
        <v>26131603</v>
      </c>
      <c r="B3247" s="63" t="s">
        <v>5177</v>
      </c>
    </row>
    <row r="3248" spans="1:2" x14ac:dyDescent="0.25">
      <c r="A3248" s="62">
        <v>26131604</v>
      </c>
      <c r="B3248" s="63" t="s">
        <v>15575</v>
      </c>
    </row>
    <row r="3249" spans="1:2" x14ac:dyDescent="0.25">
      <c r="A3249" s="62">
        <v>26131605</v>
      </c>
      <c r="B3249" s="63" t="s">
        <v>17337</v>
      </c>
    </row>
    <row r="3250" spans="1:2" x14ac:dyDescent="0.25">
      <c r="A3250" s="62">
        <v>26131606</v>
      </c>
      <c r="B3250" s="63" t="s">
        <v>4010</v>
      </c>
    </row>
    <row r="3251" spans="1:2" x14ac:dyDescent="0.25">
      <c r="A3251" s="62">
        <v>26131607</v>
      </c>
      <c r="B3251" s="63" t="s">
        <v>15904</v>
      </c>
    </row>
    <row r="3252" spans="1:2" x14ac:dyDescent="0.25">
      <c r="A3252" s="62">
        <v>26131608</v>
      </c>
      <c r="B3252" s="63" t="s">
        <v>8967</v>
      </c>
    </row>
    <row r="3253" spans="1:2" x14ac:dyDescent="0.25">
      <c r="A3253" s="62">
        <v>26131609</v>
      </c>
      <c r="B3253" s="63" t="s">
        <v>8280</v>
      </c>
    </row>
    <row r="3254" spans="1:2" x14ac:dyDescent="0.25">
      <c r="A3254" s="62">
        <v>26131610</v>
      </c>
      <c r="B3254" s="63" t="s">
        <v>7980</v>
      </c>
    </row>
    <row r="3255" spans="1:2" x14ac:dyDescent="0.25">
      <c r="A3255" s="62">
        <v>26131611</v>
      </c>
      <c r="B3255" s="63" t="s">
        <v>4910</v>
      </c>
    </row>
    <row r="3256" spans="1:2" x14ac:dyDescent="0.25">
      <c r="A3256" s="62">
        <v>26131612</v>
      </c>
      <c r="B3256" s="63" t="s">
        <v>6963</v>
      </c>
    </row>
    <row r="3257" spans="1:2" x14ac:dyDescent="0.25">
      <c r="A3257" s="62">
        <v>26131613</v>
      </c>
      <c r="B3257" s="63" t="s">
        <v>10832</v>
      </c>
    </row>
    <row r="3258" spans="1:2" x14ac:dyDescent="0.25">
      <c r="A3258" s="62">
        <v>26131614</v>
      </c>
      <c r="B3258" s="63" t="s">
        <v>10423</v>
      </c>
    </row>
    <row r="3259" spans="1:2" x14ac:dyDescent="0.25">
      <c r="A3259" s="62">
        <v>26131615</v>
      </c>
      <c r="B3259" s="63" t="s">
        <v>17877</v>
      </c>
    </row>
    <row r="3260" spans="1:2" x14ac:dyDescent="0.25">
      <c r="A3260" s="62">
        <v>26131616</v>
      </c>
      <c r="B3260" s="63" t="s">
        <v>4973</v>
      </c>
    </row>
    <row r="3261" spans="1:2" x14ac:dyDescent="0.25">
      <c r="A3261" s="62">
        <v>26131701</v>
      </c>
      <c r="B3261" s="63" t="s">
        <v>15285</v>
      </c>
    </row>
    <row r="3262" spans="1:2" x14ac:dyDescent="0.25">
      <c r="A3262" s="62">
        <v>26131702</v>
      </c>
      <c r="B3262" s="63" t="s">
        <v>13856</v>
      </c>
    </row>
    <row r="3263" spans="1:2" x14ac:dyDescent="0.25">
      <c r="A3263" s="62">
        <v>26131801</v>
      </c>
      <c r="B3263" s="63" t="s">
        <v>4558</v>
      </c>
    </row>
    <row r="3264" spans="1:2" x14ac:dyDescent="0.25">
      <c r="A3264" s="62">
        <v>26131802</v>
      </c>
      <c r="B3264" s="63" t="s">
        <v>7679</v>
      </c>
    </row>
    <row r="3265" spans="1:2" x14ac:dyDescent="0.25">
      <c r="A3265" s="62">
        <v>26131803</v>
      </c>
      <c r="B3265" s="63" t="s">
        <v>7518</v>
      </c>
    </row>
    <row r="3266" spans="1:2" x14ac:dyDescent="0.25">
      <c r="A3266" s="62">
        <v>26131804</v>
      </c>
      <c r="B3266" s="63" t="s">
        <v>8063</v>
      </c>
    </row>
    <row r="3267" spans="1:2" x14ac:dyDescent="0.25">
      <c r="A3267" s="62">
        <v>26131805</v>
      </c>
      <c r="B3267" s="63" t="s">
        <v>16707</v>
      </c>
    </row>
    <row r="3268" spans="1:2" x14ac:dyDescent="0.25">
      <c r="A3268" s="62">
        <v>26131806</v>
      </c>
      <c r="B3268" s="63" t="s">
        <v>5843</v>
      </c>
    </row>
    <row r="3269" spans="1:2" x14ac:dyDescent="0.25">
      <c r="A3269" s="62">
        <v>26131807</v>
      </c>
      <c r="B3269" s="63" t="s">
        <v>16071</v>
      </c>
    </row>
    <row r="3270" spans="1:2" x14ac:dyDescent="0.25">
      <c r="A3270" s="62">
        <v>26131808</v>
      </c>
      <c r="B3270" s="63" t="s">
        <v>15489</v>
      </c>
    </row>
    <row r="3271" spans="1:2" x14ac:dyDescent="0.25">
      <c r="A3271" s="62">
        <v>26131809</v>
      </c>
      <c r="B3271" s="63" t="s">
        <v>641</v>
      </c>
    </row>
    <row r="3272" spans="1:2" x14ac:dyDescent="0.25">
      <c r="A3272" s="62">
        <v>26131810</v>
      </c>
      <c r="B3272" s="63" t="s">
        <v>2923</v>
      </c>
    </row>
    <row r="3273" spans="1:2" x14ac:dyDescent="0.25">
      <c r="A3273" s="62">
        <v>26131811</v>
      </c>
      <c r="B3273" s="63" t="s">
        <v>15728</v>
      </c>
    </row>
    <row r="3274" spans="1:2" x14ac:dyDescent="0.25">
      <c r="A3274" s="62">
        <v>26131812</v>
      </c>
      <c r="B3274" s="63" t="s">
        <v>2087</v>
      </c>
    </row>
    <row r="3275" spans="1:2" x14ac:dyDescent="0.25">
      <c r="A3275" s="62">
        <v>26131813</v>
      </c>
      <c r="B3275" s="63" t="s">
        <v>9602</v>
      </c>
    </row>
    <row r="3276" spans="1:2" x14ac:dyDescent="0.25">
      <c r="A3276" s="62">
        <v>26131814</v>
      </c>
      <c r="B3276" s="63" t="s">
        <v>15423</v>
      </c>
    </row>
    <row r="3277" spans="1:2" x14ac:dyDescent="0.25">
      <c r="A3277" s="62">
        <v>26141601</v>
      </c>
      <c r="B3277" s="63" t="s">
        <v>12569</v>
      </c>
    </row>
    <row r="3278" spans="1:2" x14ac:dyDescent="0.25">
      <c r="A3278" s="62">
        <v>26141602</v>
      </c>
      <c r="B3278" s="63" t="s">
        <v>2343</v>
      </c>
    </row>
    <row r="3279" spans="1:2" x14ac:dyDescent="0.25">
      <c r="A3279" s="62">
        <v>26141603</v>
      </c>
      <c r="B3279" s="63" t="s">
        <v>2102</v>
      </c>
    </row>
    <row r="3280" spans="1:2" x14ac:dyDescent="0.25">
      <c r="A3280" s="62">
        <v>26141701</v>
      </c>
      <c r="B3280" s="63" t="s">
        <v>11588</v>
      </c>
    </row>
    <row r="3281" spans="1:2" x14ac:dyDescent="0.25">
      <c r="A3281" s="62">
        <v>26141702</v>
      </c>
      <c r="B3281" s="63" t="s">
        <v>246</v>
      </c>
    </row>
    <row r="3282" spans="1:2" x14ac:dyDescent="0.25">
      <c r="A3282" s="62">
        <v>26141703</v>
      </c>
      <c r="B3282" s="63" t="s">
        <v>3719</v>
      </c>
    </row>
    <row r="3283" spans="1:2" x14ac:dyDescent="0.25">
      <c r="A3283" s="62">
        <v>26141704</v>
      </c>
      <c r="B3283" s="63" t="s">
        <v>10470</v>
      </c>
    </row>
    <row r="3284" spans="1:2" x14ac:dyDescent="0.25">
      <c r="A3284" s="62">
        <v>26141801</v>
      </c>
      <c r="B3284" s="63" t="s">
        <v>7754</v>
      </c>
    </row>
    <row r="3285" spans="1:2" x14ac:dyDescent="0.25">
      <c r="A3285" s="62">
        <v>26141802</v>
      </c>
      <c r="B3285" s="63" t="s">
        <v>11422</v>
      </c>
    </row>
    <row r="3286" spans="1:2" x14ac:dyDescent="0.25">
      <c r="A3286" s="62">
        <v>26141803</v>
      </c>
      <c r="B3286" s="63" t="s">
        <v>18157</v>
      </c>
    </row>
    <row r="3287" spans="1:2" x14ac:dyDescent="0.25">
      <c r="A3287" s="62">
        <v>26141804</v>
      </c>
      <c r="B3287" s="63" t="s">
        <v>14125</v>
      </c>
    </row>
    <row r="3288" spans="1:2" x14ac:dyDescent="0.25">
      <c r="A3288" s="62">
        <v>26141805</v>
      </c>
      <c r="B3288" s="63" t="s">
        <v>9457</v>
      </c>
    </row>
    <row r="3289" spans="1:2" x14ac:dyDescent="0.25">
      <c r="A3289" s="62">
        <v>26141806</v>
      </c>
      <c r="B3289" s="63" t="s">
        <v>5216</v>
      </c>
    </row>
    <row r="3290" spans="1:2" x14ac:dyDescent="0.25">
      <c r="A3290" s="62">
        <v>26141807</v>
      </c>
      <c r="B3290" s="63" t="s">
        <v>4063</v>
      </c>
    </row>
    <row r="3291" spans="1:2" x14ac:dyDescent="0.25">
      <c r="A3291" s="62">
        <v>26141808</v>
      </c>
      <c r="B3291" s="63" t="s">
        <v>14903</v>
      </c>
    </row>
    <row r="3292" spans="1:2" x14ac:dyDescent="0.25">
      <c r="A3292" s="62">
        <v>26141809</v>
      </c>
      <c r="B3292" s="63" t="s">
        <v>13131</v>
      </c>
    </row>
    <row r="3293" spans="1:2" x14ac:dyDescent="0.25">
      <c r="A3293" s="62">
        <v>26141901</v>
      </c>
      <c r="B3293" s="63" t="s">
        <v>14808</v>
      </c>
    </row>
    <row r="3294" spans="1:2" x14ac:dyDescent="0.25">
      <c r="A3294" s="62">
        <v>26141902</v>
      </c>
      <c r="B3294" s="63" t="s">
        <v>14323</v>
      </c>
    </row>
    <row r="3295" spans="1:2" x14ac:dyDescent="0.25">
      <c r="A3295" s="62">
        <v>26141904</v>
      </c>
      <c r="B3295" s="63" t="s">
        <v>7946</v>
      </c>
    </row>
    <row r="3296" spans="1:2" x14ac:dyDescent="0.25">
      <c r="A3296" s="62">
        <v>26141905</v>
      </c>
      <c r="B3296" s="63" t="s">
        <v>6848</v>
      </c>
    </row>
    <row r="3297" spans="1:2" x14ac:dyDescent="0.25">
      <c r="A3297" s="62">
        <v>26141906</v>
      </c>
      <c r="B3297" s="63" t="s">
        <v>1641</v>
      </c>
    </row>
    <row r="3298" spans="1:2" x14ac:dyDescent="0.25">
      <c r="A3298" s="62">
        <v>26141907</v>
      </c>
      <c r="B3298" s="63" t="s">
        <v>3464</v>
      </c>
    </row>
    <row r="3299" spans="1:2" x14ac:dyDescent="0.25">
      <c r="A3299" s="62">
        <v>26141908</v>
      </c>
      <c r="B3299" s="63" t="s">
        <v>7680</v>
      </c>
    </row>
    <row r="3300" spans="1:2" x14ac:dyDescent="0.25">
      <c r="A3300" s="62">
        <v>26141909</v>
      </c>
      <c r="B3300" s="63" t="s">
        <v>9629</v>
      </c>
    </row>
    <row r="3301" spans="1:2" x14ac:dyDescent="0.25">
      <c r="A3301" s="62">
        <v>26141910</v>
      </c>
      <c r="B3301" s="63" t="s">
        <v>10880</v>
      </c>
    </row>
    <row r="3302" spans="1:2" x14ac:dyDescent="0.25">
      <c r="A3302" s="62">
        <v>26141911</v>
      </c>
      <c r="B3302" s="63" t="s">
        <v>7253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18036</v>
      </c>
    </row>
    <row r="3305" spans="1:2" x14ac:dyDescent="0.25">
      <c r="A3305" s="62">
        <v>26142003</v>
      </c>
      <c r="B3305" s="63" t="s">
        <v>13283</v>
      </c>
    </row>
    <row r="3306" spans="1:2" x14ac:dyDescent="0.25">
      <c r="A3306" s="62">
        <v>26142004</v>
      </c>
      <c r="B3306" s="63" t="s">
        <v>2683</v>
      </c>
    </row>
    <row r="3307" spans="1:2" x14ac:dyDescent="0.25">
      <c r="A3307" s="62">
        <v>26142005</v>
      </c>
      <c r="B3307" s="63" t="s">
        <v>4190</v>
      </c>
    </row>
    <row r="3308" spans="1:2" x14ac:dyDescent="0.25">
      <c r="A3308" s="62">
        <v>26142006</v>
      </c>
      <c r="B3308" s="63" t="s">
        <v>15771</v>
      </c>
    </row>
    <row r="3309" spans="1:2" x14ac:dyDescent="0.25">
      <c r="A3309" s="62">
        <v>26142007</v>
      </c>
      <c r="B3309" s="63" t="s">
        <v>7412</v>
      </c>
    </row>
    <row r="3310" spans="1:2" x14ac:dyDescent="0.25">
      <c r="A3310" s="62">
        <v>26142101</v>
      </c>
      <c r="B3310" s="63" t="s">
        <v>17891</v>
      </c>
    </row>
    <row r="3311" spans="1:2" x14ac:dyDescent="0.25">
      <c r="A3311" s="62">
        <v>26142106</v>
      </c>
      <c r="B3311" s="63" t="s">
        <v>11450</v>
      </c>
    </row>
    <row r="3312" spans="1:2" x14ac:dyDescent="0.25">
      <c r="A3312" s="62">
        <v>26142108</v>
      </c>
      <c r="B3312" s="63" t="s">
        <v>8042</v>
      </c>
    </row>
    <row r="3313" spans="1:2" x14ac:dyDescent="0.25">
      <c r="A3313" s="62">
        <v>26142117</v>
      </c>
      <c r="B3313" s="63" t="s">
        <v>8977</v>
      </c>
    </row>
    <row r="3314" spans="1:2" x14ac:dyDescent="0.25">
      <c r="A3314" s="62">
        <v>26142201</v>
      </c>
      <c r="B3314" s="63" t="s">
        <v>5288</v>
      </c>
    </row>
    <row r="3315" spans="1:2" x14ac:dyDescent="0.25">
      <c r="A3315" s="62">
        <v>26142202</v>
      </c>
      <c r="B3315" s="63" t="s">
        <v>13836</v>
      </c>
    </row>
    <row r="3316" spans="1:2" x14ac:dyDescent="0.25">
      <c r="A3316" s="62">
        <v>26142302</v>
      </c>
      <c r="B3316" s="63" t="s">
        <v>8773</v>
      </c>
    </row>
    <row r="3317" spans="1:2" x14ac:dyDescent="0.25">
      <c r="A3317" s="62">
        <v>26142303</v>
      </c>
      <c r="B3317" s="63" t="s">
        <v>12961</v>
      </c>
    </row>
    <row r="3318" spans="1:2" x14ac:dyDescent="0.25">
      <c r="A3318" s="62">
        <v>26142304</v>
      </c>
      <c r="B3318" s="63" t="s">
        <v>556</v>
      </c>
    </row>
    <row r="3319" spans="1:2" x14ac:dyDescent="0.25">
      <c r="A3319" s="62">
        <v>26142306</v>
      </c>
      <c r="B3319" s="63" t="s">
        <v>13622</v>
      </c>
    </row>
    <row r="3320" spans="1:2" x14ac:dyDescent="0.25">
      <c r="A3320" s="62">
        <v>26142307</v>
      </c>
      <c r="B3320" s="63" t="s">
        <v>9688</v>
      </c>
    </row>
    <row r="3321" spans="1:2" x14ac:dyDescent="0.25">
      <c r="A3321" s="62">
        <v>26142308</v>
      </c>
      <c r="B3321" s="63" t="s">
        <v>4667</v>
      </c>
    </row>
    <row r="3322" spans="1:2" x14ac:dyDescent="0.25">
      <c r="A3322" s="62">
        <v>26142310</v>
      </c>
      <c r="B3322" s="63" t="s">
        <v>17735</v>
      </c>
    </row>
    <row r="3323" spans="1:2" x14ac:dyDescent="0.25">
      <c r="A3323" s="62">
        <v>26142311</v>
      </c>
      <c r="B3323" s="63" t="s">
        <v>8621</v>
      </c>
    </row>
    <row r="3324" spans="1:2" x14ac:dyDescent="0.25">
      <c r="A3324" s="62">
        <v>26142312</v>
      </c>
      <c r="B3324" s="63" t="s">
        <v>4313</v>
      </c>
    </row>
    <row r="3325" spans="1:2" x14ac:dyDescent="0.25">
      <c r="A3325" s="62">
        <v>26142401</v>
      </c>
      <c r="B3325" s="63" t="s">
        <v>2913</v>
      </c>
    </row>
    <row r="3326" spans="1:2" x14ac:dyDescent="0.25">
      <c r="A3326" s="62">
        <v>26142402</v>
      </c>
      <c r="B3326" s="63" t="s">
        <v>16538</v>
      </c>
    </row>
    <row r="3327" spans="1:2" x14ac:dyDescent="0.25">
      <c r="A3327" s="62">
        <v>26142403</v>
      </c>
      <c r="B3327" s="63" t="s">
        <v>2000</v>
      </c>
    </row>
    <row r="3328" spans="1:2" x14ac:dyDescent="0.25">
      <c r="A3328" s="62">
        <v>26142404</v>
      </c>
      <c r="B3328" s="63" t="s">
        <v>12092</v>
      </c>
    </row>
    <row r="3329" spans="1:2" x14ac:dyDescent="0.25">
      <c r="A3329" s="62">
        <v>26142405</v>
      </c>
      <c r="B3329" s="63" t="s">
        <v>13364</v>
      </c>
    </row>
    <row r="3330" spans="1:2" x14ac:dyDescent="0.25">
      <c r="A3330" s="62">
        <v>26142406</v>
      </c>
      <c r="B3330" s="63" t="s">
        <v>13446</v>
      </c>
    </row>
    <row r="3331" spans="1:2" x14ac:dyDescent="0.25">
      <c r="A3331" s="62">
        <v>26142407</v>
      </c>
      <c r="B3331" s="63" t="s">
        <v>5372</v>
      </c>
    </row>
    <row r="3332" spans="1:2" x14ac:dyDescent="0.25">
      <c r="A3332" s="62">
        <v>26142408</v>
      </c>
      <c r="B3332" s="63" t="s">
        <v>8744</v>
      </c>
    </row>
    <row r="3333" spans="1:2" x14ac:dyDescent="0.25">
      <c r="A3333" s="62">
        <v>27111501</v>
      </c>
      <c r="B3333" s="63" t="s">
        <v>574</v>
      </c>
    </row>
    <row r="3334" spans="1:2" x14ac:dyDescent="0.25">
      <c r="A3334" s="62">
        <v>27111502</v>
      </c>
      <c r="B3334" s="63" t="s">
        <v>7998</v>
      </c>
    </row>
    <row r="3335" spans="1:2" x14ac:dyDescent="0.25">
      <c r="A3335" s="62">
        <v>27111503</v>
      </c>
      <c r="B3335" s="63" t="s">
        <v>2414</v>
      </c>
    </row>
    <row r="3336" spans="1:2" x14ac:dyDescent="0.25">
      <c r="A3336" s="62">
        <v>27111504</v>
      </c>
      <c r="B3336" s="63" t="s">
        <v>13463</v>
      </c>
    </row>
    <row r="3337" spans="1:2" x14ac:dyDescent="0.25">
      <c r="A3337" s="62">
        <v>27111505</v>
      </c>
      <c r="B3337" s="63" t="s">
        <v>16772</v>
      </c>
    </row>
    <row r="3338" spans="1:2" x14ac:dyDescent="0.25">
      <c r="A3338" s="62">
        <v>27111506</v>
      </c>
      <c r="B3338" s="63" t="s">
        <v>8274</v>
      </c>
    </row>
    <row r="3339" spans="1:2" x14ac:dyDescent="0.25">
      <c r="A3339" s="62">
        <v>27111507</v>
      </c>
      <c r="B3339" s="63" t="s">
        <v>4931</v>
      </c>
    </row>
    <row r="3340" spans="1:2" x14ac:dyDescent="0.25">
      <c r="A3340" s="62">
        <v>27111508</v>
      </c>
      <c r="B3340" s="63" t="s">
        <v>7397</v>
      </c>
    </row>
    <row r="3341" spans="1:2" x14ac:dyDescent="0.25">
      <c r="A3341" s="62">
        <v>27111509</v>
      </c>
      <c r="B3341" s="63" t="s">
        <v>8808</v>
      </c>
    </row>
    <row r="3342" spans="1:2" x14ac:dyDescent="0.25">
      <c r="A3342" s="62">
        <v>27111510</v>
      </c>
      <c r="B3342" s="63" t="s">
        <v>11084</v>
      </c>
    </row>
    <row r="3343" spans="1:2" x14ac:dyDescent="0.25">
      <c r="A3343" s="62">
        <v>27111511</v>
      </c>
      <c r="B3343" s="63" t="s">
        <v>9950</v>
      </c>
    </row>
    <row r="3344" spans="1:2" x14ac:dyDescent="0.25">
      <c r="A3344" s="62">
        <v>27111512</v>
      </c>
      <c r="B3344" s="63" t="s">
        <v>1367</v>
      </c>
    </row>
    <row r="3345" spans="1:2" x14ac:dyDescent="0.25">
      <c r="A3345" s="62">
        <v>27111513</v>
      </c>
      <c r="B3345" s="63" t="s">
        <v>13453</v>
      </c>
    </row>
    <row r="3346" spans="1:2" x14ac:dyDescent="0.25">
      <c r="A3346" s="62">
        <v>27111514</v>
      </c>
      <c r="B3346" s="63" t="s">
        <v>15638</v>
      </c>
    </row>
    <row r="3347" spans="1:2" x14ac:dyDescent="0.25">
      <c r="A3347" s="62">
        <v>27111515</v>
      </c>
      <c r="B3347" s="63" t="s">
        <v>12054</v>
      </c>
    </row>
    <row r="3348" spans="1:2" x14ac:dyDescent="0.25">
      <c r="A3348" s="62">
        <v>27111516</v>
      </c>
      <c r="B3348" s="63" t="s">
        <v>4145</v>
      </c>
    </row>
    <row r="3349" spans="1:2" x14ac:dyDescent="0.25">
      <c r="A3349" s="62">
        <v>27111517</v>
      </c>
      <c r="B3349" s="63" t="s">
        <v>10450</v>
      </c>
    </row>
    <row r="3350" spans="1:2" x14ac:dyDescent="0.25">
      <c r="A3350" s="62">
        <v>27111518</v>
      </c>
      <c r="B3350" s="63" t="s">
        <v>9000</v>
      </c>
    </row>
    <row r="3351" spans="1:2" x14ac:dyDescent="0.25">
      <c r="A3351" s="62">
        <v>27111519</v>
      </c>
      <c r="B3351" s="63" t="s">
        <v>8506</v>
      </c>
    </row>
    <row r="3352" spans="1:2" x14ac:dyDescent="0.25">
      <c r="A3352" s="62">
        <v>27111520</v>
      </c>
      <c r="B3352" s="63" t="s">
        <v>14251</v>
      </c>
    </row>
    <row r="3353" spans="1:2" x14ac:dyDescent="0.25">
      <c r="A3353" s="62">
        <v>27111521</v>
      </c>
      <c r="B3353" s="63" t="s">
        <v>301</v>
      </c>
    </row>
    <row r="3354" spans="1:2" x14ac:dyDescent="0.25">
      <c r="A3354" s="62">
        <v>27111601</v>
      </c>
      <c r="B3354" s="63" t="s">
        <v>10986</v>
      </c>
    </row>
    <row r="3355" spans="1:2" x14ac:dyDescent="0.25">
      <c r="A3355" s="62">
        <v>27111602</v>
      </c>
      <c r="B3355" s="63" t="s">
        <v>5668</v>
      </c>
    </row>
    <row r="3356" spans="1:2" x14ac:dyDescent="0.25">
      <c r="A3356" s="62">
        <v>27111603</v>
      </c>
      <c r="B3356" s="63" t="s">
        <v>12244</v>
      </c>
    </row>
    <row r="3357" spans="1:2" x14ac:dyDescent="0.25">
      <c r="A3357" s="62">
        <v>27111604</v>
      </c>
      <c r="B3357" s="63" t="s">
        <v>16509</v>
      </c>
    </row>
    <row r="3358" spans="1:2" x14ac:dyDescent="0.25">
      <c r="A3358" s="62">
        <v>27111605</v>
      </c>
      <c r="B3358" s="63" t="s">
        <v>7765</v>
      </c>
    </row>
    <row r="3359" spans="1:2" x14ac:dyDescent="0.25">
      <c r="A3359" s="62">
        <v>27111607</v>
      </c>
      <c r="B3359" s="63" t="s">
        <v>3449</v>
      </c>
    </row>
    <row r="3360" spans="1:2" x14ac:dyDescent="0.25">
      <c r="A3360" s="62">
        <v>27111608</v>
      </c>
      <c r="B3360" s="63" t="s">
        <v>7849</v>
      </c>
    </row>
    <row r="3361" spans="1:2" x14ac:dyDescent="0.25">
      <c r="A3361" s="62">
        <v>27111609</v>
      </c>
      <c r="B3361" s="63" t="s">
        <v>2864</v>
      </c>
    </row>
    <row r="3362" spans="1:2" x14ac:dyDescent="0.25">
      <c r="A3362" s="62">
        <v>27111701</v>
      </c>
      <c r="B3362" s="63" t="s">
        <v>10028</v>
      </c>
    </row>
    <row r="3363" spans="1:2" x14ac:dyDescent="0.25">
      <c r="A3363" s="62">
        <v>27111702</v>
      </c>
      <c r="B3363" s="63" t="s">
        <v>15485</v>
      </c>
    </row>
    <row r="3364" spans="1:2" x14ac:dyDescent="0.25">
      <c r="A3364" s="62">
        <v>27111703</v>
      </c>
      <c r="B3364" s="63" t="s">
        <v>5160</v>
      </c>
    </row>
    <row r="3365" spans="1:2" x14ac:dyDescent="0.25">
      <c r="A3365" s="62">
        <v>27111704</v>
      </c>
      <c r="B3365" s="63" t="s">
        <v>13505</v>
      </c>
    </row>
    <row r="3366" spans="1:2" x14ac:dyDescent="0.25">
      <c r="A3366" s="62">
        <v>27111705</v>
      </c>
      <c r="B3366" s="63" t="s">
        <v>7436</v>
      </c>
    </row>
    <row r="3367" spans="1:2" x14ac:dyDescent="0.25">
      <c r="A3367" s="62">
        <v>27111706</v>
      </c>
      <c r="B3367" s="63" t="s">
        <v>6864</v>
      </c>
    </row>
    <row r="3368" spans="1:2" x14ac:dyDescent="0.25">
      <c r="A3368" s="62">
        <v>27111707</v>
      </c>
      <c r="B3368" s="63" t="s">
        <v>978</v>
      </c>
    </row>
    <row r="3369" spans="1:2" x14ac:dyDescent="0.25">
      <c r="A3369" s="62">
        <v>27111708</v>
      </c>
      <c r="B3369" s="63" t="s">
        <v>16615</v>
      </c>
    </row>
    <row r="3370" spans="1:2" x14ac:dyDescent="0.25">
      <c r="A3370" s="62">
        <v>27111709</v>
      </c>
      <c r="B3370" s="63" t="s">
        <v>8585</v>
      </c>
    </row>
    <row r="3371" spans="1:2" x14ac:dyDescent="0.25">
      <c r="A3371" s="62">
        <v>27111710</v>
      </c>
      <c r="B3371" s="63" t="s">
        <v>8415</v>
      </c>
    </row>
    <row r="3372" spans="1:2" x14ac:dyDescent="0.25">
      <c r="A3372" s="62">
        <v>27111711</v>
      </c>
      <c r="B3372" s="63" t="s">
        <v>18560</v>
      </c>
    </row>
    <row r="3373" spans="1:2" x14ac:dyDescent="0.25">
      <c r="A3373" s="62">
        <v>27111712</v>
      </c>
      <c r="B3373" s="63" t="s">
        <v>330</v>
      </c>
    </row>
    <row r="3374" spans="1:2" x14ac:dyDescent="0.25">
      <c r="A3374" s="62">
        <v>27111713</v>
      </c>
      <c r="B3374" s="63" t="s">
        <v>12017</v>
      </c>
    </row>
    <row r="3375" spans="1:2" x14ac:dyDescent="0.25">
      <c r="A3375" s="62">
        <v>27111714</v>
      </c>
      <c r="B3375" s="63" t="s">
        <v>5149</v>
      </c>
    </row>
    <row r="3376" spans="1:2" x14ac:dyDescent="0.25">
      <c r="A3376" s="62">
        <v>27111715</v>
      </c>
      <c r="B3376" s="63" t="s">
        <v>7737</v>
      </c>
    </row>
    <row r="3377" spans="1:2" x14ac:dyDescent="0.25">
      <c r="A3377" s="62">
        <v>27111716</v>
      </c>
      <c r="B3377" s="63" t="s">
        <v>16625</v>
      </c>
    </row>
    <row r="3378" spans="1:2" x14ac:dyDescent="0.25">
      <c r="A3378" s="62">
        <v>27111717</v>
      </c>
      <c r="B3378" s="63" t="s">
        <v>8426</v>
      </c>
    </row>
    <row r="3379" spans="1:2" x14ac:dyDescent="0.25">
      <c r="A3379" s="62">
        <v>27111718</v>
      </c>
      <c r="B3379" s="63" t="s">
        <v>13517</v>
      </c>
    </row>
    <row r="3380" spans="1:2" x14ac:dyDescent="0.25">
      <c r="A3380" s="62">
        <v>27111720</v>
      </c>
      <c r="B3380" s="63" t="s">
        <v>9725</v>
      </c>
    </row>
    <row r="3381" spans="1:2" x14ac:dyDescent="0.25">
      <c r="A3381" s="62">
        <v>27111721</v>
      </c>
      <c r="B3381" s="63" t="s">
        <v>16053</v>
      </c>
    </row>
    <row r="3382" spans="1:2" x14ac:dyDescent="0.25">
      <c r="A3382" s="62">
        <v>27111722</v>
      </c>
      <c r="B3382" s="63" t="s">
        <v>14928</v>
      </c>
    </row>
    <row r="3383" spans="1:2" x14ac:dyDescent="0.25">
      <c r="A3383" s="62">
        <v>27111723</v>
      </c>
      <c r="B3383" s="63" t="s">
        <v>1947</v>
      </c>
    </row>
    <row r="3384" spans="1:2" x14ac:dyDescent="0.25">
      <c r="A3384" s="62">
        <v>27111724</v>
      </c>
      <c r="B3384" s="63" t="s">
        <v>7119</v>
      </c>
    </row>
    <row r="3385" spans="1:2" x14ac:dyDescent="0.25">
      <c r="A3385" s="62">
        <v>27111725</v>
      </c>
      <c r="B3385" s="63" t="s">
        <v>7671</v>
      </c>
    </row>
    <row r="3386" spans="1:2" x14ac:dyDescent="0.25">
      <c r="A3386" s="62">
        <v>27111726</v>
      </c>
      <c r="B3386" s="63" t="s">
        <v>15774</v>
      </c>
    </row>
    <row r="3387" spans="1:2" x14ac:dyDescent="0.25">
      <c r="A3387" s="62">
        <v>27111727</v>
      </c>
      <c r="B3387" s="63" t="s">
        <v>10110</v>
      </c>
    </row>
    <row r="3388" spans="1:2" x14ac:dyDescent="0.25">
      <c r="A3388" s="62">
        <v>27111801</v>
      </c>
      <c r="B3388" s="63" t="s">
        <v>10414</v>
      </c>
    </row>
    <row r="3389" spans="1:2" x14ac:dyDescent="0.25">
      <c r="A3389" s="62">
        <v>27111802</v>
      </c>
      <c r="B3389" s="63" t="s">
        <v>4735</v>
      </c>
    </row>
    <row r="3390" spans="1:2" x14ac:dyDescent="0.25">
      <c r="A3390" s="62">
        <v>27111803</v>
      </c>
      <c r="B3390" s="63" t="s">
        <v>14730</v>
      </c>
    </row>
    <row r="3391" spans="1:2" x14ac:dyDescent="0.25">
      <c r="A3391" s="62">
        <v>27111804</v>
      </c>
      <c r="B3391" s="63" t="s">
        <v>18286</v>
      </c>
    </row>
    <row r="3392" spans="1:2" x14ac:dyDescent="0.25">
      <c r="A3392" s="62">
        <v>27111806</v>
      </c>
      <c r="B3392" s="63" t="s">
        <v>5609</v>
      </c>
    </row>
    <row r="3393" spans="1:2" x14ac:dyDescent="0.25">
      <c r="A3393" s="62">
        <v>27111807</v>
      </c>
      <c r="B3393" s="63" t="s">
        <v>7175</v>
      </c>
    </row>
    <row r="3394" spans="1:2" x14ac:dyDescent="0.25">
      <c r="A3394" s="62">
        <v>27111809</v>
      </c>
      <c r="B3394" s="63" t="s">
        <v>8784</v>
      </c>
    </row>
    <row r="3395" spans="1:2" x14ac:dyDescent="0.25">
      <c r="A3395" s="62">
        <v>27111810</v>
      </c>
      <c r="B3395" s="63" t="s">
        <v>3508</v>
      </c>
    </row>
    <row r="3396" spans="1:2" x14ac:dyDescent="0.25">
      <c r="A3396" s="62">
        <v>27111901</v>
      </c>
      <c r="B3396" s="63" t="s">
        <v>16332</v>
      </c>
    </row>
    <row r="3397" spans="1:2" x14ac:dyDescent="0.25">
      <c r="A3397" s="62">
        <v>27111902</v>
      </c>
      <c r="B3397" s="63" t="s">
        <v>14688</v>
      </c>
    </row>
    <row r="3398" spans="1:2" x14ac:dyDescent="0.25">
      <c r="A3398" s="62">
        <v>27111903</v>
      </c>
      <c r="B3398" s="63" t="s">
        <v>13715</v>
      </c>
    </row>
    <row r="3399" spans="1:2" x14ac:dyDescent="0.25">
      <c r="A3399" s="62">
        <v>27111904</v>
      </c>
      <c r="B3399" s="63" t="s">
        <v>10464</v>
      </c>
    </row>
    <row r="3400" spans="1:2" x14ac:dyDescent="0.25">
      <c r="A3400" s="62">
        <v>27111905</v>
      </c>
      <c r="B3400" s="63" t="s">
        <v>1072</v>
      </c>
    </row>
    <row r="3401" spans="1:2" x14ac:dyDescent="0.25">
      <c r="A3401" s="62">
        <v>27111906</v>
      </c>
      <c r="B3401" s="63" t="s">
        <v>16343</v>
      </c>
    </row>
    <row r="3402" spans="1:2" x14ac:dyDescent="0.25">
      <c r="A3402" s="62">
        <v>27111907</v>
      </c>
      <c r="B3402" s="63" t="s">
        <v>4783</v>
      </c>
    </row>
    <row r="3403" spans="1:2" x14ac:dyDescent="0.25">
      <c r="A3403" s="62">
        <v>27111908</v>
      </c>
      <c r="B3403" s="63" t="s">
        <v>7803</v>
      </c>
    </row>
    <row r="3404" spans="1:2" x14ac:dyDescent="0.25">
      <c r="A3404" s="62">
        <v>27111909</v>
      </c>
      <c r="B3404" s="63" t="s">
        <v>17129</v>
      </c>
    </row>
    <row r="3405" spans="1:2" x14ac:dyDescent="0.25">
      <c r="A3405" s="62">
        <v>27111910</v>
      </c>
      <c r="B3405" s="63" t="s">
        <v>4322</v>
      </c>
    </row>
    <row r="3406" spans="1:2" x14ac:dyDescent="0.25">
      <c r="A3406" s="62">
        <v>27111911</v>
      </c>
      <c r="B3406" s="63" t="s">
        <v>4016</v>
      </c>
    </row>
    <row r="3407" spans="1:2" x14ac:dyDescent="0.25">
      <c r="A3407" s="62">
        <v>27112001</v>
      </c>
      <c r="B3407" s="63" t="s">
        <v>15976</v>
      </c>
    </row>
    <row r="3408" spans="1:2" x14ac:dyDescent="0.25">
      <c r="A3408" s="62">
        <v>27112002</v>
      </c>
      <c r="B3408" s="63" t="s">
        <v>2098</v>
      </c>
    </row>
    <row r="3409" spans="1:2" x14ac:dyDescent="0.25">
      <c r="A3409" s="62">
        <v>27112003</v>
      </c>
      <c r="B3409" s="63" t="s">
        <v>7810</v>
      </c>
    </row>
    <row r="3410" spans="1:2" x14ac:dyDescent="0.25">
      <c r="A3410" s="62">
        <v>27112004</v>
      </c>
      <c r="B3410" s="63" t="s">
        <v>4630</v>
      </c>
    </row>
    <row r="3411" spans="1:2" x14ac:dyDescent="0.25">
      <c r="A3411" s="62">
        <v>27112005</v>
      </c>
      <c r="B3411" s="63" t="s">
        <v>5373</v>
      </c>
    </row>
    <row r="3412" spans="1:2" x14ac:dyDescent="0.25">
      <c r="A3412" s="62">
        <v>27112006</v>
      </c>
      <c r="B3412" s="63" t="s">
        <v>4042</v>
      </c>
    </row>
    <row r="3413" spans="1:2" x14ac:dyDescent="0.25">
      <c r="A3413" s="62">
        <v>27112007</v>
      </c>
      <c r="B3413" s="63" t="s">
        <v>4746</v>
      </c>
    </row>
    <row r="3414" spans="1:2" x14ac:dyDescent="0.25">
      <c r="A3414" s="62">
        <v>27112008</v>
      </c>
      <c r="B3414" s="63" t="s">
        <v>14936</v>
      </c>
    </row>
    <row r="3415" spans="1:2" x14ac:dyDescent="0.25">
      <c r="A3415" s="62">
        <v>27112009</v>
      </c>
      <c r="B3415" s="63" t="s">
        <v>12103</v>
      </c>
    </row>
    <row r="3416" spans="1:2" x14ac:dyDescent="0.25">
      <c r="A3416" s="62">
        <v>27112010</v>
      </c>
      <c r="B3416" s="63" t="s">
        <v>300</v>
      </c>
    </row>
    <row r="3417" spans="1:2" x14ac:dyDescent="0.25">
      <c r="A3417" s="62">
        <v>27112011</v>
      </c>
      <c r="B3417" s="63" t="s">
        <v>231</v>
      </c>
    </row>
    <row r="3418" spans="1:2" x14ac:dyDescent="0.25">
      <c r="A3418" s="62">
        <v>27112012</v>
      </c>
      <c r="B3418" s="63" t="s">
        <v>15526</v>
      </c>
    </row>
    <row r="3419" spans="1:2" x14ac:dyDescent="0.25">
      <c r="A3419" s="62">
        <v>27112013</v>
      </c>
      <c r="B3419" s="63" t="s">
        <v>9833</v>
      </c>
    </row>
    <row r="3420" spans="1:2" x14ac:dyDescent="0.25">
      <c r="A3420" s="62">
        <v>27112014</v>
      </c>
      <c r="B3420" s="63" t="s">
        <v>14307</v>
      </c>
    </row>
    <row r="3421" spans="1:2" x14ac:dyDescent="0.25">
      <c r="A3421" s="62">
        <v>27112015</v>
      </c>
      <c r="B3421" s="63" t="s">
        <v>10287</v>
      </c>
    </row>
    <row r="3422" spans="1:2" x14ac:dyDescent="0.25">
      <c r="A3422" s="62">
        <v>27112016</v>
      </c>
      <c r="B3422" s="63" t="s">
        <v>17354</v>
      </c>
    </row>
    <row r="3423" spans="1:2" x14ac:dyDescent="0.25">
      <c r="A3423" s="62">
        <v>27112017</v>
      </c>
      <c r="B3423" s="63" t="s">
        <v>8658</v>
      </c>
    </row>
    <row r="3424" spans="1:2" x14ac:dyDescent="0.25">
      <c r="A3424" s="62">
        <v>27112101</v>
      </c>
      <c r="B3424" s="63" t="s">
        <v>2592</v>
      </c>
    </row>
    <row r="3425" spans="1:2" x14ac:dyDescent="0.25">
      <c r="A3425" s="62">
        <v>27112102</v>
      </c>
      <c r="B3425" s="63" t="s">
        <v>1437</v>
      </c>
    </row>
    <row r="3426" spans="1:2" x14ac:dyDescent="0.25">
      <c r="A3426" s="62">
        <v>27112103</v>
      </c>
      <c r="B3426" s="63" t="s">
        <v>77</v>
      </c>
    </row>
    <row r="3427" spans="1:2" x14ac:dyDescent="0.25">
      <c r="A3427" s="62">
        <v>27112104</v>
      </c>
      <c r="B3427" s="63" t="s">
        <v>4162</v>
      </c>
    </row>
    <row r="3428" spans="1:2" x14ac:dyDescent="0.25">
      <c r="A3428" s="62">
        <v>27112105</v>
      </c>
      <c r="B3428" s="63" t="s">
        <v>4954</v>
      </c>
    </row>
    <row r="3429" spans="1:2" x14ac:dyDescent="0.25">
      <c r="A3429" s="62">
        <v>27112106</v>
      </c>
      <c r="B3429" s="63" t="s">
        <v>8151</v>
      </c>
    </row>
    <row r="3430" spans="1:2" x14ac:dyDescent="0.25">
      <c r="A3430" s="62">
        <v>27112107</v>
      </c>
      <c r="B3430" s="63" t="s">
        <v>16966</v>
      </c>
    </row>
    <row r="3431" spans="1:2" x14ac:dyDescent="0.25">
      <c r="A3431" s="62">
        <v>27112108</v>
      </c>
      <c r="B3431" s="63" t="s">
        <v>15821</v>
      </c>
    </row>
    <row r="3432" spans="1:2" x14ac:dyDescent="0.25">
      <c r="A3432" s="62">
        <v>27112109</v>
      </c>
      <c r="B3432" s="63" t="s">
        <v>1334</v>
      </c>
    </row>
    <row r="3433" spans="1:2" x14ac:dyDescent="0.25">
      <c r="A3433" s="62">
        <v>27112110</v>
      </c>
      <c r="B3433" s="63" t="s">
        <v>9980</v>
      </c>
    </row>
    <row r="3434" spans="1:2" x14ac:dyDescent="0.25">
      <c r="A3434" s="62">
        <v>27112111</v>
      </c>
      <c r="B3434" s="63" t="s">
        <v>3911</v>
      </c>
    </row>
    <row r="3435" spans="1:2" x14ac:dyDescent="0.25">
      <c r="A3435" s="62">
        <v>27112112</v>
      </c>
      <c r="B3435" s="63" t="s">
        <v>75</v>
      </c>
    </row>
    <row r="3436" spans="1:2" x14ac:dyDescent="0.25">
      <c r="A3436" s="62">
        <v>27112113</v>
      </c>
      <c r="B3436" s="63" t="s">
        <v>3636</v>
      </c>
    </row>
    <row r="3437" spans="1:2" x14ac:dyDescent="0.25">
      <c r="A3437" s="62">
        <v>27112114</v>
      </c>
      <c r="B3437" s="63" t="s">
        <v>13532</v>
      </c>
    </row>
    <row r="3438" spans="1:2" x14ac:dyDescent="0.25">
      <c r="A3438" s="62">
        <v>27112115</v>
      </c>
      <c r="B3438" s="63" t="s">
        <v>18199</v>
      </c>
    </row>
    <row r="3439" spans="1:2" x14ac:dyDescent="0.25">
      <c r="A3439" s="62">
        <v>27112116</v>
      </c>
      <c r="B3439" s="63" t="s">
        <v>712</v>
      </c>
    </row>
    <row r="3440" spans="1:2" x14ac:dyDescent="0.25">
      <c r="A3440" s="62">
        <v>27112117</v>
      </c>
      <c r="B3440" s="63" t="s">
        <v>12032</v>
      </c>
    </row>
    <row r="3441" spans="1:2" x14ac:dyDescent="0.25">
      <c r="A3441" s="62">
        <v>27112119</v>
      </c>
      <c r="B3441" s="63" t="s">
        <v>5952</v>
      </c>
    </row>
    <row r="3442" spans="1:2" x14ac:dyDescent="0.25">
      <c r="A3442" s="62">
        <v>27112120</v>
      </c>
      <c r="B3442" s="63" t="s">
        <v>10153</v>
      </c>
    </row>
    <row r="3443" spans="1:2" x14ac:dyDescent="0.25">
      <c r="A3443" s="62">
        <v>27112121</v>
      </c>
      <c r="B3443" s="63" t="s">
        <v>11174</v>
      </c>
    </row>
    <row r="3444" spans="1:2" x14ac:dyDescent="0.25">
      <c r="A3444" s="62">
        <v>27112122</v>
      </c>
      <c r="B3444" s="63" t="s">
        <v>6422</v>
      </c>
    </row>
    <row r="3445" spans="1:2" x14ac:dyDescent="0.25">
      <c r="A3445" s="62">
        <v>27112123</v>
      </c>
      <c r="B3445" s="63" t="s">
        <v>3611</v>
      </c>
    </row>
    <row r="3446" spans="1:2" x14ac:dyDescent="0.25">
      <c r="A3446" s="62">
        <v>27112124</v>
      </c>
      <c r="B3446" s="63" t="s">
        <v>2775</v>
      </c>
    </row>
    <row r="3447" spans="1:2" x14ac:dyDescent="0.25">
      <c r="A3447" s="62">
        <v>27112125</v>
      </c>
      <c r="B3447" s="63" t="s">
        <v>12811</v>
      </c>
    </row>
    <row r="3448" spans="1:2" x14ac:dyDescent="0.25">
      <c r="A3448" s="62">
        <v>27112126</v>
      </c>
      <c r="B3448" s="63" t="s">
        <v>11716</v>
      </c>
    </row>
    <row r="3449" spans="1:2" x14ac:dyDescent="0.25">
      <c r="A3449" s="62">
        <v>27112127</v>
      </c>
      <c r="B3449" s="63" t="s">
        <v>6795</v>
      </c>
    </row>
    <row r="3450" spans="1:2" x14ac:dyDescent="0.25">
      <c r="A3450" s="62">
        <v>27112128</v>
      </c>
      <c r="B3450" s="63" t="s">
        <v>5932</v>
      </c>
    </row>
    <row r="3451" spans="1:2" x14ac:dyDescent="0.25">
      <c r="A3451" s="62">
        <v>27112129</v>
      </c>
      <c r="B3451" s="63" t="s">
        <v>1460</v>
      </c>
    </row>
    <row r="3452" spans="1:2" x14ac:dyDescent="0.25">
      <c r="A3452" s="62">
        <v>27112130</v>
      </c>
      <c r="B3452" s="63" t="s">
        <v>9578</v>
      </c>
    </row>
    <row r="3453" spans="1:2" x14ac:dyDescent="0.25">
      <c r="A3453" s="62">
        <v>27112131</v>
      </c>
      <c r="B3453" s="63" t="s">
        <v>14036</v>
      </c>
    </row>
    <row r="3454" spans="1:2" x14ac:dyDescent="0.25">
      <c r="A3454" s="62">
        <v>27112132</v>
      </c>
      <c r="B3454" s="63" t="s">
        <v>6287</v>
      </c>
    </row>
    <row r="3455" spans="1:2" x14ac:dyDescent="0.25">
      <c r="A3455" s="62">
        <v>27112133</v>
      </c>
      <c r="B3455" s="63" t="s">
        <v>12767</v>
      </c>
    </row>
    <row r="3456" spans="1:2" x14ac:dyDescent="0.25">
      <c r="A3456" s="62">
        <v>27112134</v>
      </c>
      <c r="B3456" s="63" t="s">
        <v>14085</v>
      </c>
    </row>
    <row r="3457" spans="1:2" x14ac:dyDescent="0.25">
      <c r="A3457" s="62">
        <v>27112201</v>
      </c>
      <c r="B3457" s="63" t="s">
        <v>2099</v>
      </c>
    </row>
    <row r="3458" spans="1:2" x14ac:dyDescent="0.25">
      <c r="A3458" s="62">
        <v>27112202</v>
      </c>
      <c r="B3458" s="63" t="s">
        <v>6644</v>
      </c>
    </row>
    <row r="3459" spans="1:2" x14ac:dyDescent="0.25">
      <c r="A3459" s="62">
        <v>27112203</v>
      </c>
      <c r="B3459" s="63" t="s">
        <v>7362</v>
      </c>
    </row>
    <row r="3460" spans="1:2" x14ac:dyDescent="0.25">
      <c r="A3460" s="62">
        <v>27112205</v>
      </c>
      <c r="B3460" s="63" t="s">
        <v>8947</v>
      </c>
    </row>
    <row r="3461" spans="1:2" x14ac:dyDescent="0.25">
      <c r="A3461" s="62">
        <v>27112301</v>
      </c>
      <c r="B3461" s="63" t="s">
        <v>10181</v>
      </c>
    </row>
    <row r="3462" spans="1:2" x14ac:dyDescent="0.25">
      <c r="A3462" s="62">
        <v>27112302</v>
      </c>
      <c r="B3462" s="63" t="s">
        <v>13550</v>
      </c>
    </row>
    <row r="3463" spans="1:2" x14ac:dyDescent="0.25">
      <c r="A3463" s="62">
        <v>27112303</v>
      </c>
      <c r="B3463" s="63" t="s">
        <v>4661</v>
      </c>
    </row>
    <row r="3464" spans="1:2" x14ac:dyDescent="0.25">
      <c r="A3464" s="62">
        <v>27112304</v>
      </c>
      <c r="B3464" s="63" t="s">
        <v>2968</v>
      </c>
    </row>
    <row r="3465" spans="1:2" x14ac:dyDescent="0.25">
      <c r="A3465" s="62">
        <v>27112305</v>
      </c>
      <c r="B3465" s="63" t="s">
        <v>3687</v>
      </c>
    </row>
    <row r="3466" spans="1:2" x14ac:dyDescent="0.25">
      <c r="A3466" s="62">
        <v>27112306</v>
      </c>
      <c r="B3466" s="63" t="s">
        <v>7612</v>
      </c>
    </row>
    <row r="3467" spans="1:2" x14ac:dyDescent="0.25">
      <c r="A3467" s="62">
        <v>27112401</v>
      </c>
      <c r="B3467" s="63" t="s">
        <v>11384</v>
      </c>
    </row>
    <row r="3468" spans="1:2" x14ac:dyDescent="0.25">
      <c r="A3468" s="62">
        <v>27112402</v>
      </c>
      <c r="B3468" s="63" t="s">
        <v>12177</v>
      </c>
    </row>
    <row r="3469" spans="1:2" x14ac:dyDescent="0.25">
      <c r="A3469" s="62">
        <v>27112403</v>
      </c>
      <c r="B3469" s="63" t="s">
        <v>3217</v>
      </c>
    </row>
    <row r="3470" spans="1:2" x14ac:dyDescent="0.25">
      <c r="A3470" s="62">
        <v>27112404</v>
      </c>
      <c r="B3470" s="63" t="s">
        <v>13873</v>
      </c>
    </row>
    <row r="3471" spans="1:2" x14ac:dyDescent="0.25">
      <c r="A3471" s="62">
        <v>27112405</v>
      </c>
      <c r="B3471" s="63" t="s">
        <v>11838</v>
      </c>
    </row>
    <row r="3472" spans="1:2" x14ac:dyDescent="0.25">
      <c r="A3472" s="62">
        <v>27112406</v>
      </c>
      <c r="B3472" s="63" t="s">
        <v>252</v>
      </c>
    </row>
    <row r="3473" spans="1:2" x14ac:dyDescent="0.25">
      <c r="A3473" s="62">
        <v>27112407</v>
      </c>
      <c r="B3473" s="63" t="s">
        <v>8743</v>
      </c>
    </row>
    <row r="3474" spans="1:2" x14ac:dyDescent="0.25">
      <c r="A3474" s="62">
        <v>27112501</v>
      </c>
      <c r="B3474" s="63" t="s">
        <v>9277</v>
      </c>
    </row>
    <row r="3475" spans="1:2" x14ac:dyDescent="0.25">
      <c r="A3475" s="62">
        <v>27112502</v>
      </c>
      <c r="B3475" s="63" t="s">
        <v>4390</v>
      </c>
    </row>
    <row r="3476" spans="1:2" x14ac:dyDescent="0.25">
      <c r="A3476" s="62">
        <v>27112503</v>
      </c>
      <c r="B3476" s="63" t="s">
        <v>10009</v>
      </c>
    </row>
    <row r="3477" spans="1:2" x14ac:dyDescent="0.25">
      <c r="A3477" s="62">
        <v>27112504</v>
      </c>
      <c r="B3477" s="63" t="s">
        <v>11358</v>
      </c>
    </row>
    <row r="3478" spans="1:2" x14ac:dyDescent="0.25">
      <c r="A3478" s="62">
        <v>27112505</v>
      </c>
      <c r="B3478" s="63" t="s">
        <v>2435</v>
      </c>
    </row>
    <row r="3479" spans="1:2" x14ac:dyDescent="0.25">
      <c r="A3479" s="62">
        <v>27112506</v>
      </c>
      <c r="B3479" s="63" t="s">
        <v>4395</v>
      </c>
    </row>
    <row r="3480" spans="1:2" x14ac:dyDescent="0.25">
      <c r="A3480" s="62">
        <v>27112601</v>
      </c>
      <c r="B3480" s="63" t="s">
        <v>1119</v>
      </c>
    </row>
    <row r="3481" spans="1:2" x14ac:dyDescent="0.25">
      <c r="A3481" s="62">
        <v>27112602</v>
      </c>
      <c r="B3481" s="63" t="s">
        <v>3887</v>
      </c>
    </row>
    <row r="3482" spans="1:2" x14ac:dyDescent="0.25">
      <c r="A3482" s="62">
        <v>27112701</v>
      </c>
      <c r="B3482" s="63" t="s">
        <v>4051</v>
      </c>
    </row>
    <row r="3483" spans="1:2" x14ac:dyDescent="0.25">
      <c r="A3483" s="62">
        <v>27112702</v>
      </c>
      <c r="B3483" s="63" t="s">
        <v>9159</v>
      </c>
    </row>
    <row r="3484" spans="1:2" x14ac:dyDescent="0.25">
      <c r="A3484" s="62">
        <v>27112703</v>
      </c>
      <c r="B3484" s="63" t="s">
        <v>4807</v>
      </c>
    </row>
    <row r="3485" spans="1:2" x14ac:dyDescent="0.25">
      <c r="A3485" s="62">
        <v>27112704</v>
      </c>
      <c r="B3485" s="63" t="s">
        <v>3643</v>
      </c>
    </row>
    <row r="3486" spans="1:2" x14ac:dyDescent="0.25">
      <c r="A3486" s="62">
        <v>27112705</v>
      </c>
      <c r="B3486" s="63" t="s">
        <v>17671</v>
      </c>
    </row>
    <row r="3487" spans="1:2" x14ac:dyDescent="0.25">
      <c r="A3487" s="62">
        <v>27112706</v>
      </c>
      <c r="B3487" s="63" t="s">
        <v>10393</v>
      </c>
    </row>
    <row r="3488" spans="1:2" x14ac:dyDescent="0.25">
      <c r="A3488" s="62">
        <v>27112707</v>
      </c>
      <c r="B3488" s="63" t="s">
        <v>8942</v>
      </c>
    </row>
    <row r="3489" spans="1:2" x14ac:dyDescent="0.25">
      <c r="A3489" s="62">
        <v>27112708</v>
      </c>
      <c r="B3489" s="63" t="s">
        <v>14490</v>
      </c>
    </row>
    <row r="3490" spans="1:2" x14ac:dyDescent="0.25">
      <c r="A3490" s="62">
        <v>27112709</v>
      </c>
      <c r="B3490" s="63" t="s">
        <v>1687</v>
      </c>
    </row>
    <row r="3491" spans="1:2" x14ac:dyDescent="0.25">
      <c r="A3491" s="62">
        <v>27112710</v>
      </c>
      <c r="B3491" s="63" t="s">
        <v>3711</v>
      </c>
    </row>
    <row r="3492" spans="1:2" x14ac:dyDescent="0.25">
      <c r="A3492" s="62">
        <v>27112711</v>
      </c>
      <c r="B3492" s="63" t="s">
        <v>376</v>
      </c>
    </row>
    <row r="3493" spans="1:2" x14ac:dyDescent="0.25">
      <c r="A3493" s="62">
        <v>27112712</v>
      </c>
      <c r="B3493" s="63" t="s">
        <v>1740</v>
      </c>
    </row>
    <row r="3494" spans="1:2" x14ac:dyDescent="0.25">
      <c r="A3494" s="62">
        <v>27112713</v>
      </c>
      <c r="B3494" s="63" t="s">
        <v>5439</v>
      </c>
    </row>
    <row r="3495" spans="1:2" x14ac:dyDescent="0.25">
      <c r="A3495" s="62">
        <v>27112714</v>
      </c>
      <c r="B3495" s="63" t="s">
        <v>12365</v>
      </c>
    </row>
    <row r="3496" spans="1:2" x14ac:dyDescent="0.25">
      <c r="A3496" s="62">
        <v>27112715</v>
      </c>
      <c r="B3496" s="63" t="s">
        <v>8568</v>
      </c>
    </row>
    <row r="3497" spans="1:2" x14ac:dyDescent="0.25">
      <c r="A3497" s="62">
        <v>27112716</v>
      </c>
      <c r="B3497" s="63" t="s">
        <v>5311</v>
      </c>
    </row>
    <row r="3498" spans="1:2" x14ac:dyDescent="0.25">
      <c r="A3498" s="62">
        <v>27112717</v>
      </c>
      <c r="B3498" s="63" t="s">
        <v>5448</v>
      </c>
    </row>
    <row r="3499" spans="1:2" x14ac:dyDescent="0.25">
      <c r="A3499" s="62">
        <v>27112718</v>
      </c>
      <c r="B3499" s="63" t="s">
        <v>9625</v>
      </c>
    </row>
    <row r="3500" spans="1:2" x14ac:dyDescent="0.25">
      <c r="A3500" s="62">
        <v>27112719</v>
      </c>
      <c r="B3500" s="63" t="s">
        <v>16716</v>
      </c>
    </row>
    <row r="3501" spans="1:2" x14ac:dyDescent="0.25">
      <c r="A3501" s="62">
        <v>27112720</v>
      </c>
      <c r="B3501" s="63" t="s">
        <v>3931</v>
      </c>
    </row>
    <row r="3502" spans="1:2" x14ac:dyDescent="0.25">
      <c r="A3502" s="62">
        <v>27112721</v>
      </c>
      <c r="B3502" s="63" t="s">
        <v>8861</v>
      </c>
    </row>
    <row r="3503" spans="1:2" x14ac:dyDescent="0.25">
      <c r="A3503" s="62">
        <v>27112801</v>
      </c>
      <c r="B3503" s="63" t="s">
        <v>14511</v>
      </c>
    </row>
    <row r="3504" spans="1:2" x14ac:dyDescent="0.25">
      <c r="A3504" s="62">
        <v>27112802</v>
      </c>
      <c r="B3504" s="63" t="s">
        <v>18475</v>
      </c>
    </row>
    <row r="3505" spans="1:2" x14ac:dyDescent="0.25">
      <c r="A3505" s="62">
        <v>27112803</v>
      </c>
      <c r="B3505" s="63" t="s">
        <v>9921</v>
      </c>
    </row>
    <row r="3506" spans="1:2" x14ac:dyDescent="0.25">
      <c r="A3506" s="62">
        <v>27112804</v>
      </c>
      <c r="B3506" s="63" t="s">
        <v>9901</v>
      </c>
    </row>
    <row r="3507" spans="1:2" x14ac:dyDescent="0.25">
      <c r="A3507" s="62">
        <v>27112805</v>
      </c>
      <c r="B3507" s="63" t="s">
        <v>15868</v>
      </c>
    </row>
    <row r="3508" spans="1:2" x14ac:dyDescent="0.25">
      <c r="A3508" s="62">
        <v>27112806</v>
      </c>
      <c r="B3508" s="63" t="s">
        <v>846</v>
      </c>
    </row>
    <row r="3509" spans="1:2" x14ac:dyDescent="0.25">
      <c r="A3509" s="62">
        <v>27112807</v>
      </c>
      <c r="B3509" s="63" t="s">
        <v>11358</v>
      </c>
    </row>
    <row r="3510" spans="1:2" x14ac:dyDescent="0.25">
      <c r="A3510" s="62">
        <v>27112808</v>
      </c>
      <c r="B3510" s="63" t="s">
        <v>16309</v>
      </c>
    </row>
    <row r="3511" spans="1:2" x14ac:dyDescent="0.25">
      <c r="A3511" s="62">
        <v>27112809</v>
      </c>
      <c r="B3511" s="63" t="s">
        <v>7759</v>
      </c>
    </row>
    <row r="3512" spans="1:2" x14ac:dyDescent="0.25">
      <c r="A3512" s="62">
        <v>27112810</v>
      </c>
      <c r="B3512" s="63" t="s">
        <v>17400</v>
      </c>
    </row>
    <row r="3513" spans="1:2" x14ac:dyDescent="0.25">
      <c r="A3513" s="62">
        <v>27112811</v>
      </c>
      <c r="B3513" s="63" t="s">
        <v>14484</v>
      </c>
    </row>
    <row r="3514" spans="1:2" x14ac:dyDescent="0.25">
      <c r="A3514" s="62">
        <v>27112812</v>
      </c>
      <c r="B3514" s="63" t="s">
        <v>8802</v>
      </c>
    </row>
    <row r="3515" spans="1:2" x14ac:dyDescent="0.25">
      <c r="A3515" s="62">
        <v>27112813</v>
      </c>
      <c r="B3515" s="63" t="s">
        <v>4947</v>
      </c>
    </row>
    <row r="3516" spans="1:2" x14ac:dyDescent="0.25">
      <c r="A3516" s="62">
        <v>27112814</v>
      </c>
      <c r="B3516" s="63" t="s">
        <v>3320</v>
      </c>
    </row>
    <row r="3517" spans="1:2" x14ac:dyDescent="0.25">
      <c r="A3517" s="62">
        <v>27112815</v>
      </c>
      <c r="B3517" s="63" t="s">
        <v>2522</v>
      </c>
    </row>
    <row r="3518" spans="1:2" x14ac:dyDescent="0.25">
      <c r="A3518" s="62">
        <v>27112818</v>
      </c>
      <c r="B3518" s="63" t="s">
        <v>14537</v>
      </c>
    </row>
    <row r="3519" spans="1:2" x14ac:dyDescent="0.25">
      <c r="A3519" s="62">
        <v>27112819</v>
      </c>
      <c r="B3519" s="63" t="s">
        <v>8219</v>
      </c>
    </row>
    <row r="3520" spans="1:2" x14ac:dyDescent="0.25">
      <c r="A3520" s="62">
        <v>27112820</v>
      </c>
      <c r="B3520" s="63" t="s">
        <v>11446</v>
      </c>
    </row>
    <row r="3521" spans="1:2" x14ac:dyDescent="0.25">
      <c r="A3521" s="62">
        <v>27112821</v>
      </c>
      <c r="B3521" s="63" t="s">
        <v>3670</v>
      </c>
    </row>
    <row r="3522" spans="1:2" x14ac:dyDescent="0.25">
      <c r="A3522" s="62">
        <v>27112822</v>
      </c>
      <c r="B3522" s="63" t="s">
        <v>17776</v>
      </c>
    </row>
    <row r="3523" spans="1:2" x14ac:dyDescent="0.25">
      <c r="A3523" s="62">
        <v>27112823</v>
      </c>
      <c r="B3523" s="63" t="s">
        <v>5665</v>
      </c>
    </row>
    <row r="3524" spans="1:2" x14ac:dyDescent="0.25">
      <c r="A3524" s="62">
        <v>27112824</v>
      </c>
      <c r="B3524" s="63" t="s">
        <v>14973</v>
      </c>
    </row>
    <row r="3525" spans="1:2" x14ac:dyDescent="0.25">
      <c r="A3525" s="62">
        <v>27112825</v>
      </c>
      <c r="B3525" s="63" t="s">
        <v>15664</v>
      </c>
    </row>
    <row r="3526" spans="1:2" x14ac:dyDescent="0.25">
      <c r="A3526" s="62">
        <v>27112826</v>
      </c>
      <c r="B3526" s="63" t="s">
        <v>11041</v>
      </c>
    </row>
    <row r="3527" spans="1:2" x14ac:dyDescent="0.25">
      <c r="A3527" s="62">
        <v>27112901</v>
      </c>
      <c r="B3527" s="63" t="s">
        <v>10695</v>
      </c>
    </row>
    <row r="3528" spans="1:2" x14ac:dyDescent="0.25">
      <c r="A3528" s="62">
        <v>27112902</v>
      </c>
      <c r="B3528" s="63" t="s">
        <v>2724</v>
      </c>
    </row>
    <row r="3529" spans="1:2" x14ac:dyDescent="0.25">
      <c r="A3529" s="62">
        <v>27112903</v>
      </c>
      <c r="B3529" s="63" t="s">
        <v>7535</v>
      </c>
    </row>
    <row r="3530" spans="1:2" x14ac:dyDescent="0.25">
      <c r="A3530" s="62">
        <v>27112904</v>
      </c>
      <c r="B3530" s="63" t="s">
        <v>15673</v>
      </c>
    </row>
    <row r="3531" spans="1:2" x14ac:dyDescent="0.25">
      <c r="A3531" s="62">
        <v>27112905</v>
      </c>
      <c r="B3531" s="63" t="s">
        <v>10962</v>
      </c>
    </row>
    <row r="3532" spans="1:2" x14ac:dyDescent="0.25">
      <c r="A3532" s="62">
        <v>27112906</v>
      </c>
      <c r="B3532" s="63" t="s">
        <v>9817</v>
      </c>
    </row>
    <row r="3533" spans="1:2" x14ac:dyDescent="0.25">
      <c r="A3533" s="62">
        <v>27112907</v>
      </c>
      <c r="B3533" s="63" t="s">
        <v>18075</v>
      </c>
    </row>
    <row r="3534" spans="1:2" x14ac:dyDescent="0.25">
      <c r="A3534" s="62">
        <v>27112908</v>
      </c>
      <c r="B3534" s="63" t="s">
        <v>17984</v>
      </c>
    </row>
    <row r="3535" spans="1:2" x14ac:dyDescent="0.25">
      <c r="A3535" s="62">
        <v>27113001</v>
      </c>
      <c r="B3535" s="63" t="s">
        <v>12108</v>
      </c>
    </row>
    <row r="3536" spans="1:2" x14ac:dyDescent="0.25">
      <c r="A3536" s="62">
        <v>27113002</v>
      </c>
      <c r="B3536" s="63" t="s">
        <v>8350</v>
      </c>
    </row>
    <row r="3537" spans="1:2" x14ac:dyDescent="0.25">
      <c r="A3537" s="62">
        <v>27113003</v>
      </c>
      <c r="B3537" s="63" t="s">
        <v>993</v>
      </c>
    </row>
    <row r="3538" spans="1:2" x14ac:dyDescent="0.25">
      <c r="A3538" s="62">
        <v>27113004</v>
      </c>
      <c r="B3538" s="63" t="s">
        <v>10050</v>
      </c>
    </row>
    <row r="3539" spans="1:2" x14ac:dyDescent="0.25">
      <c r="A3539" s="62">
        <v>27113101</v>
      </c>
      <c r="B3539" s="63" t="s">
        <v>9483</v>
      </c>
    </row>
    <row r="3540" spans="1:2" x14ac:dyDescent="0.25">
      <c r="A3540" s="62">
        <v>27113102</v>
      </c>
      <c r="B3540" s="63" t="s">
        <v>2307</v>
      </c>
    </row>
    <row r="3541" spans="1:2" x14ac:dyDescent="0.25">
      <c r="A3541" s="62">
        <v>27113103</v>
      </c>
      <c r="B3541" s="63" t="s">
        <v>13557</v>
      </c>
    </row>
    <row r="3542" spans="1:2" x14ac:dyDescent="0.25">
      <c r="A3542" s="62">
        <v>27113201</v>
      </c>
      <c r="B3542" s="63" t="s">
        <v>9309</v>
      </c>
    </row>
    <row r="3543" spans="1:2" x14ac:dyDescent="0.25">
      <c r="A3543" s="62">
        <v>27113202</v>
      </c>
      <c r="B3543" s="63" t="s">
        <v>14842</v>
      </c>
    </row>
    <row r="3544" spans="1:2" x14ac:dyDescent="0.25">
      <c r="A3544" s="62">
        <v>27113203</v>
      </c>
      <c r="B3544" s="63" t="s">
        <v>14676</v>
      </c>
    </row>
    <row r="3545" spans="1:2" x14ac:dyDescent="0.25">
      <c r="A3545" s="62">
        <v>27113204</v>
      </c>
      <c r="B3545" s="63" t="s">
        <v>8306</v>
      </c>
    </row>
    <row r="3546" spans="1:2" x14ac:dyDescent="0.25">
      <c r="A3546" s="62">
        <v>27121501</v>
      </c>
      <c r="B3546" s="63" t="s">
        <v>17832</v>
      </c>
    </row>
    <row r="3547" spans="1:2" x14ac:dyDescent="0.25">
      <c r="A3547" s="62">
        <v>27121502</v>
      </c>
      <c r="B3547" s="63" t="s">
        <v>15373</v>
      </c>
    </row>
    <row r="3548" spans="1:2" x14ac:dyDescent="0.25">
      <c r="A3548" s="62">
        <v>27121503</v>
      </c>
      <c r="B3548" s="63" t="s">
        <v>8549</v>
      </c>
    </row>
    <row r="3549" spans="1:2" x14ac:dyDescent="0.25">
      <c r="A3549" s="62">
        <v>27121601</v>
      </c>
      <c r="B3549" s="63" t="s">
        <v>11101</v>
      </c>
    </row>
    <row r="3550" spans="1:2" x14ac:dyDescent="0.25">
      <c r="A3550" s="62">
        <v>27121602</v>
      </c>
      <c r="B3550" s="63" t="s">
        <v>18745</v>
      </c>
    </row>
    <row r="3551" spans="1:2" x14ac:dyDescent="0.25">
      <c r="A3551" s="62">
        <v>27121603</v>
      </c>
      <c r="B3551" s="63" t="s">
        <v>18465</v>
      </c>
    </row>
    <row r="3552" spans="1:2" x14ac:dyDescent="0.25">
      <c r="A3552" s="62">
        <v>27121604</v>
      </c>
      <c r="B3552" s="63" t="s">
        <v>7414</v>
      </c>
    </row>
    <row r="3553" spans="1:2" x14ac:dyDescent="0.25">
      <c r="A3553" s="62">
        <v>27121605</v>
      </c>
      <c r="B3553" s="63" t="s">
        <v>13428</v>
      </c>
    </row>
    <row r="3554" spans="1:2" x14ac:dyDescent="0.25">
      <c r="A3554" s="62">
        <v>27121606</v>
      </c>
      <c r="B3554" s="63" t="s">
        <v>16491</v>
      </c>
    </row>
    <row r="3555" spans="1:2" x14ac:dyDescent="0.25">
      <c r="A3555" s="62">
        <v>27121701</v>
      </c>
      <c r="B3555" s="63" t="s">
        <v>14426</v>
      </c>
    </row>
    <row r="3556" spans="1:2" x14ac:dyDescent="0.25">
      <c r="A3556" s="62">
        <v>27121702</v>
      </c>
      <c r="B3556" s="63" t="s">
        <v>12548</v>
      </c>
    </row>
    <row r="3557" spans="1:2" x14ac:dyDescent="0.25">
      <c r="A3557" s="62">
        <v>27121703</v>
      </c>
      <c r="B3557" s="63" t="s">
        <v>3319</v>
      </c>
    </row>
    <row r="3558" spans="1:2" x14ac:dyDescent="0.25">
      <c r="A3558" s="62">
        <v>27121704</v>
      </c>
      <c r="B3558" s="63" t="s">
        <v>9420</v>
      </c>
    </row>
    <row r="3559" spans="1:2" x14ac:dyDescent="0.25">
      <c r="A3559" s="62">
        <v>27121705</v>
      </c>
      <c r="B3559" s="63" t="s">
        <v>16769</v>
      </c>
    </row>
    <row r="3560" spans="1:2" x14ac:dyDescent="0.25">
      <c r="A3560" s="62">
        <v>27121706</v>
      </c>
      <c r="B3560" s="63" t="s">
        <v>14436</v>
      </c>
    </row>
    <row r="3561" spans="1:2" x14ac:dyDescent="0.25">
      <c r="A3561" s="62">
        <v>27121707</v>
      </c>
      <c r="B3561" s="63" t="s">
        <v>8213</v>
      </c>
    </row>
    <row r="3562" spans="1:2" x14ac:dyDescent="0.25">
      <c r="A3562" s="62">
        <v>27126101</v>
      </c>
      <c r="B3562" s="63" t="s">
        <v>10314</v>
      </c>
    </row>
    <row r="3563" spans="1:2" x14ac:dyDescent="0.25">
      <c r="A3563" s="62">
        <v>27126102</v>
      </c>
      <c r="B3563" s="63" t="s">
        <v>12807</v>
      </c>
    </row>
    <row r="3564" spans="1:2" x14ac:dyDescent="0.25">
      <c r="A3564" s="62">
        <v>27131501</v>
      </c>
      <c r="B3564" s="63" t="s">
        <v>17413</v>
      </c>
    </row>
    <row r="3565" spans="1:2" x14ac:dyDescent="0.25">
      <c r="A3565" s="62">
        <v>27131502</v>
      </c>
      <c r="B3565" s="63" t="s">
        <v>10704</v>
      </c>
    </row>
    <row r="3566" spans="1:2" x14ac:dyDescent="0.25">
      <c r="A3566" s="62">
        <v>27131504</v>
      </c>
      <c r="B3566" s="63" t="s">
        <v>17170</v>
      </c>
    </row>
    <row r="3567" spans="1:2" x14ac:dyDescent="0.25">
      <c r="A3567" s="62">
        <v>27131505</v>
      </c>
      <c r="B3567" s="63" t="s">
        <v>10551</v>
      </c>
    </row>
    <row r="3568" spans="1:2" x14ac:dyDescent="0.25">
      <c r="A3568" s="62">
        <v>27131506</v>
      </c>
      <c r="B3568" s="63" t="s">
        <v>6242</v>
      </c>
    </row>
    <row r="3569" spans="1:2" x14ac:dyDescent="0.25">
      <c r="A3569" s="62">
        <v>27131507</v>
      </c>
      <c r="B3569" s="63" t="s">
        <v>416</v>
      </c>
    </row>
    <row r="3570" spans="1:2" x14ac:dyDescent="0.25">
      <c r="A3570" s="62">
        <v>27131508</v>
      </c>
      <c r="B3570" s="63" t="s">
        <v>9742</v>
      </c>
    </row>
    <row r="3571" spans="1:2" x14ac:dyDescent="0.25">
      <c r="A3571" s="62">
        <v>27131509</v>
      </c>
      <c r="B3571" s="63" t="s">
        <v>7862</v>
      </c>
    </row>
    <row r="3572" spans="1:2" x14ac:dyDescent="0.25">
      <c r="A3572" s="62">
        <v>27131510</v>
      </c>
      <c r="B3572" s="63" t="s">
        <v>13620</v>
      </c>
    </row>
    <row r="3573" spans="1:2" x14ac:dyDescent="0.25">
      <c r="A3573" s="62">
        <v>27131511</v>
      </c>
      <c r="B3573" s="63" t="s">
        <v>10337</v>
      </c>
    </row>
    <row r="3574" spans="1:2" x14ac:dyDescent="0.25">
      <c r="A3574" s="62">
        <v>27131512</v>
      </c>
      <c r="B3574" s="63" t="s">
        <v>5706</v>
      </c>
    </row>
    <row r="3575" spans="1:2" x14ac:dyDescent="0.25">
      <c r="A3575" s="62">
        <v>27131601</v>
      </c>
      <c r="B3575" s="63" t="s">
        <v>10054</v>
      </c>
    </row>
    <row r="3576" spans="1:2" x14ac:dyDescent="0.25">
      <c r="A3576" s="62">
        <v>27131603</v>
      </c>
      <c r="B3576" s="63" t="s">
        <v>4163</v>
      </c>
    </row>
    <row r="3577" spans="1:2" x14ac:dyDescent="0.25">
      <c r="A3577" s="62">
        <v>27131604</v>
      </c>
      <c r="B3577" s="63" t="s">
        <v>3019</v>
      </c>
    </row>
    <row r="3578" spans="1:2" x14ac:dyDescent="0.25">
      <c r="A3578" s="62">
        <v>27131605</v>
      </c>
      <c r="B3578" s="63" t="s">
        <v>16020</v>
      </c>
    </row>
    <row r="3579" spans="1:2" x14ac:dyDescent="0.25">
      <c r="A3579" s="62">
        <v>27131608</v>
      </c>
      <c r="B3579" s="63" t="s">
        <v>627</v>
      </c>
    </row>
    <row r="3580" spans="1:2" x14ac:dyDescent="0.25">
      <c r="A3580" s="62">
        <v>27131609</v>
      </c>
      <c r="B3580" s="63" t="s">
        <v>4685</v>
      </c>
    </row>
    <row r="3581" spans="1:2" x14ac:dyDescent="0.25">
      <c r="A3581" s="62">
        <v>27131610</v>
      </c>
      <c r="B3581" s="63" t="s">
        <v>3776</v>
      </c>
    </row>
    <row r="3582" spans="1:2" x14ac:dyDescent="0.25">
      <c r="A3582" s="62">
        <v>27131613</v>
      </c>
      <c r="B3582" s="63" t="s">
        <v>13087</v>
      </c>
    </row>
    <row r="3583" spans="1:2" x14ac:dyDescent="0.25">
      <c r="A3583" s="62">
        <v>27131614</v>
      </c>
      <c r="B3583" s="63" t="s">
        <v>8191</v>
      </c>
    </row>
    <row r="3584" spans="1:2" x14ac:dyDescent="0.25">
      <c r="A3584" s="62">
        <v>27131701</v>
      </c>
      <c r="B3584" s="63" t="s">
        <v>18595</v>
      </c>
    </row>
    <row r="3585" spans="1:2" x14ac:dyDescent="0.25">
      <c r="A3585" s="62">
        <v>27131702</v>
      </c>
      <c r="B3585" s="63" t="s">
        <v>17146</v>
      </c>
    </row>
    <row r="3586" spans="1:2" x14ac:dyDescent="0.25">
      <c r="A3586" s="62">
        <v>27131703</v>
      </c>
      <c r="B3586" s="63" t="s">
        <v>12299</v>
      </c>
    </row>
    <row r="3587" spans="1:2" x14ac:dyDescent="0.25">
      <c r="A3587" s="62">
        <v>27131704</v>
      </c>
      <c r="B3587" s="63" t="s">
        <v>3195</v>
      </c>
    </row>
    <row r="3588" spans="1:2" x14ac:dyDescent="0.25">
      <c r="A3588" s="62">
        <v>27131705</v>
      </c>
      <c r="B3588" s="63" t="s">
        <v>2114</v>
      </c>
    </row>
    <row r="3589" spans="1:2" x14ac:dyDescent="0.25">
      <c r="A3589" s="62">
        <v>27131706</v>
      </c>
      <c r="B3589" s="63" t="s">
        <v>2818</v>
      </c>
    </row>
    <row r="3590" spans="1:2" x14ac:dyDescent="0.25">
      <c r="A3590" s="62">
        <v>27131707</v>
      </c>
      <c r="B3590" s="63" t="s">
        <v>12358</v>
      </c>
    </row>
    <row r="3591" spans="1:2" x14ac:dyDescent="0.25">
      <c r="A3591" s="62">
        <v>27131708</v>
      </c>
      <c r="B3591" s="63" t="s">
        <v>16795</v>
      </c>
    </row>
    <row r="3592" spans="1:2" x14ac:dyDescent="0.25">
      <c r="A3592" s="62">
        <v>27131709</v>
      </c>
      <c r="B3592" s="63" t="s">
        <v>1954</v>
      </c>
    </row>
    <row r="3593" spans="1:2" x14ac:dyDescent="0.25">
      <c r="A3593" s="62">
        <v>27141001</v>
      </c>
      <c r="B3593" s="63" t="s">
        <v>1771</v>
      </c>
    </row>
    <row r="3594" spans="1:2" x14ac:dyDescent="0.25">
      <c r="A3594" s="62">
        <v>27141101</v>
      </c>
      <c r="B3594" s="63" t="s">
        <v>10432</v>
      </c>
    </row>
    <row r="3595" spans="1:2" x14ac:dyDescent="0.25">
      <c r="A3595" s="62">
        <v>30101501</v>
      </c>
      <c r="B3595" s="63" t="s">
        <v>9478</v>
      </c>
    </row>
    <row r="3596" spans="1:2" x14ac:dyDescent="0.25">
      <c r="A3596" s="62">
        <v>30101502</v>
      </c>
      <c r="B3596" s="63" t="s">
        <v>17578</v>
      </c>
    </row>
    <row r="3597" spans="1:2" x14ac:dyDescent="0.25">
      <c r="A3597" s="62">
        <v>30101503</v>
      </c>
      <c r="B3597" s="63" t="s">
        <v>17283</v>
      </c>
    </row>
    <row r="3598" spans="1:2" x14ac:dyDescent="0.25">
      <c r="A3598" s="62">
        <v>30101504</v>
      </c>
      <c r="B3598" s="63" t="s">
        <v>4652</v>
      </c>
    </row>
    <row r="3599" spans="1:2" x14ac:dyDescent="0.25">
      <c r="A3599" s="62">
        <v>30101505</v>
      </c>
      <c r="B3599" s="63" t="s">
        <v>2200</v>
      </c>
    </row>
    <row r="3600" spans="1:2" x14ac:dyDescent="0.25">
      <c r="A3600" s="62">
        <v>30101506</v>
      </c>
      <c r="B3600" s="63" t="s">
        <v>7965</v>
      </c>
    </row>
    <row r="3601" spans="1:2" x14ac:dyDescent="0.25">
      <c r="A3601" s="62">
        <v>30101507</v>
      </c>
      <c r="B3601" s="63" t="s">
        <v>2929</v>
      </c>
    </row>
    <row r="3602" spans="1:2" x14ac:dyDescent="0.25">
      <c r="A3602" s="62">
        <v>30101508</v>
      </c>
      <c r="B3602" s="63" t="s">
        <v>9374</v>
      </c>
    </row>
    <row r="3603" spans="1:2" x14ac:dyDescent="0.25">
      <c r="A3603" s="62">
        <v>30101509</v>
      </c>
      <c r="B3603" s="63" t="s">
        <v>11039</v>
      </c>
    </row>
    <row r="3604" spans="1:2" x14ac:dyDescent="0.25">
      <c r="A3604" s="62">
        <v>30101510</v>
      </c>
      <c r="B3604" s="63" t="s">
        <v>18724</v>
      </c>
    </row>
    <row r="3605" spans="1:2" x14ac:dyDescent="0.25">
      <c r="A3605" s="62">
        <v>30101511</v>
      </c>
      <c r="B3605" s="63" t="s">
        <v>14506</v>
      </c>
    </row>
    <row r="3606" spans="1:2" x14ac:dyDescent="0.25">
      <c r="A3606" s="62">
        <v>30101512</v>
      </c>
      <c r="B3606" s="63" t="s">
        <v>14718</v>
      </c>
    </row>
    <row r="3607" spans="1:2" x14ac:dyDescent="0.25">
      <c r="A3607" s="62">
        <v>30101513</v>
      </c>
      <c r="B3607" s="63" t="s">
        <v>16577</v>
      </c>
    </row>
    <row r="3608" spans="1:2" x14ac:dyDescent="0.25">
      <c r="A3608" s="62">
        <v>30101514</v>
      </c>
      <c r="B3608" s="63" t="s">
        <v>12581</v>
      </c>
    </row>
    <row r="3609" spans="1:2" x14ac:dyDescent="0.25">
      <c r="A3609" s="62">
        <v>30101515</v>
      </c>
      <c r="B3609" s="63" t="s">
        <v>4456</v>
      </c>
    </row>
    <row r="3610" spans="1:2" x14ac:dyDescent="0.25">
      <c r="A3610" s="62">
        <v>30101516</v>
      </c>
      <c r="B3610" s="63" t="s">
        <v>15181</v>
      </c>
    </row>
    <row r="3611" spans="1:2" x14ac:dyDescent="0.25">
      <c r="A3611" s="62">
        <v>30101517</v>
      </c>
      <c r="B3611" s="63" t="s">
        <v>4581</v>
      </c>
    </row>
    <row r="3612" spans="1:2" x14ac:dyDescent="0.25">
      <c r="A3612" s="62">
        <v>30101601</v>
      </c>
      <c r="B3612" s="63" t="s">
        <v>14662</v>
      </c>
    </row>
    <row r="3613" spans="1:2" x14ac:dyDescent="0.25">
      <c r="A3613" s="62">
        <v>30101602</v>
      </c>
      <c r="B3613" s="63" t="s">
        <v>3686</v>
      </c>
    </row>
    <row r="3614" spans="1:2" x14ac:dyDescent="0.25">
      <c r="A3614" s="62">
        <v>30101603</v>
      </c>
      <c r="B3614" s="63" t="s">
        <v>4077</v>
      </c>
    </row>
    <row r="3615" spans="1:2" x14ac:dyDescent="0.25">
      <c r="A3615" s="62">
        <v>30101604</v>
      </c>
      <c r="B3615" s="63" t="s">
        <v>4557</v>
      </c>
    </row>
    <row r="3616" spans="1:2" x14ac:dyDescent="0.25">
      <c r="A3616" s="62">
        <v>30101605</v>
      </c>
      <c r="B3616" s="63" t="s">
        <v>16302</v>
      </c>
    </row>
    <row r="3617" spans="1:2" x14ac:dyDescent="0.25">
      <c r="A3617" s="62">
        <v>30101606</v>
      </c>
      <c r="B3617" s="63" t="s">
        <v>409</v>
      </c>
    </row>
    <row r="3618" spans="1:2" x14ac:dyDescent="0.25">
      <c r="A3618" s="62">
        <v>30101607</v>
      </c>
      <c r="B3618" s="63" t="s">
        <v>5050</v>
      </c>
    </row>
    <row r="3619" spans="1:2" x14ac:dyDescent="0.25">
      <c r="A3619" s="62">
        <v>30101608</v>
      </c>
      <c r="B3619" s="63" t="s">
        <v>17026</v>
      </c>
    </row>
    <row r="3620" spans="1:2" x14ac:dyDescent="0.25">
      <c r="A3620" s="62">
        <v>30101609</v>
      </c>
      <c r="B3620" s="63" t="s">
        <v>16878</v>
      </c>
    </row>
    <row r="3621" spans="1:2" x14ac:dyDescent="0.25">
      <c r="A3621" s="62">
        <v>30101610</v>
      </c>
      <c r="B3621" s="63" t="s">
        <v>12046</v>
      </c>
    </row>
    <row r="3622" spans="1:2" x14ac:dyDescent="0.25">
      <c r="A3622" s="62">
        <v>30101611</v>
      </c>
      <c r="B3622" s="63" t="s">
        <v>4655</v>
      </c>
    </row>
    <row r="3623" spans="1:2" x14ac:dyDescent="0.25">
      <c r="A3623" s="62">
        <v>30101612</v>
      </c>
      <c r="B3623" s="63" t="s">
        <v>7533</v>
      </c>
    </row>
    <row r="3624" spans="1:2" x14ac:dyDescent="0.25">
      <c r="A3624" s="62">
        <v>30101613</v>
      </c>
      <c r="B3624" s="63" t="s">
        <v>14008</v>
      </c>
    </row>
    <row r="3625" spans="1:2" x14ac:dyDescent="0.25">
      <c r="A3625" s="62">
        <v>30101614</v>
      </c>
      <c r="B3625" s="63" t="s">
        <v>6009</v>
      </c>
    </row>
    <row r="3626" spans="1:2" x14ac:dyDescent="0.25">
      <c r="A3626" s="62">
        <v>30101615</v>
      </c>
      <c r="B3626" s="63" t="s">
        <v>731</v>
      </c>
    </row>
    <row r="3627" spans="1:2" x14ac:dyDescent="0.25">
      <c r="A3627" s="62">
        <v>30101616</v>
      </c>
      <c r="B3627" s="63" t="s">
        <v>12180</v>
      </c>
    </row>
    <row r="3628" spans="1:2" x14ac:dyDescent="0.25">
      <c r="A3628" s="62">
        <v>30101617</v>
      </c>
      <c r="B3628" s="63" t="s">
        <v>16864</v>
      </c>
    </row>
    <row r="3629" spans="1:2" x14ac:dyDescent="0.25">
      <c r="A3629" s="62">
        <v>30101618</v>
      </c>
      <c r="B3629" s="63" t="s">
        <v>14635</v>
      </c>
    </row>
    <row r="3630" spans="1:2" x14ac:dyDescent="0.25">
      <c r="A3630" s="62">
        <v>30101701</v>
      </c>
      <c r="B3630" s="63" t="s">
        <v>15302</v>
      </c>
    </row>
    <row r="3631" spans="1:2" x14ac:dyDescent="0.25">
      <c r="A3631" s="62">
        <v>30101702</v>
      </c>
      <c r="B3631" s="63" t="s">
        <v>2475</v>
      </c>
    </row>
    <row r="3632" spans="1:2" x14ac:dyDescent="0.25">
      <c r="A3632" s="62">
        <v>30101703</v>
      </c>
      <c r="B3632" s="63" t="s">
        <v>324</v>
      </c>
    </row>
    <row r="3633" spans="1:2" x14ac:dyDescent="0.25">
      <c r="A3633" s="62">
        <v>30101704</v>
      </c>
      <c r="B3633" s="63" t="s">
        <v>6148</v>
      </c>
    </row>
    <row r="3634" spans="1:2" x14ac:dyDescent="0.25">
      <c r="A3634" s="62">
        <v>30101705</v>
      </c>
      <c r="B3634" s="63" t="s">
        <v>16254</v>
      </c>
    </row>
    <row r="3635" spans="1:2" x14ac:dyDescent="0.25">
      <c r="A3635" s="62">
        <v>30101706</v>
      </c>
      <c r="B3635" s="63" t="s">
        <v>17749</v>
      </c>
    </row>
    <row r="3636" spans="1:2" x14ac:dyDescent="0.25">
      <c r="A3636" s="62">
        <v>30101707</v>
      </c>
      <c r="B3636" s="63" t="s">
        <v>9770</v>
      </c>
    </row>
    <row r="3637" spans="1:2" x14ac:dyDescent="0.25">
      <c r="A3637" s="62">
        <v>30101708</v>
      </c>
      <c r="B3637" s="63" t="s">
        <v>3864</v>
      </c>
    </row>
    <row r="3638" spans="1:2" x14ac:dyDescent="0.25">
      <c r="A3638" s="62">
        <v>30101709</v>
      </c>
      <c r="B3638" s="63" t="s">
        <v>4873</v>
      </c>
    </row>
    <row r="3639" spans="1:2" x14ac:dyDescent="0.25">
      <c r="A3639" s="62">
        <v>30101710</v>
      </c>
      <c r="B3639" s="63" t="s">
        <v>15338</v>
      </c>
    </row>
    <row r="3640" spans="1:2" x14ac:dyDescent="0.25">
      <c r="A3640" s="62">
        <v>30101711</v>
      </c>
      <c r="B3640" s="63" t="s">
        <v>2825</v>
      </c>
    </row>
    <row r="3641" spans="1:2" x14ac:dyDescent="0.25">
      <c r="A3641" s="62">
        <v>30101712</v>
      </c>
      <c r="B3641" s="63" t="s">
        <v>1953</v>
      </c>
    </row>
    <row r="3642" spans="1:2" x14ac:dyDescent="0.25">
      <c r="A3642" s="62">
        <v>30101713</v>
      </c>
      <c r="B3642" s="63" t="s">
        <v>746</v>
      </c>
    </row>
    <row r="3643" spans="1:2" x14ac:dyDescent="0.25">
      <c r="A3643" s="62">
        <v>30101714</v>
      </c>
      <c r="B3643" s="63" t="s">
        <v>11035</v>
      </c>
    </row>
    <row r="3644" spans="1:2" x14ac:dyDescent="0.25">
      <c r="A3644" s="62">
        <v>30101715</v>
      </c>
      <c r="B3644" s="63" t="s">
        <v>14801</v>
      </c>
    </row>
    <row r="3645" spans="1:2" x14ac:dyDescent="0.25">
      <c r="A3645" s="62">
        <v>30101716</v>
      </c>
      <c r="B3645" s="63" t="s">
        <v>15442</v>
      </c>
    </row>
    <row r="3646" spans="1:2" x14ac:dyDescent="0.25">
      <c r="A3646" s="62">
        <v>30101717</v>
      </c>
      <c r="B3646" s="63" t="s">
        <v>14921</v>
      </c>
    </row>
    <row r="3647" spans="1:2" x14ac:dyDescent="0.25">
      <c r="A3647" s="62">
        <v>30101718</v>
      </c>
      <c r="B3647" s="63" t="s">
        <v>3571</v>
      </c>
    </row>
    <row r="3648" spans="1:2" x14ac:dyDescent="0.25">
      <c r="A3648" s="62">
        <v>30101801</v>
      </c>
      <c r="B3648" s="63" t="s">
        <v>5713</v>
      </c>
    </row>
    <row r="3649" spans="1:2" x14ac:dyDescent="0.25">
      <c r="A3649" s="62">
        <v>30101802</v>
      </c>
      <c r="B3649" s="63" t="s">
        <v>11223</v>
      </c>
    </row>
    <row r="3650" spans="1:2" x14ac:dyDescent="0.25">
      <c r="A3650" s="62">
        <v>30101803</v>
      </c>
      <c r="B3650" s="63" t="s">
        <v>11701</v>
      </c>
    </row>
    <row r="3651" spans="1:2" x14ac:dyDescent="0.25">
      <c r="A3651" s="62">
        <v>30101804</v>
      </c>
      <c r="B3651" s="63" t="s">
        <v>12508</v>
      </c>
    </row>
    <row r="3652" spans="1:2" x14ac:dyDescent="0.25">
      <c r="A3652" s="62">
        <v>30101805</v>
      </c>
      <c r="B3652" s="63" t="s">
        <v>11250</v>
      </c>
    </row>
    <row r="3653" spans="1:2" x14ac:dyDescent="0.25">
      <c r="A3653" s="62">
        <v>30101806</v>
      </c>
      <c r="B3653" s="63" t="s">
        <v>12659</v>
      </c>
    </row>
    <row r="3654" spans="1:2" x14ac:dyDescent="0.25">
      <c r="A3654" s="62">
        <v>30101807</v>
      </c>
      <c r="B3654" s="63" t="s">
        <v>15554</v>
      </c>
    </row>
    <row r="3655" spans="1:2" x14ac:dyDescent="0.25">
      <c r="A3655" s="62">
        <v>30101808</v>
      </c>
      <c r="B3655" s="63" t="s">
        <v>10300</v>
      </c>
    </row>
    <row r="3656" spans="1:2" x14ac:dyDescent="0.25">
      <c r="A3656" s="62">
        <v>30101809</v>
      </c>
      <c r="B3656" s="63" t="s">
        <v>3062</v>
      </c>
    </row>
    <row r="3657" spans="1:2" x14ac:dyDescent="0.25">
      <c r="A3657" s="62">
        <v>30101810</v>
      </c>
      <c r="B3657" s="63" t="s">
        <v>8009</v>
      </c>
    </row>
    <row r="3658" spans="1:2" x14ac:dyDescent="0.25">
      <c r="A3658" s="62">
        <v>30101811</v>
      </c>
      <c r="B3658" s="63" t="s">
        <v>16999</v>
      </c>
    </row>
    <row r="3659" spans="1:2" x14ac:dyDescent="0.25">
      <c r="A3659" s="62">
        <v>30101812</v>
      </c>
      <c r="B3659" s="63" t="s">
        <v>6843</v>
      </c>
    </row>
    <row r="3660" spans="1:2" x14ac:dyDescent="0.25">
      <c r="A3660" s="62">
        <v>30101813</v>
      </c>
      <c r="B3660" s="63" t="s">
        <v>11014</v>
      </c>
    </row>
    <row r="3661" spans="1:2" x14ac:dyDescent="0.25">
      <c r="A3661" s="62">
        <v>30101814</v>
      </c>
      <c r="B3661" s="63" t="s">
        <v>7979</v>
      </c>
    </row>
    <row r="3662" spans="1:2" x14ac:dyDescent="0.25">
      <c r="A3662" s="62">
        <v>30101815</v>
      </c>
      <c r="B3662" s="63" t="s">
        <v>11360</v>
      </c>
    </row>
    <row r="3663" spans="1:2" x14ac:dyDescent="0.25">
      <c r="A3663" s="62">
        <v>30101816</v>
      </c>
      <c r="B3663" s="63" t="s">
        <v>13534</v>
      </c>
    </row>
    <row r="3664" spans="1:2" x14ac:dyDescent="0.25">
      <c r="A3664" s="62">
        <v>30101817</v>
      </c>
      <c r="B3664" s="63" t="s">
        <v>7276</v>
      </c>
    </row>
    <row r="3665" spans="1:2" x14ac:dyDescent="0.25">
      <c r="A3665" s="62">
        <v>30101901</v>
      </c>
      <c r="B3665" s="63" t="s">
        <v>11277</v>
      </c>
    </row>
    <row r="3666" spans="1:2" x14ac:dyDescent="0.25">
      <c r="A3666" s="62">
        <v>30101902</v>
      </c>
      <c r="B3666" s="63" t="s">
        <v>16412</v>
      </c>
    </row>
    <row r="3667" spans="1:2" x14ac:dyDescent="0.25">
      <c r="A3667" s="62">
        <v>30101903</v>
      </c>
      <c r="B3667" s="63" t="s">
        <v>7592</v>
      </c>
    </row>
    <row r="3668" spans="1:2" x14ac:dyDescent="0.25">
      <c r="A3668" s="62">
        <v>30101904</v>
      </c>
      <c r="B3668" s="63" t="s">
        <v>4328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17805</v>
      </c>
    </row>
    <row r="3671" spans="1:2" x14ac:dyDescent="0.25">
      <c r="A3671" s="62">
        <v>30101907</v>
      </c>
      <c r="B3671" s="63" t="s">
        <v>13148</v>
      </c>
    </row>
    <row r="3672" spans="1:2" x14ac:dyDescent="0.25">
      <c r="A3672" s="62">
        <v>30101908</v>
      </c>
      <c r="B3672" s="63" t="s">
        <v>17082</v>
      </c>
    </row>
    <row r="3673" spans="1:2" x14ac:dyDescent="0.25">
      <c r="A3673" s="62">
        <v>30101909</v>
      </c>
      <c r="B3673" s="63" t="s">
        <v>1153</v>
      </c>
    </row>
    <row r="3674" spans="1:2" x14ac:dyDescent="0.25">
      <c r="A3674" s="62">
        <v>30101910</v>
      </c>
      <c r="B3674" s="63" t="s">
        <v>12745</v>
      </c>
    </row>
    <row r="3675" spans="1:2" x14ac:dyDescent="0.25">
      <c r="A3675" s="62">
        <v>30101911</v>
      </c>
      <c r="B3675" s="63" t="s">
        <v>15084</v>
      </c>
    </row>
    <row r="3676" spans="1:2" x14ac:dyDescent="0.25">
      <c r="A3676" s="62">
        <v>30101912</v>
      </c>
      <c r="B3676" s="63" t="s">
        <v>13273</v>
      </c>
    </row>
    <row r="3677" spans="1:2" x14ac:dyDescent="0.25">
      <c r="A3677" s="62">
        <v>30101913</v>
      </c>
      <c r="B3677" s="63" t="s">
        <v>6454</v>
      </c>
    </row>
    <row r="3678" spans="1:2" x14ac:dyDescent="0.25">
      <c r="A3678" s="62">
        <v>30101914</v>
      </c>
      <c r="B3678" s="63" t="s">
        <v>11695</v>
      </c>
    </row>
    <row r="3679" spans="1:2" x14ac:dyDescent="0.25">
      <c r="A3679" s="62">
        <v>30101915</v>
      </c>
      <c r="B3679" s="63" t="s">
        <v>1309</v>
      </c>
    </row>
    <row r="3680" spans="1:2" x14ac:dyDescent="0.25">
      <c r="A3680" s="62">
        <v>30101916</v>
      </c>
      <c r="B3680" s="63" t="s">
        <v>13956</v>
      </c>
    </row>
    <row r="3681" spans="1:2" x14ac:dyDescent="0.25">
      <c r="A3681" s="62">
        <v>30101918</v>
      </c>
      <c r="B3681" s="63" t="s">
        <v>6497</v>
      </c>
    </row>
    <row r="3682" spans="1:2" x14ac:dyDescent="0.25">
      <c r="A3682" s="62">
        <v>30101919</v>
      </c>
      <c r="B3682" s="63" t="s">
        <v>2251</v>
      </c>
    </row>
    <row r="3683" spans="1:2" x14ac:dyDescent="0.25">
      <c r="A3683" s="62">
        <v>30101920</v>
      </c>
      <c r="B3683" s="63" t="s">
        <v>1657</v>
      </c>
    </row>
    <row r="3684" spans="1:2" x14ac:dyDescent="0.25">
      <c r="A3684" s="62">
        <v>30101921</v>
      </c>
      <c r="B3684" s="63" t="s">
        <v>11768</v>
      </c>
    </row>
    <row r="3685" spans="1:2" x14ac:dyDescent="0.25">
      <c r="A3685" s="62">
        <v>30101922</v>
      </c>
      <c r="B3685" s="63" t="s">
        <v>4579</v>
      </c>
    </row>
    <row r="3686" spans="1:2" x14ac:dyDescent="0.25">
      <c r="A3686" s="62">
        <v>30101923</v>
      </c>
      <c r="B3686" s="63" t="s">
        <v>13179</v>
      </c>
    </row>
    <row r="3687" spans="1:2" x14ac:dyDescent="0.25">
      <c r="A3687" s="62">
        <v>30102001</v>
      </c>
      <c r="B3687" s="63" t="s">
        <v>8670</v>
      </c>
    </row>
    <row r="3688" spans="1:2" x14ac:dyDescent="0.25">
      <c r="A3688" s="62">
        <v>30102002</v>
      </c>
      <c r="B3688" s="63" t="s">
        <v>13095</v>
      </c>
    </row>
    <row r="3689" spans="1:2" x14ac:dyDescent="0.25">
      <c r="A3689" s="62">
        <v>30102003</v>
      </c>
      <c r="B3689" s="63" t="s">
        <v>7774</v>
      </c>
    </row>
    <row r="3690" spans="1:2" x14ac:dyDescent="0.25">
      <c r="A3690" s="62">
        <v>30102004</v>
      </c>
      <c r="B3690" s="63" t="s">
        <v>518</v>
      </c>
    </row>
    <row r="3691" spans="1:2" x14ac:dyDescent="0.25">
      <c r="A3691" s="62">
        <v>30102005</v>
      </c>
      <c r="B3691" s="63" t="s">
        <v>17982</v>
      </c>
    </row>
    <row r="3692" spans="1:2" x14ac:dyDescent="0.25">
      <c r="A3692" s="62">
        <v>30102006</v>
      </c>
      <c r="B3692" s="63" t="s">
        <v>5273</v>
      </c>
    </row>
    <row r="3693" spans="1:2" x14ac:dyDescent="0.25">
      <c r="A3693" s="62">
        <v>30102007</v>
      </c>
      <c r="B3693" s="63" t="s">
        <v>15050</v>
      </c>
    </row>
    <row r="3694" spans="1:2" x14ac:dyDescent="0.25">
      <c r="A3694" s="62">
        <v>30102008</v>
      </c>
      <c r="B3694" s="63" t="s">
        <v>7326</v>
      </c>
    </row>
    <row r="3695" spans="1:2" x14ac:dyDescent="0.25">
      <c r="A3695" s="62">
        <v>30102009</v>
      </c>
      <c r="B3695" s="63" t="s">
        <v>15731</v>
      </c>
    </row>
    <row r="3696" spans="1:2" x14ac:dyDescent="0.25">
      <c r="A3696" s="62">
        <v>30102010</v>
      </c>
      <c r="B3696" s="63" t="s">
        <v>8922</v>
      </c>
    </row>
    <row r="3697" spans="1:2" x14ac:dyDescent="0.25">
      <c r="A3697" s="62">
        <v>30102011</v>
      </c>
      <c r="B3697" s="63" t="s">
        <v>11853</v>
      </c>
    </row>
    <row r="3698" spans="1:2" x14ac:dyDescent="0.25">
      <c r="A3698" s="62">
        <v>30102012</v>
      </c>
      <c r="B3698" s="63" t="s">
        <v>10083</v>
      </c>
    </row>
    <row r="3699" spans="1:2" x14ac:dyDescent="0.25">
      <c r="A3699" s="62">
        <v>30102013</v>
      </c>
      <c r="B3699" s="63" t="s">
        <v>5482</v>
      </c>
    </row>
    <row r="3700" spans="1:2" x14ac:dyDescent="0.25">
      <c r="A3700" s="62">
        <v>30102014</v>
      </c>
      <c r="B3700" s="63" t="s">
        <v>12697</v>
      </c>
    </row>
    <row r="3701" spans="1:2" x14ac:dyDescent="0.25">
      <c r="A3701" s="62">
        <v>30102015</v>
      </c>
      <c r="B3701" s="63" t="s">
        <v>14173</v>
      </c>
    </row>
    <row r="3702" spans="1:2" x14ac:dyDescent="0.25">
      <c r="A3702" s="62">
        <v>30102201</v>
      </c>
      <c r="B3702" s="63" t="s">
        <v>17896</v>
      </c>
    </row>
    <row r="3703" spans="1:2" x14ac:dyDescent="0.25">
      <c r="A3703" s="62">
        <v>30102202</v>
      </c>
      <c r="B3703" s="63" t="s">
        <v>13901</v>
      </c>
    </row>
    <row r="3704" spans="1:2" x14ac:dyDescent="0.25">
      <c r="A3704" s="62">
        <v>30102203</v>
      </c>
      <c r="B3704" s="63" t="s">
        <v>3524</v>
      </c>
    </row>
    <row r="3705" spans="1:2" x14ac:dyDescent="0.25">
      <c r="A3705" s="62">
        <v>30102204</v>
      </c>
      <c r="B3705" s="63" t="s">
        <v>9212</v>
      </c>
    </row>
    <row r="3706" spans="1:2" x14ac:dyDescent="0.25">
      <c r="A3706" s="62">
        <v>30102205</v>
      </c>
      <c r="B3706" s="63" t="s">
        <v>3736</v>
      </c>
    </row>
    <row r="3707" spans="1:2" x14ac:dyDescent="0.25">
      <c r="A3707" s="62">
        <v>30102206</v>
      </c>
      <c r="B3707" s="63" t="s">
        <v>3729</v>
      </c>
    </row>
    <row r="3708" spans="1:2" x14ac:dyDescent="0.25">
      <c r="A3708" s="62">
        <v>30102207</v>
      </c>
      <c r="B3708" s="63" t="s">
        <v>9195</v>
      </c>
    </row>
    <row r="3709" spans="1:2" x14ac:dyDescent="0.25">
      <c r="A3709" s="62">
        <v>30102208</v>
      </c>
      <c r="B3709" s="63" t="s">
        <v>14643</v>
      </c>
    </row>
    <row r="3710" spans="1:2" x14ac:dyDescent="0.25">
      <c r="A3710" s="62">
        <v>30102209</v>
      </c>
      <c r="B3710" s="63" t="s">
        <v>6911</v>
      </c>
    </row>
    <row r="3711" spans="1:2" x14ac:dyDescent="0.25">
      <c r="A3711" s="62">
        <v>30102210</v>
      </c>
      <c r="B3711" s="63" t="s">
        <v>9551</v>
      </c>
    </row>
    <row r="3712" spans="1:2" x14ac:dyDescent="0.25">
      <c r="A3712" s="62">
        <v>30102211</v>
      </c>
      <c r="B3712" s="63" t="s">
        <v>4474</v>
      </c>
    </row>
    <row r="3713" spans="1:2" x14ac:dyDescent="0.25">
      <c r="A3713" s="62">
        <v>30102212</v>
      </c>
      <c r="B3713" s="63" t="s">
        <v>10605</v>
      </c>
    </row>
    <row r="3714" spans="1:2" x14ac:dyDescent="0.25">
      <c r="A3714" s="62">
        <v>30102213</v>
      </c>
      <c r="B3714" s="63" t="s">
        <v>9502</v>
      </c>
    </row>
    <row r="3715" spans="1:2" x14ac:dyDescent="0.25">
      <c r="A3715" s="62">
        <v>30102214</v>
      </c>
      <c r="B3715" s="63" t="s">
        <v>10412</v>
      </c>
    </row>
    <row r="3716" spans="1:2" x14ac:dyDescent="0.25">
      <c r="A3716" s="62">
        <v>30102215</v>
      </c>
      <c r="B3716" s="63" t="s">
        <v>1350</v>
      </c>
    </row>
    <row r="3717" spans="1:2" x14ac:dyDescent="0.25">
      <c r="A3717" s="62">
        <v>30102216</v>
      </c>
      <c r="B3717" s="63" t="s">
        <v>14169</v>
      </c>
    </row>
    <row r="3718" spans="1:2" x14ac:dyDescent="0.25">
      <c r="A3718" s="62">
        <v>30102217</v>
      </c>
      <c r="B3718" s="63" t="s">
        <v>13318</v>
      </c>
    </row>
    <row r="3719" spans="1:2" x14ac:dyDescent="0.25">
      <c r="A3719" s="62">
        <v>30102218</v>
      </c>
      <c r="B3719" s="63" t="s">
        <v>6576</v>
      </c>
    </row>
    <row r="3720" spans="1:2" x14ac:dyDescent="0.25">
      <c r="A3720" s="62">
        <v>30102220</v>
      </c>
      <c r="B3720" s="63" t="s">
        <v>501</v>
      </c>
    </row>
    <row r="3721" spans="1:2" x14ac:dyDescent="0.25">
      <c r="A3721" s="62">
        <v>30102301</v>
      </c>
      <c r="B3721" s="63" t="s">
        <v>7461</v>
      </c>
    </row>
    <row r="3722" spans="1:2" x14ac:dyDescent="0.25">
      <c r="A3722" s="62">
        <v>30102302</v>
      </c>
      <c r="B3722" s="63" t="s">
        <v>12669</v>
      </c>
    </row>
    <row r="3723" spans="1:2" x14ac:dyDescent="0.25">
      <c r="A3723" s="62">
        <v>30102303</v>
      </c>
      <c r="B3723" s="63" t="s">
        <v>217</v>
      </c>
    </row>
    <row r="3724" spans="1:2" x14ac:dyDescent="0.25">
      <c r="A3724" s="62">
        <v>30102304</v>
      </c>
      <c r="B3724" s="63" t="s">
        <v>15459</v>
      </c>
    </row>
    <row r="3725" spans="1:2" x14ac:dyDescent="0.25">
      <c r="A3725" s="62">
        <v>30102305</v>
      </c>
      <c r="B3725" s="63" t="s">
        <v>14475</v>
      </c>
    </row>
    <row r="3726" spans="1:2" x14ac:dyDescent="0.25">
      <c r="A3726" s="62">
        <v>30102306</v>
      </c>
      <c r="B3726" s="63" t="s">
        <v>4966</v>
      </c>
    </row>
    <row r="3727" spans="1:2" x14ac:dyDescent="0.25">
      <c r="A3727" s="62">
        <v>30102307</v>
      </c>
      <c r="B3727" s="63" t="s">
        <v>18072</v>
      </c>
    </row>
    <row r="3728" spans="1:2" x14ac:dyDescent="0.25">
      <c r="A3728" s="62">
        <v>30102308</v>
      </c>
      <c r="B3728" s="63" t="s">
        <v>7822</v>
      </c>
    </row>
    <row r="3729" spans="1:2" x14ac:dyDescent="0.25">
      <c r="A3729" s="62">
        <v>30102309</v>
      </c>
      <c r="B3729" s="63" t="s">
        <v>17543</v>
      </c>
    </row>
    <row r="3730" spans="1:2" x14ac:dyDescent="0.25">
      <c r="A3730" s="62">
        <v>30102310</v>
      </c>
      <c r="B3730" s="63" t="s">
        <v>1985</v>
      </c>
    </row>
    <row r="3731" spans="1:2" x14ac:dyDescent="0.25">
      <c r="A3731" s="62">
        <v>30102311</v>
      </c>
      <c r="B3731" s="63" t="s">
        <v>18221</v>
      </c>
    </row>
    <row r="3732" spans="1:2" x14ac:dyDescent="0.25">
      <c r="A3732" s="62">
        <v>30102312</v>
      </c>
      <c r="B3732" s="63" t="s">
        <v>17560</v>
      </c>
    </row>
    <row r="3733" spans="1:2" x14ac:dyDescent="0.25">
      <c r="A3733" s="62">
        <v>30102313</v>
      </c>
      <c r="B3733" s="63" t="s">
        <v>3796</v>
      </c>
    </row>
    <row r="3734" spans="1:2" x14ac:dyDescent="0.25">
      <c r="A3734" s="62">
        <v>30102314</v>
      </c>
      <c r="B3734" s="63" t="s">
        <v>8028</v>
      </c>
    </row>
    <row r="3735" spans="1:2" x14ac:dyDescent="0.25">
      <c r="A3735" s="62">
        <v>30102315</v>
      </c>
      <c r="B3735" s="63" t="s">
        <v>867</v>
      </c>
    </row>
    <row r="3736" spans="1:2" x14ac:dyDescent="0.25">
      <c r="A3736" s="62">
        <v>30102316</v>
      </c>
      <c r="B3736" s="63" t="s">
        <v>10951</v>
      </c>
    </row>
    <row r="3737" spans="1:2" x14ac:dyDescent="0.25">
      <c r="A3737" s="62">
        <v>30102401</v>
      </c>
      <c r="B3737" s="63" t="s">
        <v>11154</v>
      </c>
    </row>
    <row r="3738" spans="1:2" x14ac:dyDescent="0.25">
      <c r="A3738" s="62">
        <v>30102402</v>
      </c>
      <c r="B3738" s="63" t="s">
        <v>16009</v>
      </c>
    </row>
    <row r="3739" spans="1:2" x14ac:dyDescent="0.25">
      <c r="A3739" s="62">
        <v>30102403</v>
      </c>
      <c r="B3739" s="63" t="s">
        <v>5949</v>
      </c>
    </row>
    <row r="3740" spans="1:2" x14ac:dyDescent="0.25">
      <c r="A3740" s="62">
        <v>30102404</v>
      </c>
      <c r="B3740" s="63" t="s">
        <v>12151</v>
      </c>
    </row>
    <row r="3741" spans="1:2" x14ac:dyDescent="0.25">
      <c r="A3741" s="62">
        <v>30102405</v>
      </c>
      <c r="B3741" s="63" t="s">
        <v>18530</v>
      </c>
    </row>
    <row r="3742" spans="1:2" x14ac:dyDescent="0.25">
      <c r="A3742" s="62">
        <v>30102406</v>
      </c>
      <c r="B3742" s="63" t="s">
        <v>493</v>
      </c>
    </row>
    <row r="3743" spans="1:2" x14ac:dyDescent="0.25">
      <c r="A3743" s="62">
        <v>30102407</v>
      </c>
      <c r="B3743" s="63" t="s">
        <v>13313</v>
      </c>
    </row>
    <row r="3744" spans="1:2" x14ac:dyDescent="0.25">
      <c r="A3744" s="62">
        <v>30102408</v>
      </c>
      <c r="B3744" s="63" t="s">
        <v>1522</v>
      </c>
    </row>
    <row r="3745" spans="1:2" x14ac:dyDescent="0.25">
      <c r="A3745" s="62">
        <v>30102409</v>
      </c>
      <c r="B3745" s="63" t="s">
        <v>1085</v>
      </c>
    </row>
    <row r="3746" spans="1:2" x14ac:dyDescent="0.25">
      <c r="A3746" s="62">
        <v>30102410</v>
      </c>
      <c r="B3746" s="63" t="s">
        <v>11571</v>
      </c>
    </row>
    <row r="3747" spans="1:2" x14ac:dyDescent="0.25">
      <c r="A3747" s="62">
        <v>30102411</v>
      </c>
      <c r="B3747" s="63" t="s">
        <v>8710</v>
      </c>
    </row>
    <row r="3748" spans="1:2" x14ac:dyDescent="0.25">
      <c r="A3748" s="62">
        <v>30102412</v>
      </c>
      <c r="B3748" s="63" t="s">
        <v>11455</v>
      </c>
    </row>
    <row r="3749" spans="1:2" x14ac:dyDescent="0.25">
      <c r="A3749" s="62">
        <v>30102413</v>
      </c>
      <c r="B3749" s="63" t="s">
        <v>11254</v>
      </c>
    </row>
    <row r="3750" spans="1:2" x14ac:dyDescent="0.25">
      <c r="A3750" s="62">
        <v>30102414</v>
      </c>
      <c r="B3750" s="63" t="s">
        <v>11102</v>
      </c>
    </row>
    <row r="3751" spans="1:2" x14ac:dyDescent="0.25">
      <c r="A3751" s="62">
        <v>30102415</v>
      </c>
      <c r="B3751" s="63" t="s">
        <v>10429</v>
      </c>
    </row>
    <row r="3752" spans="1:2" x14ac:dyDescent="0.25">
      <c r="A3752" s="62">
        <v>30102416</v>
      </c>
      <c r="B3752" s="63" t="s">
        <v>2104</v>
      </c>
    </row>
    <row r="3753" spans="1:2" x14ac:dyDescent="0.25">
      <c r="A3753" s="62">
        <v>30102417</v>
      </c>
      <c r="B3753" s="63" t="s">
        <v>7881</v>
      </c>
    </row>
    <row r="3754" spans="1:2" x14ac:dyDescent="0.25">
      <c r="A3754" s="62">
        <v>30102501</v>
      </c>
      <c r="B3754" s="63" t="s">
        <v>15663</v>
      </c>
    </row>
    <row r="3755" spans="1:2" x14ac:dyDescent="0.25">
      <c r="A3755" s="62">
        <v>30102502</v>
      </c>
      <c r="B3755" s="63" t="s">
        <v>3707</v>
      </c>
    </row>
    <row r="3756" spans="1:2" x14ac:dyDescent="0.25">
      <c r="A3756" s="62">
        <v>30102503</v>
      </c>
      <c r="B3756" s="63" t="s">
        <v>1342</v>
      </c>
    </row>
    <row r="3757" spans="1:2" x14ac:dyDescent="0.25">
      <c r="A3757" s="62">
        <v>30102504</v>
      </c>
      <c r="B3757" s="63" t="s">
        <v>9565</v>
      </c>
    </row>
    <row r="3758" spans="1:2" x14ac:dyDescent="0.25">
      <c r="A3758" s="62">
        <v>30102505</v>
      </c>
      <c r="B3758" s="63" t="s">
        <v>819</v>
      </c>
    </row>
    <row r="3759" spans="1:2" x14ac:dyDescent="0.25">
      <c r="A3759" s="62">
        <v>30102506</v>
      </c>
      <c r="B3759" s="63" t="s">
        <v>2760</v>
      </c>
    </row>
    <row r="3760" spans="1:2" x14ac:dyDescent="0.25">
      <c r="A3760" s="62">
        <v>30102507</v>
      </c>
      <c r="B3760" s="63" t="s">
        <v>2076</v>
      </c>
    </row>
    <row r="3761" spans="1:2" x14ac:dyDescent="0.25">
      <c r="A3761" s="62">
        <v>30102508</v>
      </c>
      <c r="B3761" s="63" t="s">
        <v>12424</v>
      </c>
    </row>
    <row r="3762" spans="1:2" x14ac:dyDescent="0.25">
      <c r="A3762" s="62">
        <v>30102509</v>
      </c>
      <c r="B3762" s="63" t="s">
        <v>214</v>
      </c>
    </row>
    <row r="3763" spans="1:2" x14ac:dyDescent="0.25">
      <c r="A3763" s="62">
        <v>30102510</v>
      </c>
      <c r="B3763" s="63" t="s">
        <v>14039</v>
      </c>
    </row>
    <row r="3764" spans="1:2" x14ac:dyDescent="0.25">
      <c r="A3764" s="62">
        <v>30102511</v>
      </c>
      <c r="B3764" s="63" t="s">
        <v>13713</v>
      </c>
    </row>
    <row r="3765" spans="1:2" x14ac:dyDescent="0.25">
      <c r="A3765" s="62">
        <v>30102512</v>
      </c>
      <c r="B3765" s="63" t="s">
        <v>14477</v>
      </c>
    </row>
    <row r="3766" spans="1:2" x14ac:dyDescent="0.25">
      <c r="A3766" s="62">
        <v>30102513</v>
      </c>
      <c r="B3766" s="63" t="s">
        <v>16455</v>
      </c>
    </row>
    <row r="3767" spans="1:2" x14ac:dyDescent="0.25">
      <c r="A3767" s="62">
        <v>30102514</v>
      </c>
      <c r="B3767" s="63" t="s">
        <v>9442</v>
      </c>
    </row>
    <row r="3768" spans="1:2" x14ac:dyDescent="0.25">
      <c r="A3768" s="62">
        <v>30102515</v>
      </c>
      <c r="B3768" s="63" t="s">
        <v>13455</v>
      </c>
    </row>
    <row r="3769" spans="1:2" x14ac:dyDescent="0.25">
      <c r="A3769" s="62">
        <v>30102516</v>
      </c>
      <c r="B3769" s="63" t="s">
        <v>11960</v>
      </c>
    </row>
    <row r="3770" spans="1:2" x14ac:dyDescent="0.25">
      <c r="A3770" s="62">
        <v>30102517</v>
      </c>
      <c r="B3770" s="63" t="s">
        <v>13891</v>
      </c>
    </row>
    <row r="3771" spans="1:2" x14ac:dyDescent="0.25">
      <c r="A3771" s="62">
        <v>30102518</v>
      </c>
      <c r="B3771" s="63" t="s">
        <v>11794</v>
      </c>
    </row>
    <row r="3772" spans="1:2" x14ac:dyDescent="0.25">
      <c r="A3772" s="62">
        <v>30102519</v>
      </c>
      <c r="B3772" s="63" t="s">
        <v>13582</v>
      </c>
    </row>
    <row r="3773" spans="1:2" x14ac:dyDescent="0.25">
      <c r="A3773" s="62">
        <v>30102520</v>
      </c>
      <c r="B3773" s="63" t="s">
        <v>11302</v>
      </c>
    </row>
    <row r="3774" spans="1:2" x14ac:dyDescent="0.25">
      <c r="A3774" s="62">
        <v>30102521</v>
      </c>
      <c r="B3774" s="63" t="s">
        <v>17553</v>
      </c>
    </row>
    <row r="3775" spans="1:2" x14ac:dyDescent="0.25">
      <c r="A3775" s="62">
        <v>30102522</v>
      </c>
      <c r="B3775" s="63" t="s">
        <v>14731</v>
      </c>
    </row>
    <row r="3776" spans="1:2" x14ac:dyDescent="0.25">
      <c r="A3776" s="62">
        <v>30102523</v>
      </c>
      <c r="B3776" s="63" t="s">
        <v>5735</v>
      </c>
    </row>
    <row r="3777" spans="1:2" x14ac:dyDescent="0.25">
      <c r="A3777" s="62">
        <v>30102524</v>
      </c>
      <c r="B3777" s="63" t="s">
        <v>3805</v>
      </c>
    </row>
    <row r="3778" spans="1:2" x14ac:dyDescent="0.25">
      <c r="A3778" s="62">
        <v>30102525</v>
      </c>
      <c r="B3778" s="63" t="s">
        <v>16802</v>
      </c>
    </row>
    <row r="3779" spans="1:2" x14ac:dyDescent="0.25">
      <c r="A3779" s="62">
        <v>30102526</v>
      </c>
      <c r="B3779" s="63" t="s">
        <v>939</v>
      </c>
    </row>
    <row r="3780" spans="1:2" x14ac:dyDescent="0.25">
      <c r="A3780" s="62">
        <v>30102601</v>
      </c>
      <c r="B3780" s="63" t="s">
        <v>17092</v>
      </c>
    </row>
    <row r="3781" spans="1:2" x14ac:dyDescent="0.25">
      <c r="A3781" s="62">
        <v>30102602</v>
      </c>
      <c r="B3781" s="63" t="s">
        <v>6183</v>
      </c>
    </row>
    <row r="3782" spans="1:2" x14ac:dyDescent="0.25">
      <c r="A3782" s="62">
        <v>30102603</v>
      </c>
      <c r="B3782" s="63" t="s">
        <v>6002</v>
      </c>
    </row>
    <row r="3783" spans="1:2" x14ac:dyDescent="0.25">
      <c r="A3783" s="62">
        <v>30102604</v>
      </c>
      <c r="B3783" s="63" t="s">
        <v>18547</v>
      </c>
    </row>
    <row r="3784" spans="1:2" x14ac:dyDescent="0.25">
      <c r="A3784" s="62">
        <v>30102605</v>
      </c>
      <c r="B3784" s="63" t="s">
        <v>15484</v>
      </c>
    </row>
    <row r="3785" spans="1:2" x14ac:dyDescent="0.25">
      <c r="A3785" s="62">
        <v>30102606</v>
      </c>
      <c r="B3785" s="63" t="s">
        <v>4102</v>
      </c>
    </row>
    <row r="3786" spans="1:2" x14ac:dyDescent="0.25">
      <c r="A3786" s="62">
        <v>30102607</v>
      </c>
      <c r="B3786" s="63" t="s">
        <v>16107</v>
      </c>
    </row>
    <row r="3787" spans="1:2" x14ac:dyDescent="0.25">
      <c r="A3787" s="62">
        <v>30102608</v>
      </c>
      <c r="B3787" s="63" t="s">
        <v>17853</v>
      </c>
    </row>
    <row r="3788" spans="1:2" x14ac:dyDescent="0.25">
      <c r="A3788" s="62">
        <v>30102609</v>
      </c>
      <c r="B3788" s="63" t="s">
        <v>18124</v>
      </c>
    </row>
    <row r="3789" spans="1:2" x14ac:dyDescent="0.25">
      <c r="A3789" s="62">
        <v>30102610</v>
      </c>
      <c r="B3789" s="63" t="s">
        <v>9368</v>
      </c>
    </row>
    <row r="3790" spans="1:2" x14ac:dyDescent="0.25">
      <c r="A3790" s="62">
        <v>30102611</v>
      </c>
      <c r="B3790" s="63" t="s">
        <v>3964</v>
      </c>
    </row>
    <row r="3791" spans="1:2" x14ac:dyDescent="0.25">
      <c r="A3791" s="62">
        <v>30102612</v>
      </c>
      <c r="B3791" s="63" t="s">
        <v>13312</v>
      </c>
    </row>
    <row r="3792" spans="1:2" x14ac:dyDescent="0.25">
      <c r="A3792" s="62">
        <v>30102613</v>
      </c>
      <c r="B3792" s="63" t="s">
        <v>8908</v>
      </c>
    </row>
    <row r="3793" spans="1:2" x14ac:dyDescent="0.25">
      <c r="A3793" s="62">
        <v>30102614</v>
      </c>
      <c r="B3793" s="63" t="s">
        <v>16652</v>
      </c>
    </row>
    <row r="3794" spans="1:2" x14ac:dyDescent="0.25">
      <c r="A3794" s="62">
        <v>30102615</v>
      </c>
      <c r="B3794" s="63" t="s">
        <v>14186</v>
      </c>
    </row>
    <row r="3795" spans="1:2" x14ac:dyDescent="0.25">
      <c r="A3795" s="62">
        <v>30102616</v>
      </c>
      <c r="B3795" s="63" t="s">
        <v>11708</v>
      </c>
    </row>
    <row r="3796" spans="1:2" x14ac:dyDescent="0.25">
      <c r="A3796" s="62">
        <v>30102801</v>
      </c>
      <c r="B3796" s="63" t="s">
        <v>4987</v>
      </c>
    </row>
    <row r="3797" spans="1:2" x14ac:dyDescent="0.25">
      <c r="A3797" s="62">
        <v>30102802</v>
      </c>
      <c r="B3797" s="63" t="s">
        <v>7041</v>
      </c>
    </row>
    <row r="3798" spans="1:2" x14ac:dyDescent="0.25">
      <c r="A3798" s="62">
        <v>30102803</v>
      </c>
      <c r="B3798" s="63" t="s">
        <v>5134</v>
      </c>
    </row>
    <row r="3799" spans="1:2" x14ac:dyDescent="0.25">
      <c r="A3799" s="62">
        <v>30102901</v>
      </c>
      <c r="B3799" s="63" t="s">
        <v>12042</v>
      </c>
    </row>
    <row r="3800" spans="1:2" x14ac:dyDescent="0.25">
      <c r="A3800" s="62">
        <v>30102903</v>
      </c>
      <c r="B3800" s="63" t="s">
        <v>18770</v>
      </c>
    </row>
    <row r="3801" spans="1:2" x14ac:dyDescent="0.25">
      <c r="A3801" s="62">
        <v>30102904</v>
      </c>
      <c r="B3801" s="63" t="s">
        <v>5300</v>
      </c>
    </row>
    <row r="3802" spans="1:2" x14ac:dyDescent="0.25">
      <c r="A3802" s="62">
        <v>30102905</v>
      </c>
      <c r="B3802" s="63" t="s">
        <v>2557</v>
      </c>
    </row>
    <row r="3803" spans="1:2" x14ac:dyDescent="0.25">
      <c r="A3803" s="62">
        <v>30102906</v>
      </c>
      <c r="B3803" s="63" t="s">
        <v>15368</v>
      </c>
    </row>
    <row r="3804" spans="1:2" x14ac:dyDescent="0.25">
      <c r="A3804" s="62">
        <v>30103001</v>
      </c>
      <c r="B3804" s="63" t="s">
        <v>5758</v>
      </c>
    </row>
    <row r="3805" spans="1:2" x14ac:dyDescent="0.25">
      <c r="A3805" s="62">
        <v>30103002</v>
      </c>
      <c r="B3805" s="63" t="s">
        <v>17835</v>
      </c>
    </row>
    <row r="3806" spans="1:2" x14ac:dyDescent="0.25">
      <c r="A3806" s="62">
        <v>30103101</v>
      </c>
      <c r="B3806" s="63" t="s">
        <v>2625</v>
      </c>
    </row>
    <row r="3807" spans="1:2" x14ac:dyDescent="0.25">
      <c r="A3807" s="62">
        <v>30103102</v>
      </c>
      <c r="B3807" s="63" t="s">
        <v>15859</v>
      </c>
    </row>
    <row r="3808" spans="1:2" x14ac:dyDescent="0.25">
      <c r="A3808" s="62">
        <v>30103103</v>
      </c>
      <c r="B3808" s="63" t="s">
        <v>4802</v>
      </c>
    </row>
    <row r="3809" spans="1:2" x14ac:dyDescent="0.25">
      <c r="A3809" s="62">
        <v>30103201</v>
      </c>
      <c r="B3809" s="63" t="s">
        <v>6414</v>
      </c>
    </row>
    <row r="3810" spans="1:2" x14ac:dyDescent="0.25">
      <c r="A3810" s="62">
        <v>30103202</v>
      </c>
      <c r="B3810" s="63" t="s">
        <v>4256</v>
      </c>
    </row>
    <row r="3811" spans="1:2" x14ac:dyDescent="0.25">
      <c r="A3811" s="62">
        <v>30103203</v>
      </c>
      <c r="B3811" s="63" t="s">
        <v>13342</v>
      </c>
    </row>
    <row r="3812" spans="1:2" x14ac:dyDescent="0.25">
      <c r="A3812" s="62">
        <v>30103204</v>
      </c>
      <c r="B3812" s="63" t="s">
        <v>17610</v>
      </c>
    </row>
    <row r="3813" spans="1:2" x14ac:dyDescent="0.25">
      <c r="A3813" s="62">
        <v>30103205</v>
      </c>
      <c r="B3813" s="63" t="s">
        <v>11209</v>
      </c>
    </row>
    <row r="3814" spans="1:2" x14ac:dyDescent="0.25">
      <c r="A3814" s="62">
        <v>30103206</v>
      </c>
      <c r="B3814" s="63" t="s">
        <v>18822</v>
      </c>
    </row>
    <row r="3815" spans="1:2" x14ac:dyDescent="0.25">
      <c r="A3815" s="62">
        <v>30103301</v>
      </c>
      <c r="B3815" s="63" t="s">
        <v>5218</v>
      </c>
    </row>
    <row r="3816" spans="1:2" x14ac:dyDescent="0.25">
      <c r="A3816" s="62">
        <v>30103302</v>
      </c>
      <c r="B3816" s="63" t="s">
        <v>12204</v>
      </c>
    </row>
    <row r="3817" spans="1:2" x14ac:dyDescent="0.25">
      <c r="A3817" s="62">
        <v>30103303</v>
      </c>
      <c r="B3817" s="63" t="s">
        <v>14451</v>
      </c>
    </row>
    <row r="3818" spans="1:2" x14ac:dyDescent="0.25">
      <c r="A3818" s="62">
        <v>30103304</v>
      </c>
      <c r="B3818" s="63" t="s">
        <v>2793</v>
      </c>
    </row>
    <row r="3819" spans="1:2" x14ac:dyDescent="0.25">
      <c r="A3819" s="62">
        <v>30103305</v>
      </c>
      <c r="B3819" s="63" t="s">
        <v>2553</v>
      </c>
    </row>
    <row r="3820" spans="1:2" x14ac:dyDescent="0.25">
      <c r="A3820" s="62">
        <v>30103306</v>
      </c>
      <c r="B3820" s="63" t="s">
        <v>1755</v>
      </c>
    </row>
    <row r="3821" spans="1:2" x14ac:dyDescent="0.25">
      <c r="A3821" s="62">
        <v>30103307</v>
      </c>
      <c r="B3821" s="63" t="s">
        <v>13233</v>
      </c>
    </row>
    <row r="3822" spans="1:2" x14ac:dyDescent="0.25">
      <c r="A3822" s="62">
        <v>30103308</v>
      </c>
      <c r="B3822" s="63" t="s">
        <v>671</v>
      </c>
    </row>
    <row r="3823" spans="1:2" x14ac:dyDescent="0.25">
      <c r="A3823" s="62">
        <v>30103309</v>
      </c>
      <c r="B3823" s="63" t="s">
        <v>8837</v>
      </c>
    </row>
    <row r="3824" spans="1:2" x14ac:dyDescent="0.25">
      <c r="A3824" s="62">
        <v>30103310</v>
      </c>
      <c r="B3824" s="63" t="s">
        <v>4913</v>
      </c>
    </row>
    <row r="3825" spans="1:2" x14ac:dyDescent="0.25">
      <c r="A3825" s="62">
        <v>30103311</v>
      </c>
      <c r="B3825" s="63" t="s">
        <v>6632</v>
      </c>
    </row>
    <row r="3826" spans="1:2" x14ac:dyDescent="0.25">
      <c r="A3826" s="62">
        <v>30103312</v>
      </c>
      <c r="B3826" s="63" t="s">
        <v>11800</v>
      </c>
    </row>
    <row r="3827" spans="1:2" x14ac:dyDescent="0.25">
      <c r="A3827" s="62">
        <v>30103313</v>
      </c>
      <c r="B3827" s="63" t="s">
        <v>791</v>
      </c>
    </row>
    <row r="3828" spans="1:2" x14ac:dyDescent="0.25">
      <c r="A3828" s="62">
        <v>30103401</v>
      </c>
      <c r="B3828" s="63" t="s">
        <v>16424</v>
      </c>
    </row>
    <row r="3829" spans="1:2" x14ac:dyDescent="0.25">
      <c r="A3829" s="62">
        <v>30103402</v>
      </c>
      <c r="B3829" s="63" t="s">
        <v>16104</v>
      </c>
    </row>
    <row r="3830" spans="1:2" x14ac:dyDescent="0.25">
      <c r="A3830" s="62">
        <v>30103403</v>
      </c>
      <c r="B3830" s="63" t="s">
        <v>10241</v>
      </c>
    </row>
    <row r="3831" spans="1:2" x14ac:dyDescent="0.25">
      <c r="A3831" s="62">
        <v>30103404</v>
      </c>
      <c r="B3831" s="63" t="s">
        <v>1259</v>
      </c>
    </row>
    <row r="3832" spans="1:2" x14ac:dyDescent="0.25">
      <c r="A3832" s="62">
        <v>30103405</v>
      </c>
      <c r="B3832" s="63" t="s">
        <v>17764</v>
      </c>
    </row>
    <row r="3833" spans="1:2" x14ac:dyDescent="0.25">
      <c r="A3833" s="62">
        <v>30103406</v>
      </c>
      <c r="B3833" s="63" t="s">
        <v>1647</v>
      </c>
    </row>
    <row r="3834" spans="1:2" x14ac:dyDescent="0.25">
      <c r="A3834" s="62">
        <v>30103407</v>
      </c>
      <c r="B3834" s="63" t="s">
        <v>12232</v>
      </c>
    </row>
    <row r="3835" spans="1:2" x14ac:dyDescent="0.25">
      <c r="A3835" s="62">
        <v>30103408</v>
      </c>
      <c r="B3835" s="63" t="s">
        <v>6469</v>
      </c>
    </row>
    <row r="3836" spans="1:2" x14ac:dyDescent="0.25">
      <c r="A3836" s="62">
        <v>30103409</v>
      </c>
      <c r="B3836" s="63" t="s">
        <v>2184</v>
      </c>
    </row>
    <row r="3837" spans="1:2" x14ac:dyDescent="0.25">
      <c r="A3837" s="62">
        <v>30103410</v>
      </c>
      <c r="B3837" s="63" t="s">
        <v>6263</v>
      </c>
    </row>
    <row r="3838" spans="1:2" x14ac:dyDescent="0.25">
      <c r="A3838" s="62">
        <v>30103411</v>
      </c>
      <c r="B3838" s="63" t="s">
        <v>2650</v>
      </c>
    </row>
    <row r="3839" spans="1:2" x14ac:dyDescent="0.25">
      <c r="A3839" s="62">
        <v>30103412</v>
      </c>
      <c r="B3839" s="63" t="s">
        <v>4681</v>
      </c>
    </row>
    <row r="3840" spans="1:2" x14ac:dyDescent="0.25">
      <c r="A3840" s="62">
        <v>30103413</v>
      </c>
      <c r="B3840" s="63" t="s">
        <v>9589</v>
      </c>
    </row>
    <row r="3841" spans="1:2" x14ac:dyDescent="0.25">
      <c r="A3841" s="62">
        <v>30103501</v>
      </c>
      <c r="B3841" s="63" t="s">
        <v>14104</v>
      </c>
    </row>
    <row r="3842" spans="1:2" x14ac:dyDescent="0.25">
      <c r="A3842" s="62">
        <v>30103502</v>
      </c>
      <c r="B3842" s="63" t="s">
        <v>1202</v>
      </c>
    </row>
    <row r="3843" spans="1:2" x14ac:dyDescent="0.25">
      <c r="A3843" s="62">
        <v>30103503</v>
      </c>
      <c r="B3843" s="63" t="s">
        <v>13054</v>
      </c>
    </row>
    <row r="3844" spans="1:2" x14ac:dyDescent="0.25">
      <c r="A3844" s="62">
        <v>30103504</v>
      </c>
      <c r="B3844" s="63" t="s">
        <v>15532</v>
      </c>
    </row>
    <row r="3845" spans="1:2" x14ac:dyDescent="0.25">
      <c r="A3845" s="62">
        <v>30103505</v>
      </c>
      <c r="B3845" s="63" t="s">
        <v>12649</v>
      </c>
    </row>
    <row r="3846" spans="1:2" x14ac:dyDescent="0.25">
      <c r="A3846" s="62">
        <v>30103506</v>
      </c>
      <c r="B3846" s="63" t="s">
        <v>8970</v>
      </c>
    </row>
    <row r="3847" spans="1:2" x14ac:dyDescent="0.25">
      <c r="A3847" s="62">
        <v>30103507</v>
      </c>
      <c r="B3847" s="63" t="s">
        <v>12191</v>
      </c>
    </row>
    <row r="3848" spans="1:2" x14ac:dyDescent="0.25">
      <c r="A3848" s="62">
        <v>30103508</v>
      </c>
      <c r="B3848" s="63" t="s">
        <v>10353</v>
      </c>
    </row>
    <row r="3849" spans="1:2" x14ac:dyDescent="0.25">
      <c r="A3849" s="62">
        <v>30103509</v>
      </c>
      <c r="B3849" s="63" t="s">
        <v>11640</v>
      </c>
    </row>
    <row r="3850" spans="1:2" x14ac:dyDescent="0.25">
      <c r="A3850" s="62">
        <v>30103510</v>
      </c>
      <c r="B3850" s="63" t="s">
        <v>7550</v>
      </c>
    </row>
    <row r="3851" spans="1:2" x14ac:dyDescent="0.25">
      <c r="A3851" s="62">
        <v>30103511</v>
      </c>
      <c r="B3851" s="63" t="s">
        <v>18103</v>
      </c>
    </row>
    <row r="3852" spans="1:2" x14ac:dyDescent="0.25">
      <c r="A3852" s="62">
        <v>30103512</v>
      </c>
      <c r="B3852" s="63" t="s">
        <v>6612</v>
      </c>
    </row>
    <row r="3853" spans="1:2" x14ac:dyDescent="0.25">
      <c r="A3853" s="62">
        <v>30103513</v>
      </c>
      <c r="B3853" s="63" t="s">
        <v>3048</v>
      </c>
    </row>
    <row r="3854" spans="1:2" x14ac:dyDescent="0.25">
      <c r="A3854" s="62">
        <v>30103514</v>
      </c>
      <c r="B3854" s="63" t="s">
        <v>3967</v>
      </c>
    </row>
    <row r="3855" spans="1:2" x14ac:dyDescent="0.25">
      <c r="A3855" s="62">
        <v>30103515</v>
      </c>
      <c r="B3855" s="63" t="s">
        <v>1942</v>
      </c>
    </row>
    <row r="3856" spans="1:2" x14ac:dyDescent="0.25">
      <c r="A3856" s="62">
        <v>30103601</v>
      </c>
      <c r="B3856" s="63" t="s">
        <v>11444</v>
      </c>
    </row>
    <row r="3857" spans="1:2" x14ac:dyDescent="0.25">
      <c r="A3857" s="62">
        <v>30103602</v>
      </c>
      <c r="B3857" s="63" t="s">
        <v>11937</v>
      </c>
    </row>
    <row r="3858" spans="1:2" x14ac:dyDescent="0.25">
      <c r="A3858" s="62">
        <v>30103603</v>
      </c>
      <c r="B3858" s="63" t="s">
        <v>6808</v>
      </c>
    </row>
    <row r="3859" spans="1:2" x14ac:dyDescent="0.25">
      <c r="A3859" s="62">
        <v>30103604</v>
      </c>
      <c r="B3859" s="63" t="s">
        <v>18413</v>
      </c>
    </row>
    <row r="3860" spans="1:2" x14ac:dyDescent="0.25">
      <c r="A3860" s="62">
        <v>30103605</v>
      </c>
      <c r="B3860" s="63" t="s">
        <v>11529</v>
      </c>
    </row>
    <row r="3861" spans="1:2" x14ac:dyDescent="0.25">
      <c r="A3861" s="62">
        <v>30103606</v>
      </c>
      <c r="B3861" s="63" t="s">
        <v>15134</v>
      </c>
    </row>
    <row r="3862" spans="1:2" x14ac:dyDescent="0.25">
      <c r="A3862" s="62">
        <v>30103607</v>
      </c>
      <c r="B3862" s="63" t="s">
        <v>8686</v>
      </c>
    </row>
    <row r="3863" spans="1:2" x14ac:dyDescent="0.25">
      <c r="A3863" s="62">
        <v>30103608</v>
      </c>
      <c r="B3863" s="63" t="s">
        <v>11330</v>
      </c>
    </row>
    <row r="3864" spans="1:2" x14ac:dyDescent="0.25">
      <c r="A3864" s="62">
        <v>30103701</v>
      </c>
      <c r="B3864" s="63" t="s">
        <v>5271</v>
      </c>
    </row>
    <row r="3865" spans="1:2" x14ac:dyDescent="0.25">
      <c r="A3865" s="62">
        <v>30111501</v>
      </c>
      <c r="B3865" s="63" t="s">
        <v>9200</v>
      </c>
    </row>
    <row r="3866" spans="1:2" x14ac:dyDescent="0.25">
      <c r="A3866" s="62">
        <v>30111502</v>
      </c>
      <c r="B3866" s="63" t="s">
        <v>11263</v>
      </c>
    </row>
    <row r="3867" spans="1:2" x14ac:dyDescent="0.25">
      <c r="A3867" s="62">
        <v>30111503</v>
      </c>
      <c r="B3867" s="63" t="s">
        <v>14999</v>
      </c>
    </row>
    <row r="3868" spans="1:2" x14ac:dyDescent="0.25">
      <c r="A3868" s="62">
        <v>30111504</v>
      </c>
      <c r="B3868" s="63" t="s">
        <v>12827</v>
      </c>
    </row>
    <row r="3869" spans="1:2" x14ac:dyDescent="0.25">
      <c r="A3869" s="62">
        <v>30111601</v>
      </c>
      <c r="B3869" s="63" t="s">
        <v>12778</v>
      </c>
    </row>
    <row r="3870" spans="1:2" x14ac:dyDescent="0.25">
      <c r="A3870" s="62">
        <v>30111602</v>
      </c>
      <c r="B3870" s="63" t="s">
        <v>1036</v>
      </c>
    </row>
    <row r="3871" spans="1:2" x14ac:dyDescent="0.25">
      <c r="A3871" s="62">
        <v>30111603</v>
      </c>
      <c r="B3871" s="63" t="s">
        <v>359</v>
      </c>
    </row>
    <row r="3872" spans="1:2" x14ac:dyDescent="0.25">
      <c r="A3872" s="62">
        <v>30111604</v>
      </c>
      <c r="B3872" s="63" t="s">
        <v>18690</v>
      </c>
    </row>
    <row r="3873" spans="1:2" x14ac:dyDescent="0.25">
      <c r="A3873" s="62">
        <v>30111605</v>
      </c>
      <c r="B3873" s="63" t="s">
        <v>3484</v>
      </c>
    </row>
    <row r="3874" spans="1:2" x14ac:dyDescent="0.25">
      <c r="A3874" s="62">
        <v>30111606</v>
      </c>
      <c r="B3874" s="63" t="s">
        <v>169</v>
      </c>
    </row>
    <row r="3875" spans="1:2" x14ac:dyDescent="0.25">
      <c r="A3875" s="62">
        <v>30111607</v>
      </c>
      <c r="B3875" s="63" t="s">
        <v>7619</v>
      </c>
    </row>
    <row r="3876" spans="1:2" x14ac:dyDescent="0.25">
      <c r="A3876" s="62">
        <v>30111701</v>
      </c>
      <c r="B3876" s="63" t="s">
        <v>8887</v>
      </c>
    </row>
    <row r="3877" spans="1:2" x14ac:dyDescent="0.25">
      <c r="A3877" s="62">
        <v>30121501</v>
      </c>
      <c r="B3877" s="63" t="s">
        <v>13366</v>
      </c>
    </row>
    <row r="3878" spans="1:2" x14ac:dyDescent="0.25">
      <c r="A3878" s="62">
        <v>30121503</v>
      </c>
      <c r="B3878" s="63" t="s">
        <v>5791</v>
      </c>
    </row>
    <row r="3879" spans="1:2" x14ac:dyDescent="0.25">
      <c r="A3879" s="62">
        <v>30121601</v>
      </c>
      <c r="B3879" s="63" t="s">
        <v>10458</v>
      </c>
    </row>
    <row r="3880" spans="1:2" x14ac:dyDescent="0.25">
      <c r="A3880" s="62">
        <v>30121602</v>
      </c>
      <c r="B3880" s="63" t="s">
        <v>17361</v>
      </c>
    </row>
    <row r="3881" spans="1:2" x14ac:dyDescent="0.25">
      <c r="A3881" s="62">
        <v>30121603</v>
      </c>
      <c r="B3881" s="63" t="s">
        <v>2694</v>
      </c>
    </row>
    <row r="3882" spans="1:2" x14ac:dyDescent="0.25">
      <c r="A3882" s="62">
        <v>30121604</v>
      </c>
      <c r="B3882" s="63" t="s">
        <v>4691</v>
      </c>
    </row>
    <row r="3883" spans="1:2" x14ac:dyDescent="0.25">
      <c r="A3883" s="62">
        <v>30121605</v>
      </c>
      <c r="B3883" s="63" t="s">
        <v>8126</v>
      </c>
    </row>
    <row r="3884" spans="1:2" x14ac:dyDescent="0.25">
      <c r="A3884" s="62">
        <v>30131501</v>
      </c>
      <c r="B3884" s="63" t="s">
        <v>3728</v>
      </c>
    </row>
    <row r="3885" spans="1:2" x14ac:dyDescent="0.25">
      <c r="A3885" s="62">
        <v>30131502</v>
      </c>
      <c r="B3885" s="63" t="s">
        <v>4009</v>
      </c>
    </row>
    <row r="3886" spans="1:2" x14ac:dyDescent="0.25">
      <c r="A3886" s="62">
        <v>30131503</v>
      </c>
      <c r="B3886" s="63" t="s">
        <v>2888</v>
      </c>
    </row>
    <row r="3887" spans="1:2" x14ac:dyDescent="0.25">
      <c r="A3887" s="62">
        <v>30131504</v>
      </c>
      <c r="B3887" s="63" t="s">
        <v>2758</v>
      </c>
    </row>
    <row r="3888" spans="1:2" x14ac:dyDescent="0.25">
      <c r="A3888" s="62">
        <v>30131601</v>
      </c>
      <c r="B3888" s="63" t="s">
        <v>5622</v>
      </c>
    </row>
    <row r="3889" spans="1:2" x14ac:dyDescent="0.25">
      <c r="A3889" s="62">
        <v>30131602</v>
      </c>
      <c r="B3889" s="63" t="s">
        <v>5174</v>
      </c>
    </row>
    <row r="3890" spans="1:2" x14ac:dyDescent="0.25">
      <c r="A3890" s="62">
        <v>30131603</v>
      </c>
      <c r="B3890" s="63" t="s">
        <v>14309</v>
      </c>
    </row>
    <row r="3891" spans="1:2" x14ac:dyDescent="0.25">
      <c r="A3891" s="62">
        <v>30131604</v>
      </c>
      <c r="B3891" s="63" t="s">
        <v>8072</v>
      </c>
    </row>
    <row r="3892" spans="1:2" x14ac:dyDescent="0.25">
      <c r="A3892" s="62">
        <v>30131701</v>
      </c>
      <c r="B3892" s="63" t="s">
        <v>3918</v>
      </c>
    </row>
    <row r="3893" spans="1:2" x14ac:dyDescent="0.25">
      <c r="A3893" s="62">
        <v>30131702</v>
      </c>
      <c r="B3893" s="63" t="s">
        <v>706</v>
      </c>
    </row>
    <row r="3894" spans="1:2" x14ac:dyDescent="0.25">
      <c r="A3894" s="62">
        <v>30131703</v>
      </c>
      <c r="B3894" s="63" t="s">
        <v>15190</v>
      </c>
    </row>
    <row r="3895" spans="1:2" x14ac:dyDescent="0.25">
      <c r="A3895" s="62">
        <v>30131704</v>
      </c>
      <c r="B3895" s="63" t="s">
        <v>3473</v>
      </c>
    </row>
    <row r="3896" spans="1:2" x14ac:dyDescent="0.25">
      <c r="A3896" s="62">
        <v>30131705</v>
      </c>
      <c r="B3896" s="63" t="s">
        <v>16121</v>
      </c>
    </row>
    <row r="3897" spans="1:2" x14ac:dyDescent="0.25">
      <c r="A3897" s="62">
        <v>30141501</v>
      </c>
      <c r="B3897" s="63" t="s">
        <v>1550</v>
      </c>
    </row>
    <row r="3898" spans="1:2" x14ac:dyDescent="0.25">
      <c r="A3898" s="62">
        <v>30141503</v>
      </c>
      <c r="B3898" s="63" t="s">
        <v>13717</v>
      </c>
    </row>
    <row r="3899" spans="1:2" x14ac:dyDescent="0.25">
      <c r="A3899" s="62">
        <v>30141505</v>
      </c>
      <c r="B3899" s="63" t="s">
        <v>3969</v>
      </c>
    </row>
    <row r="3900" spans="1:2" x14ac:dyDescent="0.25">
      <c r="A3900" s="62">
        <v>30141508</v>
      </c>
      <c r="B3900" s="63" t="s">
        <v>5596</v>
      </c>
    </row>
    <row r="3901" spans="1:2" x14ac:dyDescent="0.25">
      <c r="A3901" s="62">
        <v>30141510</v>
      </c>
      <c r="B3901" s="63" t="s">
        <v>11785</v>
      </c>
    </row>
    <row r="3902" spans="1:2" x14ac:dyDescent="0.25">
      <c r="A3902" s="62">
        <v>30141511</v>
      </c>
      <c r="B3902" s="63" t="s">
        <v>16763</v>
      </c>
    </row>
    <row r="3903" spans="1:2" x14ac:dyDescent="0.25">
      <c r="A3903" s="62">
        <v>30141512</v>
      </c>
      <c r="B3903" s="63" t="s">
        <v>16033</v>
      </c>
    </row>
    <row r="3904" spans="1:2" x14ac:dyDescent="0.25">
      <c r="A3904" s="62">
        <v>30141513</v>
      </c>
      <c r="B3904" s="63" t="s">
        <v>15818</v>
      </c>
    </row>
    <row r="3905" spans="1:2" x14ac:dyDescent="0.25">
      <c r="A3905" s="62">
        <v>30141601</v>
      </c>
      <c r="B3905" s="63" t="s">
        <v>1801</v>
      </c>
    </row>
    <row r="3906" spans="1:2" x14ac:dyDescent="0.25">
      <c r="A3906" s="62">
        <v>30141602</v>
      </c>
      <c r="B3906" s="63" t="s">
        <v>18379</v>
      </c>
    </row>
    <row r="3907" spans="1:2" x14ac:dyDescent="0.25">
      <c r="A3907" s="62">
        <v>30141603</v>
      </c>
      <c r="B3907" s="63" t="s">
        <v>12546</v>
      </c>
    </row>
    <row r="3908" spans="1:2" x14ac:dyDescent="0.25">
      <c r="A3908" s="62">
        <v>30151501</v>
      </c>
      <c r="B3908" s="63" t="s">
        <v>13257</v>
      </c>
    </row>
    <row r="3909" spans="1:2" x14ac:dyDescent="0.25">
      <c r="A3909" s="62">
        <v>30151502</v>
      </c>
      <c r="B3909" s="63" t="s">
        <v>6522</v>
      </c>
    </row>
    <row r="3910" spans="1:2" x14ac:dyDescent="0.25">
      <c r="A3910" s="62">
        <v>30151503</v>
      </c>
      <c r="B3910" s="63" t="s">
        <v>10005</v>
      </c>
    </row>
    <row r="3911" spans="1:2" x14ac:dyDescent="0.25">
      <c r="A3911" s="62">
        <v>30151504</v>
      </c>
      <c r="B3911" s="63" t="s">
        <v>8652</v>
      </c>
    </row>
    <row r="3912" spans="1:2" x14ac:dyDescent="0.25">
      <c r="A3912" s="62">
        <v>30151505</v>
      </c>
      <c r="B3912" s="63" t="s">
        <v>12880</v>
      </c>
    </row>
    <row r="3913" spans="1:2" x14ac:dyDescent="0.25">
      <c r="A3913" s="62">
        <v>30151506</v>
      </c>
      <c r="B3913" s="63" t="s">
        <v>7330</v>
      </c>
    </row>
    <row r="3914" spans="1:2" x14ac:dyDescent="0.25">
      <c r="A3914" s="62">
        <v>30151507</v>
      </c>
      <c r="B3914" s="63" t="s">
        <v>9422</v>
      </c>
    </row>
    <row r="3915" spans="1:2" x14ac:dyDescent="0.25">
      <c r="A3915" s="62">
        <v>30151508</v>
      </c>
      <c r="B3915" s="63" t="s">
        <v>8390</v>
      </c>
    </row>
    <row r="3916" spans="1:2" x14ac:dyDescent="0.25">
      <c r="A3916" s="62">
        <v>30151509</v>
      </c>
      <c r="B3916" s="63" t="s">
        <v>13984</v>
      </c>
    </row>
    <row r="3917" spans="1:2" x14ac:dyDescent="0.25">
      <c r="A3917" s="62">
        <v>30151510</v>
      </c>
      <c r="B3917" s="63" t="s">
        <v>12257</v>
      </c>
    </row>
    <row r="3918" spans="1:2" x14ac:dyDescent="0.25">
      <c r="A3918" s="62">
        <v>30151601</v>
      </c>
      <c r="B3918" s="63" t="s">
        <v>16632</v>
      </c>
    </row>
    <row r="3919" spans="1:2" x14ac:dyDescent="0.25">
      <c r="A3919" s="62">
        <v>30151602</v>
      </c>
      <c r="B3919" s="63" t="s">
        <v>16587</v>
      </c>
    </row>
    <row r="3920" spans="1:2" x14ac:dyDescent="0.25">
      <c r="A3920" s="62">
        <v>30151603</v>
      </c>
      <c r="B3920" s="63" t="s">
        <v>918</v>
      </c>
    </row>
    <row r="3921" spans="1:2" x14ac:dyDescent="0.25">
      <c r="A3921" s="62">
        <v>30151604</v>
      </c>
      <c r="B3921" s="63" t="s">
        <v>999</v>
      </c>
    </row>
    <row r="3922" spans="1:2" x14ac:dyDescent="0.25">
      <c r="A3922" s="62">
        <v>30151605</v>
      </c>
      <c r="B3922" s="63" t="s">
        <v>7076</v>
      </c>
    </row>
    <row r="3923" spans="1:2" x14ac:dyDescent="0.25">
      <c r="A3923" s="62">
        <v>30151606</v>
      </c>
      <c r="B3923" s="63" t="s">
        <v>15458</v>
      </c>
    </row>
    <row r="3924" spans="1:2" x14ac:dyDescent="0.25">
      <c r="A3924" s="62">
        <v>30151607</v>
      </c>
      <c r="B3924" s="63" t="s">
        <v>13692</v>
      </c>
    </row>
    <row r="3925" spans="1:2" x14ac:dyDescent="0.25">
      <c r="A3925" s="62">
        <v>30151608</v>
      </c>
      <c r="B3925" s="63" t="s">
        <v>14862</v>
      </c>
    </row>
    <row r="3926" spans="1:2" x14ac:dyDescent="0.25">
      <c r="A3926" s="62">
        <v>30151609</v>
      </c>
      <c r="B3926" s="63" t="s">
        <v>16477</v>
      </c>
    </row>
    <row r="3927" spans="1:2" x14ac:dyDescent="0.25">
      <c r="A3927" s="62">
        <v>30151610</v>
      </c>
      <c r="B3927" s="63" t="s">
        <v>4903</v>
      </c>
    </row>
    <row r="3928" spans="1:2" x14ac:dyDescent="0.25">
      <c r="A3928" s="62">
        <v>30151701</v>
      </c>
      <c r="B3928" s="63" t="s">
        <v>11327</v>
      </c>
    </row>
    <row r="3929" spans="1:2" x14ac:dyDescent="0.25">
      <c r="A3929" s="62">
        <v>30151702</v>
      </c>
      <c r="B3929" s="63" t="s">
        <v>10265</v>
      </c>
    </row>
    <row r="3930" spans="1:2" x14ac:dyDescent="0.25">
      <c r="A3930" s="62">
        <v>30151703</v>
      </c>
      <c r="B3930" s="63" t="s">
        <v>5528</v>
      </c>
    </row>
    <row r="3931" spans="1:2" x14ac:dyDescent="0.25">
      <c r="A3931" s="62">
        <v>30151704</v>
      </c>
      <c r="B3931" s="63" t="s">
        <v>11967</v>
      </c>
    </row>
    <row r="3932" spans="1:2" x14ac:dyDescent="0.25">
      <c r="A3932" s="62">
        <v>30151801</v>
      </c>
      <c r="B3932" s="63" t="s">
        <v>7410</v>
      </c>
    </row>
    <row r="3933" spans="1:2" x14ac:dyDescent="0.25">
      <c r="A3933" s="62">
        <v>30151802</v>
      </c>
      <c r="B3933" s="63" t="s">
        <v>4710</v>
      </c>
    </row>
    <row r="3934" spans="1:2" x14ac:dyDescent="0.25">
      <c r="A3934" s="62">
        <v>30151803</v>
      </c>
      <c r="B3934" s="63" t="s">
        <v>14849</v>
      </c>
    </row>
    <row r="3935" spans="1:2" x14ac:dyDescent="0.25">
      <c r="A3935" s="62">
        <v>30151804</v>
      </c>
      <c r="B3935" s="63" t="s">
        <v>14876</v>
      </c>
    </row>
    <row r="3936" spans="1:2" x14ac:dyDescent="0.25">
      <c r="A3936" s="62">
        <v>30151805</v>
      </c>
      <c r="B3936" s="63" t="s">
        <v>9047</v>
      </c>
    </row>
    <row r="3937" spans="1:2" x14ac:dyDescent="0.25">
      <c r="A3937" s="62">
        <v>30151806</v>
      </c>
      <c r="B3937" s="63" t="s">
        <v>18307</v>
      </c>
    </row>
    <row r="3938" spans="1:2" x14ac:dyDescent="0.25">
      <c r="A3938" s="62">
        <v>30151901</v>
      </c>
      <c r="B3938" s="63" t="s">
        <v>10135</v>
      </c>
    </row>
    <row r="3939" spans="1:2" x14ac:dyDescent="0.25">
      <c r="A3939" s="62">
        <v>30151902</v>
      </c>
      <c r="B3939" s="63" t="s">
        <v>8057</v>
      </c>
    </row>
    <row r="3940" spans="1:2" x14ac:dyDescent="0.25">
      <c r="A3940" s="62">
        <v>30152001</v>
      </c>
      <c r="B3940" s="63" t="s">
        <v>14025</v>
      </c>
    </row>
    <row r="3941" spans="1:2" x14ac:dyDescent="0.25">
      <c r="A3941" s="62">
        <v>30152002</v>
      </c>
      <c r="B3941" s="63" t="s">
        <v>17827</v>
      </c>
    </row>
    <row r="3942" spans="1:2" x14ac:dyDescent="0.25">
      <c r="A3942" s="62">
        <v>30152003</v>
      </c>
      <c r="B3942" s="63" t="s">
        <v>5480</v>
      </c>
    </row>
    <row r="3943" spans="1:2" x14ac:dyDescent="0.25">
      <c r="A3943" s="62">
        <v>30152101</v>
      </c>
      <c r="B3943" s="63" t="s">
        <v>8662</v>
      </c>
    </row>
    <row r="3944" spans="1:2" x14ac:dyDescent="0.25">
      <c r="A3944" s="62">
        <v>30161501</v>
      </c>
      <c r="B3944" s="63" t="s">
        <v>11729</v>
      </c>
    </row>
    <row r="3945" spans="1:2" x14ac:dyDescent="0.25">
      <c r="A3945" s="62">
        <v>30161502</v>
      </c>
      <c r="B3945" s="63" t="s">
        <v>13219</v>
      </c>
    </row>
    <row r="3946" spans="1:2" x14ac:dyDescent="0.25">
      <c r="A3946" s="62">
        <v>30161503</v>
      </c>
      <c r="B3946" s="63" t="s">
        <v>6134</v>
      </c>
    </row>
    <row r="3947" spans="1:2" x14ac:dyDescent="0.25">
      <c r="A3947" s="62">
        <v>30161504</v>
      </c>
      <c r="B3947" s="63" t="s">
        <v>9626</v>
      </c>
    </row>
    <row r="3948" spans="1:2" x14ac:dyDescent="0.25">
      <c r="A3948" s="62">
        <v>30161505</v>
      </c>
      <c r="B3948" s="63" t="s">
        <v>150</v>
      </c>
    </row>
    <row r="3949" spans="1:2" x14ac:dyDescent="0.25">
      <c r="A3949" s="62">
        <v>30161507</v>
      </c>
      <c r="B3949" s="63" t="s">
        <v>109</v>
      </c>
    </row>
    <row r="3950" spans="1:2" x14ac:dyDescent="0.25">
      <c r="A3950" s="62">
        <v>30161508</v>
      </c>
      <c r="B3950" s="63" t="s">
        <v>12218</v>
      </c>
    </row>
    <row r="3951" spans="1:2" x14ac:dyDescent="0.25">
      <c r="A3951" s="62">
        <v>30161509</v>
      </c>
      <c r="B3951" s="63" t="s">
        <v>3838</v>
      </c>
    </row>
    <row r="3952" spans="1:2" x14ac:dyDescent="0.25">
      <c r="A3952" s="62">
        <v>30161601</v>
      </c>
      <c r="B3952" s="63" t="s">
        <v>9518</v>
      </c>
    </row>
    <row r="3953" spans="1:2" x14ac:dyDescent="0.25">
      <c r="A3953" s="62">
        <v>30161602</v>
      </c>
      <c r="B3953" s="63" t="s">
        <v>8472</v>
      </c>
    </row>
    <row r="3954" spans="1:2" x14ac:dyDescent="0.25">
      <c r="A3954" s="62">
        <v>30161603</v>
      </c>
      <c r="B3954" s="63" t="s">
        <v>11556</v>
      </c>
    </row>
    <row r="3955" spans="1:2" x14ac:dyDescent="0.25">
      <c r="A3955" s="62">
        <v>30161604</v>
      </c>
      <c r="B3955" s="63" t="s">
        <v>15849</v>
      </c>
    </row>
    <row r="3956" spans="1:2" x14ac:dyDescent="0.25">
      <c r="A3956" s="62">
        <v>30161701</v>
      </c>
      <c r="B3956" s="63" t="s">
        <v>16163</v>
      </c>
    </row>
    <row r="3957" spans="1:2" x14ac:dyDescent="0.25">
      <c r="A3957" s="62">
        <v>30161702</v>
      </c>
      <c r="B3957" s="63" t="s">
        <v>12663</v>
      </c>
    </row>
    <row r="3958" spans="1:2" x14ac:dyDescent="0.25">
      <c r="A3958" s="62">
        <v>30161703</v>
      </c>
      <c r="B3958" s="63" t="s">
        <v>17418</v>
      </c>
    </row>
    <row r="3959" spans="1:2" x14ac:dyDescent="0.25">
      <c r="A3959" s="62">
        <v>30161705</v>
      </c>
      <c r="B3959" s="63" t="s">
        <v>18088</v>
      </c>
    </row>
    <row r="3960" spans="1:2" x14ac:dyDescent="0.25">
      <c r="A3960" s="62">
        <v>30161706</v>
      </c>
      <c r="B3960" s="63" t="s">
        <v>2373</v>
      </c>
    </row>
    <row r="3961" spans="1:2" x14ac:dyDescent="0.25">
      <c r="A3961" s="62">
        <v>30161707</v>
      </c>
      <c r="B3961" s="63" t="s">
        <v>10249</v>
      </c>
    </row>
    <row r="3962" spans="1:2" x14ac:dyDescent="0.25">
      <c r="A3962" s="62">
        <v>30161708</v>
      </c>
      <c r="B3962" s="63" t="s">
        <v>18049</v>
      </c>
    </row>
    <row r="3963" spans="1:2" x14ac:dyDescent="0.25">
      <c r="A3963" s="62">
        <v>30161709</v>
      </c>
      <c r="B3963" s="63" t="s">
        <v>15135</v>
      </c>
    </row>
    <row r="3964" spans="1:2" x14ac:dyDescent="0.25">
      <c r="A3964" s="62">
        <v>30161710</v>
      </c>
      <c r="B3964" s="63" t="s">
        <v>534</v>
      </c>
    </row>
    <row r="3965" spans="1:2" x14ac:dyDescent="0.25">
      <c r="A3965" s="62">
        <v>30161711</v>
      </c>
      <c r="B3965" s="63" t="s">
        <v>296</v>
      </c>
    </row>
    <row r="3966" spans="1:2" x14ac:dyDescent="0.25">
      <c r="A3966" s="62">
        <v>30161712</v>
      </c>
      <c r="B3966" s="63" t="s">
        <v>17894</v>
      </c>
    </row>
    <row r="3967" spans="1:2" x14ac:dyDescent="0.25">
      <c r="A3967" s="62">
        <v>30161713</v>
      </c>
      <c r="B3967" s="63" t="s">
        <v>7781</v>
      </c>
    </row>
    <row r="3968" spans="1:2" x14ac:dyDescent="0.25">
      <c r="A3968" s="62">
        <v>30161714</v>
      </c>
      <c r="B3968" s="63" t="s">
        <v>6088</v>
      </c>
    </row>
    <row r="3969" spans="1:2" x14ac:dyDescent="0.25">
      <c r="A3969" s="62">
        <v>30161715</v>
      </c>
      <c r="B3969" s="63" t="s">
        <v>1420</v>
      </c>
    </row>
    <row r="3970" spans="1:2" x14ac:dyDescent="0.25">
      <c r="A3970" s="62">
        <v>30161716</v>
      </c>
      <c r="B3970" s="63" t="s">
        <v>720</v>
      </c>
    </row>
    <row r="3971" spans="1:2" x14ac:dyDescent="0.25">
      <c r="A3971" s="62">
        <v>30161717</v>
      </c>
      <c r="B3971" s="63" t="s">
        <v>188</v>
      </c>
    </row>
    <row r="3972" spans="1:2" x14ac:dyDescent="0.25">
      <c r="A3972" s="62">
        <v>30161718</v>
      </c>
      <c r="B3972" s="63" t="s">
        <v>245</v>
      </c>
    </row>
    <row r="3973" spans="1:2" x14ac:dyDescent="0.25">
      <c r="A3973" s="62">
        <v>30161719</v>
      </c>
      <c r="B3973" s="63" t="s">
        <v>1766</v>
      </c>
    </row>
    <row r="3974" spans="1:2" x14ac:dyDescent="0.25">
      <c r="A3974" s="62">
        <v>30161801</v>
      </c>
      <c r="B3974" s="63" t="s">
        <v>238</v>
      </c>
    </row>
    <row r="3975" spans="1:2" x14ac:dyDescent="0.25">
      <c r="A3975" s="62">
        <v>30161802</v>
      </c>
      <c r="B3975" s="63" t="s">
        <v>16944</v>
      </c>
    </row>
    <row r="3976" spans="1:2" x14ac:dyDescent="0.25">
      <c r="A3976" s="62">
        <v>30161901</v>
      </c>
      <c r="B3976" s="63" t="s">
        <v>7817</v>
      </c>
    </row>
    <row r="3977" spans="1:2" x14ac:dyDescent="0.25">
      <c r="A3977" s="62">
        <v>30161902</v>
      </c>
      <c r="B3977" s="63" t="s">
        <v>12770</v>
      </c>
    </row>
    <row r="3978" spans="1:2" x14ac:dyDescent="0.25">
      <c r="A3978" s="62">
        <v>30161903</v>
      </c>
      <c r="B3978" s="63" t="s">
        <v>835</v>
      </c>
    </row>
    <row r="3979" spans="1:2" x14ac:dyDescent="0.25">
      <c r="A3979" s="62">
        <v>30161904</v>
      </c>
      <c r="B3979" s="63" t="s">
        <v>527</v>
      </c>
    </row>
    <row r="3980" spans="1:2" x14ac:dyDescent="0.25">
      <c r="A3980" s="62">
        <v>30161905</v>
      </c>
      <c r="B3980" s="63" t="s">
        <v>15201</v>
      </c>
    </row>
    <row r="3981" spans="1:2" x14ac:dyDescent="0.25">
      <c r="A3981" s="62">
        <v>30161906</v>
      </c>
      <c r="B3981" s="63" t="s">
        <v>18747</v>
      </c>
    </row>
    <row r="3982" spans="1:2" x14ac:dyDescent="0.25">
      <c r="A3982" s="62">
        <v>30161907</v>
      </c>
      <c r="B3982" s="63" t="s">
        <v>4333</v>
      </c>
    </row>
    <row r="3983" spans="1:2" x14ac:dyDescent="0.25">
      <c r="A3983" s="62">
        <v>30161908</v>
      </c>
      <c r="B3983" s="63" t="s">
        <v>15543</v>
      </c>
    </row>
    <row r="3984" spans="1:2" x14ac:dyDescent="0.25">
      <c r="A3984" s="62">
        <v>30171501</v>
      </c>
      <c r="B3984" s="63" t="s">
        <v>14234</v>
      </c>
    </row>
    <row r="3985" spans="1:2" x14ac:dyDescent="0.25">
      <c r="A3985" s="62">
        <v>30171502</v>
      </c>
      <c r="B3985" s="63" t="s">
        <v>17862</v>
      </c>
    </row>
    <row r="3986" spans="1:2" x14ac:dyDescent="0.25">
      <c r="A3986" s="62">
        <v>30171503</v>
      </c>
      <c r="B3986" s="63" t="s">
        <v>13886</v>
      </c>
    </row>
    <row r="3987" spans="1:2" x14ac:dyDescent="0.25">
      <c r="A3987" s="62">
        <v>30171504</v>
      </c>
      <c r="B3987" s="63" t="s">
        <v>6975</v>
      </c>
    </row>
    <row r="3988" spans="1:2" x14ac:dyDescent="0.25">
      <c r="A3988" s="62">
        <v>30171505</v>
      </c>
      <c r="B3988" s="63" t="s">
        <v>16416</v>
      </c>
    </row>
    <row r="3989" spans="1:2" x14ac:dyDescent="0.25">
      <c r="A3989" s="62">
        <v>30171506</v>
      </c>
      <c r="B3989" s="63" t="s">
        <v>13424</v>
      </c>
    </row>
    <row r="3990" spans="1:2" x14ac:dyDescent="0.25">
      <c r="A3990" s="62">
        <v>30171507</v>
      </c>
      <c r="B3990" s="63" t="s">
        <v>4543</v>
      </c>
    </row>
    <row r="3991" spans="1:2" x14ac:dyDescent="0.25">
      <c r="A3991" s="62">
        <v>30171508</v>
      </c>
      <c r="B3991" s="63" t="s">
        <v>6064</v>
      </c>
    </row>
    <row r="3992" spans="1:2" x14ac:dyDescent="0.25">
      <c r="A3992" s="62">
        <v>30171509</v>
      </c>
      <c r="B3992" s="63" t="s">
        <v>4198</v>
      </c>
    </row>
    <row r="3993" spans="1:2" x14ac:dyDescent="0.25">
      <c r="A3993" s="62">
        <v>30171510</v>
      </c>
      <c r="B3993" s="63" t="s">
        <v>16069</v>
      </c>
    </row>
    <row r="3994" spans="1:2" x14ac:dyDescent="0.25">
      <c r="A3994" s="62">
        <v>30171511</v>
      </c>
      <c r="B3994" s="63" t="s">
        <v>8817</v>
      </c>
    </row>
    <row r="3995" spans="1:2" x14ac:dyDescent="0.25">
      <c r="A3995" s="62">
        <v>30171512</v>
      </c>
      <c r="B3995" s="63" t="s">
        <v>10288</v>
      </c>
    </row>
    <row r="3996" spans="1:2" x14ac:dyDescent="0.25">
      <c r="A3996" s="62">
        <v>30171513</v>
      </c>
      <c r="B3996" s="63" t="s">
        <v>15998</v>
      </c>
    </row>
    <row r="3997" spans="1:2" x14ac:dyDescent="0.25">
      <c r="A3997" s="62">
        <v>30171514</v>
      </c>
      <c r="B3997" s="63" t="s">
        <v>18599</v>
      </c>
    </row>
    <row r="3998" spans="1:2" x14ac:dyDescent="0.25">
      <c r="A3998" s="62">
        <v>30171604</v>
      </c>
      <c r="B3998" s="63" t="s">
        <v>3253</v>
      </c>
    </row>
    <row r="3999" spans="1:2" x14ac:dyDescent="0.25">
      <c r="A3999" s="62">
        <v>30171605</v>
      </c>
      <c r="B3999" s="63" t="s">
        <v>18508</v>
      </c>
    </row>
    <row r="4000" spans="1:2" x14ac:dyDescent="0.25">
      <c r="A4000" s="62">
        <v>30171606</v>
      </c>
      <c r="B4000" s="63" t="s">
        <v>12413</v>
      </c>
    </row>
    <row r="4001" spans="1:2" x14ac:dyDescent="0.25">
      <c r="A4001" s="62">
        <v>30171607</v>
      </c>
      <c r="B4001" s="63" t="s">
        <v>14415</v>
      </c>
    </row>
    <row r="4002" spans="1:2" x14ac:dyDescent="0.25">
      <c r="A4002" s="62">
        <v>30171608</v>
      </c>
      <c r="B4002" s="63" t="s">
        <v>7139</v>
      </c>
    </row>
    <row r="4003" spans="1:2" x14ac:dyDescent="0.25">
      <c r="A4003" s="62">
        <v>30171609</v>
      </c>
      <c r="B4003" s="63" t="s">
        <v>9315</v>
      </c>
    </row>
    <row r="4004" spans="1:2" x14ac:dyDescent="0.25">
      <c r="A4004" s="62">
        <v>30171610</v>
      </c>
      <c r="B4004" s="63" t="s">
        <v>18493</v>
      </c>
    </row>
    <row r="4005" spans="1:2" x14ac:dyDescent="0.25">
      <c r="A4005" s="62">
        <v>30171611</v>
      </c>
      <c r="B4005" s="63" t="s">
        <v>18084</v>
      </c>
    </row>
    <row r="4006" spans="1:2" x14ac:dyDescent="0.25">
      <c r="A4006" s="62">
        <v>30171612</v>
      </c>
      <c r="B4006" s="63" t="s">
        <v>5306</v>
      </c>
    </row>
    <row r="4007" spans="1:2" x14ac:dyDescent="0.25">
      <c r="A4007" s="62">
        <v>30171613</v>
      </c>
      <c r="B4007" s="63" t="s">
        <v>6272</v>
      </c>
    </row>
    <row r="4008" spans="1:2" x14ac:dyDescent="0.25">
      <c r="A4008" s="62">
        <v>30171614</v>
      </c>
      <c r="B4008" s="63" t="s">
        <v>14947</v>
      </c>
    </row>
    <row r="4009" spans="1:2" x14ac:dyDescent="0.25">
      <c r="A4009" s="62">
        <v>30171615</v>
      </c>
      <c r="B4009" s="63" t="s">
        <v>14253</v>
      </c>
    </row>
    <row r="4010" spans="1:2" x14ac:dyDescent="0.25">
      <c r="A4010" s="62">
        <v>30171701</v>
      </c>
      <c r="B4010" s="63" t="s">
        <v>14275</v>
      </c>
    </row>
    <row r="4011" spans="1:2" x14ac:dyDescent="0.25">
      <c r="A4011" s="62">
        <v>30171703</v>
      </c>
      <c r="B4011" s="63" t="s">
        <v>12777</v>
      </c>
    </row>
    <row r="4012" spans="1:2" x14ac:dyDescent="0.25">
      <c r="A4012" s="62">
        <v>30171704</v>
      </c>
      <c r="B4012" s="63" t="s">
        <v>9443</v>
      </c>
    </row>
    <row r="4013" spans="1:2" x14ac:dyDescent="0.25">
      <c r="A4013" s="62">
        <v>30171705</v>
      </c>
      <c r="B4013" s="63" t="s">
        <v>15992</v>
      </c>
    </row>
    <row r="4014" spans="1:2" x14ac:dyDescent="0.25">
      <c r="A4014" s="62">
        <v>30171706</v>
      </c>
      <c r="B4014" s="63" t="s">
        <v>14360</v>
      </c>
    </row>
    <row r="4015" spans="1:2" x14ac:dyDescent="0.25">
      <c r="A4015" s="62">
        <v>30171707</v>
      </c>
      <c r="B4015" s="63" t="s">
        <v>11828</v>
      </c>
    </row>
    <row r="4016" spans="1:2" x14ac:dyDescent="0.25">
      <c r="A4016" s="62">
        <v>30171708</v>
      </c>
      <c r="B4016" s="63" t="s">
        <v>8212</v>
      </c>
    </row>
    <row r="4017" spans="1:2" x14ac:dyDescent="0.25">
      <c r="A4017" s="62">
        <v>30171709</v>
      </c>
      <c r="B4017" s="63" t="s">
        <v>15453</v>
      </c>
    </row>
    <row r="4018" spans="1:2" x14ac:dyDescent="0.25">
      <c r="A4018" s="62">
        <v>30171801</v>
      </c>
      <c r="B4018" s="63" t="s">
        <v>8839</v>
      </c>
    </row>
    <row r="4019" spans="1:2" x14ac:dyDescent="0.25">
      <c r="A4019" s="62">
        <v>30171802</v>
      </c>
      <c r="B4019" s="63" t="s">
        <v>9769</v>
      </c>
    </row>
    <row r="4020" spans="1:2" x14ac:dyDescent="0.25">
      <c r="A4020" s="62">
        <v>30171803</v>
      </c>
      <c r="B4020" s="63" t="s">
        <v>9181</v>
      </c>
    </row>
    <row r="4021" spans="1:2" x14ac:dyDescent="0.25">
      <c r="A4021" s="62">
        <v>30171901</v>
      </c>
      <c r="B4021" s="63" t="s">
        <v>6021</v>
      </c>
    </row>
    <row r="4022" spans="1:2" x14ac:dyDescent="0.25">
      <c r="A4022" s="62">
        <v>30171902</v>
      </c>
      <c r="B4022" s="63" t="s">
        <v>859</v>
      </c>
    </row>
    <row r="4023" spans="1:2" x14ac:dyDescent="0.25">
      <c r="A4023" s="62">
        <v>30171903</v>
      </c>
      <c r="B4023" s="63" t="s">
        <v>12958</v>
      </c>
    </row>
    <row r="4024" spans="1:2" x14ac:dyDescent="0.25">
      <c r="A4024" s="62">
        <v>30171904</v>
      </c>
      <c r="B4024" s="63" t="s">
        <v>1826</v>
      </c>
    </row>
    <row r="4025" spans="1:2" x14ac:dyDescent="0.25">
      <c r="A4025" s="62">
        <v>30171905</v>
      </c>
      <c r="B4025" s="63" t="s">
        <v>13239</v>
      </c>
    </row>
    <row r="4026" spans="1:2" x14ac:dyDescent="0.25">
      <c r="A4026" s="62">
        <v>30171906</v>
      </c>
      <c r="B4026" s="63" t="s">
        <v>10307</v>
      </c>
    </row>
    <row r="4027" spans="1:2" x14ac:dyDescent="0.25">
      <c r="A4027" s="62">
        <v>30172001</v>
      </c>
      <c r="B4027" s="63" t="s">
        <v>4927</v>
      </c>
    </row>
    <row r="4028" spans="1:2" x14ac:dyDescent="0.25">
      <c r="A4028" s="62">
        <v>30172002</v>
      </c>
      <c r="B4028" s="63" t="s">
        <v>17969</v>
      </c>
    </row>
    <row r="4029" spans="1:2" x14ac:dyDescent="0.25">
      <c r="A4029" s="62">
        <v>30181501</v>
      </c>
      <c r="B4029" s="63" t="s">
        <v>533</v>
      </c>
    </row>
    <row r="4030" spans="1:2" x14ac:dyDescent="0.25">
      <c r="A4030" s="62">
        <v>30181502</v>
      </c>
      <c r="B4030" s="63" t="s">
        <v>15215</v>
      </c>
    </row>
    <row r="4031" spans="1:2" x14ac:dyDescent="0.25">
      <c r="A4031" s="62">
        <v>30181503</v>
      </c>
      <c r="B4031" s="63" t="s">
        <v>10577</v>
      </c>
    </row>
    <row r="4032" spans="1:2" x14ac:dyDescent="0.25">
      <c r="A4032" s="62">
        <v>30181504</v>
      </c>
      <c r="B4032" s="63" t="s">
        <v>4057</v>
      </c>
    </row>
    <row r="4033" spans="1:2" x14ac:dyDescent="0.25">
      <c r="A4033" s="62">
        <v>30181505</v>
      </c>
      <c r="B4033" s="63" t="s">
        <v>16692</v>
      </c>
    </row>
    <row r="4034" spans="1:2" x14ac:dyDescent="0.25">
      <c r="A4034" s="62">
        <v>30181506</v>
      </c>
      <c r="B4034" s="63" t="s">
        <v>5407</v>
      </c>
    </row>
    <row r="4035" spans="1:2" x14ac:dyDescent="0.25">
      <c r="A4035" s="62">
        <v>30181507</v>
      </c>
      <c r="B4035" s="63" t="s">
        <v>6993</v>
      </c>
    </row>
    <row r="4036" spans="1:2" x14ac:dyDescent="0.25">
      <c r="A4036" s="62">
        <v>30181508</v>
      </c>
      <c r="B4036" s="63" t="s">
        <v>15189</v>
      </c>
    </row>
    <row r="4037" spans="1:2" x14ac:dyDescent="0.25">
      <c r="A4037" s="62">
        <v>30181509</v>
      </c>
      <c r="B4037" s="63" t="s">
        <v>5626</v>
      </c>
    </row>
    <row r="4038" spans="1:2" x14ac:dyDescent="0.25">
      <c r="A4038" s="62">
        <v>30181510</v>
      </c>
      <c r="B4038" s="63" t="s">
        <v>15703</v>
      </c>
    </row>
    <row r="4039" spans="1:2" x14ac:dyDescent="0.25">
      <c r="A4039" s="62">
        <v>30181511</v>
      </c>
      <c r="B4039" s="63" t="s">
        <v>16692</v>
      </c>
    </row>
    <row r="4040" spans="1:2" x14ac:dyDescent="0.25">
      <c r="A4040" s="62">
        <v>30181512</v>
      </c>
      <c r="B4040" s="63" t="s">
        <v>17059</v>
      </c>
    </row>
    <row r="4041" spans="1:2" x14ac:dyDescent="0.25">
      <c r="A4041" s="62">
        <v>30181513</v>
      </c>
      <c r="B4041" s="63" t="s">
        <v>3880</v>
      </c>
    </row>
    <row r="4042" spans="1:2" x14ac:dyDescent="0.25">
      <c r="A4042" s="62">
        <v>30181514</v>
      </c>
      <c r="B4042" s="63" t="s">
        <v>6408</v>
      </c>
    </row>
    <row r="4043" spans="1:2" x14ac:dyDescent="0.25">
      <c r="A4043" s="62">
        <v>30181515</v>
      </c>
      <c r="B4043" s="63" t="s">
        <v>4423</v>
      </c>
    </row>
    <row r="4044" spans="1:2" x14ac:dyDescent="0.25">
      <c r="A4044" s="62">
        <v>30191501</v>
      </c>
      <c r="B4044" s="63" t="s">
        <v>4333</v>
      </c>
    </row>
    <row r="4045" spans="1:2" x14ac:dyDescent="0.25">
      <c r="A4045" s="62">
        <v>30191502</v>
      </c>
      <c r="B4045" s="63" t="s">
        <v>4625</v>
      </c>
    </row>
    <row r="4046" spans="1:2" x14ac:dyDescent="0.25">
      <c r="A4046" s="62">
        <v>30191505</v>
      </c>
      <c r="B4046" s="63" t="s">
        <v>7060</v>
      </c>
    </row>
    <row r="4047" spans="1:2" x14ac:dyDescent="0.25">
      <c r="A4047" s="62">
        <v>30191601</v>
      </c>
      <c r="B4047" s="63" t="s">
        <v>17557</v>
      </c>
    </row>
    <row r="4048" spans="1:2" x14ac:dyDescent="0.25">
      <c r="A4048" s="62">
        <v>30191602</v>
      </c>
      <c r="B4048" s="63" t="s">
        <v>4473</v>
      </c>
    </row>
    <row r="4049" spans="1:2" x14ac:dyDescent="0.25">
      <c r="A4049" s="62">
        <v>30191603</v>
      </c>
      <c r="B4049" s="63" t="s">
        <v>8867</v>
      </c>
    </row>
    <row r="4050" spans="1:2" x14ac:dyDescent="0.25">
      <c r="A4050" s="62">
        <v>30201501</v>
      </c>
      <c r="B4050" s="63" t="s">
        <v>18324</v>
      </c>
    </row>
    <row r="4051" spans="1:2" x14ac:dyDescent="0.25">
      <c r="A4051" s="62">
        <v>30201502</v>
      </c>
      <c r="B4051" s="63" t="s">
        <v>7036</v>
      </c>
    </row>
    <row r="4052" spans="1:2" x14ac:dyDescent="0.25">
      <c r="A4052" s="62">
        <v>30201601</v>
      </c>
      <c r="B4052" s="63" t="s">
        <v>2060</v>
      </c>
    </row>
    <row r="4053" spans="1:2" x14ac:dyDescent="0.25">
      <c r="A4053" s="62">
        <v>30201602</v>
      </c>
      <c r="B4053" s="63" t="s">
        <v>15089</v>
      </c>
    </row>
    <row r="4054" spans="1:2" x14ac:dyDescent="0.25">
      <c r="A4054" s="62">
        <v>30201603</v>
      </c>
      <c r="B4054" s="63" t="s">
        <v>6802</v>
      </c>
    </row>
    <row r="4055" spans="1:2" x14ac:dyDescent="0.25">
      <c r="A4055" s="62">
        <v>30201604</v>
      </c>
      <c r="B4055" s="63" t="s">
        <v>17586</v>
      </c>
    </row>
    <row r="4056" spans="1:2" x14ac:dyDescent="0.25">
      <c r="A4056" s="62">
        <v>30201605</v>
      </c>
      <c r="B4056" s="63" t="s">
        <v>7595</v>
      </c>
    </row>
    <row r="4057" spans="1:2" x14ac:dyDescent="0.25">
      <c r="A4057" s="62">
        <v>30201606</v>
      </c>
      <c r="B4057" s="63" t="s">
        <v>11097</v>
      </c>
    </row>
    <row r="4058" spans="1:2" x14ac:dyDescent="0.25">
      <c r="A4058" s="62">
        <v>30201701</v>
      </c>
      <c r="B4058" s="63" t="s">
        <v>13075</v>
      </c>
    </row>
    <row r="4059" spans="1:2" x14ac:dyDescent="0.25">
      <c r="A4059" s="62">
        <v>30201702</v>
      </c>
      <c r="B4059" s="63" t="s">
        <v>12851</v>
      </c>
    </row>
    <row r="4060" spans="1:2" x14ac:dyDescent="0.25">
      <c r="A4060" s="62">
        <v>30201703</v>
      </c>
      <c r="B4060" s="63" t="s">
        <v>2548</v>
      </c>
    </row>
    <row r="4061" spans="1:2" x14ac:dyDescent="0.25">
      <c r="A4061" s="62">
        <v>30201704</v>
      </c>
      <c r="B4061" s="63" t="s">
        <v>4024</v>
      </c>
    </row>
    <row r="4062" spans="1:2" x14ac:dyDescent="0.25">
      <c r="A4062" s="62">
        <v>30201705</v>
      </c>
      <c r="B4062" s="63" t="s">
        <v>346</v>
      </c>
    </row>
    <row r="4063" spans="1:2" x14ac:dyDescent="0.25">
      <c r="A4063" s="62">
        <v>30201706</v>
      </c>
      <c r="B4063" s="63" t="s">
        <v>15594</v>
      </c>
    </row>
    <row r="4064" spans="1:2" x14ac:dyDescent="0.25">
      <c r="A4064" s="62">
        <v>30201707</v>
      </c>
      <c r="B4064" s="63" t="s">
        <v>4075</v>
      </c>
    </row>
    <row r="4065" spans="1:2" x14ac:dyDescent="0.25">
      <c r="A4065" s="62">
        <v>30201708</v>
      </c>
      <c r="B4065" s="63" t="s">
        <v>12071</v>
      </c>
    </row>
    <row r="4066" spans="1:2" x14ac:dyDescent="0.25">
      <c r="A4066" s="62">
        <v>30201710</v>
      </c>
      <c r="B4066" s="63" t="s">
        <v>12665</v>
      </c>
    </row>
    <row r="4067" spans="1:2" x14ac:dyDescent="0.25">
      <c r="A4067" s="62">
        <v>30201711</v>
      </c>
      <c r="B4067" s="63" t="s">
        <v>17528</v>
      </c>
    </row>
    <row r="4068" spans="1:2" x14ac:dyDescent="0.25">
      <c r="A4068" s="62">
        <v>30201712</v>
      </c>
      <c r="B4068" s="63" t="s">
        <v>1685</v>
      </c>
    </row>
    <row r="4069" spans="1:2" x14ac:dyDescent="0.25">
      <c r="A4069" s="62">
        <v>30201801</v>
      </c>
      <c r="B4069" s="63" t="s">
        <v>17683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8736</v>
      </c>
    </row>
    <row r="4072" spans="1:2" x14ac:dyDescent="0.25">
      <c r="A4072" s="62">
        <v>30201901</v>
      </c>
      <c r="B4072" s="63" t="s">
        <v>3431</v>
      </c>
    </row>
    <row r="4073" spans="1:2" x14ac:dyDescent="0.25">
      <c r="A4073" s="62">
        <v>30201902</v>
      </c>
      <c r="B4073" s="63" t="s">
        <v>14971</v>
      </c>
    </row>
    <row r="4074" spans="1:2" x14ac:dyDescent="0.25">
      <c r="A4074" s="62">
        <v>30201903</v>
      </c>
      <c r="B4074" s="63" t="s">
        <v>2869</v>
      </c>
    </row>
    <row r="4075" spans="1:2" x14ac:dyDescent="0.25">
      <c r="A4075" s="62">
        <v>30201904</v>
      </c>
      <c r="B4075" s="63" t="s">
        <v>18586</v>
      </c>
    </row>
    <row r="4076" spans="1:2" x14ac:dyDescent="0.25">
      <c r="A4076" s="62">
        <v>30221001</v>
      </c>
      <c r="B4076" s="63" t="s">
        <v>6468</v>
      </c>
    </row>
    <row r="4077" spans="1:2" x14ac:dyDescent="0.25">
      <c r="A4077" s="62">
        <v>30221002</v>
      </c>
      <c r="B4077" s="63" t="s">
        <v>9772</v>
      </c>
    </row>
    <row r="4078" spans="1:2" x14ac:dyDescent="0.25">
      <c r="A4078" s="62">
        <v>30221003</v>
      </c>
      <c r="B4078" s="63" t="s">
        <v>7106</v>
      </c>
    </row>
    <row r="4079" spans="1:2" x14ac:dyDescent="0.25">
      <c r="A4079" s="62">
        <v>30221004</v>
      </c>
      <c r="B4079" s="63" t="s">
        <v>14619</v>
      </c>
    </row>
    <row r="4080" spans="1:2" x14ac:dyDescent="0.25">
      <c r="A4080" s="62">
        <v>30221005</v>
      </c>
      <c r="B4080" s="63" t="s">
        <v>17164</v>
      </c>
    </row>
    <row r="4081" spans="1:2" x14ac:dyDescent="0.25">
      <c r="A4081" s="62">
        <v>30221006</v>
      </c>
      <c r="B4081" s="63" t="s">
        <v>16409</v>
      </c>
    </row>
    <row r="4082" spans="1:2" x14ac:dyDescent="0.25">
      <c r="A4082" s="62">
        <v>30221007</v>
      </c>
      <c r="B4082" s="63" t="s">
        <v>4276</v>
      </c>
    </row>
    <row r="4083" spans="1:2" x14ac:dyDescent="0.25">
      <c r="A4083" s="62">
        <v>30221009</v>
      </c>
      <c r="B4083" s="63" t="s">
        <v>16059</v>
      </c>
    </row>
    <row r="4084" spans="1:2" x14ac:dyDescent="0.25">
      <c r="A4084" s="62">
        <v>30221010</v>
      </c>
      <c r="B4084" s="63" t="s">
        <v>1558</v>
      </c>
    </row>
    <row r="4085" spans="1:2" x14ac:dyDescent="0.25">
      <c r="A4085" s="62">
        <v>30221011</v>
      </c>
      <c r="B4085" s="63" t="s">
        <v>7610</v>
      </c>
    </row>
    <row r="4086" spans="1:2" x14ac:dyDescent="0.25">
      <c r="A4086" s="62">
        <v>30221012</v>
      </c>
      <c r="B4086" s="63" t="s">
        <v>17341</v>
      </c>
    </row>
    <row r="4087" spans="1:2" x14ac:dyDescent="0.25">
      <c r="A4087" s="62">
        <v>30221013</v>
      </c>
      <c r="B4087" s="63" t="s">
        <v>2449</v>
      </c>
    </row>
    <row r="4088" spans="1:2" x14ac:dyDescent="0.25">
      <c r="A4088" s="62">
        <v>30221014</v>
      </c>
      <c r="B4088" s="63" t="s">
        <v>2969</v>
      </c>
    </row>
    <row r="4089" spans="1:2" x14ac:dyDescent="0.25">
      <c r="A4089" s="62">
        <v>30222001</v>
      </c>
      <c r="B4089" s="63" t="s">
        <v>13810</v>
      </c>
    </row>
    <row r="4090" spans="1:2" x14ac:dyDescent="0.25">
      <c r="A4090" s="62">
        <v>30222002</v>
      </c>
      <c r="B4090" s="63" t="s">
        <v>1101</v>
      </c>
    </row>
    <row r="4091" spans="1:2" x14ac:dyDescent="0.25">
      <c r="A4091" s="62">
        <v>30222003</v>
      </c>
      <c r="B4091" s="63" t="s">
        <v>2186</v>
      </c>
    </row>
    <row r="4092" spans="1:2" x14ac:dyDescent="0.25">
      <c r="A4092" s="62">
        <v>30222004</v>
      </c>
      <c r="B4092" s="63" t="s">
        <v>7190</v>
      </c>
    </row>
    <row r="4093" spans="1:2" x14ac:dyDescent="0.25">
      <c r="A4093" s="62">
        <v>30222005</v>
      </c>
      <c r="B4093" s="63" t="s">
        <v>10549</v>
      </c>
    </row>
    <row r="4094" spans="1:2" x14ac:dyDescent="0.25">
      <c r="A4094" s="62">
        <v>30222006</v>
      </c>
      <c r="B4094" s="63" t="s">
        <v>1743</v>
      </c>
    </row>
    <row r="4095" spans="1:2" x14ac:dyDescent="0.25">
      <c r="A4095" s="62">
        <v>30222007</v>
      </c>
      <c r="B4095" s="63" t="s">
        <v>10492</v>
      </c>
    </row>
    <row r="4096" spans="1:2" x14ac:dyDescent="0.25">
      <c r="A4096" s="62">
        <v>30222008</v>
      </c>
      <c r="B4096" s="63" t="s">
        <v>7614</v>
      </c>
    </row>
    <row r="4097" spans="1:2" x14ac:dyDescent="0.25">
      <c r="A4097" s="62">
        <v>30222009</v>
      </c>
      <c r="B4097" s="63" t="s">
        <v>9869</v>
      </c>
    </row>
    <row r="4098" spans="1:2" x14ac:dyDescent="0.25">
      <c r="A4098" s="62">
        <v>30222010</v>
      </c>
      <c r="B4098" s="63" t="s">
        <v>3469</v>
      </c>
    </row>
    <row r="4099" spans="1:2" x14ac:dyDescent="0.25">
      <c r="A4099" s="62">
        <v>30222011</v>
      </c>
      <c r="B4099" s="63" t="s">
        <v>5698</v>
      </c>
    </row>
    <row r="4100" spans="1:2" x14ac:dyDescent="0.25">
      <c r="A4100" s="62">
        <v>30222012</v>
      </c>
      <c r="B4100" s="63" t="s">
        <v>10507</v>
      </c>
    </row>
    <row r="4101" spans="1:2" x14ac:dyDescent="0.25">
      <c r="A4101" s="62">
        <v>30222013</v>
      </c>
      <c r="B4101" s="63" t="s">
        <v>12771</v>
      </c>
    </row>
    <row r="4102" spans="1:2" x14ac:dyDescent="0.25">
      <c r="A4102" s="62">
        <v>30222014</v>
      </c>
      <c r="B4102" s="63" t="s">
        <v>7569</v>
      </c>
    </row>
    <row r="4103" spans="1:2" x14ac:dyDescent="0.25">
      <c r="A4103" s="62">
        <v>30222015</v>
      </c>
      <c r="B4103" s="63" t="s">
        <v>2423</v>
      </c>
    </row>
    <row r="4104" spans="1:2" x14ac:dyDescent="0.25">
      <c r="A4104" s="62">
        <v>30222016</v>
      </c>
      <c r="B4104" s="63" t="s">
        <v>2178</v>
      </c>
    </row>
    <row r="4105" spans="1:2" x14ac:dyDescent="0.25">
      <c r="A4105" s="62">
        <v>30222017</v>
      </c>
      <c r="B4105" s="63" t="s">
        <v>16568</v>
      </c>
    </row>
    <row r="4106" spans="1:2" x14ac:dyDescent="0.25">
      <c r="A4106" s="62">
        <v>30222018</v>
      </c>
      <c r="B4106" s="63" t="s">
        <v>17975</v>
      </c>
    </row>
    <row r="4107" spans="1:2" x14ac:dyDescent="0.25">
      <c r="A4107" s="62">
        <v>30222019</v>
      </c>
      <c r="B4107" s="63" t="s">
        <v>12453</v>
      </c>
    </row>
    <row r="4108" spans="1:2" x14ac:dyDescent="0.25">
      <c r="A4108" s="62">
        <v>30222020</v>
      </c>
      <c r="B4108" s="63" t="s">
        <v>644</v>
      </c>
    </row>
    <row r="4109" spans="1:2" x14ac:dyDescent="0.25">
      <c r="A4109" s="62">
        <v>30222021</v>
      </c>
      <c r="B4109" s="63" t="s">
        <v>16278</v>
      </c>
    </row>
    <row r="4110" spans="1:2" x14ac:dyDescent="0.25">
      <c r="A4110" s="62">
        <v>30222022</v>
      </c>
      <c r="B4110" s="63" t="s">
        <v>8788</v>
      </c>
    </row>
    <row r="4111" spans="1:2" x14ac:dyDescent="0.25">
      <c r="A4111" s="62">
        <v>30222023</v>
      </c>
      <c r="B4111" s="63" t="s">
        <v>18568</v>
      </c>
    </row>
    <row r="4112" spans="1:2" x14ac:dyDescent="0.25">
      <c r="A4112" s="62">
        <v>30222024</v>
      </c>
      <c r="B4112" s="63" t="s">
        <v>6079</v>
      </c>
    </row>
    <row r="4113" spans="1:2" x14ac:dyDescent="0.25">
      <c r="A4113" s="62">
        <v>30222025</v>
      </c>
      <c r="B4113" s="63" t="s">
        <v>396</v>
      </c>
    </row>
    <row r="4114" spans="1:2" x14ac:dyDescent="0.25">
      <c r="A4114" s="62">
        <v>30222026</v>
      </c>
      <c r="B4114" s="63" t="s">
        <v>1203</v>
      </c>
    </row>
    <row r="4115" spans="1:2" x14ac:dyDescent="0.25">
      <c r="A4115" s="62">
        <v>30222027</v>
      </c>
      <c r="B4115" s="63" t="s">
        <v>13524</v>
      </c>
    </row>
    <row r="4116" spans="1:2" x14ac:dyDescent="0.25">
      <c r="A4116" s="62">
        <v>30222028</v>
      </c>
      <c r="B4116" s="63" t="s">
        <v>7896</v>
      </c>
    </row>
    <row r="4117" spans="1:2" x14ac:dyDescent="0.25">
      <c r="A4117" s="62">
        <v>30222029</v>
      </c>
      <c r="B4117" s="63" t="s">
        <v>7885</v>
      </c>
    </row>
    <row r="4118" spans="1:2" x14ac:dyDescent="0.25">
      <c r="A4118" s="62">
        <v>30222030</v>
      </c>
      <c r="B4118" s="63" t="s">
        <v>16018</v>
      </c>
    </row>
    <row r="4119" spans="1:2" x14ac:dyDescent="0.25">
      <c r="A4119" s="62">
        <v>30222031</v>
      </c>
      <c r="B4119" s="63" t="s">
        <v>6319</v>
      </c>
    </row>
    <row r="4120" spans="1:2" x14ac:dyDescent="0.25">
      <c r="A4120" s="62">
        <v>30222032</v>
      </c>
      <c r="B4120" s="63" t="s">
        <v>18369</v>
      </c>
    </row>
    <row r="4121" spans="1:2" x14ac:dyDescent="0.25">
      <c r="A4121" s="62">
        <v>30222033</v>
      </c>
      <c r="B4121" s="63" t="s">
        <v>4451</v>
      </c>
    </row>
    <row r="4122" spans="1:2" x14ac:dyDescent="0.25">
      <c r="A4122" s="62">
        <v>30222034</v>
      </c>
      <c r="B4122" s="63" t="s">
        <v>18008</v>
      </c>
    </row>
    <row r="4123" spans="1:2" x14ac:dyDescent="0.25">
      <c r="A4123" s="62">
        <v>30222035</v>
      </c>
      <c r="B4123" s="63" t="s">
        <v>11519</v>
      </c>
    </row>
    <row r="4124" spans="1:2" x14ac:dyDescent="0.25">
      <c r="A4124" s="62">
        <v>30222036</v>
      </c>
      <c r="B4124" s="63" t="s">
        <v>12667</v>
      </c>
    </row>
    <row r="4125" spans="1:2" x14ac:dyDescent="0.25">
      <c r="A4125" s="62">
        <v>30222037</v>
      </c>
      <c r="B4125" s="63" t="s">
        <v>17701</v>
      </c>
    </row>
    <row r="4126" spans="1:2" x14ac:dyDescent="0.25">
      <c r="A4126" s="62">
        <v>30222038</v>
      </c>
      <c r="B4126" s="63" t="s">
        <v>7579</v>
      </c>
    </row>
    <row r="4127" spans="1:2" x14ac:dyDescent="0.25">
      <c r="A4127" s="62">
        <v>30222039</v>
      </c>
      <c r="B4127" s="63" t="s">
        <v>896</v>
      </c>
    </row>
    <row r="4128" spans="1:2" x14ac:dyDescent="0.25">
      <c r="A4128" s="62">
        <v>30222040</v>
      </c>
      <c r="B4128" s="63" t="s">
        <v>1779</v>
      </c>
    </row>
    <row r="4129" spans="1:2" x14ac:dyDescent="0.25">
      <c r="A4129" s="62">
        <v>30222041</v>
      </c>
      <c r="B4129" s="63" t="s">
        <v>4444</v>
      </c>
    </row>
    <row r="4130" spans="1:2" x14ac:dyDescent="0.25">
      <c r="A4130" s="62">
        <v>30222042</v>
      </c>
      <c r="B4130" s="63" t="s">
        <v>14257</v>
      </c>
    </row>
    <row r="4131" spans="1:2" x14ac:dyDescent="0.25">
      <c r="A4131" s="62">
        <v>30222043</v>
      </c>
      <c r="B4131" s="63" t="s">
        <v>14265</v>
      </c>
    </row>
    <row r="4132" spans="1:2" x14ac:dyDescent="0.25">
      <c r="A4132" s="62">
        <v>30222044</v>
      </c>
      <c r="B4132" s="63" t="s">
        <v>9823</v>
      </c>
    </row>
    <row r="4133" spans="1:2" x14ac:dyDescent="0.25">
      <c r="A4133" s="62">
        <v>30222045</v>
      </c>
      <c r="B4133" s="63" t="s">
        <v>4571</v>
      </c>
    </row>
    <row r="4134" spans="1:2" x14ac:dyDescent="0.25">
      <c r="A4134" s="62">
        <v>30222046</v>
      </c>
      <c r="B4134" s="63" t="s">
        <v>17740</v>
      </c>
    </row>
    <row r="4135" spans="1:2" x14ac:dyDescent="0.25">
      <c r="A4135" s="62">
        <v>30222047</v>
      </c>
      <c r="B4135" s="63" t="s">
        <v>3109</v>
      </c>
    </row>
    <row r="4136" spans="1:2" x14ac:dyDescent="0.25">
      <c r="A4136" s="62">
        <v>30222048</v>
      </c>
      <c r="B4136" s="63" t="s">
        <v>16567</v>
      </c>
    </row>
    <row r="4137" spans="1:2" x14ac:dyDescent="0.25">
      <c r="A4137" s="62">
        <v>30222049</v>
      </c>
      <c r="B4137" s="63" t="s">
        <v>18540</v>
      </c>
    </row>
    <row r="4138" spans="1:2" x14ac:dyDescent="0.25">
      <c r="A4138" s="62">
        <v>30222050</v>
      </c>
      <c r="B4138" s="63" t="s">
        <v>555</v>
      </c>
    </row>
    <row r="4139" spans="1:2" x14ac:dyDescent="0.25">
      <c r="A4139" s="62">
        <v>30222051</v>
      </c>
      <c r="B4139" s="63" t="s">
        <v>14325</v>
      </c>
    </row>
    <row r="4140" spans="1:2" x14ac:dyDescent="0.25">
      <c r="A4140" s="62">
        <v>30222052</v>
      </c>
      <c r="B4140" s="63" t="s">
        <v>11737</v>
      </c>
    </row>
    <row r="4141" spans="1:2" x14ac:dyDescent="0.25">
      <c r="A4141" s="62">
        <v>30222053</v>
      </c>
      <c r="B4141" s="63" t="s">
        <v>10673</v>
      </c>
    </row>
    <row r="4142" spans="1:2" x14ac:dyDescent="0.25">
      <c r="A4142" s="62">
        <v>30222054</v>
      </c>
      <c r="B4142" s="63" t="s">
        <v>10666</v>
      </c>
    </row>
    <row r="4143" spans="1:2" x14ac:dyDescent="0.25">
      <c r="A4143" s="62">
        <v>30222055</v>
      </c>
      <c r="B4143" s="63" t="s">
        <v>14043</v>
      </c>
    </row>
    <row r="4144" spans="1:2" x14ac:dyDescent="0.25">
      <c r="A4144" s="62">
        <v>30222056</v>
      </c>
      <c r="B4144" s="63" t="s">
        <v>14710</v>
      </c>
    </row>
    <row r="4145" spans="1:2" x14ac:dyDescent="0.25">
      <c r="A4145" s="62">
        <v>30222057</v>
      </c>
      <c r="B4145" s="63" t="s">
        <v>10168</v>
      </c>
    </row>
    <row r="4146" spans="1:2" x14ac:dyDescent="0.25">
      <c r="A4146" s="62">
        <v>30222058</v>
      </c>
      <c r="B4146" s="63" t="s">
        <v>12507</v>
      </c>
    </row>
    <row r="4147" spans="1:2" x14ac:dyDescent="0.25">
      <c r="A4147" s="62">
        <v>30222059</v>
      </c>
      <c r="B4147" s="63" t="s">
        <v>5070</v>
      </c>
    </row>
    <row r="4148" spans="1:2" x14ac:dyDescent="0.25">
      <c r="A4148" s="62">
        <v>30222060</v>
      </c>
      <c r="B4148" s="63" t="s">
        <v>15009</v>
      </c>
    </row>
    <row r="4149" spans="1:2" x14ac:dyDescent="0.25">
      <c r="A4149" s="62">
        <v>30222061</v>
      </c>
      <c r="B4149" s="63" t="s">
        <v>18667</v>
      </c>
    </row>
    <row r="4150" spans="1:2" x14ac:dyDescent="0.25">
      <c r="A4150" s="62">
        <v>30222063</v>
      </c>
      <c r="B4150" s="63" t="s">
        <v>5907</v>
      </c>
    </row>
    <row r="4151" spans="1:2" x14ac:dyDescent="0.25">
      <c r="A4151" s="62">
        <v>30222101</v>
      </c>
      <c r="B4151" s="63" t="s">
        <v>10627</v>
      </c>
    </row>
    <row r="4152" spans="1:2" x14ac:dyDescent="0.25">
      <c r="A4152" s="62">
        <v>30222102</v>
      </c>
      <c r="B4152" s="63" t="s">
        <v>818</v>
      </c>
    </row>
    <row r="4153" spans="1:2" x14ac:dyDescent="0.25">
      <c r="A4153" s="62">
        <v>30222103</v>
      </c>
      <c r="B4153" s="63" t="s">
        <v>453</v>
      </c>
    </row>
    <row r="4154" spans="1:2" x14ac:dyDescent="0.25">
      <c r="A4154" s="62">
        <v>30222104</v>
      </c>
      <c r="B4154" s="63" t="s">
        <v>3363</v>
      </c>
    </row>
    <row r="4155" spans="1:2" x14ac:dyDescent="0.25">
      <c r="A4155" s="62">
        <v>30222105</v>
      </c>
      <c r="B4155" s="63" t="s">
        <v>15315</v>
      </c>
    </row>
    <row r="4156" spans="1:2" x14ac:dyDescent="0.25">
      <c r="A4156" s="62">
        <v>30222106</v>
      </c>
      <c r="B4156" s="63" t="s">
        <v>12860</v>
      </c>
    </row>
    <row r="4157" spans="1:2" x14ac:dyDescent="0.25">
      <c r="A4157" s="62">
        <v>30222107</v>
      </c>
      <c r="B4157" s="63" t="s">
        <v>6460</v>
      </c>
    </row>
    <row r="4158" spans="1:2" x14ac:dyDescent="0.25">
      <c r="A4158" s="62">
        <v>30222108</v>
      </c>
      <c r="B4158" s="63" t="s">
        <v>5856</v>
      </c>
    </row>
    <row r="4159" spans="1:2" x14ac:dyDescent="0.25">
      <c r="A4159" s="62">
        <v>30222109</v>
      </c>
      <c r="B4159" s="63" t="s">
        <v>7096</v>
      </c>
    </row>
    <row r="4160" spans="1:2" x14ac:dyDescent="0.25">
      <c r="A4160" s="62">
        <v>30222110</v>
      </c>
      <c r="B4160" s="63" t="s">
        <v>9874</v>
      </c>
    </row>
    <row r="4161" spans="1:2" x14ac:dyDescent="0.25">
      <c r="A4161" s="62">
        <v>30222111</v>
      </c>
      <c r="B4161" s="63" t="s">
        <v>15404</v>
      </c>
    </row>
    <row r="4162" spans="1:2" x14ac:dyDescent="0.25">
      <c r="A4162" s="62">
        <v>30222112</v>
      </c>
      <c r="B4162" s="63" t="s">
        <v>17955</v>
      </c>
    </row>
    <row r="4163" spans="1:2" x14ac:dyDescent="0.25">
      <c r="A4163" s="62">
        <v>30222113</v>
      </c>
      <c r="B4163" s="63" t="s">
        <v>17507</v>
      </c>
    </row>
    <row r="4164" spans="1:2" x14ac:dyDescent="0.25">
      <c r="A4164" s="62">
        <v>30222114</v>
      </c>
      <c r="B4164" s="63" t="s">
        <v>4325</v>
      </c>
    </row>
    <row r="4165" spans="1:2" x14ac:dyDescent="0.25">
      <c r="A4165" s="62">
        <v>30222115</v>
      </c>
      <c r="B4165" s="63" t="s">
        <v>11739</v>
      </c>
    </row>
    <row r="4166" spans="1:2" x14ac:dyDescent="0.25">
      <c r="A4166" s="62">
        <v>30222116</v>
      </c>
      <c r="B4166" s="63" t="s">
        <v>5304</v>
      </c>
    </row>
    <row r="4167" spans="1:2" x14ac:dyDescent="0.25">
      <c r="A4167" s="62">
        <v>30222201</v>
      </c>
      <c r="B4167" s="63" t="s">
        <v>13114</v>
      </c>
    </row>
    <row r="4168" spans="1:2" x14ac:dyDescent="0.25">
      <c r="A4168" s="62">
        <v>30222202</v>
      </c>
      <c r="B4168" s="63" t="s">
        <v>18682</v>
      </c>
    </row>
    <row r="4169" spans="1:2" x14ac:dyDescent="0.25">
      <c r="A4169" s="62">
        <v>30222203</v>
      </c>
      <c r="B4169" s="63" t="s">
        <v>17348</v>
      </c>
    </row>
    <row r="4170" spans="1:2" x14ac:dyDescent="0.25">
      <c r="A4170" s="62">
        <v>30222204</v>
      </c>
      <c r="B4170" s="63" t="s">
        <v>11112</v>
      </c>
    </row>
    <row r="4171" spans="1:2" x14ac:dyDescent="0.25">
      <c r="A4171" s="62">
        <v>30222205</v>
      </c>
      <c r="B4171" s="63" t="s">
        <v>10839</v>
      </c>
    </row>
    <row r="4172" spans="1:2" x14ac:dyDescent="0.25">
      <c r="A4172" s="62">
        <v>30222206</v>
      </c>
      <c r="B4172" s="63" t="s">
        <v>14617</v>
      </c>
    </row>
    <row r="4173" spans="1:2" x14ac:dyDescent="0.25">
      <c r="A4173" s="62">
        <v>30222207</v>
      </c>
      <c r="B4173" s="63" t="s">
        <v>368</v>
      </c>
    </row>
    <row r="4174" spans="1:2" x14ac:dyDescent="0.25">
      <c r="A4174" s="62">
        <v>30222208</v>
      </c>
      <c r="B4174" s="63" t="s">
        <v>12289</v>
      </c>
    </row>
    <row r="4175" spans="1:2" x14ac:dyDescent="0.25">
      <c r="A4175" s="62">
        <v>30222301</v>
      </c>
      <c r="B4175" s="63" t="s">
        <v>98</v>
      </c>
    </row>
    <row r="4176" spans="1:2" x14ac:dyDescent="0.25">
      <c r="A4176" s="62">
        <v>30222302</v>
      </c>
      <c r="B4176" s="63" t="s">
        <v>9298</v>
      </c>
    </row>
    <row r="4177" spans="1:2" x14ac:dyDescent="0.25">
      <c r="A4177" s="62">
        <v>30222303</v>
      </c>
      <c r="B4177" s="63" t="s">
        <v>9811</v>
      </c>
    </row>
    <row r="4178" spans="1:2" x14ac:dyDescent="0.25">
      <c r="A4178" s="62">
        <v>30222304</v>
      </c>
      <c r="B4178" s="63" t="s">
        <v>11184</v>
      </c>
    </row>
    <row r="4179" spans="1:2" x14ac:dyDescent="0.25">
      <c r="A4179" s="62">
        <v>30222305</v>
      </c>
      <c r="B4179" s="63" t="s">
        <v>4360</v>
      </c>
    </row>
    <row r="4180" spans="1:2" x14ac:dyDescent="0.25">
      <c r="A4180" s="62">
        <v>30222306</v>
      </c>
      <c r="B4180" s="63" t="s">
        <v>12015</v>
      </c>
    </row>
    <row r="4181" spans="1:2" x14ac:dyDescent="0.25">
      <c r="A4181" s="62">
        <v>30222307</v>
      </c>
      <c r="B4181" s="63" t="s">
        <v>15837</v>
      </c>
    </row>
    <row r="4182" spans="1:2" x14ac:dyDescent="0.25">
      <c r="A4182" s="62">
        <v>30222308</v>
      </c>
      <c r="B4182" s="63" t="s">
        <v>2528</v>
      </c>
    </row>
    <row r="4183" spans="1:2" x14ac:dyDescent="0.25">
      <c r="A4183" s="62">
        <v>30222309</v>
      </c>
      <c r="B4183" s="63" t="s">
        <v>10032</v>
      </c>
    </row>
    <row r="4184" spans="1:2" x14ac:dyDescent="0.25">
      <c r="A4184" s="62">
        <v>30222401</v>
      </c>
      <c r="B4184" s="63" t="s">
        <v>7164</v>
      </c>
    </row>
    <row r="4185" spans="1:2" x14ac:dyDescent="0.25">
      <c r="A4185" s="62">
        <v>30222402</v>
      </c>
      <c r="B4185" s="63" t="s">
        <v>13244</v>
      </c>
    </row>
    <row r="4186" spans="1:2" x14ac:dyDescent="0.25">
      <c r="A4186" s="62">
        <v>30222403</v>
      </c>
      <c r="B4186" s="63" t="s">
        <v>13481</v>
      </c>
    </row>
    <row r="4187" spans="1:2" x14ac:dyDescent="0.25">
      <c r="A4187" s="62">
        <v>30222404</v>
      </c>
      <c r="B4187" s="63" t="s">
        <v>9918</v>
      </c>
    </row>
    <row r="4188" spans="1:2" x14ac:dyDescent="0.25">
      <c r="A4188" s="62">
        <v>30222405</v>
      </c>
      <c r="B4188" s="63" t="s">
        <v>1030</v>
      </c>
    </row>
    <row r="4189" spans="1:2" x14ac:dyDescent="0.25">
      <c r="A4189" s="62">
        <v>30222406</v>
      </c>
      <c r="B4189" s="63" t="s">
        <v>11357</v>
      </c>
    </row>
    <row r="4190" spans="1:2" x14ac:dyDescent="0.25">
      <c r="A4190" s="62">
        <v>30222407</v>
      </c>
      <c r="B4190" s="63" t="s">
        <v>306</v>
      </c>
    </row>
    <row r="4191" spans="1:2" x14ac:dyDescent="0.25">
      <c r="A4191" s="62">
        <v>30222408</v>
      </c>
      <c r="B4191" s="63" t="s">
        <v>936</v>
      </c>
    </row>
    <row r="4192" spans="1:2" x14ac:dyDescent="0.25">
      <c r="A4192" s="62">
        <v>30222409</v>
      </c>
      <c r="B4192" s="63" t="s">
        <v>9123</v>
      </c>
    </row>
    <row r="4193" spans="1:2" x14ac:dyDescent="0.25">
      <c r="A4193" s="62">
        <v>30222501</v>
      </c>
      <c r="B4193" s="63" t="s">
        <v>14938</v>
      </c>
    </row>
    <row r="4194" spans="1:2" x14ac:dyDescent="0.25">
      <c r="A4194" s="62">
        <v>30222502</v>
      </c>
      <c r="B4194" s="63" t="s">
        <v>18146</v>
      </c>
    </row>
    <row r="4195" spans="1:2" x14ac:dyDescent="0.25">
      <c r="A4195" s="62">
        <v>30222503</v>
      </c>
      <c r="B4195" s="63" t="s">
        <v>3539</v>
      </c>
    </row>
    <row r="4196" spans="1:2" x14ac:dyDescent="0.25">
      <c r="A4196" s="62">
        <v>30222504</v>
      </c>
      <c r="B4196" s="63" t="s">
        <v>18130</v>
      </c>
    </row>
    <row r="4197" spans="1:2" x14ac:dyDescent="0.25">
      <c r="A4197" s="62">
        <v>30222505</v>
      </c>
      <c r="B4197" s="63" t="s">
        <v>14110</v>
      </c>
    </row>
    <row r="4198" spans="1:2" x14ac:dyDescent="0.25">
      <c r="A4198" s="62">
        <v>30222506</v>
      </c>
      <c r="B4198" s="63" t="s">
        <v>8965</v>
      </c>
    </row>
    <row r="4199" spans="1:2" x14ac:dyDescent="0.25">
      <c r="A4199" s="62">
        <v>30222507</v>
      </c>
      <c r="B4199" s="63" t="s">
        <v>8101</v>
      </c>
    </row>
    <row r="4200" spans="1:2" x14ac:dyDescent="0.25">
      <c r="A4200" s="62">
        <v>30222601</v>
      </c>
      <c r="B4200" s="63" t="s">
        <v>14721</v>
      </c>
    </row>
    <row r="4201" spans="1:2" x14ac:dyDescent="0.25">
      <c r="A4201" s="62">
        <v>30222602</v>
      </c>
      <c r="B4201" s="63" t="s">
        <v>17466</v>
      </c>
    </row>
    <row r="4202" spans="1:2" x14ac:dyDescent="0.25">
      <c r="A4202" s="62">
        <v>30222603</v>
      </c>
      <c r="B4202" s="63" t="s">
        <v>2705</v>
      </c>
    </row>
    <row r="4203" spans="1:2" x14ac:dyDescent="0.25">
      <c r="A4203" s="62">
        <v>30222604</v>
      </c>
      <c r="B4203" s="63" t="s">
        <v>8121</v>
      </c>
    </row>
    <row r="4204" spans="1:2" x14ac:dyDescent="0.25">
      <c r="A4204" s="62">
        <v>30222605</v>
      </c>
      <c r="B4204" s="63" t="s">
        <v>14252</v>
      </c>
    </row>
    <row r="4205" spans="1:2" x14ac:dyDescent="0.25">
      <c r="A4205" s="62">
        <v>30222606</v>
      </c>
      <c r="B4205" s="63" t="s">
        <v>17070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812</v>
      </c>
    </row>
    <row r="4208" spans="1:2" x14ac:dyDescent="0.25">
      <c r="A4208" s="62">
        <v>30222701</v>
      </c>
      <c r="B4208" s="63" t="s">
        <v>8157</v>
      </c>
    </row>
    <row r="4209" spans="1:2" x14ac:dyDescent="0.25">
      <c r="A4209" s="62">
        <v>30222702</v>
      </c>
      <c r="B4209" s="63" t="s">
        <v>17440</v>
      </c>
    </row>
    <row r="4210" spans="1:2" x14ac:dyDescent="0.25">
      <c r="A4210" s="62">
        <v>30222703</v>
      </c>
      <c r="B4210" s="63" t="s">
        <v>2402</v>
      </c>
    </row>
    <row r="4211" spans="1:2" x14ac:dyDescent="0.25">
      <c r="A4211" s="62">
        <v>30222801</v>
      </c>
      <c r="B4211" s="63" t="s">
        <v>1868</v>
      </c>
    </row>
    <row r="4212" spans="1:2" x14ac:dyDescent="0.25">
      <c r="A4212" s="62">
        <v>30222802</v>
      </c>
      <c r="B4212" s="63" t="s">
        <v>18698</v>
      </c>
    </row>
    <row r="4213" spans="1:2" x14ac:dyDescent="0.25">
      <c r="A4213" s="62">
        <v>30222803</v>
      </c>
      <c r="B4213" s="63" t="s">
        <v>7142</v>
      </c>
    </row>
    <row r="4214" spans="1:2" x14ac:dyDescent="0.25">
      <c r="A4214" s="62">
        <v>30222901</v>
      </c>
      <c r="B4214" s="63" t="s">
        <v>11339</v>
      </c>
    </row>
    <row r="4215" spans="1:2" x14ac:dyDescent="0.25">
      <c r="A4215" s="62">
        <v>30222902</v>
      </c>
      <c r="B4215" s="63" t="s">
        <v>16867</v>
      </c>
    </row>
    <row r="4216" spans="1:2" x14ac:dyDescent="0.25">
      <c r="A4216" s="62">
        <v>30222903</v>
      </c>
      <c r="B4216" s="63" t="s">
        <v>7054</v>
      </c>
    </row>
    <row r="4217" spans="1:2" x14ac:dyDescent="0.25">
      <c r="A4217" s="62">
        <v>30222904</v>
      </c>
      <c r="B4217" s="63" t="s">
        <v>13718</v>
      </c>
    </row>
    <row r="4218" spans="1:2" x14ac:dyDescent="0.25">
      <c r="A4218" s="62">
        <v>30223001</v>
      </c>
      <c r="B4218" s="63" t="s">
        <v>6151</v>
      </c>
    </row>
    <row r="4219" spans="1:2" x14ac:dyDescent="0.25">
      <c r="A4219" s="62">
        <v>30223002</v>
      </c>
      <c r="B4219" s="63" t="s">
        <v>13469</v>
      </c>
    </row>
    <row r="4220" spans="1:2" x14ac:dyDescent="0.25">
      <c r="A4220" s="62">
        <v>30223003</v>
      </c>
      <c r="B4220" s="63" t="s">
        <v>842</v>
      </c>
    </row>
    <row r="4221" spans="1:2" x14ac:dyDescent="0.25">
      <c r="A4221" s="62">
        <v>31101501</v>
      </c>
      <c r="B4221" s="63" t="s">
        <v>14932</v>
      </c>
    </row>
    <row r="4222" spans="1:2" x14ac:dyDescent="0.25">
      <c r="A4222" s="62">
        <v>31101502</v>
      </c>
      <c r="B4222" s="63" t="s">
        <v>13842</v>
      </c>
    </row>
    <row r="4223" spans="1:2" x14ac:dyDescent="0.25">
      <c r="A4223" s="62">
        <v>31101503</v>
      </c>
      <c r="B4223" s="63" t="s">
        <v>15734</v>
      </c>
    </row>
    <row r="4224" spans="1:2" x14ac:dyDescent="0.25">
      <c r="A4224" s="62">
        <v>31101504</v>
      </c>
      <c r="B4224" s="63" t="s">
        <v>6621</v>
      </c>
    </row>
    <row r="4225" spans="1:2" x14ac:dyDescent="0.25">
      <c r="A4225" s="62">
        <v>31101505</v>
      </c>
      <c r="B4225" s="63" t="s">
        <v>17755</v>
      </c>
    </row>
    <row r="4226" spans="1:2" x14ac:dyDescent="0.25">
      <c r="A4226" s="62">
        <v>31101506</v>
      </c>
      <c r="B4226" s="63" t="s">
        <v>11896</v>
      </c>
    </row>
    <row r="4227" spans="1:2" x14ac:dyDescent="0.25">
      <c r="A4227" s="62">
        <v>31101507</v>
      </c>
      <c r="B4227" s="63" t="s">
        <v>15108</v>
      </c>
    </row>
    <row r="4228" spans="1:2" x14ac:dyDescent="0.25">
      <c r="A4228" s="62">
        <v>31101508</v>
      </c>
      <c r="B4228" s="63" t="s">
        <v>10639</v>
      </c>
    </row>
    <row r="4229" spans="1:2" x14ac:dyDescent="0.25">
      <c r="A4229" s="62">
        <v>31101509</v>
      </c>
      <c r="B4229" s="63" t="s">
        <v>1843</v>
      </c>
    </row>
    <row r="4230" spans="1:2" x14ac:dyDescent="0.25">
      <c r="A4230" s="62">
        <v>31101510</v>
      </c>
      <c r="B4230" s="63" t="s">
        <v>14438</v>
      </c>
    </row>
    <row r="4231" spans="1:2" x14ac:dyDescent="0.25">
      <c r="A4231" s="62">
        <v>31101511</v>
      </c>
      <c r="B4231" s="63" t="s">
        <v>14664</v>
      </c>
    </row>
    <row r="4232" spans="1:2" x14ac:dyDescent="0.25">
      <c r="A4232" s="62">
        <v>31101512</v>
      </c>
      <c r="B4232" s="63" t="s">
        <v>15704</v>
      </c>
    </row>
    <row r="4233" spans="1:2" x14ac:dyDescent="0.25">
      <c r="A4233" s="62">
        <v>31101513</v>
      </c>
      <c r="B4233" s="63" t="s">
        <v>6072</v>
      </c>
    </row>
    <row r="4234" spans="1:2" x14ac:dyDescent="0.25">
      <c r="A4234" s="62">
        <v>31101514</v>
      </c>
      <c r="B4234" s="63" t="s">
        <v>9060</v>
      </c>
    </row>
    <row r="4235" spans="1:2" x14ac:dyDescent="0.25">
      <c r="A4235" s="62">
        <v>31101515</v>
      </c>
      <c r="B4235" s="63" t="s">
        <v>1064</v>
      </c>
    </row>
    <row r="4236" spans="1:2" x14ac:dyDescent="0.25">
      <c r="A4236" s="62">
        <v>31101516</v>
      </c>
      <c r="B4236" s="63" t="s">
        <v>16993</v>
      </c>
    </row>
    <row r="4237" spans="1:2" x14ac:dyDescent="0.25">
      <c r="A4237" s="62">
        <v>31101601</v>
      </c>
      <c r="B4237" s="63" t="s">
        <v>3620</v>
      </c>
    </row>
    <row r="4238" spans="1:2" x14ac:dyDescent="0.25">
      <c r="A4238" s="62">
        <v>31101602</v>
      </c>
      <c r="B4238" s="63" t="s">
        <v>364</v>
      </c>
    </row>
    <row r="4239" spans="1:2" x14ac:dyDescent="0.25">
      <c r="A4239" s="62">
        <v>31101603</v>
      </c>
      <c r="B4239" s="63" t="s">
        <v>17009</v>
      </c>
    </row>
    <row r="4240" spans="1:2" x14ac:dyDescent="0.25">
      <c r="A4240" s="62">
        <v>31101604</v>
      </c>
      <c r="B4240" s="63" t="s">
        <v>18418</v>
      </c>
    </row>
    <row r="4241" spans="1:2" x14ac:dyDescent="0.25">
      <c r="A4241" s="62">
        <v>31101605</v>
      </c>
      <c r="B4241" s="63" t="s">
        <v>12787</v>
      </c>
    </row>
    <row r="4242" spans="1:2" x14ac:dyDescent="0.25">
      <c r="A4242" s="62">
        <v>31101606</v>
      </c>
      <c r="B4242" s="63" t="s">
        <v>5700</v>
      </c>
    </row>
    <row r="4243" spans="1:2" x14ac:dyDescent="0.25">
      <c r="A4243" s="62">
        <v>31101607</v>
      </c>
      <c r="B4243" s="63" t="s">
        <v>8971</v>
      </c>
    </row>
    <row r="4244" spans="1:2" x14ac:dyDescent="0.25">
      <c r="A4244" s="62">
        <v>31101608</v>
      </c>
      <c r="B4244" s="63" t="s">
        <v>11799</v>
      </c>
    </row>
    <row r="4245" spans="1:2" x14ac:dyDescent="0.25">
      <c r="A4245" s="62">
        <v>31101609</v>
      </c>
      <c r="B4245" s="63" t="s">
        <v>11534</v>
      </c>
    </row>
    <row r="4246" spans="1:2" x14ac:dyDescent="0.25">
      <c r="A4246" s="62">
        <v>31101610</v>
      </c>
      <c r="B4246" s="63" t="s">
        <v>3366</v>
      </c>
    </row>
    <row r="4247" spans="1:2" x14ac:dyDescent="0.25">
      <c r="A4247" s="62">
        <v>31101611</v>
      </c>
      <c r="B4247" s="63" t="s">
        <v>7226</v>
      </c>
    </row>
    <row r="4248" spans="1:2" x14ac:dyDescent="0.25">
      <c r="A4248" s="62">
        <v>31101612</v>
      </c>
      <c r="B4248" s="63" t="s">
        <v>16797</v>
      </c>
    </row>
    <row r="4249" spans="1:2" x14ac:dyDescent="0.25">
      <c r="A4249" s="62">
        <v>31101613</v>
      </c>
      <c r="B4249" s="63" t="s">
        <v>12325</v>
      </c>
    </row>
    <row r="4250" spans="1:2" x14ac:dyDescent="0.25">
      <c r="A4250" s="62">
        <v>31101614</v>
      </c>
      <c r="B4250" s="63" t="s">
        <v>18704</v>
      </c>
    </row>
    <row r="4251" spans="1:2" x14ac:dyDescent="0.25">
      <c r="A4251" s="62">
        <v>31101615</v>
      </c>
      <c r="B4251" s="63" t="s">
        <v>10360</v>
      </c>
    </row>
    <row r="4252" spans="1:2" x14ac:dyDescent="0.25">
      <c r="A4252" s="62">
        <v>31101616</v>
      </c>
      <c r="B4252" s="63" t="s">
        <v>17421</v>
      </c>
    </row>
    <row r="4253" spans="1:2" x14ac:dyDescent="0.25">
      <c r="A4253" s="62">
        <v>31101701</v>
      </c>
      <c r="B4253" s="63" t="s">
        <v>18179</v>
      </c>
    </row>
    <row r="4254" spans="1:2" x14ac:dyDescent="0.25">
      <c r="A4254" s="62">
        <v>31101702</v>
      </c>
      <c r="B4254" s="63" t="s">
        <v>14762</v>
      </c>
    </row>
    <row r="4255" spans="1:2" x14ac:dyDescent="0.25">
      <c r="A4255" s="62">
        <v>31101703</v>
      </c>
      <c r="B4255" s="63" t="s">
        <v>11228</v>
      </c>
    </row>
    <row r="4256" spans="1:2" x14ac:dyDescent="0.25">
      <c r="A4256" s="62">
        <v>31101704</v>
      </c>
      <c r="B4256" s="63" t="s">
        <v>15552</v>
      </c>
    </row>
    <row r="4257" spans="1:2" x14ac:dyDescent="0.25">
      <c r="A4257" s="62">
        <v>31101705</v>
      </c>
      <c r="B4257" s="63" t="s">
        <v>3396</v>
      </c>
    </row>
    <row r="4258" spans="1:2" x14ac:dyDescent="0.25">
      <c r="A4258" s="62">
        <v>31101706</v>
      </c>
      <c r="B4258" s="63" t="s">
        <v>17162</v>
      </c>
    </row>
    <row r="4259" spans="1:2" x14ac:dyDescent="0.25">
      <c r="A4259" s="62">
        <v>31101707</v>
      </c>
      <c r="B4259" s="63" t="s">
        <v>4511</v>
      </c>
    </row>
    <row r="4260" spans="1:2" x14ac:dyDescent="0.25">
      <c r="A4260" s="62">
        <v>31101708</v>
      </c>
      <c r="B4260" s="63" t="s">
        <v>2155</v>
      </c>
    </row>
    <row r="4261" spans="1:2" x14ac:dyDescent="0.25">
      <c r="A4261" s="62">
        <v>31101709</v>
      </c>
      <c r="B4261" s="63" t="s">
        <v>4207</v>
      </c>
    </row>
    <row r="4262" spans="1:2" x14ac:dyDescent="0.25">
      <c r="A4262" s="62">
        <v>31101710</v>
      </c>
      <c r="B4262" s="63" t="s">
        <v>92</v>
      </c>
    </row>
    <row r="4263" spans="1:2" x14ac:dyDescent="0.25">
      <c r="A4263" s="62">
        <v>31101711</v>
      </c>
      <c r="B4263" s="63" t="s">
        <v>15075</v>
      </c>
    </row>
    <row r="4264" spans="1:2" x14ac:dyDescent="0.25">
      <c r="A4264" s="62">
        <v>31101712</v>
      </c>
      <c r="B4264" s="63" t="s">
        <v>10034</v>
      </c>
    </row>
    <row r="4265" spans="1:2" x14ac:dyDescent="0.25">
      <c r="A4265" s="62">
        <v>31101713</v>
      </c>
      <c r="B4265" s="63" t="s">
        <v>7690</v>
      </c>
    </row>
    <row r="4266" spans="1:2" x14ac:dyDescent="0.25">
      <c r="A4266" s="62">
        <v>31101714</v>
      </c>
      <c r="B4266" s="63" t="s">
        <v>5024</v>
      </c>
    </row>
    <row r="4267" spans="1:2" x14ac:dyDescent="0.25">
      <c r="A4267" s="62">
        <v>31101715</v>
      </c>
      <c r="B4267" s="63" t="s">
        <v>4236</v>
      </c>
    </row>
    <row r="4268" spans="1:2" x14ac:dyDescent="0.25">
      <c r="A4268" s="62">
        <v>31101716</v>
      </c>
      <c r="B4268" s="63" t="s">
        <v>9062</v>
      </c>
    </row>
    <row r="4269" spans="1:2" x14ac:dyDescent="0.25">
      <c r="A4269" s="62">
        <v>31101801</v>
      </c>
      <c r="B4269" s="63" t="s">
        <v>12779</v>
      </c>
    </row>
    <row r="4270" spans="1:2" x14ac:dyDescent="0.25">
      <c r="A4270" s="62">
        <v>31101802</v>
      </c>
      <c r="B4270" s="63" t="s">
        <v>6325</v>
      </c>
    </row>
    <row r="4271" spans="1:2" x14ac:dyDescent="0.25">
      <c r="A4271" s="62">
        <v>31101803</v>
      </c>
      <c r="B4271" s="63" t="s">
        <v>9922</v>
      </c>
    </row>
    <row r="4272" spans="1:2" x14ac:dyDescent="0.25">
      <c r="A4272" s="62">
        <v>31101804</v>
      </c>
      <c r="B4272" s="63" t="s">
        <v>11742</v>
      </c>
    </row>
    <row r="4273" spans="1:2" x14ac:dyDescent="0.25">
      <c r="A4273" s="62">
        <v>31101805</v>
      </c>
      <c r="B4273" s="63" t="s">
        <v>16879</v>
      </c>
    </row>
    <row r="4274" spans="1:2" x14ac:dyDescent="0.25">
      <c r="A4274" s="62">
        <v>31101806</v>
      </c>
      <c r="B4274" s="63" t="s">
        <v>14542</v>
      </c>
    </row>
    <row r="4275" spans="1:2" x14ac:dyDescent="0.25">
      <c r="A4275" s="62">
        <v>31101807</v>
      </c>
      <c r="B4275" s="63" t="s">
        <v>224</v>
      </c>
    </row>
    <row r="4276" spans="1:2" x14ac:dyDescent="0.25">
      <c r="A4276" s="62">
        <v>31101808</v>
      </c>
      <c r="B4276" s="63" t="s">
        <v>4280</v>
      </c>
    </row>
    <row r="4277" spans="1:2" x14ac:dyDescent="0.25">
      <c r="A4277" s="62">
        <v>31101809</v>
      </c>
      <c r="B4277" s="63" t="s">
        <v>14796</v>
      </c>
    </row>
    <row r="4278" spans="1:2" x14ac:dyDescent="0.25">
      <c r="A4278" s="62">
        <v>31101810</v>
      </c>
      <c r="B4278" s="63" t="s">
        <v>8596</v>
      </c>
    </row>
    <row r="4279" spans="1:2" x14ac:dyDescent="0.25">
      <c r="A4279" s="62">
        <v>31101811</v>
      </c>
      <c r="B4279" s="63" t="s">
        <v>13012</v>
      </c>
    </row>
    <row r="4280" spans="1:2" x14ac:dyDescent="0.25">
      <c r="A4280" s="62">
        <v>31101812</v>
      </c>
      <c r="B4280" s="63" t="s">
        <v>8738</v>
      </c>
    </row>
    <row r="4281" spans="1:2" x14ac:dyDescent="0.25">
      <c r="A4281" s="62">
        <v>31101813</v>
      </c>
      <c r="B4281" s="63" t="s">
        <v>7506</v>
      </c>
    </row>
    <row r="4282" spans="1:2" x14ac:dyDescent="0.25">
      <c r="A4282" s="62">
        <v>31101814</v>
      </c>
      <c r="B4282" s="63" t="s">
        <v>17869</v>
      </c>
    </row>
    <row r="4283" spans="1:2" x14ac:dyDescent="0.25">
      <c r="A4283" s="62">
        <v>31101815</v>
      </c>
      <c r="B4283" s="63" t="s">
        <v>13599</v>
      </c>
    </row>
    <row r="4284" spans="1:2" x14ac:dyDescent="0.25">
      <c r="A4284" s="62">
        <v>31101816</v>
      </c>
      <c r="B4284" s="63" t="s">
        <v>11344</v>
      </c>
    </row>
    <row r="4285" spans="1:2" x14ac:dyDescent="0.25">
      <c r="A4285" s="62">
        <v>31101901</v>
      </c>
      <c r="B4285" s="63" t="s">
        <v>344</v>
      </c>
    </row>
    <row r="4286" spans="1:2" x14ac:dyDescent="0.25">
      <c r="A4286" s="62">
        <v>31101902</v>
      </c>
      <c r="B4286" s="63" t="s">
        <v>3347</v>
      </c>
    </row>
    <row r="4287" spans="1:2" x14ac:dyDescent="0.25">
      <c r="A4287" s="62">
        <v>31101903</v>
      </c>
      <c r="B4287" s="63" t="s">
        <v>10021</v>
      </c>
    </row>
    <row r="4288" spans="1:2" x14ac:dyDescent="0.25">
      <c r="A4288" s="62">
        <v>31101904</v>
      </c>
      <c r="B4288" s="63" t="s">
        <v>13302</v>
      </c>
    </row>
    <row r="4289" spans="1:2" x14ac:dyDescent="0.25">
      <c r="A4289" s="62">
        <v>31101905</v>
      </c>
      <c r="B4289" s="63" t="s">
        <v>959</v>
      </c>
    </row>
    <row r="4290" spans="1:2" x14ac:dyDescent="0.25">
      <c r="A4290" s="62">
        <v>31101906</v>
      </c>
      <c r="B4290" s="63" t="s">
        <v>8689</v>
      </c>
    </row>
    <row r="4291" spans="1:2" x14ac:dyDescent="0.25">
      <c r="A4291" s="62">
        <v>31101907</v>
      </c>
      <c r="B4291" s="63" t="s">
        <v>17435</v>
      </c>
    </row>
    <row r="4292" spans="1:2" x14ac:dyDescent="0.25">
      <c r="A4292" s="62">
        <v>31101908</v>
      </c>
      <c r="B4292" s="63" t="s">
        <v>910</v>
      </c>
    </row>
    <row r="4293" spans="1:2" x14ac:dyDescent="0.25">
      <c r="A4293" s="62">
        <v>31101909</v>
      </c>
      <c r="B4293" s="63" t="s">
        <v>16158</v>
      </c>
    </row>
    <row r="4294" spans="1:2" x14ac:dyDescent="0.25">
      <c r="A4294" s="62">
        <v>31101910</v>
      </c>
      <c r="B4294" s="63" t="s">
        <v>13264</v>
      </c>
    </row>
    <row r="4295" spans="1:2" x14ac:dyDescent="0.25">
      <c r="A4295" s="62">
        <v>31101911</v>
      </c>
      <c r="B4295" s="63" t="s">
        <v>10410</v>
      </c>
    </row>
    <row r="4296" spans="1:2" x14ac:dyDescent="0.25">
      <c r="A4296" s="62">
        <v>31101912</v>
      </c>
      <c r="B4296" s="63" t="s">
        <v>11088</v>
      </c>
    </row>
    <row r="4297" spans="1:2" x14ac:dyDescent="0.25">
      <c r="A4297" s="62">
        <v>31102001</v>
      </c>
      <c r="B4297" s="63" t="s">
        <v>5412</v>
      </c>
    </row>
    <row r="4298" spans="1:2" x14ac:dyDescent="0.25">
      <c r="A4298" s="62">
        <v>31102002</v>
      </c>
      <c r="B4298" s="63" t="s">
        <v>8166</v>
      </c>
    </row>
    <row r="4299" spans="1:2" x14ac:dyDescent="0.25">
      <c r="A4299" s="62">
        <v>31102003</v>
      </c>
      <c r="B4299" s="63" t="s">
        <v>16156</v>
      </c>
    </row>
    <row r="4300" spans="1:2" x14ac:dyDescent="0.25">
      <c r="A4300" s="62">
        <v>31102004</v>
      </c>
      <c r="B4300" s="63" t="s">
        <v>9650</v>
      </c>
    </row>
    <row r="4301" spans="1:2" x14ac:dyDescent="0.25">
      <c r="A4301" s="62">
        <v>31102005</v>
      </c>
      <c r="B4301" s="63" t="s">
        <v>2253</v>
      </c>
    </row>
    <row r="4302" spans="1:2" x14ac:dyDescent="0.25">
      <c r="A4302" s="62">
        <v>31102006</v>
      </c>
      <c r="B4302" s="63" t="s">
        <v>1200</v>
      </c>
    </row>
    <row r="4303" spans="1:2" x14ac:dyDescent="0.25">
      <c r="A4303" s="62">
        <v>31102007</v>
      </c>
      <c r="B4303" s="63" t="s">
        <v>14216</v>
      </c>
    </row>
    <row r="4304" spans="1:2" x14ac:dyDescent="0.25">
      <c r="A4304" s="62">
        <v>31102008</v>
      </c>
      <c r="B4304" s="63" t="s">
        <v>16627</v>
      </c>
    </row>
    <row r="4305" spans="1:2" x14ac:dyDescent="0.25">
      <c r="A4305" s="62">
        <v>31102009</v>
      </c>
      <c r="B4305" s="63" t="s">
        <v>13164</v>
      </c>
    </row>
    <row r="4306" spans="1:2" x14ac:dyDescent="0.25">
      <c r="A4306" s="62">
        <v>31102010</v>
      </c>
      <c r="B4306" s="63" t="s">
        <v>1601</v>
      </c>
    </row>
    <row r="4307" spans="1:2" x14ac:dyDescent="0.25">
      <c r="A4307" s="62">
        <v>31102011</v>
      </c>
      <c r="B4307" s="63" t="s">
        <v>14527</v>
      </c>
    </row>
    <row r="4308" spans="1:2" x14ac:dyDescent="0.25">
      <c r="A4308" s="62">
        <v>31102012</v>
      </c>
      <c r="B4308" s="63" t="s">
        <v>13059</v>
      </c>
    </row>
    <row r="4309" spans="1:2" x14ac:dyDescent="0.25">
      <c r="A4309" s="62">
        <v>31102013</v>
      </c>
      <c r="B4309" s="63" t="s">
        <v>5336</v>
      </c>
    </row>
    <row r="4310" spans="1:2" x14ac:dyDescent="0.25">
      <c r="A4310" s="62">
        <v>31102014</v>
      </c>
      <c r="B4310" s="63" t="s">
        <v>7695</v>
      </c>
    </row>
    <row r="4311" spans="1:2" x14ac:dyDescent="0.25">
      <c r="A4311" s="62">
        <v>31102015</v>
      </c>
      <c r="B4311" s="63" t="s">
        <v>18591</v>
      </c>
    </row>
    <row r="4312" spans="1:2" x14ac:dyDescent="0.25">
      <c r="A4312" s="62">
        <v>31102016</v>
      </c>
      <c r="B4312" s="63" t="s">
        <v>3591</v>
      </c>
    </row>
    <row r="4313" spans="1:2" x14ac:dyDescent="0.25">
      <c r="A4313" s="62">
        <v>31102101</v>
      </c>
      <c r="B4313" s="63" t="s">
        <v>5074</v>
      </c>
    </row>
    <row r="4314" spans="1:2" x14ac:dyDescent="0.25">
      <c r="A4314" s="62">
        <v>31102102</v>
      </c>
      <c r="B4314" s="63" t="s">
        <v>15019</v>
      </c>
    </row>
    <row r="4315" spans="1:2" x14ac:dyDescent="0.25">
      <c r="A4315" s="62">
        <v>31102103</v>
      </c>
      <c r="B4315" s="63" t="s">
        <v>81</v>
      </c>
    </row>
    <row r="4316" spans="1:2" x14ac:dyDescent="0.25">
      <c r="A4316" s="62">
        <v>31102104</v>
      </c>
      <c r="B4316" s="63" t="s">
        <v>15143</v>
      </c>
    </row>
    <row r="4317" spans="1:2" x14ac:dyDescent="0.25">
      <c r="A4317" s="62">
        <v>31102105</v>
      </c>
      <c r="B4317" s="63" t="s">
        <v>5822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7669</v>
      </c>
    </row>
    <row r="4320" spans="1:2" x14ac:dyDescent="0.25">
      <c r="A4320" s="62">
        <v>31102108</v>
      </c>
      <c r="B4320" s="63" t="s">
        <v>14127</v>
      </c>
    </row>
    <row r="4321" spans="1:2" x14ac:dyDescent="0.25">
      <c r="A4321" s="62">
        <v>31102109</v>
      </c>
      <c r="B4321" s="63" t="s">
        <v>432</v>
      </c>
    </row>
    <row r="4322" spans="1:2" x14ac:dyDescent="0.25">
      <c r="A4322" s="62">
        <v>31102110</v>
      </c>
      <c r="B4322" s="63" t="s">
        <v>17133</v>
      </c>
    </row>
    <row r="4323" spans="1:2" x14ac:dyDescent="0.25">
      <c r="A4323" s="62">
        <v>31102111</v>
      </c>
      <c r="B4323" s="63" t="s">
        <v>11942</v>
      </c>
    </row>
    <row r="4324" spans="1:2" x14ac:dyDescent="0.25">
      <c r="A4324" s="62">
        <v>31102112</v>
      </c>
      <c r="B4324" s="63" t="s">
        <v>8543</v>
      </c>
    </row>
    <row r="4325" spans="1:2" x14ac:dyDescent="0.25">
      <c r="A4325" s="62">
        <v>31102113</v>
      </c>
      <c r="B4325" s="63" t="s">
        <v>17801</v>
      </c>
    </row>
    <row r="4326" spans="1:2" x14ac:dyDescent="0.25">
      <c r="A4326" s="62">
        <v>31102114</v>
      </c>
      <c r="B4326" s="63" t="s">
        <v>12149</v>
      </c>
    </row>
    <row r="4327" spans="1:2" x14ac:dyDescent="0.25">
      <c r="A4327" s="62">
        <v>31102115</v>
      </c>
      <c r="B4327" s="63" t="s">
        <v>9764</v>
      </c>
    </row>
    <row r="4328" spans="1:2" x14ac:dyDescent="0.25">
      <c r="A4328" s="62">
        <v>31102116</v>
      </c>
      <c r="B4328" s="63" t="s">
        <v>15334</v>
      </c>
    </row>
    <row r="4329" spans="1:2" x14ac:dyDescent="0.25">
      <c r="A4329" s="62">
        <v>31102201</v>
      </c>
      <c r="B4329" s="63" t="s">
        <v>12183</v>
      </c>
    </row>
    <row r="4330" spans="1:2" x14ac:dyDescent="0.25">
      <c r="A4330" s="62">
        <v>31102202</v>
      </c>
      <c r="B4330" s="63" t="s">
        <v>12107</v>
      </c>
    </row>
    <row r="4331" spans="1:2" x14ac:dyDescent="0.25">
      <c r="A4331" s="62">
        <v>31102203</v>
      </c>
      <c r="B4331" s="63" t="s">
        <v>6115</v>
      </c>
    </row>
    <row r="4332" spans="1:2" x14ac:dyDescent="0.25">
      <c r="A4332" s="62">
        <v>31102204</v>
      </c>
      <c r="B4332" s="63" t="s">
        <v>18567</v>
      </c>
    </row>
    <row r="4333" spans="1:2" x14ac:dyDescent="0.25">
      <c r="A4333" s="62">
        <v>31102205</v>
      </c>
      <c r="B4333" s="63" t="s">
        <v>16721</v>
      </c>
    </row>
    <row r="4334" spans="1:2" x14ac:dyDescent="0.25">
      <c r="A4334" s="62">
        <v>31102206</v>
      </c>
      <c r="B4334" s="63" t="s">
        <v>1937</v>
      </c>
    </row>
    <row r="4335" spans="1:2" x14ac:dyDescent="0.25">
      <c r="A4335" s="62">
        <v>31102207</v>
      </c>
      <c r="B4335" s="63" t="s">
        <v>6128</v>
      </c>
    </row>
    <row r="4336" spans="1:2" x14ac:dyDescent="0.25">
      <c r="A4336" s="62">
        <v>31102208</v>
      </c>
      <c r="B4336" s="63" t="s">
        <v>9539</v>
      </c>
    </row>
    <row r="4337" spans="1:2" x14ac:dyDescent="0.25">
      <c r="A4337" s="62">
        <v>31102209</v>
      </c>
      <c r="B4337" s="63" t="s">
        <v>17243</v>
      </c>
    </row>
    <row r="4338" spans="1:2" x14ac:dyDescent="0.25">
      <c r="A4338" s="62">
        <v>31102210</v>
      </c>
      <c r="B4338" s="63" t="s">
        <v>18218</v>
      </c>
    </row>
    <row r="4339" spans="1:2" x14ac:dyDescent="0.25">
      <c r="A4339" s="62">
        <v>31102211</v>
      </c>
      <c r="B4339" s="63" t="s">
        <v>17736</v>
      </c>
    </row>
    <row r="4340" spans="1:2" x14ac:dyDescent="0.25">
      <c r="A4340" s="62">
        <v>31102212</v>
      </c>
      <c r="B4340" s="63" t="s">
        <v>1254</v>
      </c>
    </row>
    <row r="4341" spans="1:2" x14ac:dyDescent="0.25">
      <c r="A4341" s="62">
        <v>31102213</v>
      </c>
      <c r="B4341" s="63" t="s">
        <v>6568</v>
      </c>
    </row>
    <row r="4342" spans="1:2" x14ac:dyDescent="0.25">
      <c r="A4342" s="62">
        <v>31102214</v>
      </c>
      <c r="B4342" s="63" t="s">
        <v>17665</v>
      </c>
    </row>
    <row r="4343" spans="1:2" x14ac:dyDescent="0.25">
      <c r="A4343" s="62">
        <v>31102215</v>
      </c>
      <c r="B4343" s="63" t="s">
        <v>1226</v>
      </c>
    </row>
    <row r="4344" spans="1:2" x14ac:dyDescent="0.25">
      <c r="A4344" s="62">
        <v>31102216</v>
      </c>
      <c r="B4344" s="63" t="s">
        <v>6083</v>
      </c>
    </row>
    <row r="4345" spans="1:2" x14ac:dyDescent="0.25">
      <c r="A4345" s="62">
        <v>31102301</v>
      </c>
      <c r="B4345" s="63" t="s">
        <v>2230</v>
      </c>
    </row>
    <row r="4346" spans="1:2" x14ac:dyDescent="0.25">
      <c r="A4346" s="62">
        <v>31102302</v>
      </c>
      <c r="B4346" s="63" t="s">
        <v>5794</v>
      </c>
    </row>
    <row r="4347" spans="1:2" x14ac:dyDescent="0.25">
      <c r="A4347" s="62">
        <v>31102303</v>
      </c>
      <c r="B4347" s="63" t="s">
        <v>15511</v>
      </c>
    </row>
    <row r="4348" spans="1:2" x14ac:dyDescent="0.25">
      <c r="A4348" s="62">
        <v>31102304</v>
      </c>
      <c r="B4348" s="63" t="s">
        <v>14877</v>
      </c>
    </row>
    <row r="4349" spans="1:2" x14ac:dyDescent="0.25">
      <c r="A4349" s="62">
        <v>31102305</v>
      </c>
      <c r="B4349" s="63" t="s">
        <v>7827</v>
      </c>
    </row>
    <row r="4350" spans="1:2" x14ac:dyDescent="0.25">
      <c r="A4350" s="62">
        <v>31102306</v>
      </c>
      <c r="B4350" s="63" t="s">
        <v>1466</v>
      </c>
    </row>
    <row r="4351" spans="1:2" x14ac:dyDescent="0.25">
      <c r="A4351" s="62">
        <v>31102307</v>
      </c>
      <c r="B4351" s="63" t="s">
        <v>4882</v>
      </c>
    </row>
    <row r="4352" spans="1:2" x14ac:dyDescent="0.25">
      <c r="A4352" s="62">
        <v>31102308</v>
      </c>
      <c r="B4352" s="63" t="s">
        <v>7911</v>
      </c>
    </row>
    <row r="4353" spans="1:2" x14ac:dyDescent="0.25">
      <c r="A4353" s="62">
        <v>31102309</v>
      </c>
      <c r="B4353" s="63" t="s">
        <v>9696</v>
      </c>
    </row>
    <row r="4354" spans="1:2" x14ac:dyDescent="0.25">
      <c r="A4354" s="62">
        <v>31102310</v>
      </c>
      <c r="B4354" s="63" t="s">
        <v>2117</v>
      </c>
    </row>
    <row r="4355" spans="1:2" x14ac:dyDescent="0.25">
      <c r="A4355" s="62">
        <v>31102311</v>
      </c>
      <c r="B4355" s="63" t="s">
        <v>4787</v>
      </c>
    </row>
    <row r="4356" spans="1:2" x14ac:dyDescent="0.25">
      <c r="A4356" s="62">
        <v>31102312</v>
      </c>
      <c r="B4356" s="63" t="s">
        <v>4790</v>
      </c>
    </row>
    <row r="4357" spans="1:2" x14ac:dyDescent="0.25">
      <c r="A4357" s="62">
        <v>31102313</v>
      </c>
      <c r="B4357" s="63" t="s">
        <v>14203</v>
      </c>
    </row>
    <row r="4358" spans="1:2" x14ac:dyDescent="0.25">
      <c r="A4358" s="62">
        <v>31102314</v>
      </c>
      <c r="B4358" s="63" t="s">
        <v>703</v>
      </c>
    </row>
    <row r="4359" spans="1:2" x14ac:dyDescent="0.25">
      <c r="A4359" s="62">
        <v>31102315</v>
      </c>
      <c r="B4359" s="63" t="s">
        <v>4539</v>
      </c>
    </row>
    <row r="4360" spans="1:2" x14ac:dyDescent="0.25">
      <c r="A4360" s="62">
        <v>31102316</v>
      </c>
      <c r="B4360" s="63" t="s">
        <v>4262</v>
      </c>
    </row>
    <row r="4361" spans="1:2" x14ac:dyDescent="0.25">
      <c r="A4361" s="62">
        <v>31102401</v>
      </c>
      <c r="B4361" s="63" t="s">
        <v>16941</v>
      </c>
    </row>
    <row r="4362" spans="1:2" x14ac:dyDescent="0.25">
      <c r="A4362" s="62">
        <v>31102402</v>
      </c>
      <c r="B4362" s="63" t="s">
        <v>5813</v>
      </c>
    </row>
    <row r="4363" spans="1:2" x14ac:dyDescent="0.25">
      <c r="A4363" s="62">
        <v>31102403</v>
      </c>
      <c r="B4363" s="63" t="s">
        <v>2959</v>
      </c>
    </row>
    <row r="4364" spans="1:2" x14ac:dyDescent="0.25">
      <c r="A4364" s="62">
        <v>31102404</v>
      </c>
      <c r="B4364" s="63" t="s">
        <v>8727</v>
      </c>
    </row>
    <row r="4365" spans="1:2" x14ac:dyDescent="0.25">
      <c r="A4365" s="62">
        <v>31102405</v>
      </c>
      <c r="B4365" s="63" t="s">
        <v>17034</v>
      </c>
    </row>
    <row r="4366" spans="1:2" x14ac:dyDescent="0.25">
      <c r="A4366" s="62">
        <v>31102406</v>
      </c>
      <c r="B4366" s="63" t="s">
        <v>14082</v>
      </c>
    </row>
    <row r="4367" spans="1:2" x14ac:dyDescent="0.25">
      <c r="A4367" s="62">
        <v>31102407</v>
      </c>
      <c r="B4367" s="63" t="s">
        <v>8317</v>
      </c>
    </row>
    <row r="4368" spans="1:2" x14ac:dyDescent="0.25">
      <c r="A4368" s="62">
        <v>31102408</v>
      </c>
      <c r="B4368" s="63" t="s">
        <v>17196</v>
      </c>
    </row>
    <row r="4369" spans="1:2" x14ac:dyDescent="0.25">
      <c r="A4369" s="62">
        <v>31102409</v>
      </c>
      <c r="B4369" s="63" t="s">
        <v>778</v>
      </c>
    </row>
    <row r="4370" spans="1:2" x14ac:dyDescent="0.25">
      <c r="A4370" s="62">
        <v>31102410</v>
      </c>
      <c r="B4370" s="63" t="s">
        <v>11943</v>
      </c>
    </row>
    <row r="4371" spans="1:2" x14ac:dyDescent="0.25">
      <c r="A4371" s="62">
        <v>31102411</v>
      </c>
      <c r="B4371" s="63" t="s">
        <v>6622</v>
      </c>
    </row>
    <row r="4372" spans="1:2" x14ac:dyDescent="0.25">
      <c r="A4372" s="62">
        <v>31102412</v>
      </c>
      <c r="B4372" s="63" t="s">
        <v>10772</v>
      </c>
    </row>
    <row r="4373" spans="1:2" x14ac:dyDescent="0.25">
      <c r="A4373" s="62">
        <v>31102413</v>
      </c>
      <c r="B4373" s="63" t="s">
        <v>18397</v>
      </c>
    </row>
    <row r="4374" spans="1:2" x14ac:dyDescent="0.25">
      <c r="A4374" s="62">
        <v>31102414</v>
      </c>
      <c r="B4374" s="63" t="s">
        <v>15148</v>
      </c>
    </row>
    <row r="4375" spans="1:2" x14ac:dyDescent="0.25">
      <c r="A4375" s="62">
        <v>31102415</v>
      </c>
      <c r="B4375" s="63" t="s">
        <v>9133</v>
      </c>
    </row>
    <row r="4376" spans="1:2" x14ac:dyDescent="0.25">
      <c r="A4376" s="62">
        <v>31102416</v>
      </c>
      <c r="B4376" s="63" t="s">
        <v>10672</v>
      </c>
    </row>
    <row r="4377" spans="1:2" x14ac:dyDescent="0.25">
      <c r="A4377" s="62">
        <v>31111501</v>
      </c>
      <c r="B4377" s="63" t="s">
        <v>12672</v>
      </c>
    </row>
    <row r="4378" spans="1:2" x14ac:dyDescent="0.25">
      <c r="A4378" s="62">
        <v>31111502</v>
      </c>
      <c r="B4378" s="63" t="s">
        <v>13117</v>
      </c>
    </row>
    <row r="4379" spans="1:2" x14ac:dyDescent="0.25">
      <c r="A4379" s="62">
        <v>31111503</v>
      </c>
      <c r="B4379" s="63" t="s">
        <v>17923</v>
      </c>
    </row>
    <row r="4380" spans="1:2" x14ac:dyDescent="0.25">
      <c r="A4380" s="62">
        <v>31111504</v>
      </c>
      <c r="B4380" s="63" t="s">
        <v>16678</v>
      </c>
    </row>
    <row r="4381" spans="1:2" x14ac:dyDescent="0.25">
      <c r="A4381" s="62">
        <v>31111505</v>
      </c>
      <c r="B4381" s="63" t="s">
        <v>11994</v>
      </c>
    </row>
    <row r="4382" spans="1:2" x14ac:dyDescent="0.25">
      <c r="A4382" s="62">
        <v>31111506</v>
      </c>
      <c r="B4382" s="63" t="s">
        <v>2123</v>
      </c>
    </row>
    <row r="4383" spans="1:2" x14ac:dyDescent="0.25">
      <c r="A4383" s="62">
        <v>31111507</v>
      </c>
      <c r="B4383" s="63" t="s">
        <v>18476</v>
      </c>
    </row>
    <row r="4384" spans="1:2" x14ac:dyDescent="0.25">
      <c r="A4384" s="62">
        <v>31111508</v>
      </c>
      <c r="B4384" s="63" t="s">
        <v>1788</v>
      </c>
    </row>
    <row r="4385" spans="1:2" x14ac:dyDescent="0.25">
      <c r="A4385" s="62">
        <v>31111509</v>
      </c>
      <c r="B4385" s="63" t="s">
        <v>4424</v>
      </c>
    </row>
    <row r="4386" spans="1:2" x14ac:dyDescent="0.25">
      <c r="A4386" s="62">
        <v>31111510</v>
      </c>
      <c r="B4386" s="63" t="s">
        <v>4961</v>
      </c>
    </row>
    <row r="4387" spans="1:2" x14ac:dyDescent="0.25">
      <c r="A4387" s="62">
        <v>31111511</v>
      </c>
      <c r="B4387" s="63" t="s">
        <v>7254</v>
      </c>
    </row>
    <row r="4388" spans="1:2" x14ac:dyDescent="0.25">
      <c r="A4388" s="62">
        <v>31111512</v>
      </c>
      <c r="B4388" s="63" t="s">
        <v>7474</v>
      </c>
    </row>
    <row r="4389" spans="1:2" x14ac:dyDescent="0.25">
      <c r="A4389" s="62">
        <v>31111513</v>
      </c>
      <c r="B4389" s="63" t="s">
        <v>5766</v>
      </c>
    </row>
    <row r="4390" spans="1:2" x14ac:dyDescent="0.25">
      <c r="A4390" s="62">
        <v>31111514</v>
      </c>
      <c r="B4390" s="63" t="s">
        <v>13814</v>
      </c>
    </row>
    <row r="4391" spans="1:2" x14ac:dyDescent="0.25">
      <c r="A4391" s="62">
        <v>31111515</v>
      </c>
      <c r="B4391" s="63" t="s">
        <v>14256</v>
      </c>
    </row>
    <row r="4392" spans="1:2" x14ac:dyDescent="0.25">
      <c r="A4392" s="62">
        <v>31111516</v>
      </c>
      <c r="B4392" s="63" t="s">
        <v>17427</v>
      </c>
    </row>
    <row r="4393" spans="1:2" x14ac:dyDescent="0.25">
      <c r="A4393" s="62">
        <v>31111517</v>
      </c>
      <c r="B4393" s="63" t="s">
        <v>7875</v>
      </c>
    </row>
    <row r="4394" spans="1:2" x14ac:dyDescent="0.25">
      <c r="A4394" s="62">
        <v>31111601</v>
      </c>
      <c r="B4394" s="63" t="s">
        <v>15958</v>
      </c>
    </row>
    <row r="4395" spans="1:2" x14ac:dyDescent="0.25">
      <c r="A4395" s="62">
        <v>31111602</v>
      </c>
      <c r="B4395" s="63" t="s">
        <v>6261</v>
      </c>
    </row>
    <row r="4396" spans="1:2" x14ac:dyDescent="0.25">
      <c r="A4396" s="62">
        <v>31111603</v>
      </c>
      <c r="B4396" s="63" t="s">
        <v>12882</v>
      </c>
    </row>
    <row r="4397" spans="1:2" x14ac:dyDescent="0.25">
      <c r="A4397" s="62">
        <v>31111604</v>
      </c>
      <c r="B4397" s="63" t="s">
        <v>3544</v>
      </c>
    </row>
    <row r="4398" spans="1:2" x14ac:dyDescent="0.25">
      <c r="A4398" s="62">
        <v>31111605</v>
      </c>
      <c r="B4398" s="63" t="s">
        <v>10649</v>
      </c>
    </row>
    <row r="4399" spans="1:2" x14ac:dyDescent="0.25">
      <c r="A4399" s="62">
        <v>31111606</v>
      </c>
      <c r="B4399" s="63" t="s">
        <v>17678</v>
      </c>
    </row>
    <row r="4400" spans="1:2" x14ac:dyDescent="0.25">
      <c r="A4400" s="62">
        <v>31111607</v>
      </c>
      <c r="B4400" s="63" t="s">
        <v>10579</v>
      </c>
    </row>
    <row r="4401" spans="1:2" x14ac:dyDescent="0.25">
      <c r="A4401" s="62">
        <v>31111608</v>
      </c>
      <c r="B4401" s="63" t="s">
        <v>18269</v>
      </c>
    </row>
    <row r="4402" spans="1:2" x14ac:dyDescent="0.25">
      <c r="A4402" s="62">
        <v>31111609</v>
      </c>
      <c r="B4402" s="63" t="s">
        <v>16543</v>
      </c>
    </row>
    <row r="4403" spans="1:2" x14ac:dyDescent="0.25">
      <c r="A4403" s="62">
        <v>31111610</v>
      </c>
      <c r="B4403" s="63" t="s">
        <v>2497</v>
      </c>
    </row>
    <row r="4404" spans="1:2" x14ac:dyDescent="0.25">
      <c r="A4404" s="62">
        <v>31111611</v>
      </c>
      <c r="B4404" s="63" t="s">
        <v>13072</v>
      </c>
    </row>
    <row r="4405" spans="1:2" x14ac:dyDescent="0.25">
      <c r="A4405" s="62">
        <v>31111612</v>
      </c>
      <c r="B4405" s="63" t="s">
        <v>11424</v>
      </c>
    </row>
    <row r="4406" spans="1:2" x14ac:dyDescent="0.25">
      <c r="A4406" s="62">
        <v>31111613</v>
      </c>
      <c r="B4406" s="63" t="s">
        <v>10299</v>
      </c>
    </row>
    <row r="4407" spans="1:2" x14ac:dyDescent="0.25">
      <c r="A4407" s="62">
        <v>31111614</v>
      </c>
      <c r="B4407" s="63" t="s">
        <v>5212</v>
      </c>
    </row>
    <row r="4408" spans="1:2" x14ac:dyDescent="0.25">
      <c r="A4408" s="62">
        <v>31111615</v>
      </c>
      <c r="B4408" s="63" t="s">
        <v>6755</v>
      </c>
    </row>
    <row r="4409" spans="1:2" x14ac:dyDescent="0.25">
      <c r="A4409" s="62">
        <v>31111616</v>
      </c>
      <c r="B4409" s="63" t="s">
        <v>3002</v>
      </c>
    </row>
    <row r="4410" spans="1:2" x14ac:dyDescent="0.25">
      <c r="A4410" s="62">
        <v>31111617</v>
      </c>
      <c r="B4410" s="63" t="s">
        <v>13229</v>
      </c>
    </row>
    <row r="4411" spans="1:2" x14ac:dyDescent="0.25">
      <c r="A4411" s="62">
        <v>31111701</v>
      </c>
      <c r="B4411" s="63" t="s">
        <v>15021</v>
      </c>
    </row>
    <row r="4412" spans="1:2" x14ac:dyDescent="0.25">
      <c r="A4412" s="62">
        <v>31111702</v>
      </c>
      <c r="B4412" s="63" t="s">
        <v>4801</v>
      </c>
    </row>
    <row r="4413" spans="1:2" x14ac:dyDescent="0.25">
      <c r="A4413" s="62">
        <v>31111703</v>
      </c>
      <c r="B4413" s="63" t="s">
        <v>11012</v>
      </c>
    </row>
    <row r="4414" spans="1:2" x14ac:dyDescent="0.25">
      <c r="A4414" s="62">
        <v>31111704</v>
      </c>
      <c r="B4414" s="63" t="s">
        <v>1354</v>
      </c>
    </row>
    <row r="4415" spans="1:2" x14ac:dyDescent="0.25">
      <c r="A4415" s="62">
        <v>31111705</v>
      </c>
      <c r="B4415" s="63" t="s">
        <v>13552</v>
      </c>
    </row>
    <row r="4416" spans="1:2" x14ac:dyDescent="0.25">
      <c r="A4416" s="62">
        <v>31111706</v>
      </c>
      <c r="B4416" s="63" t="s">
        <v>12319</v>
      </c>
    </row>
    <row r="4417" spans="1:2" x14ac:dyDescent="0.25">
      <c r="A4417" s="62">
        <v>31111707</v>
      </c>
      <c r="B4417" s="63" t="s">
        <v>15045</v>
      </c>
    </row>
    <row r="4418" spans="1:2" x14ac:dyDescent="0.25">
      <c r="A4418" s="62">
        <v>31111708</v>
      </c>
      <c r="B4418" s="63" t="s">
        <v>4237</v>
      </c>
    </row>
    <row r="4419" spans="1:2" x14ac:dyDescent="0.25">
      <c r="A4419" s="62">
        <v>31111709</v>
      </c>
      <c r="B4419" s="63" t="s">
        <v>4870</v>
      </c>
    </row>
    <row r="4420" spans="1:2" x14ac:dyDescent="0.25">
      <c r="A4420" s="62">
        <v>31111710</v>
      </c>
      <c r="B4420" s="63" t="s">
        <v>15451</v>
      </c>
    </row>
    <row r="4421" spans="1:2" x14ac:dyDescent="0.25">
      <c r="A4421" s="62">
        <v>31111711</v>
      </c>
      <c r="B4421" s="63" t="s">
        <v>14164</v>
      </c>
    </row>
    <row r="4422" spans="1:2" x14ac:dyDescent="0.25">
      <c r="A4422" s="62">
        <v>31111712</v>
      </c>
      <c r="B4422" s="63" t="s">
        <v>6820</v>
      </c>
    </row>
    <row r="4423" spans="1:2" x14ac:dyDescent="0.25">
      <c r="A4423" s="62">
        <v>31111713</v>
      </c>
      <c r="B4423" s="63" t="s">
        <v>1429</v>
      </c>
    </row>
    <row r="4424" spans="1:2" x14ac:dyDescent="0.25">
      <c r="A4424" s="62">
        <v>31111714</v>
      </c>
      <c r="B4424" s="63" t="s">
        <v>4633</v>
      </c>
    </row>
    <row r="4425" spans="1:2" x14ac:dyDescent="0.25">
      <c r="A4425" s="62">
        <v>31111715</v>
      </c>
      <c r="B4425" s="63" t="s">
        <v>197</v>
      </c>
    </row>
    <row r="4426" spans="1:2" x14ac:dyDescent="0.25">
      <c r="A4426" s="62">
        <v>31111716</v>
      </c>
      <c r="B4426" s="63" t="s">
        <v>5594</v>
      </c>
    </row>
    <row r="4427" spans="1:2" x14ac:dyDescent="0.25">
      <c r="A4427" s="62">
        <v>31111717</v>
      </c>
      <c r="B4427" s="63" t="s">
        <v>17267</v>
      </c>
    </row>
    <row r="4428" spans="1:2" x14ac:dyDescent="0.25">
      <c r="A4428" s="62">
        <v>31121001</v>
      </c>
      <c r="B4428" s="63" t="s">
        <v>6810</v>
      </c>
    </row>
    <row r="4429" spans="1:2" x14ac:dyDescent="0.25">
      <c r="A4429" s="62">
        <v>31121002</v>
      </c>
      <c r="B4429" s="63" t="s">
        <v>5624</v>
      </c>
    </row>
    <row r="4430" spans="1:2" x14ac:dyDescent="0.25">
      <c r="A4430" s="62">
        <v>31121003</v>
      </c>
      <c r="B4430" s="63" t="s">
        <v>9226</v>
      </c>
    </row>
    <row r="4431" spans="1:2" x14ac:dyDescent="0.25">
      <c r="A4431" s="62">
        <v>31121004</v>
      </c>
      <c r="B4431" s="63" t="s">
        <v>12020</v>
      </c>
    </row>
    <row r="4432" spans="1:2" x14ac:dyDescent="0.25">
      <c r="A4432" s="62">
        <v>31121005</v>
      </c>
      <c r="B4432" s="63" t="s">
        <v>1551</v>
      </c>
    </row>
    <row r="4433" spans="1:2" x14ac:dyDescent="0.25">
      <c r="A4433" s="62">
        <v>31121006</v>
      </c>
      <c r="B4433" s="63" t="s">
        <v>7084</v>
      </c>
    </row>
    <row r="4434" spans="1:2" x14ac:dyDescent="0.25">
      <c r="A4434" s="62">
        <v>31121007</v>
      </c>
      <c r="B4434" s="63" t="s">
        <v>6339</v>
      </c>
    </row>
    <row r="4435" spans="1:2" x14ac:dyDescent="0.25">
      <c r="A4435" s="62">
        <v>31121008</v>
      </c>
      <c r="B4435" s="63" t="s">
        <v>11655</v>
      </c>
    </row>
    <row r="4436" spans="1:2" x14ac:dyDescent="0.25">
      <c r="A4436" s="62">
        <v>31121009</v>
      </c>
      <c r="B4436" s="63" t="s">
        <v>16694</v>
      </c>
    </row>
    <row r="4437" spans="1:2" x14ac:dyDescent="0.25">
      <c r="A4437" s="62">
        <v>31121010</v>
      </c>
      <c r="B4437" s="63" t="s">
        <v>7987</v>
      </c>
    </row>
    <row r="4438" spans="1:2" x14ac:dyDescent="0.25">
      <c r="A4438" s="62">
        <v>31121011</v>
      </c>
      <c r="B4438" s="63" t="s">
        <v>13784</v>
      </c>
    </row>
    <row r="4439" spans="1:2" x14ac:dyDescent="0.25">
      <c r="A4439" s="62">
        <v>31121012</v>
      </c>
      <c r="B4439" s="63" t="s">
        <v>15502</v>
      </c>
    </row>
    <row r="4440" spans="1:2" x14ac:dyDescent="0.25">
      <c r="A4440" s="62">
        <v>31121013</v>
      </c>
      <c r="B4440" s="63" t="s">
        <v>7662</v>
      </c>
    </row>
    <row r="4441" spans="1:2" x14ac:dyDescent="0.25">
      <c r="A4441" s="62">
        <v>31121014</v>
      </c>
      <c r="B4441" s="63" t="s">
        <v>12522</v>
      </c>
    </row>
    <row r="4442" spans="1:2" x14ac:dyDescent="0.25">
      <c r="A4442" s="62">
        <v>31121015</v>
      </c>
      <c r="B4442" s="63" t="s">
        <v>13674</v>
      </c>
    </row>
    <row r="4443" spans="1:2" x14ac:dyDescent="0.25">
      <c r="A4443" s="62">
        <v>31121016</v>
      </c>
      <c r="B4443" s="63" t="s">
        <v>13482</v>
      </c>
    </row>
    <row r="4444" spans="1:2" x14ac:dyDescent="0.25">
      <c r="A4444" s="62">
        <v>31121017</v>
      </c>
      <c r="B4444" s="63" t="s">
        <v>17570</v>
      </c>
    </row>
    <row r="4445" spans="1:2" x14ac:dyDescent="0.25">
      <c r="A4445" s="62">
        <v>31121018</v>
      </c>
      <c r="B4445" s="63" t="s">
        <v>16845</v>
      </c>
    </row>
    <row r="4446" spans="1:2" x14ac:dyDescent="0.25">
      <c r="A4446" s="62">
        <v>31121019</v>
      </c>
      <c r="B4446" s="63" t="s">
        <v>12347</v>
      </c>
    </row>
    <row r="4447" spans="1:2" x14ac:dyDescent="0.25">
      <c r="A4447" s="62">
        <v>31121101</v>
      </c>
      <c r="B4447" s="63" t="s">
        <v>17585</v>
      </c>
    </row>
    <row r="4448" spans="1:2" x14ac:dyDescent="0.25">
      <c r="A4448" s="62">
        <v>31121102</v>
      </c>
      <c r="B4448" s="63" t="s">
        <v>9372</v>
      </c>
    </row>
    <row r="4449" spans="1:2" x14ac:dyDescent="0.25">
      <c r="A4449" s="62">
        <v>31121103</v>
      </c>
      <c r="B4449" s="63" t="s">
        <v>17161</v>
      </c>
    </row>
    <row r="4450" spans="1:2" x14ac:dyDescent="0.25">
      <c r="A4450" s="62">
        <v>31121104</v>
      </c>
      <c r="B4450" s="63" t="s">
        <v>9873</v>
      </c>
    </row>
    <row r="4451" spans="1:2" x14ac:dyDescent="0.25">
      <c r="A4451" s="62">
        <v>31121105</v>
      </c>
      <c r="B4451" s="63" t="s">
        <v>7115</v>
      </c>
    </row>
    <row r="4452" spans="1:2" x14ac:dyDescent="0.25">
      <c r="A4452" s="62">
        <v>31121106</v>
      </c>
      <c r="B4452" s="63" t="s">
        <v>8059</v>
      </c>
    </row>
    <row r="4453" spans="1:2" x14ac:dyDescent="0.25">
      <c r="A4453" s="62">
        <v>31121107</v>
      </c>
      <c r="B4453" s="63" t="s">
        <v>11320</v>
      </c>
    </row>
    <row r="4454" spans="1:2" x14ac:dyDescent="0.25">
      <c r="A4454" s="62">
        <v>31121108</v>
      </c>
      <c r="B4454" s="63" t="s">
        <v>12873</v>
      </c>
    </row>
    <row r="4455" spans="1:2" x14ac:dyDescent="0.25">
      <c r="A4455" s="62">
        <v>31121109</v>
      </c>
      <c r="B4455" s="63" t="s">
        <v>2083</v>
      </c>
    </row>
    <row r="4456" spans="1:2" x14ac:dyDescent="0.25">
      <c r="A4456" s="62">
        <v>31121110</v>
      </c>
      <c r="B4456" s="63" t="s">
        <v>13293</v>
      </c>
    </row>
    <row r="4457" spans="1:2" x14ac:dyDescent="0.25">
      <c r="A4457" s="62">
        <v>31121111</v>
      </c>
      <c r="B4457" s="63" t="s">
        <v>7847</v>
      </c>
    </row>
    <row r="4458" spans="1:2" x14ac:dyDescent="0.25">
      <c r="A4458" s="62">
        <v>31121112</v>
      </c>
      <c r="B4458" s="63" t="s">
        <v>14562</v>
      </c>
    </row>
    <row r="4459" spans="1:2" x14ac:dyDescent="0.25">
      <c r="A4459" s="62">
        <v>31121113</v>
      </c>
      <c r="B4459" s="63" t="s">
        <v>17353</v>
      </c>
    </row>
    <row r="4460" spans="1:2" x14ac:dyDescent="0.25">
      <c r="A4460" s="62">
        <v>31121114</v>
      </c>
      <c r="B4460" s="63" t="s">
        <v>15468</v>
      </c>
    </row>
    <row r="4461" spans="1:2" x14ac:dyDescent="0.25">
      <c r="A4461" s="62">
        <v>31121115</v>
      </c>
      <c r="B4461" s="63" t="s">
        <v>8482</v>
      </c>
    </row>
    <row r="4462" spans="1:2" x14ac:dyDescent="0.25">
      <c r="A4462" s="62">
        <v>31121116</v>
      </c>
      <c r="B4462" s="63" t="s">
        <v>10906</v>
      </c>
    </row>
    <row r="4463" spans="1:2" x14ac:dyDescent="0.25">
      <c r="A4463" s="62">
        <v>31121117</v>
      </c>
      <c r="B4463" s="63" t="s">
        <v>4899</v>
      </c>
    </row>
    <row r="4464" spans="1:2" x14ac:dyDescent="0.25">
      <c r="A4464" s="62">
        <v>31121118</v>
      </c>
      <c r="B4464" s="63" t="s">
        <v>10737</v>
      </c>
    </row>
    <row r="4465" spans="1:2" x14ac:dyDescent="0.25">
      <c r="A4465" s="62">
        <v>31121119</v>
      </c>
      <c r="B4465" s="63" t="s">
        <v>17223</v>
      </c>
    </row>
    <row r="4466" spans="1:2" x14ac:dyDescent="0.25">
      <c r="A4466" s="62">
        <v>31121201</v>
      </c>
      <c r="B4466" s="63" t="s">
        <v>13897</v>
      </c>
    </row>
    <row r="4467" spans="1:2" x14ac:dyDescent="0.25">
      <c r="A4467" s="62">
        <v>31121202</v>
      </c>
      <c r="B4467" s="63" t="s">
        <v>12144</v>
      </c>
    </row>
    <row r="4468" spans="1:2" x14ac:dyDescent="0.25">
      <c r="A4468" s="62">
        <v>31121203</v>
      </c>
      <c r="B4468" s="63" t="s">
        <v>17088</v>
      </c>
    </row>
    <row r="4469" spans="1:2" x14ac:dyDescent="0.25">
      <c r="A4469" s="62">
        <v>31121204</v>
      </c>
      <c r="B4469" s="63" t="s">
        <v>16865</v>
      </c>
    </row>
    <row r="4470" spans="1:2" x14ac:dyDescent="0.25">
      <c r="A4470" s="62">
        <v>31121205</v>
      </c>
      <c r="B4470" s="63" t="s">
        <v>17773</v>
      </c>
    </row>
    <row r="4471" spans="1:2" x14ac:dyDescent="0.25">
      <c r="A4471" s="62">
        <v>31121206</v>
      </c>
      <c r="B4471" s="63" t="s">
        <v>18753</v>
      </c>
    </row>
    <row r="4472" spans="1:2" x14ac:dyDescent="0.25">
      <c r="A4472" s="62">
        <v>31121207</v>
      </c>
      <c r="B4472" s="63" t="s">
        <v>7508</v>
      </c>
    </row>
    <row r="4473" spans="1:2" x14ac:dyDescent="0.25">
      <c r="A4473" s="62">
        <v>31121208</v>
      </c>
      <c r="B4473" s="63" t="s">
        <v>2239</v>
      </c>
    </row>
    <row r="4474" spans="1:2" x14ac:dyDescent="0.25">
      <c r="A4474" s="62">
        <v>31121209</v>
      </c>
      <c r="B4474" s="63" t="s">
        <v>14709</v>
      </c>
    </row>
    <row r="4475" spans="1:2" x14ac:dyDescent="0.25">
      <c r="A4475" s="62">
        <v>31121210</v>
      </c>
      <c r="B4475" s="63" t="s">
        <v>7438</v>
      </c>
    </row>
    <row r="4476" spans="1:2" x14ac:dyDescent="0.25">
      <c r="A4476" s="62">
        <v>31121211</v>
      </c>
      <c r="B4476" s="63" t="s">
        <v>5279</v>
      </c>
    </row>
    <row r="4477" spans="1:2" x14ac:dyDescent="0.25">
      <c r="A4477" s="62">
        <v>31121212</v>
      </c>
      <c r="B4477" s="63" t="s">
        <v>1428</v>
      </c>
    </row>
    <row r="4478" spans="1:2" x14ac:dyDescent="0.25">
      <c r="A4478" s="62">
        <v>31121213</v>
      </c>
      <c r="B4478" s="63" t="s">
        <v>11533</v>
      </c>
    </row>
    <row r="4479" spans="1:2" x14ac:dyDescent="0.25">
      <c r="A4479" s="62">
        <v>31121214</v>
      </c>
      <c r="B4479" s="63" t="s">
        <v>18328</v>
      </c>
    </row>
    <row r="4480" spans="1:2" x14ac:dyDescent="0.25">
      <c r="A4480" s="62">
        <v>31121215</v>
      </c>
      <c r="B4480" s="63" t="s">
        <v>6258</v>
      </c>
    </row>
    <row r="4481" spans="1:2" x14ac:dyDescent="0.25">
      <c r="A4481" s="62">
        <v>31121216</v>
      </c>
      <c r="B4481" s="63" t="s">
        <v>2308</v>
      </c>
    </row>
    <row r="4482" spans="1:2" x14ac:dyDescent="0.25">
      <c r="A4482" s="62">
        <v>31121217</v>
      </c>
      <c r="B4482" s="63" t="s">
        <v>8080</v>
      </c>
    </row>
    <row r="4483" spans="1:2" x14ac:dyDescent="0.25">
      <c r="A4483" s="62">
        <v>31121218</v>
      </c>
      <c r="B4483" s="63" t="s">
        <v>6813</v>
      </c>
    </row>
    <row r="4484" spans="1:2" x14ac:dyDescent="0.25">
      <c r="A4484" s="62">
        <v>31121219</v>
      </c>
      <c r="B4484" s="63" t="s">
        <v>8580</v>
      </c>
    </row>
    <row r="4485" spans="1:2" x14ac:dyDescent="0.25">
      <c r="A4485" s="62">
        <v>31121301</v>
      </c>
      <c r="B4485" s="63" t="s">
        <v>5703</v>
      </c>
    </row>
    <row r="4486" spans="1:2" x14ac:dyDescent="0.25">
      <c r="A4486" s="62">
        <v>31121302</v>
      </c>
      <c r="B4486" s="63" t="s">
        <v>7025</v>
      </c>
    </row>
    <row r="4487" spans="1:2" x14ac:dyDescent="0.25">
      <c r="A4487" s="62">
        <v>31121303</v>
      </c>
      <c r="B4487" s="63" t="s">
        <v>5466</v>
      </c>
    </row>
    <row r="4488" spans="1:2" x14ac:dyDescent="0.25">
      <c r="A4488" s="62">
        <v>31121304</v>
      </c>
      <c r="B4488" s="63" t="s">
        <v>4776</v>
      </c>
    </row>
    <row r="4489" spans="1:2" x14ac:dyDescent="0.25">
      <c r="A4489" s="62">
        <v>31121305</v>
      </c>
      <c r="B4489" s="63" t="s">
        <v>18452</v>
      </c>
    </row>
    <row r="4490" spans="1:2" x14ac:dyDescent="0.25">
      <c r="A4490" s="62">
        <v>31121306</v>
      </c>
      <c r="B4490" s="63" t="s">
        <v>11405</v>
      </c>
    </row>
    <row r="4491" spans="1:2" x14ac:dyDescent="0.25">
      <c r="A4491" s="62">
        <v>31121307</v>
      </c>
      <c r="B4491" s="63" t="s">
        <v>8950</v>
      </c>
    </row>
    <row r="4492" spans="1:2" x14ac:dyDescent="0.25">
      <c r="A4492" s="62">
        <v>31121308</v>
      </c>
      <c r="B4492" s="63" t="s">
        <v>9415</v>
      </c>
    </row>
    <row r="4493" spans="1:2" x14ac:dyDescent="0.25">
      <c r="A4493" s="62">
        <v>31121309</v>
      </c>
      <c r="B4493" s="63" t="s">
        <v>14486</v>
      </c>
    </row>
    <row r="4494" spans="1:2" x14ac:dyDescent="0.25">
      <c r="A4494" s="62">
        <v>31121310</v>
      </c>
      <c r="B4494" s="63" t="s">
        <v>726</v>
      </c>
    </row>
    <row r="4495" spans="1:2" x14ac:dyDescent="0.25">
      <c r="A4495" s="62">
        <v>31121311</v>
      </c>
      <c r="B4495" s="63" t="s">
        <v>1372</v>
      </c>
    </row>
    <row r="4496" spans="1:2" x14ac:dyDescent="0.25">
      <c r="A4496" s="62">
        <v>31121312</v>
      </c>
      <c r="B4496" s="63" t="s">
        <v>5866</v>
      </c>
    </row>
    <row r="4497" spans="1:2" x14ac:dyDescent="0.25">
      <c r="A4497" s="62">
        <v>31121313</v>
      </c>
      <c r="B4497" s="63" t="s">
        <v>13123</v>
      </c>
    </row>
    <row r="4498" spans="1:2" x14ac:dyDescent="0.25">
      <c r="A4498" s="62">
        <v>31121314</v>
      </c>
      <c r="B4498" s="63" t="s">
        <v>3344</v>
      </c>
    </row>
    <row r="4499" spans="1:2" x14ac:dyDescent="0.25">
      <c r="A4499" s="62">
        <v>31121315</v>
      </c>
      <c r="B4499" s="63" t="s">
        <v>17097</v>
      </c>
    </row>
    <row r="4500" spans="1:2" x14ac:dyDescent="0.25">
      <c r="A4500" s="62">
        <v>31121316</v>
      </c>
      <c r="B4500" s="63" t="s">
        <v>10681</v>
      </c>
    </row>
    <row r="4501" spans="1:2" x14ac:dyDescent="0.25">
      <c r="A4501" s="62">
        <v>31121317</v>
      </c>
      <c r="B4501" s="63" t="s">
        <v>4826</v>
      </c>
    </row>
    <row r="4502" spans="1:2" x14ac:dyDescent="0.25">
      <c r="A4502" s="62">
        <v>31121318</v>
      </c>
      <c r="B4502" s="63" t="s">
        <v>13141</v>
      </c>
    </row>
    <row r="4503" spans="1:2" x14ac:dyDescent="0.25">
      <c r="A4503" s="62">
        <v>31121319</v>
      </c>
      <c r="B4503" s="63" t="s">
        <v>8026</v>
      </c>
    </row>
    <row r="4504" spans="1:2" x14ac:dyDescent="0.25">
      <c r="A4504" s="62">
        <v>31121401</v>
      </c>
      <c r="B4504" s="63" t="s">
        <v>1215</v>
      </c>
    </row>
    <row r="4505" spans="1:2" x14ac:dyDescent="0.25">
      <c r="A4505" s="62">
        <v>31121402</v>
      </c>
      <c r="B4505" s="63" t="s">
        <v>4600</v>
      </c>
    </row>
    <row r="4506" spans="1:2" x14ac:dyDescent="0.25">
      <c r="A4506" s="62">
        <v>31121403</v>
      </c>
      <c r="B4506" s="63" t="s">
        <v>3655</v>
      </c>
    </row>
    <row r="4507" spans="1:2" x14ac:dyDescent="0.25">
      <c r="A4507" s="62">
        <v>31121404</v>
      </c>
      <c r="B4507" s="63" t="s">
        <v>4769</v>
      </c>
    </row>
    <row r="4508" spans="1:2" x14ac:dyDescent="0.25">
      <c r="A4508" s="62">
        <v>31121405</v>
      </c>
      <c r="B4508" s="63" t="s">
        <v>1530</v>
      </c>
    </row>
    <row r="4509" spans="1:2" x14ac:dyDescent="0.25">
      <c r="A4509" s="62">
        <v>31121406</v>
      </c>
      <c r="B4509" s="63" t="s">
        <v>7833</v>
      </c>
    </row>
    <row r="4510" spans="1:2" x14ac:dyDescent="0.25">
      <c r="A4510" s="62">
        <v>31121407</v>
      </c>
      <c r="B4510" s="63" t="s">
        <v>1950</v>
      </c>
    </row>
    <row r="4511" spans="1:2" x14ac:dyDescent="0.25">
      <c r="A4511" s="62">
        <v>31121408</v>
      </c>
      <c r="B4511" s="63" t="s">
        <v>7349</v>
      </c>
    </row>
    <row r="4512" spans="1:2" x14ac:dyDescent="0.25">
      <c r="A4512" s="62">
        <v>31121409</v>
      </c>
      <c r="B4512" s="63" t="s">
        <v>17140</v>
      </c>
    </row>
    <row r="4513" spans="1:2" x14ac:dyDescent="0.25">
      <c r="A4513" s="62">
        <v>31121410</v>
      </c>
      <c r="B4513" s="63" t="s">
        <v>9788</v>
      </c>
    </row>
    <row r="4514" spans="1:2" x14ac:dyDescent="0.25">
      <c r="A4514" s="62">
        <v>31121411</v>
      </c>
      <c r="B4514" s="63" t="s">
        <v>3562</v>
      </c>
    </row>
    <row r="4515" spans="1:2" x14ac:dyDescent="0.25">
      <c r="A4515" s="62">
        <v>31121412</v>
      </c>
      <c r="B4515" s="63" t="s">
        <v>275</v>
      </c>
    </row>
    <row r="4516" spans="1:2" x14ac:dyDescent="0.25">
      <c r="A4516" s="62">
        <v>31121413</v>
      </c>
      <c r="B4516" s="63" t="s">
        <v>9012</v>
      </c>
    </row>
    <row r="4517" spans="1:2" x14ac:dyDescent="0.25">
      <c r="A4517" s="62">
        <v>31121414</v>
      </c>
      <c r="B4517" s="63" t="s">
        <v>10574</v>
      </c>
    </row>
    <row r="4518" spans="1:2" x14ac:dyDescent="0.25">
      <c r="A4518" s="62">
        <v>31121415</v>
      </c>
      <c r="B4518" s="63" t="s">
        <v>16644</v>
      </c>
    </row>
    <row r="4519" spans="1:2" x14ac:dyDescent="0.25">
      <c r="A4519" s="62">
        <v>31121416</v>
      </c>
      <c r="B4519" s="63" t="s">
        <v>531</v>
      </c>
    </row>
    <row r="4520" spans="1:2" x14ac:dyDescent="0.25">
      <c r="A4520" s="62">
        <v>31121417</v>
      </c>
      <c r="B4520" s="63" t="s">
        <v>2379</v>
      </c>
    </row>
    <row r="4521" spans="1:2" x14ac:dyDescent="0.25">
      <c r="A4521" s="62">
        <v>31121418</v>
      </c>
      <c r="B4521" s="63" t="s">
        <v>18208</v>
      </c>
    </row>
    <row r="4522" spans="1:2" x14ac:dyDescent="0.25">
      <c r="A4522" s="62">
        <v>31121419</v>
      </c>
      <c r="B4522" s="63" t="s">
        <v>18710</v>
      </c>
    </row>
    <row r="4523" spans="1:2" x14ac:dyDescent="0.25">
      <c r="A4523" s="62">
        <v>31121501</v>
      </c>
      <c r="B4523" s="63" t="s">
        <v>1621</v>
      </c>
    </row>
    <row r="4524" spans="1:2" x14ac:dyDescent="0.25">
      <c r="A4524" s="62">
        <v>31121502</v>
      </c>
      <c r="B4524" s="63" t="s">
        <v>15343</v>
      </c>
    </row>
    <row r="4525" spans="1:2" x14ac:dyDescent="0.25">
      <c r="A4525" s="62">
        <v>31121503</v>
      </c>
      <c r="B4525" s="63" t="s">
        <v>16706</v>
      </c>
    </row>
    <row r="4526" spans="1:2" x14ac:dyDescent="0.25">
      <c r="A4526" s="62">
        <v>31121504</v>
      </c>
      <c r="B4526" s="63" t="s">
        <v>768</v>
      </c>
    </row>
    <row r="4527" spans="1:2" x14ac:dyDescent="0.25">
      <c r="A4527" s="62">
        <v>31121505</v>
      </c>
      <c r="B4527" s="63" t="s">
        <v>5835</v>
      </c>
    </row>
    <row r="4528" spans="1:2" x14ac:dyDescent="0.25">
      <c r="A4528" s="62">
        <v>31121506</v>
      </c>
      <c r="B4528" s="63" t="s">
        <v>14604</v>
      </c>
    </row>
    <row r="4529" spans="1:2" x14ac:dyDescent="0.25">
      <c r="A4529" s="62">
        <v>31121507</v>
      </c>
      <c r="B4529" s="63" t="s">
        <v>17919</v>
      </c>
    </row>
    <row r="4530" spans="1:2" x14ac:dyDescent="0.25">
      <c r="A4530" s="62">
        <v>31121508</v>
      </c>
      <c r="B4530" s="63" t="s">
        <v>5152</v>
      </c>
    </row>
    <row r="4531" spans="1:2" x14ac:dyDescent="0.25">
      <c r="A4531" s="62">
        <v>31121509</v>
      </c>
      <c r="B4531" s="63" t="s">
        <v>16998</v>
      </c>
    </row>
    <row r="4532" spans="1:2" x14ac:dyDescent="0.25">
      <c r="A4532" s="62">
        <v>31121510</v>
      </c>
      <c r="B4532" s="63" t="s">
        <v>9319</v>
      </c>
    </row>
    <row r="4533" spans="1:2" x14ac:dyDescent="0.25">
      <c r="A4533" s="62">
        <v>31121511</v>
      </c>
      <c r="B4533" s="63" t="s">
        <v>11487</v>
      </c>
    </row>
    <row r="4534" spans="1:2" x14ac:dyDescent="0.25">
      <c r="A4534" s="62">
        <v>31121512</v>
      </c>
      <c r="B4534" s="63" t="s">
        <v>13560</v>
      </c>
    </row>
    <row r="4535" spans="1:2" x14ac:dyDescent="0.25">
      <c r="A4535" s="62">
        <v>31121513</v>
      </c>
      <c r="B4535" s="63" t="s">
        <v>4426</v>
      </c>
    </row>
    <row r="4536" spans="1:2" x14ac:dyDescent="0.25">
      <c r="A4536" s="62">
        <v>31121514</v>
      </c>
      <c r="B4536" s="63" t="s">
        <v>17234</v>
      </c>
    </row>
    <row r="4537" spans="1:2" x14ac:dyDescent="0.25">
      <c r="A4537" s="62">
        <v>31121515</v>
      </c>
      <c r="B4537" s="63" t="s">
        <v>14191</v>
      </c>
    </row>
    <row r="4538" spans="1:2" x14ac:dyDescent="0.25">
      <c r="A4538" s="62">
        <v>31121516</v>
      </c>
      <c r="B4538" s="63" t="s">
        <v>10823</v>
      </c>
    </row>
    <row r="4539" spans="1:2" x14ac:dyDescent="0.25">
      <c r="A4539" s="62">
        <v>31121517</v>
      </c>
      <c r="B4539" s="63" t="s">
        <v>16263</v>
      </c>
    </row>
    <row r="4540" spans="1:2" x14ac:dyDescent="0.25">
      <c r="A4540" s="62">
        <v>31121518</v>
      </c>
      <c r="B4540" s="63" t="s">
        <v>16253</v>
      </c>
    </row>
    <row r="4541" spans="1:2" x14ac:dyDescent="0.25">
      <c r="A4541" s="62">
        <v>31121519</v>
      </c>
      <c r="B4541" s="63" t="s">
        <v>9149</v>
      </c>
    </row>
    <row r="4542" spans="1:2" x14ac:dyDescent="0.25">
      <c r="A4542" s="62">
        <v>31121601</v>
      </c>
      <c r="B4542" s="63" t="s">
        <v>10722</v>
      </c>
    </row>
    <row r="4543" spans="1:2" x14ac:dyDescent="0.25">
      <c r="A4543" s="62">
        <v>31121602</v>
      </c>
      <c r="B4543" s="63" t="s">
        <v>855</v>
      </c>
    </row>
    <row r="4544" spans="1:2" x14ac:dyDescent="0.25">
      <c r="A4544" s="62">
        <v>31121603</v>
      </c>
      <c r="B4544" s="63" t="s">
        <v>1782</v>
      </c>
    </row>
    <row r="4545" spans="1:2" x14ac:dyDescent="0.25">
      <c r="A4545" s="62">
        <v>31121604</v>
      </c>
      <c r="B4545" s="63" t="s">
        <v>14202</v>
      </c>
    </row>
    <row r="4546" spans="1:2" x14ac:dyDescent="0.25">
      <c r="A4546" s="62">
        <v>31121605</v>
      </c>
      <c r="B4546" s="63" t="s">
        <v>13098</v>
      </c>
    </row>
    <row r="4547" spans="1:2" x14ac:dyDescent="0.25">
      <c r="A4547" s="62">
        <v>31121606</v>
      </c>
      <c r="B4547" s="63" t="s">
        <v>2030</v>
      </c>
    </row>
    <row r="4548" spans="1:2" x14ac:dyDescent="0.25">
      <c r="A4548" s="62">
        <v>31121607</v>
      </c>
      <c r="B4548" s="63" t="s">
        <v>6082</v>
      </c>
    </row>
    <row r="4549" spans="1:2" x14ac:dyDescent="0.25">
      <c r="A4549" s="62">
        <v>31121608</v>
      </c>
      <c r="B4549" s="63" t="s">
        <v>9684</v>
      </c>
    </row>
    <row r="4550" spans="1:2" x14ac:dyDescent="0.25">
      <c r="A4550" s="62">
        <v>31121609</v>
      </c>
      <c r="B4550" s="63" t="s">
        <v>3799</v>
      </c>
    </row>
    <row r="4551" spans="1:2" x14ac:dyDescent="0.25">
      <c r="A4551" s="62">
        <v>31121610</v>
      </c>
      <c r="B4551" s="63" t="s">
        <v>14951</v>
      </c>
    </row>
    <row r="4552" spans="1:2" x14ac:dyDescent="0.25">
      <c r="A4552" s="62">
        <v>31121611</v>
      </c>
      <c r="B4552" s="63" t="s">
        <v>13070</v>
      </c>
    </row>
    <row r="4553" spans="1:2" x14ac:dyDescent="0.25">
      <c r="A4553" s="62">
        <v>31121612</v>
      </c>
      <c r="B4553" s="63" t="s">
        <v>9927</v>
      </c>
    </row>
    <row r="4554" spans="1:2" x14ac:dyDescent="0.25">
      <c r="A4554" s="62">
        <v>31121613</v>
      </c>
      <c r="B4554" s="63" t="s">
        <v>9910</v>
      </c>
    </row>
    <row r="4555" spans="1:2" x14ac:dyDescent="0.25">
      <c r="A4555" s="62">
        <v>31121614</v>
      </c>
      <c r="B4555" s="63" t="s">
        <v>743</v>
      </c>
    </row>
    <row r="4556" spans="1:2" x14ac:dyDescent="0.25">
      <c r="A4556" s="62">
        <v>31121615</v>
      </c>
      <c r="B4556" s="63" t="s">
        <v>10655</v>
      </c>
    </row>
    <row r="4557" spans="1:2" x14ac:dyDescent="0.25">
      <c r="A4557" s="62">
        <v>31121701</v>
      </c>
      <c r="B4557" s="63" t="s">
        <v>16656</v>
      </c>
    </row>
    <row r="4558" spans="1:2" x14ac:dyDescent="0.25">
      <c r="A4558" s="62">
        <v>31121702</v>
      </c>
      <c r="B4558" s="63" t="s">
        <v>5918</v>
      </c>
    </row>
    <row r="4559" spans="1:2" x14ac:dyDescent="0.25">
      <c r="A4559" s="62">
        <v>31121703</v>
      </c>
      <c r="B4559" s="63" t="s">
        <v>13377</v>
      </c>
    </row>
    <row r="4560" spans="1:2" x14ac:dyDescent="0.25">
      <c r="A4560" s="62">
        <v>31121704</v>
      </c>
      <c r="B4560" s="63" t="s">
        <v>14266</v>
      </c>
    </row>
    <row r="4561" spans="1:2" x14ac:dyDescent="0.25">
      <c r="A4561" s="62">
        <v>31121705</v>
      </c>
      <c r="B4561" s="63" t="s">
        <v>13124</v>
      </c>
    </row>
    <row r="4562" spans="1:2" x14ac:dyDescent="0.25">
      <c r="A4562" s="62">
        <v>31121706</v>
      </c>
      <c r="B4562" s="63" t="s">
        <v>14197</v>
      </c>
    </row>
    <row r="4563" spans="1:2" x14ac:dyDescent="0.25">
      <c r="A4563" s="62">
        <v>31121707</v>
      </c>
      <c r="B4563" s="63" t="s">
        <v>16600</v>
      </c>
    </row>
    <row r="4564" spans="1:2" x14ac:dyDescent="0.25">
      <c r="A4564" s="62">
        <v>31121708</v>
      </c>
      <c r="B4564" s="63" t="s">
        <v>16917</v>
      </c>
    </row>
    <row r="4565" spans="1:2" x14ac:dyDescent="0.25">
      <c r="A4565" s="62">
        <v>31121709</v>
      </c>
      <c r="B4565" s="63" t="s">
        <v>16513</v>
      </c>
    </row>
    <row r="4566" spans="1:2" x14ac:dyDescent="0.25">
      <c r="A4566" s="62">
        <v>31121710</v>
      </c>
      <c r="B4566" s="63" t="s">
        <v>216</v>
      </c>
    </row>
    <row r="4567" spans="1:2" x14ac:dyDescent="0.25">
      <c r="A4567" s="62">
        <v>31121711</v>
      </c>
      <c r="B4567" s="63" t="s">
        <v>12920</v>
      </c>
    </row>
    <row r="4568" spans="1:2" x14ac:dyDescent="0.25">
      <c r="A4568" s="62">
        <v>31121712</v>
      </c>
      <c r="B4568" s="63" t="s">
        <v>11417</v>
      </c>
    </row>
    <row r="4569" spans="1:2" x14ac:dyDescent="0.25">
      <c r="A4569" s="62">
        <v>31121713</v>
      </c>
      <c r="B4569" s="63" t="s">
        <v>1570</v>
      </c>
    </row>
    <row r="4570" spans="1:2" x14ac:dyDescent="0.25">
      <c r="A4570" s="62">
        <v>31121714</v>
      </c>
      <c r="B4570" s="63" t="s">
        <v>6057</v>
      </c>
    </row>
    <row r="4571" spans="1:2" x14ac:dyDescent="0.25">
      <c r="A4571" s="62">
        <v>31121715</v>
      </c>
      <c r="B4571" s="63" t="s">
        <v>1269</v>
      </c>
    </row>
    <row r="4572" spans="1:2" x14ac:dyDescent="0.25">
      <c r="A4572" s="62">
        <v>31121716</v>
      </c>
      <c r="B4572" s="63" t="s">
        <v>17836</v>
      </c>
    </row>
    <row r="4573" spans="1:2" x14ac:dyDescent="0.25">
      <c r="A4573" s="62">
        <v>31121717</v>
      </c>
      <c r="B4573" s="63" t="s">
        <v>9681</v>
      </c>
    </row>
    <row r="4574" spans="1:2" x14ac:dyDescent="0.25">
      <c r="A4574" s="62">
        <v>31121718</v>
      </c>
      <c r="B4574" s="63" t="s">
        <v>5620</v>
      </c>
    </row>
    <row r="4575" spans="1:2" x14ac:dyDescent="0.25">
      <c r="A4575" s="62">
        <v>31121719</v>
      </c>
      <c r="B4575" s="63" t="s">
        <v>3045</v>
      </c>
    </row>
    <row r="4576" spans="1:2" x14ac:dyDescent="0.25">
      <c r="A4576" s="62">
        <v>31121801</v>
      </c>
      <c r="B4576" s="63" t="s">
        <v>4547</v>
      </c>
    </row>
    <row r="4577" spans="1:2" x14ac:dyDescent="0.25">
      <c r="A4577" s="62">
        <v>31121802</v>
      </c>
      <c r="B4577" s="63" t="s">
        <v>9165</v>
      </c>
    </row>
    <row r="4578" spans="1:2" x14ac:dyDescent="0.25">
      <c r="A4578" s="62">
        <v>31121803</v>
      </c>
      <c r="B4578" s="63" t="s">
        <v>10066</v>
      </c>
    </row>
    <row r="4579" spans="1:2" x14ac:dyDescent="0.25">
      <c r="A4579" s="62">
        <v>31121804</v>
      </c>
      <c r="B4579" s="63" t="s">
        <v>12986</v>
      </c>
    </row>
    <row r="4580" spans="1:2" x14ac:dyDescent="0.25">
      <c r="A4580" s="62">
        <v>31121805</v>
      </c>
      <c r="B4580" s="63" t="s">
        <v>10651</v>
      </c>
    </row>
    <row r="4581" spans="1:2" x14ac:dyDescent="0.25">
      <c r="A4581" s="62">
        <v>31121806</v>
      </c>
      <c r="B4581" s="63" t="s">
        <v>6552</v>
      </c>
    </row>
    <row r="4582" spans="1:2" x14ac:dyDescent="0.25">
      <c r="A4582" s="62">
        <v>31121807</v>
      </c>
      <c r="B4582" s="63" t="s">
        <v>2999</v>
      </c>
    </row>
    <row r="4583" spans="1:2" x14ac:dyDescent="0.25">
      <c r="A4583" s="62">
        <v>31121808</v>
      </c>
      <c r="B4583" s="63" t="s">
        <v>5109</v>
      </c>
    </row>
    <row r="4584" spans="1:2" x14ac:dyDescent="0.25">
      <c r="A4584" s="62">
        <v>31121809</v>
      </c>
      <c r="B4584" s="63" t="s">
        <v>9439</v>
      </c>
    </row>
    <row r="4585" spans="1:2" x14ac:dyDescent="0.25">
      <c r="A4585" s="62">
        <v>31121810</v>
      </c>
      <c r="B4585" s="63" t="s">
        <v>16847</v>
      </c>
    </row>
    <row r="4586" spans="1:2" x14ac:dyDescent="0.25">
      <c r="A4586" s="62">
        <v>31121811</v>
      </c>
      <c r="B4586" s="63" t="s">
        <v>14215</v>
      </c>
    </row>
    <row r="4587" spans="1:2" x14ac:dyDescent="0.25">
      <c r="A4587" s="62">
        <v>31121812</v>
      </c>
      <c r="B4587" s="63" t="s">
        <v>374</v>
      </c>
    </row>
    <row r="4588" spans="1:2" x14ac:dyDescent="0.25">
      <c r="A4588" s="62">
        <v>31121813</v>
      </c>
      <c r="B4588" s="63" t="s">
        <v>18191</v>
      </c>
    </row>
    <row r="4589" spans="1:2" x14ac:dyDescent="0.25">
      <c r="A4589" s="62">
        <v>31121814</v>
      </c>
      <c r="B4589" s="63" t="s">
        <v>5981</v>
      </c>
    </row>
    <row r="4590" spans="1:2" x14ac:dyDescent="0.25">
      <c r="A4590" s="62">
        <v>31121815</v>
      </c>
      <c r="B4590" s="63" t="s">
        <v>666</v>
      </c>
    </row>
    <row r="4591" spans="1:2" x14ac:dyDescent="0.25">
      <c r="A4591" s="62">
        <v>31121816</v>
      </c>
      <c r="B4591" s="63" t="s">
        <v>10684</v>
      </c>
    </row>
    <row r="4592" spans="1:2" x14ac:dyDescent="0.25">
      <c r="A4592" s="62">
        <v>31121817</v>
      </c>
      <c r="B4592" s="63" t="s">
        <v>1662</v>
      </c>
    </row>
    <row r="4593" spans="1:2" x14ac:dyDescent="0.25">
      <c r="A4593" s="62">
        <v>31121818</v>
      </c>
      <c r="B4593" s="63" t="s">
        <v>3488</v>
      </c>
    </row>
    <row r="4594" spans="1:2" x14ac:dyDescent="0.25">
      <c r="A4594" s="62">
        <v>31121819</v>
      </c>
      <c r="B4594" s="63" t="s">
        <v>7989</v>
      </c>
    </row>
    <row r="4595" spans="1:2" x14ac:dyDescent="0.25">
      <c r="A4595" s="62">
        <v>31121901</v>
      </c>
      <c r="B4595" s="63" t="s">
        <v>9188</v>
      </c>
    </row>
    <row r="4596" spans="1:2" x14ac:dyDescent="0.25">
      <c r="A4596" s="62">
        <v>31121902</v>
      </c>
      <c r="B4596" s="63" t="s">
        <v>9609</v>
      </c>
    </row>
    <row r="4597" spans="1:2" x14ac:dyDescent="0.25">
      <c r="A4597" s="62">
        <v>31121903</v>
      </c>
      <c r="B4597" s="63" t="s">
        <v>1836</v>
      </c>
    </row>
    <row r="4598" spans="1:2" x14ac:dyDescent="0.25">
      <c r="A4598" s="62">
        <v>31121904</v>
      </c>
      <c r="B4598" s="63" t="s">
        <v>2944</v>
      </c>
    </row>
    <row r="4599" spans="1:2" x14ac:dyDescent="0.25">
      <c r="A4599" s="62">
        <v>31121905</v>
      </c>
      <c r="B4599" s="63" t="s">
        <v>11252</v>
      </c>
    </row>
    <row r="4600" spans="1:2" x14ac:dyDescent="0.25">
      <c r="A4600" s="62">
        <v>31121906</v>
      </c>
      <c r="B4600" s="63" t="s">
        <v>11147</v>
      </c>
    </row>
    <row r="4601" spans="1:2" x14ac:dyDescent="0.25">
      <c r="A4601" s="62">
        <v>31121907</v>
      </c>
      <c r="B4601" s="63" t="s">
        <v>11027</v>
      </c>
    </row>
    <row r="4602" spans="1:2" x14ac:dyDescent="0.25">
      <c r="A4602" s="62">
        <v>31121908</v>
      </c>
      <c r="B4602" s="63" t="s">
        <v>4860</v>
      </c>
    </row>
    <row r="4603" spans="1:2" x14ac:dyDescent="0.25">
      <c r="A4603" s="62">
        <v>31121909</v>
      </c>
      <c r="B4603" s="63" t="s">
        <v>15779</v>
      </c>
    </row>
    <row r="4604" spans="1:2" x14ac:dyDescent="0.25">
      <c r="A4604" s="62">
        <v>31121910</v>
      </c>
      <c r="B4604" s="63" t="s">
        <v>17883</v>
      </c>
    </row>
    <row r="4605" spans="1:2" x14ac:dyDescent="0.25">
      <c r="A4605" s="62">
        <v>31121911</v>
      </c>
      <c r="B4605" s="63" t="s">
        <v>12921</v>
      </c>
    </row>
    <row r="4606" spans="1:2" x14ac:dyDescent="0.25">
      <c r="A4606" s="62">
        <v>31121912</v>
      </c>
      <c r="B4606" s="63" t="s">
        <v>13281</v>
      </c>
    </row>
    <row r="4607" spans="1:2" x14ac:dyDescent="0.25">
      <c r="A4607" s="62">
        <v>31121913</v>
      </c>
      <c r="B4607" s="63" t="s">
        <v>16556</v>
      </c>
    </row>
    <row r="4608" spans="1:2" x14ac:dyDescent="0.25">
      <c r="A4608" s="62">
        <v>31121914</v>
      </c>
      <c r="B4608" s="63" t="s">
        <v>8674</v>
      </c>
    </row>
    <row r="4609" spans="1:2" x14ac:dyDescent="0.25">
      <c r="A4609" s="62">
        <v>31121915</v>
      </c>
      <c r="B4609" s="63" t="s">
        <v>7441</v>
      </c>
    </row>
    <row r="4610" spans="1:2" x14ac:dyDescent="0.25">
      <c r="A4610" s="62">
        <v>31121916</v>
      </c>
      <c r="B4610" s="63" t="s">
        <v>10026</v>
      </c>
    </row>
    <row r="4611" spans="1:2" x14ac:dyDescent="0.25">
      <c r="A4611" s="62">
        <v>31121917</v>
      </c>
      <c r="B4611" s="63" t="s">
        <v>2580</v>
      </c>
    </row>
    <row r="4612" spans="1:2" x14ac:dyDescent="0.25">
      <c r="A4612" s="62">
        <v>31121918</v>
      </c>
      <c r="B4612" s="63" t="s">
        <v>1845</v>
      </c>
    </row>
    <row r="4613" spans="1:2" x14ac:dyDescent="0.25">
      <c r="A4613" s="62">
        <v>31121919</v>
      </c>
      <c r="B4613" s="63" t="s">
        <v>6593</v>
      </c>
    </row>
    <row r="4614" spans="1:2" x14ac:dyDescent="0.25">
      <c r="A4614" s="62">
        <v>31131501</v>
      </c>
      <c r="B4614" s="63" t="s">
        <v>7211</v>
      </c>
    </row>
    <row r="4615" spans="1:2" x14ac:dyDescent="0.25">
      <c r="A4615" s="62">
        <v>31131502</v>
      </c>
      <c r="B4615" s="63" t="s">
        <v>728</v>
      </c>
    </row>
    <row r="4616" spans="1:2" x14ac:dyDescent="0.25">
      <c r="A4616" s="62">
        <v>31131503</v>
      </c>
      <c r="B4616" s="63" t="s">
        <v>12121</v>
      </c>
    </row>
    <row r="4617" spans="1:2" x14ac:dyDescent="0.25">
      <c r="A4617" s="62">
        <v>31131504</v>
      </c>
      <c r="B4617" s="63" t="s">
        <v>6172</v>
      </c>
    </row>
    <row r="4618" spans="1:2" x14ac:dyDescent="0.25">
      <c r="A4618" s="62">
        <v>31131505</v>
      </c>
      <c r="B4618" s="63" t="s">
        <v>14830</v>
      </c>
    </row>
    <row r="4619" spans="1:2" x14ac:dyDescent="0.25">
      <c r="A4619" s="62">
        <v>31131506</v>
      </c>
      <c r="B4619" s="63" t="s">
        <v>14196</v>
      </c>
    </row>
    <row r="4620" spans="1:2" x14ac:dyDescent="0.25">
      <c r="A4620" s="62">
        <v>31131507</v>
      </c>
      <c r="B4620" s="63" t="s">
        <v>12908</v>
      </c>
    </row>
    <row r="4621" spans="1:2" x14ac:dyDescent="0.25">
      <c r="A4621" s="62">
        <v>31131508</v>
      </c>
      <c r="B4621" s="63" t="s">
        <v>2953</v>
      </c>
    </row>
    <row r="4622" spans="1:2" x14ac:dyDescent="0.25">
      <c r="A4622" s="62">
        <v>31131509</v>
      </c>
      <c r="B4622" s="63" t="s">
        <v>6413</v>
      </c>
    </row>
    <row r="4623" spans="1:2" x14ac:dyDescent="0.25">
      <c r="A4623" s="62">
        <v>31131510</v>
      </c>
      <c r="B4623" s="63" t="s">
        <v>11305</v>
      </c>
    </row>
    <row r="4624" spans="1:2" x14ac:dyDescent="0.25">
      <c r="A4624" s="62">
        <v>31131511</v>
      </c>
      <c r="B4624" s="63" t="s">
        <v>7100</v>
      </c>
    </row>
    <row r="4625" spans="1:2" x14ac:dyDescent="0.25">
      <c r="A4625" s="62">
        <v>31131512</v>
      </c>
      <c r="B4625" s="63" t="s">
        <v>2636</v>
      </c>
    </row>
    <row r="4626" spans="1:2" x14ac:dyDescent="0.25">
      <c r="A4626" s="62">
        <v>31131513</v>
      </c>
      <c r="B4626" s="63" t="s">
        <v>6347</v>
      </c>
    </row>
    <row r="4627" spans="1:2" x14ac:dyDescent="0.25">
      <c r="A4627" s="62">
        <v>31131514</v>
      </c>
      <c r="B4627" s="63" t="s">
        <v>4804</v>
      </c>
    </row>
    <row r="4628" spans="1:2" x14ac:dyDescent="0.25">
      <c r="A4628" s="62">
        <v>31131515</v>
      </c>
      <c r="B4628" s="63" t="s">
        <v>10756</v>
      </c>
    </row>
    <row r="4629" spans="1:2" x14ac:dyDescent="0.25">
      <c r="A4629" s="62">
        <v>31131516</v>
      </c>
      <c r="B4629" s="63" t="s">
        <v>2160</v>
      </c>
    </row>
    <row r="4630" spans="1:2" x14ac:dyDescent="0.25">
      <c r="A4630" s="62">
        <v>31131601</v>
      </c>
      <c r="B4630" s="63" t="s">
        <v>3139</v>
      </c>
    </row>
    <row r="4631" spans="1:2" x14ac:dyDescent="0.25">
      <c r="A4631" s="62">
        <v>31131602</v>
      </c>
      <c r="B4631" s="63" t="s">
        <v>6966</v>
      </c>
    </row>
    <row r="4632" spans="1:2" x14ac:dyDescent="0.25">
      <c r="A4632" s="62">
        <v>31131603</v>
      </c>
      <c r="B4632" s="63" t="s">
        <v>2482</v>
      </c>
    </row>
    <row r="4633" spans="1:2" x14ac:dyDescent="0.25">
      <c r="A4633" s="62">
        <v>31131604</v>
      </c>
      <c r="B4633" s="63" t="s">
        <v>14049</v>
      </c>
    </row>
    <row r="4634" spans="1:2" x14ac:dyDescent="0.25">
      <c r="A4634" s="62">
        <v>31131605</v>
      </c>
      <c r="B4634" s="63" t="s">
        <v>11988</v>
      </c>
    </row>
    <row r="4635" spans="1:2" x14ac:dyDescent="0.25">
      <c r="A4635" s="62">
        <v>31131606</v>
      </c>
      <c r="B4635" s="63" t="s">
        <v>15588</v>
      </c>
    </row>
    <row r="4636" spans="1:2" x14ac:dyDescent="0.25">
      <c r="A4636" s="62">
        <v>31131607</v>
      </c>
      <c r="B4636" s="63" t="s">
        <v>5581</v>
      </c>
    </row>
    <row r="4637" spans="1:2" x14ac:dyDescent="0.25">
      <c r="A4637" s="62">
        <v>31131608</v>
      </c>
      <c r="B4637" s="63" t="s">
        <v>4087</v>
      </c>
    </row>
    <row r="4638" spans="1:2" x14ac:dyDescent="0.25">
      <c r="A4638" s="62">
        <v>31131609</v>
      </c>
      <c r="B4638" s="63" t="s">
        <v>13310</v>
      </c>
    </row>
    <row r="4639" spans="1:2" x14ac:dyDescent="0.25">
      <c r="A4639" s="62">
        <v>31131610</v>
      </c>
      <c r="B4639" s="63" t="s">
        <v>5170</v>
      </c>
    </row>
    <row r="4640" spans="1:2" x14ac:dyDescent="0.25">
      <c r="A4640" s="62">
        <v>31131611</v>
      </c>
      <c r="B4640" s="63" t="s">
        <v>11846</v>
      </c>
    </row>
    <row r="4641" spans="1:2" x14ac:dyDescent="0.25">
      <c r="A4641" s="62">
        <v>31131612</v>
      </c>
      <c r="B4641" s="63" t="s">
        <v>2602</v>
      </c>
    </row>
    <row r="4642" spans="1:2" x14ac:dyDescent="0.25">
      <c r="A4642" s="62">
        <v>31131613</v>
      </c>
      <c r="B4642" s="63" t="s">
        <v>5764</v>
      </c>
    </row>
    <row r="4643" spans="1:2" x14ac:dyDescent="0.25">
      <c r="A4643" s="62">
        <v>31131614</v>
      </c>
      <c r="B4643" s="63" t="s">
        <v>8813</v>
      </c>
    </row>
    <row r="4644" spans="1:2" x14ac:dyDescent="0.25">
      <c r="A4644" s="62">
        <v>31131615</v>
      </c>
      <c r="B4644" s="63" t="s">
        <v>5465</v>
      </c>
    </row>
    <row r="4645" spans="1:2" x14ac:dyDescent="0.25">
      <c r="A4645" s="62">
        <v>31131616</v>
      </c>
      <c r="B4645" s="63" t="s">
        <v>1966</v>
      </c>
    </row>
    <row r="4646" spans="1:2" x14ac:dyDescent="0.25">
      <c r="A4646" s="62">
        <v>31131701</v>
      </c>
      <c r="B4646" s="63" t="s">
        <v>5330</v>
      </c>
    </row>
    <row r="4647" spans="1:2" x14ac:dyDescent="0.25">
      <c r="A4647" s="62">
        <v>31131702</v>
      </c>
      <c r="B4647" s="63" t="s">
        <v>6227</v>
      </c>
    </row>
    <row r="4648" spans="1:2" x14ac:dyDescent="0.25">
      <c r="A4648" s="62">
        <v>31131703</v>
      </c>
      <c r="B4648" s="63" t="s">
        <v>806</v>
      </c>
    </row>
    <row r="4649" spans="1:2" x14ac:dyDescent="0.25">
      <c r="A4649" s="62">
        <v>31131704</v>
      </c>
      <c r="B4649" s="63" t="s">
        <v>18457</v>
      </c>
    </row>
    <row r="4650" spans="1:2" x14ac:dyDescent="0.25">
      <c r="A4650" s="62">
        <v>31131705</v>
      </c>
      <c r="B4650" s="63" t="s">
        <v>13768</v>
      </c>
    </row>
    <row r="4651" spans="1:2" x14ac:dyDescent="0.25">
      <c r="A4651" s="62">
        <v>31131706</v>
      </c>
      <c r="B4651" s="63" t="s">
        <v>10794</v>
      </c>
    </row>
    <row r="4652" spans="1:2" x14ac:dyDescent="0.25">
      <c r="A4652" s="62">
        <v>31131707</v>
      </c>
      <c r="B4652" s="63" t="s">
        <v>5670</v>
      </c>
    </row>
    <row r="4653" spans="1:2" x14ac:dyDescent="0.25">
      <c r="A4653" s="62">
        <v>31131708</v>
      </c>
      <c r="B4653" s="63" t="s">
        <v>17455</v>
      </c>
    </row>
    <row r="4654" spans="1:2" x14ac:dyDescent="0.25">
      <c r="A4654" s="62">
        <v>31131709</v>
      </c>
      <c r="B4654" s="63" t="s">
        <v>8783</v>
      </c>
    </row>
    <row r="4655" spans="1:2" x14ac:dyDescent="0.25">
      <c r="A4655" s="62">
        <v>31131710</v>
      </c>
      <c r="B4655" s="63" t="s">
        <v>16783</v>
      </c>
    </row>
    <row r="4656" spans="1:2" x14ac:dyDescent="0.25">
      <c r="A4656" s="62">
        <v>31131711</v>
      </c>
      <c r="B4656" s="63" t="s">
        <v>7163</v>
      </c>
    </row>
    <row r="4657" spans="1:2" x14ac:dyDescent="0.25">
      <c r="A4657" s="62">
        <v>31131712</v>
      </c>
      <c r="B4657" s="63" t="s">
        <v>16882</v>
      </c>
    </row>
    <row r="4658" spans="1:2" x14ac:dyDescent="0.25">
      <c r="A4658" s="62">
        <v>31131713</v>
      </c>
      <c r="B4658" s="63" t="s">
        <v>8688</v>
      </c>
    </row>
    <row r="4659" spans="1:2" x14ac:dyDescent="0.25">
      <c r="A4659" s="62">
        <v>31131714</v>
      </c>
      <c r="B4659" s="63" t="s">
        <v>14464</v>
      </c>
    </row>
    <row r="4660" spans="1:2" x14ac:dyDescent="0.25">
      <c r="A4660" s="62">
        <v>31131715</v>
      </c>
      <c r="B4660" s="63" t="s">
        <v>1510</v>
      </c>
    </row>
    <row r="4661" spans="1:2" x14ac:dyDescent="0.25">
      <c r="A4661" s="62">
        <v>31131716</v>
      </c>
      <c r="B4661" s="63" t="s">
        <v>11162</v>
      </c>
    </row>
    <row r="4662" spans="1:2" x14ac:dyDescent="0.25">
      <c r="A4662" s="62">
        <v>31131801</v>
      </c>
      <c r="B4662" s="63" t="s">
        <v>8090</v>
      </c>
    </row>
    <row r="4663" spans="1:2" x14ac:dyDescent="0.25">
      <c r="A4663" s="62">
        <v>31131802</v>
      </c>
      <c r="B4663" s="63" t="s">
        <v>808</v>
      </c>
    </row>
    <row r="4664" spans="1:2" x14ac:dyDescent="0.25">
      <c r="A4664" s="62">
        <v>31131803</v>
      </c>
      <c r="B4664" s="63" t="s">
        <v>6321</v>
      </c>
    </row>
    <row r="4665" spans="1:2" x14ac:dyDescent="0.25">
      <c r="A4665" s="62">
        <v>31131804</v>
      </c>
      <c r="B4665" s="63" t="s">
        <v>1123</v>
      </c>
    </row>
    <row r="4666" spans="1:2" x14ac:dyDescent="0.25">
      <c r="A4666" s="62">
        <v>31131805</v>
      </c>
      <c r="B4666" s="63" t="s">
        <v>11046</v>
      </c>
    </row>
    <row r="4667" spans="1:2" x14ac:dyDescent="0.25">
      <c r="A4667" s="62">
        <v>31131806</v>
      </c>
      <c r="B4667" s="63" t="s">
        <v>7625</v>
      </c>
    </row>
    <row r="4668" spans="1:2" x14ac:dyDescent="0.25">
      <c r="A4668" s="62">
        <v>31131807</v>
      </c>
      <c r="B4668" s="63" t="s">
        <v>16915</v>
      </c>
    </row>
    <row r="4669" spans="1:2" x14ac:dyDescent="0.25">
      <c r="A4669" s="62">
        <v>31131808</v>
      </c>
      <c r="B4669" s="63" t="s">
        <v>1910</v>
      </c>
    </row>
    <row r="4670" spans="1:2" x14ac:dyDescent="0.25">
      <c r="A4670" s="62">
        <v>31131809</v>
      </c>
      <c r="B4670" s="63" t="s">
        <v>6757</v>
      </c>
    </row>
    <row r="4671" spans="1:2" x14ac:dyDescent="0.25">
      <c r="A4671" s="62">
        <v>31131810</v>
      </c>
      <c r="B4671" s="63" t="s">
        <v>4022</v>
      </c>
    </row>
    <row r="4672" spans="1:2" x14ac:dyDescent="0.25">
      <c r="A4672" s="62">
        <v>31131811</v>
      </c>
      <c r="B4672" s="63" t="s">
        <v>12445</v>
      </c>
    </row>
    <row r="4673" spans="1:2" x14ac:dyDescent="0.25">
      <c r="A4673" s="62">
        <v>31131812</v>
      </c>
      <c r="B4673" s="63" t="s">
        <v>8207</v>
      </c>
    </row>
    <row r="4674" spans="1:2" x14ac:dyDescent="0.25">
      <c r="A4674" s="62">
        <v>31131813</v>
      </c>
      <c r="B4674" s="63" t="s">
        <v>13032</v>
      </c>
    </row>
    <row r="4675" spans="1:2" x14ac:dyDescent="0.25">
      <c r="A4675" s="62">
        <v>31131814</v>
      </c>
      <c r="B4675" s="63" t="s">
        <v>1294</v>
      </c>
    </row>
    <row r="4676" spans="1:2" x14ac:dyDescent="0.25">
      <c r="A4676" s="62">
        <v>31131815</v>
      </c>
      <c r="B4676" s="63" t="s">
        <v>1041</v>
      </c>
    </row>
    <row r="4677" spans="1:2" x14ac:dyDescent="0.25">
      <c r="A4677" s="62">
        <v>31131816</v>
      </c>
      <c r="B4677" s="63" t="s">
        <v>14097</v>
      </c>
    </row>
    <row r="4678" spans="1:2" x14ac:dyDescent="0.25">
      <c r="A4678" s="62">
        <v>31131817</v>
      </c>
      <c r="B4678" s="63" t="s">
        <v>13639</v>
      </c>
    </row>
    <row r="4679" spans="1:2" x14ac:dyDescent="0.25">
      <c r="A4679" s="62">
        <v>31131818</v>
      </c>
      <c r="B4679" s="63" t="s">
        <v>3858</v>
      </c>
    </row>
    <row r="4680" spans="1:2" x14ac:dyDescent="0.25">
      <c r="A4680" s="62">
        <v>31131901</v>
      </c>
      <c r="B4680" s="63" t="s">
        <v>1335</v>
      </c>
    </row>
    <row r="4681" spans="1:2" x14ac:dyDescent="0.25">
      <c r="A4681" s="62">
        <v>31131902</v>
      </c>
      <c r="B4681" s="63" t="s">
        <v>7674</v>
      </c>
    </row>
    <row r="4682" spans="1:2" x14ac:dyDescent="0.25">
      <c r="A4682" s="62">
        <v>31131903</v>
      </c>
      <c r="B4682" s="63" t="s">
        <v>5623</v>
      </c>
    </row>
    <row r="4683" spans="1:2" x14ac:dyDescent="0.25">
      <c r="A4683" s="62">
        <v>31131904</v>
      </c>
      <c r="B4683" s="63" t="s">
        <v>12740</v>
      </c>
    </row>
    <row r="4684" spans="1:2" x14ac:dyDescent="0.25">
      <c r="A4684" s="62">
        <v>31131905</v>
      </c>
      <c r="B4684" s="63" t="s">
        <v>10124</v>
      </c>
    </row>
    <row r="4685" spans="1:2" x14ac:dyDescent="0.25">
      <c r="A4685" s="62">
        <v>31131906</v>
      </c>
      <c r="B4685" s="63" t="s">
        <v>17414</v>
      </c>
    </row>
    <row r="4686" spans="1:2" x14ac:dyDescent="0.25">
      <c r="A4686" s="62">
        <v>31131907</v>
      </c>
      <c r="B4686" s="63" t="s">
        <v>4997</v>
      </c>
    </row>
    <row r="4687" spans="1:2" x14ac:dyDescent="0.25">
      <c r="A4687" s="62">
        <v>31131908</v>
      </c>
      <c r="B4687" s="63" t="s">
        <v>16262</v>
      </c>
    </row>
    <row r="4688" spans="1:2" x14ac:dyDescent="0.25">
      <c r="A4688" s="62">
        <v>31131909</v>
      </c>
      <c r="B4688" s="63" t="s">
        <v>8697</v>
      </c>
    </row>
    <row r="4689" spans="1:2" x14ac:dyDescent="0.25">
      <c r="A4689" s="62">
        <v>31131910</v>
      </c>
      <c r="B4689" s="63" t="s">
        <v>16545</v>
      </c>
    </row>
    <row r="4690" spans="1:2" x14ac:dyDescent="0.25">
      <c r="A4690" s="62">
        <v>31131911</v>
      </c>
      <c r="B4690" s="63" t="s">
        <v>9659</v>
      </c>
    </row>
    <row r="4691" spans="1:2" x14ac:dyDescent="0.25">
      <c r="A4691" s="62">
        <v>31131912</v>
      </c>
      <c r="B4691" s="63" t="s">
        <v>14944</v>
      </c>
    </row>
    <row r="4692" spans="1:2" x14ac:dyDescent="0.25">
      <c r="A4692" s="62">
        <v>31131913</v>
      </c>
      <c r="B4692" s="63" t="s">
        <v>11789</v>
      </c>
    </row>
    <row r="4693" spans="1:2" x14ac:dyDescent="0.25">
      <c r="A4693" s="62">
        <v>31131914</v>
      </c>
      <c r="B4693" s="63" t="s">
        <v>13041</v>
      </c>
    </row>
    <row r="4694" spans="1:2" x14ac:dyDescent="0.25">
      <c r="A4694" s="62">
        <v>31131915</v>
      </c>
      <c r="B4694" s="63" t="s">
        <v>10335</v>
      </c>
    </row>
    <row r="4695" spans="1:2" x14ac:dyDescent="0.25">
      <c r="A4695" s="62">
        <v>31131916</v>
      </c>
      <c r="B4695" s="63" t="s">
        <v>11148</v>
      </c>
    </row>
    <row r="4696" spans="1:2" x14ac:dyDescent="0.25">
      <c r="A4696" s="62">
        <v>31132001</v>
      </c>
      <c r="B4696" s="63" t="s">
        <v>15036</v>
      </c>
    </row>
    <row r="4697" spans="1:2" x14ac:dyDescent="0.25">
      <c r="A4697" s="62">
        <v>31132002</v>
      </c>
      <c r="B4697" s="63" t="s">
        <v>12315</v>
      </c>
    </row>
    <row r="4698" spans="1:2" x14ac:dyDescent="0.25">
      <c r="A4698" s="62">
        <v>31141501</v>
      </c>
      <c r="B4698" s="63" t="s">
        <v>13730</v>
      </c>
    </row>
    <row r="4699" spans="1:2" x14ac:dyDescent="0.25">
      <c r="A4699" s="62">
        <v>31141502</v>
      </c>
      <c r="B4699" s="63" t="s">
        <v>18757</v>
      </c>
    </row>
    <row r="4700" spans="1:2" x14ac:dyDescent="0.25">
      <c r="A4700" s="62">
        <v>31141503</v>
      </c>
      <c r="B4700" s="63" t="s">
        <v>11512</v>
      </c>
    </row>
    <row r="4701" spans="1:2" x14ac:dyDescent="0.25">
      <c r="A4701" s="62">
        <v>31141601</v>
      </c>
      <c r="B4701" s="63" t="s">
        <v>1798</v>
      </c>
    </row>
    <row r="4702" spans="1:2" x14ac:dyDescent="0.25">
      <c r="A4702" s="62">
        <v>31141602</v>
      </c>
      <c r="B4702" s="63" t="s">
        <v>11210</v>
      </c>
    </row>
    <row r="4703" spans="1:2" x14ac:dyDescent="0.25">
      <c r="A4703" s="62">
        <v>31141603</v>
      </c>
      <c r="B4703" s="63" t="s">
        <v>17746</v>
      </c>
    </row>
    <row r="4704" spans="1:2" x14ac:dyDescent="0.25">
      <c r="A4704" s="62">
        <v>31141701</v>
      </c>
      <c r="B4704" s="63" t="s">
        <v>1204</v>
      </c>
    </row>
    <row r="4705" spans="1:2" x14ac:dyDescent="0.25">
      <c r="A4705" s="62">
        <v>31141702</v>
      </c>
      <c r="B4705" s="63" t="s">
        <v>14271</v>
      </c>
    </row>
    <row r="4706" spans="1:2" x14ac:dyDescent="0.25">
      <c r="A4706" s="62">
        <v>31141801</v>
      </c>
      <c r="B4706" s="63" t="s">
        <v>11884</v>
      </c>
    </row>
    <row r="4707" spans="1:2" x14ac:dyDescent="0.25">
      <c r="A4707" s="62">
        <v>31141802</v>
      </c>
      <c r="B4707" s="63" t="s">
        <v>4688</v>
      </c>
    </row>
    <row r="4708" spans="1:2" x14ac:dyDescent="0.25">
      <c r="A4708" s="62">
        <v>31151501</v>
      </c>
      <c r="B4708" s="63" t="s">
        <v>16304</v>
      </c>
    </row>
    <row r="4709" spans="1:2" x14ac:dyDescent="0.25">
      <c r="A4709" s="62">
        <v>31151502</v>
      </c>
      <c r="B4709" s="63" t="s">
        <v>8414</v>
      </c>
    </row>
    <row r="4710" spans="1:2" x14ac:dyDescent="0.25">
      <c r="A4710" s="62">
        <v>31151503</v>
      </c>
      <c r="B4710" s="63" t="s">
        <v>7616</v>
      </c>
    </row>
    <row r="4711" spans="1:2" x14ac:dyDescent="0.25">
      <c r="A4711" s="62">
        <v>31151504</v>
      </c>
      <c r="B4711" s="63" t="s">
        <v>6211</v>
      </c>
    </row>
    <row r="4712" spans="1:2" x14ac:dyDescent="0.25">
      <c r="A4712" s="62">
        <v>31151505</v>
      </c>
      <c r="B4712" s="63" t="s">
        <v>7589</v>
      </c>
    </row>
    <row r="4713" spans="1:2" x14ac:dyDescent="0.25">
      <c r="A4713" s="62">
        <v>31151506</v>
      </c>
      <c r="B4713" s="63" t="s">
        <v>1196</v>
      </c>
    </row>
    <row r="4714" spans="1:2" x14ac:dyDescent="0.25">
      <c r="A4714" s="62">
        <v>31151507</v>
      </c>
      <c r="B4714" s="63" t="s">
        <v>15604</v>
      </c>
    </row>
    <row r="4715" spans="1:2" x14ac:dyDescent="0.25">
      <c r="A4715" s="62">
        <v>31151508</v>
      </c>
      <c r="B4715" s="63" t="s">
        <v>10921</v>
      </c>
    </row>
    <row r="4716" spans="1:2" x14ac:dyDescent="0.25">
      <c r="A4716" s="62">
        <v>31151509</v>
      </c>
      <c r="B4716" s="63" t="s">
        <v>18705</v>
      </c>
    </row>
    <row r="4717" spans="1:2" x14ac:dyDescent="0.25">
      <c r="A4717" s="62">
        <v>31151601</v>
      </c>
      <c r="B4717" s="63" t="s">
        <v>4951</v>
      </c>
    </row>
    <row r="4718" spans="1:2" x14ac:dyDescent="0.25">
      <c r="A4718" s="62">
        <v>31151603</v>
      </c>
      <c r="B4718" s="63" t="s">
        <v>18332</v>
      </c>
    </row>
    <row r="4719" spans="1:2" x14ac:dyDescent="0.25">
      <c r="A4719" s="62">
        <v>31151604</v>
      </c>
      <c r="B4719" s="63" t="s">
        <v>6657</v>
      </c>
    </row>
    <row r="4720" spans="1:2" x14ac:dyDescent="0.25">
      <c r="A4720" s="62">
        <v>31151605</v>
      </c>
      <c r="B4720" s="63" t="s">
        <v>15241</v>
      </c>
    </row>
    <row r="4721" spans="1:2" x14ac:dyDescent="0.25">
      <c r="A4721" s="62">
        <v>31151606</v>
      </c>
      <c r="B4721" s="63" t="s">
        <v>3118</v>
      </c>
    </row>
    <row r="4722" spans="1:2" x14ac:dyDescent="0.25">
      <c r="A4722" s="62">
        <v>31151607</v>
      </c>
      <c r="B4722" s="63" t="s">
        <v>11551</v>
      </c>
    </row>
    <row r="4723" spans="1:2" x14ac:dyDescent="0.25">
      <c r="A4723" s="62">
        <v>31151608</v>
      </c>
      <c r="B4723" s="63" t="s">
        <v>16853</v>
      </c>
    </row>
    <row r="4724" spans="1:2" x14ac:dyDescent="0.25">
      <c r="A4724" s="62">
        <v>31151609</v>
      </c>
      <c r="B4724" s="63" t="s">
        <v>14514</v>
      </c>
    </row>
    <row r="4725" spans="1:2" x14ac:dyDescent="0.25">
      <c r="A4725" s="62">
        <v>31151702</v>
      </c>
      <c r="B4725" s="63" t="s">
        <v>3778</v>
      </c>
    </row>
    <row r="4726" spans="1:2" x14ac:dyDescent="0.25">
      <c r="A4726" s="62">
        <v>31151703</v>
      </c>
      <c r="B4726" s="63" t="s">
        <v>5338</v>
      </c>
    </row>
    <row r="4727" spans="1:2" x14ac:dyDescent="0.25">
      <c r="A4727" s="62">
        <v>31151704</v>
      </c>
      <c r="B4727" s="63" t="s">
        <v>3769</v>
      </c>
    </row>
    <row r="4728" spans="1:2" x14ac:dyDescent="0.25">
      <c r="A4728" s="62">
        <v>31151705</v>
      </c>
      <c r="B4728" s="63" t="s">
        <v>260</v>
      </c>
    </row>
    <row r="4729" spans="1:2" x14ac:dyDescent="0.25">
      <c r="A4729" s="62">
        <v>31151706</v>
      </c>
      <c r="B4729" s="63" t="s">
        <v>12551</v>
      </c>
    </row>
    <row r="4730" spans="1:2" x14ac:dyDescent="0.25">
      <c r="A4730" s="62">
        <v>31151707</v>
      </c>
      <c r="B4730" s="63" t="s">
        <v>9617</v>
      </c>
    </row>
    <row r="4731" spans="1:2" x14ac:dyDescent="0.25">
      <c r="A4731" s="62">
        <v>31151803</v>
      </c>
      <c r="B4731" s="63" t="s">
        <v>3014</v>
      </c>
    </row>
    <row r="4732" spans="1:2" x14ac:dyDescent="0.25">
      <c r="A4732" s="62">
        <v>31151804</v>
      </c>
      <c r="B4732" s="63" t="s">
        <v>17095</v>
      </c>
    </row>
    <row r="4733" spans="1:2" x14ac:dyDescent="0.25">
      <c r="A4733" s="62">
        <v>31151901</v>
      </c>
      <c r="B4733" s="63" t="s">
        <v>8627</v>
      </c>
    </row>
    <row r="4734" spans="1:2" x14ac:dyDescent="0.25">
      <c r="A4734" s="62">
        <v>31151902</v>
      </c>
      <c r="B4734" s="63" t="s">
        <v>4805</v>
      </c>
    </row>
    <row r="4735" spans="1:2" x14ac:dyDescent="0.25">
      <c r="A4735" s="62">
        <v>31151903</v>
      </c>
      <c r="B4735" s="63" t="s">
        <v>15993</v>
      </c>
    </row>
    <row r="4736" spans="1:2" x14ac:dyDescent="0.25">
      <c r="A4736" s="62">
        <v>31151904</v>
      </c>
      <c r="B4736" s="63" t="s">
        <v>16861</v>
      </c>
    </row>
    <row r="4737" spans="1:2" x14ac:dyDescent="0.25">
      <c r="A4737" s="62">
        <v>31151905</v>
      </c>
      <c r="B4737" s="63" t="s">
        <v>18453</v>
      </c>
    </row>
    <row r="4738" spans="1:2" x14ac:dyDescent="0.25">
      <c r="A4738" s="62">
        <v>31152001</v>
      </c>
      <c r="B4738" s="63" t="s">
        <v>10935</v>
      </c>
    </row>
    <row r="4739" spans="1:2" x14ac:dyDescent="0.25">
      <c r="A4739" s="62">
        <v>31152002</v>
      </c>
      <c r="B4739" s="63" t="s">
        <v>45</v>
      </c>
    </row>
    <row r="4740" spans="1:2" x14ac:dyDescent="0.25">
      <c r="A4740" s="62">
        <v>31161501</v>
      </c>
      <c r="B4740" s="63" t="s">
        <v>1993</v>
      </c>
    </row>
    <row r="4741" spans="1:2" x14ac:dyDescent="0.25">
      <c r="A4741" s="62">
        <v>31161502</v>
      </c>
      <c r="B4741" s="63" t="s">
        <v>6404</v>
      </c>
    </row>
    <row r="4742" spans="1:2" x14ac:dyDescent="0.25">
      <c r="A4742" s="62">
        <v>31161503</v>
      </c>
      <c r="B4742" s="63" t="s">
        <v>1220</v>
      </c>
    </row>
    <row r="4743" spans="1:2" x14ac:dyDescent="0.25">
      <c r="A4743" s="62">
        <v>31161504</v>
      </c>
      <c r="B4743" s="63" t="s">
        <v>3669</v>
      </c>
    </row>
    <row r="4744" spans="1:2" x14ac:dyDescent="0.25">
      <c r="A4744" s="62">
        <v>31161505</v>
      </c>
      <c r="B4744" s="63" t="s">
        <v>325</v>
      </c>
    </row>
    <row r="4745" spans="1:2" x14ac:dyDescent="0.25">
      <c r="A4745" s="62">
        <v>31161506</v>
      </c>
      <c r="B4745" s="63" t="s">
        <v>18056</v>
      </c>
    </row>
    <row r="4746" spans="1:2" x14ac:dyDescent="0.25">
      <c r="A4746" s="62">
        <v>31161507</v>
      </c>
      <c r="B4746" s="63" t="s">
        <v>102</v>
      </c>
    </row>
    <row r="4747" spans="1:2" x14ac:dyDescent="0.25">
      <c r="A4747" s="62">
        <v>31161508</v>
      </c>
      <c r="B4747" s="63" t="s">
        <v>917</v>
      </c>
    </row>
    <row r="4748" spans="1:2" x14ac:dyDescent="0.25">
      <c r="A4748" s="62">
        <v>31161509</v>
      </c>
      <c r="B4748" s="63" t="s">
        <v>16277</v>
      </c>
    </row>
    <row r="4749" spans="1:2" x14ac:dyDescent="0.25">
      <c r="A4749" s="62">
        <v>31161510</v>
      </c>
      <c r="B4749" s="63" t="s">
        <v>18216</v>
      </c>
    </row>
    <row r="4750" spans="1:2" x14ac:dyDescent="0.25">
      <c r="A4750" s="62">
        <v>31161511</v>
      </c>
      <c r="B4750" s="63" t="s">
        <v>11542</v>
      </c>
    </row>
    <row r="4751" spans="1:2" x14ac:dyDescent="0.25">
      <c r="A4751" s="62">
        <v>31161512</v>
      </c>
      <c r="B4751" s="63" t="s">
        <v>11999</v>
      </c>
    </row>
    <row r="4752" spans="1:2" x14ac:dyDescent="0.25">
      <c r="A4752" s="62">
        <v>31161513</v>
      </c>
      <c r="B4752" s="63" t="s">
        <v>3322</v>
      </c>
    </row>
    <row r="4753" spans="1:2" x14ac:dyDescent="0.25">
      <c r="A4753" s="62">
        <v>31161514</v>
      </c>
      <c r="B4753" s="63" t="s">
        <v>13044</v>
      </c>
    </row>
    <row r="4754" spans="1:2" x14ac:dyDescent="0.25">
      <c r="A4754" s="62">
        <v>31161516</v>
      </c>
      <c r="B4754" s="63" t="s">
        <v>7705</v>
      </c>
    </row>
    <row r="4755" spans="1:2" x14ac:dyDescent="0.25">
      <c r="A4755" s="62">
        <v>31161517</v>
      </c>
      <c r="B4755" s="63" t="s">
        <v>14614</v>
      </c>
    </row>
    <row r="4756" spans="1:2" x14ac:dyDescent="0.25">
      <c r="A4756" s="62">
        <v>31161518</v>
      </c>
      <c r="B4756" s="63" t="s">
        <v>17300</v>
      </c>
    </row>
    <row r="4757" spans="1:2" x14ac:dyDescent="0.25">
      <c r="A4757" s="62">
        <v>31161601</v>
      </c>
      <c r="B4757" s="63" t="s">
        <v>17673</v>
      </c>
    </row>
    <row r="4758" spans="1:2" x14ac:dyDescent="0.25">
      <c r="A4758" s="62">
        <v>31161602</v>
      </c>
      <c r="B4758" s="63" t="s">
        <v>291</v>
      </c>
    </row>
    <row r="4759" spans="1:2" x14ac:dyDescent="0.25">
      <c r="A4759" s="62">
        <v>31161603</v>
      </c>
      <c r="B4759" s="63" t="s">
        <v>15428</v>
      </c>
    </row>
    <row r="4760" spans="1:2" x14ac:dyDescent="0.25">
      <c r="A4760" s="62">
        <v>31161604</v>
      </c>
      <c r="B4760" s="63" t="s">
        <v>14242</v>
      </c>
    </row>
    <row r="4761" spans="1:2" x14ac:dyDescent="0.25">
      <c r="A4761" s="62">
        <v>31161605</v>
      </c>
      <c r="B4761" s="63" t="s">
        <v>11006</v>
      </c>
    </row>
    <row r="4762" spans="1:2" x14ac:dyDescent="0.25">
      <c r="A4762" s="62">
        <v>31161606</v>
      </c>
      <c r="B4762" s="63" t="s">
        <v>14937</v>
      </c>
    </row>
    <row r="4763" spans="1:2" x14ac:dyDescent="0.25">
      <c r="A4763" s="62">
        <v>31161607</v>
      </c>
      <c r="B4763" s="63" t="s">
        <v>2400</v>
      </c>
    </row>
    <row r="4764" spans="1:2" x14ac:dyDescent="0.25">
      <c r="A4764" s="62">
        <v>31161608</v>
      </c>
      <c r="B4764" s="63" t="s">
        <v>13656</v>
      </c>
    </row>
    <row r="4765" spans="1:2" x14ac:dyDescent="0.25">
      <c r="A4765" s="62">
        <v>31161609</v>
      </c>
      <c r="B4765" s="63" t="s">
        <v>9841</v>
      </c>
    </row>
    <row r="4766" spans="1:2" x14ac:dyDescent="0.25">
      <c r="A4766" s="62">
        <v>31161610</v>
      </c>
      <c r="B4766" s="63" t="s">
        <v>2642</v>
      </c>
    </row>
    <row r="4767" spans="1:2" x14ac:dyDescent="0.25">
      <c r="A4767" s="62">
        <v>31161611</v>
      </c>
      <c r="B4767" s="63" t="s">
        <v>10688</v>
      </c>
    </row>
    <row r="4768" spans="1:2" x14ac:dyDescent="0.25">
      <c r="A4768" s="62">
        <v>31161612</v>
      </c>
      <c r="B4768" s="63" t="s">
        <v>16844</v>
      </c>
    </row>
    <row r="4769" spans="1:2" x14ac:dyDescent="0.25">
      <c r="A4769" s="62">
        <v>31161613</v>
      </c>
      <c r="B4769" s="63" t="s">
        <v>4968</v>
      </c>
    </row>
    <row r="4770" spans="1:2" x14ac:dyDescent="0.25">
      <c r="A4770" s="62">
        <v>31161614</v>
      </c>
      <c r="B4770" s="63" t="s">
        <v>50</v>
      </c>
    </row>
    <row r="4771" spans="1:2" x14ac:dyDescent="0.25">
      <c r="A4771" s="62">
        <v>31161616</v>
      </c>
      <c r="B4771" s="63" t="s">
        <v>8557</v>
      </c>
    </row>
    <row r="4772" spans="1:2" x14ac:dyDescent="0.25">
      <c r="A4772" s="62">
        <v>31161617</v>
      </c>
      <c r="B4772" s="63" t="s">
        <v>7394</v>
      </c>
    </row>
    <row r="4773" spans="1:2" x14ac:dyDescent="0.25">
      <c r="A4773" s="62">
        <v>31161618</v>
      </c>
      <c r="B4773" s="63" t="s">
        <v>13745</v>
      </c>
    </row>
    <row r="4774" spans="1:2" x14ac:dyDescent="0.25">
      <c r="A4774" s="62">
        <v>31161619</v>
      </c>
      <c r="B4774" s="63" t="s">
        <v>16489</v>
      </c>
    </row>
    <row r="4775" spans="1:2" x14ac:dyDescent="0.25">
      <c r="A4775" s="62">
        <v>31161620</v>
      </c>
      <c r="B4775" s="63" t="s">
        <v>3451</v>
      </c>
    </row>
    <row r="4776" spans="1:2" x14ac:dyDescent="0.25">
      <c r="A4776" s="62">
        <v>31161621</v>
      </c>
      <c r="B4776" s="63" t="s">
        <v>5387</v>
      </c>
    </row>
    <row r="4777" spans="1:2" x14ac:dyDescent="0.25">
      <c r="A4777" s="62">
        <v>31161701</v>
      </c>
      <c r="B4777" s="63" t="s">
        <v>16141</v>
      </c>
    </row>
    <row r="4778" spans="1:2" x14ac:dyDescent="0.25">
      <c r="A4778" s="62">
        <v>31161702</v>
      </c>
      <c r="B4778" s="63" t="s">
        <v>8291</v>
      </c>
    </row>
    <row r="4779" spans="1:2" x14ac:dyDescent="0.25">
      <c r="A4779" s="62">
        <v>31161703</v>
      </c>
      <c r="B4779" s="63" t="s">
        <v>7880</v>
      </c>
    </row>
    <row r="4780" spans="1:2" x14ac:dyDescent="0.25">
      <c r="A4780" s="62">
        <v>31161704</v>
      </c>
      <c r="B4780" s="63" t="s">
        <v>13734</v>
      </c>
    </row>
    <row r="4781" spans="1:2" x14ac:dyDescent="0.25">
      <c r="A4781" s="62">
        <v>31161705</v>
      </c>
      <c r="B4781" s="63" t="s">
        <v>16308</v>
      </c>
    </row>
    <row r="4782" spans="1:2" x14ac:dyDescent="0.25">
      <c r="A4782" s="62">
        <v>31161706</v>
      </c>
      <c r="B4782" s="63" t="s">
        <v>15120</v>
      </c>
    </row>
    <row r="4783" spans="1:2" x14ac:dyDescent="0.25">
      <c r="A4783" s="62">
        <v>31161707</v>
      </c>
      <c r="B4783" s="63" t="s">
        <v>15197</v>
      </c>
    </row>
    <row r="4784" spans="1:2" x14ac:dyDescent="0.25">
      <c r="A4784" s="62">
        <v>31161708</v>
      </c>
      <c r="B4784" s="63" t="s">
        <v>7725</v>
      </c>
    </row>
    <row r="4785" spans="1:2" x14ac:dyDescent="0.25">
      <c r="A4785" s="62">
        <v>31161709</v>
      </c>
      <c r="B4785" s="63" t="s">
        <v>2201</v>
      </c>
    </row>
    <row r="4786" spans="1:2" x14ac:dyDescent="0.25">
      <c r="A4786" s="62">
        <v>31161710</v>
      </c>
      <c r="B4786" s="63" t="s">
        <v>7637</v>
      </c>
    </row>
    <row r="4787" spans="1:2" x14ac:dyDescent="0.25">
      <c r="A4787" s="62">
        <v>31161711</v>
      </c>
      <c r="B4787" s="63" t="s">
        <v>14874</v>
      </c>
    </row>
    <row r="4788" spans="1:2" x14ac:dyDescent="0.25">
      <c r="A4788" s="62">
        <v>31161712</v>
      </c>
      <c r="B4788" s="63" t="s">
        <v>7282</v>
      </c>
    </row>
    <row r="4789" spans="1:2" x14ac:dyDescent="0.25">
      <c r="A4789" s="62">
        <v>31161713</v>
      </c>
      <c r="B4789" s="63" t="s">
        <v>7267</v>
      </c>
    </row>
    <row r="4790" spans="1:2" x14ac:dyDescent="0.25">
      <c r="A4790" s="62">
        <v>31161714</v>
      </c>
      <c r="B4790" s="63" t="s">
        <v>5747</v>
      </c>
    </row>
    <row r="4791" spans="1:2" x14ac:dyDescent="0.25">
      <c r="A4791" s="62">
        <v>31161716</v>
      </c>
      <c r="B4791" s="63" t="s">
        <v>198</v>
      </c>
    </row>
    <row r="4792" spans="1:2" x14ac:dyDescent="0.25">
      <c r="A4792" s="62">
        <v>31161717</v>
      </c>
      <c r="B4792" s="63" t="s">
        <v>11462</v>
      </c>
    </row>
    <row r="4793" spans="1:2" x14ac:dyDescent="0.25">
      <c r="A4793" s="62">
        <v>31161718</v>
      </c>
      <c r="B4793" s="63" t="s">
        <v>5035</v>
      </c>
    </row>
    <row r="4794" spans="1:2" x14ac:dyDescent="0.25">
      <c r="A4794" s="62">
        <v>31161719</v>
      </c>
      <c r="B4794" s="63" t="s">
        <v>14859</v>
      </c>
    </row>
    <row r="4795" spans="1:2" x14ac:dyDescent="0.25">
      <c r="A4795" s="62">
        <v>31161720</v>
      </c>
      <c r="B4795" s="63" t="s">
        <v>7607</v>
      </c>
    </row>
    <row r="4796" spans="1:2" x14ac:dyDescent="0.25">
      <c r="A4796" s="62">
        <v>31161721</v>
      </c>
      <c r="B4796" s="63" t="s">
        <v>5094</v>
      </c>
    </row>
    <row r="4797" spans="1:2" x14ac:dyDescent="0.25">
      <c r="A4797" s="62">
        <v>31161722</v>
      </c>
      <c r="B4797" s="63" t="s">
        <v>9446</v>
      </c>
    </row>
    <row r="4798" spans="1:2" x14ac:dyDescent="0.25">
      <c r="A4798" s="62">
        <v>31161723</v>
      </c>
      <c r="B4798" s="63" t="s">
        <v>17020</v>
      </c>
    </row>
    <row r="4799" spans="1:2" x14ac:dyDescent="0.25">
      <c r="A4799" s="62">
        <v>31161724</v>
      </c>
      <c r="B4799" s="63" t="s">
        <v>14666</v>
      </c>
    </row>
    <row r="4800" spans="1:2" x14ac:dyDescent="0.25">
      <c r="A4800" s="62">
        <v>31161725</v>
      </c>
      <c r="B4800" s="63" t="s">
        <v>17648</v>
      </c>
    </row>
    <row r="4801" spans="1:2" x14ac:dyDescent="0.25">
      <c r="A4801" s="62">
        <v>31161726</v>
      </c>
      <c r="B4801" s="63" t="s">
        <v>10338</v>
      </c>
    </row>
    <row r="4802" spans="1:2" x14ac:dyDescent="0.25">
      <c r="A4802" s="62">
        <v>31161727</v>
      </c>
      <c r="B4802" s="63" t="s">
        <v>2981</v>
      </c>
    </row>
    <row r="4803" spans="1:2" x14ac:dyDescent="0.25">
      <c r="A4803" s="62">
        <v>31161728</v>
      </c>
      <c r="B4803" s="63" t="s">
        <v>9451</v>
      </c>
    </row>
    <row r="4804" spans="1:2" x14ac:dyDescent="0.25">
      <c r="A4804" s="62">
        <v>31161729</v>
      </c>
      <c r="B4804" s="63" t="s">
        <v>5424</v>
      </c>
    </row>
    <row r="4805" spans="1:2" x14ac:dyDescent="0.25">
      <c r="A4805" s="62">
        <v>31161730</v>
      </c>
      <c r="B4805" s="63" t="s">
        <v>17940</v>
      </c>
    </row>
    <row r="4806" spans="1:2" x14ac:dyDescent="0.25">
      <c r="A4806" s="62">
        <v>31161731</v>
      </c>
      <c r="B4806" s="63" t="s">
        <v>13920</v>
      </c>
    </row>
    <row r="4807" spans="1:2" x14ac:dyDescent="0.25">
      <c r="A4807" s="62">
        <v>31161801</v>
      </c>
      <c r="B4807" s="63" t="s">
        <v>8919</v>
      </c>
    </row>
    <row r="4808" spans="1:2" x14ac:dyDescent="0.25">
      <c r="A4808" s="62">
        <v>31161802</v>
      </c>
      <c r="B4808" s="63" t="s">
        <v>17302</v>
      </c>
    </row>
    <row r="4809" spans="1:2" x14ac:dyDescent="0.25">
      <c r="A4809" s="62">
        <v>31161803</v>
      </c>
      <c r="B4809" s="63" t="s">
        <v>310</v>
      </c>
    </row>
    <row r="4810" spans="1:2" x14ac:dyDescent="0.25">
      <c r="A4810" s="62">
        <v>31161804</v>
      </c>
      <c r="B4810" s="63" t="s">
        <v>7839</v>
      </c>
    </row>
    <row r="4811" spans="1:2" x14ac:dyDescent="0.25">
      <c r="A4811" s="62">
        <v>31161805</v>
      </c>
      <c r="B4811" s="63" t="s">
        <v>355</v>
      </c>
    </row>
    <row r="4812" spans="1:2" x14ac:dyDescent="0.25">
      <c r="A4812" s="62">
        <v>31161806</v>
      </c>
      <c r="B4812" s="63" t="s">
        <v>11815</v>
      </c>
    </row>
    <row r="4813" spans="1:2" x14ac:dyDescent="0.25">
      <c r="A4813" s="62">
        <v>31161807</v>
      </c>
      <c r="B4813" s="63" t="s">
        <v>4259</v>
      </c>
    </row>
    <row r="4814" spans="1:2" x14ac:dyDescent="0.25">
      <c r="A4814" s="62">
        <v>31161808</v>
      </c>
      <c r="B4814" s="63" t="s">
        <v>6502</v>
      </c>
    </row>
    <row r="4815" spans="1:2" x14ac:dyDescent="0.25">
      <c r="A4815" s="62">
        <v>31161809</v>
      </c>
      <c r="B4815" s="63" t="s">
        <v>7602</v>
      </c>
    </row>
    <row r="4816" spans="1:2" x14ac:dyDescent="0.25">
      <c r="A4816" s="62">
        <v>31161810</v>
      </c>
      <c r="B4816" s="63" t="s">
        <v>8193</v>
      </c>
    </row>
    <row r="4817" spans="1:2" x14ac:dyDescent="0.25">
      <c r="A4817" s="62">
        <v>31161811</v>
      </c>
      <c r="B4817" s="63" t="s">
        <v>18681</v>
      </c>
    </row>
    <row r="4818" spans="1:2" x14ac:dyDescent="0.25">
      <c r="A4818" s="62">
        <v>31161812</v>
      </c>
      <c r="B4818" s="63" t="s">
        <v>4212</v>
      </c>
    </row>
    <row r="4819" spans="1:2" x14ac:dyDescent="0.25">
      <c r="A4819" s="62">
        <v>31161813</v>
      </c>
      <c r="B4819" s="63" t="s">
        <v>18564</v>
      </c>
    </row>
    <row r="4820" spans="1:2" x14ac:dyDescent="0.25">
      <c r="A4820" s="62">
        <v>31161814</v>
      </c>
      <c r="B4820" s="63" t="s">
        <v>3929</v>
      </c>
    </row>
    <row r="4821" spans="1:2" x14ac:dyDescent="0.25">
      <c r="A4821" s="62">
        <v>31161815</v>
      </c>
      <c r="B4821" s="63" t="s">
        <v>14633</v>
      </c>
    </row>
    <row r="4822" spans="1:2" x14ac:dyDescent="0.25">
      <c r="A4822" s="62">
        <v>31161816</v>
      </c>
      <c r="B4822" s="63" t="s">
        <v>8309</v>
      </c>
    </row>
    <row r="4823" spans="1:2" x14ac:dyDescent="0.25">
      <c r="A4823" s="62">
        <v>31161817</v>
      </c>
      <c r="B4823" s="63" t="s">
        <v>9332</v>
      </c>
    </row>
    <row r="4824" spans="1:2" x14ac:dyDescent="0.25">
      <c r="A4824" s="62">
        <v>31161818</v>
      </c>
      <c r="B4824" s="63" t="s">
        <v>18797</v>
      </c>
    </row>
    <row r="4825" spans="1:2" x14ac:dyDescent="0.25">
      <c r="A4825" s="62">
        <v>31161819</v>
      </c>
      <c r="B4825" s="63" t="s">
        <v>10765</v>
      </c>
    </row>
    <row r="4826" spans="1:2" x14ac:dyDescent="0.25">
      <c r="A4826" s="62">
        <v>31161820</v>
      </c>
      <c r="B4826" s="63" t="s">
        <v>4214</v>
      </c>
    </row>
    <row r="4827" spans="1:2" x14ac:dyDescent="0.25">
      <c r="A4827" s="62">
        <v>31161901</v>
      </c>
      <c r="B4827" s="63" t="s">
        <v>2916</v>
      </c>
    </row>
    <row r="4828" spans="1:2" x14ac:dyDescent="0.25">
      <c r="A4828" s="62">
        <v>31161902</v>
      </c>
      <c r="B4828" s="63" t="s">
        <v>12383</v>
      </c>
    </row>
    <row r="4829" spans="1:2" x14ac:dyDescent="0.25">
      <c r="A4829" s="62">
        <v>31161903</v>
      </c>
      <c r="B4829" s="63" t="s">
        <v>8578</v>
      </c>
    </row>
    <row r="4830" spans="1:2" x14ac:dyDescent="0.25">
      <c r="A4830" s="62">
        <v>31161904</v>
      </c>
      <c r="B4830" s="63" t="s">
        <v>8988</v>
      </c>
    </row>
    <row r="4831" spans="1:2" x14ac:dyDescent="0.25">
      <c r="A4831" s="62">
        <v>31161905</v>
      </c>
      <c r="B4831" s="63" t="s">
        <v>18587</v>
      </c>
    </row>
    <row r="4832" spans="1:2" x14ac:dyDescent="0.25">
      <c r="A4832" s="62">
        <v>31161906</v>
      </c>
      <c r="B4832" s="63" t="s">
        <v>2257</v>
      </c>
    </row>
    <row r="4833" spans="1:2" x14ac:dyDescent="0.25">
      <c r="A4833" s="62">
        <v>31161907</v>
      </c>
      <c r="B4833" s="63" t="s">
        <v>3228</v>
      </c>
    </row>
    <row r="4834" spans="1:2" x14ac:dyDescent="0.25">
      <c r="A4834" s="62">
        <v>31161908</v>
      </c>
      <c r="B4834" s="63" t="s">
        <v>13762</v>
      </c>
    </row>
    <row r="4835" spans="1:2" x14ac:dyDescent="0.25">
      <c r="A4835" s="62">
        <v>31162001</v>
      </c>
      <c r="B4835" s="63" t="s">
        <v>16956</v>
      </c>
    </row>
    <row r="4836" spans="1:2" x14ac:dyDescent="0.25">
      <c r="A4836" s="62">
        <v>31162002</v>
      </c>
      <c r="B4836" s="63" t="s">
        <v>2045</v>
      </c>
    </row>
    <row r="4837" spans="1:2" x14ac:dyDescent="0.25">
      <c r="A4837" s="62">
        <v>31162003</v>
      </c>
      <c r="B4837" s="63" t="s">
        <v>13835</v>
      </c>
    </row>
    <row r="4838" spans="1:2" x14ac:dyDescent="0.25">
      <c r="A4838" s="62">
        <v>31162004</v>
      </c>
      <c r="B4838" s="63" t="s">
        <v>6140</v>
      </c>
    </row>
    <row r="4839" spans="1:2" x14ac:dyDescent="0.25">
      <c r="A4839" s="62">
        <v>31162005</v>
      </c>
      <c r="B4839" s="63" t="s">
        <v>13093</v>
      </c>
    </row>
    <row r="4840" spans="1:2" x14ac:dyDescent="0.25">
      <c r="A4840" s="62">
        <v>31162006</v>
      </c>
      <c r="B4840" s="63" t="s">
        <v>16890</v>
      </c>
    </row>
    <row r="4841" spans="1:2" x14ac:dyDescent="0.25">
      <c r="A4841" s="62">
        <v>31162007</v>
      </c>
      <c r="B4841" s="63" t="s">
        <v>11767</v>
      </c>
    </row>
    <row r="4842" spans="1:2" x14ac:dyDescent="0.25">
      <c r="A4842" s="62">
        <v>31162008</v>
      </c>
      <c r="B4842" s="63" t="s">
        <v>10031</v>
      </c>
    </row>
    <row r="4843" spans="1:2" x14ac:dyDescent="0.25">
      <c r="A4843" s="62">
        <v>31162101</v>
      </c>
      <c r="B4843" s="63" t="s">
        <v>2750</v>
      </c>
    </row>
    <row r="4844" spans="1:2" x14ac:dyDescent="0.25">
      <c r="A4844" s="62">
        <v>31162102</v>
      </c>
      <c r="B4844" s="63" t="s">
        <v>6615</v>
      </c>
    </row>
    <row r="4845" spans="1:2" x14ac:dyDescent="0.25">
      <c r="A4845" s="62">
        <v>31162103</v>
      </c>
      <c r="B4845" s="63" t="s">
        <v>6070</v>
      </c>
    </row>
    <row r="4846" spans="1:2" x14ac:dyDescent="0.25">
      <c r="A4846" s="62">
        <v>31162104</v>
      </c>
      <c r="B4846" s="63" t="s">
        <v>15474</v>
      </c>
    </row>
    <row r="4847" spans="1:2" x14ac:dyDescent="0.25">
      <c r="A4847" s="62">
        <v>31162105</v>
      </c>
      <c r="B4847" s="63" t="s">
        <v>5821</v>
      </c>
    </row>
    <row r="4848" spans="1:2" x14ac:dyDescent="0.25">
      <c r="A4848" s="62">
        <v>31162106</v>
      </c>
      <c r="B4848" s="63" t="s">
        <v>1452</v>
      </c>
    </row>
    <row r="4849" spans="1:2" x14ac:dyDescent="0.25">
      <c r="A4849" s="62">
        <v>31162107</v>
      </c>
      <c r="B4849" s="63" t="s">
        <v>17956</v>
      </c>
    </row>
    <row r="4850" spans="1:2" x14ac:dyDescent="0.25">
      <c r="A4850" s="62">
        <v>31162108</v>
      </c>
      <c r="B4850" s="63" t="s">
        <v>7986</v>
      </c>
    </row>
    <row r="4851" spans="1:2" x14ac:dyDescent="0.25">
      <c r="A4851" s="62">
        <v>31162201</v>
      </c>
      <c r="B4851" s="63" t="s">
        <v>17797</v>
      </c>
    </row>
    <row r="4852" spans="1:2" x14ac:dyDescent="0.25">
      <c r="A4852" s="62">
        <v>31162202</v>
      </c>
      <c r="B4852" s="63" t="s">
        <v>10197</v>
      </c>
    </row>
    <row r="4853" spans="1:2" x14ac:dyDescent="0.25">
      <c r="A4853" s="62">
        <v>31162203</v>
      </c>
      <c r="B4853" s="63" t="s">
        <v>13474</v>
      </c>
    </row>
    <row r="4854" spans="1:2" x14ac:dyDescent="0.25">
      <c r="A4854" s="62">
        <v>31162204</v>
      </c>
      <c r="B4854" s="63" t="s">
        <v>14098</v>
      </c>
    </row>
    <row r="4855" spans="1:2" x14ac:dyDescent="0.25">
      <c r="A4855" s="62">
        <v>31162205</v>
      </c>
      <c r="B4855" s="63" t="s">
        <v>7207</v>
      </c>
    </row>
    <row r="4856" spans="1:2" x14ac:dyDescent="0.25">
      <c r="A4856" s="62">
        <v>31162206</v>
      </c>
      <c r="B4856" s="63" t="s">
        <v>16152</v>
      </c>
    </row>
    <row r="4857" spans="1:2" x14ac:dyDescent="0.25">
      <c r="A4857" s="62">
        <v>31162207</v>
      </c>
      <c r="B4857" s="63" t="s">
        <v>1581</v>
      </c>
    </row>
    <row r="4858" spans="1:2" x14ac:dyDescent="0.25">
      <c r="A4858" s="62">
        <v>31162208</v>
      </c>
      <c r="B4858" s="63" t="s">
        <v>18097</v>
      </c>
    </row>
    <row r="4859" spans="1:2" x14ac:dyDescent="0.25">
      <c r="A4859" s="62">
        <v>31162209</v>
      </c>
      <c r="B4859" s="63" t="s">
        <v>2871</v>
      </c>
    </row>
    <row r="4860" spans="1:2" x14ac:dyDescent="0.25">
      <c r="A4860" s="62">
        <v>31162210</v>
      </c>
      <c r="B4860" s="63" t="s">
        <v>18739</v>
      </c>
    </row>
    <row r="4861" spans="1:2" x14ac:dyDescent="0.25">
      <c r="A4861" s="62">
        <v>31162301</v>
      </c>
      <c r="B4861" s="63" t="s">
        <v>1166</v>
      </c>
    </row>
    <row r="4862" spans="1:2" x14ac:dyDescent="0.25">
      <c r="A4862" s="62">
        <v>31162303</v>
      </c>
      <c r="B4862" s="63" t="s">
        <v>1499</v>
      </c>
    </row>
    <row r="4863" spans="1:2" x14ac:dyDescent="0.25">
      <c r="A4863" s="62">
        <v>31162304</v>
      </c>
      <c r="B4863" s="63" t="s">
        <v>7978</v>
      </c>
    </row>
    <row r="4864" spans="1:2" x14ac:dyDescent="0.25">
      <c r="A4864" s="62">
        <v>31162305</v>
      </c>
      <c r="B4864" s="63" t="s">
        <v>8523</v>
      </c>
    </row>
    <row r="4865" spans="1:2" x14ac:dyDescent="0.25">
      <c r="A4865" s="62">
        <v>31162306</v>
      </c>
      <c r="B4865" s="63" t="s">
        <v>10505</v>
      </c>
    </row>
    <row r="4866" spans="1:2" x14ac:dyDescent="0.25">
      <c r="A4866" s="62">
        <v>31162307</v>
      </c>
      <c r="B4866" s="63" t="s">
        <v>10247</v>
      </c>
    </row>
    <row r="4867" spans="1:2" x14ac:dyDescent="0.25">
      <c r="A4867" s="62">
        <v>31162308</v>
      </c>
      <c r="B4867" s="63" t="s">
        <v>4070</v>
      </c>
    </row>
    <row r="4868" spans="1:2" x14ac:dyDescent="0.25">
      <c r="A4868" s="62">
        <v>31162309</v>
      </c>
      <c r="B4868" s="63" t="s">
        <v>7958</v>
      </c>
    </row>
    <row r="4869" spans="1:2" x14ac:dyDescent="0.25">
      <c r="A4869" s="62">
        <v>31162310</v>
      </c>
      <c r="B4869" s="63" t="s">
        <v>18023</v>
      </c>
    </row>
    <row r="4870" spans="1:2" x14ac:dyDescent="0.25">
      <c r="A4870" s="62">
        <v>31162311</v>
      </c>
      <c r="B4870" s="63" t="s">
        <v>12974</v>
      </c>
    </row>
    <row r="4871" spans="1:2" x14ac:dyDescent="0.25">
      <c r="A4871" s="62">
        <v>31162312</v>
      </c>
      <c r="B4871" s="63" t="s">
        <v>17753</v>
      </c>
    </row>
    <row r="4872" spans="1:2" x14ac:dyDescent="0.25">
      <c r="A4872" s="62">
        <v>31162313</v>
      </c>
      <c r="B4872" s="63" t="s">
        <v>15344</v>
      </c>
    </row>
    <row r="4873" spans="1:2" x14ac:dyDescent="0.25">
      <c r="A4873" s="62">
        <v>31162401</v>
      </c>
      <c r="B4873" s="63" t="s">
        <v>16260</v>
      </c>
    </row>
    <row r="4874" spans="1:2" x14ac:dyDescent="0.25">
      <c r="A4874" s="62">
        <v>31162402</v>
      </c>
      <c r="B4874" s="63" t="s">
        <v>10924</v>
      </c>
    </row>
    <row r="4875" spans="1:2" x14ac:dyDescent="0.25">
      <c r="A4875" s="62">
        <v>31162403</v>
      </c>
      <c r="B4875" s="63" t="s">
        <v>506</v>
      </c>
    </row>
    <row r="4876" spans="1:2" x14ac:dyDescent="0.25">
      <c r="A4876" s="62">
        <v>31162404</v>
      </c>
      <c r="B4876" s="63" t="s">
        <v>10093</v>
      </c>
    </row>
    <row r="4877" spans="1:2" x14ac:dyDescent="0.25">
      <c r="A4877" s="62">
        <v>31162405</v>
      </c>
      <c r="B4877" s="63" t="s">
        <v>13869</v>
      </c>
    </row>
    <row r="4878" spans="1:2" x14ac:dyDescent="0.25">
      <c r="A4878" s="62">
        <v>31162406</v>
      </c>
      <c r="B4878" s="63" t="s">
        <v>12529</v>
      </c>
    </row>
    <row r="4879" spans="1:2" x14ac:dyDescent="0.25">
      <c r="A4879" s="62">
        <v>31162407</v>
      </c>
      <c r="B4879" s="63" t="s">
        <v>14853</v>
      </c>
    </row>
    <row r="4880" spans="1:2" x14ac:dyDescent="0.25">
      <c r="A4880" s="62">
        <v>31162409</v>
      </c>
      <c r="B4880" s="63" t="s">
        <v>9882</v>
      </c>
    </row>
    <row r="4881" spans="1:2" x14ac:dyDescent="0.25">
      <c r="A4881" s="62">
        <v>31162410</v>
      </c>
      <c r="B4881" s="63" t="s">
        <v>5027</v>
      </c>
    </row>
    <row r="4882" spans="1:2" x14ac:dyDescent="0.25">
      <c r="A4882" s="62">
        <v>31162411</v>
      </c>
      <c r="B4882" s="63" t="s">
        <v>5432</v>
      </c>
    </row>
    <row r="4883" spans="1:2" x14ac:dyDescent="0.25">
      <c r="A4883" s="62">
        <v>31162412</v>
      </c>
      <c r="B4883" s="63" t="s">
        <v>780</v>
      </c>
    </row>
    <row r="4884" spans="1:2" x14ac:dyDescent="0.25">
      <c r="A4884" s="62">
        <v>31162413</v>
      </c>
      <c r="B4884" s="63" t="s">
        <v>3758</v>
      </c>
    </row>
    <row r="4885" spans="1:2" x14ac:dyDescent="0.25">
      <c r="A4885" s="62">
        <v>31162414</v>
      </c>
      <c r="B4885" s="63" t="s">
        <v>4248</v>
      </c>
    </row>
    <row r="4886" spans="1:2" x14ac:dyDescent="0.25">
      <c r="A4886" s="62">
        <v>31162415</v>
      </c>
      <c r="B4886" s="63" t="s">
        <v>362</v>
      </c>
    </row>
    <row r="4887" spans="1:2" x14ac:dyDescent="0.25">
      <c r="A4887" s="62">
        <v>31162416</v>
      </c>
      <c r="B4887" s="63" t="s">
        <v>4293</v>
      </c>
    </row>
    <row r="4888" spans="1:2" x14ac:dyDescent="0.25">
      <c r="A4888" s="62">
        <v>31162417</v>
      </c>
      <c r="B4888" s="63" t="s">
        <v>11607</v>
      </c>
    </row>
    <row r="4889" spans="1:2" x14ac:dyDescent="0.25">
      <c r="A4889" s="62">
        <v>31162418</v>
      </c>
      <c r="B4889" s="63" t="s">
        <v>14692</v>
      </c>
    </row>
    <row r="4890" spans="1:2" x14ac:dyDescent="0.25">
      <c r="A4890" s="62">
        <v>31162501</v>
      </c>
      <c r="B4890" s="63" t="s">
        <v>4701</v>
      </c>
    </row>
    <row r="4891" spans="1:2" x14ac:dyDescent="0.25">
      <c r="A4891" s="62">
        <v>31162502</v>
      </c>
      <c r="B4891" s="63" t="s">
        <v>5256</v>
      </c>
    </row>
    <row r="4892" spans="1:2" x14ac:dyDescent="0.25">
      <c r="A4892" s="62">
        <v>31162503</v>
      </c>
      <c r="B4892" s="63" t="s">
        <v>11138</v>
      </c>
    </row>
    <row r="4893" spans="1:2" x14ac:dyDescent="0.25">
      <c r="A4893" s="62">
        <v>31162504</v>
      </c>
      <c r="B4893" s="63" t="s">
        <v>15478</v>
      </c>
    </row>
    <row r="4894" spans="1:2" x14ac:dyDescent="0.25">
      <c r="A4894" s="62">
        <v>31162505</v>
      </c>
      <c r="B4894" s="63" t="s">
        <v>12566</v>
      </c>
    </row>
    <row r="4895" spans="1:2" x14ac:dyDescent="0.25">
      <c r="A4895" s="62">
        <v>31162506</v>
      </c>
      <c r="B4895" s="63" t="s">
        <v>8756</v>
      </c>
    </row>
    <row r="4896" spans="1:2" x14ac:dyDescent="0.25">
      <c r="A4896" s="62">
        <v>31162507</v>
      </c>
      <c r="B4896" s="63" t="s">
        <v>3856</v>
      </c>
    </row>
    <row r="4897" spans="1:2" x14ac:dyDescent="0.25">
      <c r="A4897" s="62">
        <v>31162601</v>
      </c>
      <c r="B4897" s="63" t="s">
        <v>6052</v>
      </c>
    </row>
    <row r="4898" spans="1:2" x14ac:dyDescent="0.25">
      <c r="A4898" s="62">
        <v>31162602</v>
      </c>
      <c r="B4898" s="63" t="s">
        <v>363</v>
      </c>
    </row>
    <row r="4899" spans="1:2" x14ac:dyDescent="0.25">
      <c r="A4899" s="62">
        <v>31162603</v>
      </c>
      <c r="B4899" s="63" t="s">
        <v>13205</v>
      </c>
    </row>
    <row r="4900" spans="1:2" x14ac:dyDescent="0.25">
      <c r="A4900" s="62">
        <v>31162604</v>
      </c>
      <c r="B4900" s="63" t="s">
        <v>2465</v>
      </c>
    </row>
    <row r="4901" spans="1:2" x14ac:dyDescent="0.25">
      <c r="A4901" s="62">
        <v>31162605</v>
      </c>
      <c r="B4901" s="63" t="s">
        <v>12884</v>
      </c>
    </row>
    <row r="4902" spans="1:2" x14ac:dyDescent="0.25">
      <c r="A4902" s="62">
        <v>31162606</v>
      </c>
      <c r="B4902" s="63" t="s">
        <v>18625</v>
      </c>
    </row>
    <row r="4903" spans="1:2" x14ac:dyDescent="0.25">
      <c r="A4903" s="62">
        <v>31162607</v>
      </c>
      <c r="B4903" s="63" t="s">
        <v>9836</v>
      </c>
    </row>
    <row r="4904" spans="1:2" x14ac:dyDescent="0.25">
      <c r="A4904" s="62">
        <v>31162608</v>
      </c>
      <c r="B4904" s="63" t="s">
        <v>10565</v>
      </c>
    </row>
    <row r="4905" spans="1:2" x14ac:dyDescent="0.25">
      <c r="A4905" s="62">
        <v>31162609</v>
      </c>
      <c r="B4905" s="63" t="s">
        <v>13401</v>
      </c>
    </row>
    <row r="4906" spans="1:2" x14ac:dyDescent="0.25">
      <c r="A4906" s="62">
        <v>31162610</v>
      </c>
      <c r="B4906" s="63" t="s">
        <v>13206</v>
      </c>
    </row>
    <row r="4907" spans="1:2" x14ac:dyDescent="0.25">
      <c r="A4907" s="62">
        <v>31162611</v>
      </c>
      <c r="B4907" s="63" t="s">
        <v>17695</v>
      </c>
    </row>
    <row r="4908" spans="1:2" x14ac:dyDescent="0.25">
      <c r="A4908" s="62">
        <v>31162701</v>
      </c>
      <c r="B4908" s="63" t="s">
        <v>8706</v>
      </c>
    </row>
    <row r="4909" spans="1:2" x14ac:dyDescent="0.25">
      <c r="A4909" s="62">
        <v>31162702</v>
      </c>
      <c r="B4909" s="63" t="s">
        <v>7052</v>
      </c>
    </row>
    <row r="4910" spans="1:2" x14ac:dyDescent="0.25">
      <c r="A4910" s="62">
        <v>31162703</v>
      </c>
      <c r="B4910" s="63" t="s">
        <v>11660</v>
      </c>
    </row>
    <row r="4911" spans="1:2" x14ac:dyDescent="0.25">
      <c r="A4911" s="62">
        <v>31162704</v>
      </c>
      <c r="B4911" s="63" t="s">
        <v>15300</v>
      </c>
    </row>
    <row r="4912" spans="1:2" x14ac:dyDescent="0.25">
      <c r="A4912" s="62">
        <v>31162801</v>
      </c>
      <c r="B4912" s="63" t="s">
        <v>18700</v>
      </c>
    </row>
    <row r="4913" spans="1:2" x14ac:dyDescent="0.25">
      <c r="A4913" s="62">
        <v>31162802</v>
      </c>
      <c r="B4913" s="63" t="s">
        <v>17232</v>
      </c>
    </row>
    <row r="4914" spans="1:2" x14ac:dyDescent="0.25">
      <c r="A4914" s="62">
        <v>31162803</v>
      </c>
      <c r="B4914" s="63" t="s">
        <v>13348</v>
      </c>
    </row>
    <row r="4915" spans="1:2" x14ac:dyDescent="0.25">
      <c r="A4915" s="62">
        <v>31162804</v>
      </c>
      <c r="B4915" s="63" t="s">
        <v>336</v>
      </c>
    </row>
    <row r="4916" spans="1:2" x14ac:dyDescent="0.25">
      <c r="A4916" s="62">
        <v>31162805</v>
      </c>
      <c r="B4916" s="63" t="s">
        <v>13648</v>
      </c>
    </row>
    <row r="4917" spans="1:2" x14ac:dyDescent="0.25">
      <c r="A4917" s="62">
        <v>31162806</v>
      </c>
      <c r="B4917" s="63" t="s">
        <v>3534</v>
      </c>
    </row>
    <row r="4918" spans="1:2" x14ac:dyDescent="0.25">
      <c r="A4918" s="62">
        <v>31162807</v>
      </c>
      <c r="B4918" s="63" t="s">
        <v>4390</v>
      </c>
    </row>
    <row r="4919" spans="1:2" x14ac:dyDescent="0.25">
      <c r="A4919" s="62">
        <v>31162808</v>
      </c>
      <c r="B4919" s="63" t="s">
        <v>7570</v>
      </c>
    </row>
    <row r="4920" spans="1:2" x14ac:dyDescent="0.25">
      <c r="A4920" s="62">
        <v>31162809</v>
      </c>
      <c r="B4920" s="63" t="s">
        <v>2017</v>
      </c>
    </row>
    <row r="4921" spans="1:2" x14ac:dyDescent="0.25">
      <c r="A4921" s="62">
        <v>31162810</v>
      </c>
      <c r="B4921" s="63" t="s">
        <v>1033</v>
      </c>
    </row>
    <row r="4922" spans="1:2" x14ac:dyDescent="0.25">
      <c r="A4922" s="62">
        <v>31162811</v>
      </c>
      <c r="B4922" s="63" t="s">
        <v>3862</v>
      </c>
    </row>
    <row r="4923" spans="1:2" x14ac:dyDescent="0.25">
      <c r="A4923" s="62">
        <v>31162901</v>
      </c>
      <c r="B4923" s="63" t="s">
        <v>8277</v>
      </c>
    </row>
    <row r="4924" spans="1:2" x14ac:dyDescent="0.25">
      <c r="A4924" s="62">
        <v>31162902</v>
      </c>
      <c r="B4924" s="63" t="s">
        <v>9935</v>
      </c>
    </row>
    <row r="4925" spans="1:2" x14ac:dyDescent="0.25">
      <c r="A4925" s="62">
        <v>31162903</v>
      </c>
      <c r="B4925" s="63" t="s">
        <v>14996</v>
      </c>
    </row>
    <row r="4926" spans="1:2" x14ac:dyDescent="0.25">
      <c r="A4926" s="62">
        <v>31162904</v>
      </c>
      <c r="B4926" s="63" t="s">
        <v>4594</v>
      </c>
    </row>
    <row r="4927" spans="1:2" x14ac:dyDescent="0.25">
      <c r="A4927" s="62">
        <v>31162905</v>
      </c>
      <c r="B4927" s="63" t="s">
        <v>17890</v>
      </c>
    </row>
    <row r="4928" spans="1:2" x14ac:dyDescent="0.25">
      <c r="A4928" s="62">
        <v>31162906</v>
      </c>
      <c r="B4928" s="63" t="s">
        <v>15667</v>
      </c>
    </row>
    <row r="4929" spans="1:2" x14ac:dyDescent="0.25">
      <c r="A4929" s="62">
        <v>31163001</v>
      </c>
      <c r="B4929" s="63" t="s">
        <v>11898</v>
      </c>
    </row>
    <row r="4930" spans="1:2" x14ac:dyDescent="0.25">
      <c r="A4930" s="62">
        <v>31163002</v>
      </c>
      <c r="B4930" s="63" t="s">
        <v>10046</v>
      </c>
    </row>
    <row r="4931" spans="1:2" x14ac:dyDescent="0.25">
      <c r="A4931" s="62">
        <v>31163003</v>
      </c>
      <c r="B4931" s="63" t="s">
        <v>702</v>
      </c>
    </row>
    <row r="4932" spans="1:2" x14ac:dyDescent="0.25">
      <c r="A4932" s="62">
        <v>31163004</v>
      </c>
      <c r="B4932" s="63" t="s">
        <v>8774</v>
      </c>
    </row>
    <row r="4933" spans="1:2" x14ac:dyDescent="0.25">
      <c r="A4933" s="62">
        <v>31163005</v>
      </c>
      <c r="B4933" s="63" t="s">
        <v>1279</v>
      </c>
    </row>
    <row r="4934" spans="1:2" x14ac:dyDescent="0.25">
      <c r="A4934" s="62">
        <v>31163101</v>
      </c>
      <c r="B4934" s="63" t="s">
        <v>3804</v>
      </c>
    </row>
    <row r="4935" spans="1:2" x14ac:dyDescent="0.25">
      <c r="A4935" s="62">
        <v>31163102</v>
      </c>
      <c r="B4935" s="63" t="s">
        <v>5320</v>
      </c>
    </row>
    <row r="4936" spans="1:2" x14ac:dyDescent="0.25">
      <c r="A4936" s="62">
        <v>31163103</v>
      </c>
      <c r="B4936" s="63" t="s">
        <v>6596</v>
      </c>
    </row>
    <row r="4937" spans="1:2" x14ac:dyDescent="0.25">
      <c r="A4937" s="62">
        <v>31163201</v>
      </c>
      <c r="B4937" s="63" t="s">
        <v>16193</v>
      </c>
    </row>
    <row r="4938" spans="1:2" x14ac:dyDescent="0.25">
      <c r="A4938" s="62">
        <v>31163202</v>
      </c>
      <c r="B4938" s="63" t="s">
        <v>16034</v>
      </c>
    </row>
    <row r="4939" spans="1:2" x14ac:dyDescent="0.25">
      <c r="A4939" s="62">
        <v>31163203</v>
      </c>
      <c r="B4939" s="63" t="s">
        <v>2835</v>
      </c>
    </row>
    <row r="4940" spans="1:2" x14ac:dyDescent="0.25">
      <c r="A4940" s="62">
        <v>31163204</v>
      </c>
      <c r="B4940" s="63" t="s">
        <v>9882</v>
      </c>
    </row>
    <row r="4941" spans="1:2" x14ac:dyDescent="0.25">
      <c r="A4941" s="62">
        <v>31163205</v>
      </c>
      <c r="B4941" s="63" t="s">
        <v>1134</v>
      </c>
    </row>
    <row r="4942" spans="1:2" x14ac:dyDescent="0.25">
      <c r="A4942" s="62">
        <v>31163207</v>
      </c>
      <c r="B4942" s="63" t="s">
        <v>5963</v>
      </c>
    </row>
    <row r="4943" spans="1:2" x14ac:dyDescent="0.25">
      <c r="A4943" s="62">
        <v>31163208</v>
      </c>
      <c r="B4943" s="63" t="s">
        <v>7863</v>
      </c>
    </row>
    <row r="4944" spans="1:2" x14ac:dyDescent="0.25">
      <c r="A4944" s="62">
        <v>31163209</v>
      </c>
      <c r="B4944" s="63" t="s">
        <v>12846</v>
      </c>
    </row>
    <row r="4945" spans="1:2" x14ac:dyDescent="0.25">
      <c r="A4945" s="62">
        <v>31163210</v>
      </c>
      <c r="B4945" s="63" t="s">
        <v>8822</v>
      </c>
    </row>
    <row r="4946" spans="1:2" x14ac:dyDescent="0.25">
      <c r="A4946" s="62">
        <v>31163211</v>
      </c>
      <c r="B4946" s="63" t="s">
        <v>5971</v>
      </c>
    </row>
    <row r="4947" spans="1:2" x14ac:dyDescent="0.25">
      <c r="A4947" s="62">
        <v>31163212</v>
      </c>
      <c r="B4947" s="63" t="s">
        <v>16364</v>
      </c>
    </row>
    <row r="4948" spans="1:2" x14ac:dyDescent="0.25">
      <c r="A4948" s="62">
        <v>31163213</v>
      </c>
      <c r="B4948" s="63" t="s">
        <v>11902</v>
      </c>
    </row>
    <row r="4949" spans="1:2" x14ac:dyDescent="0.25">
      <c r="A4949" s="62">
        <v>31163214</v>
      </c>
      <c r="B4949" s="63" t="s">
        <v>13180</v>
      </c>
    </row>
    <row r="4950" spans="1:2" x14ac:dyDescent="0.25">
      <c r="A4950" s="62">
        <v>31163215</v>
      </c>
      <c r="B4950" s="63" t="s">
        <v>5027</v>
      </c>
    </row>
    <row r="4951" spans="1:2" x14ac:dyDescent="0.25">
      <c r="A4951" s="62">
        <v>31163301</v>
      </c>
      <c r="B4951" s="63" t="s">
        <v>4391</v>
      </c>
    </row>
    <row r="4952" spans="1:2" x14ac:dyDescent="0.25">
      <c r="A4952" s="62">
        <v>31171501</v>
      </c>
      <c r="B4952" s="63" t="s">
        <v>17532</v>
      </c>
    </row>
    <row r="4953" spans="1:2" x14ac:dyDescent="0.25">
      <c r="A4953" s="62">
        <v>31171502</v>
      </c>
      <c r="B4953" s="63" t="s">
        <v>1610</v>
      </c>
    </row>
    <row r="4954" spans="1:2" x14ac:dyDescent="0.25">
      <c r="A4954" s="62">
        <v>31171503</v>
      </c>
      <c r="B4954" s="63" t="s">
        <v>7617</v>
      </c>
    </row>
    <row r="4955" spans="1:2" x14ac:dyDescent="0.25">
      <c r="A4955" s="62">
        <v>31171504</v>
      </c>
      <c r="B4955" s="63" t="s">
        <v>10791</v>
      </c>
    </row>
    <row r="4956" spans="1:2" x14ac:dyDescent="0.25">
      <c r="A4956" s="62">
        <v>31171505</v>
      </c>
      <c r="B4956" s="63" t="s">
        <v>6543</v>
      </c>
    </row>
    <row r="4957" spans="1:2" x14ac:dyDescent="0.25">
      <c r="A4957" s="62">
        <v>31171506</v>
      </c>
      <c r="B4957" s="63" t="s">
        <v>2771</v>
      </c>
    </row>
    <row r="4958" spans="1:2" x14ac:dyDescent="0.25">
      <c r="A4958" s="62">
        <v>31171507</v>
      </c>
      <c r="B4958" s="63" t="s">
        <v>6779</v>
      </c>
    </row>
    <row r="4959" spans="1:2" x14ac:dyDescent="0.25">
      <c r="A4959" s="62">
        <v>31171508</v>
      </c>
      <c r="B4959" s="63" t="s">
        <v>2059</v>
      </c>
    </row>
    <row r="4960" spans="1:2" x14ac:dyDescent="0.25">
      <c r="A4960" s="62">
        <v>31171509</v>
      </c>
      <c r="B4960" s="63" t="s">
        <v>10561</v>
      </c>
    </row>
    <row r="4961" spans="1:2" x14ac:dyDescent="0.25">
      <c r="A4961" s="62">
        <v>31171510</v>
      </c>
      <c r="B4961" s="63" t="s">
        <v>7425</v>
      </c>
    </row>
    <row r="4962" spans="1:2" x14ac:dyDescent="0.25">
      <c r="A4962" s="62">
        <v>31171511</v>
      </c>
      <c r="B4962" s="63" t="s">
        <v>12254</v>
      </c>
    </row>
    <row r="4963" spans="1:2" x14ac:dyDescent="0.25">
      <c r="A4963" s="62">
        <v>31171512</v>
      </c>
      <c r="B4963" s="63" t="s">
        <v>15863</v>
      </c>
    </row>
    <row r="4964" spans="1:2" x14ac:dyDescent="0.25">
      <c r="A4964" s="62">
        <v>31171513</v>
      </c>
      <c r="B4964" s="63" t="s">
        <v>14002</v>
      </c>
    </row>
    <row r="4965" spans="1:2" x14ac:dyDescent="0.25">
      <c r="A4965" s="62">
        <v>31171515</v>
      </c>
      <c r="B4965" s="63" t="s">
        <v>9419</v>
      </c>
    </row>
    <row r="4966" spans="1:2" x14ac:dyDescent="0.25">
      <c r="A4966" s="62">
        <v>31171516</v>
      </c>
      <c r="B4966" s="63" t="s">
        <v>9096</v>
      </c>
    </row>
    <row r="4967" spans="1:2" x14ac:dyDescent="0.25">
      <c r="A4967" s="62">
        <v>31171518</v>
      </c>
      <c r="B4967" s="63" t="s">
        <v>6343</v>
      </c>
    </row>
    <row r="4968" spans="1:2" x14ac:dyDescent="0.25">
      <c r="A4968" s="62">
        <v>31171519</v>
      </c>
      <c r="B4968" s="63" t="s">
        <v>2267</v>
      </c>
    </row>
    <row r="4969" spans="1:2" x14ac:dyDescent="0.25">
      <c r="A4969" s="62">
        <v>31171520</v>
      </c>
      <c r="B4969" s="63" t="s">
        <v>1878</v>
      </c>
    </row>
    <row r="4970" spans="1:2" x14ac:dyDescent="0.25">
      <c r="A4970" s="62">
        <v>31171521</v>
      </c>
      <c r="B4970" s="63" t="s">
        <v>9752</v>
      </c>
    </row>
    <row r="4971" spans="1:2" x14ac:dyDescent="0.25">
      <c r="A4971" s="62">
        <v>31171522</v>
      </c>
      <c r="B4971" s="63" t="s">
        <v>2252</v>
      </c>
    </row>
    <row r="4972" spans="1:2" x14ac:dyDescent="0.25">
      <c r="A4972" s="62">
        <v>31171523</v>
      </c>
      <c r="B4972" s="63" t="s">
        <v>13440</v>
      </c>
    </row>
    <row r="4973" spans="1:2" x14ac:dyDescent="0.25">
      <c r="A4973" s="62">
        <v>31171524</v>
      </c>
      <c r="B4973" s="63" t="s">
        <v>15266</v>
      </c>
    </row>
    <row r="4974" spans="1:2" x14ac:dyDescent="0.25">
      <c r="A4974" s="62">
        <v>31171525</v>
      </c>
      <c r="B4974" s="63" t="s">
        <v>16593</v>
      </c>
    </row>
    <row r="4975" spans="1:2" x14ac:dyDescent="0.25">
      <c r="A4975" s="62">
        <v>31171526</v>
      </c>
      <c r="B4975" s="63" t="s">
        <v>9902</v>
      </c>
    </row>
    <row r="4976" spans="1:2" x14ac:dyDescent="0.25">
      <c r="A4976" s="62">
        <v>31171527</v>
      </c>
      <c r="B4976" s="63" t="s">
        <v>2001</v>
      </c>
    </row>
    <row r="4977" spans="1:2" x14ac:dyDescent="0.25">
      <c r="A4977" s="62">
        <v>31171528</v>
      </c>
      <c r="B4977" s="63" t="s">
        <v>2800</v>
      </c>
    </row>
    <row r="4978" spans="1:2" x14ac:dyDescent="0.25">
      <c r="A4978" s="62">
        <v>31171529</v>
      </c>
      <c r="B4978" s="63" t="s">
        <v>13196</v>
      </c>
    </row>
    <row r="4979" spans="1:2" x14ac:dyDescent="0.25">
      <c r="A4979" s="62">
        <v>31171603</v>
      </c>
      <c r="B4979" s="63" t="s">
        <v>13998</v>
      </c>
    </row>
    <row r="4980" spans="1:2" x14ac:dyDescent="0.25">
      <c r="A4980" s="62">
        <v>31171604</v>
      </c>
      <c r="B4980" s="63" t="s">
        <v>809</v>
      </c>
    </row>
    <row r="4981" spans="1:2" x14ac:dyDescent="0.25">
      <c r="A4981" s="62">
        <v>31171605</v>
      </c>
      <c r="B4981" s="63" t="s">
        <v>10923</v>
      </c>
    </row>
    <row r="4982" spans="1:2" x14ac:dyDescent="0.25">
      <c r="A4982" s="62">
        <v>31171606</v>
      </c>
      <c r="B4982" s="63" t="s">
        <v>877</v>
      </c>
    </row>
    <row r="4983" spans="1:2" x14ac:dyDescent="0.25">
      <c r="A4983" s="62">
        <v>31171704</v>
      </c>
      <c r="B4983" s="63" t="s">
        <v>15840</v>
      </c>
    </row>
    <row r="4984" spans="1:2" x14ac:dyDescent="0.25">
      <c r="A4984" s="62">
        <v>31171706</v>
      </c>
      <c r="B4984" s="63" t="s">
        <v>15793</v>
      </c>
    </row>
    <row r="4985" spans="1:2" x14ac:dyDescent="0.25">
      <c r="A4985" s="62">
        <v>31171707</v>
      </c>
      <c r="B4985" s="63" t="s">
        <v>11777</v>
      </c>
    </row>
    <row r="4986" spans="1:2" x14ac:dyDescent="0.25">
      <c r="A4986" s="62">
        <v>31171708</v>
      </c>
      <c r="B4986" s="63" t="s">
        <v>3564</v>
      </c>
    </row>
    <row r="4987" spans="1:2" x14ac:dyDescent="0.25">
      <c r="A4987" s="62">
        <v>31171709</v>
      </c>
      <c r="B4987" s="63" t="s">
        <v>11562</v>
      </c>
    </row>
    <row r="4988" spans="1:2" x14ac:dyDescent="0.25">
      <c r="A4988" s="62">
        <v>31171710</v>
      </c>
      <c r="B4988" s="63" t="s">
        <v>10854</v>
      </c>
    </row>
    <row r="4989" spans="1:2" x14ac:dyDescent="0.25">
      <c r="A4989" s="62">
        <v>31171711</v>
      </c>
      <c r="B4989" s="63" t="s">
        <v>16466</v>
      </c>
    </row>
    <row r="4990" spans="1:2" x14ac:dyDescent="0.25">
      <c r="A4990" s="62">
        <v>31171712</v>
      </c>
      <c r="B4990" s="63" t="s">
        <v>18051</v>
      </c>
    </row>
    <row r="4991" spans="1:2" x14ac:dyDescent="0.25">
      <c r="A4991" s="62">
        <v>31171713</v>
      </c>
      <c r="B4991" s="63" t="s">
        <v>10167</v>
      </c>
    </row>
    <row r="4992" spans="1:2" x14ac:dyDescent="0.25">
      <c r="A4992" s="62">
        <v>31171714</v>
      </c>
      <c r="B4992" s="63" t="s">
        <v>8243</v>
      </c>
    </row>
    <row r="4993" spans="1:2" x14ac:dyDescent="0.25">
      <c r="A4993" s="62">
        <v>31171801</v>
      </c>
      <c r="B4993" s="63" t="s">
        <v>17788</v>
      </c>
    </row>
    <row r="4994" spans="1:2" x14ac:dyDescent="0.25">
      <c r="A4994" s="62">
        <v>31171802</v>
      </c>
      <c r="B4994" s="63" t="s">
        <v>7234</v>
      </c>
    </row>
    <row r="4995" spans="1:2" x14ac:dyDescent="0.25">
      <c r="A4995" s="62">
        <v>31171803</v>
      </c>
      <c r="B4995" s="63" t="s">
        <v>1024</v>
      </c>
    </row>
    <row r="4996" spans="1:2" x14ac:dyDescent="0.25">
      <c r="A4996" s="62">
        <v>31171804</v>
      </c>
      <c r="B4996" s="63" t="s">
        <v>9987</v>
      </c>
    </row>
    <row r="4997" spans="1:2" x14ac:dyDescent="0.25">
      <c r="A4997" s="62">
        <v>31171805</v>
      </c>
      <c r="B4997" s="63" t="s">
        <v>13621</v>
      </c>
    </row>
    <row r="4998" spans="1:2" x14ac:dyDescent="0.25">
      <c r="A4998" s="62">
        <v>31171806</v>
      </c>
      <c r="B4998" s="63" t="s">
        <v>4189</v>
      </c>
    </row>
    <row r="4999" spans="1:2" x14ac:dyDescent="0.25">
      <c r="A4999" s="62">
        <v>31171901</v>
      </c>
      <c r="B4999" s="63" t="s">
        <v>5836</v>
      </c>
    </row>
    <row r="5000" spans="1:2" x14ac:dyDescent="0.25">
      <c r="A5000" s="62">
        <v>31181501</v>
      </c>
      <c r="B5000" s="63" t="s">
        <v>9266</v>
      </c>
    </row>
    <row r="5001" spans="1:2" x14ac:dyDescent="0.25">
      <c r="A5001" s="62">
        <v>31181502</v>
      </c>
      <c r="B5001" s="63" t="s">
        <v>12540</v>
      </c>
    </row>
    <row r="5002" spans="1:2" x14ac:dyDescent="0.25">
      <c r="A5002" s="62">
        <v>31181503</v>
      </c>
      <c r="B5002" s="63" t="s">
        <v>7173</v>
      </c>
    </row>
    <row r="5003" spans="1:2" x14ac:dyDescent="0.25">
      <c r="A5003" s="62">
        <v>31181504</v>
      </c>
      <c r="B5003" s="63" t="s">
        <v>2436</v>
      </c>
    </row>
    <row r="5004" spans="1:2" x14ac:dyDescent="0.25">
      <c r="A5004" s="62">
        <v>31181505</v>
      </c>
      <c r="B5004" s="63" t="s">
        <v>6712</v>
      </c>
    </row>
    <row r="5005" spans="1:2" x14ac:dyDescent="0.25">
      <c r="A5005" s="62">
        <v>31181506</v>
      </c>
      <c r="B5005" s="63" t="s">
        <v>12339</v>
      </c>
    </row>
    <row r="5006" spans="1:2" x14ac:dyDescent="0.25">
      <c r="A5006" s="62">
        <v>31181507</v>
      </c>
      <c r="B5006" s="63" t="s">
        <v>5946</v>
      </c>
    </row>
    <row r="5007" spans="1:2" x14ac:dyDescent="0.25">
      <c r="A5007" s="62">
        <v>31181508</v>
      </c>
      <c r="B5007" s="63" t="s">
        <v>17494</v>
      </c>
    </row>
    <row r="5008" spans="1:2" x14ac:dyDescent="0.25">
      <c r="A5008" s="62">
        <v>31181509</v>
      </c>
      <c r="B5008" s="63" t="s">
        <v>1346</v>
      </c>
    </row>
    <row r="5009" spans="1:2" x14ac:dyDescent="0.25">
      <c r="A5009" s="62">
        <v>31181510</v>
      </c>
      <c r="B5009" s="63" t="s">
        <v>3920</v>
      </c>
    </row>
    <row r="5010" spans="1:2" x14ac:dyDescent="0.25">
      <c r="A5010" s="62">
        <v>31181511</v>
      </c>
      <c r="B5010" s="63" t="s">
        <v>11872</v>
      </c>
    </row>
    <row r="5011" spans="1:2" x14ac:dyDescent="0.25">
      <c r="A5011" s="62">
        <v>31181512</v>
      </c>
      <c r="B5011" s="63" t="s">
        <v>2187</v>
      </c>
    </row>
    <row r="5012" spans="1:2" x14ac:dyDescent="0.25">
      <c r="A5012" s="62">
        <v>31181601</v>
      </c>
      <c r="B5012" s="63" t="s">
        <v>8642</v>
      </c>
    </row>
    <row r="5013" spans="1:2" x14ac:dyDescent="0.25">
      <c r="A5013" s="62">
        <v>31181602</v>
      </c>
      <c r="B5013" s="63" t="s">
        <v>12653</v>
      </c>
    </row>
    <row r="5014" spans="1:2" x14ac:dyDescent="0.25">
      <c r="A5014" s="62">
        <v>31181603</v>
      </c>
      <c r="B5014" s="63" t="s">
        <v>7180</v>
      </c>
    </row>
    <row r="5015" spans="1:2" x14ac:dyDescent="0.25">
      <c r="A5015" s="62">
        <v>31181604</v>
      </c>
      <c r="B5015" s="63" t="s">
        <v>11659</v>
      </c>
    </row>
    <row r="5016" spans="1:2" x14ac:dyDescent="0.25">
      <c r="A5016" s="62">
        <v>31181605</v>
      </c>
      <c r="B5016" s="63" t="s">
        <v>15581</v>
      </c>
    </row>
    <row r="5017" spans="1:2" x14ac:dyDescent="0.25">
      <c r="A5017" s="62">
        <v>31181606</v>
      </c>
      <c r="B5017" s="63" t="s">
        <v>4013</v>
      </c>
    </row>
    <row r="5018" spans="1:2" x14ac:dyDescent="0.25">
      <c r="A5018" s="62">
        <v>31181607</v>
      </c>
      <c r="B5018" s="63" t="s">
        <v>14500</v>
      </c>
    </row>
    <row r="5019" spans="1:2" x14ac:dyDescent="0.25">
      <c r="A5019" s="62">
        <v>31181701</v>
      </c>
      <c r="B5019" s="63" t="s">
        <v>8048</v>
      </c>
    </row>
    <row r="5020" spans="1:2" x14ac:dyDescent="0.25">
      <c r="A5020" s="62">
        <v>31181702</v>
      </c>
      <c r="B5020" s="63" t="s">
        <v>6575</v>
      </c>
    </row>
    <row r="5021" spans="1:2" x14ac:dyDescent="0.25">
      <c r="A5021" s="62">
        <v>31181703</v>
      </c>
      <c r="B5021" s="63" t="s">
        <v>2072</v>
      </c>
    </row>
    <row r="5022" spans="1:2" x14ac:dyDescent="0.25">
      <c r="A5022" s="62">
        <v>31191501</v>
      </c>
      <c r="B5022" s="63" t="s">
        <v>2051</v>
      </c>
    </row>
    <row r="5023" spans="1:2" x14ac:dyDescent="0.25">
      <c r="A5023" s="62">
        <v>31191502</v>
      </c>
      <c r="B5023" s="63" t="s">
        <v>14905</v>
      </c>
    </row>
    <row r="5024" spans="1:2" x14ac:dyDescent="0.25">
      <c r="A5024" s="62">
        <v>31191504</v>
      </c>
      <c r="B5024" s="63" t="s">
        <v>11453</v>
      </c>
    </row>
    <row r="5025" spans="1:2" x14ac:dyDescent="0.25">
      <c r="A5025" s="62">
        <v>31191505</v>
      </c>
      <c r="B5025" s="63" t="s">
        <v>1138</v>
      </c>
    </row>
    <row r="5026" spans="1:2" x14ac:dyDescent="0.25">
      <c r="A5026" s="62">
        <v>31191506</v>
      </c>
      <c r="B5026" s="63" t="s">
        <v>1391</v>
      </c>
    </row>
    <row r="5027" spans="1:2" x14ac:dyDescent="0.25">
      <c r="A5027" s="62">
        <v>31191507</v>
      </c>
      <c r="B5027" s="63" t="s">
        <v>15775</v>
      </c>
    </row>
    <row r="5028" spans="1:2" x14ac:dyDescent="0.25">
      <c r="A5028" s="62">
        <v>31191508</v>
      </c>
      <c r="B5028" s="63" t="s">
        <v>7087</v>
      </c>
    </row>
    <row r="5029" spans="1:2" x14ac:dyDescent="0.25">
      <c r="A5029" s="62">
        <v>31191509</v>
      </c>
      <c r="B5029" s="63" t="s">
        <v>1984</v>
      </c>
    </row>
    <row r="5030" spans="1:2" x14ac:dyDescent="0.25">
      <c r="A5030" s="62">
        <v>31191510</v>
      </c>
      <c r="B5030" s="63" t="s">
        <v>18694</v>
      </c>
    </row>
    <row r="5031" spans="1:2" x14ac:dyDescent="0.25">
      <c r="A5031" s="62">
        <v>31191511</v>
      </c>
      <c r="B5031" s="63" t="s">
        <v>4572</v>
      </c>
    </row>
    <row r="5032" spans="1:2" x14ac:dyDescent="0.25">
      <c r="A5032" s="62">
        <v>31191512</v>
      </c>
      <c r="B5032" s="63" t="s">
        <v>11477</v>
      </c>
    </row>
    <row r="5033" spans="1:2" x14ac:dyDescent="0.25">
      <c r="A5033" s="62">
        <v>31191513</v>
      </c>
      <c r="B5033" s="63" t="s">
        <v>13271</v>
      </c>
    </row>
    <row r="5034" spans="1:2" x14ac:dyDescent="0.25">
      <c r="A5034" s="62">
        <v>31191514</v>
      </c>
      <c r="B5034" s="63" t="s">
        <v>12609</v>
      </c>
    </row>
    <row r="5035" spans="1:2" x14ac:dyDescent="0.25">
      <c r="A5035" s="62">
        <v>31191515</v>
      </c>
      <c r="B5035" s="63" t="s">
        <v>12710</v>
      </c>
    </row>
    <row r="5036" spans="1:2" x14ac:dyDescent="0.25">
      <c r="A5036" s="62">
        <v>31191516</v>
      </c>
      <c r="B5036" s="63" t="s">
        <v>2421</v>
      </c>
    </row>
    <row r="5037" spans="1:2" x14ac:dyDescent="0.25">
      <c r="A5037" s="62">
        <v>31191517</v>
      </c>
      <c r="B5037" s="63" t="s">
        <v>3071</v>
      </c>
    </row>
    <row r="5038" spans="1:2" x14ac:dyDescent="0.25">
      <c r="A5038" s="62">
        <v>31191518</v>
      </c>
      <c r="B5038" s="63" t="s">
        <v>8637</v>
      </c>
    </row>
    <row r="5039" spans="1:2" x14ac:dyDescent="0.25">
      <c r="A5039" s="62">
        <v>31191519</v>
      </c>
      <c r="B5039" s="63" t="s">
        <v>11775</v>
      </c>
    </row>
    <row r="5040" spans="1:2" x14ac:dyDescent="0.25">
      <c r="A5040" s="62">
        <v>31191601</v>
      </c>
      <c r="B5040" s="63" t="s">
        <v>6551</v>
      </c>
    </row>
    <row r="5041" spans="1:2" x14ac:dyDescent="0.25">
      <c r="A5041" s="62">
        <v>31191602</v>
      </c>
      <c r="B5041" s="63" t="s">
        <v>8433</v>
      </c>
    </row>
    <row r="5042" spans="1:2" x14ac:dyDescent="0.25">
      <c r="A5042" s="62">
        <v>31191603</v>
      </c>
      <c r="B5042" s="63" t="s">
        <v>2496</v>
      </c>
    </row>
    <row r="5043" spans="1:2" x14ac:dyDescent="0.25">
      <c r="A5043" s="62">
        <v>31201501</v>
      </c>
      <c r="B5043" s="63" t="s">
        <v>17514</v>
      </c>
    </row>
    <row r="5044" spans="1:2" x14ac:dyDescent="0.25">
      <c r="A5044" s="62">
        <v>31201502</v>
      </c>
      <c r="B5044" s="63" t="s">
        <v>12253</v>
      </c>
    </row>
    <row r="5045" spans="1:2" x14ac:dyDescent="0.25">
      <c r="A5045" s="62">
        <v>31201503</v>
      </c>
      <c r="B5045" s="63" t="s">
        <v>14989</v>
      </c>
    </row>
    <row r="5046" spans="1:2" x14ac:dyDescent="0.25">
      <c r="A5046" s="62">
        <v>31201504</v>
      </c>
      <c r="B5046" s="63" t="s">
        <v>4164</v>
      </c>
    </row>
    <row r="5047" spans="1:2" x14ac:dyDescent="0.25">
      <c r="A5047" s="62">
        <v>31201505</v>
      </c>
      <c r="B5047" s="63" t="s">
        <v>18514</v>
      </c>
    </row>
    <row r="5048" spans="1:2" x14ac:dyDescent="0.25">
      <c r="A5048" s="62">
        <v>31201506</v>
      </c>
      <c r="B5048" s="63" t="s">
        <v>18538</v>
      </c>
    </row>
    <row r="5049" spans="1:2" x14ac:dyDescent="0.25">
      <c r="A5049" s="62">
        <v>31201507</v>
      </c>
      <c r="B5049" s="63" t="s">
        <v>7905</v>
      </c>
    </row>
    <row r="5050" spans="1:2" x14ac:dyDescent="0.25">
      <c r="A5050" s="62">
        <v>31201508</v>
      </c>
      <c r="B5050" s="63" t="s">
        <v>14335</v>
      </c>
    </row>
    <row r="5051" spans="1:2" x14ac:dyDescent="0.25">
      <c r="A5051" s="62">
        <v>31201509</v>
      </c>
      <c r="B5051" s="63" t="s">
        <v>6015</v>
      </c>
    </row>
    <row r="5052" spans="1:2" x14ac:dyDescent="0.25">
      <c r="A5052" s="62">
        <v>31201510</v>
      </c>
      <c r="B5052" s="63" t="s">
        <v>14218</v>
      </c>
    </row>
    <row r="5053" spans="1:2" x14ac:dyDescent="0.25">
      <c r="A5053" s="62">
        <v>31201511</v>
      </c>
      <c r="B5053" s="63" t="s">
        <v>3574</v>
      </c>
    </row>
    <row r="5054" spans="1:2" x14ac:dyDescent="0.25">
      <c r="A5054" s="62">
        <v>31201512</v>
      </c>
      <c r="B5054" s="63" t="s">
        <v>2603</v>
      </c>
    </row>
    <row r="5055" spans="1:2" x14ac:dyDescent="0.25">
      <c r="A5055" s="62">
        <v>31201513</v>
      </c>
      <c r="B5055" s="63" t="s">
        <v>11406</v>
      </c>
    </row>
    <row r="5056" spans="1:2" x14ac:dyDescent="0.25">
      <c r="A5056" s="62">
        <v>31201514</v>
      </c>
      <c r="B5056" s="63" t="s">
        <v>6799</v>
      </c>
    </row>
    <row r="5057" spans="1:2" x14ac:dyDescent="0.25">
      <c r="A5057" s="62">
        <v>31201515</v>
      </c>
      <c r="B5057" s="63" t="s">
        <v>13387</v>
      </c>
    </row>
    <row r="5058" spans="1:2" x14ac:dyDescent="0.25">
      <c r="A5058" s="62">
        <v>31201516</v>
      </c>
      <c r="B5058" s="63" t="s">
        <v>10945</v>
      </c>
    </row>
    <row r="5059" spans="1:2" x14ac:dyDescent="0.25">
      <c r="A5059" s="62">
        <v>31201517</v>
      </c>
      <c r="B5059" s="63" t="s">
        <v>10734</v>
      </c>
    </row>
    <row r="5060" spans="1:2" x14ac:dyDescent="0.25">
      <c r="A5060" s="62">
        <v>31201518</v>
      </c>
      <c r="B5060" s="63" t="s">
        <v>7632</v>
      </c>
    </row>
    <row r="5061" spans="1:2" x14ac:dyDescent="0.25">
      <c r="A5061" s="62">
        <v>31201519</v>
      </c>
      <c r="B5061" s="63" t="s">
        <v>3105</v>
      </c>
    </row>
    <row r="5062" spans="1:2" x14ac:dyDescent="0.25">
      <c r="A5062" s="62">
        <v>31201520</v>
      </c>
      <c r="B5062" s="63" t="s">
        <v>16365</v>
      </c>
    </row>
    <row r="5063" spans="1:2" x14ac:dyDescent="0.25">
      <c r="A5063" s="62">
        <v>31201521</v>
      </c>
      <c r="B5063" s="63" t="s">
        <v>11492</v>
      </c>
    </row>
    <row r="5064" spans="1:2" x14ac:dyDescent="0.25">
      <c r="A5064" s="62">
        <v>31201522</v>
      </c>
      <c r="B5064" s="63" t="s">
        <v>10370</v>
      </c>
    </row>
    <row r="5065" spans="1:2" x14ac:dyDescent="0.25">
      <c r="A5065" s="62">
        <v>31201523</v>
      </c>
      <c r="B5065" s="63" t="s">
        <v>15260</v>
      </c>
    </row>
    <row r="5066" spans="1:2" x14ac:dyDescent="0.25">
      <c r="A5066" s="62">
        <v>31201524</v>
      </c>
      <c r="B5066" s="63" t="s">
        <v>4108</v>
      </c>
    </row>
    <row r="5067" spans="1:2" x14ac:dyDescent="0.25">
      <c r="A5067" s="62">
        <v>31201525</v>
      </c>
      <c r="B5067" s="63" t="s">
        <v>11764</v>
      </c>
    </row>
    <row r="5068" spans="1:2" x14ac:dyDescent="0.25">
      <c r="A5068" s="62">
        <v>31201526</v>
      </c>
      <c r="B5068" s="63" t="s">
        <v>3010</v>
      </c>
    </row>
    <row r="5069" spans="1:2" x14ac:dyDescent="0.25">
      <c r="A5069" s="62">
        <v>31201527</v>
      </c>
      <c r="B5069" s="63" t="s">
        <v>6532</v>
      </c>
    </row>
    <row r="5070" spans="1:2" x14ac:dyDescent="0.25">
      <c r="A5070" s="62">
        <v>31201528</v>
      </c>
      <c r="B5070" s="63" t="s">
        <v>16703</v>
      </c>
    </row>
    <row r="5071" spans="1:2" x14ac:dyDescent="0.25">
      <c r="A5071" s="62">
        <v>31201601</v>
      </c>
      <c r="B5071" s="63" t="s">
        <v>14092</v>
      </c>
    </row>
    <row r="5072" spans="1:2" x14ac:dyDescent="0.25">
      <c r="A5072" s="62">
        <v>31201602</v>
      </c>
      <c r="B5072" s="63" t="s">
        <v>17229</v>
      </c>
    </row>
    <row r="5073" spans="1:2" x14ac:dyDescent="0.25">
      <c r="A5073" s="62">
        <v>31201603</v>
      </c>
      <c r="B5073" s="63" t="s">
        <v>5456</v>
      </c>
    </row>
    <row r="5074" spans="1:2" x14ac:dyDescent="0.25">
      <c r="A5074" s="62">
        <v>31201604</v>
      </c>
      <c r="B5074" s="63" t="s">
        <v>12911</v>
      </c>
    </row>
    <row r="5075" spans="1:2" x14ac:dyDescent="0.25">
      <c r="A5075" s="62">
        <v>31201605</v>
      </c>
      <c r="B5075" s="63" t="s">
        <v>5263</v>
      </c>
    </row>
    <row r="5076" spans="1:2" x14ac:dyDescent="0.25">
      <c r="A5076" s="62">
        <v>31201606</v>
      </c>
      <c r="B5076" s="63" t="s">
        <v>9450</v>
      </c>
    </row>
    <row r="5077" spans="1:2" x14ac:dyDescent="0.25">
      <c r="A5077" s="62">
        <v>31201607</v>
      </c>
      <c r="B5077" s="63" t="s">
        <v>1406</v>
      </c>
    </row>
    <row r="5078" spans="1:2" x14ac:dyDescent="0.25">
      <c r="A5078" s="62">
        <v>31201608</v>
      </c>
      <c r="B5078" s="63" t="s">
        <v>7422</v>
      </c>
    </row>
    <row r="5079" spans="1:2" x14ac:dyDescent="0.25">
      <c r="A5079" s="62">
        <v>31201609</v>
      </c>
      <c r="B5079" s="63" t="s">
        <v>6417</v>
      </c>
    </row>
    <row r="5080" spans="1:2" x14ac:dyDescent="0.25">
      <c r="A5080" s="62">
        <v>31201610</v>
      </c>
      <c r="B5080" s="63" t="s">
        <v>6998</v>
      </c>
    </row>
    <row r="5081" spans="1:2" x14ac:dyDescent="0.25">
      <c r="A5081" s="62">
        <v>31201611</v>
      </c>
      <c r="B5081" s="63" t="s">
        <v>13490</v>
      </c>
    </row>
    <row r="5082" spans="1:2" x14ac:dyDescent="0.25">
      <c r="A5082" s="62">
        <v>31201612</v>
      </c>
      <c r="B5082" s="63" t="s">
        <v>10764</v>
      </c>
    </row>
    <row r="5083" spans="1:2" x14ac:dyDescent="0.25">
      <c r="A5083" s="62">
        <v>31201613</v>
      </c>
      <c r="B5083" s="63" t="s">
        <v>15132</v>
      </c>
    </row>
    <row r="5084" spans="1:2" x14ac:dyDescent="0.25">
      <c r="A5084" s="62">
        <v>31201614</v>
      </c>
      <c r="B5084" s="63" t="s">
        <v>1912</v>
      </c>
    </row>
    <row r="5085" spans="1:2" x14ac:dyDescent="0.25">
      <c r="A5085" s="62">
        <v>31201615</v>
      </c>
      <c r="B5085" s="63" t="s">
        <v>3732</v>
      </c>
    </row>
    <row r="5086" spans="1:2" x14ac:dyDescent="0.25">
      <c r="A5086" s="62">
        <v>31201616</v>
      </c>
      <c r="B5086" s="63" t="s">
        <v>10318</v>
      </c>
    </row>
    <row r="5087" spans="1:2" x14ac:dyDescent="0.25">
      <c r="A5087" s="62">
        <v>31201617</v>
      </c>
      <c r="B5087" s="63" t="s">
        <v>16382</v>
      </c>
    </row>
    <row r="5088" spans="1:2" x14ac:dyDescent="0.25">
      <c r="A5088" s="62">
        <v>31211501</v>
      </c>
      <c r="B5088" s="63" t="s">
        <v>11603</v>
      </c>
    </row>
    <row r="5089" spans="1:2" x14ac:dyDescent="0.25">
      <c r="A5089" s="62">
        <v>31211502</v>
      </c>
      <c r="B5089" s="63" t="s">
        <v>2247</v>
      </c>
    </row>
    <row r="5090" spans="1:2" x14ac:dyDescent="0.25">
      <c r="A5090" s="62">
        <v>31211503</v>
      </c>
      <c r="B5090" s="63" t="s">
        <v>11034</v>
      </c>
    </row>
    <row r="5091" spans="1:2" x14ac:dyDescent="0.25">
      <c r="A5091" s="62">
        <v>31211504</v>
      </c>
      <c r="B5091" s="63" t="s">
        <v>14244</v>
      </c>
    </row>
    <row r="5092" spans="1:2" x14ac:dyDescent="0.25">
      <c r="A5092" s="62">
        <v>31211505</v>
      </c>
      <c r="B5092" s="63" t="s">
        <v>4279</v>
      </c>
    </row>
    <row r="5093" spans="1:2" x14ac:dyDescent="0.25">
      <c r="A5093" s="62">
        <v>31211506</v>
      </c>
      <c r="B5093" s="63" t="s">
        <v>8853</v>
      </c>
    </row>
    <row r="5094" spans="1:2" x14ac:dyDescent="0.25">
      <c r="A5094" s="62">
        <v>31211507</v>
      </c>
      <c r="B5094" s="63" t="s">
        <v>4700</v>
      </c>
    </row>
    <row r="5095" spans="1:2" x14ac:dyDescent="0.25">
      <c r="A5095" s="62">
        <v>31211508</v>
      </c>
      <c r="B5095" s="63" t="s">
        <v>11170</v>
      </c>
    </row>
    <row r="5096" spans="1:2" x14ac:dyDescent="0.25">
      <c r="A5096" s="62">
        <v>31211509</v>
      </c>
      <c r="B5096" s="63" t="s">
        <v>18655</v>
      </c>
    </row>
    <row r="5097" spans="1:2" x14ac:dyDescent="0.25">
      <c r="A5097" s="62">
        <v>31211510</v>
      </c>
      <c r="B5097" s="63" t="s">
        <v>4154</v>
      </c>
    </row>
    <row r="5098" spans="1:2" x14ac:dyDescent="0.25">
      <c r="A5098" s="62">
        <v>31211511</v>
      </c>
      <c r="B5098" s="63" t="s">
        <v>2384</v>
      </c>
    </row>
    <row r="5099" spans="1:2" x14ac:dyDescent="0.25">
      <c r="A5099" s="62">
        <v>31211512</v>
      </c>
      <c r="B5099" s="63" t="s">
        <v>18321</v>
      </c>
    </row>
    <row r="5100" spans="1:2" x14ac:dyDescent="0.25">
      <c r="A5100" s="62">
        <v>31211601</v>
      </c>
      <c r="B5100" s="63" t="s">
        <v>7236</v>
      </c>
    </row>
    <row r="5101" spans="1:2" x14ac:dyDescent="0.25">
      <c r="A5101" s="62">
        <v>31211602</v>
      </c>
      <c r="B5101" s="63" t="s">
        <v>7236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12826</v>
      </c>
    </row>
    <row r="5104" spans="1:2" x14ac:dyDescent="0.25">
      <c r="A5104" s="62">
        <v>31211605</v>
      </c>
      <c r="B5104" s="63" t="s">
        <v>5562</v>
      </c>
    </row>
    <row r="5105" spans="1:2" x14ac:dyDescent="0.25">
      <c r="A5105" s="62">
        <v>31211606</v>
      </c>
      <c r="B5105" s="63" t="s">
        <v>14560</v>
      </c>
    </row>
    <row r="5106" spans="1:2" x14ac:dyDescent="0.25">
      <c r="A5106" s="62">
        <v>31211701</v>
      </c>
      <c r="B5106" s="63" t="s">
        <v>11720</v>
      </c>
    </row>
    <row r="5107" spans="1:2" x14ac:dyDescent="0.25">
      <c r="A5107" s="62">
        <v>31211702</v>
      </c>
      <c r="B5107" s="63" t="s">
        <v>18669</v>
      </c>
    </row>
    <row r="5108" spans="1:2" x14ac:dyDescent="0.25">
      <c r="A5108" s="62">
        <v>31211703</v>
      </c>
      <c r="B5108" s="63" t="s">
        <v>11441</v>
      </c>
    </row>
    <row r="5109" spans="1:2" x14ac:dyDescent="0.25">
      <c r="A5109" s="62">
        <v>31211704</v>
      </c>
      <c r="B5109" s="63" t="s">
        <v>9544</v>
      </c>
    </row>
    <row r="5110" spans="1:2" x14ac:dyDescent="0.25">
      <c r="A5110" s="62">
        <v>31211705</v>
      </c>
      <c r="B5110" s="63" t="s">
        <v>15602</v>
      </c>
    </row>
    <row r="5111" spans="1:2" x14ac:dyDescent="0.25">
      <c r="A5111" s="62">
        <v>31211706</v>
      </c>
      <c r="B5111" s="63" t="s">
        <v>12050</v>
      </c>
    </row>
    <row r="5112" spans="1:2" x14ac:dyDescent="0.25">
      <c r="A5112" s="62">
        <v>31211707</v>
      </c>
      <c r="B5112" s="63" t="s">
        <v>11813</v>
      </c>
    </row>
    <row r="5113" spans="1:2" x14ac:dyDescent="0.25">
      <c r="A5113" s="62">
        <v>31211708</v>
      </c>
      <c r="B5113" s="63" t="s">
        <v>1927</v>
      </c>
    </row>
    <row r="5114" spans="1:2" x14ac:dyDescent="0.25">
      <c r="A5114" s="62">
        <v>31211801</v>
      </c>
      <c r="B5114" s="63" t="s">
        <v>5474</v>
      </c>
    </row>
    <row r="5115" spans="1:2" x14ac:dyDescent="0.25">
      <c r="A5115" s="62">
        <v>31211802</v>
      </c>
      <c r="B5115" s="63" t="s">
        <v>14304</v>
      </c>
    </row>
    <row r="5116" spans="1:2" x14ac:dyDescent="0.25">
      <c r="A5116" s="62">
        <v>31211803</v>
      </c>
      <c r="B5116" s="63" t="s">
        <v>13940</v>
      </c>
    </row>
    <row r="5117" spans="1:2" x14ac:dyDescent="0.25">
      <c r="A5117" s="62">
        <v>31211901</v>
      </c>
      <c r="B5117" s="63" t="s">
        <v>11400</v>
      </c>
    </row>
    <row r="5118" spans="1:2" x14ac:dyDescent="0.25">
      <c r="A5118" s="62">
        <v>31211902</v>
      </c>
      <c r="B5118" s="63" t="s">
        <v>9182</v>
      </c>
    </row>
    <row r="5119" spans="1:2" x14ac:dyDescent="0.25">
      <c r="A5119" s="62">
        <v>31211903</v>
      </c>
      <c r="B5119" s="63" t="s">
        <v>14011</v>
      </c>
    </row>
    <row r="5120" spans="1:2" x14ac:dyDescent="0.25">
      <c r="A5120" s="62">
        <v>31211904</v>
      </c>
      <c r="B5120" s="63" t="s">
        <v>16353</v>
      </c>
    </row>
    <row r="5121" spans="1:2" x14ac:dyDescent="0.25">
      <c r="A5121" s="62">
        <v>31211905</v>
      </c>
      <c r="B5121" s="63" t="s">
        <v>4265</v>
      </c>
    </row>
    <row r="5122" spans="1:2" x14ac:dyDescent="0.25">
      <c r="A5122" s="62">
        <v>31211906</v>
      </c>
      <c r="B5122" s="63" t="s">
        <v>10526</v>
      </c>
    </row>
    <row r="5123" spans="1:2" x14ac:dyDescent="0.25">
      <c r="A5123" s="62">
        <v>31211908</v>
      </c>
      <c r="B5123" s="63" t="s">
        <v>10732</v>
      </c>
    </row>
    <row r="5124" spans="1:2" x14ac:dyDescent="0.25">
      <c r="A5124" s="62">
        <v>31211909</v>
      </c>
      <c r="B5124" s="63" t="s">
        <v>6923</v>
      </c>
    </row>
    <row r="5125" spans="1:2" x14ac:dyDescent="0.25">
      <c r="A5125" s="62">
        <v>31211910</v>
      </c>
      <c r="B5125" s="63" t="s">
        <v>9244</v>
      </c>
    </row>
    <row r="5126" spans="1:2" x14ac:dyDescent="0.25">
      <c r="A5126" s="62">
        <v>31211912</v>
      </c>
      <c r="B5126" s="63" t="s">
        <v>15224</v>
      </c>
    </row>
    <row r="5127" spans="1:2" x14ac:dyDescent="0.25">
      <c r="A5127" s="62">
        <v>31211913</v>
      </c>
      <c r="B5127" s="63" t="s">
        <v>14907</v>
      </c>
    </row>
    <row r="5128" spans="1:2" x14ac:dyDescent="0.25">
      <c r="A5128" s="62">
        <v>31211914</v>
      </c>
      <c r="B5128" s="63" t="s">
        <v>1819</v>
      </c>
    </row>
    <row r="5129" spans="1:2" x14ac:dyDescent="0.25">
      <c r="A5129" s="62">
        <v>31211915</v>
      </c>
      <c r="B5129" s="63" t="s">
        <v>12004</v>
      </c>
    </row>
    <row r="5130" spans="1:2" x14ac:dyDescent="0.25">
      <c r="A5130" s="62">
        <v>31211916</v>
      </c>
      <c r="B5130" s="63" t="s">
        <v>15147</v>
      </c>
    </row>
    <row r="5131" spans="1:2" x14ac:dyDescent="0.25">
      <c r="A5131" s="62">
        <v>31211917</v>
      </c>
      <c r="B5131" s="63" t="s">
        <v>7495</v>
      </c>
    </row>
    <row r="5132" spans="1:2" x14ac:dyDescent="0.25">
      <c r="A5132" s="62">
        <v>31221601</v>
      </c>
      <c r="B5132" s="63" t="s">
        <v>18018</v>
      </c>
    </row>
    <row r="5133" spans="1:2" x14ac:dyDescent="0.25">
      <c r="A5133" s="62">
        <v>31221602</v>
      </c>
      <c r="B5133" s="63" t="s">
        <v>13727</v>
      </c>
    </row>
    <row r="5134" spans="1:2" x14ac:dyDescent="0.25">
      <c r="A5134" s="62">
        <v>31221603</v>
      </c>
      <c r="B5134" s="63" t="s">
        <v>6527</v>
      </c>
    </row>
    <row r="5135" spans="1:2" x14ac:dyDescent="0.25">
      <c r="A5135" s="62">
        <v>31231101</v>
      </c>
      <c r="B5135" s="63" t="s">
        <v>2353</v>
      </c>
    </row>
    <row r="5136" spans="1:2" x14ac:dyDescent="0.25">
      <c r="A5136" s="62">
        <v>31231102</v>
      </c>
      <c r="B5136" s="63" t="s">
        <v>960</v>
      </c>
    </row>
    <row r="5137" spans="1:2" x14ac:dyDescent="0.25">
      <c r="A5137" s="62">
        <v>31231103</v>
      </c>
      <c r="B5137" s="63" t="s">
        <v>2320</v>
      </c>
    </row>
    <row r="5138" spans="1:2" x14ac:dyDescent="0.25">
      <c r="A5138" s="62">
        <v>31231104</v>
      </c>
      <c r="B5138" s="63" t="s">
        <v>2531</v>
      </c>
    </row>
    <row r="5139" spans="1:2" x14ac:dyDescent="0.25">
      <c r="A5139" s="62">
        <v>31231105</v>
      </c>
      <c r="B5139" s="63" t="s">
        <v>15290</v>
      </c>
    </row>
    <row r="5140" spans="1:2" x14ac:dyDescent="0.25">
      <c r="A5140" s="62">
        <v>31231106</v>
      </c>
      <c r="B5140" s="63" t="s">
        <v>4554</v>
      </c>
    </row>
    <row r="5141" spans="1:2" x14ac:dyDescent="0.25">
      <c r="A5141" s="62">
        <v>31231107</v>
      </c>
      <c r="B5141" s="63" t="s">
        <v>1341</v>
      </c>
    </row>
    <row r="5142" spans="1:2" x14ac:dyDescent="0.25">
      <c r="A5142" s="62">
        <v>31231108</v>
      </c>
      <c r="B5142" s="63" t="s">
        <v>16188</v>
      </c>
    </row>
    <row r="5143" spans="1:2" x14ac:dyDescent="0.25">
      <c r="A5143" s="62">
        <v>31231109</v>
      </c>
      <c r="B5143" s="63" t="s">
        <v>12722</v>
      </c>
    </row>
    <row r="5144" spans="1:2" x14ac:dyDescent="0.25">
      <c r="A5144" s="62">
        <v>31231110</v>
      </c>
      <c r="B5144" s="63" t="s">
        <v>18670</v>
      </c>
    </row>
    <row r="5145" spans="1:2" x14ac:dyDescent="0.25">
      <c r="A5145" s="62">
        <v>31231111</v>
      </c>
      <c r="B5145" s="63" t="s">
        <v>5470</v>
      </c>
    </row>
    <row r="5146" spans="1:2" x14ac:dyDescent="0.25">
      <c r="A5146" s="62">
        <v>31231112</v>
      </c>
      <c r="B5146" s="63" t="s">
        <v>12544</v>
      </c>
    </row>
    <row r="5147" spans="1:2" x14ac:dyDescent="0.25">
      <c r="A5147" s="62">
        <v>31231113</v>
      </c>
      <c r="B5147" s="63" t="s">
        <v>11877</v>
      </c>
    </row>
    <row r="5148" spans="1:2" x14ac:dyDescent="0.25">
      <c r="A5148" s="62">
        <v>31231114</v>
      </c>
      <c r="B5148" s="63" t="s">
        <v>7353</v>
      </c>
    </row>
    <row r="5149" spans="1:2" x14ac:dyDescent="0.25">
      <c r="A5149" s="62">
        <v>31231115</v>
      </c>
      <c r="B5149" s="63" t="s">
        <v>3537</v>
      </c>
    </row>
    <row r="5150" spans="1:2" x14ac:dyDescent="0.25">
      <c r="A5150" s="62">
        <v>31231116</v>
      </c>
      <c r="B5150" s="63" t="s">
        <v>1234</v>
      </c>
    </row>
    <row r="5151" spans="1:2" x14ac:dyDescent="0.25">
      <c r="A5151" s="62">
        <v>31231117</v>
      </c>
      <c r="B5151" s="63" t="s">
        <v>14213</v>
      </c>
    </row>
    <row r="5152" spans="1:2" x14ac:dyDescent="0.25">
      <c r="A5152" s="62">
        <v>31231118</v>
      </c>
      <c r="B5152" s="63" t="s">
        <v>12024</v>
      </c>
    </row>
    <row r="5153" spans="1:2" x14ac:dyDescent="0.25">
      <c r="A5153" s="62">
        <v>31231119</v>
      </c>
      <c r="B5153" s="63" t="s">
        <v>11734</v>
      </c>
    </row>
    <row r="5154" spans="1:2" x14ac:dyDescent="0.25">
      <c r="A5154" s="62">
        <v>31231201</v>
      </c>
      <c r="B5154" s="63" t="s">
        <v>3400</v>
      </c>
    </row>
    <row r="5155" spans="1:2" x14ac:dyDescent="0.25">
      <c r="A5155" s="62">
        <v>31231202</v>
      </c>
      <c r="B5155" s="63" t="s">
        <v>6464</v>
      </c>
    </row>
    <row r="5156" spans="1:2" x14ac:dyDescent="0.25">
      <c r="A5156" s="62">
        <v>31231203</v>
      </c>
      <c r="B5156" s="63" t="s">
        <v>3633</v>
      </c>
    </row>
    <row r="5157" spans="1:2" x14ac:dyDescent="0.25">
      <c r="A5157" s="62">
        <v>31231204</v>
      </c>
      <c r="B5157" s="63" t="s">
        <v>12535</v>
      </c>
    </row>
    <row r="5158" spans="1:2" x14ac:dyDescent="0.25">
      <c r="A5158" s="62">
        <v>31231205</v>
      </c>
      <c r="B5158" s="63" t="s">
        <v>338</v>
      </c>
    </row>
    <row r="5159" spans="1:2" x14ac:dyDescent="0.25">
      <c r="A5159" s="62">
        <v>31231206</v>
      </c>
      <c r="B5159" s="63" t="s">
        <v>14331</v>
      </c>
    </row>
    <row r="5160" spans="1:2" x14ac:dyDescent="0.25">
      <c r="A5160" s="62">
        <v>31231207</v>
      </c>
      <c r="B5160" s="63" t="s">
        <v>17522</v>
      </c>
    </row>
    <row r="5161" spans="1:2" x14ac:dyDescent="0.25">
      <c r="A5161" s="62">
        <v>31231208</v>
      </c>
      <c r="B5161" s="63" t="s">
        <v>5500</v>
      </c>
    </row>
    <row r="5162" spans="1:2" x14ac:dyDescent="0.25">
      <c r="A5162" s="62">
        <v>31231209</v>
      </c>
      <c r="B5162" s="63" t="s">
        <v>18262</v>
      </c>
    </row>
    <row r="5163" spans="1:2" x14ac:dyDescent="0.25">
      <c r="A5163" s="62">
        <v>31231210</v>
      </c>
      <c r="B5163" s="63" t="s">
        <v>14696</v>
      </c>
    </row>
    <row r="5164" spans="1:2" x14ac:dyDescent="0.25">
      <c r="A5164" s="62">
        <v>31231211</v>
      </c>
      <c r="B5164" s="63" t="s">
        <v>16337</v>
      </c>
    </row>
    <row r="5165" spans="1:2" x14ac:dyDescent="0.25">
      <c r="A5165" s="62">
        <v>31231212</v>
      </c>
      <c r="B5165" s="63" t="s">
        <v>13228</v>
      </c>
    </row>
    <row r="5166" spans="1:2" x14ac:dyDescent="0.25">
      <c r="A5166" s="62">
        <v>31231213</v>
      </c>
      <c r="B5166" s="63" t="s">
        <v>572</v>
      </c>
    </row>
    <row r="5167" spans="1:2" x14ac:dyDescent="0.25">
      <c r="A5167" s="62">
        <v>31231214</v>
      </c>
      <c r="B5167" s="63" t="s">
        <v>15712</v>
      </c>
    </row>
    <row r="5168" spans="1:2" x14ac:dyDescent="0.25">
      <c r="A5168" s="62">
        <v>31231215</v>
      </c>
      <c r="B5168" s="63" t="s">
        <v>16564</v>
      </c>
    </row>
    <row r="5169" spans="1:2" x14ac:dyDescent="0.25">
      <c r="A5169" s="62">
        <v>31231216</v>
      </c>
      <c r="B5169" s="63" t="s">
        <v>11913</v>
      </c>
    </row>
    <row r="5170" spans="1:2" x14ac:dyDescent="0.25">
      <c r="A5170" s="62">
        <v>31231217</v>
      </c>
      <c r="B5170" s="63" t="s">
        <v>13389</v>
      </c>
    </row>
    <row r="5171" spans="1:2" x14ac:dyDescent="0.25">
      <c r="A5171" s="62">
        <v>31231218</v>
      </c>
      <c r="B5171" s="63" t="s">
        <v>9194</v>
      </c>
    </row>
    <row r="5172" spans="1:2" x14ac:dyDescent="0.25">
      <c r="A5172" s="62">
        <v>31231219</v>
      </c>
      <c r="B5172" s="63" t="s">
        <v>3218</v>
      </c>
    </row>
    <row r="5173" spans="1:2" x14ac:dyDescent="0.25">
      <c r="A5173" s="62">
        <v>31231301</v>
      </c>
      <c r="B5173" s="63" t="s">
        <v>17326</v>
      </c>
    </row>
    <row r="5174" spans="1:2" x14ac:dyDescent="0.25">
      <c r="A5174" s="62">
        <v>31231302</v>
      </c>
      <c r="B5174" s="63" t="s">
        <v>11482</v>
      </c>
    </row>
    <row r="5175" spans="1:2" x14ac:dyDescent="0.25">
      <c r="A5175" s="62">
        <v>31231303</v>
      </c>
      <c r="B5175" s="63" t="s">
        <v>138</v>
      </c>
    </row>
    <row r="5176" spans="1:2" x14ac:dyDescent="0.25">
      <c r="A5176" s="62">
        <v>31231304</v>
      </c>
      <c r="B5176" s="63" t="s">
        <v>5397</v>
      </c>
    </row>
    <row r="5177" spans="1:2" x14ac:dyDescent="0.25">
      <c r="A5177" s="62">
        <v>31231305</v>
      </c>
      <c r="B5177" s="63" t="s">
        <v>13752</v>
      </c>
    </row>
    <row r="5178" spans="1:2" x14ac:dyDescent="0.25">
      <c r="A5178" s="62">
        <v>31231306</v>
      </c>
      <c r="B5178" s="63" t="s">
        <v>7652</v>
      </c>
    </row>
    <row r="5179" spans="1:2" x14ac:dyDescent="0.25">
      <c r="A5179" s="62">
        <v>31231307</v>
      </c>
      <c r="B5179" s="63" t="s">
        <v>7804</v>
      </c>
    </row>
    <row r="5180" spans="1:2" x14ac:dyDescent="0.25">
      <c r="A5180" s="62">
        <v>31231308</v>
      </c>
      <c r="B5180" s="63" t="s">
        <v>7850</v>
      </c>
    </row>
    <row r="5181" spans="1:2" x14ac:dyDescent="0.25">
      <c r="A5181" s="62">
        <v>31231309</v>
      </c>
      <c r="B5181" s="63" t="s">
        <v>14350</v>
      </c>
    </row>
    <row r="5182" spans="1:2" x14ac:dyDescent="0.25">
      <c r="A5182" s="62">
        <v>31231310</v>
      </c>
      <c r="B5182" s="63" t="s">
        <v>13449</v>
      </c>
    </row>
    <row r="5183" spans="1:2" x14ac:dyDescent="0.25">
      <c r="A5183" s="62">
        <v>31231311</v>
      </c>
      <c r="B5183" s="63" t="s">
        <v>3638</v>
      </c>
    </row>
    <row r="5184" spans="1:2" x14ac:dyDescent="0.25">
      <c r="A5184" s="62">
        <v>31231312</v>
      </c>
      <c r="B5184" s="63" t="s">
        <v>1888</v>
      </c>
    </row>
    <row r="5185" spans="1:2" x14ac:dyDescent="0.25">
      <c r="A5185" s="62">
        <v>31231313</v>
      </c>
      <c r="B5185" s="63" t="s">
        <v>8948</v>
      </c>
    </row>
    <row r="5186" spans="1:2" x14ac:dyDescent="0.25">
      <c r="A5186" s="62">
        <v>31231314</v>
      </c>
      <c r="B5186" s="63" t="s">
        <v>10015</v>
      </c>
    </row>
    <row r="5187" spans="1:2" x14ac:dyDescent="0.25">
      <c r="A5187" s="62">
        <v>31231315</v>
      </c>
      <c r="B5187" s="63" t="s">
        <v>15966</v>
      </c>
    </row>
    <row r="5188" spans="1:2" x14ac:dyDescent="0.25">
      <c r="A5188" s="62">
        <v>31231316</v>
      </c>
      <c r="B5188" s="63" t="s">
        <v>3873</v>
      </c>
    </row>
    <row r="5189" spans="1:2" x14ac:dyDescent="0.25">
      <c r="A5189" s="62">
        <v>31231317</v>
      </c>
      <c r="B5189" s="63" t="s">
        <v>15546</v>
      </c>
    </row>
    <row r="5190" spans="1:2" x14ac:dyDescent="0.25">
      <c r="A5190" s="62">
        <v>31231318</v>
      </c>
      <c r="B5190" s="63" t="s">
        <v>15248</v>
      </c>
    </row>
    <row r="5191" spans="1:2" x14ac:dyDescent="0.25">
      <c r="A5191" s="62">
        <v>31231319</v>
      </c>
      <c r="B5191" s="63" t="s">
        <v>17327</v>
      </c>
    </row>
    <row r="5192" spans="1:2" x14ac:dyDescent="0.25">
      <c r="A5192" s="62">
        <v>31231320</v>
      </c>
      <c r="B5192" s="63" t="s">
        <v>16195</v>
      </c>
    </row>
    <row r="5193" spans="1:2" x14ac:dyDescent="0.25">
      <c r="A5193" s="62">
        <v>31231321</v>
      </c>
      <c r="B5193" s="63" t="s">
        <v>7008</v>
      </c>
    </row>
    <row r="5194" spans="1:2" x14ac:dyDescent="0.25">
      <c r="A5194" s="62">
        <v>31231401</v>
      </c>
      <c r="B5194" s="63" t="s">
        <v>8923</v>
      </c>
    </row>
    <row r="5195" spans="1:2" x14ac:dyDescent="0.25">
      <c r="A5195" s="62">
        <v>31231402</v>
      </c>
      <c r="B5195" s="63" t="s">
        <v>14926</v>
      </c>
    </row>
    <row r="5196" spans="1:2" x14ac:dyDescent="0.25">
      <c r="A5196" s="62">
        <v>31231403</v>
      </c>
      <c r="B5196" s="63" t="s">
        <v>16173</v>
      </c>
    </row>
    <row r="5197" spans="1:2" x14ac:dyDescent="0.25">
      <c r="A5197" s="62">
        <v>31231404</v>
      </c>
      <c r="B5197" s="63" t="s">
        <v>2780</v>
      </c>
    </row>
    <row r="5198" spans="1:2" x14ac:dyDescent="0.25">
      <c r="A5198" s="62">
        <v>31231405</v>
      </c>
      <c r="B5198" s="63" t="s">
        <v>8515</v>
      </c>
    </row>
    <row r="5199" spans="1:2" x14ac:dyDescent="0.25">
      <c r="A5199" s="62">
        <v>31241501</v>
      </c>
      <c r="B5199" s="63" t="s">
        <v>11294</v>
      </c>
    </row>
    <row r="5200" spans="1:2" x14ac:dyDescent="0.25">
      <c r="A5200" s="62">
        <v>31241502</v>
      </c>
      <c r="B5200" s="63" t="s">
        <v>9846</v>
      </c>
    </row>
    <row r="5201" spans="1:2" x14ac:dyDescent="0.25">
      <c r="A5201" s="62">
        <v>31241601</v>
      </c>
      <c r="B5201" s="63" t="s">
        <v>6411</v>
      </c>
    </row>
    <row r="5202" spans="1:2" x14ac:dyDescent="0.25">
      <c r="A5202" s="62">
        <v>31241602</v>
      </c>
      <c r="B5202" s="63" t="s">
        <v>3255</v>
      </c>
    </row>
    <row r="5203" spans="1:2" x14ac:dyDescent="0.25">
      <c r="A5203" s="62">
        <v>31241603</v>
      </c>
      <c r="B5203" s="63" t="s">
        <v>8907</v>
      </c>
    </row>
    <row r="5204" spans="1:2" x14ac:dyDescent="0.25">
      <c r="A5204" s="62">
        <v>31241604</v>
      </c>
      <c r="B5204" s="63" t="s">
        <v>6168</v>
      </c>
    </row>
    <row r="5205" spans="1:2" x14ac:dyDescent="0.25">
      <c r="A5205" s="62">
        <v>31241605</v>
      </c>
      <c r="B5205" s="63" t="s">
        <v>4736</v>
      </c>
    </row>
    <row r="5206" spans="1:2" x14ac:dyDescent="0.25">
      <c r="A5206" s="62">
        <v>31241606</v>
      </c>
      <c r="B5206" s="63" t="s">
        <v>4120</v>
      </c>
    </row>
    <row r="5207" spans="1:2" x14ac:dyDescent="0.25">
      <c r="A5207" s="62">
        <v>31241607</v>
      </c>
      <c r="B5207" s="63" t="s">
        <v>11698</v>
      </c>
    </row>
    <row r="5208" spans="1:2" x14ac:dyDescent="0.25">
      <c r="A5208" s="62">
        <v>31241608</v>
      </c>
      <c r="B5208" s="63" t="s">
        <v>4028</v>
      </c>
    </row>
    <row r="5209" spans="1:2" x14ac:dyDescent="0.25">
      <c r="A5209" s="62">
        <v>31241609</v>
      </c>
      <c r="B5209" s="63" t="s">
        <v>12593</v>
      </c>
    </row>
    <row r="5210" spans="1:2" x14ac:dyDescent="0.25">
      <c r="A5210" s="62">
        <v>31241610</v>
      </c>
      <c r="B5210" s="63" t="s">
        <v>3691</v>
      </c>
    </row>
    <row r="5211" spans="1:2" x14ac:dyDescent="0.25">
      <c r="A5211" s="62">
        <v>31241701</v>
      </c>
      <c r="B5211" s="63" t="s">
        <v>18200</v>
      </c>
    </row>
    <row r="5212" spans="1:2" x14ac:dyDescent="0.25">
      <c r="A5212" s="62">
        <v>31241702</v>
      </c>
      <c r="B5212" s="63" t="s">
        <v>17148</v>
      </c>
    </row>
    <row r="5213" spans="1:2" x14ac:dyDescent="0.25">
      <c r="A5213" s="62">
        <v>31241703</v>
      </c>
      <c r="B5213" s="63" t="s">
        <v>13392</v>
      </c>
    </row>
    <row r="5214" spans="1:2" x14ac:dyDescent="0.25">
      <c r="A5214" s="62">
        <v>31241704</v>
      </c>
      <c r="B5214" s="63" t="s">
        <v>12080</v>
      </c>
    </row>
    <row r="5215" spans="1:2" x14ac:dyDescent="0.25">
      <c r="A5215" s="62">
        <v>31241705</v>
      </c>
      <c r="B5215" s="63" t="s">
        <v>18521</v>
      </c>
    </row>
    <row r="5216" spans="1:2" x14ac:dyDescent="0.25">
      <c r="A5216" s="62">
        <v>31241801</v>
      </c>
      <c r="B5216" s="63" t="s">
        <v>3175</v>
      </c>
    </row>
    <row r="5217" spans="1:2" x14ac:dyDescent="0.25">
      <c r="A5217" s="62">
        <v>31241802</v>
      </c>
      <c r="B5217" s="63" t="s">
        <v>13467</v>
      </c>
    </row>
    <row r="5218" spans="1:2" x14ac:dyDescent="0.25">
      <c r="A5218" s="62">
        <v>31241803</v>
      </c>
      <c r="B5218" s="63" t="s">
        <v>3506</v>
      </c>
    </row>
    <row r="5219" spans="1:2" x14ac:dyDescent="0.25">
      <c r="A5219" s="62">
        <v>31241804</v>
      </c>
      <c r="B5219" s="63" t="s">
        <v>5364</v>
      </c>
    </row>
    <row r="5220" spans="1:2" x14ac:dyDescent="0.25">
      <c r="A5220" s="62">
        <v>31241805</v>
      </c>
      <c r="B5220" s="63" t="s">
        <v>1902</v>
      </c>
    </row>
    <row r="5221" spans="1:2" x14ac:dyDescent="0.25">
      <c r="A5221" s="62">
        <v>31241806</v>
      </c>
      <c r="B5221" s="63" t="s">
        <v>6825</v>
      </c>
    </row>
    <row r="5222" spans="1:2" x14ac:dyDescent="0.25">
      <c r="A5222" s="62">
        <v>31241807</v>
      </c>
      <c r="B5222" s="63" t="s">
        <v>5736</v>
      </c>
    </row>
    <row r="5223" spans="1:2" x14ac:dyDescent="0.25">
      <c r="A5223" s="62">
        <v>31241901</v>
      </c>
      <c r="B5223" s="63" t="s">
        <v>68</v>
      </c>
    </row>
    <row r="5224" spans="1:2" x14ac:dyDescent="0.25">
      <c r="A5224" s="62">
        <v>31241902</v>
      </c>
      <c r="B5224" s="63" t="s">
        <v>14340</v>
      </c>
    </row>
    <row r="5225" spans="1:2" x14ac:dyDescent="0.25">
      <c r="A5225" s="62">
        <v>31241903</v>
      </c>
      <c r="B5225" s="63" t="s">
        <v>5564</v>
      </c>
    </row>
    <row r="5226" spans="1:2" x14ac:dyDescent="0.25">
      <c r="A5226" s="62">
        <v>31241904</v>
      </c>
      <c r="B5226" s="63" t="s">
        <v>14162</v>
      </c>
    </row>
    <row r="5227" spans="1:2" x14ac:dyDescent="0.25">
      <c r="A5227" s="62">
        <v>31241905</v>
      </c>
      <c r="B5227" s="63" t="s">
        <v>5722</v>
      </c>
    </row>
    <row r="5228" spans="1:2" x14ac:dyDescent="0.25">
      <c r="A5228" s="62">
        <v>31241906</v>
      </c>
      <c r="B5228" s="63" t="s">
        <v>16331</v>
      </c>
    </row>
    <row r="5229" spans="1:2" x14ac:dyDescent="0.25">
      <c r="A5229" s="62">
        <v>31241907</v>
      </c>
      <c r="B5229" s="63" t="s">
        <v>8692</v>
      </c>
    </row>
    <row r="5230" spans="1:2" x14ac:dyDescent="0.25">
      <c r="A5230" s="62">
        <v>31241908</v>
      </c>
      <c r="B5230" s="63" t="s">
        <v>2595</v>
      </c>
    </row>
    <row r="5231" spans="1:2" x14ac:dyDescent="0.25">
      <c r="A5231" s="62">
        <v>31242001</v>
      </c>
      <c r="B5231" s="63" t="s">
        <v>17939</v>
      </c>
    </row>
    <row r="5232" spans="1:2" x14ac:dyDescent="0.25">
      <c r="A5232" s="62">
        <v>31242002</v>
      </c>
      <c r="B5232" s="63" t="s">
        <v>8040</v>
      </c>
    </row>
    <row r="5233" spans="1:2" x14ac:dyDescent="0.25">
      <c r="A5233" s="62">
        <v>31242003</v>
      </c>
      <c r="B5233" s="63" t="s">
        <v>12112</v>
      </c>
    </row>
    <row r="5234" spans="1:2" x14ac:dyDescent="0.25">
      <c r="A5234" s="62">
        <v>31242101</v>
      </c>
      <c r="B5234" s="63" t="s">
        <v>17817</v>
      </c>
    </row>
    <row r="5235" spans="1:2" x14ac:dyDescent="0.25">
      <c r="A5235" s="62">
        <v>31242103</v>
      </c>
      <c r="B5235" s="63" t="s">
        <v>10052</v>
      </c>
    </row>
    <row r="5236" spans="1:2" x14ac:dyDescent="0.25">
      <c r="A5236" s="62">
        <v>31242104</v>
      </c>
      <c r="B5236" s="63" t="s">
        <v>8945</v>
      </c>
    </row>
    <row r="5237" spans="1:2" x14ac:dyDescent="0.25">
      <c r="A5237" s="62">
        <v>31242105</v>
      </c>
      <c r="B5237" s="63" t="s">
        <v>8843</v>
      </c>
    </row>
    <row r="5238" spans="1:2" x14ac:dyDescent="0.25">
      <c r="A5238" s="62">
        <v>31242106</v>
      </c>
      <c r="B5238" s="63" t="s">
        <v>12662</v>
      </c>
    </row>
    <row r="5239" spans="1:2" x14ac:dyDescent="0.25">
      <c r="A5239" s="62">
        <v>31242201</v>
      </c>
      <c r="B5239" s="63" t="s">
        <v>1691</v>
      </c>
    </row>
    <row r="5240" spans="1:2" x14ac:dyDescent="0.25">
      <c r="A5240" s="62">
        <v>31242202</v>
      </c>
      <c r="B5240" s="63" t="s">
        <v>10165</v>
      </c>
    </row>
    <row r="5241" spans="1:2" x14ac:dyDescent="0.25">
      <c r="A5241" s="62">
        <v>31242203</v>
      </c>
      <c r="B5241" s="63" t="s">
        <v>18628</v>
      </c>
    </row>
    <row r="5242" spans="1:2" x14ac:dyDescent="0.25">
      <c r="A5242" s="62">
        <v>31242204</v>
      </c>
      <c r="B5242" s="63" t="s">
        <v>18241</v>
      </c>
    </row>
    <row r="5243" spans="1:2" x14ac:dyDescent="0.25">
      <c r="A5243" s="62">
        <v>31242205</v>
      </c>
      <c r="B5243" s="63" t="s">
        <v>9749</v>
      </c>
    </row>
    <row r="5244" spans="1:2" x14ac:dyDescent="0.25">
      <c r="A5244" s="62">
        <v>31242206</v>
      </c>
      <c r="B5244" s="63" t="s">
        <v>17607</v>
      </c>
    </row>
    <row r="5245" spans="1:2" x14ac:dyDescent="0.25">
      <c r="A5245" s="62">
        <v>31242207</v>
      </c>
      <c r="B5245" s="63" t="s">
        <v>14600</v>
      </c>
    </row>
    <row r="5246" spans="1:2" x14ac:dyDescent="0.25">
      <c r="A5246" s="62">
        <v>31242208</v>
      </c>
      <c r="B5246" s="63" t="s">
        <v>18005</v>
      </c>
    </row>
    <row r="5247" spans="1:2" x14ac:dyDescent="0.25">
      <c r="A5247" s="62">
        <v>31251501</v>
      </c>
      <c r="B5247" s="63" t="s">
        <v>6326</v>
      </c>
    </row>
    <row r="5248" spans="1:2" x14ac:dyDescent="0.25">
      <c r="A5248" s="62">
        <v>31251502</v>
      </c>
      <c r="B5248" s="63" t="s">
        <v>520</v>
      </c>
    </row>
    <row r="5249" spans="1:2" x14ac:dyDescent="0.25">
      <c r="A5249" s="62">
        <v>31251503</v>
      </c>
      <c r="B5249" s="63" t="s">
        <v>12655</v>
      </c>
    </row>
    <row r="5250" spans="1:2" x14ac:dyDescent="0.25">
      <c r="A5250" s="62">
        <v>31251504</v>
      </c>
      <c r="B5250" s="63" t="s">
        <v>15307</v>
      </c>
    </row>
    <row r="5251" spans="1:2" x14ac:dyDescent="0.25">
      <c r="A5251" s="62">
        <v>31251505</v>
      </c>
      <c r="B5251" s="63" t="s">
        <v>18664</v>
      </c>
    </row>
    <row r="5252" spans="1:2" x14ac:dyDescent="0.25">
      <c r="A5252" s="62">
        <v>31251506</v>
      </c>
      <c r="B5252" s="63" t="s">
        <v>4963</v>
      </c>
    </row>
    <row r="5253" spans="1:2" x14ac:dyDescent="0.25">
      <c r="A5253" s="62">
        <v>31251507</v>
      </c>
      <c r="B5253" s="63" t="s">
        <v>13780</v>
      </c>
    </row>
    <row r="5254" spans="1:2" x14ac:dyDescent="0.25">
      <c r="A5254" s="62">
        <v>31251508</v>
      </c>
      <c r="B5254" s="63" t="s">
        <v>12480</v>
      </c>
    </row>
    <row r="5255" spans="1:2" x14ac:dyDescent="0.25">
      <c r="A5255" s="62">
        <v>31251509</v>
      </c>
      <c r="B5255" s="63" t="s">
        <v>3232</v>
      </c>
    </row>
    <row r="5256" spans="1:2" x14ac:dyDescent="0.25">
      <c r="A5256" s="62">
        <v>31251510</v>
      </c>
      <c r="B5256" s="63" t="s">
        <v>10211</v>
      </c>
    </row>
    <row r="5257" spans="1:2" x14ac:dyDescent="0.25">
      <c r="A5257" s="62">
        <v>31251511</v>
      </c>
      <c r="B5257" s="63" t="s">
        <v>9289</v>
      </c>
    </row>
    <row r="5258" spans="1:2" x14ac:dyDescent="0.25">
      <c r="A5258" s="62">
        <v>31251601</v>
      </c>
      <c r="B5258" s="63" t="s">
        <v>8376</v>
      </c>
    </row>
    <row r="5259" spans="1:2" x14ac:dyDescent="0.25">
      <c r="A5259" s="62">
        <v>31261501</v>
      </c>
      <c r="B5259" s="63" t="s">
        <v>6604</v>
      </c>
    </row>
    <row r="5260" spans="1:2" x14ac:dyDescent="0.25">
      <c r="A5260" s="62">
        <v>31261502</v>
      </c>
      <c r="B5260" s="63" t="s">
        <v>8339</v>
      </c>
    </row>
    <row r="5261" spans="1:2" x14ac:dyDescent="0.25">
      <c r="A5261" s="62">
        <v>31261503</v>
      </c>
      <c r="B5261" s="63" t="s">
        <v>2360</v>
      </c>
    </row>
    <row r="5262" spans="1:2" x14ac:dyDescent="0.25">
      <c r="A5262" s="62">
        <v>31261504</v>
      </c>
      <c r="B5262" s="63" t="s">
        <v>9005</v>
      </c>
    </row>
    <row r="5263" spans="1:2" x14ac:dyDescent="0.25">
      <c r="A5263" s="62">
        <v>31261505</v>
      </c>
      <c r="B5263" s="63" t="s">
        <v>251</v>
      </c>
    </row>
    <row r="5264" spans="1:2" x14ac:dyDescent="0.25">
      <c r="A5264" s="62">
        <v>31261601</v>
      </c>
      <c r="B5264" s="63" t="s">
        <v>14794</v>
      </c>
    </row>
    <row r="5265" spans="1:2" x14ac:dyDescent="0.25">
      <c r="A5265" s="62">
        <v>31261602</v>
      </c>
      <c r="B5265" s="63" t="s">
        <v>4208</v>
      </c>
    </row>
    <row r="5266" spans="1:2" x14ac:dyDescent="0.25">
      <c r="A5266" s="62">
        <v>31261603</v>
      </c>
      <c r="B5266" s="63" t="s">
        <v>4905</v>
      </c>
    </row>
    <row r="5267" spans="1:2" x14ac:dyDescent="0.25">
      <c r="A5267" s="62">
        <v>31261701</v>
      </c>
      <c r="B5267" s="63" t="s">
        <v>335</v>
      </c>
    </row>
    <row r="5268" spans="1:2" x14ac:dyDescent="0.25">
      <c r="A5268" s="62">
        <v>31261702</v>
      </c>
      <c r="B5268" s="63" t="s">
        <v>7838</v>
      </c>
    </row>
    <row r="5269" spans="1:2" x14ac:dyDescent="0.25">
      <c r="A5269" s="62">
        <v>31261703</v>
      </c>
      <c r="B5269" s="63" t="s">
        <v>9002</v>
      </c>
    </row>
    <row r="5270" spans="1:2" x14ac:dyDescent="0.25">
      <c r="A5270" s="62">
        <v>31261704</v>
      </c>
      <c r="B5270" s="63" t="s">
        <v>1299</v>
      </c>
    </row>
    <row r="5271" spans="1:2" x14ac:dyDescent="0.25">
      <c r="A5271" s="62">
        <v>31271601</v>
      </c>
      <c r="B5271" s="63" t="s">
        <v>5398</v>
      </c>
    </row>
    <row r="5272" spans="1:2" x14ac:dyDescent="0.25">
      <c r="A5272" s="62">
        <v>31271602</v>
      </c>
      <c r="B5272" s="63" t="s">
        <v>4361</v>
      </c>
    </row>
    <row r="5273" spans="1:2" x14ac:dyDescent="0.25">
      <c r="A5273" s="62">
        <v>31281502</v>
      </c>
      <c r="B5273" s="63" t="s">
        <v>10717</v>
      </c>
    </row>
    <row r="5274" spans="1:2" x14ac:dyDescent="0.25">
      <c r="A5274" s="62">
        <v>31281503</v>
      </c>
      <c r="B5274" s="63" t="s">
        <v>2939</v>
      </c>
    </row>
    <row r="5275" spans="1:2" x14ac:dyDescent="0.25">
      <c r="A5275" s="62">
        <v>31281504</v>
      </c>
      <c r="B5275" s="63" t="s">
        <v>12336</v>
      </c>
    </row>
    <row r="5276" spans="1:2" x14ac:dyDescent="0.25">
      <c r="A5276" s="62">
        <v>31281505</v>
      </c>
      <c r="B5276" s="63" t="s">
        <v>7606</v>
      </c>
    </row>
    <row r="5277" spans="1:2" x14ac:dyDescent="0.25">
      <c r="A5277" s="62">
        <v>31281506</v>
      </c>
      <c r="B5277" s="63" t="s">
        <v>116</v>
      </c>
    </row>
    <row r="5278" spans="1:2" x14ac:dyDescent="0.25">
      <c r="A5278" s="62">
        <v>31281507</v>
      </c>
      <c r="B5278" s="63" t="s">
        <v>7064</v>
      </c>
    </row>
    <row r="5279" spans="1:2" x14ac:dyDescent="0.25">
      <c r="A5279" s="62">
        <v>31281508</v>
      </c>
      <c r="B5279" s="63" t="s">
        <v>7049</v>
      </c>
    </row>
    <row r="5280" spans="1:2" x14ac:dyDescent="0.25">
      <c r="A5280" s="62">
        <v>31281509</v>
      </c>
      <c r="B5280" s="63" t="s">
        <v>13506</v>
      </c>
    </row>
    <row r="5281" spans="1:2" x14ac:dyDescent="0.25">
      <c r="A5281" s="62">
        <v>31281510</v>
      </c>
      <c r="B5281" s="63" t="s">
        <v>10866</v>
      </c>
    </row>
    <row r="5282" spans="1:2" x14ac:dyDescent="0.25">
      <c r="A5282" s="62">
        <v>31281511</v>
      </c>
      <c r="B5282" s="63" t="s">
        <v>12855</v>
      </c>
    </row>
    <row r="5283" spans="1:2" x14ac:dyDescent="0.25">
      <c r="A5283" s="62">
        <v>31281512</v>
      </c>
      <c r="B5283" s="63" t="s">
        <v>8167</v>
      </c>
    </row>
    <row r="5284" spans="1:2" x14ac:dyDescent="0.25">
      <c r="A5284" s="62">
        <v>31281513</v>
      </c>
      <c r="B5284" s="63" t="s">
        <v>15418</v>
      </c>
    </row>
    <row r="5285" spans="1:2" x14ac:dyDescent="0.25">
      <c r="A5285" s="62">
        <v>31281514</v>
      </c>
      <c r="B5285" s="63" t="s">
        <v>18245</v>
      </c>
    </row>
    <row r="5286" spans="1:2" x14ac:dyDescent="0.25">
      <c r="A5286" s="62">
        <v>31281515</v>
      </c>
      <c r="B5286" s="63" t="s">
        <v>11545</v>
      </c>
    </row>
    <row r="5287" spans="1:2" x14ac:dyDescent="0.25">
      <c r="A5287" s="62">
        <v>31281516</v>
      </c>
      <c r="B5287" s="63" t="s">
        <v>12948</v>
      </c>
    </row>
    <row r="5288" spans="1:2" x14ac:dyDescent="0.25">
      <c r="A5288" s="62">
        <v>31281517</v>
      </c>
      <c r="B5288" s="63" t="s">
        <v>5803</v>
      </c>
    </row>
    <row r="5289" spans="1:2" x14ac:dyDescent="0.25">
      <c r="A5289" s="62">
        <v>31281518</v>
      </c>
      <c r="B5289" s="63" t="s">
        <v>745</v>
      </c>
    </row>
    <row r="5290" spans="1:2" x14ac:dyDescent="0.25">
      <c r="A5290" s="62">
        <v>31281519</v>
      </c>
      <c r="B5290" s="63" t="s">
        <v>4732</v>
      </c>
    </row>
    <row r="5291" spans="1:2" x14ac:dyDescent="0.25">
      <c r="A5291" s="62">
        <v>31281520</v>
      </c>
      <c r="B5291" s="63" t="s">
        <v>10029</v>
      </c>
    </row>
    <row r="5292" spans="1:2" x14ac:dyDescent="0.25">
      <c r="A5292" s="62">
        <v>31281521</v>
      </c>
      <c r="B5292" s="63" t="s">
        <v>14913</v>
      </c>
    </row>
    <row r="5293" spans="1:2" x14ac:dyDescent="0.25">
      <c r="A5293" s="62">
        <v>31281701</v>
      </c>
      <c r="B5293" s="63" t="s">
        <v>18633</v>
      </c>
    </row>
    <row r="5294" spans="1:2" x14ac:dyDescent="0.25">
      <c r="A5294" s="62">
        <v>31281801</v>
      </c>
      <c r="B5294" s="63" t="s">
        <v>1381</v>
      </c>
    </row>
    <row r="5295" spans="1:2" x14ac:dyDescent="0.25">
      <c r="A5295" s="62">
        <v>31281802</v>
      </c>
      <c r="B5295" s="63" t="s">
        <v>16235</v>
      </c>
    </row>
    <row r="5296" spans="1:2" x14ac:dyDescent="0.25">
      <c r="A5296" s="62">
        <v>31281803</v>
      </c>
      <c r="B5296" s="63" t="s">
        <v>10525</v>
      </c>
    </row>
    <row r="5297" spans="1:2" x14ac:dyDescent="0.25">
      <c r="A5297" s="62">
        <v>31281804</v>
      </c>
      <c r="B5297" s="63" t="s">
        <v>8657</v>
      </c>
    </row>
    <row r="5298" spans="1:2" x14ac:dyDescent="0.25">
      <c r="A5298" s="62">
        <v>31281805</v>
      </c>
      <c r="B5298" s="63" t="s">
        <v>1745</v>
      </c>
    </row>
    <row r="5299" spans="1:2" x14ac:dyDescent="0.25">
      <c r="A5299" s="62">
        <v>31281806</v>
      </c>
      <c r="B5299" s="63" t="s">
        <v>8722</v>
      </c>
    </row>
    <row r="5300" spans="1:2" x14ac:dyDescent="0.25">
      <c r="A5300" s="62">
        <v>31281807</v>
      </c>
      <c r="B5300" s="63" t="s">
        <v>18234</v>
      </c>
    </row>
    <row r="5301" spans="1:2" x14ac:dyDescent="0.25">
      <c r="A5301" s="62">
        <v>31281808</v>
      </c>
      <c r="B5301" s="63" t="s">
        <v>3182</v>
      </c>
    </row>
    <row r="5302" spans="1:2" x14ac:dyDescent="0.25">
      <c r="A5302" s="62">
        <v>31281809</v>
      </c>
      <c r="B5302" s="63" t="s">
        <v>1179</v>
      </c>
    </row>
    <row r="5303" spans="1:2" x14ac:dyDescent="0.25">
      <c r="A5303" s="62">
        <v>31281810</v>
      </c>
      <c r="B5303" s="63" t="s">
        <v>15628</v>
      </c>
    </row>
    <row r="5304" spans="1:2" x14ac:dyDescent="0.25">
      <c r="A5304" s="62">
        <v>31281811</v>
      </c>
      <c r="B5304" s="63" t="s">
        <v>8749</v>
      </c>
    </row>
    <row r="5305" spans="1:2" x14ac:dyDescent="0.25">
      <c r="A5305" s="62">
        <v>31281812</v>
      </c>
      <c r="B5305" s="63" t="s">
        <v>2276</v>
      </c>
    </row>
    <row r="5306" spans="1:2" x14ac:dyDescent="0.25">
      <c r="A5306" s="62">
        <v>31281813</v>
      </c>
      <c r="B5306" s="63" t="s">
        <v>17360</v>
      </c>
    </row>
    <row r="5307" spans="1:2" x14ac:dyDescent="0.25">
      <c r="A5307" s="62">
        <v>31281814</v>
      </c>
      <c r="B5307" s="63" t="s">
        <v>5650</v>
      </c>
    </row>
    <row r="5308" spans="1:2" x14ac:dyDescent="0.25">
      <c r="A5308" s="62">
        <v>31281815</v>
      </c>
      <c r="B5308" s="63" t="s">
        <v>5477</v>
      </c>
    </row>
    <row r="5309" spans="1:2" x14ac:dyDescent="0.25">
      <c r="A5309" s="62">
        <v>31281816</v>
      </c>
      <c r="B5309" s="63" t="s">
        <v>11243</v>
      </c>
    </row>
    <row r="5310" spans="1:2" x14ac:dyDescent="0.25">
      <c r="A5310" s="62">
        <v>31281817</v>
      </c>
      <c r="B5310" s="63" t="s">
        <v>944</v>
      </c>
    </row>
    <row r="5311" spans="1:2" x14ac:dyDescent="0.25">
      <c r="A5311" s="62">
        <v>31281818</v>
      </c>
      <c r="B5311" s="63" t="s">
        <v>3312</v>
      </c>
    </row>
    <row r="5312" spans="1:2" x14ac:dyDescent="0.25">
      <c r="A5312" s="62">
        <v>31281819</v>
      </c>
      <c r="B5312" s="63" t="s">
        <v>6190</v>
      </c>
    </row>
    <row r="5313" spans="1:2" x14ac:dyDescent="0.25">
      <c r="A5313" s="62">
        <v>31281901</v>
      </c>
      <c r="B5313" s="63" t="s">
        <v>10777</v>
      </c>
    </row>
    <row r="5314" spans="1:2" x14ac:dyDescent="0.25">
      <c r="A5314" s="62">
        <v>31281902</v>
      </c>
      <c r="B5314" s="63" t="s">
        <v>5875</v>
      </c>
    </row>
    <row r="5315" spans="1:2" x14ac:dyDescent="0.25">
      <c r="A5315" s="62">
        <v>31281903</v>
      </c>
      <c r="B5315" s="63" t="s">
        <v>15195</v>
      </c>
    </row>
    <row r="5316" spans="1:2" x14ac:dyDescent="0.25">
      <c r="A5316" s="62">
        <v>31281904</v>
      </c>
      <c r="B5316" s="63" t="s">
        <v>3355</v>
      </c>
    </row>
    <row r="5317" spans="1:2" x14ac:dyDescent="0.25">
      <c r="A5317" s="62">
        <v>31281905</v>
      </c>
      <c r="B5317" s="63" t="s">
        <v>10810</v>
      </c>
    </row>
    <row r="5318" spans="1:2" x14ac:dyDescent="0.25">
      <c r="A5318" s="62">
        <v>31281906</v>
      </c>
      <c r="B5318" s="63" t="s">
        <v>15830</v>
      </c>
    </row>
    <row r="5319" spans="1:2" x14ac:dyDescent="0.25">
      <c r="A5319" s="62">
        <v>31281907</v>
      </c>
      <c r="B5319" s="63" t="s">
        <v>17826</v>
      </c>
    </row>
    <row r="5320" spans="1:2" x14ac:dyDescent="0.25">
      <c r="A5320" s="62">
        <v>31281908</v>
      </c>
      <c r="B5320" s="63" t="s">
        <v>2103</v>
      </c>
    </row>
    <row r="5321" spans="1:2" x14ac:dyDescent="0.25">
      <c r="A5321" s="62">
        <v>31281909</v>
      </c>
      <c r="B5321" s="63" t="s">
        <v>14279</v>
      </c>
    </row>
    <row r="5322" spans="1:2" x14ac:dyDescent="0.25">
      <c r="A5322" s="62">
        <v>31281910</v>
      </c>
      <c r="B5322" s="63" t="s">
        <v>13112</v>
      </c>
    </row>
    <row r="5323" spans="1:2" x14ac:dyDescent="0.25">
      <c r="A5323" s="62">
        <v>31281911</v>
      </c>
      <c r="B5323" s="63" t="s">
        <v>8096</v>
      </c>
    </row>
    <row r="5324" spans="1:2" x14ac:dyDescent="0.25">
      <c r="A5324" s="62">
        <v>31281912</v>
      </c>
      <c r="B5324" s="63" t="s">
        <v>7214</v>
      </c>
    </row>
    <row r="5325" spans="1:2" x14ac:dyDescent="0.25">
      <c r="A5325" s="62">
        <v>31281913</v>
      </c>
      <c r="B5325" s="63" t="s">
        <v>2957</v>
      </c>
    </row>
    <row r="5326" spans="1:2" x14ac:dyDescent="0.25">
      <c r="A5326" s="62">
        <v>31281914</v>
      </c>
      <c r="B5326" s="63" t="s">
        <v>7304</v>
      </c>
    </row>
    <row r="5327" spans="1:2" x14ac:dyDescent="0.25">
      <c r="A5327" s="62">
        <v>31281915</v>
      </c>
      <c r="B5327" s="63" t="s">
        <v>1898</v>
      </c>
    </row>
    <row r="5328" spans="1:2" x14ac:dyDescent="0.25">
      <c r="A5328" s="62">
        <v>31281916</v>
      </c>
      <c r="B5328" s="63" t="s">
        <v>9281</v>
      </c>
    </row>
    <row r="5329" spans="1:2" x14ac:dyDescent="0.25">
      <c r="A5329" s="62">
        <v>31281917</v>
      </c>
      <c r="B5329" s="63" t="s">
        <v>8174</v>
      </c>
    </row>
    <row r="5330" spans="1:2" x14ac:dyDescent="0.25">
      <c r="A5330" s="62">
        <v>31281918</v>
      </c>
      <c r="B5330" s="63" t="s">
        <v>8901</v>
      </c>
    </row>
    <row r="5331" spans="1:2" x14ac:dyDescent="0.25">
      <c r="A5331" s="62">
        <v>31281919</v>
      </c>
      <c r="B5331" s="63" t="s">
        <v>3477</v>
      </c>
    </row>
    <row r="5332" spans="1:2" x14ac:dyDescent="0.25">
      <c r="A5332" s="62">
        <v>31282001</v>
      </c>
      <c r="B5332" s="63" t="s">
        <v>915</v>
      </c>
    </row>
    <row r="5333" spans="1:2" x14ac:dyDescent="0.25">
      <c r="A5333" s="62">
        <v>31282002</v>
      </c>
      <c r="B5333" s="63" t="s">
        <v>1110</v>
      </c>
    </row>
    <row r="5334" spans="1:2" x14ac:dyDescent="0.25">
      <c r="A5334" s="62">
        <v>31282003</v>
      </c>
      <c r="B5334" s="63" t="s">
        <v>13138</v>
      </c>
    </row>
    <row r="5335" spans="1:2" x14ac:dyDescent="0.25">
      <c r="A5335" s="62">
        <v>31282004</v>
      </c>
      <c r="B5335" s="63" t="s">
        <v>9369</v>
      </c>
    </row>
    <row r="5336" spans="1:2" x14ac:dyDescent="0.25">
      <c r="A5336" s="62">
        <v>31282005</v>
      </c>
      <c r="B5336" s="63" t="s">
        <v>7861</v>
      </c>
    </row>
    <row r="5337" spans="1:2" x14ac:dyDescent="0.25">
      <c r="A5337" s="62">
        <v>31282006</v>
      </c>
      <c r="B5337" s="63" t="s">
        <v>16952</v>
      </c>
    </row>
    <row r="5338" spans="1:2" x14ac:dyDescent="0.25">
      <c r="A5338" s="62">
        <v>31282007</v>
      </c>
      <c r="B5338" s="63" t="s">
        <v>8734</v>
      </c>
    </row>
    <row r="5339" spans="1:2" x14ac:dyDescent="0.25">
      <c r="A5339" s="62">
        <v>31282008</v>
      </c>
      <c r="B5339" s="63" t="s">
        <v>17592</v>
      </c>
    </row>
    <row r="5340" spans="1:2" x14ac:dyDescent="0.25">
      <c r="A5340" s="62">
        <v>31282009</v>
      </c>
      <c r="B5340" s="63" t="s">
        <v>5586</v>
      </c>
    </row>
    <row r="5341" spans="1:2" x14ac:dyDescent="0.25">
      <c r="A5341" s="62">
        <v>31282010</v>
      </c>
      <c r="B5341" s="63" t="s">
        <v>9042</v>
      </c>
    </row>
    <row r="5342" spans="1:2" x14ac:dyDescent="0.25">
      <c r="A5342" s="62">
        <v>31282011</v>
      </c>
      <c r="B5342" s="63" t="s">
        <v>9613</v>
      </c>
    </row>
    <row r="5343" spans="1:2" x14ac:dyDescent="0.25">
      <c r="A5343" s="62">
        <v>31282012</v>
      </c>
      <c r="B5343" s="63" t="s">
        <v>13340</v>
      </c>
    </row>
    <row r="5344" spans="1:2" x14ac:dyDescent="0.25">
      <c r="A5344" s="62">
        <v>31282013</v>
      </c>
      <c r="B5344" s="63" t="s">
        <v>8398</v>
      </c>
    </row>
    <row r="5345" spans="1:2" x14ac:dyDescent="0.25">
      <c r="A5345" s="62">
        <v>31282014</v>
      </c>
      <c r="B5345" s="63" t="s">
        <v>14136</v>
      </c>
    </row>
    <row r="5346" spans="1:2" x14ac:dyDescent="0.25">
      <c r="A5346" s="62">
        <v>31282015</v>
      </c>
      <c r="B5346" s="63" t="s">
        <v>9579</v>
      </c>
    </row>
    <row r="5347" spans="1:2" x14ac:dyDescent="0.25">
      <c r="A5347" s="62">
        <v>31282016</v>
      </c>
      <c r="B5347" s="63" t="s">
        <v>13838</v>
      </c>
    </row>
    <row r="5348" spans="1:2" x14ac:dyDescent="0.25">
      <c r="A5348" s="62">
        <v>31282017</v>
      </c>
      <c r="B5348" s="63" t="s">
        <v>9416</v>
      </c>
    </row>
    <row r="5349" spans="1:2" x14ac:dyDescent="0.25">
      <c r="A5349" s="62">
        <v>31282018</v>
      </c>
      <c r="B5349" s="63" t="s">
        <v>10597</v>
      </c>
    </row>
    <row r="5350" spans="1:2" x14ac:dyDescent="0.25">
      <c r="A5350" s="62">
        <v>31282019</v>
      </c>
      <c r="B5350" s="63" t="s">
        <v>14220</v>
      </c>
    </row>
    <row r="5351" spans="1:2" x14ac:dyDescent="0.25">
      <c r="A5351" s="62">
        <v>31282101</v>
      </c>
      <c r="B5351" s="63" t="s">
        <v>5009</v>
      </c>
    </row>
    <row r="5352" spans="1:2" x14ac:dyDescent="0.25">
      <c r="A5352" s="62">
        <v>31282102</v>
      </c>
      <c r="B5352" s="63" t="s">
        <v>14007</v>
      </c>
    </row>
    <row r="5353" spans="1:2" x14ac:dyDescent="0.25">
      <c r="A5353" s="62">
        <v>31282103</v>
      </c>
      <c r="B5353" s="63" t="s">
        <v>8830</v>
      </c>
    </row>
    <row r="5354" spans="1:2" x14ac:dyDescent="0.25">
      <c r="A5354" s="62">
        <v>31282104</v>
      </c>
      <c r="B5354" s="63" t="s">
        <v>12982</v>
      </c>
    </row>
    <row r="5355" spans="1:2" x14ac:dyDescent="0.25">
      <c r="A5355" s="62">
        <v>31282105</v>
      </c>
      <c r="B5355" s="63" t="s">
        <v>11893</v>
      </c>
    </row>
    <row r="5356" spans="1:2" x14ac:dyDescent="0.25">
      <c r="A5356" s="62">
        <v>31282106</v>
      </c>
      <c r="B5356" s="63" t="s">
        <v>7768</v>
      </c>
    </row>
    <row r="5357" spans="1:2" x14ac:dyDescent="0.25">
      <c r="A5357" s="62">
        <v>31282107</v>
      </c>
      <c r="B5357" s="63" t="s">
        <v>9795</v>
      </c>
    </row>
    <row r="5358" spans="1:2" x14ac:dyDescent="0.25">
      <c r="A5358" s="62">
        <v>31282108</v>
      </c>
      <c r="B5358" s="63" t="s">
        <v>12348</v>
      </c>
    </row>
    <row r="5359" spans="1:2" x14ac:dyDescent="0.25">
      <c r="A5359" s="62">
        <v>31282109</v>
      </c>
      <c r="B5359" s="63" t="s">
        <v>3408</v>
      </c>
    </row>
    <row r="5360" spans="1:2" x14ac:dyDescent="0.25">
      <c r="A5360" s="62">
        <v>31282110</v>
      </c>
      <c r="B5360" s="63" t="s">
        <v>14004</v>
      </c>
    </row>
    <row r="5361" spans="1:2" x14ac:dyDescent="0.25">
      <c r="A5361" s="62">
        <v>31282111</v>
      </c>
      <c r="B5361" s="63" t="s">
        <v>8956</v>
      </c>
    </row>
    <row r="5362" spans="1:2" x14ac:dyDescent="0.25">
      <c r="A5362" s="62">
        <v>31282112</v>
      </c>
      <c r="B5362" s="63" t="s">
        <v>13859</v>
      </c>
    </row>
    <row r="5363" spans="1:2" x14ac:dyDescent="0.25">
      <c r="A5363" s="62">
        <v>31282113</v>
      </c>
      <c r="B5363" s="63" t="s">
        <v>11894</v>
      </c>
    </row>
    <row r="5364" spans="1:2" x14ac:dyDescent="0.25">
      <c r="A5364" s="62">
        <v>31282114</v>
      </c>
      <c r="B5364" s="63" t="s">
        <v>14512</v>
      </c>
    </row>
    <row r="5365" spans="1:2" x14ac:dyDescent="0.25">
      <c r="A5365" s="62">
        <v>31282115</v>
      </c>
      <c r="B5365" s="63" t="s">
        <v>11592</v>
      </c>
    </row>
    <row r="5366" spans="1:2" x14ac:dyDescent="0.25">
      <c r="A5366" s="62">
        <v>31282116</v>
      </c>
      <c r="B5366" s="63" t="s">
        <v>2861</v>
      </c>
    </row>
    <row r="5367" spans="1:2" x14ac:dyDescent="0.25">
      <c r="A5367" s="62">
        <v>31282117</v>
      </c>
      <c r="B5367" s="63" t="s">
        <v>1348</v>
      </c>
    </row>
    <row r="5368" spans="1:2" x14ac:dyDescent="0.25">
      <c r="A5368" s="62">
        <v>31282118</v>
      </c>
      <c r="B5368" s="63" t="s">
        <v>11380</v>
      </c>
    </row>
    <row r="5369" spans="1:2" x14ac:dyDescent="0.25">
      <c r="A5369" s="62">
        <v>31282119</v>
      </c>
      <c r="B5369" s="63" t="s">
        <v>6624</v>
      </c>
    </row>
    <row r="5370" spans="1:2" x14ac:dyDescent="0.25">
      <c r="A5370" s="62">
        <v>31282201</v>
      </c>
      <c r="B5370" s="63" t="s">
        <v>10836</v>
      </c>
    </row>
    <row r="5371" spans="1:2" x14ac:dyDescent="0.25">
      <c r="A5371" s="62">
        <v>31282202</v>
      </c>
      <c r="B5371" s="63" t="s">
        <v>15268</v>
      </c>
    </row>
    <row r="5372" spans="1:2" x14ac:dyDescent="0.25">
      <c r="A5372" s="62">
        <v>31282203</v>
      </c>
      <c r="B5372" s="63" t="s">
        <v>12749</v>
      </c>
    </row>
    <row r="5373" spans="1:2" x14ac:dyDescent="0.25">
      <c r="A5373" s="62">
        <v>31282204</v>
      </c>
      <c r="B5373" s="63" t="s">
        <v>6329</v>
      </c>
    </row>
    <row r="5374" spans="1:2" x14ac:dyDescent="0.25">
      <c r="A5374" s="62">
        <v>31282205</v>
      </c>
      <c r="B5374" s="63" t="s">
        <v>2243</v>
      </c>
    </row>
    <row r="5375" spans="1:2" x14ac:dyDescent="0.25">
      <c r="A5375" s="62">
        <v>31282206</v>
      </c>
      <c r="B5375" s="63" t="s">
        <v>2302</v>
      </c>
    </row>
    <row r="5376" spans="1:2" x14ac:dyDescent="0.25">
      <c r="A5376" s="62">
        <v>31282207</v>
      </c>
      <c r="B5376" s="63" t="s">
        <v>1052</v>
      </c>
    </row>
    <row r="5377" spans="1:2" x14ac:dyDescent="0.25">
      <c r="A5377" s="62">
        <v>31282208</v>
      </c>
      <c r="B5377" s="63" t="s">
        <v>10266</v>
      </c>
    </row>
    <row r="5378" spans="1:2" x14ac:dyDescent="0.25">
      <c r="A5378" s="62">
        <v>31282209</v>
      </c>
      <c r="B5378" s="63" t="s">
        <v>18592</v>
      </c>
    </row>
    <row r="5379" spans="1:2" x14ac:dyDescent="0.25">
      <c r="A5379" s="62">
        <v>31282210</v>
      </c>
      <c r="B5379" s="63" t="s">
        <v>3096</v>
      </c>
    </row>
    <row r="5380" spans="1:2" x14ac:dyDescent="0.25">
      <c r="A5380" s="62">
        <v>31282211</v>
      </c>
      <c r="B5380" s="63" t="s">
        <v>3386</v>
      </c>
    </row>
    <row r="5381" spans="1:2" x14ac:dyDescent="0.25">
      <c r="A5381" s="62">
        <v>31282212</v>
      </c>
      <c r="B5381" s="63" t="s">
        <v>7290</v>
      </c>
    </row>
    <row r="5382" spans="1:2" x14ac:dyDescent="0.25">
      <c r="A5382" s="62">
        <v>31282213</v>
      </c>
      <c r="B5382" s="63" t="s">
        <v>16590</v>
      </c>
    </row>
    <row r="5383" spans="1:2" x14ac:dyDescent="0.25">
      <c r="A5383" s="62">
        <v>31282214</v>
      </c>
      <c r="B5383" s="63" t="s">
        <v>8120</v>
      </c>
    </row>
    <row r="5384" spans="1:2" x14ac:dyDescent="0.25">
      <c r="A5384" s="62">
        <v>31282215</v>
      </c>
      <c r="B5384" s="63" t="s">
        <v>10405</v>
      </c>
    </row>
    <row r="5385" spans="1:2" x14ac:dyDescent="0.25">
      <c r="A5385" s="62">
        <v>31282216</v>
      </c>
      <c r="B5385" s="63" t="s">
        <v>6861</v>
      </c>
    </row>
    <row r="5386" spans="1:2" x14ac:dyDescent="0.25">
      <c r="A5386" s="62">
        <v>31282217</v>
      </c>
      <c r="B5386" s="63" t="s">
        <v>9428</v>
      </c>
    </row>
    <row r="5387" spans="1:2" x14ac:dyDescent="0.25">
      <c r="A5387" s="62">
        <v>31282218</v>
      </c>
      <c r="B5387" s="63" t="s">
        <v>5759</v>
      </c>
    </row>
    <row r="5388" spans="1:2" x14ac:dyDescent="0.25">
      <c r="A5388" s="62">
        <v>31282219</v>
      </c>
      <c r="B5388" s="63" t="s">
        <v>3039</v>
      </c>
    </row>
    <row r="5389" spans="1:2" x14ac:dyDescent="0.25">
      <c r="A5389" s="62">
        <v>31282301</v>
      </c>
      <c r="B5389" s="63" t="s">
        <v>17511</v>
      </c>
    </row>
    <row r="5390" spans="1:2" x14ac:dyDescent="0.25">
      <c r="A5390" s="62">
        <v>31282302</v>
      </c>
      <c r="B5390" s="63" t="s">
        <v>8342</v>
      </c>
    </row>
    <row r="5391" spans="1:2" x14ac:dyDescent="0.25">
      <c r="A5391" s="62">
        <v>31282303</v>
      </c>
      <c r="B5391" s="63" t="s">
        <v>3174</v>
      </c>
    </row>
    <row r="5392" spans="1:2" x14ac:dyDescent="0.25">
      <c r="A5392" s="62">
        <v>31282304</v>
      </c>
      <c r="B5392" s="63" t="s">
        <v>250</v>
      </c>
    </row>
    <row r="5393" spans="1:2" x14ac:dyDescent="0.25">
      <c r="A5393" s="62">
        <v>31282305</v>
      </c>
      <c r="B5393" s="63" t="s">
        <v>6184</v>
      </c>
    </row>
    <row r="5394" spans="1:2" x14ac:dyDescent="0.25">
      <c r="A5394" s="62">
        <v>31282306</v>
      </c>
      <c r="B5394" s="63" t="s">
        <v>14001</v>
      </c>
    </row>
    <row r="5395" spans="1:2" x14ac:dyDescent="0.25">
      <c r="A5395" s="62">
        <v>31282307</v>
      </c>
      <c r="B5395" s="63" t="s">
        <v>14770</v>
      </c>
    </row>
    <row r="5396" spans="1:2" x14ac:dyDescent="0.25">
      <c r="A5396" s="62">
        <v>31282308</v>
      </c>
      <c r="B5396" s="63" t="s">
        <v>8735</v>
      </c>
    </row>
    <row r="5397" spans="1:2" x14ac:dyDescent="0.25">
      <c r="A5397" s="62">
        <v>31282309</v>
      </c>
      <c r="B5397" s="63" t="s">
        <v>9794</v>
      </c>
    </row>
    <row r="5398" spans="1:2" x14ac:dyDescent="0.25">
      <c r="A5398" s="62">
        <v>31282310</v>
      </c>
      <c r="B5398" s="63" t="s">
        <v>12973</v>
      </c>
    </row>
    <row r="5399" spans="1:2" x14ac:dyDescent="0.25">
      <c r="A5399" s="62">
        <v>31282311</v>
      </c>
      <c r="B5399" s="63" t="s">
        <v>4541</v>
      </c>
    </row>
    <row r="5400" spans="1:2" x14ac:dyDescent="0.25">
      <c r="A5400" s="62">
        <v>31282312</v>
      </c>
      <c r="B5400" s="63" t="s">
        <v>8464</v>
      </c>
    </row>
    <row r="5401" spans="1:2" x14ac:dyDescent="0.25">
      <c r="A5401" s="62">
        <v>31282313</v>
      </c>
      <c r="B5401" s="63" t="s">
        <v>8810</v>
      </c>
    </row>
    <row r="5402" spans="1:2" x14ac:dyDescent="0.25">
      <c r="A5402" s="62">
        <v>31282314</v>
      </c>
      <c r="B5402" s="63" t="s">
        <v>13587</v>
      </c>
    </row>
    <row r="5403" spans="1:2" x14ac:dyDescent="0.25">
      <c r="A5403" s="62">
        <v>31282315</v>
      </c>
      <c r="B5403" s="63" t="s">
        <v>16443</v>
      </c>
    </row>
    <row r="5404" spans="1:2" x14ac:dyDescent="0.25">
      <c r="A5404" s="62">
        <v>31282316</v>
      </c>
      <c r="B5404" s="63" t="s">
        <v>5020</v>
      </c>
    </row>
    <row r="5405" spans="1:2" x14ac:dyDescent="0.25">
      <c r="A5405" s="62">
        <v>31282317</v>
      </c>
      <c r="B5405" s="63" t="s">
        <v>13434</v>
      </c>
    </row>
    <row r="5406" spans="1:2" x14ac:dyDescent="0.25">
      <c r="A5406" s="62">
        <v>31282318</v>
      </c>
      <c r="B5406" s="63" t="s">
        <v>10598</v>
      </c>
    </row>
    <row r="5407" spans="1:2" x14ac:dyDescent="0.25">
      <c r="A5407" s="62">
        <v>31282319</v>
      </c>
      <c r="B5407" s="63" t="s">
        <v>9258</v>
      </c>
    </row>
    <row r="5408" spans="1:2" x14ac:dyDescent="0.25">
      <c r="A5408" s="62">
        <v>31282401</v>
      </c>
      <c r="B5408" s="63" t="s">
        <v>13754</v>
      </c>
    </row>
    <row r="5409" spans="1:2" x14ac:dyDescent="0.25">
      <c r="A5409" s="62">
        <v>31282402</v>
      </c>
      <c r="B5409" s="63" t="s">
        <v>10042</v>
      </c>
    </row>
    <row r="5410" spans="1:2" x14ac:dyDescent="0.25">
      <c r="A5410" s="62">
        <v>31282403</v>
      </c>
      <c r="B5410" s="63" t="s">
        <v>15524</v>
      </c>
    </row>
    <row r="5411" spans="1:2" x14ac:dyDescent="0.25">
      <c r="A5411" s="62">
        <v>31282404</v>
      </c>
      <c r="B5411" s="63" t="s">
        <v>6580</v>
      </c>
    </row>
    <row r="5412" spans="1:2" x14ac:dyDescent="0.25">
      <c r="A5412" s="62">
        <v>31282405</v>
      </c>
      <c r="B5412" s="63" t="s">
        <v>13610</v>
      </c>
    </row>
    <row r="5413" spans="1:2" x14ac:dyDescent="0.25">
      <c r="A5413" s="62">
        <v>31282406</v>
      </c>
      <c r="B5413" s="63" t="s">
        <v>11347</v>
      </c>
    </row>
    <row r="5414" spans="1:2" x14ac:dyDescent="0.25">
      <c r="A5414" s="62">
        <v>31282407</v>
      </c>
      <c r="B5414" s="63" t="s">
        <v>14829</v>
      </c>
    </row>
    <row r="5415" spans="1:2" x14ac:dyDescent="0.25">
      <c r="A5415" s="62">
        <v>31282408</v>
      </c>
      <c r="B5415" s="63" t="s">
        <v>5354</v>
      </c>
    </row>
    <row r="5416" spans="1:2" x14ac:dyDescent="0.25">
      <c r="A5416" s="62">
        <v>31282409</v>
      </c>
      <c r="B5416" s="63" t="s">
        <v>2524</v>
      </c>
    </row>
    <row r="5417" spans="1:2" x14ac:dyDescent="0.25">
      <c r="A5417" s="62">
        <v>31282410</v>
      </c>
      <c r="B5417" s="63" t="s">
        <v>11567</v>
      </c>
    </row>
    <row r="5418" spans="1:2" x14ac:dyDescent="0.25">
      <c r="A5418" s="62">
        <v>31282411</v>
      </c>
      <c r="B5418" s="63" t="s">
        <v>15635</v>
      </c>
    </row>
    <row r="5419" spans="1:2" x14ac:dyDescent="0.25">
      <c r="A5419" s="62">
        <v>31282412</v>
      </c>
      <c r="B5419" s="63" t="s">
        <v>2552</v>
      </c>
    </row>
    <row r="5420" spans="1:2" x14ac:dyDescent="0.25">
      <c r="A5420" s="62">
        <v>31282413</v>
      </c>
      <c r="B5420" s="63" t="s">
        <v>11956</v>
      </c>
    </row>
    <row r="5421" spans="1:2" x14ac:dyDescent="0.25">
      <c r="A5421" s="62">
        <v>31282414</v>
      </c>
      <c r="B5421" s="63" t="s">
        <v>7563</v>
      </c>
    </row>
    <row r="5422" spans="1:2" x14ac:dyDescent="0.25">
      <c r="A5422" s="62">
        <v>31282415</v>
      </c>
      <c r="B5422" s="63" t="s">
        <v>3275</v>
      </c>
    </row>
    <row r="5423" spans="1:2" x14ac:dyDescent="0.25">
      <c r="A5423" s="62">
        <v>31282416</v>
      </c>
      <c r="B5423" s="63" t="s">
        <v>4470</v>
      </c>
    </row>
    <row r="5424" spans="1:2" x14ac:dyDescent="0.25">
      <c r="A5424" s="62">
        <v>31282417</v>
      </c>
      <c r="B5424" s="63" t="s">
        <v>5368</v>
      </c>
    </row>
    <row r="5425" spans="1:2" x14ac:dyDescent="0.25">
      <c r="A5425" s="62">
        <v>31282418</v>
      </c>
      <c r="B5425" s="63" t="s">
        <v>18261</v>
      </c>
    </row>
    <row r="5426" spans="1:2" x14ac:dyDescent="0.25">
      <c r="A5426" s="62">
        <v>31282419</v>
      </c>
      <c r="B5426" s="63" t="s">
        <v>4169</v>
      </c>
    </row>
    <row r="5427" spans="1:2" x14ac:dyDescent="0.25">
      <c r="A5427" s="62">
        <v>31291101</v>
      </c>
      <c r="B5427" s="63" t="s">
        <v>4651</v>
      </c>
    </row>
    <row r="5428" spans="1:2" x14ac:dyDescent="0.25">
      <c r="A5428" s="62">
        <v>31291102</v>
      </c>
      <c r="B5428" s="63" t="s">
        <v>18668</v>
      </c>
    </row>
    <row r="5429" spans="1:2" x14ac:dyDescent="0.25">
      <c r="A5429" s="62">
        <v>31291103</v>
      </c>
      <c r="B5429" s="63" t="s">
        <v>865</v>
      </c>
    </row>
    <row r="5430" spans="1:2" x14ac:dyDescent="0.25">
      <c r="A5430" s="62">
        <v>31291104</v>
      </c>
      <c r="B5430" s="63" t="s">
        <v>12298</v>
      </c>
    </row>
    <row r="5431" spans="1:2" x14ac:dyDescent="0.25">
      <c r="A5431" s="62">
        <v>31291105</v>
      </c>
      <c r="B5431" s="63" t="s">
        <v>13748</v>
      </c>
    </row>
    <row r="5432" spans="1:2" x14ac:dyDescent="0.25">
      <c r="A5432" s="62">
        <v>31291106</v>
      </c>
      <c r="B5432" s="63" t="s">
        <v>18060</v>
      </c>
    </row>
    <row r="5433" spans="1:2" x14ac:dyDescent="0.25">
      <c r="A5433" s="62">
        <v>31291107</v>
      </c>
      <c r="B5433" s="63" t="s">
        <v>15726</v>
      </c>
    </row>
    <row r="5434" spans="1:2" x14ac:dyDescent="0.25">
      <c r="A5434" s="62">
        <v>31291108</v>
      </c>
      <c r="B5434" s="63" t="s">
        <v>8399</v>
      </c>
    </row>
    <row r="5435" spans="1:2" x14ac:dyDescent="0.25">
      <c r="A5435" s="62">
        <v>31291109</v>
      </c>
      <c r="B5435" s="63" t="s">
        <v>2393</v>
      </c>
    </row>
    <row r="5436" spans="1:2" x14ac:dyDescent="0.25">
      <c r="A5436" s="62">
        <v>31291110</v>
      </c>
      <c r="B5436" s="63" t="s">
        <v>2018</v>
      </c>
    </row>
    <row r="5437" spans="1:2" x14ac:dyDescent="0.25">
      <c r="A5437" s="62">
        <v>31291111</v>
      </c>
      <c r="B5437" s="63" t="s">
        <v>11130</v>
      </c>
    </row>
    <row r="5438" spans="1:2" x14ac:dyDescent="0.25">
      <c r="A5438" s="62">
        <v>31291112</v>
      </c>
      <c r="B5438" s="63" t="s">
        <v>18550</v>
      </c>
    </row>
    <row r="5439" spans="1:2" x14ac:dyDescent="0.25">
      <c r="A5439" s="62">
        <v>31291113</v>
      </c>
      <c r="B5439" s="63" t="s">
        <v>12559</v>
      </c>
    </row>
    <row r="5440" spans="1:2" x14ac:dyDescent="0.25">
      <c r="A5440" s="62">
        <v>31291114</v>
      </c>
      <c r="B5440" s="63" t="s">
        <v>12230</v>
      </c>
    </row>
    <row r="5441" spans="1:2" x14ac:dyDescent="0.25">
      <c r="A5441" s="62">
        <v>31291115</v>
      </c>
      <c r="B5441" s="63" t="s">
        <v>15732</v>
      </c>
    </row>
    <row r="5442" spans="1:2" x14ac:dyDescent="0.25">
      <c r="A5442" s="62">
        <v>31291116</v>
      </c>
      <c r="B5442" s="63" t="s">
        <v>463</v>
      </c>
    </row>
    <row r="5443" spans="1:2" x14ac:dyDescent="0.25">
      <c r="A5443" s="62">
        <v>31291117</v>
      </c>
      <c r="B5443" s="63" t="s">
        <v>11494</v>
      </c>
    </row>
    <row r="5444" spans="1:2" x14ac:dyDescent="0.25">
      <c r="A5444" s="62">
        <v>31291118</v>
      </c>
      <c r="B5444" s="63" t="s">
        <v>15127</v>
      </c>
    </row>
    <row r="5445" spans="1:2" x14ac:dyDescent="0.25">
      <c r="A5445" s="62">
        <v>31291119</v>
      </c>
      <c r="B5445" s="63" t="s">
        <v>2893</v>
      </c>
    </row>
    <row r="5446" spans="1:2" x14ac:dyDescent="0.25">
      <c r="A5446" s="62">
        <v>31291120</v>
      </c>
      <c r="B5446" s="63" t="s">
        <v>13721</v>
      </c>
    </row>
    <row r="5447" spans="1:2" x14ac:dyDescent="0.25">
      <c r="A5447" s="62">
        <v>31291201</v>
      </c>
      <c r="B5447" s="63" t="s">
        <v>5989</v>
      </c>
    </row>
    <row r="5448" spans="1:2" x14ac:dyDescent="0.25">
      <c r="A5448" s="62">
        <v>31291202</v>
      </c>
      <c r="B5448" s="63" t="s">
        <v>18230</v>
      </c>
    </row>
    <row r="5449" spans="1:2" x14ac:dyDescent="0.25">
      <c r="A5449" s="62">
        <v>31291203</v>
      </c>
      <c r="B5449" s="63" t="s">
        <v>7611</v>
      </c>
    </row>
    <row r="5450" spans="1:2" x14ac:dyDescent="0.25">
      <c r="A5450" s="62">
        <v>31291204</v>
      </c>
      <c r="B5450" s="63" t="s">
        <v>12241</v>
      </c>
    </row>
    <row r="5451" spans="1:2" x14ac:dyDescent="0.25">
      <c r="A5451" s="62">
        <v>31291205</v>
      </c>
      <c r="B5451" s="63" t="s">
        <v>2517</v>
      </c>
    </row>
    <row r="5452" spans="1:2" x14ac:dyDescent="0.25">
      <c r="A5452" s="62">
        <v>31291206</v>
      </c>
      <c r="B5452" s="63" t="s">
        <v>9885</v>
      </c>
    </row>
    <row r="5453" spans="1:2" x14ac:dyDescent="0.25">
      <c r="A5453" s="62">
        <v>31291207</v>
      </c>
      <c r="B5453" s="63" t="s">
        <v>16842</v>
      </c>
    </row>
    <row r="5454" spans="1:2" x14ac:dyDescent="0.25">
      <c r="A5454" s="62">
        <v>31291208</v>
      </c>
      <c r="B5454" s="63" t="s">
        <v>14318</v>
      </c>
    </row>
    <row r="5455" spans="1:2" x14ac:dyDescent="0.25">
      <c r="A5455" s="62">
        <v>31291209</v>
      </c>
      <c r="B5455" s="63" t="s">
        <v>8334</v>
      </c>
    </row>
    <row r="5456" spans="1:2" x14ac:dyDescent="0.25">
      <c r="A5456" s="62">
        <v>31291210</v>
      </c>
      <c r="B5456" s="63" t="s">
        <v>17619</v>
      </c>
    </row>
    <row r="5457" spans="1:2" x14ac:dyDescent="0.25">
      <c r="A5457" s="62">
        <v>31291211</v>
      </c>
      <c r="B5457" s="63" t="s">
        <v>5128</v>
      </c>
    </row>
    <row r="5458" spans="1:2" x14ac:dyDescent="0.25">
      <c r="A5458" s="62">
        <v>31291212</v>
      </c>
      <c r="B5458" s="63" t="s">
        <v>7604</v>
      </c>
    </row>
    <row r="5459" spans="1:2" x14ac:dyDescent="0.25">
      <c r="A5459" s="62">
        <v>31291213</v>
      </c>
      <c r="B5459" s="63" t="s">
        <v>11821</v>
      </c>
    </row>
    <row r="5460" spans="1:2" x14ac:dyDescent="0.25">
      <c r="A5460" s="62">
        <v>31291214</v>
      </c>
      <c r="B5460" s="63" t="s">
        <v>103</v>
      </c>
    </row>
    <row r="5461" spans="1:2" x14ac:dyDescent="0.25">
      <c r="A5461" s="62">
        <v>31291215</v>
      </c>
      <c r="B5461" s="63" t="s">
        <v>9668</v>
      </c>
    </row>
    <row r="5462" spans="1:2" x14ac:dyDescent="0.25">
      <c r="A5462" s="62">
        <v>31291216</v>
      </c>
      <c r="B5462" s="63" t="s">
        <v>4231</v>
      </c>
    </row>
    <row r="5463" spans="1:2" x14ac:dyDescent="0.25">
      <c r="A5463" s="62">
        <v>31291217</v>
      </c>
      <c r="B5463" s="63" t="s">
        <v>6671</v>
      </c>
    </row>
    <row r="5464" spans="1:2" x14ac:dyDescent="0.25">
      <c r="A5464" s="62">
        <v>31291218</v>
      </c>
      <c r="B5464" s="63" t="s">
        <v>14695</v>
      </c>
    </row>
    <row r="5465" spans="1:2" x14ac:dyDescent="0.25">
      <c r="A5465" s="62">
        <v>31291219</v>
      </c>
      <c r="B5465" s="63" t="s">
        <v>12853</v>
      </c>
    </row>
    <row r="5466" spans="1:2" x14ac:dyDescent="0.25">
      <c r="A5466" s="62">
        <v>31291220</v>
      </c>
      <c r="B5466" s="63" t="s">
        <v>3836</v>
      </c>
    </row>
    <row r="5467" spans="1:2" x14ac:dyDescent="0.25">
      <c r="A5467" s="62">
        <v>31291301</v>
      </c>
      <c r="B5467" s="63" t="s">
        <v>16159</v>
      </c>
    </row>
    <row r="5468" spans="1:2" x14ac:dyDescent="0.25">
      <c r="A5468" s="62">
        <v>31291302</v>
      </c>
      <c r="B5468" s="63" t="s">
        <v>10967</v>
      </c>
    </row>
    <row r="5469" spans="1:2" x14ac:dyDescent="0.25">
      <c r="A5469" s="62">
        <v>31291303</v>
      </c>
      <c r="B5469" s="63" t="s">
        <v>6512</v>
      </c>
    </row>
    <row r="5470" spans="1:2" x14ac:dyDescent="0.25">
      <c r="A5470" s="62">
        <v>31291304</v>
      </c>
      <c r="B5470" s="63" t="s">
        <v>16629</v>
      </c>
    </row>
    <row r="5471" spans="1:2" x14ac:dyDescent="0.25">
      <c r="A5471" s="62">
        <v>31291305</v>
      </c>
      <c r="B5471" s="63" t="s">
        <v>2566</v>
      </c>
    </row>
    <row r="5472" spans="1:2" x14ac:dyDescent="0.25">
      <c r="A5472" s="62">
        <v>31291306</v>
      </c>
      <c r="B5472" s="63" t="s">
        <v>4960</v>
      </c>
    </row>
    <row r="5473" spans="1:2" x14ac:dyDescent="0.25">
      <c r="A5473" s="62">
        <v>31291307</v>
      </c>
      <c r="B5473" s="63" t="s">
        <v>13331</v>
      </c>
    </row>
    <row r="5474" spans="1:2" x14ac:dyDescent="0.25">
      <c r="A5474" s="62">
        <v>31291308</v>
      </c>
      <c r="B5474" s="63" t="s">
        <v>18607</v>
      </c>
    </row>
    <row r="5475" spans="1:2" x14ac:dyDescent="0.25">
      <c r="A5475" s="62">
        <v>31291309</v>
      </c>
      <c r="B5475" s="63" t="s">
        <v>2811</v>
      </c>
    </row>
    <row r="5476" spans="1:2" x14ac:dyDescent="0.25">
      <c r="A5476" s="62">
        <v>31291310</v>
      </c>
      <c r="B5476" s="63" t="s">
        <v>7340</v>
      </c>
    </row>
    <row r="5477" spans="1:2" x14ac:dyDescent="0.25">
      <c r="A5477" s="62">
        <v>31291311</v>
      </c>
      <c r="B5477" s="63" t="s">
        <v>5725</v>
      </c>
    </row>
    <row r="5478" spans="1:2" x14ac:dyDescent="0.25">
      <c r="A5478" s="62">
        <v>31291312</v>
      </c>
      <c r="B5478" s="63" t="s">
        <v>10263</v>
      </c>
    </row>
    <row r="5479" spans="1:2" x14ac:dyDescent="0.25">
      <c r="A5479" s="62">
        <v>31291313</v>
      </c>
      <c r="B5479" s="63" t="s">
        <v>3940</v>
      </c>
    </row>
    <row r="5480" spans="1:2" x14ac:dyDescent="0.25">
      <c r="A5480" s="62">
        <v>31291314</v>
      </c>
      <c r="B5480" s="63" t="s">
        <v>16742</v>
      </c>
    </row>
    <row r="5481" spans="1:2" x14ac:dyDescent="0.25">
      <c r="A5481" s="62">
        <v>31291315</v>
      </c>
      <c r="B5481" s="63" t="s">
        <v>10121</v>
      </c>
    </row>
    <row r="5482" spans="1:2" x14ac:dyDescent="0.25">
      <c r="A5482" s="62">
        <v>31291316</v>
      </c>
      <c r="B5482" s="63" t="s">
        <v>4841</v>
      </c>
    </row>
    <row r="5483" spans="1:2" x14ac:dyDescent="0.25">
      <c r="A5483" s="62">
        <v>31291317</v>
      </c>
      <c r="B5483" s="63" t="s">
        <v>16871</v>
      </c>
    </row>
    <row r="5484" spans="1:2" x14ac:dyDescent="0.25">
      <c r="A5484" s="62">
        <v>31291318</v>
      </c>
      <c r="B5484" s="63" t="s">
        <v>15027</v>
      </c>
    </row>
    <row r="5485" spans="1:2" x14ac:dyDescent="0.25">
      <c r="A5485" s="62">
        <v>31291319</v>
      </c>
      <c r="B5485" s="63" t="s">
        <v>4590</v>
      </c>
    </row>
    <row r="5486" spans="1:2" x14ac:dyDescent="0.25">
      <c r="A5486" s="62">
        <v>31291320</v>
      </c>
      <c r="B5486" s="63" t="s">
        <v>1716</v>
      </c>
    </row>
    <row r="5487" spans="1:2" x14ac:dyDescent="0.25">
      <c r="A5487" s="62">
        <v>31291401</v>
      </c>
      <c r="B5487" s="63" t="s">
        <v>9635</v>
      </c>
    </row>
    <row r="5488" spans="1:2" x14ac:dyDescent="0.25">
      <c r="A5488" s="62">
        <v>31291402</v>
      </c>
      <c r="B5488" s="63" t="s">
        <v>14701</v>
      </c>
    </row>
    <row r="5489" spans="1:2" x14ac:dyDescent="0.25">
      <c r="A5489" s="62">
        <v>31291403</v>
      </c>
      <c r="B5489" s="63" t="s">
        <v>9554</v>
      </c>
    </row>
    <row r="5490" spans="1:2" x14ac:dyDescent="0.25">
      <c r="A5490" s="62">
        <v>31291404</v>
      </c>
      <c r="B5490" s="63" t="s">
        <v>3121</v>
      </c>
    </row>
    <row r="5491" spans="1:2" x14ac:dyDescent="0.25">
      <c r="A5491" s="62">
        <v>31291405</v>
      </c>
      <c r="B5491" s="63" t="s">
        <v>8581</v>
      </c>
    </row>
    <row r="5492" spans="1:2" x14ac:dyDescent="0.25">
      <c r="A5492" s="62">
        <v>31291406</v>
      </c>
      <c r="B5492" s="63" t="s">
        <v>592</v>
      </c>
    </row>
    <row r="5493" spans="1:2" x14ac:dyDescent="0.25">
      <c r="A5493" s="62">
        <v>31291407</v>
      </c>
      <c r="B5493" s="63" t="s">
        <v>15649</v>
      </c>
    </row>
    <row r="5494" spans="1:2" x14ac:dyDescent="0.25">
      <c r="A5494" s="62">
        <v>31291408</v>
      </c>
      <c r="B5494" s="63" t="s">
        <v>13052</v>
      </c>
    </row>
    <row r="5495" spans="1:2" x14ac:dyDescent="0.25">
      <c r="A5495" s="62">
        <v>31291409</v>
      </c>
      <c r="B5495" s="63" t="s">
        <v>3200</v>
      </c>
    </row>
    <row r="5496" spans="1:2" x14ac:dyDescent="0.25">
      <c r="A5496" s="62">
        <v>31291410</v>
      </c>
      <c r="B5496" s="63" t="s">
        <v>17973</v>
      </c>
    </row>
    <row r="5497" spans="1:2" x14ac:dyDescent="0.25">
      <c r="A5497" s="62">
        <v>31291411</v>
      </c>
      <c r="B5497" s="63" t="s">
        <v>13758</v>
      </c>
    </row>
    <row r="5498" spans="1:2" x14ac:dyDescent="0.25">
      <c r="A5498" s="62">
        <v>31291412</v>
      </c>
      <c r="B5498" s="63" t="s">
        <v>14764</v>
      </c>
    </row>
    <row r="5499" spans="1:2" x14ac:dyDescent="0.25">
      <c r="A5499" s="62">
        <v>31291413</v>
      </c>
      <c r="B5499" s="63" t="s">
        <v>11936</v>
      </c>
    </row>
    <row r="5500" spans="1:2" x14ac:dyDescent="0.25">
      <c r="A5500" s="62">
        <v>31291414</v>
      </c>
      <c r="B5500" s="63" t="s">
        <v>14338</v>
      </c>
    </row>
    <row r="5501" spans="1:2" x14ac:dyDescent="0.25">
      <c r="A5501" s="62">
        <v>31291415</v>
      </c>
      <c r="B5501" s="63" t="s">
        <v>17433</v>
      </c>
    </row>
    <row r="5502" spans="1:2" x14ac:dyDescent="0.25">
      <c r="A5502" s="62">
        <v>31291416</v>
      </c>
      <c r="B5502" s="63" t="s">
        <v>14777</v>
      </c>
    </row>
    <row r="5503" spans="1:2" x14ac:dyDescent="0.25">
      <c r="A5503" s="62">
        <v>31291417</v>
      </c>
      <c r="B5503" s="63" t="s">
        <v>6886</v>
      </c>
    </row>
    <row r="5504" spans="1:2" x14ac:dyDescent="0.25">
      <c r="A5504" s="62">
        <v>31291418</v>
      </c>
      <c r="B5504" s="63" t="s">
        <v>9520</v>
      </c>
    </row>
    <row r="5505" spans="1:2" x14ac:dyDescent="0.25">
      <c r="A5505" s="62">
        <v>31291419</v>
      </c>
      <c r="B5505" s="63" t="s">
        <v>3351</v>
      </c>
    </row>
    <row r="5506" spans="1:2" x14ac:dyDescent="0.25">
      <c r="A5506" s="62">
        <v>31291420</v>
      </c>
      <c r="B5506" s="63" t="s">
        <v>14382</v>
      </c>
    </row>
    <row r="5507" spans="1:2" x14ac:dyDescent="0.25">
      <c r="A5507" s="62">
        <v>31301101</v>
      </c>
      <c r="B5507" s="63" t="s">
        <v>10779</v>
      </c>
    </row>
    <row r="5508" spans="1:2" x14ac:dyDescent="0.25">
      <c r="A5508" s="62">
        <v>31301102</v>
      </c>
      <c r="B5508" s="63" t="s">
        <v>10617</v>
      </c>
    </row>
    <row r="5509" spans="1:2" x14ac:dyDescent="0.25">
      <c r="A5509" s="62">
        <v>31301103</v>
      </c>
      <c r="B5509" s="63" t="s">
        <v>5455</v>
      </c>
    </row>
    <row r="5510" spans="1:2" x14ac:dyDescent="0.25">
      <c r="A5510" s="62">
        <v>31301104</v>
      </c>
      <c r="B5510" s="63" t="s">
        <v>311</v>
      </c>
    </row>
    <row r="5511" spans="1:2" x14ac:dyDescent="0.25">
      <c r="A5511" s="62">
        <v>31301105</v>
      </c>
      <c r="B5511" s="63" t="s">
        <v>11880</v>
      </c>
    </row>
    <row r="5512" spans="1:2" x14ac:dyDescent="0.25">
      <c r="A5512" s="62">
        <v>31301106</v>
      </c>
      <c r="B5512" s="63" t="s">
        <v>12670</v>
      </c>
    </row>
    <row r="5513" spans="1:2" x14ac:dyDescent="0.25">
      <c r="A5513" s="62">
        <v>31301107</v>
      </c>
      <c r="B5513" s="63" t="s">
        <v>8189</v>
      </c>
    </row>
    <row r="5514" spans="1:2" x14ac:dyDescent="0.25">
      <c r="A5514" s="62">
        <v>31301108</v>
      </c>
      <c r="B5514" s="63" t="s">
        <v>788</v>
      </c>
    </row>
    <row r="5515" spans="1:2" x14ac:dyDescent="0.25">
      <c r="A5515" s="62">
        <v>31301109</v>
      </c>
      <c r="B5515" s="63" t="s">
        <v>9615</v>
      </c>
    </row>
    <row r="5516" spans="1:2" x14ac:dyDescent="0.25">
      <c r="A5516" s="62">
        <v>31301110</v>
      </c>
      <c r="B5516" s="63" t="s">
        <v>7372</v>
      </c>
    </row>
    <row r="5517" spans="1:2" x14ac:dyDescent="0.25">
      <c r="A5517" s="62">
        <v>31301111</v>
      </c>
      <c r="B5517" s="63" t="s">
        <v>9732</v>
      </c>
    </row>
    <row r="5518" spans="1:2" x14ac:dyDescent="0.25">
      <c r="A5518" s="62">
        <v>31301112</v>
      </c>
      <c r="B5518" s="63" t="s">
        <v>6351</v>
      </c>
    </row>
    <row r="5519" spans="1:2" x14ac:dyDescent="0.25">
      <c r="A5519" s="62">
        <v>31301113</v>
      </c>
      <c r="B5519" s="63" t="s">
        <v>3875</v>
      </c>
    </row>
    <row r="5520" spans="1:2" x14ac:dyDescent="0.25">
      <c r="A5520" s="62">
        <v>31301114</v>
      </c>
      <c r="B5520" s="63" t="s">
        <v>893</v>
      </c>
    </row>
    <row r="5521" spans="1:2" x14ac:dyDescent="0.25">
      <c r="A5521" s="62">
        <v>31301115</v>
      </c>
      <c r="B5521" s="63" t="s">
        <v>10591</v>
      </c>
    </row>
    <row r="5522" spans="1:2" x14ac:dyDescent="0.25">
      <c r="A5522" s="62">
        <v>31301116</v>
      </c>
      <c r="B5522" s="63" t="s">
        <v>2242</v>
      </c>
    </row>
    <row r="5523" spans="1:2" x14ac:dyDescent="0.25">
      <c r="A5523" s="62">
        <v>31301117</v>
      </c>
      <c r="B5523" s="63" t="s">
        <v>13820</v>
      </c>
    </row>
    <row r="5524" spans="1:2" x14ac:dyDescent="0.25">
      <c r="A5524" s="62">
        <v>31301118</v>
      </c>
      <c r="B5524" s="63" t="s">
        <v>4449</v>
      </c>
    </row>
    <row r="5525" spans="1:2" x14ac:dyDescent="0.25">
      <c r="A5525" s="62">
        <v>31301119</v>
      </c>
      <c r="B5525" s="63" t="s">
        <v>13300</v>
      </c>
    </row>
    <row r="5526" spans="1:2" x14ac:dyDescent="0.25">
      <c r="A5526" s="62">
        <v>31301201</v>
      </c>
      <c r="B5526" s="63" t="s">
        <v>15253</v>
      </c>
    </row>
    <row r="5527" spans="1:2" x14ac:dyDescent="0.25">
      <c r="A5527" s="62">
        <v>31301202</v>
      </c>
      <c r="B5527" s="63" t="s">
        <v>9015</v>
      </c>
    </row>
    <row r="5528" spans="1:2" x14ac:dyDescent="0.25">
      <c r="A5528" s="62">
        <v>31301203</v>
      </c>
      <c r="B5528" s="63" t="s">
        <v>7503</v>
      </c>
    </row>
    <row r="5529" spans="1:2" x14ac:dyDescent="0.25">
      <c r="A5529" s="62">
        <v>31301204</v>
      </c>
      <c r="B5529" s="63" t="s">
        <v>1678</v>
      </c>
    </row>
    <row r="5530" spans="1:2" x14ac:dyDescent="0.25">
      <c r="A5530" s="62">
        <v>31301205</v>
      </c>
      <c r="B5530" s="63" t="s">
        <v>13472</v>
      </c>
    </row>
    <row r="5531" spans="1:2" x14ac:dyDescent="0.25">
      <c r="A5531" s="62">
        <v>31301206</v>
      </c>
      <c r="B5531" s="63" t="s">
        <v>4846</v>
      </c>
    </row>
    <row r="5532" spans="1:2" x14ac:dyDescent="0.25">
      <c r="A5532" s="62">
        <v>31301207</v>
      </c>
      <c r="B5532" s="63" t="s">
        <v>262</v>
      </c>
    </row>
    <row r="5533" spans="1:2" x14ac:dyDescent="0.25">
      <c r="A5533" s="62">
        <v>31301208</v>
      </c>
      <c r="B5533" s="63" t="s">
        <v>1564</v>
      </c>
    </row>
    <row r="5534" spans="1:2" x14ac:dyDescent="0.25">
      <c r="A5534" s="62">
        <v>31301209</v>
      </c>
      <c r="B5534" s="63" t="s">
        <v>18815</v>
      </c>
    </row>
    <row r="5535" spans="1:2" x14ac:dyDescent="0.25">
      <c r="A5535" s="62">
        <v>31301210</v>
      </c>
      <c r="B5535" s="63" t="s">
        <v>4040</v>
      </c>
    </row>
    <row r="5536" spans="1:2" x14ac:dyDescent="0.25">
      <c r="A5536" s="62">
        <v>31301211</v>
      </c>
      <c r="B5536" s="63" t="s">
        <v>11483</v>
      </c>
    </row>
    <row r="5537" spans="1:2" x14ac:dyDescent="0.25">
      <c r="A5537" s="62">
        <v>31301212</v>
      </c>
      <c r="B5537" s="63" t="s">
        <v>3410</v>
      </c>
    </row>
    <row r="5538" spans="1:2" x14ac:dyDescent="0.25">
      <c r="A5538" s="62">
        <v>31301213</v>
      </c>
      <c r="B5538" s="63" t="s">
        <v>2127</v>
      </c>
    </row>
    <row r="5539" spans="1:2" x14ac:dyDescent="0.25">
      <c r="A5539" s="62">
        <v>31301214</v>
      </c>
      <c r="B5539" s="63" t="s">
        <v>3840</v>
      </c>
    </row>
    <row r="5540" spans="1:2" x14ac:dyDescent="0.25">
      <c r="A5540" s="62">
        <v>31301215</v>
      </c>
      <c r="B5540" s="63" t="s">
        <v>4230</v>
      </c>
    </row>
    <row r="5541" spans="1:2" x14ac:dyDescent="0.25">
      <c r="A5541" s="62">
        <v>31301216</v>
      </c>
      <c r="B5541" s="63" t="s">
        <v>162</v>
      </c>
    </row>
    <row r="5542" spans="1:2" x14ac:dyDescent="0.25">
      <c r="A5542" s="62">
        <v>31301217</v>
      </c>
      <c r="B5542" s="63" t="s">
        <v>8698</v>
      </c>
    </row>
    <row r="5543" spans="1:2" x14ac:dyDescent="0.25">
      <c r="A5543" s="62">
        <v>31301218</v>
      </c>
      <c r="B5543" s="63" t="s">
        <v>2090</v>
      </c>
    </row>
    <row r="5544" spans="1:2" x14ac:dyDescent="0.25">
      <c r="A5544" s="62">
        <v>31301219</v>
      </c>
      <c r="B5544" s="63" t="s">
        <v>2055</v>
      </c>
    </row>
    <row r="5545" spans="1:2" x14ac:dyDescent="0.25">
      <c r="A5545" s="62">
        <v>31301301</v>
      </c>
      <c r="B5545" s="63" t="s">
        <v>1424</v>
      </c>
    </row>
    <row r="5546" spans="1:2" x14ac:dyDescent="0.25">
      <c r="A5546" s="62">
        <v>31301302</v>
      </c>
      <c r="B5546" s="63" t="s">
        <v>1886</v>
      </c>
    </row>
    <row r="5547" spans="1:2" x14ac:dyDescent="0.25">
      <c r="A5547" s="62">
        <v>31301303</v>
      </c>
      <c r="B5547" s="63" t="s">
        <v>10346</v>
      </c>
    </row>
    <row r="5548" spans="1:2" x14ac:dyDescent="0.25">
      <c r="A5548" s="62">
        <v>31301304</v>
      </c>
      <c r="B5548" s="63" t="s">
        <v>17218</v>
      </c>
    </row>
    <row r="5549" spans="1:2" x14ac:dyDescent="0.25">
      <c r="A5549" s="62">
        <v>31301305</v>
      </c>
      <c r="B5549" s="63" t="s">
        <v>1476</v>
      </c>
    </row>
    <row r="5550" spans="1:2" x14ac:dyDescent="0.25">
      <c r="A5550" s="62">
        <v>31301306</v>
      </c>
      <c r="B5550" s="63" t="s">
        <v>14598</v>
      </c>
    </row>
    <row r="5551" spans="1:2" x14ac:dyDescent="0.25">
      <c r="A5551" s="62">
        <v>31301307</v>
      </c>
      <c r="B5551" s="63" t="s">
        <v>9198</v>
      </c>
    </row>
    <row r="5552" spans="1:2" x14ac:dyDescent="0.25">
      <c r="A5552" s="62">
        <v>31301308</v>
      </c>
      <c r="B5552" s="63" t="s">
        <v>18786</v>
      </c>
    </row>
    <row r="5553" spans="1:2" x14ac:dyDescent="0.25">
      <c r="A5553" s="62">
        <v>31301309</v>
      </c>
      <c r="B5553" s="63" t="s">
        <v>10207</v>
      </c>
    </row>
    <row r="5554" spans="1:2" x14ac:dyDescent="0.25">
      <c r="A5554" s="62">
        <v>31301310</v>
      </c>
      <c r="B5554" s="63" t="s">
        <v>13953</v>
      </c>
    </row>
    <row r="5555" spans="1:2" x14ac:dyDescent="0.25">
      <c r="A5555" s="62">
        <v>31301311</v>
      </c>
      <c r="B5555" s="63" t="s">
        <v>17258</v>
      </c>
    </row>
    <row r="5556" spans="1:2" x14ac:dyDescent="0.25">
      <c r="A5556" s="62">
        <v>31301312</v>
      </c>
      <c r="B5556" s="63" t="s">
        <v>18714</v>
      </c>
    </row>
    <row r="5557" spans="1:2" x14ac:dyDescent="0.25">
      <c r="A5557" s="62">
        <v>31301313</v>
      </c>
      <c r="B5557" s="63" t="s">
        <v>10190</v>
      </c>
    </row>
    <row r="5558" spans="1:2" x14ac:dyDescent="0.25">
      <c r="A5558" s="62">
        <v>31301314</v>
      </c>
      <c r="B5558" s="63" t="s">
        <v>1833</v>
      </c>
    </row>
    <row r="5559" spans="1:2" x14ac:dyDescent="0.25">
      <c r="A5559" s="62">
        <v>31301315</v>
      </c>
      <c r="B5559" s="63" t="s">
        <v>11185</v>
      </c>
    </row>
    <row r="5560" spans="1:2" x14ac:dyDescent="0.25">
      <c r="A5560" s="62">
        <v>31301316</v>
      </c>
      <c r="B5560" s="63" t="s">
        <v>699</v>
      </c>
    </row>
    <row r="5561" spans="1:2" x14ac:dyDescent="0.25">
      <c r="A5561" s="62">
        <v>31301317</v>
      </c>
      <c r="B5561" s="63" t="s">
        <v>12836</v>
      </c>
    </row>
    <row r="5562" spans="1:2" x14ac:dyDescent="0.25">
      <c r="A5562" s="62">
        <v>31301318</v>
      </c>
      <c r="B5562" s="63" t="s">
        <v>17191</v>
      </c>
    </row>
    <row r="5563" spans="1:2" x14ac:dyDescent="0.25">
      <c r="A5563" s="62">
        <v>31301319</v>
      </c>
      <c r="B5563" s="63" t="s">
        <v>12041</v>
      </c>
    </row>
    <row r="5564" spans="1:2" x14ac:dyDescent="0.25">
      <c r="A5564" s="62">
        <v>31301401</v>
      </c>
      <c r="B5564" s="63" t="s">
        <v>8527</v>
      </c>
    </row>
    <row r="5565" spans="1:2" x14ac:dyDescent="0.25">
      <c r="A5565" s="62">
        <v>31301402</v>
      </c>
      <c r="B5565" s="63" t="s">
        <v>127</v>
      </c>
    </row>
    <row r="5566" spans="1:2" x14ac:dyDescent="0.25">
      <c r="A5566" s="62">
        <v>31301403</v>
      </c>
      <c r="B5566" s="63" t="s">
        <v>16268</v>
      </c>
    </row>
    <row r="5567" spans="1:2" x14ac:dyDescent="0.25">
      <c r="A5567" s="62">
        <v>31301404</v>
      </c>
      <c r="B5567" s="63" t="s">
        <v>8937</v>
      </c>
    </row>
    <row r="5568" spans="1:2" x14ac:dyDescent="0.25">
      <c r="A5568" s="62">
        <v>31301405</v>
      </c>
      <c r="B5568" s="63" t="s">
        <v>11451</v>
      </c>
    </row>
    <row r="5569" spans="1:2" x14ac:dyDescent="0.25">
      <c r="A5569" s="62">
        <v>31301406</v>
      </c>
      <c r="B5569" s="63" t="s">
        <v>12768</v>
      </c>
    </row>
    <row r="5570" spans="1:2" x14ac:dyDescent="0.25">
      <c r="A5570" s="62">
        <v>31301407</v>
      </c>
      <c r="B5570" s="63" t="s">
        <v>2823</v>
      </c>
    </row>
    <row r="5571" spans="1:2" x14ac:dyDescent="0.25">
      <c r="A5571" s="62">
        <v>31301408</v>
      </c>
      <c r="B5571" s="63" t="s">
        <v>4752</v>
      </c>
    </row>
    <row r="5572" spans="1:2" x14ac:dyDescent="0.25">
      <c r="A5572" s="62">
        <v>31301409</v>
      </c>
      <c r="B5572" s="63" t="s">
        <v>17248</v>
      </c>
    </row>
    <row r="5573" spans="1:2" x14ac:dyDescent="0.25">
      <c r="A5573" s="62">
        <v>31301410</v>
      </c>
      <c r="B5573" s="63" t="s">
        <v>11225</v>
      </c>
    </row>
    <row r="5574" spans="1:2" x14ac:dyDescent="0.25">
      <c r="A5574" s="62">
        <v>31301411</v>
      </c>
      <c r="B5574" s="63" t="s">
        <v>6995</v>
      </c>
    </row>
    <row r="5575" spans="1:2" x14ac:dyDescent="0.25">
      <c r="A5575" s="62">
        <v>31301412</v>
      </c>
      <c r="B5575" s="63" t="s">
        <v>13983</v>
      </c>
    </row>
    <row r="5576" spans="1:2" x14ac:dyDescent="0.25">
      <c r="A5576" s="62">
        <v>31301413</v>
      </c>
      <c r="B5576" s="63" t="s">
        <v>1139</v>
      </c>
    </row>
    <row r="5577" spans="1:2" x14ac:dyDescent="0.25">
      <c r="A5577" s="62">
        <v>31301414</v>
      </c>
      <c r="B5577" s="63" t="s">
        <v>18325</v>
      </c>
    </row>
    <row r="5578" spans="1:2" x14ac:dyDescent="0.25">
      <c r="A5578" s="62">
        <v>31301415</v>
      </c>
      <c r="B5578" s="63" t="s">
        <v>6835</v>
      </c>
    </row>
    <row r="5579" spans="1:2" x14ac:dyDescent="0.25">
      <c r="A5579" s="62">
        <v>31301416</v>
      </c>
      <c r="B5579" s="63" t="s">
        <v>18033</v>
      </c>
    </row>
    <row r="5580" spans="1:2" x14ac:dyDescent="0.25">
      <c r="A5580" s="62">
        <v>31301417</v>
      </c>
      <c r="B5580" s="63" t="s">
        <v>8614</v>
      </c>
    </row>
    <row r="5581" spans="1:2" x14ac:dyDescent="0.25">
      <c r="A5581" s="62">
        <v>31301418</v>
      </c>
      <c r="B5581" s="63" t="s">
        <v>2383</v>
      </c>
    </row>
    <row r="5582" spans="1:2" x14ac:dyDescent="0.25">
      <c r="A5582" s="62">
        <v>31301419</v>
      </c>
      <c r="B5582" s="63" t="s">
        <v>11017</v>
      </c>
    </row>
    <row r="5583" spans="1:2" x14ac:dyDescent="0.25">
      <c r="A5583" s="62">
        <v>31301501</v>
      </c>
      <c r="B5583" s="63" t="s">
        <v>14206</v>
      </c>
    </row>
    <row r="5584" spans="1:2" x14ac:dyDescent="0.25">
      <c r="A5584" s="62">
        <v>31301502</v>
      </c>
      <c r="B5584" s="63" t="s">
        <v>14195</v>
      </c>
    </row>
    <row r="5585" spans="1:2" x14ac:dyDescent="0.25">
      <c r="A5585" s="62">
        <v>31301503</v>
      </c>
      <c r="B5585" s="63" t="s">
        <v>12132</v>
      </c>
    </row>
    <row r="5586" spans="1:2" x14ac:dyDescent="0.25">
      <c r="A5586" s="62">
        <v>31301504</v>
      </c>
      <c r="B5586" s="63" t="s">
        <v>9906</v>
      </c>
    </row>
    <row r="5587" spans="1:2" x14ac:dyDescent="0.25">
      <c r="A5587" s="62">
        <v>31301505</v>
      </c>
      <c r="B5587" s="63" t="s">
        <v>4933</v>
      </c>
    </row>
    <row r="5588" spans="1:2" x14ac:dyDescent="0.25">
      <c r="A5588" s="62">
        <v>31301506</v>
      </c>
      <c r="B5588" s="63" t="s">
        <v>3456</v>
      </c>
    </row>
    <row r="5589" spans="1:2" x14ac:dyDescent="0.25">
      <c r="A5589" s="62">
        <v>31301507</v>
      </c>
      <c r="B5589" s="63" t="s">
        <v>13306</v>
      </c>
    </row>
    <row r="5590" spans="1:2" x14ac:dyDescent="0.25">
      <c r="A5590" s="62">
        <v>31301508</v>
      </c>
      <c r="B5590" s="63" t="s">
        <v>8785</v>
      </c>
    </row>
    <row r="5591" spans="1:2" x14ac:dyDescent="0.25">
      <c r="A5591" s="62">
        <v>31301509</v>
      </c>
      <c r="B5591" s="63" t="s">
        <v>4324</v>
      </c>
    </row>
    <row r="5592" spans="1:2" x14ac:dyDescent="0.25">
      <c r="A5592" s="62">
        <v>31301510</v>
      </c>
      <c r="B5592" s="63" t="s">
        <v>4459</v>
      </c>
    </row>
    <row r="5593" spans="1:2" x14ac:dyDescent="0.25">
      <c r="A5593" s="62">
        <v>31301511</v>
      </c>
      <c r="B5593" s="63" t="s">
        <v>6930</v>
      </c>
    </row>
    <row r="5594" spans="1:2" x14ac:dyDescent="0.25">
      <c r="A5594" s="62">
        <v>31301512</v>
      </c>
      <c r="B5594" s="63" t="s">
        <v>491</v>
      </c>
    </row>
    <row r="5595" spans="1:2" x14ac:dyDescent="0.25">
      <c r="A5595" s="62">
        <v>31301513</v>
      </c>
      <c r="B5595" s="63" t="s">
        <v>9620</v>
      </c>
    </row>
    <row r="5596" spans="1:2" x14ac:dyDescent="0.25">
      <c r="A5596" s="62">
        <v>31301514</v>
      </c>
      <c r="B5596" s="63" t="s">
        <v>3529</v>
      </c>
    </row>
    <row r="5597" spans="1:2" x14ac:dyDescent="0.25">
      <c r="A5597" s="62">
        <v>31301515</v>
      </c>
      <c r="B5597" s="63" t="s">
        <v>12962</v>
      </c>
    </row>
    <row r="5598" spans="1:2" x14ac:dyDescent="0.25">
      <c r="A5598" s="62">
        <v>31301516</v>
      </c>
      <c r="B5598" s="63" t="s">
        <v>15797</v>
      </c>
    </row>
    <row r="5599" spans="1:2" x14ac:dyDescent="0.25">
      <c r="A5599" s="62">
        <v>31301517</v>
      </c>
      <c r="B5599" s="63" t="s">
        <v>1837</v>
      </c>
    </row>
    <row r="5600" spans="1:2" x14ac:dyDescent="0.25">
      <c r="A5600" s="62">
        <v>31301518</v>
      </c>
      <c r="B5600" s="63" t="s">
        <v>15857</v>
      </c>
    </row>
    <row r="5601" spans="1:2" x14ac:dyDescent="0.25">
      <c r="A5601" s="62">
        <v>31301519</v>
      </c>
      <c r="B5601" s="63" t="s">
        <v>9142</v>
      </c>
    </row>
    <row r="5602" spans="1:2" x14ac:dyDescent="0.25">
      <c r="A5602" s="62">
        <v>31311101</v>
      </c>
      <c r="B5602" s="63" t="s">
        <v>239</v>
      </c>
    </row>
    <row r="5603" spans="1:2" x14ac:dyDescent="0.25">
      <c r="A5603" s="62">
        <v>31311102</v>
      </c>
      <c r="B5603" s="63" t="s">
        <v>15257</v>
      </c>
    </row>
    <row r="5604" spans="1:2" x14ac:dyDescent="0.25">
      <c r="A5604" s="62">
        <v>31311103</v>
      </c>
      <c r="B5604" s="63" t="s">
        <v>516</v>
      </c>
    </row>
    <row r="5605" spans="1:2" x14ac:dyDescent="0.25">
      <c r="A5605" s="62">
        <v>31311104</v>
      </c>
      <c r="B5605" s="63" t="s">
        <v>14719</v>
      </c>
    </row>
    <row r="5606" spans="1:2" x14ac:dyDescent="0.25">
      <c r="A5606" s="62">
        <v>31311105</v>
      </c>
      <c r="B5606" s="63" t="s">
        <v>12864</v>
      </c>
    </row>
    <row r="5607" spans="1:2" x14ac:dyDescent="0.25">
      <c r="A5607" s="62">
        <v>31311106</v>
      </c>
      <c r="B5607" s="63" t="s">
        <v>7791</v>
      </c>
    </row>
    <row r="5608" spans="1:2" x14ac:dyDescent="0.25">
      <c r="A5608" s="62">
        <v>31311109</v>
      </c>
      <c r="B5608" s="63" t="s">
        <v>9713</v>
      </c>
    </row>
    <row r="5609" spans="1:2" x14ac:dyDescent="0.25">
      <c r="A5609" s="62">
        <v>31311110</v>
      </c>
      <c r="B5609" s="63" t="s">
        <v>6846</v>
      </c>
    </row>
    <row r="5610" spans="1:2" x14ac:dyDescent="0.25">
      <c r="A5610" s="62">
        <v>31311111</v>
      </c>
      <c r="B5610" s="63" t="s">
        <v>14776</v>
      </c>
    </row>
    <row r="5611" spans="1:2" x14ac:dyDescent="0.25">
      <c r="A5611" s="62">
        <v>31311112</v>
      </c>
      <c r="B5611" s="63" t="s">
        <v>832</v>
      </c>
    </row>
    <row r="5612" spans="1:2" x14ac:dyDescent="0.25">
      <c r="A5612" s="62">
        <v>31311113</v>
      </c>
      <c r="B5612" s="63" t="s">
        <v>18186</v>
      </c>
    </row>
    <row r="5613" spans="1:2" x14ac:dyDescent="0.25">
      <c r="A5613" s="62">
        <v>31311201</v>
      </c>
      <c r="B5613" s="63" t="s">
        <v>7888</v>
      </c>
    </row>
    <row r="5614" spans="1:2" x14ac:dyDescent="0.25">
      <c r="A5614" s="62">
        <v>31311202</v>
      </c>
      <c r="B5614" s="63" t="s">
        <v>11244</v>
      </c>
    </row>
    <row r="5615" spans="1:2" x14ac:dyDescent="0.25">
      <c r="A5615" s="62">
        <v>31311203</v>
      </c>
      <c r="B5615" s="63" t="s">
        <v>11072</v>
      </c>
    </row>
    <row r="5616" spans="1:2" x14ac:dyDescent="0.25">
      <c r="A5616" s="62">
        <v>31311204</v>
      </c>
      <c r="B5616" s="63" t="s">
        <v>17062</v>
      </c>
    </row>
    <row r="5617" spans="1:2" x14ac:dyDescent="0.25">
      <c r="A5617" s="62">
        <v>31311205</v>
      </c>
      <c r="B5617" s="63" t="s">
        <v>15915</v>
      </c>
    </row>
    <row r="5618" spans="1:2" x14ac:dyDescent="0.25">
      <c r="A5618" s="62">
        <v>31311206</v>
      </c>
      <c r="B5618" s="63" t="s">
        <v>10092</v>
      </c>
    </row>
    <row r="5619" spans="1:2" x14ac:dyDescent="0.25">
      <c r="A5619" s="62">
        <v>31311209</v>
      </c>
      <c r="B5619" s="63" t="s">
        <v>9893</v>
      </c>
    </row>
    <row r="5620" spans="1:2" x14ac:dyDescent="0.25">
      <c r="A5620" s="62">
        <v>31311210</v>
      </c>
      <c r="B5620" s="63" t="s">
        <v>1992</v>
      </c>
    </row>
    <row r="5621" spans="1:2" x14ac:dyDescent="0.25">
      <c r="A5621" s="62">
        <v>31311211</v>
      </c>
      <c r="B5621" s="63" t="s">
        <v>12575</v>
      </c>
    </row>
    <row r="5622" spans="1:2" x14ac:dyDescent="0.25">
      <c r="A5622" s="62">
        <v>31311212</v>
      </c>
      <c r="B5622" s="63" t="s">
        <v>10830</v>
      </c>
    </row>
    <row r="5623" spans="1:2" x14ac:dyDescent="0.25">
      <c r="A5623" s="62">
        <v>31311213</v>
      </c>
      <c r="B5623" s="63" t="s">
        <v>6544</v>
      </c>
    </row>
    <row r="5624" spans="1:2" x14ac:dyDescent="0.25">
      <c r="A5624" s="62">
        <v>31311301</v>
      </c>
      <c r="B5624" s="63" t="s">
        <v>12039</v>
      </c>
    </row>
    <row r="5625" spans="1:2" x14ac:dyDescent="0.25">
      <c r="A5625" s="62">
        <v>31311302</v>
      </c>
      <c r="B5625" s="63" t="s">
        <v>17545</v>
      </c>
    </row>
    <row r="5626" spans="1:2" x14ac:dyDescent="0.25">
      <c r="A5626" s="62">
        <v>31311303</v>
      </c>
      <c r="B5626" s="63" t="s">
        <v>10280</v>
      </c>
    </row>
    <row r="5627" spans="1:2" x14ac:dyDescent="0.25">
      <c r="A5627" s="62">
        <v>31311304</v>
      </c>
      <c r="B5627" s="63" t="s">
        <v>1306</v>
      </c>
    </row>
    <row r="5628" spans="1:2" x14ac:dyDescent="0.25">
      <c r="A5628" s="62">
        <v>31311305</v>
      </c>
      <c r="B5628" s="63" t="s">
        <v>4659</v>
      </c>
    </row>
    <row r="5629" spans="1:2" x14ac:dyDescent="0.25">
      <c r="A5629" s="62">
        <v>31311306</v>
      </c>
      <c r="B5629" s="63" t="s">
        <v>630</v>
      </c>
    </row>
    <row r="5630" spans="1:2" x14ac:dyDescent="0.25">
      <c r="A5630" s="62">
        <v>31311309</v>
      </c>
      <c r="B5630" s="63" t="s">
        <v>3150</v>
      </c>
    </row>
    <row r="5631" spans="1:2" x14ac:dyDescent="0.25">
      <c r="A5631" s="62">
        <v>31311310</v>
      </c>
      <c r="B5631" s="63" t="s">
        <v>14956</v>
      </c>
    </row>
    <row r="5632" spans="1:2" x14ac:dyDescent="0.25">
      <c r="A5632" s="62">
        <v>31311311</v>
      </c>
      <c r="B5632" s="63" t="s">
        <v>12594</v>
      </c>
    </row>
    <row r="5633" spans="1:2" x14ac:dyDescent="0.25">
      <c r="A5633" s="62">
        <v>31311312</v>
      </c>
      <c r="B5633" s="63" t="s">
        <v>6437</v>
      </c>
    </row>
    <row r="5634" spans="1:2" x14ac:dyDescent="0.25">
      <c r="A5634" s="62">
        <v>31311313</v>
      </c>
      <c r="B5634" s="63" t="s">
        <v>16393</v>
      </c>
    </row>
    <row r="5635" spans="1:2" x14ac:dyDescent="0.25">
      <c r="A5635" s="62">
        <v>31311401</v>
      </c>
      <c r="B5635" s="63" t="s">
        <v>716</v>
      </c>
    </row>
    <row r="5636" spans="1:2" x14ac:dyDescent="0.25">
      <c r="A5636" s="62">
        <v>31311402</v>
      </c>
      <c r="B5636" s="63" t="s">
        <v>9809</v>
      </c>
    </row>
    <row r="5637" spans="1:2" x14ac:dyDescent="0.25">
      <c r="A5637" s="62">
        <v>31311403</v>
      </c>
      <c r="B5637" s="63" t="s">
        <v>9925</v>
      </c>
    </row>
    <row r="5638" spans="1:2" x14ac:dyDescent="0.25">
      <c r="A5638" s="62">
        <v>31311404</v>
      </c>
      <c r="B5638" s="63" t="s">
        <v>12690</v>
      </c>
    </row>
    <row r="5639" spans="1:2" x14ac:dyDescent="0.25">
      <c r="A5639" s="62">
        <v>31311405</v>
      </c>
      <c r="B5639" s="63" t="s">
        <v>12738</v>
      </c>
    </row>
    <row r="5640" spans="1:2" x14ac:dyDescent="0.25">
      <c r="A5640" s="62">
        <v>31311406</v>
      </c>
      <c r="B5640" s="63" t="s">
        <v>16125</v>
      </c>
    </row>
    <row r="5641" spans="1:2" x14ac:dyDescent="0.25">
      <c r="A5641" s="62">
        <v>31311409</v>
      </c>
      <c r="B5641" s="63" t="s">
        <v>3783</v>
      </c>
    </row>
    <row r="5642" spans="1:2" x14ac:dyDescent="0.25">
      <c r="A5642" s="62">
        <v>31311410</v>
      </c>
      <c r="B5642" s="63" t="s">
        <v>12931</v>
      </c>
    </row>
    <row r="5643" spans="1:2" x14ac:dyDescent="0.25">
      <c r="A5643" s="62">
        <v>31311411</v>
      </c>
      <c r="B5643" s="63" t="s">
        <v>4339</v>
      </c>
    </row>
    <row r="5644" spans="1:2" x14ac:dyDescent="0.25">
      <c r="A5644" s="62">
        <v>31311412</v>
      </c>
      <c r="B5644" s="63" t="s">
        <v>9726</v>
      </c>
    </row>
    <row r="5645" spans="1:2" x14ac:dyDescent="0.25">
      <c r="A5645" s="62">
        <v>31311413</v>
      </c>
      <c r="B5645" s="63" t="s">
        <v>17913</v>
      </c>
    </row>
    <row r="5646" spans="1:2" x14ac:dyDescent="0.25">
      <c r="A5646" s="62">
        <v>31311501</v>
      </c>
      <c r="B5646" s="63" t="s">
        <v>11580</v>
      </c>
    </row>
    <row r="5647" spans="1:2" x14ac:dyDescent="0.25">
      <c r="A5647" s="62">
        <v>31311502</v>
      </c>
      <c r="B5647" s="63" t="s">
        <v>9542</v>
      </c>
    </row>
    <row r="5648" spans="1:2" x14ac:dyDescent="0.25">
      <c r="A5648" s="62">
        <v>31311503</v>
      </c>
      <c r="B5648" s="63" t="s">
        <v>1443</v>
      </c>
    </row>
    <row r="5649" spans="1:2" x14ac:dyDescent="0.25">
      <c r="A5649" s="62">
        <v>31311504</v>
      </c>
      <c r="B5649" s="63" t="s">
        <v>5882</v>
      </c>
    </row>
    <row r="5650" spans="1:2" x14ac:dyDescent="0.25">
      <c r="A5650" s="62">
        <v>31311505</v>
      </c>
      <c r="B5650" s="63" t="s">
        <v>16657</v>
      </c>
    </row>
    <row r="5651" spans="1:2" x14ac:dyDescent="0.25">
      <c r="A5651" s="62">
        <v>31311506</v>
      </c>
      <c r="B5651" s="63" t="s">
        <v>12435</v>
      </c>
    </row>
    <row r="5652" spans="1:2" x14ac:dyDescent="0.25">
      <c r="A5652" s="62">
        <v>31311509</v>
      </c>
      <c r="B5652" s="63" t="s">
        <v>6582</v>
      </c>
    </row>
    <row r="5653" spans="1:2" x14ac:dyDescent="0.25">
      <c r="A5653" s="62">
        <v>31311510</v>
      </c>
      <c r="B5653" s="63" t="s">
        <v>16987</v>
      </c>
    </row>
    <row r="5654" spans="1:2" x14ac:dyDescent="0.25">
      <c r="A5654" s="62">
        <v>31311511</v>
      </c>
      <c r="B5654" s="63" t="s">
        <v>17255</v>
      </c>
    </row>
    <row r="5655" spans="1:2" x14ac:dyDescent="0.25">
      <c r="A5655" s="62">
        <v>31311512</v>
      </c>
      <c r="B5655" s="63" t="s">
        <v>10927</v>
      </c>
    </row>
    <row r="5656" spans="1:2" x14ac:dyDescent="0.25">
      <c r="A5656" s="62">
        <v>31311513</v>
      </c>
      <c r="B5656" s="63" t="s">
        <v>4980</v>
      </c>
    </row>
    <row r="5657" spans="1:2" x14ac:dyDescent="0.25">
      <c r="A5657" s="62">
        <v>31311601</v>
      </c>
      <c r="B5657" s="63" t="s">
        <v>13498</v>
      </c>
    </row>
    <row r="5658" spans="1:2" x14ac:dyDescent="0.25">
      <c r="A5658" s="62">
        <v>31311602</v>
      </c>
      <c r="B5658" s="63" t="s">
        <v>8856</v>
      </c>
    </row>
    <row r="5659" spans="1:2" x14ac:dyDescent="0.25">
      <c r="A5659" s="62">
        <v>31311603</v>
      </c>
      <c r="B5659" s="63" t="s">
        <v>13236</v>
      </c>
    </row>
    <row r="5660" spans="1:2" x14ac:dyDescent="0.25">
      <c r="A5660" s="62">
        <v>31311604</v>
      </c>
      <c r="B5660" s="63" t="s">
        <v>2471</v>
      </c>
    </row>
    <row r="5661" spans="1:2" x14ac:dyDescent="0.25">
      <c r="A5661" s="62">
        <v>31311605</v>
      </c>
      <c r="B5661" s="63" t="s">
        <v>13795</v>
      </c>
    </row>
    <row r="5662" spans="1:2" x14ac:dyDescent="0.25">
      <c r="A5662" s="62">
        <v>31311606</v>
      </c>
      <c r="B5662" s="63" t="s">
        <v>15729</v>
      </c>
    </row>
    <row r="5663" spans="1:2" x14ac:dyDescent="0.25">
      <c r="A5663" s="62">
        <v>31311609</v>
      </c>
      <c r="B5663" s="63" t="s">
        <v>7366</v>
      </c>
    </row>
    <row r="5664" spans="1:2" x14ac:dyDescent="0.25">
      <c r="A5664" s="62">
        <v>31311610</v>
      </c>
      <c r="B5664" s="63" t="s">
        <v>15503</v>
      </c>
    </row>
    <row r="5665" spans="1:2" x14ac:dyDescent="0.25">
      <c r="A5665" s="62">
        <v>31311611</v>
      </c>
      <c r="B5665" s="63" t="s">
        <v>10074</v>
      </c>
    </row>
    <row r="5666" spans="1:2" x14ac:dyDescent="0.25">
      <c r="A5666" s="62">
        <v>31311612</v>
      </c>
      <c r="B5666" s="63" t="s">
        <v>15578</v>
      </c>
    </row>
    <row r="5667" spans="1:2" x14ac:dyDescent="0.25">
      <c r="A5667" s="62">
        <v>31311613</v>
      </c>
      <c r="B5667" s="63" t="s">
        <v>11652</v>
      </c>
    </row>
    <row r="5668" spans="1:2" x14ac:dyDescent="0.25">
      <c r="A5668" s="62">
        <v>31311701</v>
      </c>
      <c r="B5668" s="63" t="s">
        <v>12572</v>
      </c>
    </row>
    <row r="5669" spans="1:2" x14ac:dyDescent="0.25">
      <c r="A5669" s="62">
        <v>31311702</v>
      </c>
      <c r="B5669" s="63" t="s">
        <v>15345</v>
      </c>
    </row>
    <row r="5670" spans="1:2" x14ac:dyDescent="0.25">
      <c r="A5670" s="62">
        <v>31311703</v>
      </c>
      <c r="B5670" s="63" t="s">
        <v>9421</v>
      </c>
    </row>
    <row r="5671" spans="1:2" x14ac:dyDescent="0.25">
      <c r="A5671" s="62">
        <v>31311704</v>
      </c>
      <c r="B5671" s="63" t="s">
        <v>6498</v>
      </c>
    </row>
    <row r="5672" spans="1:2" x14ac:dyDescent="0.25">
      <c r="A5672" s="62">
        <v>31311705</v>
      </c>
      <c r="B5672" s="63" t="s">
        <v>18057</v>
      </c>
    </row>
    <row r="5673" spans="1:2" x14ac:dyDescent="0.25">
      <c r="A5673" s="62">
        <v>31311706</v>
      </c>
      <c r="B5673" s="63" t="s">
        <v>5983</v>
      </c>
    </row>
    <row r="5674" spans="1:2" x14ac:dyDescent="0.25">
      <c r="A5674" s="62">
        <v>31311709</v>
      </c>
      <c r="B5674" s="63" t="s">
        <v>13573</v>
      </c>
    </row>
    <row r="5675" spans="1:2" x14ac:dyDescent="0.25">
      <c r="A5675" s="62">
        <v>31311710</v>
      </c>
      <c r="B5675" s="63" t="s">
        <v>6384</v>
      </c>
    </row>
    <row r="5676" spans="1:2" x14ac:dyDescent="0.25">
      <c r="A5676" s="62">
        <v>31311711</v>
      </c>
      <c r="B5676" s="63" t="s">
        <v>6100</v>
      </c>
    </row>
    <row r="5677" spans="1:2" x14ac:dyDescent="0.25">
      <c r="A5677" s="62">
        <v>31311712</v>
      </c>
      <c r="B5677" s="63" t="s">
        <v>5536</v>
      </c>
    </row>
    <row r="5678" spans="1:2" x14ac:dyDescent="0.25">
      <c r="A5678" s="62">
        <v>31311713</v>
      </c>
      <c r="B5678" s="63" t="s">
        <v>2672</v>
      </c>
    </row>
    <row r="5679" spans="1:2" x14ac:dyDescent="0.25">
      <c r="A5679" s="62">
        <v>31321101</v>
      </c>
      <c r="B5679" s="63" t="s">
        <v>9287</v>
      </c>
    </row>
    <row r="5680" spans="1:2" x14ac:dyDescent="0.25">
      <c r="A5680" s="62">
        <v>31321102</v>
      </c>
      <c r="B5680" s="63" t="s">
        <v>10177</v>
      </c>
    </row>
    <row r="5681" spans="1:2" x14ac:dyDescent="0.25">
      <c r="A5681" s="62">
        <v>31321103</v>
      </c>
      <c r="B5681" s="63" t="s">
        <v>7594</v>
      </c>
    </row>
    <row r="5682" spans="1:2" x14ac:dyDescent="0.25">
      <c r="A5682" s="62">
        <v>31321104</v>
      </c>
      <c r="B5682" s="63" t="s">
        <v>6811</v>
      </c>
    </row>
    <row r="5683" spans="1:2" x14ac:dyDescent="0.25">
      <c r="A5683" s="62">
        <v>31321105</v>
      </c>
      <c r="B5683" s="63" t="s">
        <v>14315</v>
      </c>
    </row>
    <row r="5684" spans="1:2" x14ac:dyDescent="0.25">
      <c r="A5684" s="62">
        <v>31321106</v>
      </c>
      <c r="B5684" s="63" t="s">
        <v>10956</v>
      </c>
    </row>
    <row r="5685" spans="1:2" x14ac:dyDescent="0.25">
      <c r="A5685" s="62">
        <v>31321109</v>
      </c>
      <c r="B5685" s="63" t="s">
        <v>18151</v>
      </c>
    </row>
    <row r="5686" spans="1:2" x14ac:dyDescent="0.25">
      <c r="A5686" s="62">
        <v>31321110</v>
      </c>
      <c r="B5686" s="63" t="s">
        <v>10975</v>
      </c>
    </row>
    <row r="5687" spans="1:2" x14ac:dyDescent="0.25">
      <c r="A5687" s="62">
        <v>31321111</v>
      </c>
      <c r="B5687" s="63" t="s">
        <v>10315</v>
      </c>
    </row>
    <row r="5688" spans="1:2" x14ac:dyDescent="0.25">
      <c r="A5688" s="62">
        <v>31321112</v>
      </c>
      <c r="B5688" s="63" t="s">
        <v>9529</v>
      </c>
    </row>
    <row r="5689" spans="1:2" x14ac:dyDescent="0.25">
      <c r="A5689" s="62">
        <v>31321113</v>
      </c>
      <c r="B5689" s="63" t="s">
        <v>13725</v>
      </c>
    </row>
    <row r="5690" spans="1:2" x14ac:dyDescent="0.25">
      <c r="A5690" s="62">
        <v>31321201</v>
      </c>
      <c r="B5690" s="63" t="s">
        <v>1879</v>
      </c>
    </row>
    <row r="5691" spans="1:2" x14ac:dyDescent="0.25">
      <c r="A5691" s="62">
        <v>31321202</v>
      </c>
      <c r="B5691" s="63" t="s">
        <v>4462</v>
      </c>
    </row>
    <row r="5692" spans="1:2" x14ac:dyDescent="0.25">
      <c r="A5692" s="62">
        <v>31321203</v>
      </c>
      <c r="B5692" s="63" t="s">
        <v>10115</v>
      </c>
    </row>
    <row r="5693" spans="1:2" x14ac:dyDescent="0.25">
      <c r="A5693" s="62">
        <v>31321204</v>
      </c>
      <c r="B5693" s="63" t="s">
        <v>5761</v>
      </c>
    </row>
    <row r="5694" spans="1:2" x14ac:dyDescent="0.25">
      <c r="A5694" s="62">
        <v>31321205</v>
      </c>
      <c r="B5694" s="63" t="s">
        <v>17269</v>
      </c>
    </row>
    <row r="5695" spans="1:2" x14ac:dyDescent="0.25">
      <c r="A5695" s="62">
        <v>31321206</v>
      </c>
      <c r="B5695" s="63" t="s">
        <v>17596</v>
      </c>
    </row>
    <row r="5696" spans="1:2" x14ac:dyDescent="0.25">
      <c r="A5696" s="62">
        <v>31321209</v>
      </c>
      <c r="B5696" s="63" t="s">
        <v>4428</v>
      </c>
    </row>
    <row r="5697" spans="1:2" x14ac:dyDescent="0.25">
      <c r="A5697" s="62">
        <v>31321210</v>
      </c>
      <c r="B5697" s="63" t="s">
        <v>15159</v>
      </c>
    </row>
    <row r="5698" spans="1:2" x14ac:dyDescent="0.25">
      <c r="A5698" s="62">
        <v>31321211</v>
      </c>
      <c r="B5698" s="63" t="s">
        <v>8266</v>
      </c>
    </row>
    <row r="5699" spans="1:2" x14ac:dyDescent="0.25">
      <c r="A5699" s="62">
        <v>31321212</v>
      </c>
      <c r="B5699" s="63" t="s">
        <v>7083</v>
      </c>
    </row>
    <row r="5700" spans="1:2" x14ac:dyDescent="0.25">
      <c r="A5700" s="62">
        <v>31321213</v>
      </c>
      <c r="B5700" s="63" t="s">
        <v>3684</v>
      </c>
    </row>
    <row r="5701" spans="1:2" x14ac:dyDescent="0.25">
      <c r="A5701" s="62">
        <v>31321301</v>
      </c>
      <c r="B5701" s="63" t="s">
        <v>3863</v>
      </c>
    </row>
    <row r="5702" spans="1:2" x14ac:dyDescent="0.25">
      <c r="A5702" s="62">
        <v>31321302</v>
      </c>
      <c r="B5702" s="63" t="s">
        <v>16126</v>
      </c>
    </row>
    <row r="5703" spans="1:2" x14ac:dyDescent="0.25">
      <c r="A5703" s="62">
        <v>31321303</v>
      </c>
      <c r="B5703" s="63" t="s">
        <v>2303</v>
      </c>
    </row>
    <row r="5704" spans="1:2" x14ac:dyDescent="0.25">
      <c r="A5704" s="62">
        <v>31321304</v>
      </c>
      <c r="B5704" s="63" t="s">
        <v>16258</v>
      </c>
    </row>
    <row r="5705" spans="1:2" x14ac:dyDescent="0.25">
      <c r="A5705" s="62">
        <v>31321305</v>
      </c>
      <c r="B5705" s="63" t="s">
        <v>5005</v>
      </c>
    </row>
    <row r="5706" spans="1:2" x14ac:dyDescent="0.25">
      <c r="A5706" s="62">
        <v>31321306</v>
      </c>
      <c r="B5706" s="63" t="s">
        <v>5047</v>
      </c>
    </row>
    <row r="5707" spans="1:2" x14ac:dyDescent="0.25">
      <c r="A5707" s="62">
        <v>31321309</v>
      </c>
      <c r="B5707" s="63" t="s">
        <v>17554</v>
      </c>
    </row>
    <row r="5708" spans="1:2" x14ac:dyDescent="0.25">
      <c r="A5708" s="62">
        <v>31321310</v>
      </c>
      <c r="B5708" s="63" t="s">
        <v>4545</v>
      </c>
    </row>
    <row r="5709" spans="1:2" x14ac:dyDescent="0.25">
      <c r="A5709" s="62">
        <v>31321311</v>
      </c>
      <c r="B5709" s="63" t="s">
        <v>12269</v>
      </c>
    </row>
    <row r="5710" spans="1:2" x14ac:dyDescent="0.25">
      <c r="A5710" s="62">
        <v>31321312</v>
      </c>
      <c r="B5710" s="63" t="s">
        <v>8279</v>
      </c>
    </row>
    <row r="5711" spans="1:2" x14ac:dyDescent="0.25">
      <c r="A5711" s="62">
        <v>31321313</v>
      </c>
      <c r="B5711" s="63" t="s">
        <v>7373</v>
      </c>
    </row>
    <row r="5712" spans="1:2" x14ac:dyDescent="0.25">
      <c r="A5712" s="62">
        <v>31321401</v>
      </c>
      <c r="B5712" s="63" t="s">
        <v>13245</v>
      </c>
    </row>
    <row r="5713" spans="1:2" x14ac:dyDescent="0.25">
      <c r="A5713" s="62">
        <v>31321402</v>
      </c>
      <c r="B5713" s="63" t="s">
        <v>2714</v>
      </c>
    </row>
    <row r="5714" spans="1:2" x14ac:dyDescent="0.25">
      <c r="A5714" s="62">
        <v>31321403</v>
      </c>
      <c r="B5714" s="63" t="s">
        <v>1862</v>
      </c>
    </row>
    <row r="5715" spans="1:2" x14ac:dyDescent="0.25">
      <c r="A5715" s="62">
        <v>31321404</v>
      </c>
      <c r="B5715" s="63" t="s">
        <v>10536</v>
      </c>
    </row>
    <row r="5716" spans="1:2" x14ac:dyDescent="0.25">
      <c r="A5716" s="62">
        <v>31321405</v>
      </c>
      <c r="B5716" s="63" t="s">
        <v>11043</v>
      </c>
    </row>
    <row r="5717" spans="1:2" x14ac:dyDescent="0.25">
      <c r="A5717" s="62">
        <v>31321406</v>
      </c>
      <c r="B5717" s="63" t="s">
        <v>12172</v>
      </c>
    </row>
    <row r="5718" spans="1:2" x14ac:dyDescent="0.25">
      <c r="A5718" s="62">
        <v>31321409</v>
      </c>
      <c r="B5718" s="63" t="s">
        <v>5012</v>
      </c>
    </row>
    <row r="5719" spans="1:2" x14ac:dyDescent="0.25">
      <c r="A5719" s="62">
        <v>31321410</v>
      </c>
      <c r="B5719" s="63" t="s">
        <v>8074</v>
      </c>
    </row>
    <row r="5720" spans="1:2" x14ac:dyDescent="0.25">
      <c r="A5720" s="62">
        <v>31321411</v>
      </c>
      <c r="B5720" s="63" t="s">
        <v>6529</v>
      </c>
    </row>
    <row r="5721" spans="1:2" x14ac:dyDescent="0.25">
      <c r="A5721" s="62">
        <v>31321412</v>
      </c>
      <c r="B5721" s="63" t="s">
        <v>12537</v>
      </c>
    </row>
    <row r="5722" spans="1:2" x14ac:dyDescent="0.25">
      <c r="A5722" s="62">
        <v>31321413</v>
      </c>
      <c r="B5722" s="63" t="s">
        <v>9291</v>
      </c>
    </row>
    <row r="5723" spans="1:2" x14ac:dyDescent="0.25">
      <c r="A5723" s="62">
        <v>31321501</v>
      </c>
      <c r="B5723" s="63" t="s">
        <v>2337</v>
      </c>
    </row>
    <row r="5724" spans="1:2" x14ac:dyDescent="0.25">
      <c r="A5724" s="62">
        <v>31321502</v>
      </c>
      <c r="B5724" s="63" t="s">
        <v>9727</v>
      </c>
    </row>
    <row r="5725" spans="1:2" x14ac:dyDescent="0.25">
      <c r="A5725" s="62">
        <v>31321503</v>
      </c>
      <c r="B5725" s="63" t="s">
        <v>2272</v>
      </c>
    </row>
    <row r="5726" spans="1:2" x14ac:dyDescent="0.25">
      <c r="A5726" s="62">
        <v>31321504</v>
      </c>
      <c r="B5726" s="63" t="s">
        <v>3903</v>
      </c>
    </row>
    <row r="5727" spans="1:2" x14ac:dyDescent="0.25">
      <c r="A5727" s="62">
        <v>31321505</v>
      </c>
      <c r="B5727" s="63" t="s">
        <v>8430</v>
      </c>
    </row>
    <row r="5728" spans="1:2" x14ac:dyDescent="0.25">
      <c r="A5728" s="62">
        <v>31321506</v>
      </c>
      <c r="B5728" s="63" t="s">
        <v>8566</v>
      </c>
    </row>
    <row r="5729" spans="1:2" x14ac:dyDescent="0.25">
      <c r="A5729" s="62">
        <v>31321509</v>
      </c>
      <c r="B5729" s="63" t="s">
        <v>17239</v>
      </c>
    </row>
    <row r="5730" spans="1:2" x14ac:dyDescent="0.25">
      <c r="A5730" s="62">
        <v>31321510</v>
      </c>
      <c r="B5730" s="63" t="s">
        <v>8594</v>
      </c>
    </row>
    <row r="5731" spans="1:2" x14ac:dyDescent="0.25">
      <c r="A5731" s="62">
        <v>31321511</v>
      </c>
      <c r="B5731" s="63" t="s">
        <v>624</v>
      </c>
    </row>
    <row r="5732" spans="1:2" x14ac:dyDescent="0.25">
      <c r="A5732" s="62">
        <v>31321512</v>
      </c>
      <c r="B5732" s="63" t="s">
        <v>16653</v>
      </c>
    </row>
    <row r="5733" spans="1:2" x14ac:dyDescent="0.25">
      <c r="A5733" s="62">
        <v>31321513</v>
      </c>
      <c r="B5733" s="63" t="s">
        <v>9945</v>
      </c>
    </row>
    <row r="5734" spans="1:2" x14ac:dyDescent="0.25">
      <c r="A5734" s="62">
        <v>31321601</v>
      </c>
      <c r="B5734" s="63" t="s">
        <v>5220</v>
      </c>
    </row>
    <row r="5735" spans="1:2" x14ac:dyDescent="0.25">
      <c r="A5735" s="62">
        <v>31321602</v>
      </c>
      <c r="B5735" s="63" t="s">
        <v>4050</v>
      </c>
    </row>
    <row r="5736" spans="1:2" x14ac:dyDescent="0.25">
      <c r="A5736" s="62">
        <v>31321603</v>
      </c>
      <c r="B5736" s="63" t="s">
        <v>16112</v>
      </c>
    </row>
    <row r="5737" spans="1:2" x14ac:dyDescent="0.25">
      <c r="A5737" s="62">
        <v>31321604</v>
      </c>
      <c r="B5737" s="63" t="s">
        <v>17690</v>
      </c>
    </row>
    <row r="5738" spans="1:2" x14ac:dyDescent="0.25">
      <c r="A5738" s="62">
        <v>31321605</v>
      </c>
      <c r="B5738" s="63" t="s">
        <v>8745</v>
      </c>
    </row>
    <row r="5739" spans="1:2" x14ac:dyDescent="0.25">
      <c r="A5739" s="62">
        <v>31321606</v>
      </c>
      <c r="B5739" s="63" t="s">
        <v>18192</v>
      </c>
    </row>
    <row r="5740" spans="1:2" x14ac:dyDescent="0.25">
      <c r="A5740" s="62">
        <v>31321609</v>
      </c>
      <c r="B5740" s="63" t="s">
        <v>1889</v>
      </c>
    </row>
    <row r="5741" spans="1:2" x14ac:dyDescent="0.25">
      <c r="A5741" s="62">
        <v>31321610</v>
      </c>
      <c r="B5741" s="63" t="s">
        <v>12416</v>
      </c>
    </row>
    <row r="5742" spans="1:2" x14ac:dyDescent="0.25">
      <c r="A5742" s="62">
        <v>31321611</v>
      </c>
      <c r="B5742" s="63" t="s">
        <v>4182</v>
      </c>
    </row>
    <row r="5743" spans="1:2" x14ac:dyDescent="0.25">
      <c r="A5743" s="62">
        <v>31321612</v>
      </c>
      <c r="B5743" s="63" t="s">
        <v>14773</v>
      </c>
    </row>
    <row r="5744" spans="1:2" x14ac:dyDescent="0.25">
      <c r="A5744" s="62">
        <v>31321613</v>
      </c>
      <c r="B5744" s="63" t="s">
        <v>10535</v>
      </c>
    </row>
    <row r="5745" spans="1:2" x14ac:dyDescent="0.25">
      <c r="A5745" s="62">
        <v>31321701</v>
      </c>
      <c r="B5745" s="63" t="s">
        <v>8097</v>
      </c>
    </row>
    <row r="5746" spans="1:2" x14ac:dyDescent="0.25">
      <c r="A5746" s="62">
        <v>31321702</v>
      </c>
      <c r="B5746" s="63" t="s">
        <v>17646</v>
      </c>
    </row>
    <row r="5747" spans="1:2" x14ac:dyDescent="0.25">
      <c r="A5747" s="62">
        <v>31321703</v>
      </c>
      <c r="B5747" s="63" t="s">
        <v>5587</v>
      </c>
    </row>
    <row r="5748" spans="1:2" x14ac:dyDescent="0.25">
      <c r="A5748" s="62">
        <v>31321704</v>
      </c>
      <c r="B5748" s="63" t="s">
        <v>11437</v>
      </c>
    </row>
    <row r="5749" spans="1:2" x14ac:dyDescent="0.25">
      <c r="A5749" s="62">
        <v>31321705</v>
      </c>
      <c r="B5749" s="63" t="s">
        <v>12174</v>
      </c>
    </row>
    <row r="5750" spans="1:2" x14ac:dyDescent="0.25">
      <c r="A5750" s="62">
        <v>31321706</v>
      </c>
      <c r="B5750" s="63" t="s">
        <v>12852</v>
      </c>
    </row>
    <row r="5751" spans="1:2" x14ac:dyDescent="0.25">
      <c r="A5751" s="62">
        <v>31321709</v>
      </c>
      <c r="B5751" s="63" t="s">
        <v>6901</v>
      </c>
    </row>
    <row r="5752" spans="1:2" x14ac:dyDescent="0.25">
      <c r="A5752" s="62">
        <v>31321710</v>
      </c>
      <c r="B5752" s="63" t="s">
        <v>7778</v>
      </c>
    </row>
    <row r="5753" spans="1:2" x14ac:dyDescent="0.25">
      <c r="A5753" s="62">
        <v>31321711</v>
      </c>
      <c r="B5753" s="63" t="s">
        <v>18756</v>
      </c>
    </row>
    <row r="5754" spans="1:2" x14ac:dyDescent="0.25">
      <c r="A5754" s="62">
        <v>31321712</v>
      </c>
      <c r="B5754" s="63" t="s">
        <v>1701</v>
      </c>
    </row>
    <row r="5755" spans="1:2" x14ac:dyDescent="0.25">
      <c r="A5755" s="62">
        <v>31321713</v>
      </c>
      <c r="B5755" s="63" t="s">
        <v>7252</v>
      </c>
    </row>
    <row r="5756" spans="1:2" x14ac:dyDescent="0.25">
      <c r="A5756" s="62">
        <v>31331101</v>
      </c>
      <c r="B5756" s="63" t="s">
        <v>2116</v>
      </c>
    </row>
    <row r="5757" spans="1:2" x14ac:dyDescent="0.25">
      <c r="A5757" s="62">
        <v>31331102</v>
      </c>
      <c r="B5757" s="63" t="s">
        <v>6133</v>
      </c>
    </row>
    <row r="5758" spans="1:2" x14ac:dyDescent="0.25">
      <c r="A5758" s="62">
        <v>31331103</v>
      </c>
      <c r="B5758" s="63" t="s">
        <v>13747</v>
      </c>
    </row>
    <row r="5759" spans="1:2" x14ac:dyDescent="0.25">
      <c r="A5759" s="62">
        <v>31331104</v>
      </c>
      <c r="B5759" s="63" t="s">
        <v>13860</v>
      </c>
    </row>
    <row r="5760" spans="1:2" x14ac:dyDescent="0.25">
      <c r="A5760" s="62">
        <v>31331105</v>
      </c>
      <c r="B5760" s="63" t="s">
        <v>11887</v>
      </c>
    </row>
    <row r="5761" spans="1:2" x14ac:dyDescent="0.25">
      <c r="A5761" s="62">
        <v>31331106</v>
      </c>
      <c r="B5761" s="63" t="s">
        <v>4152</v>
      </c>
    </row>
    <row r="5762" spans="1:2" x14ac:dyDescent="0.25">
      <c r="A5762" s="62">
        <v>31331109</v>
      </c>
      <c r="B5762" s="63" t="s">
        <v>8874</v>
      </c>
    </row>
    <row r="5763" spans="1:2" x14ac:dyDescent="0.25">
      <c r="A5763" s="62">
        <v>31331110</v>
      </c>
      <c r="B5763" s="63" t="s">
        <v>14716</v>
      </c>
    </row>
    <row r="5764" spans="1:2" x14ac:dyDescent="0.25">
      <c r="A5764" s="62">
        <v>31331111</v>
      </c>
      <c r="B5764" s="63" t="s">
        <v>2857</v>
      </c>
    </row>
    <row r="5765" spans="1:2" x14ac:dyDescent="0.25">
      <c r="A5765" s="62">
        <v>31331112</v>
      </c>
      <c r="B5765" s="63" t="s">
        <v>7525</v>
      </c>
    </row>
    <row r="5766" spans="1:2" x14ac:dyDescent="0.25">
      <c r="A5766" s="62">
        <v>31331113</v>
      </c>
      <c r="B5766" s="63" t="s">
        <v>4254</v>
      </c>
    </row>
    <row r="5767" spans="1:2" x14ac:dyDescent="0.25">
      <c r="A5767" s="62">
        <v>31331201</v>
      </c>
      <c r="B5767" s="63" t="s">
        <v>9365</v>
      </c>
    </row>
    <row r="5768" spans="1:2" x14ac:dyDescent="0.25">
      <c r="A5768" s="62">
        <v>31331202</v>
      </c>
      <c r="B5768" s="63" t="s">
        <v>9117</v>
      </c>
    </row>
    <row r="5769" spans="1:2" x14ac:dyDescent="0.25">
      <c r="A5769" s="62">
        <v>31331203</v>
      </c>
      <c r="B5769" s="63" t="s">
        <v>10088</v>
      </c>
    </row>
    <row r="5770" spans="1:2" x14ac:dyDescent="0.25">
      <c r="A5770" s="62">
        <v>31331204</v>
      </c>
      <c r="B5770" s="63" t="s">
        <v>4403</v>
      </c>
    </row>
    <row r="5771" spans="1:2" x14ac:dyDescent="0.25">
      <c r="A5771" s="62">
        <v>31331205</v>
      </c>
      <c r="B5771" s="63" t="s">
        <v>12256</v>
      </c>
    </row>
    <row r="5772" spans="1:2" x14ac:dyDescent="0.25">
      <c r="A5772" s="62">
        <v>31331206</v>
      </c>
      <c r="B5772" s="63" t="s">
        <v>10869</v>
      </c>
    </row>
    <row r="5773" spans="1:2" x14ac:dyDescent="0.25">
      <c r="A5773" s="62">
        <v>31331209</v>
      </c>
      <c r="B5773" s="63" t="s">
        <v>11783</v>
      </c>
    </row>
    <row r="5774" spans="1:2" x14ac:dyDescent="0.25">
      <c r="A5774" s="62">
        <v>31331210</v>
      </c>
      <c r="B5774" s="63" t="s">
        <v>15608</v>
      </c>
    </row>
    <row r="5775" spans="1:2" x14ac:dyDescent="0.25">
      <c r="A5775" s="62">
        <v>31331211</v>
      </c>
      <c r="B5775" s="63" t="s">
        <v>17227</v>
      </c>
    </row>
    <row r="5776" spans="1:2" x14ac:dyDescent="0.25">
      <c r="A5776" s="62">
        <v>31331212</v>
      </c>
      <c r="B5776" s="63" t="s">
        <v>16514</v>
      </c>
    </row>
    <row r="5777" spans="1:2" x14ac:dyDescent="0.25">
      <c r="A5777" s="62">
        <v>31331213</v>
      </c>
      <c r="B5777" s="63" t="s">
        <v>496</v>
      </c>
    </row>
    <row r="5778" spans="1:2" x14ac:dyDescent="0.25">
      <c r="A5778" s="62">
        <v>31331301</v>
      </c>
      <c r="B5778" s="63" t="s">
        <v>15193</v>
      </c>
    </row>
    <row r="5779" spans="1:2" x14ac:dyDescent="0.25">
      <c r="A5779" s="62">
        <v>31331302</v>
      </c>
      <c r="B5779" s="63" t="s">
        <v>10444</v>
      </c>
    </row>
    <row r="5780" spans="1:2" x14ac:dyDescent="0.25">
      <c r="A5780" s="62">
        <v>31331303</v>
      </c>
      <c r="B5780" s="63" t="s">
        <v>14880</v>
      </c>
    </row>
    <row r="5781" spans="1:2" x14ac:dyDescent="0.25">
      <c r="A5781" s="62">
        <v>31331304</v>
      </c>
      <c r="B5781" s="63" t="s">
        <v>11797</v>
      </c>
    </row>
    <row r="5782" spans="1:2" x14ac:dyDescent="0.25">
      <c r="A5782" s="62">
        <v>31331305</v>
      </c>
      <c r="B5782" s="63" t="s">
        <v>2641</v>
      </c>
    </row>
    <row r="5783" spans="1:2" x14ac:dyDescent="0.25">
      <c r="A5783" s="62">
        <v>31331306</v>
      </c>
      <c r="B5783" s="63" t="s">
        <v>17791</v>
      </c>
    </row>
    <row r="5784" spans="1:2" x14ac:dyDescent="0.25">
      <c r="A5784" s="62">
        <v>31331309</v>
      </c>
      <c r="B5784" s="63" t="s">
        <v>1164</v>
      </c>
    </row>
    <row r="5785" spans="1:2" x14ac:dyDescent="0.25">
      <c r="A5785" s="62">
        <v>31331310</v>
      </c>
      <c r="B5785" s="63" t="s">
        <v>18677</v>
      </c>
    </row>
    <row r="5786" spans="1:2" x14ac:dyDescent="0.25">
      <c r="A5786" s="62">
        <v>31331311</v>
      </c>
      <c r="B5786" s="63" t="s">
        <v>13214</v>
      </c>
    </row>
    <row r="5787" spans="1:2" x14ac:dyDescent="0.25">
      <c r="A5787" s="62">
        <v>31331312</v>
      </c>
      <c r="B5787" s="63" t="s">
        <v>2427</v>
      </c>
    </row>
    <row r="5788" spans="1:2" x14ac:dyDescent="0.25">
      <c r="A5788" s="62">
        <v>31331313</v>
      </c>
      <c r="B5788" s="63" t="s">
        <v>18798</v>
      </c>
    </row>
    <row r="5789" spans="1:2" x14ac:dyDescent="0.25">
      <c r="A5789" s="62">
        <v>31331401</v>
      </c>
      <c r="B5789" s="63" t="s">
        <v>12359</v>
      </c>
    </row>
    <row r="5790" spans="1:2" x14ac:dyDescent="0.25">
      <c r="A5790" s="62">
        <v>31331402</v>
      </c>
      <c r="B5790" s="63" t="s">
        <v>11326</v>
      </c>
    </row>
    <row r="5791" spans="1:2" x14ac:dyDescent="0.25">
      <c r="A5791" s="62">
        <v>31331403</v>
      </c>
      <c r="B5791" s="63" t="s">
        <v>11352</v>
      </c>
    </row>
    <row r="5792" spans="1:2" x14ac:dyDescent="0.25">
      <c r="A5792" s="62">
        <v>31331404</v>
      </c>
      <c r="B5792" s="63" t="s">
        <v>18808</v>
      </c>
    </row>
    <row r="5793" spans="1:2" x14ac:dyDescent="0.25">
      <c r="A5793" s="62">
        <v>31331405</v>
      </c>
      <c r="B5793" s="63" t="s">
        <v>2708</v>
      </c>
    </row>
    <row r="5794" spans="1:2" x14ac:dyDescent="0.25">
      <c r="A5794" s="62">
        <v>31331406</v>
      </c>
      <c r="B5794" s="63" t="s">
        <v>9851</v>
      </c>
    </row>
    <row r="5795" spans="1:2" x14ac:dyDescent="0.25">
      <c r="A5795" s="62">
        <v>31331409</v>
      </c>
      <c r="B5795" s="63" t="s">
        <v>12235</v>
      </c>
    </row>
    <row r="5796" spans="1:2" x14ac:dyDescent="0.25">
      <c r="A5796" s="62">
        <v>31331410</v>
      </c>
      <c r="B5796" s="63" t="s">
        <v>6919</v>
      </c>
    </row>
    <row r="5797" spans="1:2" x14ac:dyDescent="0.25">
      <c r="A5797" s="62">
        <v>31331411</v>
      </c>
      <c r="B5797" s="63" t="s">
        <v>15931</v>
      </c>
    </row>
    <row r="5798" spans="1:2" x14ac:dyDescent="0.25">
      <c r="A5798" s="62">
        <v>31331412</v>
      </c>
      <c r="B5798" s="63" t="s">
        <v>11513</v>
      </c>
    </row>
    <row r="5799" spans="1:2" x14ac:dyDescent="0.25">
      <c r="A5799" s="62">
        <v>31331413</v>
      </c>
      <c r="B5799" s="63" t="s">
        <v>3671</v>
      </c>
    </row>
    <row r="5800" spans="1:2" x14ac:dyDescent="0.25">
      <c r="A5800" s="62">
        <v>31331501</v>
      </c>
      <c r="B5800" s="63" t="s">
        <v>1775</v>
      </c>
    </row>
    <row r="5801" spans="1:2" x14ac:dyDescent="0.25">
      <c r="A5801" s="62">
        <v>31331502</v>
      </c>
      <c r="B5801" s="63" t="s">
        <v>14055</v>
      </c>
    </row>
    <row r="5802" spans="1:2" x14ac:dyDescent="0.25">
      <c r="A5802" s="62">
        <v>31331503</v>
      </c>
      <c r="B5802" s="63" t="s">
        <v>7728</v>
      </c>
    </row>
    <row r="5803" spans="1:2" x14ac:dyDescent="0.25">
      <c r="A5803" s="62">
        <v>31331504</v>
      </c>
      <c r="B5803" s="63" t="s">
        <v>17604</v>
      </c>
    </row>
    <row r="5804" spans="1:2" x14ac:dyDescent="0.25">
      <c r="A5804" s="62">
        <v>31331505</v>
      </c>
      <c r="B5804" s="63" t="s">
        <v>7825</v>
      </c>
    </row>
    <row r="5805" spans="1:2" x14ac:dyDescent="0.25">
      <c r="A5805" s="62">
        <v>31331506</v>
      </c>
      <c r="B5805" s="63" t="s">
        <v>6872</v>
      </c>
    </row>
    <row r="5806" spans="1:2" x14ac:dyDescent="0.25">
      <c r="A5806" s="62">
        <v>31331509</v>
      </c>
      <c r="B5806" s="63" t="s">
        <v>3603</v>
      </c>
    </row>
    <row r="5807" spans="1:2" x14ac:dyDescent="0.25">
      <c r="A5807" s="62">
        <v>31331510</v>
      </c>
      <c r="B5807" s="63" t="s">
        <v>4482</v>
      </c>
    </row>
    <row r="5808" spans="1:2" x14ac:dyDescent="0.25">
      <c r="A5808" s="62">
        <v>31331511</v>
      </c>
      <c r="B5808" s="63" t="s">
        <v>15157</v>
      </c>
    </row>
    <row r="5809" spans="1:2" x14ac:dyDescent="0.25">
      <c r="A5809" s="62">
        <v>31331512</v>
      </c>
      <c r="B5809" s="63" t="s">
        <v>17320</v>
      </c>
    </row>
    <row r="5810" spans="1:2" x14ac:dyDescent="0.25">
      <c r="A5810" s="62">
        <v>31331513</v>
      </c>
      <c r="B5810" s="63" t="s">
        <v>6186</v>
      </c>
    </row>
    <row r="5811" spans="1:2" x14ac:dyDescent="0.25">
      <c r="A5811" s="62">
        <v>31331601</v>
      </c>
      <c r="B5811" s="63" t="s">
        <v>2235</v>
      </c>
    </row>
    <row r="5812" spans="1:2" x14ac:dyDescent="0.25">
      <c r="A5812" s="62">
        <v>31331602</v>
      </c>
      <c r="B5812" s="63" t="s">
        <v>8075</v>
      </c>
    </row>
    <row r="5813" spans="1:2" x14ac:dyDescent="0.25">
      <c r="A5813" s="62">
        <v>31331603</v>
      </c>
      <c r="B5813" s="63" t="s">
        <v>13184</v>
      </c>
    </row>
    <row r="5814" spans="1:2" x14ac:dyDescent="0.25">
      <c r="A5814" s="62">
        <v>31331604</v>
      </c>
      <c r="B5814" s="63" t="s">
        <v>903</v>
      </c>
    </row>
    <row r="5815" spans="1:2" x14ac:dyDescent="0.25">
      <c r="A5815" s="62">
        <v>31331605</v>
      </c>
      <c r="B5815" s="63" t="s">
        <v>12466</v>
      </c>
    </row>
    <row r="5816" spans="1:2" x14ac:dyDescent="0.25">
      <c r="A5816" s="62">
        <v>31331606</v>
      </c>
      <c r="B5816" s="63" t="s">
        <v>9134</v>
      </c>
    </row>
    <row r="5817" spans="1:2" x14ac:dyDescent="0.25">
      <c r="A5817" s="62">
        <v>31331609</v>
      </c>
      <c r="B5817" s="63" t="s">
        <v>14079</v>
      </c>
    </row>
    <row r="5818" spans="1:2" x14ac:dyDescent="0.25">
      <c r="A5818" s="62">
        <v>31331610</v>
      </c>
      <c r="B5818" s="63" t="s">
        <v>7584</v>
      </c>
    </row>
    <row r="5819" spans="1:2" x14ac:dyDescent="0.25">
      <c r="A5819" s="62">
        <v>31331611</v>
      </c>
      <c r="B5819" s="63" t="s">
        <v>11595</v>
      </c>
    </row>
    <row r="5820" spans="1:2" x14ac:dyDescent="0.25">
      <c r="A5820" s="62">
        <v>31331612</v>
      </c>
      <c r="B5820" s="63" t="s">
        <v>13475</v>
      </c>
    </row>
    <row r="5821" spans="1:2" x14ac:dyDescent="0.25">
      <c r="A5821" s="62">
        <v>31331613</v>
      </c>
      <c r="B5821" s="63" t="s">
        <v>18342</v>
      </c>
    </row>
    <row r="5822" spans="1:2" x14ac:dyDescent="0.25">
      <c r="A5822" s="62">
        <v>31331701</v>
      </c>
      <c r="B5822" s="63" t="s">
        <v>14909</v>
      </c>
    </row>
    <row r="5823" spans="1:2" x14ac:dyDescent="0.25">
      <c r="A5823" s="62">
        <v>31331702</v>
      </c>
      <c r="B5823" s="63" t="s">
        <v>1419</v>
      </c>
    </row>
    <row r="5824" spans="1:2" x14ac:dyDescent="0.25">
      <c r="A5824" s="62">
        <v>31331703</v>
      </c>
      <c r="B5824" s="63" t="s">
        <v>16137</v>
      </c>
    </row>
    <row r="5825" spans="1:2" x14ac:dyDescent="0.25">
      <c r="A5825" s="62">
        <v>31331704</v>
      </c>
      <c r="B5825" s="63" t="s">
        <v>17651</v>
      </c>
    </row>
    <row r="5826" spans="1:2" x14ac:dyDescent="0.25">
      <c r="A5826" s="62">
        <v>31331705</v>
      </c>
      <c r="B5826" s="63" t="s">
        <v>18309</v>
      </c>
    </row>
    <row r="5827" spans="1:2" x14ac:dyDescent="0.25">
      <c r="A5827" s="62">
        <v>31331706</v>
      </c>
      <c r="B5827" s="63" t="s">
        <v>16963</v>
      </c>
    </row>
    <row r="5828" spans="1:2" x14ac:dyDescent="0.25">
      <c r="A5828" s="62">
        <v>31331709</v>
      </c>
      <c r="B5828" s="63" t="s">
        <v>9328</v>
      </c>
    </row>
    <row r="5829" spans="1:2" x14ac:dyDescent="0.25">
      <c r="A5829" s="62">
        <v>31331710</v>
      </c>
      <c r="B5829" s="63" t="s">
        <v>5418</v>
      </c>
    </row>
    <row r="5830" spans="1:2" x14ac:dyDescent="0.25">
      <c r="A5830" s="62">
        <v>31331711</v>
      </c>
      <c r="B5830" s="63" t="s">
        <v>2462</v>
      </c>
    </row>
    <row r="5831" spans="1:2" x14ac:dyDescent="0.25">
      <c r="A5831" s="62">
        <v>31331712</v>
      </c>
      <c r="B5831" s="63" t="s">
        <v>11145</v>
      </c>
    </row>
    <row r="5832" spans="1:2" x14ac:dyDescent="0.25">
      <c r="A5832" s="62">
        <v>31331713</v>
      </c>
      <c r="B5832" s="63" t="s">
        <v>12502</v>
      </c>
    </row>
    <row r="5833" spans="1:2" x14ac:dyDescent="0.25">
      <c r="A5833" s="62">
        <v>31341101</v>
      </c>
      <c r="B5833" s="63" t="s">
        <v>17350</v>
      </c>
    </row>
    <row r="5834" spans="1:2" x14ac:dyDescent="0.25">
      <c r="A5834" s="62">
        <v>31341102</v>
      </c>
      <c r="B5834" s="63" t="s">
        <v>3389</v>
      </c>
    </row>
    <row r="5835" spans="1:2" x14ac:dyDescent="0.25">
      <c r="A5835" s="62">
        <v>31341103</v>
      </c>
      <c r="B5835" s="63" t="s">
        <v>1447</v>
      </c>
    </row>
    <row r="5836" spans="1:2" x14ac:dyDescent="0.25">
      <c r="A5836" s="62">
        <v>31341104</v>
      </c>
      <c r="B5836" s="63" t="s">
        <v>1482</v>
      </c>
    </row>
    <row r="5837" spans="1:2" x14ac:dyDescent="0.25">
      <c r="A5837" s="62">
        <v>31341105</v>
      </c>
      <c r="B5837" s="63" t="s">
        <v>1785</v>
      </c>
    </row>
    <row r="5838" spans="1:2" x14ac:dyDescent="0.25">
      <c r="A5838" s="62">
        <v>31341106</v>
      </c>
      <c r="B5838" s="63" t="s">
        <v>10759</v>
      </c>
    </row>
    <row r="5839" spans="1:2" x14ac:dyDescent="0.25">
      <c r="A5839" s="62">
        <v>31341109</v>
      </c>
      <c r="B5839" s="63" t="s">
        <v>6003</v>
      </c>
    </row>
    <row r="5840" spans="1:2" x14ac:dyDescent="0.25">
      <c r="A5840" s="62">
        <v>31341110</v>
      </c>
      <c r="B5840" s="63" t="s">
        <v>18015</v>
      </c>
    </row>
    <row r="5841" spans="1:2" x14ac:dyDescent="0.25">
      <c r="A5841" s="62">
        <v>31341111</v>
      </c>
      <c r="B5841" s="63" t="s">
        <v>4159</v>
      </c>
    </row>
    <row r="5842" spans="1:2" x14ac:dyDescent="0.25">
      <c r="A5842" s="62">
        <v>31341112</v>
      </c>
      <c r="B5842" s="63" t="s">
        <v>4833</v>
      </c>
    </row>
    <row r="5843" spans="1:2" x14ac:dyDescent="0.25">
      <c r="A5843" s="62">
        <v>31341113</v>
      </c>
      <c r="B5843" s="63" t="s">
        <v>12899</v>
      </c>
    </row>
    <row r="5844" spans="1:2" x14ac:dyDescent="0.25">
      <c r="A5844" s="62">
        <v>31341201</v>
      </c>
      <c r="B5844" s="63" t="s">
        <v>8153</v>
      </c>
    </row>
    <row r="5845" spans="1:2" x14ac:dyDescent="0.25">
      <c r="A5845" s="62">
        <v>31341202</v>
      </c>
      <c r="B5845" s="63" t="s">
        <v>1840</v>
      </c>
    </row>
    <row r="5846" spans="1:2" x14ac:dyDescent="0.25">
      <c r="A5846" s="62">
        <v>31341203</v>
      </c>
      <c r="B5846" s="63" t="s">
        <v>12705</v>
      </c>
    </row>
    <row r="5847" spans="1:2" x14ac:dyDescent="0.25">
      <c r="A5847" s="62">
        <v>31341204</v>
      </c>
      <c r="B5847" s="63" t="s">
        <v>8757</v>
      </c>
    </row>
    <row r="5848" spans="1:2" x14ac:dyDescent="0.25">
      <c r="A5848" s="62">
        <v>31341205</v>
      </c>
      <c r="B5848" s="63" t="s">
        <v>9056</v>
      </c>
    </row>
    <row r="5849" spans="1:2" x14ac:dyDescent="0.25">
      <c r="A5849" s="62">
        <v>31341206</v>
      </c>
      <c r="B5849" s="63" t="s">
        <v>7068</v>
      </c>
    </row>
    <row r="5850" spans="1:2" x14ac:dyDescent="0.25">
      <c r="A5850" s="62">
        <v>31341209</v>
      </c>
      <c r="B5850" s="63" t="s">
        <v>14523</v>
      </c>
    </row>
    <row r="5851" spans="1:2" x14ac:dyDescent="0.25">
      <c r="A5851" s="62">
        <v>31341210</v>
      </c>
      <c r="B5851" s="63" t="s">
        <v>14970</v>
      </c>
    </row>
    <row r="5852" spans="1:2" x14ac:dyDescent="0.25">
      <c r="A5852" s="62">
        <v>31341211</v>
      </c>
      <c r="B5852" s="63" t="s">
        <v>2163</v>
      </c>
    </row>
    <row r="5853" spans="1:2" x14ac:dyDescent="0.25">
      <c r="A5853" s="62">
        <v>31341212</v>
      </c>
      <c r="B5853" s="63" t="s">
        <v>5575</v>
      </c>
    </row>
    <row r="5854" spans="1:2" x14ac:dyDescent="0.25">
      <c r="A5854" s="62">
        <v>31341213</v>
      </c>
      <c r="B5854" s="63" t="s">
        <v>3585</v>
      </c>
    </row>
    <row r="5855" spans="1:2" x14ac:dyDescent="0.25">
      <c r="A5855" s="62">
        <v>31341301</v>
      </c>
      <c r="B5855" s="63" t="s">
        <v>12991</v>
      </c>
    </row>
    <row r="5856" spans="1:2" x14ac:dyDescent="0.25">
      <c r="A5856" s="62">
        <v>31341302</v>
      </c>
      <c r="B5856" s="63" t="s">
        <v>17121</v>
      </c>
    </row>
    <row r="5857" spans="1:2" x14ac:dyDescent="0.25">
      <c r="A5857" s="62">
        <v>31341303</v>
      </c>
      <c r="B5857" s="63" t="s">
        <v>11416</v>
      </c>
    </row>
    <row r="5858" spans="1:2" x14ac:dyDescent="0.25">
      <c r="A5858" s="62">
        <v>31341304</v>
      </c>
      <c r="B5858" s="63" t="s">
        <v>411</v>
      </c>
    </row>
    <row r="5859" spans="1:2" x14ac:dyDescent="0.25">
      <c r="A5859" s="62">
        <v>31341305</v>
      </c>
      <c r="B5859" s="63" t="s">
        <v>11536</v>
      </c>
    </row>
    <row r="5860" spans="1:2" x14ac:dyDescent="0.25">
      <c r="A5860" s="62">
        <v>31341306</v>
      </c>
      <c r="B5860" s="63" t="s">
        <v>15265</v>
      </c>
    </row>
    <row r="5861" spans="1:2" x14ac:dyDescent="0.25">
      <c r="A5861" s="62">
        <v>31341309</v>
      </c>
      <c r="B5861" s="63" t="s">
        <v>8081</v>
      </c>
    </row>
    <row r="5862" spans="1:2" x14ac:dyDescent="0.25">
      <c r="A5862" s="62">
        <v>31341310</v>
      </c>
      <c r="B5862" s="63" t="s">
        <v>15706</v>
      </c>
    </row>
    <row r="5863" spans="1:2" x14ac:dyDescent="0.25">
      <c r="A5863" s="62">
        <v>31341311</v>
      </c>
      <c r="B5863" s="63" t="s">
        <v>7011</v>
      </c>
    </row>
    <row r="5864" spans="1:2" x14ac:dyDescent="0.25">
      <c r="A5864" s="62">
        <v>31341312</v>
      </c>
      <c r="B5864" s="63" t="s">
        <v>7464</v>
      </c>
    </row>
    <row r="5865" spans="1:2" x14ac:dyDescent="0.25">
      <c r="A5865" s="62">
        <v>31341313</v>
      </c>
      <c r="B5865" s="63" t="s">
        <v>7812</v>
      </c>
    </row>
    <row r="5866" spans="1:2" x14ac:dyDescent="0.25">
      <c r="A5866" s="62">
        <v>31341401</v>
      </c>
      <c r="B5866" s="63" t="s">
        <v>13337</v>
      </c>
    </row>
    <row r="5867" spans="1:2" x14ac:dyDescent="0.25">
      <c r="A5867" s="62">
        <v>31341402</v>
      </c>
      <c r="B5867" s="63" t="s">
        <v>10783</v>
      </c>
    </row>
    <row r="5868" spans="1:2" x14ac:dyDescent="0.25">
      <c r="A5868" s="62">
        <v>31341403</v>
      </c>
      <c r="B5868" s="63" t="s">
        <v>15739</v>
      </c>
    </row>
    <row r="5869" spans="1:2" x14ac:dyDescent="0.25">
      <c r="A5869" s="62">
        <v>31341404</v>
      </c>
      <c r="B5869" s="63" t="s">
        <v>11676</v>
      </c>
    </row>
    <row r="5870" spans="1:2" x14ac:dyDescent="0.25">
      <c r="A5870" s="62">
        <v>31341405</v>
      </c>
      <c r="B5870" s="63" t="s">
        <v>10552</v>
      </c>
    </row>
    <row r="5871" spans="1:2" x14ac:dyDescent="0.25">
      <c r="A5871" s="62">
        <v>31341406</v>
      </c>
      <c r="B5871" s="63" t="s">
        <v>10623</v>
      </c>
    </row>
    <row r="5872" spans="1:2" x14ac:dyDescent="0.25">
      <c r="A5872" s="62">
        <v>31341409</v>
      </c>
      <c r="B5872" s="63" t="s">
        <v>13276</v>
      </c>
    </row>
    <row r="5873" spans="1:2" x14ac:dyDescent="0.25">
      <c r="A5873" s="62">
        <v>31341410</v>
      </c>
      <c r="B5873" s="63" t="s">
        <v>9667</v>
      </c>
    </row>
    <row r="5874" spans="1:2" x14ac:dyDescent="0.25">
      <c r="A5874" s="62">
        <v>31341411</v>
      </c>
      <c r="B5874" s="63" t="s">
        <v>7621</v>
      </c>
    </row>
    <row r="5875" spans="1:2" x14ac:dyDescent="0.25">
      <c r="A5875" s="62">
        <v>31341412</v>
      </c>
      <c r="B5875" s="63" t="s">
        <v>2711</v>
      </c>
    </row>
    <row r="5876" spans="1:2" x14ac:dyDescent="0.25">
      <c r="A5876" s="62">
        <v>31341413</v>
      </c>
      <c r="B5876" s="63" t="s">
        <v>17623</v>
      </c>
    </row>
    <row r="5877" spans="1:2" x14ac:dyDescent="0.25">
      <c r="A5877" s="62">
        <v>31341501</v>
      </c>
      <c r="B5877" s="63" t="s">
        <v>1413</v>
      </c>
    </row>
    <row r="5878" spans="1:2" x14ac:dyDescent="0.25">
      <c r="A5878" s="62">
        <v>31341502</v>
      </c>
      <c r="B5878" s="63" t="s">
        <v>5776</v>
      </c>
    </row>
    <row r="5879" spans="1:2" x14ac:dyDescent="0.25">
      <c r="A5879" s="62">
        <v>31341503</v>
      </c>
      <c r="B5879" s="63" t="s">
        <v>303</v>
      </c>
    </row>
    <row r="5880" spans="1:2" x14ac:dyDescent="0.25">
      <c r="A5880" s="62">
        <v>31341504</v>
      </c>
      <c r="B5880" s="63" t="s">
        <v>11946</v>
      </c>
    </row>
    <row r="5881" spans="1:2" x14ac:dyDescent="0.25">
      <c r="A5881" s="62">
        <v>31341505</v>
      </c>
      <c r="B5881" s="63" t="s">
        <v>17825</v>
      </c>
    </row>
    <row r="5882" spans="1:2" x14ac:dyDescent="0.25">
      <c r="A5882" s="62">
        <v>31341506</v>
      </c>
      <c r="B5882" s="63" t="s">
        <v>9500</v>
      </c>
    </row>
    <row r="5883" spans="1:2" x14ac:dyDescent="0.25">
      <c r="A5883" s="62">
        <v>31341509</v>
      </c>
      <c r="B5883" s="63" t="s">
        <v>11962</v>
      </c>
    </row>
    <row r="5884" spans="1:2" x14ac:dyDescent="0.25">
      <c r="A5884" s="62">
        <v>31341510</v>
      </c>
      <c r="B5884" s="63" t="s">
        <v>15274</v>
      </c>
    </row>
    <row r="5885" spans="1:2" x14ac:dyDescent="0.25">
      <c r="A5885" s="62">
        <v>31341511</v>
      </c>
      <c r="B5885" s="63" t="s">
        <v>13102</v>
      </c>
    </row>
    <row r="5886" spans="1:2" x14ac:dyDescent="0.25">
      <c r="A5886" s="62">
        <v>31341512</v>
      </c>
      <c r="B5886" s="63" t="s">
        <v>10654</v>
      </c>
    </row>
    <row r="5887" spans="1:2" x14ac:dyDescent="0.25">
      <c r="A5887" s="62">
        <v>31341513</v>
      </c>
      <c r="B5887" s="63" t="s">
        <v>658</v>
      </c>
    </row>
    <row r="5888" spans="1:2" x14ac:dyDescent="0.25">
      <c r="A5888" s="62">
        <v>31341601</v>
      </c>
      <c r="B5888" s="63" t="s">
        <v>18671</v>
      </c>
    </row>
    <row r="5889" spans="1:2" x14ac:dyDescent="0.25">
      <c r="A5889" s="62">
        <v>31341602</v>
      </c>
      <c r="B5889" s="63" t="s">
        <v>6691</v>
      </c>
    </row>
    <row r="5890" spans="1:2" x14ac:dyDescent="0.25">
      <c r="A5890" s="62">
        <v>31341603</v>
      </c>
      <c r="B5890" s="63" t="s">
        <v>13533</v>
      </c>
    </row>
    <row r="5891" spans="1:2" x14ac:dyDescent="0.25">
      <c r="A5891" s="62">
        <v>31341604</v>
      </c>
      <c r="B5891" s="63" t="s">
        <v>4743</v>
      </c>
    </row>
    <row r="5892" spans="1:2" x14ac:dyDescent="0.25">
      <c r="A5892" s="62">
        <v>31341605</v>
      </c>
      <c r="B5892" s="63" t="s">
        <v>3487</v>
      </c>
    </row>
    <row r="5893" spans="1:2" x14ac:dyDescent="0.25">
      <c r="A5893" s="62">
        <v>31341606</v>
      </c>
      <c r="B5893" s="63" t="s">
        <v>4151</v>
      </c>
    </row>
    <row r="5894" spans="1:2" x14ac:dyDescent="0.25">
      <c r="A5894" s="62">
        <v>31341609</v>
      </c>
      <c r="B5894" s="63" t="s">
        <v>7447</v>
      </c>
    </row>
    <row r="5895" spans="1:2" x14ac:dyDescent="0.25">
      <c r="A5895" s="62">
        <v>31341610</v>
      </c>
      <c r="B5895" s="63" t="s">
        <v>16836</v>
      </c>
    </row>
    <row r="5896" spans="1:2" x14ac:dyDescent="0.25">
      <c r="A5896" s="62">
        <v>31341611</v>
      </c>
      <c r="B5896" s="63" t="s">
        <v>4855</v>
      </c>
    </row>
    <row r="5897" spans="1:2" x14ac:dyDescent="0.25">
      <c r="A5897" s="62">
        <v>31341612</v>
      </c>
      <c r="B5897" s="63" t="s">
        <v>10447</v>
      </c>
    </row>
    <row r="5898" spans="1:2" x14ac:dyDescent="0.25">
      <c r="A5898" s="62">
        <v>31341613</v>
      </c>
      <c r="B5898" s="63" t="s">
        <v>9079</v>
      </c>
    </row>
    <row r="5899" spans="1:2" x14ac:dyDescent="0.25">
      <c r="A5899" s="62">
        <v>31341701</v>
      </c>
      <c r="B5899" s="63" t="s">
        <v>6876</v>
      </c>
    </row>
    <row r="5900" spans="1:2" x14ac:dyDescent="0.25">
      <c r="A5900" s="62">
        <v>31341702</v>
      </c>
      <c r="B5900" s="63" t="s">
        <v>6577</v>
      </c>
    </row>
    <row r="5901" spans="1:2" x14ac:dyDescent="0.25">
      <c r="A5901" s="62">
        <v>31341703</v>
      </c>
      <c r="B5901" s="63" t="s">
        <v>18769</v>
      </c>
    </row>
    <row r="5902" spans="1:2" x14ac:dyDescent="0.25">
      <c r="A5902" s="62">
        <v>31341704</v>
      </c>
      <c r="B5902" s="63" t="s">
        <v>14116</v>
      </c>
    </row>
    <row r="5903" spans="1:2" x14ac:dyDescent="0.25">
      <c r="A5903" s="62">
        <v>31341705</v>
      </c>
      <c r="B5903" s="63" t="s">
        <v>17457</v>
      </c>
    </row>
    <row r="5904" spans="1:2" x14ac:dyDescent="0.25">
      <c r="A5904" s="62">
        <v>31341706</v>
      </c>
      <c r="B5904" s="63" t="s">
        <v>2080</v>
      </c>
    </row>
    <row r="5905" spans="1:2" x14ac:dyDescent="0.25">
      <c r="A5905" s="62">
        <v>31341709</v>
      </c>
      <c r="B5905" s="63" t="s">
        <v>14033</v>
      </c>
    </row>
    <row r="5906" spans="1:2" x14ac:dyDescent="0.25">
      <c r="A5906" s="62">
        <v>31341710</v>
      </c>
      <c r="B5906" s="63" t="s">
        <v>4627</v>
      </c>
    </row>
    <row r="5907" spans="1:2" x14ac:dyDescent="0.25">
      <c r="A5907" s="62">
        <v>31341711</v>
      </c>
      <c r="B5907" s="63" t="s">
        <v>16872</v>
      </c>
    </row>
    <row r="5908" spans="1:2" x14ac:dyDescent="0.25">
      <c r="A5908" s="62">
        <v>31341712</v>
      </c>
      <c r="B5908" s="63" t="s">
        <v>6264</v>
      </c>
    </row>
    <row r="5909" spans="1:2" x14ac:dyDescent="0.25">
      <c r="A5909" s="62">
        <v>31341713</v>
      </c>
      <c r="B5909" s="63" t="s">
        <v>17789</v>
      </c>
    </row>
    <row r="5910" spans="1:2" x14ac:dyDescent="0.25">
      <c r="A5910" s="62">
        <v>31351101</v>
      </c>
      <c r="B5910" s="63" t="s">
        <v>2590</v>
      </c>
    </row>
    <row r="5911" spans="1:2" x14ac:dyDescent="0.25">
      <c r="A5911" s="62">
        <v>31351102</v>
      </c>
      <c r="B5911" s="63" t="s">
        <v>2826</v>
      </c>
    </row>
    <row r="5912" spans="1:2" x14ac:dyDescent="0.25">
      <c r="A5912" s="62">
        <v>31351103</v>
      </c>
      <c r="B5912" s="63" t="s">
        <v>1275</v>
      </c>
    </row>
    <row r="5913" spans="1:2" x14ac:dyDescent="0.25">
      <c r="A5913" s="62">
        <v>31351104</v>
      </c>
      <c r="B5913" s="63" t="s">
        <v>6922</v>
      </c>
    </row>
    <row r="5914" spans="1:2" x14ac:dyDescent="0.25">
      <c r="A5914" s="62">
        <v>31351105</v>
      </c>
      <c r="B5914" s="63" t="s">
        <v>578</v>
      </c>
    </row>
    <row r="5915" spans="1:2" x14ac:dyDescent="0.25">
      <c r="A5915" s="62">
        <v>31351106</v>
      </c>
      <c r="B5915" s="63" t="s">
        <v>14593</v>
      </c>
    </row>
    <row r="5916" spans="1:2" x14ac:dyDescent="0.25">
      <c r="A5916" s="62">
        <v>31351109</v>
      </c>
      <c r="B5916" s="63" t="s">
        <v>9127</v>
      </c>
    </row>
    <row r="5917" spans="1:2" x14ac:dyDescent="0.25">
      <c r="A5917" s="62">
        <v>31351110</v>
      </c>
      <c r="B5917" s="63" t="s">
        <v>14247</v>
      </c>
    </row>
    <row r="5918" spans="1:2" x14ac:dyDescent="0.25">
      <c r="A5918" s="62">
        <v>31351111</v>
      </c>
      <c r="B5918" s="63" t="s">
        <v>14881</v>
      </c>
    </row>
    <row r="5919" spans="1:2" x14ac:dyDescent="0.25">
      <c r="A5919" s="62">
        <v>31351112</v>
      </c>
      <c r="B5919" s="63" t="s">
        <v>5530</v>
      </c>
    </row>
    <row r="5920" spans="1:2" x14ac:dyDescent="0.25">
      <c r="A5920" s="62">
        <v>31351113</v>
      </c>
      <c r="B5920" s="63" t="s">
        <v>8056</v>
      </c>
    </row>
    <row r="5921" spans="1:2" x14ac:dyDescent="0.25">
      <c r="A5921" s="62">
        <v>31351201</v>
      </c>
      <c r="B5921" s="63" t="s">
        <v>1995</v>
      </c>
    </row>
    <row r="5922" spans="1:2" x14ac:dyDescent="0.25">
      <c r="A5922" s="62">
        <v>31351202</v>
      </c>
      <c r="B5922" s="63" t="s">
        <v>11390</v>
      </c>
    </row>
    <row r="5923" spans="1:2" x14ac:dyDescent="0.25">
      <c r="A5923" s="62">
        <v>31351203</v>
      </c>
      <c r="B5923" s="63" t="s">
        <v>13668</v>
      </c>
    </row>
    <row r="5924" spans="1:2" x14ac:dyDescent="0.25">
      <c r="A5924" s="62">
        <v>31351204</v>
      </c>
      <c r="B5924" s="63" t="s">
        <v>7124</v>
      </c>
    </row>
    <row r="5925" spans="1:2" x14ac:dyDescent="0.25">
      <c r="A5925" s="62">
        <v>31351205</v>
      </c>
      <c r="B5925" s="63" t="s">
        <v>16870</v>
      </c>
    </row>
    <row r="5926" spans="1:2" x14ac:dyDescent="0.25">
      <c r="A5926" s="62">
        <v>31351206</v>
      </c>
      <c r="B5926" s="63" t="s">
        <v>7904</v>
      </c>
    </row>
    <row r="5927" spans="1:2" x14ac:dyDescent="0.25">
      <c r="A5927" s="62">
        <v>31351209</v>
      </c>
      <c r="B5927" s="63" t="s">
        <v>11382</v>
      </c>
    </row>
    <row r="5928" spans="1:2" x14ac:dyDescent="0.25">
      <c r="A5928" s="62">
        <v>31351210</v>
      </c>
      <c r="B5928" s="63" t="s">
        <v>12774</v>
      </c>
    </row>
    <row r="5929" spans="1:2" x14ac:dyDescent="0.25">
      <c r="A5929" s="62">
        <v>31351211</v>
      </c>
      <c r="B5929" s="63" t="s">
        <v>16109</v>
      </c>
    </row>
    <row r="5930" spans="1:2" x14ac:dyDescent="0.25">
      <c r="A5930" s="62">
        <v>31351212</v>
      </c>
      <c r="B5930" s="63" t="s">
        <v>6556</v>
      </c>
    </row>
    <row r="5931" spans="1:2" x14ac:dyDescent="0.25">
      <c r="A5931" s="62">
        <v>31351213</v>
      </c>
      <c r="B5931" s="63" t="s">
        <v>14778</v>
      </c>
    </row>
    <row r="5932" spans="1:2" x14ac:dyDescent="0.25">
      <c r="A5932" s="62">
        <v>31351301</v>
      </c>
      <c r="B5932" s="63" t="s">
        <v>675</v>
      </c>
    </row>
    <row r="5933" spans="1:2" x14ac:dyDescent="0.25">
      <c r="A5933" s="62">
        <v>31351302</v>
      </c>
      <c r="B5933" s="63" t="s">
        <v>18288</v>
      </c>
    </row>
    <row r="5934" spans="1:2" x14ac:dyDescent="0.25">
      <c r="A5934" s="62">
        <v>31351303</v>
      </c>
      <c r="B5934" s="63" t="s">
        <v>6419</v>
      </c>
    </row>
    <row r="5935" spans="1:2" x14ac:dyDescent="0.25">
      <c r="A5935" s="62">
        <v>31351304</v>
      </c>
      <c r="B5935" s="63" t="s">
        <v>6247</v>
      </c>
    </row>
    <row r="5936" spans="1:2" x14ac:dyDescent="0.25">
      <c r="A5936" s="62">
        <v>31351305</v>
      </c>
      <c r="B5936" s="63" t="s">
        <v>7882</v>
      </c>
    </row>
    <row r="5937" spans="1:2" x14ac:dyDescent="0.25">
      <c r="A5937" s="62">
        <v>31351306</v>
      </c>
      <c r="B5937" s="63" t="s">
        <v>11003</v>
      </c>
    </row>
    <row r="5938" spans="1:2" x14ac:dyDescent="0.25">
      <c r="A5938" s="62">
        <v>31351309</v>
      </c>
      <c r="B5938" s="63" t="s">
        <v>14792</v>
      </c>
    </row>
    <row r="5939" spans="1:2" x14ac:dyDescent="0.25">
      <c r="A5939" s="62">
        <v>31351310</v>
      </c>
      <c r="B5939" s="63" t="s">
        <v>3989</v>
      </c>
    </row>
    <row r="5940" spans="1:2" x14ac:dyDescent="0.25">
      <c r="A5940" s="62">
        <v>31351311</v>
      </c>
      <c r="B5940" s="63" t="s">
        <v>5820</v>
      </c>
    </row>
    <row r="5941" spans="1:2" x14ac:dyDescent="0.25">
      <c r="A5941" s="62">
        <v>31351312</v>
      </c>
      <c r="B5941" s="63" t="s">
        <v>13414</v>
      </c>
    </row>
    <row r="5942" spans="1:2" x14ac:dyDescent="0.25">
      <c r="A5942" s="62">
        <v>31351313</v>
      </c>
      <c r="B5942" s="63" t="s">
        <v>14184</v>
      </c>
    </row>
    <row r="5943" spans="1:2" x14ac:dyDescent="0.25">
      <c r="A5943" s="62">
        <v>31351401</v>
      </c>
      <c r="B5943" s="63" t="s">
        <v>5383</v>
      </c>
    </row>
    <row r="5944" spans="1:2" x14ac:dyDescent="0.25">
      <c r="A5944" s="62">
        <v>31351402</v>
      </c>
      <c r="B5944" s="63" t="s">
        <v>7445</v>
      </c>
    </row>
    <row r="5945" spans="1:2" x14ac:dyDescent="0.25">
      <c r="A5945" s="62">
        <v>31351403</v>
      </c>
      <c r="B5945" s="63" t="s">
        <v>604</v>
      </c>
    </row>
    <row r="5946" spans="1:2" x14ac:dyDescent="0.25">
      <c r="A5946" s="62">
        <v>31351404</v>
      </c>
      <c r="B5946" s="63" t="s">
        <v>4932</v>
      </c>
    </row>
    <row r="5947" spans="1:2" x14ac:dyDescent="0.25">
      <c r="A5947" s="62">
        <v>31351405</v>
      </c>
      <c r="B5947" s="63" t="s">
        <v>7547</v>
      </c>
    </row>
    <row r="5948" spans="1:2" x14ac:dyDescent="0.25">
      <c r="A5948" s="62">
        <v>31351406</v>
      </c>
      <c r="B5948" s="63" t="s">
        <v>530</v>
      </c>
    </row>
    <row r="5949" spans="1:2" x14ac:dyDescent="0.25">
      <c r="A5949" s="62">
        <v>31351409</v>
      </c>
      <c r="B5949" s="63" t="s">
        <v>13274</v>
      </c>
    </row>
    <row r="5950" spans="1:2" x14ac:dyDescent="0.25">
      <c r="A5950" s="62">
        <v>31351410</v>
      </c>
      <c r="B5950" s="63" t="s">
        <v>6466</v>
      </c>
    </row>
    <row r="5951" spans="1:2" x14ac:dyDescent="0.25">
      <c r="A5951" s="62">
        <v>31351411</v>
      </c>
      <c r="B5951" s="63" t="s">
        <v>3787</v>
      </c>
    </row>
    <row r="5952" spans="1:2" x14ac:dyDescent="0.25">
      <c r="A5952" s="62">
        <v>31351412</v>
      </c>
      <c r="B5952" s="63" t="s">
        <v>772</v>
      </c>
    </row>
    <row r="5953" spans="1:2" x14ac:dyDescent="0.25">
      <c r="A5953" s="62">
        <v>31351413</v>
      </c>
      <c r="B5953" s="63" t="s">
        <v>5266</v>
      </c>
    </row>
    <row r="5954" spans="1:2" x14ac:dyDescent="0.25">
      <c r="A5954" s="62">
        <v>31351501</v>
      </c>
      <c r="B5954" s="63" t="s">
        <v>15488</v>
      </c>
    </row>
    <row r="5955" spans="1:2" x14ac:dyDescent="0.25">
      <c r="A5955" s="62">
        <v>31351502</v>
      </c>
      <c r="B5955" s="63" t="s">
        <v>4496</v>
      </c>
    </row>
    <row r="5956" spans="1:2" x14ac:dyDescent="0.25">
      <c r="A5956" s="62">
        <v>31351503</v>
      </c>
      <c r="B5956" s="63" t="s">
        <v>11070</v>
      </c>
    </row>
    <row r="5957" spans="1:2" x14ac:dyDescent="0.25">
      <c r="A5957" s="62">
        <v>31351504</v>
      </c>
      <c r="B5957" s="63" t="s">
        <v>1617</v>
      </c>
    </row>
    <row r="5958" spans="1:2" x14ac:dyDescent="0.25">
      <c r="A5958" s="62">
        <v>31351505</v>
      </c>
      <c r="B5958" s="63" t="s">
        <v>13433</v>
      </c>
    </row>
    <row r="5959" spans="1:2" x14ac:dyDescent="0.25">
      <c r="A5959" s="62">
        <v>31351506</v>
      </c>
      <c r="B5959" s="63" t="s">
        <v>16419</v>
      </c>
    </row>
    <row r="5960" spans="1:2" x14ac:dyDescent="0.25">
      <c r="A5960" s="62">
        <v>31351509</v>
      </c>
      <c r="B5960" s="63" t="s">
        <v>13402</v>
      </c>
    </row>
    <row r="5961" spans="1:2" x14ac:dyDescent="0.25">
      <c r="A5961" s="62">
        <v>31351510</v>
      </c>
      <c r="B5961" s="63" t="s">
        <v>328</v>
      </c>
    </row>
    <row r="5962" spans="1:2" x14ac:dyDescent="0.25">
      <c r="A5962" s="62">
        <v>31351511</v>
      </c>
      <c r="B5962" s="63" t="s">
        <v>11202</v>
      </c>
    </row>
    <row r="5963" spans="1:2" x14ac:dyDescent="0.25">
      <c r="A5963" s="62">
        <v>31351512</v>
      </c>
      <c r="B5963" s="63" t="s">
        <v>7709</v>
      </c>
    </row>
    <row r="5964" spans="1:2" x14ac:dyDescent="0.25">
      <c r="A5964" s="62">
        <v>31351513</v>
      </c>
      <c r="B5964" s="63" t="s">
        <v>6063</v>
      </c>
    </row>
    <row r="5965" spans="1:2" x14ac:dyDescent="0.25">
      <c r="A5965" s="62">
        <v>31351601</v>
      </c>
      <c r="B5965" s="63" t="s">
        <v>1611</v>
      </c>
    </row>
    <row r="5966" spans="1:2" x14ac:dyDescent="0.25">
      <c r="A5966" s="62">
        <v>31351602</v>
      </c>
      <c r="B5966" s="63" t="s">
        <v>5508</v>
      </c>
    </row>
    <row r="5967" spans="1:2" x14ac:dyDescent="0.25">
      <c r="A5967" s="62">
        <v>31351603</v>
      </c>
      <c r="B5967" s="63" t="s">
        <v>17806</v>
      </c>
    </row>
    <row r="5968" spans="1:2" x14ac:dyDescent="0.25">
      <c r="A5968" s="62">
        <v>31351604</v>
      </c>
      <c r="B5968" s="63" t="s">
        <v>12296</v>
      </c>
    </row>
    <row r="5969" spans="1:2" x14ac:dyDescent="0.25">
      <c r="A5969" s="62">
        <v>31351605</v>
      </c>
      <c r="B5969" s="63" t="s">
        <v>15194</v>
      </c>
    </row>
    <row r="5970" spans="1:2" x14ac:dyDescent="0.25">
      <c r="A5970" s="62">
        <v>31351606</v>
      </c>
      <c r="B5970" s="63" t="s">
        <v>10125</v>
      </c>
    </row>
    <row r="5971" spans="1:2" x14ac:dyDescent="0.25">
      <c r="A5971" s="62">
        <v>31351609</v>
      </c>
      <c r="B5971" s="63" t="s">
        <v>9229</v>
      </c>
    </row>
    <row r="5972" spans="1:2" x14ac:dyDescent="0.25">
      <c r="A5972" s="62">
        <v>31351610</v>
      </c>
      <c r="B5972" s="63" t="s">
        <v>1967</v>
      </c>
    </row>
    <row r="5973" spans="1:2" x14ac:dyDescent="0.25">
      <c r="A5973" s="62">
        <v>31351611</v>
      </c>
      <c r="B5973" s="63" t="s">
        <v>10589</v>
      </c>
    </row>
    <row r="5974" spans="1:2" x14ac:dyDescent="0.25">
      <c r="A5974" s="62">
        <v>31351612</v>
      </c>
      <c r="B5974" s="63" t="s">
        <v>8100</v>
      </c>
    </row>
    <row r="5975" spans="1:2" x14ac:dyDescent="0.25">
      <c r="A5975" s="62">
        <v>31351613</v>
      </c>
      <c r="B5975" s="63" t="s">
        <v>13617</v>
      </c>
    </row>
    <row r="5976" spans="1:2" x14ac:dyDescent="0.25">
      <c r="A5976" s="62">
        <v>31351701</v>
      </c>
      <c r="B5976" s="63" t="s">
        <v>1865</v>
      </c>
    </row>
    <row r="5977" spans="1:2" x14ac:dyDescent="0.25">
      <c r="A5977" s="62">
        <v>31351702</v>
      </c>
      <c r="B5977" s="63" t="s">
        <v>2415</v>
      </c>
    </row>
    <row r="5978" spans="1:2" x14ac:dyDescent="0.25">
      <c r="A5978" s="62">
        <v>31351703</v>
      </c>
      <c r="B5978" s="63" t="s">
        <v>3087</v>
      </c>
    </row>
    <row r="5979" spans="1:2" x14ac:dyDescent="0.25">
      <c r="A5979" s="62">
        <v>31351704</v>
      </c>
      <c r="B5979" s="63" t="s">
        <v>12757</v>
      </c>
    </row>
    <row r="5980" spans="1:2" x14ac:dyDescent="0.25">
      <c r="A5980" s="62">
        <v>31351705</v>
      </c>
      <c r="B5980" s="63" t="s">
        <v>7943</v>
      </c>
    </row>
    <row r="5981" spans="1:2" x14ac:dyDescent="0.25">
      <c r="A5981" s="62">
        <v>31351706</v>
      </c>
      <c r="B5981" s="63" t="s">
        <v>14294</v>
      </c>
    </row>
    <row r="5982" spans="1:2" x14ac:dyDescent="0.25">
      <c r="A5982" s="62">
        <v>31351709</v>
      </c>
      <c r="B5982" s="63" t="s">
        <v>8517</v>
      </c>
    </row>
    <row r="5983" spans="1:2" x14ac:dyDescent="0.25">
      <c r="A5983" s="62">
        <v>31351710</v>
      </c>
      <c r="B5983" s="63" t="s">
        <v>9988</v>
      </c>
    </row>
    <row r="5984" spans="1:2" x14ac:dyDescent="0.25">
      <c r="A5984" s="62">
        <v>31351711</v>
      </c>
      <c r="B5984" s="63" t="s">
        <v>18375</v>
      </c>
    </row>
    <row r="5985" spans="1:2" x14ac:dyDescent="0.25">
      <c r="A5985" s="62">
        <v>31351712</v>
      </c>
      <c r="B5985" s="63" t="s">
        <v>93</v>
      </c>
    </row>
    <row r="5986" spans="1:2" x14ac:dyDescent="0.25">
      <c r="A5986" s="62">
        <v>31351713</v>
      </c>
      <c r="B5986" s="63" t="s">
        <v>11947</v>
      </c>
    </row>
    <row r="5987" spans="1:2" x14ac:dyDescent="0.25">
      <c r="A5987" s="62">
        <v>31361101</v>
      </c>
      <c r="B5987" s="63" t="s">
        <v>7459</v>
      </c>
    </row>
    <row r="5988" spans="1:2" x14ac:dyDescent="0.25">
      <c r="A5988" s="62">
        <v>31361102</v>
      </c>
      <c r="B5988" s="63" t="s">
        <v>2852</v>
      </c>
    </row>
    <row r="5989" spans="1:2" x14ac:dyDescent="0.25">
      <c r="A5989" s="62">
        <v>31361103</v>
      </c>
      <c r="B5989" s="63" t="s">
        <v>151</v>
      </c>
    </row>
    <row r="5990" spans="1:2" x14ac:dyDescent="0.25">
      <c r="A5990" s="62">
        <v>31361104</v>
      </c>
      <c r="B5990" s="63" t="s">
        <v>10348</v>
      </c>
    </row>
    <row r="5991" spans="1:2" x14ac:dyDescent="0.25">
      <c r="A5991" s="62">
        <v>31361105</v>
      </c>
      <c r="B5991" s="63" t="s">
        <v>14530</v>
      </c>
    </row>
    <row r="5992" spans="1:2" x14ac:dyDescent="0.25">
      <c r="A5992" s="62">
        <v>31361106</v>
      </c>
      <c r="B5992" s="63" t="s">
        <v>6401</v>
      </c>
    </row>
    <row r="5993" spans="1:2" x14ac:dyDescent="0.25">
      <c r="A5993" s="62">
        <v>31361109</v>
      </c>
      <c r="B5993" s="63" t="s">
        <v>3708</v>
      </c>
    </row>
    <row r="5994" spans="1:2" x14ac:dyDescent="0.25">
      <c r="A5994" s="62">
        <v>31361110</v>
      </c>
      <c r="B5994" s="63" t="s">
        <v>1086</v>
      </c>
    </row>
    <row r="5995" spans="1:2" x14ac:dyDescent="0.25">
      <c r="A5995" s="62">
        <v>31361111</v>
      </c>
      <c r="B5995" s="63" t="s">
        <v>16854</v>
      </c>
    </row>
    <row r="5996" spans="1:2" x14ac:dyDescent="0.25">
      <c r="A5996" s="62">
        <v>31361112</v>
      </c>
      <c r="B5996" s="63" t="s">
        <v>3199</v>
      </c>
    </row>
    <row r="5997" spans="1:2" x14ac:dyDescent="0.25">
      <c r="A5997" s="62">
        <v>31361113</v>
      </c>
      <c r="B5997" s="63" t="s">
        <v>9631</v>
      </c>
    </row>
    <row r="5998" spans="1:2" x14ac:dyDescent="0.25">
      <c r="A5998" s="62">
        <v>31361201</v>
      </c>
      <c r="B5998" s="63" t="s">
        <v>12003</v>
      </c>
    </row>
    <row r="5999" spans="1:2" x14ac:dyDescent="0.25">
      <c r="A5999" s="62">
        <v>31361202</v>
      </c>
      <c r="B5999" s="63" t="s">
        <v>17860</v>
      </c>
    </row>
    <row r="6000" spans="1:2" x14ac:dyDescent="0.25">
      <c r="A6000" s="62">
        <v>31361203</v>
      </c>
      <c r="B6000" s="63" t="s">
        <v>17594</v>
      </c>
    </row>
    <row r="6001" spans="1:2" x14ac:dyDescent="0.25">
      <c r="A6001" s="62">
        <v>31361204</v>
      </c>
      <c r="B6001" s="63" t="s">
        <v>1256</v>
      </c>
    </row>
    <row r="6002" spans="1:2" x14ac:dyDescent="0.25">
      <c r="A6002" s="62">
        <v>31361205</v>
      </c>
      <c r="B6002" s="63" t="s">
        <v>16185</v>
      </c>
    </row>
    <row r="6003" spans="1:2" x14ac:dyDescent="0.25">
      <c r="A6003" s="62">
        <v>31361206</v>
      </c>
      <c r="B6003" s="63" t="s">
        <v>15870</v>
      </c>
    </row>
    <row r="6004" spans="1:2" x14ac:dyDescent="0.25">
      <c r="A6004" s="62">
        <v>31361209</v>
      </c>
      <c r="B6004" s="63" t="s">
        <v>11883</v>
      </c>
    </row>
    <row r="6005" spans="1:2" x14ac:dyDescent="0.25">
      <c r="A6005" s="62">
        <v>31361210</v>
      </c>
      <c r="B6005" s="63" t="s">
        <v>17703</v>
      </c>
    </row>
    <row r="6006" spans="1:2" x14ac:dyDescent="0.25">
      <c r="A6006" s="62">
        <v>31361211</v>
      </c>
      <c r="B6006" s="63" t="s">
        <v>3291</v>
      </c>
    </row>
    <row r="6007" spans="1:2" x14ac:dyDescent="0.25">
      <c r="A6007" s="62">
        <v>31361212</v>
      </c>
      <c r="B6007" s="63" t="s">
        <v>1039</v>
      </c>
    </row>
    <row r="6008" spans="1:2" x14ac:dyDescent="0.25">
      <c r="A6008" s="62">
        <v>31361213</v>
      </c>
      <c r="B6008" s="63" t="s">
        <v>13586</v>
      </c>
    </row>
    <row r="6009" spans="1:2" x14ac:dyDescent="0.25">
      <c r="A6009" s="62">
        <v>31361301</v>
      </c>
      <c r="B6009" s="63" t="s">
        <v>13242</v>
      </c>
    </row>
    <row r="6010" spans="1:2" x14ac:dyDescent="0.25">
      <c r="A6010" s="62">
        <v>31361302</v>
      </c>
      <c r="B6010" s="63" t="s">
        <v>16243</v>
      </c>
    </row>
    <row r="6011" spans="1:2" x14ac:dyDescent="0.25">
      <c r="A6011" s="62">
        <v>31361303</v>
      </c>
      <c r="B6011" s="63" t="s">
        <v>6714</v>
      </c>
    </row>
    <row r="6012" spans="1:2" x14ac:dyDescent="0.25">
      <c r="A6012" s="62">
        <v>31361304</v>
      </c>
      <c r="B6012" s="63" t="s">
        <v>5184</v>
      </c>
    </row>
    <row r="6013" spans="1:2" x14ac:dyDescent="0.25">
      <c r="A6013" s="62">
        <v>31361305</v>
      </c>
      <c r="B6013" s="63" t="s">
        <v>2154</v>
      </c>
    </row>
    <row r="6014" spans="1:2" x14ac:dyDescent="0.25">
      <c r="A6014" s="62">
        <v>31361306</v>
      </c>
      <c r="B6014" s="63" t="s">
        <v>8351</v>
      </c>
    </row>
    <row r="6015" spans="1:2" x14ac:dyDescent="0.25">
      <c r="A6015" s="62">
        <v>31361309</v>
      </c>
      <c r="B6015" s="63" t="s">
        <v>14407</v>
      </c>
    </row>
    <row r="6016" spans="1:2" x14ac:dyDescent="0.25">
      <c r="A6016" s="62">
        <v>31361310</v>
      </c>
      <c r="B6016" s="63" t="s">
        <v>10560</v>
      </c>
    </row>
    <row r="6017" spans="1:2" x14ac:dyDescent="0.25">
      <c r="A6017" s="62">
        <v>31361311</v>
      </c>
      <c r="B6017" s="63" t="s">
        <v>14044</v>
      </c>
    </row>
    <row r="6018" spans="1:2" x14ac:dyDescent="0.25">
      <c r="A6018" s="62">
        <v>31361312</v>
      </c>
      <c r="B6018" s="63" t="s">
        <v>17600</v>
      </c>
    </row>
    <row r="6019" spans="1:2" x14ac:dyDescent="0.25">
      <c r="A6019" s="62">
        <v>31361313</v>
      </c>
      <c r="B6019" s="63" t="s">
        <v>16422</v>
      </c>
    </row>
    <row r="6020" spans="1:2" x14ac:dyDescent="0.25">
      <c r="A6020" s="62">
        <v>31361401</v>
      </c>
      <c r="B6020" s="63" t="s">
        <v>7566</v>
      </c>
    </row>
    <row r="6021" spans="1:2" x14ac:dyDescent="0.25">
      <c r="A6021" s="62">
        <v>31361402</v>
      </c>
      <c r="B6021" s="63" t="s">
        <v>742</v>
      </c>
    </row>
    <row r="6022" spans="1:2" x14ac:dyDescent="0.25">
      <c r="A6022" s="62">
        <v>31361403</v>
      </c>
      <c r="B6022" s="63" t="s">
        <v>17201</v>
      </c>
    </row>
    <row r="6023" spans="1:2" x14ac:dyDescent="0.25">
      <c r="A6023" s="62">
        <v>31361404</v>
      </c>
      <c r="B6023" s="63" t="s">
        <v>2221</v>
      </c>
    </row>
    <row r="6024" spans="1:2" x14ac:dyDescent="0.25">
      <c r="A6024" s="62">
        <v>31361405</v>
      </c>
      <c r="B6024" s="63" t="s">
        <v>12411</v>
      </c>
    </row>
    <row r="6025" spans="1:2" x14ac:dyDescent="0.25">
      <c r="A6025" s="62">
        <v>31361406</v>
      </c>
      <c r="B6025" s="63" t="s">
        <v>8223</v>
      </c>
    </row>
    <row r="6026" spans="1:2" x14ac:dyDescent="0.25">
      <c r="A6026" s="62">
        <v>31361409</v>
      </c>
      <c r="B6026" s="63" t="s">
        <v>14143</v>
      </c>
    </row>
    <row r="6027" spans="1:2" x14ac:dyDescent="0.25">
      <c r="A6027" s="62">
        <v>31361410</v>
      </c>
      <c r="B6027" s="63" t="s">
        <v>13076</v>
      </c>
    </row>
    <row r="6028" spans="1:2" x14ac:dyDescent="0.25">
      <c r="A6028" s="62">
        <v>31361411</v>
      </c>
      <c r="B6028" s="63" t="s">
        <v>7178</v>
      </c>
    </row>
    <row r="6029" spans="1:2" x14ac:dyDescent="0.25">
      <c r="A6029" s="62">
        <v>31361412</v>
      </c>
      <c r="B6029" s="63" t="s">
        <v>10305</v>
      </c>
    </row>
    <row r="6030" spans="1:2" x14ac:dyDescent="0.25">
      <c r="A6030" s="62">
        <v>31361413</v>
      </c>
      <c r="B6030" s="63" t="s">
        <v>10264</v>
      </c>
    </row>
    <row r="6031" spans="1:2" x14ac:dyDescent="0.25">
      <c r="A6031" s="62">
        <v>31361501</v>
      </c>
      <c r="B6031" s="63" t="s">
        <v>6357</v>
      </c>
    </row>
    <row r="6032" spans="1:2" x14ac:dyDescent="0.25">
      <c r="A6032" s="62">
        <v>31361502</v>
      </c>
      <c r="B6032" s="63" t="s">
        <v>11758</v>
      </c>
    </row>
    <row r="6033" spans="1:2" x14ac:dyDescent="0.25">
      <c r="A6033" s="62">
        <v>31361503</v>
      </c>
      <c r="B6033" s="63" t="s">
        <v>10954</v>
      </c>
    </row>
    <row r="6034" spans="1:2" x14ac:dyDescent="0.25">
      <c r="A6034" s="62">
        <v>31361504</v>
      </c>
      <c r="B6034" s="63" t="s">
        <v>5319</v>
      </c>
    </row>
    <row r="6035" spans="1:2" x14ac:dyDescent="0.25">
      <c r="A6035" s="62">
        <v>31361505</v>
      </c>
      <c r="B6035" s="63" t="s">
        <v>10257</v>
      </c>
    </row>
    <row r="6036" spans="1:2" x14ac:dyDescent="0.25">
      <c r="A6036" s="62">
        <v>31361506</v>
      </c>
      <c r="B6036" s="63" t="s">
        <v>10812</v>
      </c>
    </row>
    <row r="6037" spans="1:2" x14ac:dyDescent="0.25">
      <c r="A6037" s="62">
        <v>31361509</v>
      </c>
      <c r="B6037" s="63" t="s">
        <v>18720</v>
      </c>
    </row>
    <row r="6038" spans="1:2" x14ac:dyDescent="0.25">
      <c r="A6038" s="62">
        <v>31361510</v>
      </c>
      <c r="B6038" s="63" t="s">
        <v>6235</v>
      </c>
    </row>
    <row r="6039" spans="1:2" x14ac:dyDescent="0.25">
      <c r="A6039" s="62">
        <v>31361511</v>
      </c>
      <c r="B6039" s="63" t="s">
        <v>18542</v>
      </c>
    </row>
    <row r="6040" spans="1:2" x14ac:dyDescent="0.25">
      <c r="A6040" s="62">
        <v>31361512</v>
      </c>
      <c r="B6040" s="63" t="s">
        <v>5238</v>
      </c>
    </row>
    <row r="6041" spans="1:2" x14ac:dyDescent="0.25">
      <c r="A6041" s="62">
        <v>31361513</v>
      </c>
      <c r="B6041" s="63" t="s">
        <v>6821</v>
      </c>
    </row>
    <row r="6042" spans="1:2" x14ac:dyDescent="0.25">
      <c r="A6042" s="62">
        <v>31361601</v>
      </c>
      <c r="B6042" s="63" t="s">
        <v>6472</v>
      </c>
    </row>
    <row r="6043" spans="1:2" x14ac:dyDescent="0.25">
      <c r="A6043" s="62">
        <v>31361602</v>
      </c>
      <c r="B6043" s="63" t="s">
        <v>14536</v>
      </c>
    </row>
    <row r="6044" spans="1:2" x14ac:dyDescent="0.25">
      <c r="A6044" s="62">
        <v>31361603</v>
      </c>
      <c r="B6044" s="63" t="s">
        <v>9467</v>
      </c>
    </row>
    <row r="6045" spans="1:2" x14ac:dyDescent="0.25">
      <c r="A6045" s="62">
        <v>31361604</v>
      </c>
      <c r="B6045" s="63" t="s">
        <v>6626</v>
      </c>
    </row>
    <row r="6046" spans="1:2" x14ac:dyDescent="0.25">
      <c r="A6046" s="62">
        <v>31361605</v>
      </c>
      <c r="B6046" s="63" t="s">
        <v>11153</v>
      </c>
    </row>
    <row r="6047" spans="1:2" x14ac:dyDescent="0.25">
      <c r="A6047" s="62">
        <v>31361606</v>
      </c>
      <c r="B6047" s="63" t="s">
        <v>285</v>
      </c>
    </row>
    <row r="6048" spans="1:2" x14ac:dyDescent="0.25">
      <c r="A6048" s="62">
        <v>31361609</v>
      </c>
      <c r="B6048" s="63" t="s">
        <v>3438</v>
      </c>
    </row>
    <row r="6049" spans="1:2" x14ac:dyDescent="0.25">
      <c r="A6049" s="62">
        <v>31361610</v>
      </c>
      <c r="B6049" s="63" t="s">
        <v>16883</v>
      </c>
    </row>
    <row r="6050" spans="1:2" x14ac:dyDescent="0.25">
      <c r="A6050" s="62">
        <v>31361611</v>
      </c>
      <c r="B6050" s="63" t="s">
        <v>6898</v>
      </c>
    </row>
    <row r="6051" spans="1:2" x14ac:dyDescent="0.25">
      <c r="A6051" s="62">
        <v>31361612</v>
      </c>
      <c r="B6051" s="63" t="s">
        <v>14312</v>
      </c>
    </row>
    <row r="6052" spans="1:2" x14ac:dyDescent="0.25">
      <c r="A6052" s="62">
        <v>31361613</v>
      </c>
      <c r="B6052" s="63" t="s">
        <v>9757</v>
      </c>
    </row>
    <row r="6053" spans="1:2" x14ac:dyDescent="0.25">
      <c r="A6053" s="62">
        <v>31361701</v>
      </c>
      <c r="B6053" s="63" t="s">
        <v>15544</v>
      </c>
    </row>
    <row r="6054" spans="1:2" x14ac:dyDescent="0.25">
      <c r="A6054" s="62">
        <v>31361702</v>
      </c>
      <c r="B6054" s="63" t="s">
        <v>10819</v>
      </c>
    </row>
    <row r="6055" spans="1:2" x14ac:dyDescent="0.25">
      <c r="A6055" s="62">
        <v>31361703</v>
      </c>
      <c r="B6055" s="63" t="s">
        <v>17072</v>
      </c>
    </row>
    <row r="6056" spans="1:2" x14ac:dyDescent="0.25">
      <c r="A6056" s="62">
        <v>31361704</v>
      </c>
      <c r="B6056" s="63" t="s">
        <v>7916</v>
      </c>
    </row>
    <row r="6057" spans="1:2" x14ac:dyDescent="0.25">
      <c r="A6057" s="62">
        <v>31361705</v>
      </c>
      <c r="B6057" s="63" t="s">
        <v>404</v>
      </c>
    </row>
    <row r="6058" spans="1:2" x14ac:dyDescent="0.25">
      <c r="A6058" s="62">
        <v>31361706</v>
      </c>
      <c r="B6058" s="63" t="s">
        <v>424</v>
      </c>
    </row>
    <row r="6059" spans="1:2" x14ac:dyDescent="0.25">
      <c r="A6059" s="62">
        <v>31361709</v>
      </c>
      <c r="B6059" s="63" t="s">
        <v>16617</v>
      </c>
    </row>
    <row r="6060" spans="1:2" x14ac:dyDescent="0.25">
      <c r="A6060" s="62">
        <v>31361710</v>
      </c>
      <c r="B6060" s="63" t="s">
        <v>2388</v>
      </c>
    </row>
    <row r="6061" spans="1:2" x14ac:dyDescent="0.25">
      <c r="A6061" s="62">
        <v>31361711</v>
      </c>
      <c r="B6061" s="63" t="s">
        <v>7707</v>
      </c>
    </row>
    <row r="6062" spans="1:2" x14ac:dyDescent="0.25">
      <c r="A6062" s="62">
        <v>31361712</v>
      </c>
      <c r="B6062" s="63" t="s">
        <v>18209</v>
      </c>
    </row>
    <row r="6063" spans="1:2" x14ac:dyDescent="0.25">
      <c r="A6063" s="62">
        <v>31361713</v>
      </c>
      <c r="B6063" s="63" t="s">
        <v>4062</v>
      </c>
    </row>
    <row r="6064" spans="1:2" x14ac:dyDescent="0.25">
      <c r="A6064" s="62">
        <v>31371001</v>
      </c>
      <c r="B6064" s="63" t="s">
        <v>18137</v>
      </c>
    </row>
    <row r="6065" spans="1:2" x14ac:dyDescent="0.25">
      <c r="A6065" s="62">
        <v>31371002</v>
      </c>
      <c r="B6065" s="63" t="s">
        <v>11876</v>
      </c>
    </row>
    <row r="6066" spans="1:2" x14ac:dyDescent="0.25">
      <c r="A6066" s="62">
        <v>31371003</v>
      </c>
      <c r="B6066" s="63" t="s">
        <v>9171</v>
      </c>
    </row>
    <row r="6067" spans="1:2" x14ac:dyDescent="0.25">
      <c r="A6067" s="62">
        <v>31371101</v>
      </c>
      <c r="B6067" s="63" t="s">
        <v>7213</v>
      </c>
    </row>
    <row r="6068" spans="1:2" x14ac:dyDescent="0.25">
      <c r="A6068" s="62">
        <v>31371102</v>
      </c>
      <c r="B6068" s="63" t="s">
        <v>5903</v>
      </c>
    </row>
    <row r="6069" spans="1:2" x14ac:dyDescent="0.25">
      <c r="A6069" s="62">
        <v>31371103</v>
      </c>
      <c r="B6069" s="63" t="s">
        <v>9977</v>
      </c>
    </row>
    <row r="6070" spans="1:2" x14ac:dyDescent="0.25">
      <c r="A6070" s="62">
        <v>31371104</v>
      </c>
      <c r="B6070" s="63" t="s">
        <v>18202</v>
      </c>
    </row>
    <row r="6071" spans="1:2" x14ac:dyDescent="0.25">
      <c r="A6071" s="62">
        <v>31371105</v>
      </c>
      <c r="B6071" s="63" t="s">
        <v>14875</v>
      </c>
    </row>
    <row r="6072" spans="1:2" x14ac:dyDescent="0.25">
      <c r="A6072" s="62">
        <v>31371106</v>
      </c>
      <c r="B6072" s="63" t="s">
        <v>884</v>
      </c>
    </row>
    <row r="6073" spans="1:2" x14ac:dyDescent="0.25">
      <c r="A6073" s="62">
        <v>31371107</v>
      </c>
      <c r="B6073" s="63" t="s">
        <v>13403</v>
      </c>
    </row>
    <row r="6074" spans="1:2" x14ac:dyDescent="0.25">
      <c r="A6074" s="62">
        <v>31371201</v>
      </c>
      <c r="B6074" s="63" t="s">
        <v>10220</v>
      </c>
    </row>
    <row r="6075" spans="1:2" x14ac:dyDescent="0.25">
      <c r="A6075" s="62">
        <v>31371202</v>
      </c>
      <c r="B6075" s="63" t="s">
        <v>18584</v>
      </c>
    </row>
    <row r="6076" spans="1:2" x14ac:dyDescent="0.25">
      <c r="A6076" s="62">
        <v>31371203</v>
      </c>
      <c r="B6076" s="63" t="s">
        <v>18085</v>
      </c>
    </row>
    <row r="6077" spans="1:2" x14ac:dyDescent="0.25">
      <c r="A6077" s="62">
        <v>31371204</v>
      </c>
      <c r="B6077" s="63" t="s">
        <v>7865</v>
      </c>
    </row>
    <row r="6078" spans="1:2" x14ac:dyDescent="0.25">
      <c r="A6078" s="62">
        <v>31371205</v>
      </c>
      <c r="B6078" s="63" t="s">
        <v>13014</v>
      </c>
    </row>
    <row r="6079" spans="1:2" x14ac:dyDescent="0.25">
      <c r="A6079" s="62">
        <v>31371206</v>
      </c>
      <c r="B6079" s="63" t="s">
        <v>6342</v>
      </c>
    </row>
    <row r="6080" spans="1:2" x14ac:dyDescent="0.25">
      <c r="A6080" s="62">
        <v>31371207</v>
      </c>
      <c r="B6080" s="63" t="s">
        <v>654</v>
      </c>
    </row>
    <row r="6081" spans="1:2" x14ac:dyDescent="0.25">
      <c r="A6081" s="62">
        <v>31371208</v>
      </c>
      <c r="B6081" s="63" t="s">
        <v>5468</v>
      </c>
    </row>
    <row r="6082" spans="1:2" x14ac:dyDescent="0.25">
      <c r="A6082" s="62">
        <v>31371209</v>
      </c>
      <c r="B6082" s="63" t="s">
        <v>15633</v>
      </c>
    </row>
    <row r="6083" spans="1:2" x14ac:dyDescent="0.25">
      <c r="A6083" s="62">
        <v>31371301</v>
      </c>
      <c r="B6083" s="63" t="s">
        <v>5543</v>
      </c>
    </row>
    <row r="6084" spans="1:2" x14ac:dyDescent="0.25">
      <c r="A6084" s="62">
        <v>31371302</v>
      </c>
      <c r="B6084" s="63" t="s">
        <v>4371</v>
      </c>
    </row>
    <row r="6085" spans="1:2" x14ac:dyDescent="0.25">
      <c r="A6085" s="62">
        <v>31371401</v>
      </c>
      <c r="B6085" s="63" t="s">
        <v>6534</v>
      </c>
    </row>
    <row r="6086" spans="1:2" x14ac:dyDescent="0.25">
      <c r="A6086" s="62">
        <v>31381001</v>
      </c>
      <c r="B6086" s="63" t="s">
        <v>10861</v>
      </c>
    </row>
    <row r="6087" spans="1:2" x14ac:dyDescent="0.25">
      <c r="A6087" s="62">
        <v>31381002</v>
      </c>
      <c r="B6087" s="63" t="s">
        <v>1457</v>
      </c>
    </row>
    <row r="6088" spans="1:2" x14ac:dyDescent="0.25">
      <c r="A6088" s="62">
        <v>31381003</v>
      </c>
      <c r="B6088" s="63" t="s">
        <v>18729</v>
      </c>
    </row>
    <row r="6089" spans="1:2" x14ac:dyDescent="0.25">
      <c r="A6089" s="62">
        <v>31381004</v>
      </c>
      <c r="B6089" s="63" t="s">
        <v>78</v>
      </c>
    </row>
    <row r="6090" spans="1:2" x14ac:dyDescent="0.25">
      <c r="A6090" s="62">
        <v>31381005</v>
      </c>
      <c r="B6090" s="63" t="s">
        <v>2209</v>
      </c>
    </row>
    <row r="6091" spans="1:2" x14ac:dyDescent="0.25">
      <c r="A6091" s="62">
        <v>32101502</v>
      </c>
      <c r="B6091" s="63" t="s">
        <v>16885</v>
      </c>
    </row>
    <row r="6092" spans="1:2" x14ac:dyDescent="0.25">
      <c r="A6092" s="62">
        <v>32101503</v>
      </c>
      <c r="B6092" s="63" t="s">
        <v>18445</v>
      </c>
    </row>
    <row r="6093" spans="1:2" x14ac:dyDescent="0.25">
      <c r="A6093" s="62">
        <v>32101504</v>
      </c>
      <c r="B6093" s="63" t="s">
        <v>4373</v>
      </c>
    </row>
    <row r="6094" spans="1:2" x14ac:dyDescent="0.25">
      <c r="A6094" s="62">
        <v>32101505</v>
      </c>
      <c r="B6094" s="63" t="s">
        <v>9758</v>
      </c>
    </row>
    <row r="6095" spans="1:2" x14ac:dyDescent="0.25">
      <c r="A6095" s="62">
        <v>32101506</v>
      </c>
      <c r="B6095" s="63" t="s">
        <v>15016</v>
      </c>
    </row>
    <row r="6096" spans="1:2" x14ac:dyDescent="0.25">
      <c r="A6096" s="62">
        <v>32101507</v>
      </c>
      <c r="B6096" s="63" t="s">
        <v>7367</v>
      </c>
    </row>
    <row r="6097" spans="1:2" x14ac:dyDescent="0.25">
      <c r="A6097" s="62">
        <v>32101508</v>
      </c>
      <c r="B6097" s="63" t="s">
        <v>5003</v>
      </c>
    </row>
    <row r="6098" spans="1:2" x14ac:dyDescent="0.25">
      <c r="A6098" s="62">
        <v>32101509</v>
      </c>
      <c r="B6098" s="63" t="s">
        <v>8104</v>
      </c>
    </row>
    <row r="6099" spans="1:2" x14ac:dyDescent="0.25">
      <c r="A6099" s="62">
        <v>32101510</v>
      </c>
      <c r="B6099" s="63" t="s">
        <v>365</v>
      </c>
    </row>
    <row r="6100" spans="1:2" x14ac:dyDescent="0.25">
      <c r="A6100" s="62">
        <v>32101512</v>
      </c>
      <c r="B6100" s="63" t="s">
        <v>16058</v>
      </c>
    </row>
    <row r="6101" spans="1:2" x14ac:dyDescent="0.25">
      <c r="A6101" s="62">
        <v>32101513</v>
      </c>
      <c r="B6101" s="63" t="s">
        <v>11522</v>
      </c>
    </row>
    <row r="6102" spans="1:2" x14ac:dyDescent="0.25">
      <c r="A6102" s="62">
        <v>32101514</v>
      </c>
      <c r="B6102" s="63" t="s">
        <v>18497</v>
      </c>
    </row>
    <row r="6103" spans="1:2" x14ac:dyDescent="0.25">
      <c r="A6103" s="62">
        <v>32101515</v>
      </c>
      <c r="B6103" s="63" t="s">
        <v>5896</v>
      </c>
    </row>
    <row r="6104" spans="1:2" x14ac:dyDescent="0.25">
      <c r="A6104" s="62">
        <v>32101516</v>
      </c>
      <c r="B6104" s="63" t="s">
        <v>6353</v>
      </c>
    </row>
    <row r="6105" spans="1:2" x14ac:dyDescent="0.25">
      <c r="A6105" s="62">
        <v>32101517</v>
      </c>
      <c r="B6105" s="63" t="s">
        <v>10118</v>
      </c>
    </row>
    <row r="6106" spans="1:2" x14ac:dyDescent="0.25">
      <c r="A6106" s="62">
        <v>32101518</v>
      </c>
      <c r="B6106" s="63" t="s">
        <v>15364</v>
      </c>
    </row>
    <row r="6107" spans="1:2" x14ac:dyDescent="0.25">
      <c r="A6107" s="62">
        <v>32101519</v>
      </c>
      <c r="B6107" s="63" t="s">
        <v>18219</v>
      </c>
    </row>
    <row r="6108" spans="1:2" x14ac:dyDescent="0.25">
      <c r="A6108" s="62">
        <v>32101520</v>
      </c>
      <c r="B6108" s="63" t="s">
        <v>11439</v>
      </c>
    </row>
    <row r="6109" spans="1:2" x14ac:dyDescent="0.25">
      <c r="A6109" s="62">
        <v>32101521</v>
      </c>
      <c r="B6109" s="63" t="s">
        <v>6179</v>
      </c>
    </row>
    <row r="6110" spans="1:2" x14ac:dyDescent="0.25">
      <c r="A6110" s="62">
        <v>32101522</v>
      </c>
      <c r="B6110" s="63" t="s">
        <v>15929</v>
      </c>
    </row>
    <row r="6111" spans="1:2" x14ac:dyDescent="0.25">
      <c r="A6111" s="62">
        <v>32101523</v>
      </c>
      <c r="B6111" s="63" t="s">
        <v>15353</v>
      </c>
    </row>
    <row r="6112" spans="1:2" x14ac:dyDescent="0.25">
      <c r="A6112" s="62">
        <v>32101524</v>
      </c>
      <c r="B6112" s="63" t="s">
        <v>18605</v>
      </c>
    </row>
    <row r="6113" spans="1:2" x14ac:dyDescent="0.25">
      <c r="A6113" s="62">
        <v>32101525</v>
      </c>
      <c r="B6113" s="63" t="s">
        <v>2821</v>
      </c>
    </row>
    <row r="6114" spans="1:2" x14ac:dyDescent="0.25">
      <c r="A6114" s="62">
        <v>32101526</v>
      </c>
      <c r="B6114" s="63" t="s">
        <v>14601</v>
      </c>
    </row>
    <row r="6115" spans="1:2" x14ac:dyDescent="0.25">
      <c r="A6115" s="62">
        <v>32101527</v>
      </c>
      <c r="B6115" s="63" t="s">
        <v>6311</v>
      </c>
    </row>
    <row r="6116" spans="1:2" x14ac:dyDescent="0.25">
      <c r="A6116" s="62">
        <v>32101528</v>
      </c>
      <c r="B6116" s="63" t="s">
        <v>16663</v>
      </c>
    </row>
    <row r="6117" spans="1:2" x14ac:dyDescent="0.25">
      <c r="A6117" s="62">
        <v>32101601</v>
      </c>
      <c r="B6117" s="63" t="s">
        <v>8119</v>
      </c>
    </row>
    <row r="6118" spans="1:2" x14ac:dyDescent="0.25">
      <c r="A6118" s="62">
        <v>32101602</v>
      </c>
      <c r="B6118" s="63" t="s">
        <v>9680</v>
      </c>
    </row>
    <row r="6119" spans="1:2" x14ac:dyDescent="0.25">
      <c r="A6119" s="62">
        <v>32101603</v>
      </c>
      <c r="B6119" s="63" t="s">
        <v>14917</v>
      </c>
    </row>
    <row r="6120" spans="1:2" x14ac:dyDescent="0.25">
      <c r="A6120" s="62">
        <v>32101604</v>
      </c>
      <c r="B6120" s="63" t="s">
        <v>10159</v>
      </c>
    </row>
    <row r="6121" spans="1:2" x14ac:dyDescent="0.25">
      <c r="A6121" s="62">
        <v>32101605</v>
      </c>
      <c r="B6121" s="63" t="s">
        <v>1598</v>
      </c>
    </row>
    <row r="6122" spans="1:2" x14ac:dyDescent="0.25">
      <c r="A6122" s="62">
        <v>32101606</v>
      </c>
      <c r="B6122" s="63" t="s">
        <v>18604</v>
      </c>
    </row>
    <row r="6123" spans="1:2" x14ac:dyDescent="0.25">
      <c r="A6123" s="62">
        <v>32101607</v>
      </c>
      <c r="B6123" s="63" t="s">
        <v>2500</v>
      </c>
    </row>
    <row r="6124" spans="1:2" x14ac:dyDescent="0.25">
      <c r="A6124" s="62">
        <v>32101608</v>
      </c>
      <c r="B6124" s="63" t="s">
        <v>11083</v>
      </c>
    </row>
    <row r="6125" spans="1:2" x14ac:dyDescent="0.25">
      <c r="A6125" s="62">
        <v>32101609</v>
      </c>
      <c r="B6125" s="63" t="s">
        <v>4455</v>
      </c>
    </row>
    <row r="6126" spans="1:2" x14ac:dyDescent="0.25">
      <c r="A6126" s="62">
        <v>32101611</v>
      </c>
      <c r="B6126" s="63" t="s">
        <v>8264</v>
      </c>
    </row>
    <row r="6127" spans="1:2" x14ac:dyDescent="0.25">
      <c r="A6127" s="62">
        <v>32101612</v>
      </c>
      <c r="B6127" s="63" t="s">
        <v>9379</v>
      </c>
    </row>
    <row r="6128" spans="1:2" x14ac:dyDescent="0.25">
      <c r="A6128" s="62">
        <v>32101613</v>
      </c>
      <c r="B6128" s="63" t="s">
        <v>1563</v>
      </c>
    </row>
    <row r="6129" spans="1:2" x14ac:dyDescent="0.25">
      <c r="A6129" s="62">
        <v>32101614</v>
      </c>
      <c r="B6129" s="63" t="s">
        <v>4849</v>
      </c>
    </row>
    <row r="6130" spans="1:2" x14ac:dyDescent="0.25">
      <c r="A6130" s="62">
        <v>32101615</v>
      </c>
      <c r="B6130" s="63" t="s">
        <v>2342</v>
      </c>
    </row>
    <row r="6131" spans="1:2" x14ac:dyDescent="0.25">
      <c r="A6131" s="62">
        <v>32101616</v>
      </c>
      <c r="B6131" s="63" t="s">
        <v>8959</v>
      </c>
    </row>
    <row r="6132" spans="1:2" x14ac:dyDescent="0.25">
      <c r="A6132" s="62">
        <v>32101617</v>
      </c>
      <c r="B6132" s="63" t="s">
        <v>8397</v>
      </c>
    </row>
    <row r="6133" spans="1:2" x14ac:dyDescent="0.25">
      <c r="A6133" s="62">
        <v>32101618</v>
      </c>
      <c r="B6133" s="63" t="s">
        <v>12311</v>
      </c>
    </row>
    <row r="6134" spans="1:2" x14ac:dyDescent="0.25">
      <c r="A6134" s="62">
        <v>32101619</v>
      </c>
      <c r="B6134" s="63" t="s">
        <v>17450</v>
      </c>
    </row>
    <row r="6135" spans="1:2" x14ac:dyDescent="0.25">
      <c r="A6135" s="62">
        <v>32101620</v>
      </c>
      <c r="B6135" s="63" t="s">
        <v>6232</v>
      </c>
    </row>
    <row r="6136" spans="1:2" x14ac:dyDescent="0.25">
      <c r="A6136" s="62">
        <v>32101621</v>
      </c>
      <c r="B6136" s="63" t="s">
        <v>683</v>
      </c>
    </row>
    <row r="6137" spans="1:2" x14ac:dyDescent="0.25">
      <c r="A6137" s="62">
        <v>32101622</v>
      </c>
      <c r="B6137" s="63" t="s">
        <v>4556</v>
      </c>
    </row>
    <row r="6138" spans="1:2" x14ac:dyDescent="0.25">
      <c r="A6138" s="62">
        <v>32101623</v>
      </c>
      <c r="B6138" s="63" t="s">
        <v>2477</v>
      </c>
    </row>
    <row r="6139" spans="1:2" x14ac:dyDescent="0.25">
      <c r="A6139" s="62">
        <v>32101624</v>
      </c>
      <c r="B6139" s="63" t="s">
        <v>12903</v>
      </c>
    </row>
    <row r="6140" spans="1:2" x14ac:dyDescent="0.25">
      <c r="A6140" s="62">
        <v>32101625</v>
      </c>
      <c r="B6140" s="63" t="s">
        <v>15783</v>
      </c>
    </row>
    <row r="6141" spans="1:2" x14ac:dyDescent="0.25">
      <c r="A6141" s="62">
        <v>32101626</v>
      </c>
      <c r="B6141" s="63" t="s">
        <v>1077</v>
      </c>
    </row>
    <row r="6142" spans="1:2" x14ac:dyDescent="0.25">
      <c r="A6142" s="62">
        <v>32101627</v>
      </c>
      <c r="B6142" s="63" t="s">
        <v>3959</v>
      </c>
    </row>
    <row r="6143" spans="1:2" x14ac:dyDescent="0.25">
      <c r="A6143" s="62">
        <v>32101628</v>
      </c>
      <c r="B6143" s="63" t="s">
        <v>18721</v>
      </c>
    </row>
    <row r="6144" spans="1:2" x14ac:dyDescent="0.25">
      <c r="A6144" s="62">
        <v>32101629</v>
      </c>
      <c r="B6144" s="63" t="s">
        <v>14138</v>
      </c>
    </row>
    <row r="6145" spans="1:2" x14ac:dyDescent="0.25">
      <c r="A6145" s="62">
        <v>32101630</v>
      </c>
      <c r="B6145" s="63" t="s">
        <v>15839</v>
      </c>
    </row>
    <row r="6146" spans="1:2" x14ac:dyDescent="0.25">
      <c r="A6146" s="62">
        <v>32101631</v>
      </c>
      <c r="B6146" s="63" t="s">
        <v>14371</v>
      </c>
    </row>
    <row r="6147" spans="1:2" x14ac:dyDescent="0.25">
      <c r="A6147" s="62">
        <v>32101632</v>
      </c>
      <c r="B6147" s="63" t="s">
        <v>17965</v>
      </c>
    </row>
    <row r="6148" spans="1:2" x14ac:dyDescent="0.25">
      <c r="A6148" s="62">
        <v>32101633</v>
      </c>
      <c r="B6148" s="63" t="s">
        <v>17846</v>
      </c>
    </row>
    <row r="6149" spans="1:2" x14ac:dyDescent="0.25">
      <c r="A6149" s="62">
        <v>32101634</v>
      </c>
      <c r="B6149" s="63" t="s">
        <v>9440</v>
      </c>
    </row>
    <row r="6150" spans="1:2" x14ac:dyDescent="0.25">
      <c r="A6150" s="62">
        <v>32101635</v>
      </c>
      <c r="B6150" s="63" t="s">
        <v>15397</v>
      </c>
    </row>
    <row r="6151" spans="1:2" x14ac:dyDescent="0.25">
      <c r="A6151" s="62">
        <v>32101636</v>
      </c>
      <c r="B6151" s="63" t="s">
        <v>3398</v>
      </c>
    </row>
    <row r="6152" spans="1:2" x14ac:dyDescent="0.25">
      <c r="A6152" s="62">
        <v>32101637</v>
      </c>
      <c r="B6152" s="63" t="s">
        <v>5534</v>
      </c>
    </row>
    <row r="6153" spans="1:2" x14ac:dyDescent="0.25">
      <c r="A6153" s="62">
        <v>32111501</v>
      </c>
      <c r="B6153" s="63" t="s">
        <v>14389</v>
      </c>
    </row>
    <row r="6154" spans="1:2" x14ac:dyDescent="0.25">
      <c r="A6154" s="62">
        <v>32111502</v>
      </c>
      <c r="B6154" s="63" t="s">
        <v>6860</v>
      </c>
    </row>
    <row r="6155" spans="1:2" x14ac:dyDescent="0.25">
      <c r="A6155" s="62">
        <v>32111503</v>
      </c>
      <c r="B6155" s="63" t="s">
        <v>9003</v>
      </c>
    </row>
    <row r="6156" spans="1:2" x14ac:dyDescent="0.25">
      <c r="A6156" s="62">
        <v>32111504</v>
      </c>
      <c r="B6156" s="63" t="s">
        <v>6708</v>
      </c>
    </row>
    <row r="6157" spans="1:2" x14ac:dyDescent="0.25">
      <c r="A6157" s="62">
        <v>32111505</v>
      </c>
      <c r="B6157" s="63" t="s">
        <v>11680</v>
      </c>
    </row>
    <row r="6158" spans="1:2" x14ac:dyDescent="0.25">
      <c r="A6158" s="62">
        <v>32111506</v>
      </c>
      <c r="B6158" s="63" t="s">
        <v>2034</v>
      </c>
    </row>
    <row r="6159" spans="1:2" x14ac:dyDescent="0.25">
      <c r="A6159" s="62">
        <v>32111507</v>
      </c>
      <c r="B6159" s="63" t="s">
        <v>3733</v>
      </c>
    </row>
    <row r="6160" spans="1:2" x14ac:dyDescent="0.25">
      <c r="A6160" s="62">
        <v>32111508</v>
      </c>
      <c r="B6160" s="63" t="s">
        <v>17908</v>
      </c>
    </row>
    <row r="6161" spans="1:2" x14ac:dyDescent="0.25">
      <c r="A6161" s="62">
        <v>32111509</v>
      </c>
      <c r="B6161" s="63" t="s">
        <v>444</v>
      </c>
    </row>
    <row r="6162" spans="1:2" x14ac:dyDescent="0.25">
      <c r="A6162" s="62">
        <v>32111510</v>
      </c>
      <c r="B6162" s="63" t="s">
        <v>4795</v>
      </c>
    </row>
    <row r="6163" spans="1:2" x14ac:dyDescent="0.25">
      <c r="A6163" s="62">
        <v>32111511</v>
      </c>
      <c r="B6163" s="63" t="s">
        <v>1799</v>
      </c>
    </row>
    <row r="6164" spans="1:2" x14ac:dyDescent="0.25">
      <c r="A6164" s="62">
        <v>32111512</v>
      </c>
      <c r="B6164" s="63" t="s">
        <v>3829</v>
      </c>
    </row>
    <row r="6165" spans="1:2" x14ac:dyDescent="0.25">
      <c r="A6165" s="62">
        <v>32111601</v>
      </c>
      <c r="B6165" s="63" t="s">
        <v>6302</v>
      </c>
    </row>
    <row r="6166" spans="1:2" x14ac:dyDescent="0.25">
      <c r="A6166" s="62">
        <v>32111602</v>
      </c>
      <c r="B6166" s="63" t="s">
        <v>14238</v>
      </c>
    </row>
    <row r="6167" spans="1:2" x14ac:dyDescent="0.25">
      <c r="A6167" s="62">
        <v>32111603</v>
      </c>
      <c r="B6167" s="63" t="s">
        <v>9729</v>
      </c>
    </row>
    <row r="6168" spans="1:2" x14ac:dyDescent="0.25">
      <c r="A6168" s="62">
        <v>32111604</v>
      </c>
      <c r="B6168" s="63" t="s">
        <v>5566</v>
      </c>
    </row>
    <row r="6169" spans="1:2" x14ac:dyDescent="0.25">
      <c r="A6169" s="62">
        <v>32111607</v>
      </c>
      <c r="B6169" s="63" t="s">
        <v>5574</v>
      </c>
    </row>
    <row r="6170" spans="1:2" x14ac:dyDescent="0.25">
      <c r="A6170" s="62">
        <v>32111608</v>
      </c>
      <c r="B6170" s="63" t="s">
        <v>3904</v>
      </c>
    </row>
    <row r="6171" spans="1:2" x14ac:dyDescent="0.25">
      <c r="A6171" s="62">
        <v>32111609</v>
      </c>
      <c r="B6171" s="63" t="s">
        <v>1070</v>
      </c>
    </row>
    <row r="6172" spans="1:2" x14ac:dyDescent="0.25">
      <c r="A6172" s="62">
        <v>32111610</v>
      </c>
      <c r="B6172" s="63" t="s">
        <v>7314</v>
      </c>
    </row>
    <row r="6173" spans="1:2" x14ac:dyDescent="0.25">
      <c r="A6173" s="62">
        <v>32111611</v>
      </c>
      <c r="B6173" s="63" t="s">
        <v>2889</v>
      </c>
    </row>
    <row r="6174" spans="1:2" x14ac:dyDescent="0.25">
      <c r="A6174" s="62">
        <v>32111701</v>
      </c>
      <c r="B6174" s="63" t="s">
        <v>2577</v>
      </c>
    </row>
    <row r="6175" spans="1:2" x14ac:dyDescent="0.25">
      <c r="A6175" s="62">
        <v>32111702</v>
      </c>
      <c r="B6175" s="63" t="s">
        <v>15598</v>
      </c>
    </row>
    <row r="6176" spans="1:2" x14ac:dyDescent="0.25">
      <c r="A6176" s="62">
        <v>32111703</v>
      </c>
      <c r="B6176" s="63" t="s">
        <v>6717</v>
      </c>
    </row>
    <row r="6177" spans="1:2" x14ac:dyDescent="0.25">
      <c r="A6177" s="62">
        <v>32111704</v>
      </c>
      <c r="B6177" s="63" t="s">
        <v>9857</v>
      </c>
    </row>
    <row r="6178" spans="1:2" x14ac:dyDescent="0.25">
      <c r="A6178" s="62">
        <v>32111705</v>
      </c>
      <c r="B6178" s="63" t="s">
        <v>519</v>
      </c>
    </row>
    <row r="6179" spans="1:2" x14ac:dyDescent="0.25">
      <c r="A6179" s="62">
        <v>32111706</v>
      </c>
      <c r="B6179" s="63" t="s">
        <v>14795</v>
      </c>
    </row>
    <row r="6180" spans="1:2" x14ac:dyDescent="0.25">
      <c r="A6180" s="62">
        <v>32121501</v>
      </c>
      <c r="B6180" s="63" t="s">
        <v>4250</v>
      </c>
    </row>
    <row r="6181" spans="1:2" x14ac:dyDescent="0.25">
      <c r="A6181" s="62">
        <v>32121502</v>
      </c>
      <c r="B6181" s="63" t="s">
        <v>8590</v>
      </c>
    </row>
    <row r="6182" spans="1:2" x14ac:dyDescent="0.25">
      <c r="A6182" s="62">
        <v>32121503</v>
      </c>
      <c r="B6182" s="63" t="s">
        <v>13396</v>
      </c>
    </row>
    <row r="6183" spans="1:2" x14ac:dyDescent="0.25">
      <c r="A6183" s="62">
        <v>32121504</v>
      </c>
      <c r="B6183" s="63" t="s">
        <v>13068</v>
      </c>
    </row>
    <row r="6184" spans="1:2" x14ac:dyDescent="0.25">
      <c r="A6184" s="62">
        <v>32121602</v>
      </c>
      <c r="B6184" s="63" t="s">
        <v>18029</v>
      </c>
    </row>
    <row r="6185" spans="1:2" x14ac:dyDescent="0.25">
      <c r="A6185" s="62">
        <v>32121603</v>
      </c>
      <c r="B6185" s="63" t="s">
        <v>540</v>
      </c>
    </row>
    <row r="6186" spans="1:2" x14ac:dyDescent="0.25">
      <c r="A6186" s="62">
        <v>32121607</v>
      </c>
      <c r="B6186" s="63" t="s">
        <v>10112</v>
      </c>
    </row>
    <row r="6187" spans="1:2" x14ac:dyDescent="0.25">
      <c r="A6187" s="62">
        <v>32121609</v>
      </c>
      <c r="B6187" s="63" t="s">
        <v>8181</v>
      </c>
    </row>
    <row r="6188" spans="1:2" x14ac:dyDescent="0.25">
      <c r="A6188" s="62">
        <v>32121701</v>
      </c>
      <c r="B6188" s="63" t="s">
        <v>4816</v>
      </c>
    </row>
    <row r="6189" spans="1:2" x14ac:dyDescent="0.25">
      <c r="A6189" s="62">
        <v>32121702</v>
      </c>
      <c r="B6189" s="63" t="s">
        <v>13769</v>
      </c>
    </row>
    <row r="6190" spans="1:2" x14ac:dyDescent="0.25">
      <c r="A6190" s="62">
        <v>32121703</v>
      </c>
      <c r="B6190" s="63" t="s">
        <v>16279</v>
      </c>
    </row>
    <row r="6191" spans="1:2" x14ac:dyDescent="0.25">
      <c r="A6191" s="62">
        <v>32121704</v>
      </c>
      <c r="B6191" s="63" t="s">
        <v>13625</v>
      </c>
    </row>
    <row r="6192" spans="1:2" x14ac:dyDescent="0.25">
      <c r="A6192" s="62">
        <v>32121705</v>
      </c>
      <c r="B6192" s="63" t="s">
        <v>8226</v>
      </c>
    </row>
    <row r="6193" spans="1:2" x14ac:dyDescent="0.25">
      <c r="A6193" s="62">
        <v>32121706</v>
      </c>
      <c r="B6193" s="63" t="s">
        <v>7663</v>
      </c>
    </row>
    <row r="6194" spans="1:2" x14ac:dyDescent="0.25">
      <c r="A6194" s="62">
        <v>32131001</v>
      </c>
      <c r="B6194" s="63" t="s">
        <v>4355</v>
      </c>
    </row>
    <row r="6195" spans="1:2" x14ac:dyDescent="0.25">
      <c r="A6195" s="62">
        <v>32131002</v>
      </c>
      <c r="B6195" s="63" t="s">
        <v>14150</v>
      </c>
    </row>
    <row r="6196" spans="1:2" x14ac:dyDescent="0.25">
      <c r="A6196" s="62">
        <v>32131003</v>
      </c>
      <c r="B6196" s="63" t="s">
        <v>15111</v>
      </c>
    </row>
    <row r="6197" spans="1:2" x14ac:dyDescent="0.25">
      <c r="A6197" s="62">
        <v>32131005</v>
      </c>
      <c r="B6197" s="63" t="s">
        <v>7061</v>
      </c>
    </row>
    <row r="6198" spans="1:2" x14ac:dyDescent="0.25">
      <c r="A6198" s="62">
        <v>32131006</v>
      </c>
      <c r="B6198" s="63" t="s">
        <v>18536</v>
      </c>
    </row>
    <row r="6199" spans="1:2" x14ac:dyDescent="0.25">
      <c r="A6199" s="62">
        <v>32131007</v>
      </c>
      <c r="B6199" s="63" t="s">
        <v>4312</v>
      </c>
    </row>
    <row r="6200" spans="1:2" x14ac:dyDescent="0.25">
      <c r="A6200" s="62">
        <v>32131008</v>
      </c>
      <c r="B6200" s="63" t="s">
        <v>16925</v>
      </c>
    </row>
    <row r="6201" spans="1:2" x14ac:dyDescent="0.25">
      <c r="A6201" s="62">
        <v>32131009</v>
      </c>
      <c r="B6201" s="63" t="s">
        <v>1653</v>
      </c>
    </row>
    <row r="6202" spans="1:2" x14ac:dyDescent="0.25">
      <c r="A6202" s="62">
        <v>32131010</v>
      </c>
      <c r="B6202" s="63" t="s">
        <v>9685</v>
      </c>
    </row>
    <row r="6203" spans="1:2" x14ac:dyDescent="0.25">
      <c r="A6203" s="62">
        <v>32131011</v>
      </c>
      <c r="B6203" s="63" t="s">
        <v>11256</v>
      </c>
    </row>
    <row r="6204" spans="1:2" x14ac:dyDescent="0.25">
      <c r="A6204" s="62">
        <v>32131012</v>
      </c>
      <c r="B6204" s="63" t="s">
        <v>9252</v>
      </c>
    </row>
    <row r="6205" spans="1:2" x14ac:dyDescent="0.25">
      <c r="A6205" s="62">
        <v>32141001</v>
      </c>
      <c r="B6205" s="63" t="s">
        <v>16090</v>
      </c>
    </row>
    <row r="6206" spans="1:2" x14ac:dyDescent="0.25">
      <c r="A6206" s="62">
        <v>32141002</v>
      </c>
      <c r="B6206" s="63" t="s">
        <v>9233</v>
      </c>
    </row>
    <row r="6207" spans="1:2" x14ac:dyDescent="0.25">
      <c r="A6207" s="62">
        <v>32141003</v>
      </c>
      <c r="B6207" s="63" t="s">
        <v>9074</v>
      </c>
    </row>
    <row r="6208" spans="1:2" x14ac:dyDescent="0.25">
      <c r="A6208" s="62">
        <v>32141004</v>
      </c>
      <c r="B6208" s="63" t="s">
        <v>9360</v>
      </c>
    </row>
    <row r="6209" spans="1:2" x14ac:dyDescent="0.25">
      <c r="A6209" s="62">
        <v>32141005</v>
      </c>
      <c r="B6209" s="63" t="s">
        <v>16064</v>
      </c>
    </row>
    <row r="6210" spans="1:2" x14ac:dyDescent="0.25">
      <c r="A6210" s="62">
        <v>32141006</v>
      </c>
      <c r="B6210" s="63" t="s">
        <v>7337</v>
      </c>
    </row>
    <row r="6211" spans="1:2" x14ac:dyDescent="0.25">
      <c r="A6211" s="62">
        <v>32141007</v>
      </c>
      <c r="B6211" s="63" t="s">
        <v>4716</v>
      </c>
    </row>
    <row r="6212" spans="1:2" x14ac:dyDescent="0.25">
      <c r="A6212" s="62">
        <v>32141008</v>
      </c>
      <c r="B6212" s="63" t="s">
        <v>18028</v>
      </c>
    </row>
    <row r="6213" spans="1:2" x14ac:dyDescent="0.25">
      <c r="A6213" s="62">
        <v>32141009</v>
      </c>
      <c r="B6213" s="63" t="s">
        <v>13189</v>
      </c>
    </row>
    <row r="6214" spans="1:2" x14ac:dyDescent="0.25">
      <c r="A6214" s="62">
        <v>32141010</v>
      </c>
      <c r="B6214" s="63" t="s">
        <v>11520</v>
      </c>
    </row>
    <row r="6215" spans="1:2" x14ac:dyDescent="0.25">
      <c r="A6215" s="62">
        <v>32141011</v>
      </c>
      <c r="B6215" s="63" t="s">
        <v>799</v>
      </c>
    </row>
    <row r="6216" spans="1:2" x14ac:dyDescent="0.25">
      <c r="A6216" s="62">
        <v>32141012</v>
      </c>
      <c r="B6216" s="63" t="s">
        <v>15095</v>
      </c>
    </row>
    <row r="6217" spans="1:2" x14ac:dyDescent="0.25">
      <c r="A6217" s="62">
        <v>32141013</v>
      </c>
      <c r="B6217" s="63" t="s">
        <v>10128</v>
      </c>
    </row>
    <row r="6218" spans="1:2" x14ac:dyDescent="0.25">
      <c r="A6218" s="62">
        <v>32141014</v>
      </c>
      <c r="B6218" s="63" t="s">
        <v>11171</v>
      </c>
    </row>
    <row r="6219" spans="1:2" x14ac:dyDescent="0.25">
      <c r="A6219" s="62">
        <v>32141015</v>
      </c>
      <c r="B6219" s="63" t="s">
        <v>6243</v>
      </c>
    </row>
    <row r="6220" spans="1:2" x14ac:dyDescent="0.25">
      <c r="A6220" s="62">
        <v>32141016</v>
      </c>
      <c r="B6220" s="63" t="s">
        <v>11995</v>
      </c>
    </row>
    <row r="6221" spans="1:2" x14ac:dyDescent="0.25">
      <c r="A6221" s="62">
        <v>32141101</v>
      </c>
      <c r="B6221" s="63" t="s">
        <v>3097</v>
      </c>
    </row>
    <row r="6222" spans="1:2" x14ac:dyDescent="0.25">
      <c r="A6222" s="62">
        <v>32141102</v>
      </c>
      <c r="B6222" s="63" t="s">
        <v>2132</v>
      </c>
    </row>
    <row r="6223" spans="1:2" x14ac:dyDescent="0.25">
      <c r="A6223" s="62">
        <v>32141103</v>
      </c>
      <c r="B6223" s="63" t="s">
        <v>10283</v>
      </c>
    </row>
    <row r="6224" spans="1:2" x14ac:dyDescent="0.25">
      <c r="A6224" s="62">
        <v>32141104</v>
      </c>
      <c r="B6224" s="63" t="s">
        <v>17236</v>
      </c>
    </row>
    <row r="6225" spans="1:2" x14ac:dyDescent="0.25">
      <c r="A6225" s="62">
        <v>32141105</v>
      </c>
      <c r="B6225" s="63" t="s">
        <v>16736</v>
      </c>
    </row>
    <row r="6226" spans="1:2" x14ac:dyDescent="0.25">
      <c r="A6226" s="62">
        <v>32141106</v>
      </c>
      <c r="B6226" s="63" t="s">
        <v>9175</v>
      </c>
    </row>
    <row r="6227" spans="1:2" x14ac:dyDescent="0.25">
      <c r="A6227" s="62">
        <v>32141107</v>
      </c>
      <c r="B6227" s="63" t="s">
        <v>17901</v>
      </c>
    </row>
    <row r="6228" spans="1:2" x14ac:dyDescent="0.25">
      <c r="A6228" s="62">
        <v>32141108</v>
      </c>
      <c r="B6228" s="63" t="s">
        <v>3677</v>
      </c>
    </row>
    <row r="6229" spans="1:2" x14ac:dyDescent="0.25">
      <c r="A6229" s="62">
        <v>32141109</v>
      </c>
      <c r="B6229" s="63" t="s">
        <v>15780</v>
      </c>
    </row>
    <row r="6230" spans="1:2" x14ac:dyDescent="0.25">
      <c r="A6230" s="62">
        <v>39101601</v>
      </c>
      <c r="B6230" s="63" t="s">
        <v>2686</v>
      </c>
    </row>
    <row r="6231" spans="1:2" x14ac:dyDescent="0.25">
      <c r="A6231" s="62">
        <v>39101602</v>
      </c>
      <c r="B6231" s="63" t="s">
        <v>7942</v>
      </c>
    </row>
    <row r="6232" spans="1:2" x14ac:dyDescent="0.25">
      <c r="A6232" s="62">
        <v>39101603</v>
      </c>
      <c r="B6232" s="63" t="s">
        <v>228</v>
      </c>
    </row>
    <row r="6233" spans="1:2" x14ac:dyDescent="0.25">
      <c r="A6233" s="62">
        <v>39101604</v>
      </c>
      <c r="B6233" s="63" t="s">
        <v>8663</v>
      </c>
    </row>
    <row r="6234" spans="1:2" x14ac:dyDescent="0.25">
      <c r="A6234" s="62">
        <v>39101605</v>
      </c>
      <c r="B6234" s="63" t="s">
        <v>5823</v>
      </c>
    </row>
    <row r="6235" spans="1:2" x14ac:dyDescent="0.25">
      <c r="A6235" s="62">
        <v>39101606</v>
      </c>
      <c r="B6235" s="63" t="s">
        <v>1591</v>
      </c>
    </row>
    <row r="6236" spans="1:2" x14ac:dyDescent="0.25">
      <c r="A6236" s="62">
        <v>39101608</v>
      </c>
      <c r="B6236" s="63" t="s">
        <v>6787</v>
      </c>
    </row>
    <row r="6237" spans="1:2" x14ac:dyDescent="0.25">
      <c r="A6237" s="62">
        <v>39101609</v>
      </c>
      <c r="B6237" s="63" t="s">
        <v>3857</v>
      </c>
    </row>
    <row r="6238" spans="1:2" x14ac:dyDescent="0.25">
      <c r="A6238" s="62">
        <v>39101610</v>
      </c>
      <c r="B6238" s="63" t="s">
        <v>18717</v>
      </c>
    </row>
    <row r="6239" spans="1:2" x14ac:dyDescent="0.25">
      <c r="A6239" s="62">
        <v>39101612</v>
      </c>
      <c r="B6239" s="63" t="s">
        <v>297</v>
      </c>
    </row>
    <row r="6240" spans="1:2" x14ac:dyDescent="0.25">
      <c r="A6240" s="62">
        <v>39101613</v>
      </c>
      <c r="B6240" s="63" t="s">
        <v>3768</v>
      </c>
    </row>
    <row r="6241" spans="1:2" x14ac:dyDescent="0.25">
      <c r="A6241" s="62">
        <v>39101614</v>
      </c>
      <c r="B6241" s="63" t="s">
        <v>12631</v>
      </c>
    </row>
    <row r="6242" spans="1:2" x14ac:dyDescent="0.25">
      <c r="A6242" s="62">
        <v>39101615</v>
      </c>
      <c r="B6242" s="63" t="s">
        <v>16785</v>
      </c>
    </row>
    <row r="6243" spans="1:2" x14ac:dyDescent="0.25">
      <c r="A6243" s="62">
        <v>39101616</v>
      </c>
      <c r="B6243" s="63" t="s">
        <v>11475</v>
      </c>
    </row>
    <row r="6244" spans="1:2" x14ac:dyDescent="0.25">
      <c r="A6244" s="62">
        <v>39101617</v>
      </c>
      <c r="B6244" s="63" t="s">
        <v>11056</v>
      </c>
    </row>
    <row r="6245" spans="1:2" x14ac:dyDescent="0.25">
      <c r="A6245" s="62">
        <v>39101618</v>
      </c>
      <c r="B6245" s="63" t="s">
        <v>7647</v>
      </c>
    </row>
    <row r="6246" spans="1:2" x14ac:dyDescent="0.25">
      <c r="A6246" s="62">
        <v>39101701</v>
      </c>
      <c r="B6246" s="63" t="s">
        <v>3212</v>
      </c>
    </row>
    <row r="6247" spans="1:2" x14ac:dyDescent="0.25">
      <c r="A6247" s="62">
        <v>39101801</v>
      </c>
      <c r="B6247" s="63" t="s">
        <v>18128</v>
      </c>
    </row>
    <row r="6248" spans="1:2" x14ac:dyDescent="0.25">
      <c r="A6248" s="62">
        <v>39111501</v>
      </c>
      <c r="B6248" s="63" t="s">
        <v>1544</v>
      </c>
    </row>
    <row r="6249" spans="1:2" x14ac:dyDescent="0.25">
      <c r="A6249" s="62">
        <v>39111503</v>
      </c>
      <c r="B6249" s="63" t="s">
        <v>8871</v>
      </c>
    </row>
    <row r="6250" spans="1:2" x14ac:dyDescent="0.25">
      <c r="A6250" s="62">
        <v>39111504</v>
      </c>
      <c r="B6250" s="63" t="s">
        <v>7866</v>
      </c>
    </row>
    <row r="6251" spans="1:2" x14ac:dyDescent="0.25">
      <c r="A6251" s="62">
        <v>39111505</v>
      </c>
      <c r="B6251" s="63" t="s">
        <v>15754</v>
      </c>
    </row>
    <row r="6252" spans="1:2" x14ac:dyDescent="0.25">
      <c r="A6252" s="62">
        <v>39111506</v>
      </c>
      <c r="B6252" s="63" t="s">
        <v>5195</v>
      </c>
    </row>
    <row r="6253" spans="1:2" x14ac:dyDescent="0.25">
      <c r="A6253" s="62">
        <v>39111507</v>
      </c>
      <c r="B6253" s="63" t="s">
        <v>17307</v>
      </c>
    </row>
    <row r="6254" spans="1:2" x14ac:dyDescent="0.25">
      <c r="A6254" s="62">
        <v>39111508</v>
      </c>
      <c r="B6254" s="63" t="s">
        <v>2380</v>
      </c>
    </row>
    <row r="6255" spans="1:2" x14ac:dyDescent="0.25">
      <c r="A6255" s="62">
        <v>39111509</v>
      </c>
      <c r="B6255" s="63" t="s">
        <v>15450</v>
      </c>
    </row>
    <row r="6256" spans="1:2" x14ac:dyDescent="0.25">
      <c r="A6256" s="62">
        <v>39111510</v>
      </c>
      <c r="B6256" s="63" t="s">
        <v>8236</v>
      </c>
    </row>
    <row r="6257" spans="1:2" x14ac:dyDescent="0.25">
      <c r="A6257" s="62">
        <v>39111512</v>
      </c>
      <c r="B6257" s="63" t="s">
        <v>13516</v>
      </c>
    </row>
    <row r="6258" spans="1:2" x14ac:dyDescent="0.25">
      <c r="A6258" s="62">
        <v>39111513</v>
      </c>
      <c r="B6258" s="63" t="s">
        <v>9341</v>
      </c>
    </row>
    <row r="6259" spans="1:2" x14ac:dyDescent="0.25">
      <c r="A6259" s="62">
        <v>39111514</v>
      </c>
      <c r="B6259" s="63" t="s">
        <v>14753</v>
      </c>
    </row>
    <row r="6260" spans="1:2" x14ac:dyDescent="0.25">
      <c r="A6260" s="62">
        <v>39111515</v>
      </c>
      <c r="B6260" s="63" t="s">
        <v>7424</v>
      </c>
    </row>
    <row r="6261" spans="1:2" x14ac:dyDescent="0.25">
      <c r="A6261" s="62">
        <v>39111516</v>
      </c>
      <c r="B6261" s="63" t="s">
        <v>9204</v>
      </c>
    </row>
    <row r="6262" spans="1:2" x14ac:dyDescent="0.25">
      <c r="A6262" s="62">
        <v>39111517</v>
      </c>
      <c r="B6262" s="63" t="s">
        <v>1823</v>
      </c>
    </row>
    <row r="6263" spans="1:2" x14ac:dyDescent="0.25">
      <c r="A6263" s="62">
        <v>39111518</v>
      </c>
      <c r="B6263" s="63" t="s">
        <v>1088</v>
      </c>
    </row>
    <row r="6264" spans="1:2" x14ac:dyDescent="0.25">
      <c r="A6264" s="62">
        <v>39111519</v>
      </c>
      <c r="B6264" s="63" t="s">
        <v>16588</v>
      </c>
    </row>
    <row r="6265" spans="1:2" x14ac:dyDescent="0.25">
      <c r="A6265" s="62">
        <v>39111520</v>
      </c>
      <c r="B6265" s="63" t="s">
        <v>1002</v>
      </c>
    </row>
    <row r="6266" spans="1:2" x14ac:dyDescent="0.25">
      <c r="A6266" s="62">
        <v>39111521</v>
      </c>
      <c r="B6266" s="63" t="s">
        <v>17674</v>
      </c>
    </row>
    <row r="6267" spans="1:2" x14ac:dyDescent="0.25">
      <c r="A6267" s="62">
        <v>39111603</v>
      </c>
      <c r="B6267" s="63" t="s">
        <v>13685</v>
      </c>
    </row>
    <row r="6268" spans="1:2" x14ac:dyDescent="0.25">
      <c r="A6268" s="62">
        <v>39111605</v>
      </c>
      <c r="B6268" s="63" t="s">
        <v>18788</v>
      </c>
    </row>
    <row r="6269" spans="1:2" x14ac:dyDescent="0.25">
      <c r="A6269" s="62">
        <v>39111606</v>
      </c>
      <c r="B6269" s="63" t="s">
        <v>3008</v>
      </c>
    </row>
    <row r="6270" spans="1:2" x14ac:dyDescent="0.25">
      <c r="A6270" s="62">
        <v>39111608</v>
      </c>
      <c r="B6270" s="63" t="s">
        <v>9061</v>
      </c>
    </row>
    <row r="6271" spans="1:2" x14ac:dyDescent="0.25">
      <c r="A6271" s="62">
        <v>39111609</v>
      </c>
      <c r="B6271" s="63" t="s">
        <v>3897</v>
      </c>
    </row>
    <row r="6272" spans="1:2" x14ac:dyDescent="0.25">
      <c r="A6272" s="62">
        <v>39111702</v>
      </c>
      <c r="B6272" s="63" t="s">
        <v>18366</v>
      </c>
    </row>
    <row r="6273" spans="1:2" x14ac:dyDescent="0.25">
      <c r="A6273" s="62">
        <v>39111703</v>
      </c>
      <c r="B6273" s="63" t="s">
        <v>18477</v>
      </c>
    </row>
    <row r="6274" spans="1:2" x14ac:dyDescent="0.25">
      <c r="A6274" s="62">
        <v>39111704</v>
      </c>
      <c r="B6274" s="63" t="s">
        <v>13215</v>
      </c>
    </row>
    <row r="6275" spans="1:2" x14ac:dyDescent="0.25">
      <c r="A6275" s="62">
        <v>39111705</v>
      </c>
      <c r="B6275" s="63" t="s">
        <v>17780</v>
      </c>
    </row>
    <row r="6276" spans="1:2" x14ac:dyDescent="0.25">
      <c r="A6276" s="62">
        <v>39111706</v>
      </c>
      <c r="B6276" s="63" t="s">
        <v>5987</v>
      </c>
    </row>
    <row r="6277" spans="1:2" x14ac:dyDescent="0.25">
      <c r="A6277" s="62">
        <v>39111801</v>
      </c>
      <c r="B6277" s="63" t="s">
        <v>13163</v>
      </c>
    </row>
    <row r="6278" spans="1:2" x14ac:dyDescent="0.25">
      <c r="A6278" s="62">
        <v>39111802</v>
      </c>
      <c r="B6278" s="63" t="s">
        <v>15063</v>
      </c>
    </row>
    <row r="6279" spans="1:2" x14ac:dyDescent="0.25">
      <c r="A6279" s="62">
        <v>39111803</v>
      </c>
      <c r="B6279" s="63" t="s">
        <v>13890</v>
      </c>
    </row>
    <row r="6280" spans="1:2" x14ac:dyDescent="0.25">
      <c r="A6280" s="62">
        <v>39111804</v>
      </c>
      <c r="B6280" s="63" t="s">
        <v>17723</v>
      </c>
    </row>
    <row r="6281" spans="1:2" x14ac:dyDescent="0.25">
      <c r="A6281" s="62">
        <v>39111806</v>
      </c>
      <c r="B6281" s="63" t="s">
        <v>8479</v>
      </c>
    </row>
    <row r="6282" spans="1:2" x14ac:dyDescent="0.25">
      <c r="A6282" s="62">
        <v>39111808</v>
      </c>
      <c r="B6282" s="63" t="s">
        <v>8957</v>
      </c>
    </row>
    <row r="6283" spans="1:2" x14ac:dyDescent="0.25">
      <c r="A6283" s="62">
        <v>39111809</v>
      </c>
      <c r="B6283" s="63" t="s">
        <v>3810</v>
      </c>
    </row>
    <row r="6284" spans="1:2" x14ac:dyDescent="0.25">
      <c r="A6284" s="62">
        <v>39111810</v>
      </c>
      <c r="B6284" s="63" t="s">
        <v>5255</v>
      </c>
    </row>
    <row r="6285" spans="1:2" x14ac:dyDescent="0.25">
      <c r="A6285" s="62">
        <v>39111811</v>
      </c>
      <c r="B6285" s="63" t="s">
        <v>3421</v>
      </c>
    </row>
    <row r="6286" spans="1:2" x14ac:dyDescent="0.25">
      <c r="A6286" s="62">
        <v>39111812</v>
      </c>
      <c r="B6286" s="63" t="s">
        <v>497</v>
      </c>
    </row>
    <row r="6287" spans="1:2" x14ac:dyDescent="0.25">
      <c r="A6287" s="62">
        <v>39111813</v>
      </c>
      <c r="B6287" s="63" t="s">
        <v>2803</v>
      </c>
    </row>
    <row r="6288" spans="1:2" x14ac:dyDescent="0.25">
      <c r="A6288" s="62">
        <v>39111901</v>
      </c>
      <c r="B6288" s="63" t="s">
        <v>5610</v>
      </c>
    </row>
    <row r="6289" spans="1:2" x14ac:dyDescent="0.25">
      <c r="A6289" s="62">
        <v>39111902</v>
      </c>
      <c r="B6289" s="63" t="s">
        <v>4786</v>
      </c>
    </row>
    <row r="6290" spans="1:2" x14ac:dyDescent="0.25">
      <c r="A6290" s="62">
        <v>39112001</v>
      </c>
      <c r="B6290" s="63" t="s">
        <v>14214</v>
      </c>
    </row>
    <row r="6291" spans="1:2" x14ac:dyDescent="0.25">
      <c r="A6291" s="62">
        <v>39112002</v>
      </c>
      <c r="B6291" s="63" t="s">
        <v>9410</v>
      </c>
    </row>
    <row r="6292" spans="1:2" x14ac:dyDescent="0.25">
      <c r="A6292" s="62">
        <v>39112003</v>
      </c>
      <c r="B6292" s="63" t="s">
        <v>11684</v>
      </c>
    </row>
    <row r="6293" spans="1:2" x14ac:dyDescent="0.25">
      <c r="A6293" s="62">
        <v>39121001</v>
      </c>
      <c r="B6293" s="63" t="s">
        <v>5155</v>
      </c>
    </row>
    <row r="6294" spans="1:2" x14ac:dyDescent="0.25">
      <c r="A6294" s="62">
        <v>39121002</v>
      </c>
      <c r="B6294" s="63" t="s">
        <v>16901</v>
      </c>
    </row>
    <row r="6295" spans="1:2" x14ac:dyDescent="0.25">
      <c r="A6295" s="62">
        <v>39121003</v>
      </c>
      <c r="B6295" s="63" t="s">
        <v>14505</v>
      </c>
    </row>
    <row r="6296" spans="1:2" x14ac:dyDescent="0.25">
      <c r="A6296" s="62">
        <v>39121004</v>
      </c>
      <c r="B6296" s="63" t="s">
        <v>1607</v>
      </c>
    </row>
    <row r="6297" spans="1:2" x14ac:dyDescent="0.25">
      <c r="A6297" s="62">
        <v>39121006</v>
      </c>
      <c r="B6297" s="63" t="s">
        <v>18055</v>
      </c>
    </row>
    <row r="6298" spans="1:2" x14ac:dyDescent="0.25">
      <c r="A6298" s="62">
        <v>39121007</v>
      </c>
      <c r="B6298" s="63" t="s">
        <v>2533</v>
      </c>
    </row>
    <row r="6299" spans="1:2" x14ac:dyDescent="0.25">
      <c r="A6299" s="62">
        <v>39121008</v>
      </c>
      <c r="B6299" s="63" t="s">
        <v>15509</v>
      </c>
    </row>
    <row r="6300" spans="1:2" x14ac:dyDescent="0.25">
      <c r="A6300" s="62">
        <v>39121009</v>
      </c>
      <c r="B6300" s="63" t="s">
        <v>5687</v>
      </c>
    </row>
    <row r="6301" spans="1:2" x14ac:dyDescent="0.25">
      <c r="A6301" s="62">
        <v>39121010</v>
      </c>
      <c r="B6301" s="63" t="s">
        <v>13719</v>
      </c>
    </row>
    <row r="6302" spans="1:2" x14ac:dyDescent="0.25">
      <c r="A6302" s="62">
        <v>39121011</v>
      </c>
      <c r="B6302" s="63" t="s">
        <v>10099</v>
      </c>
    </row>
    <row r="6303" spans="1:2" x14ac:dyDescent="0.25">
      <c r="A6303" s="62">
        <v>39121012</v>
      </c>
      <c r="B6303" s="63" t="s">
        <v>10436</v>
      </c>
    </row>
    <row r="6304" spans="1:2" x14ac:dyDescent="0.25">
      <c r="A6304" s="62">
        <v>39121013</v>
      </c>
      <c r="B6304" s="63" t="s">
        <v>8724</v>
      </c>
    </row>
    <row r="6305" spans="1:2" x14ac:dyDescent="0.25">
      <c r="A6305" s="62">
        <v>39121014</v>
      </c>
      <c r="B6305" s="63" t="s">
        <v>18172</v>
      </c>
    </row>
    <row r="6306" spans="1:2" x14ac:dyDescent="0.25">
      <c r="A6306" s="62">
        <v>39121015</v>
      </c>
      <c r="B6306" s="63" t="s">
        <v>247</v>
      </c>
    </row>
    <row r="6307" spans="1:2" x14ac:dyDescent="0.25">
      <c r="A6307" s="62">
        <v>39121016</v>
      </c>
      <c r="B6307" s="63" t="s">
        <v>4358</v>
      </c>
    </row>
    <row r="6308" spans="1:2" x14ac:dyDescent="0.25">
      <c r="A6308" s="62">
        <v>39121017</v>
      </c>
      <c r="B6308" s="63" t="s">
        <v>10985</v>
      </c>
    </row>
    <row r="6309" spans="1:2" x14ac:dyDescent="0.25">
      <c r="A6309" s="62">
        <v>39121018</v>
      </c>
      <c r="B6309" s="63" t="s">
        <v>8860</v>
      </c>
    </row>
    <row r="6310" spans="1:2" x14ac:dyDescent="0.25">
      <c r="A6310" s="62">
        <v>39121019</v>
      </c>
      <c r="B6310" s="63" t="s">
        <v>11927</v>
      </c>
    </row>
    <row r="6311" spans="1:2" x14ac:dyDescent="0.25">
      <c r="A6311" s="62">
        <v>39121020</v>
      </c>
      <c r="B6311" s="63" t="s">
        <v>15640</v>
      </c>
    </row>
    <row r="6312" spans="1:2" x14ac:dyDescent="0.25">
      <c r="A6312" s="62">
        <v>39121101</v>
      </c>
      <c r="B6312" s="63" t="s">
        <v>13480</v>
      </c>
    </row>
    <row r="6313" spans="1:2" x14ac:dyDescent="0.25">
      <c r="A6313" s="62">
        <v>39121102</v>
      </c>
      <c r="B6313" s="63" t="s">
        <v>15244</v>
      </c>
    </row>
    <row r="6314" spans="1:2" x14ac:dyDescent="0.25">
      <c r="A6314" s="62">
        <v>39121103</v>
      </c>
      <c r="B6314" s="63" t="s">
        <v>6215</v>
      </c>
    </row>
    <row r="6315" spans="1:2" x14ac:dyDescent="0.25">
      <c r="A6315" s="62">
        <v>39121104</v>
      </c>
      <c r="B6315" s="63" t="s">
        <v>5829</v>
      </c>
    </row>
    <row r="6316" spans="1:2" x14ac:dyDescent="0.25">
      <c r="A6316" s="62">
        <v>39121105</v>
      </c>
      <c r="B6316" s="63" t="s">
        <v>598</v>
      </c>
    </row>
    <row r="6317" spans="1:2" x14ac:dyDescent="0.25">
      <c r="A6317" s="62">
        <v>39121106</v>
      </c>
      <c r="B6317" s="63" t="s">
        <v>9584</v>
      </c>
    </row>
    <row r="6318" spans="1:2" x14ac:dyDescent="0.25">
      <c r="A6318" s="62">
        <v>39121107</v>
      </c>
      <c r="B6318" s="63" t="s">
        <v>16510</v>
      </c>
    </row>
    <row r="6319" spans="1:2" x14ac:dyDescent="0.25">
      <c r="A6319" s="62">
        <v>39121108</v>
      </c>
      <c r="B6319" s="63" t="s">
        <v>12236</v>
      </c>
    </row>
    <row r="6320" spans="1:2" x14ac:dyDescent="0.25">
      <c r="A6320" s="62">
        <v>39121109</v>
      </c>
      <c r="B6320" s="63" t="s">
        <v>13871</v>
      </c>
    </row>
    <row r="6321" spans="1:2" x14ac:dyDescent="0.25">
      <c r="A6321" s="62">
        <v>39121201</v>
      </c>
      <c r="B6321" s="63" t="s">
        <v>13623</v>
      </c>
    </row>
    <row r="6322" spans="1:2" x14ac:dyDescent="0.25">
      <c r="A6322" s="62">
        <v>39121202</v>
      </c>
      <c r="B6322" s="63" t="s">
        <v>10801</v>
      </c>
    </row>
    <row r="6323" spans="1:2" x14ac:dyDescent="0.25">
      <c r="A6323" s="62">
        <v>39121203</v>
      </c>
      <c r="B6323" s="63" t="s">
        <v>2572</v>
      </c>
    </row>
    <row r="6324" spans="1:2" x14ac:dyDescent="0.25">
      <c r="A6324" s="62">
        <v>39121204</v>
      </c>
      <c r="B6324" s="63" t="s">
        <v>4285</v>
      </c>
    </row>
    <row r="6325" spans="1:2" x14ac:dyDescent="0.25">
      <c r="A6325" s="62">
        <v>39121205</v>
      </c>
      <c r="B6325" s="63" t="s">
        <v>1609</v>
      </c>
    </row>
    <row r="6326" spans="1:2" x14ac:dyDescent="0.25">
      <c r="A6326" s="62">
        <v>39121206</v>
      </c>
      <c r="B6326" s="63" t="s">
        <v>15289</v>
      </c>
    </row>
    <row r="6327" spans="1:2" x14ac:dyDescent="0.25">
      <c r="A6327" s="62">
        <v>39121207</v>
      </c>
      <c r="B6327" s="63" t="s">
        <v>11722</v>
      </c>
    </row>
    <row r="6328" spans="1:2" x14ac:dyDescent="0.25">
      <c r="A6328" s="62">
        <v>39121301</v>
      </c>
      <c r="B6328" s="63" t="s">
        <v>9313</v>
      </c>
    </row>
    <row r="6329" spans="1:2" x14ac:dyDescent="0.25">
      <c r="A6329" s="62">
        <v>39121302</v>
      </c>
      <c r="B6329" s="63" t="s">
        <v>1097</v>
      </c>
    </row>
    <row r="6330" spans="1:2" x14ac:dyDescent="0.25">
      <c r="A6330" s="62">
        <v>39121303</v>
      </c>
      <c r="B6330" s="63" t="s">
        <v>18232</v>
      </c>
    </row>
    <row r="6331" spans="1:2" x14ac:dyDescent="0.25">
      <c r="A6331" s="62">
        <v>39121304</v>
      </c>
      <c r="B6331" s="63" t="s">
        <v>10055</v>
      </c>
    </row>
    <row r="6332" spans="1:2" x14ac:dyDescent="0.25">
      <c r="A6332" s="62">
        <v>39121305</v>
      </c>
      <c r="B6332" s="63" t="s">
        <v>7310</v>
      </c>
    </row>
    <row r="6333" spans="1:2" x14ac:dyDescent="0.25">
      <c r="A6333" s="62">
        <v>39121306</v>
      </c>
      <c r="B6333" s="63" t="s">
        <v>2213</v>
      </c>
    </row>
    <row r="6334" spans="1:2" x14ac:dyDescent="0.25">
      <c r="A6334" s="62">
        <v>39121307</v>
      </c>
      <c r="B6334" s="63" t="s">
        <v>12643</v>
      </c>
    </row>
    <row r="6335" spans="1:2" x14ac:dyDescent="0.25">
      <c r="A6335" s="62">
        <v>39121308</v>
      </c>
      <c r="B6335" s="63" t="s">
        <v>2217</v>
      </c>
    </row>
    <row r="6336" spans="1:2" x14ac:dyDescent="0.25">
      <c r="A6336" s="62">
        <v>39121309</v>
      </c>
      <c r="B6336" s="63" t="s">
        <v>14729</v>
      </c>
    </row>
    <row r="6337" spans="1:2" x14ac:dyDescent="0.25">
      <c r="A6337" s="62">
        <v>39121310</v>
      </c>
      <c r="B6337" s="63" t="s">
        <v>17000</v>
      </c>
    </row>
    <row r="6338" spans="1:2" x14ac:dyDescent="0.25">
      <c r="A6338" s="62">
        <v>39121311</v>
      </c>
      <c r="B6338" s="63" t="s">
        <v>12266</v>
      </c>
    </row>
    <row r="6339" spans="1:2" x14ac:dyDescent="0.25">
      <c r="A6339" s="62">
        <v>39121312</v>
      </c>
      <c r="B6339" s="63" t="s">
        <v>15756</v>
      </c>
    </row>
    <row r="6340" spans="1:2" x14ac:dyDescent="0.25">
      <c r="A6340" s="62">
        <v>39121313</v>
      </c>
      <c r="B6340" s="63" t="s">
        <v>14352</v>
      </c>
    </row>
    <row r="6341" spans="1:2" x14ac:dyDescent="0.25">
      <c r="A6341" s="62">
        <v>39121402</v>
      </c>
      <c r="B6341" s="63" t="s">
        <v>1565</v>
      </c>
    </row>
    <row r="6342" spans="1:2" x14ac:dyDescent="0.25">
      <c r="A6342" s="62">
        <v>39121403</v>
      </c>
      <c r="B6342" s="63" t="s">
        <v>8484</v>
      </c>
    </row>
    <row r="6343" spans="1:2" x14ac:dyDescent="0.25">
      <c r="A6343" s="62">
        <v>39121404</v>
      </c>
      <c r="B6343" s="63" t="s">
        <v>11752</v>
      </c>
    </row>
    <row r="6344" spans="1:2" x14ac:dyDescent="0.25">
      <c r="A6344" s="62">
        <v>39121405</v>
      </c>
      <c r="B6344" s="63" t="s">
        <v>17765</v>
      </c>
    </row>
    <row r="6345" spans="1:2" x14ac:dyDescent="0.25">
      <c r="A6345" s="62">
        <v>39121406</v>
      </c>
      <c r="B6345" s="63" t="s">
        <v>4658</v>
      </c>
    </row>
    <row r="6346" spans="1:2" x14ac:dyDescent="0.25">
      <c r="A6346" s="62">
        <v>39121407</v>
      </c>
      <c r="B6346" s="63" t="s">
        <v>8297</v>
      </c>
    </row>
    <row r="6347" spans="1:2" x14ac:dyDescent="0.25">
      <c r="A6347" s="62">
        <v>39121408</v>
      </c>
      <c r="B6347" s="63" t="s">
        <v>8611</v>
      </c>
    </row>
    <row r="6348" spans="1:2" x14ac:dyDescent="0.25">
      <c r="A6348" s="62">
        <v>39121409</v>
      </c>
      <c r="B6348" s="63" t="s">
        <v>9260</v>
      </c>
    </row>
    <row r="6349" spans="1:2" x14ac:dyDescent="0.25">
      <c r="A6349" s="62">
        <v>39121410</v>
      </c>
      <c r="B6349" s="63" t="s">
        <v>456</v>
      </c>
    </row>
    <row r="6350" spans="1:2" x14ac:dyDescent="0.25">
      <c r="A6350" s="62">
        <v>39121411</v>
      </c>
      <c r="B6350" s="63" t="s">
        <v>6831</v>
      </c>
    </row>
    <row r="6351" spans="1:2" x14ac:dyDescent="0.25">
      <c r="A6351" s="62">
        <v>39121412</v>
      </c>
      <c r="B6351" s="63" t="s">
        <v>1001</v>
      </c>
    </row>
    <row r="6352" spans="1:2" x14ac:dyDescent="0.25">
      <c r="A6352" s="62">
        <v>39121413</v>
      </c>
      <c r="B6352" s="63" t="s">
        <v>2728</v>
      </c>
    </row>
    <row r="6353" spans="1:2" x14ac:dyDescent="0.25">
      <c r="A6353" s="62">
        <v>39121414</v>
      </c>
      <c r="B6353" s="63" t="s">
        <v>2653</v>
      </c>
    </row>
    <row r="6354" spans="1:2" x14ac:dyDescent="0.25">
      <c r="A6354" s="62">
        <v>39121415</v>
      </c>
      <c r="B6354" s="63" t="s">
        <v>6367</v>
      </c>
    </row>
    <row r="6355" spans="1:2" x14ac:dyDescent="0.25">
      <c r="A6355" s="62">
        <v>39121416</v>
      </c>
      <c r="B6355" s="63" t="s">
        <v>5904</v>
      </c>
    </row>
    <row r="6356" spans="1:2" x14ac:dyDescent="0.25">
      <c r="A6356" s="62">
        <v>39121419</v>
      </c>
      <c r="B6356" s="63" t="s">
        <v>11771</v>
      </c>
    </row>
    <row r="6357" spans="1:2" x14ac:dyDescent="0.25">
      <c r="A6357" s="62">
        <v>39121420</v>
      </c>
      <c r="B6357" s="63" t="s">
        <v>2973</v>
      </c>
    </row>
    <row r="6358" spans="1:2" x14ac:dyDescent="0.25">
      <c r="A6358" s="62">
        <v>39121421</v>
      </c>
      <c r="B6358" s="63" t="s">
        <v>8561</v>
      </c>
    </row>
    <row r="6359" spans="1:2" x14ac:dyDescent="0.25">
      <c r="A6359" s="62">
        <v>39121422</v>
      </c>
      <c r="B6359" s="63" t="s">
        <v>16244</v>
      </c>
    </row>
    <row r="6360" spans="1:2" x14ac:dyDescent="0.25">
      <c r="A6360" s="62">
        <v>39121423</v>
      </c>
      <c r="B6360" s="63" t="s">
        <v>17478</v>
      </c>
    </row>
    <row r="6361" spans="1:2" x14ac:dyDescent="0.25">
      <c r="A6361" s="62">
        <v>39121424</v>
      </c>
      <c r="B6361" s="63" t="s">
        <v>9821</v>
      </c>
    </row>
    <row r="6362" spans="1:2" x14ac:dyDescent="0.25">
      <c r="A6362" s="62">
        <v>39121425</v>
      </c>
      <c r="B6362" s="63" t="s">
        <v>2049</v>
      </c>
    </row>
    <row r="6363" spans="1:2" x14ac:dyDescent="0.25">
      <c r="A6363" s="62">
        <v>39121426</v>
      </c>
      <c r="B6363" s="63" t="s">
        <v>16105</v>
      </c>
    </row>
    <row r="6364" spans="1:2" x14ac:dyDescent="0.25">
      <c r="A6364" s="62">
        <v>39121427</v>
      </c>
      <c r="B6364" s="63" t="s">
        <v>5329</v>
      </c>
    </row>
    <row r="6365" spans="1:2" x14ac:dyDescent="0.25">
      <c r="A6365" s="62">
        <v>39121428</v>
      </c>
      <c r="B6365" s="63" t="s">
        <v>3044</v>
      </c>
    </row>
    <row r="6366" spans="1:2" x14ac:dyDescent="0.25">
      <c r="A6366" s="62">
        <v>39121429</v>
      </c>
      <c r="B6366" s="63" t="s">
        <v>4656</v>
      </c>
    </row>
    <row r="6367" spans="1:2" x14ac:dyDescent="0.25">
      <c r="A6367" s="62">
        <v>39121430</v>
      </c>
      <c r="B6367" s="63" t="s">
        <v>2662</v>
      </c>
    </row>
    <row r="6368" spans="1:2" x14ac:dyDescent="0.25">
      <c r="A6368" s="62">
        <v>39121431</v>
      </c>
      <c r="B6368" s="63" t="s">
        <v>6679</v>
      </c>
    </row>
    <row r="6369" spans="1:2" x14ac:dyDescent="0.25">
      <c r="A6369" s="62">
        <v>39121432</v>
      </c>
      <c r="B6369" s="63" t="s">
        <v>14023</v>
      </c>
    </row>
    <row r="6370" spans="1:2" x14ac:dyDescent="0.25">
      <c r="A6370" s="62">
        <v>39121433</v>
      </c>
      <c r="B6370" s="63" t="s">
        <v>12437</v>
      </c>
    </row>
    <row r="6371" spans="1:2" x14ac:dyDescent="0.25">
      <c r="A6371" s="62">
        <v>39121434</v>
      </c>
      <c r="B6371" s="63" t="s">
        <v>6426</v>
      </c>
    </row>
    <row r="6372" spans="1:2" x14ac:dyDescent="0.25">
      <c r="A6372" s="62">
        <v>39121435</v>
      </c>
      <c r="B6372" s="63" t="s">
        <v>2473</v>
      </c>
    </row>
    <row r="6373" spans="1:2" x14ac:dyDescent="0.25">
      <c r="A6373" s="62">
        <v>39121436</v>
      </c>
      <c r="B6373" s="63" t="s">
        <v>16926</v>
      </c>
    </row>
    <row r="6374" spans="1:2" x14ac:dyDescent="0.25">
      <c r="A6374" s="62">
        <v>39121437</v>
      </c>
      <c r="B6374" s="63" t="s">
        <v>16394</v>
      </c>
    </row>
    <row r="6375" spans="1:2" x14ac:dyDescent="0.25">
      <c r="A6375" s="62">
        <v>39121501</v>
      </c>
      <c r="B6375" s="63" t="s">
        <v>17091</v>
      </c>
    </row>
    <row r="6376" spans="1:2" x14ac:dyDescent="0.25">
      <c r="A6376" s="62">
        <v>39121502</v>
      </c>
      <c r="B6376" s="63" t="s">
        <v>4992</v>
      </c>
    </row>
    <row r="6377" spans="1:2" x14ac:dyDescent="0.25">
      <c r="A6377" s="62">
        <v>39121503</v>
      </c>
      <c r="B6377" s="63" t="s">
        <v>17454</v>
      </c>
    </row>
    <row r="6378" spans="1:2" x14ac:dyDescent="0.25">
      <c r="A6378" s="62">
        <v>39121504</v>
      </c>
      <c r="B6378" s="63" t="s">
        <v>15476</v>
      </c>
    </row>
    <row r="6379" spans="1:2" x14ac:dyDescent="0.25">
      <c r="A6379" s="62">
        <v>39121505</v>
      </c>
      <c r="B6379" s="63" t="s">
        <v>17513</v>
      </c>
    </row>
    <row r="6380" spans="1:2" x14ac:dyDescent="0.25">
      <c r="A6380" s="62">
        <v>39121506</v>
      </c>
      <c r="B6380" s="63" t="s">
        <v>9048</v>
      </c>
    </row>
    <row r="6381" spans="1:2" x14ac:dyDescent="0.25">
      <c r="A6381" s="62">
        <v>39121507</v>
      </c>
      <c r="B6381" s="63" t="s">
        <v>6399</v>
      </c>
    </row>
    <row r="6382" spans="1:2" x14ac:dyDescent="0.25">
      <c r="A6382" s="62">
        <v>39121508</v>
      </c>
      <c r="B6382" s="63" t="s">
        <v>9239</v>
      </c>
    </row>
    <row r="6383" spans="1:2" x14ac:dyDescent="0.25">
      <c r="A6383" s="62">
        <v>39121509</v>
      </c>
      <c r="B6383" s="63" t="s">
        <v>13799</v>
      </c>
    </row>
    <row r="6384" spans="1:2" x14ac:dyDescent="0.25">
      <c r="A6384" s="62">
        <v>39121510</v>
      </c>
      <c r="B6384" s="63" t="s">
        <v>15439</v>
      </c>
    </row>
    <row r="6385" spans="1:2" x14ac:dyDescent="0.25">
      <c r="A6385" s="62">
        <v>39121511</v>
      </c>
      <c r="B6385" s="63" t="s">
        <v>15382</v>
      </c>
    </row>
    <row r="6386" spans="1:2" x14ac:dyDescent="0.25">
      <c r="A6386" s="62">
        <v>39121512</v>
      </c>
      <c r="B6386" s="63" t="s">
        <v>6390</v>
      </c>
    </row>
    <row r="6387" spans="1:2" x14ac:dyDescent="0.25">
      <c r="A6387" s="62">
        <v>39121513</v>
      </c>
      <c r="B6387" s="63" t="s">
        <v>5312</v>
      </c>
    </row>
    <row r="6388" spans="1:2" x14ac:dyDescent="0.25">
      <c r="A6388" s="62">
        <v>39121514</v>
      </c>
      <c r="B6388" s="63" t="s">
        <v>4711</v>
      </c>
    </row>
    <row r="6389" spans="1:2" x14ac:dyDescent="0.25">
      <c r="A6389" s="62">
        <v>39121515</v>
      </c>
      <c r="B6389" s="63" t="s">
        <v>11081</v>
      </c>
    </row>
    <row r="6390" spans="1:2" x14ac:dyDescent="0.25">
      <c r="A6390" s="62">
        <v>39121516</v>
      </c>
      <c r="B6390" s="63" t="s">
        <v>13400</v>
      </c>
    </row>
    <row r="6391" spans="1:2" x14ac:dyDescent="0.25">
      <c r="A6391" s="62">
        <v>39121517</v>
      </c>
      <c r="B6391" s="63" t="s">
        <v>9217</v>
      </c>
    </row>
    <row r="6392" spans="1:2" x14ac:dyDescent="0.25">
      <c r="A6392" s="62">
        <v>39121518</v>
      </c>
      <c r="B6392" s="63" t="s">
        <v>2948</v>
      </c>
    </row>
    <row r="6393" spans="1:2" x14ac:dyDescent="0.25">
      <c r="A6393" s="62">
        <v>39121519</v>
      </c>
      <c r="B6393" s="63" t="s">
        <v>10692</v>
      </c>
    </row>
    <row r="6394" spans="1:2" x14ac:dyDescent="0.25">
      <c r="A6394" s="62">
        <v>39121520</v>
      </c>
      <c r="B6394" s="63" t="s">
        <v>15534</v>
      </c>
    </row>
    <row r="6395" spans="1:2" x14ac:dyDescent="0.25">
      <c r="A6395" s="62">
        <v>39121521</v>
      </c>
      <c r="B6395" s="63" t="s">
        <v>9516</v>
      </c>
    </row>
    <row r="6396" spans="1:2" x14ac:dyDescent="0.25">
      <c r="A6396" s="62">
        <v>39121522</v>
      </c>
      <c r="B6396" s="63" t="s">
        <v>13986</v>
      </c>
    </row>
    <row r="6397" spans="1:2" x14ac:dyDescent="0.25">
      <c r="A6397" s="62">
        <v>39121523</v>
      </c>
      <c r="B6397" s="63" t="s">
        <v>11050</v>
      </c>
    </row>
    <row r="6398" spans="1:2" x14ac:dyDescent="0.25">
      <c r="A6398" s="62">
        <v>39121524</v>
      </c>
      <c r="B6398" s="63" t="s">
        <v>18736</v>
      </c>
    </row>
    <row r="6399" spans="1:2" x14ac:dyDescent="0.25">
      <c r="A6399" s="62">
        <v>39121525</v>
      </c>
      <c r="B6399" s="63" t="s">
        <v>3588</v>
      </c>
    </row>
    <row r="6400" spans="1:2" x14ac:dyDescent="0.25">
      <c r="A6400" s="62">
        <v>39121527</v>
      </c>
      <c r="B6400" s="63" t="s">
        <v>8127</v>
      </c>
    </row>
    <row r="6401" spans="1:2" x14ac:dyDescent="0.25">
      <c r="A6401" s="62">
        <v>39121528</v>
      </c>
      <c r="B6401" s="63" t="s">
        <v>7123</v>
      </c>
    </row>
    <row r="6402" spans="1:2" x14ac:dyDescent="0.25">
      <c r="A6402" s="62">
        <v>39121529</v>
      </c>
      <c r="B6402" s="63" t="s">
        <v>16907</v>
      </c>
    </row>
    <row r="6403" spans="1:2" x14ac:dyDescent="0.25">
      <c r="A6403" s="62">
        <v>39121531</v>
      </c>
      <c r="B6403" s="63" t="s">
        <v>12072</v>
      </c>
    </row>
    <row r="6404" spans="1:2" x14ac:dyDescent="0.25">
      <c r="A6404" s="62">
        <v>39121532</v>
      </c>
      <c r="B6404" s="63" t="s">
        <v>7488</v>
      </c>
    </row>
    <row r="6405" spans="1:2" x14ac:dyDescent="0.25">
      <c r="A6405" s="62">
        <v>39121533</v>
      </c>
      <c r="B6405" s="63" t="s">
        <v>9444</v>
      </c>
    </row>
    <row r="6406" spans="1:2" x14ac:dyDescent="0.25">
      <c r="A6406" s="62">
        <v>39121534</v>
      </c>
      <c r="B6406" s="63" t="s">
        <v>15093</v>
      </c>
    </row>
    <row r="6407" spans="1:2" x14ac:dyDescent="0.25">
      <c r="A6407" s="62">
        <v>39121535</v>
      </c>
      <c r="B6407" s="63" t="s">
        <v>266</v>
      </c>
    </row>
    <row r="6408" spans="1:2" x14ac:dyDescent="0.25">
      <c r="A6408" s="62">
        <v>39121536</v>
      </c>
      <c r="B6408" s="63" t="s">
        <v>17169</v>
      </c>
    </row>
    <row r="6409" spans="1:2" x14ac:dyDescent="0.25">
      <c r="A6409" s="62">
        <v>39121537</v>
      </c>
      <c r="B6409" s="63" t="s">
        <v>8814</v>
      </c>
    </row>
    <row r="6410" spans="1:2" x14ac:dyDescent="0.25">
      <c r="A6410" s="62">
        <v>39121538</v>
      </c>
      <c r="B6410" s="63" t="s">
        <v>3701</v>
      </c>
    </row>
    <row r="6411" spans="1:2" x14ac:dyDescent="0.25">
      <c r="A6411" s="62">
        <v>39121539</v>
      </c>
      <c r="B6411" s="63" t="s">
        <v>5352</v>
      </c>
    </row>
    <row r="6412" spans="1:2" x14ac:dyDescent="0.25">
      <c r="A6412" s="62">
        <v>39121540</v>
      </c>
      <c r="B6412" s="63" t="s">
        <v>11547</v>
      </c>
    </row>
    <row r="6413" spans="1:2" x14ac:dyDescent="0.25">
      <c r="A6413" s="62">
        <v>39121541</v>
      </c>
      <c r="B6413" s="63" t="s">
        <v>15683</v>
      </c>
    </row>
    <row r="6414" spans="1:2" x14ac:dyDescent="0.25">
      <c r="A6414" s="62">
        <v>39121542</v>
      </c>
      <c r="B6414" s="63" t="s">
        <v>12944</v>
      </c>
    </row>
    <row r="6415" spans="1:2" x14ac:dyDescent="0.25">
      <c r="A6415" s="62">
        <v>39121543</v>
      </c>
      <c r="B6415" s="63" t="s">
        <v>16180</v>
      </c>
    </row>
    <row r="6416" spans="1:2" x14ac:dyDescent="0.25">
      <c r="A6416" s="62">
        <v>39121544</v>
      </c>
      <c r="B6416" s="63" t="s">
        <v>14583</v>
      </c>
    </row>
    <row r="6417" spans="1:2" x14ac:dyDescent="0.25">
      <c r="A6417" s="62">
        <v>39121545</v>
      </c>
      <c r="B6417" s="63" t="s">
        <v>2829</v>
      </c>
    </row>
    <row r="6418" spans="1:2" x14ac:dyDescent="0.25">
      <c r="A6418" s="62">
        <v>39121546</v>
      </c>
      <c r="B6418" s="63" t="s">
        <v>9933</v>
      </c>
    </row>
    <row r="6419" spans="1:2" x14ac:dyDescent="0.25">
      <c r="A6419" s="62">
        <v>39121547</v>
      </c>
      <c r="B6419" s="63" t="s">
        <v>8198</v>
      </c>
    </row>
    <row r="6420" spans="1:2" x14ac:dyDescent="0.25">
      <c r="A6420" s="62">
        <v>39121548</v>
      </c>
      <c r="B6420" s="63" t="s">
        <v>762</v>
      </c>
    </row>
    <row r="6421" spans="1:2" x14ac:dyDescent="0.25">
      <c r="A6421" s="62">
        <v>39121549</v>
      </c>
      <c r="B6421" s="63" t="s">
        <v>1249</v>
      </c>
    </row>
    <row r="6422" spans="1:2" x14ac:dyDescent="0.25">
      <c r="A6422" s="62">
        <v>39121550</v>
      </c>
      <c r="B6422" s="63" t="s">
        <v>7715</v>
      </c>
    </row>
    <row r="6423" spans="1:2" x14ac:dyDescent="0.25">
      <c r="A6423" s="62">
        <v>39121551</v>
      </c>
      <c r="B6423" s="63" t="s">
        <v>10689</v>
      </c>
    </row>
    <row r="6424" spans="1:2" x14ac:dyDescent="0.25">
      <c r="A6424" s="62">
        <v>39121601</v>
      </c>
      <c r="B6424" s="63" t="s">
        <v>991</v>
      </c>
    </row>
    <row r="6425" spans="1:2" x14ac:dyDescent="0.25">
      <c r="A6425" s="62">
        <v>39121602</v>
      </c>
      <c r="B6425" s="63" t="s">
        <v>16566</v>
      </c>
    </row>
    <row r="6426" spans="1:2" x14ac:dyDescent="0.25">
      <c r="A6426" s="62">
        <v>39121603</v>
      </c>
      <c r="B6426" s="63" t="s">
        <v>9460</v>
      </c>
    </row>
    <row r="6427" spans="1:2" x14ac:dyDescent="0.25">
      <c r="A6427" s="62">
        <v>39121604</v>
      </c>
      <c r="B6427" s="63" t="s">
        <v>12469</v>
      </c>
    </row>
    <row r="6428" spans="1:2" x14ac:dyDescent="0.25">
      <c r="A6428" s="62">
        <v>39121605</v>
      </c>
      <c r="B6428" s="63" t="s">
        <v>11945</v>
      </c>
    </row>
    <row r="6429" spans="1:2" x14ac:dyDescent="0.25">
      <c r="A6429" s="62">
        <v>39121606</v>
      </c>
      <c r="B6429" s="63" t="s">
        <v>7830</v>
      </c>
    </row>
    <row r="6430" spans="1:2" x14ac:dyDescent="0.25">
      <c r="A6430" s="62">
        <v>39121607</v>
      </c>
      <c r="B6430" s="63" t="s">
        <v>433</v>
      </c>
    </row>
    <row r="6431" spans="1:2" x14ac:dyDescent="0.25">
      <c r="A6431" s="62">
        <v>39121608</v>
      </c>
      <c r="B6431" s="63" t="s">
        <v>18099</v>
      </c>
    </row>
    <row r="6432" spans="1:2" x14ac:dyDescent="0.25">
      <c r="A6432" s="62">
        <v>39121609</v>
      </c>
      <c r="B6432" s="63" t="s">
        <v>4052</v>
      </c>
    </row>
    <row r="6433" spans="1:2" x14ac:dyDescent="0.25">
      <c r="A6433" s="62">
        <v>39121610</v>
      </c>
      <c r="B6433" s="63" t="s">
        <v>5176</v>
      </c>
    </row>
    <row r="6434" spans="1:2" x14ac:dyDescent="0.25">
      <c r="A6434" s="62">
        <v>39121611</v>
      </c>
      <c r="B6434" s="63" t="s">
        <v>5711</v>
      </c>
    </row>
    <row r="6435" spans="1:2" x14ac:dyDescent="0.25">
      <c r="A6435" s="62">
        <v>39121612</v>
      </c>
      <c r="B6435" s="63" t="s">
        <v>17367</v>
      </c>
    </row>
    <row r="6436" spans="1:2" x14ac:dyDescent="0.25">
      <c r="A6436" s="62">
        <v>39121613</v>
      </c>
      <c r="B6436" s="63" t="s">
        <v>16339</v>
      </c>
    </row>
    <row r="6437" spans="1:2" x14ac:dyDescent="0.25">
      <c r="A6437" s="62">
        <v>39121614</v>
      </c>
      <c r="B6437" s="63" t="s">
        <v>16572</v>
      </c>
    </row>
    <row r="6438" spans="1:2" x14ac:dyDescent="0.25">
      <c r="A6438" s="62">
        <v>39121615</v>
      </c>
      <c r="B6438" s="63" t="s">
        <v>647</v>
      </c>
    </row>
    <row r="6439" spans="1:2" x14ac:dyDescent="0.25">
      <c r="A6439" s="62">
        <v>39121616</v>
      </c>
      <c r="B6439" s="63" t="s">
        <v>17953</v>
      </c>
    </row>
    <row r="6440" spans="1:2" x14ac:dyDescent="0.25">
      <c r="A6440" s="62">
        <v>39121617</v>
      </c>
      <c r="B6440" s="63" t="s">
        <v>7600</v>
      </c>
    </row>
    <row r="6441" spans="1:2" x14ac:dyDescent="0.25">
      <c r="A6441" s="62">
        <v>39121618</v>
      </c>
      <c r="B6441" s="63" t="s">
        <v>18618</v>
      </c>
    </row>
    <row r="6442" spans="1:2" x14ac:dyDescent="0.25">
      <c r="A6442" s="62">
        <v>39121619</v>
      </c>
      <c r="B6442" s="63" t="s">
        <v>18086</v>
      </c>
    </row>
    <row r="6443" spans="1:2" x14ac:dyDescent="0.25">
      <c r="A6443" s="62">
        <v>39121701</v>
      </c>
      <c r="B6443" s="63" t="s">
        <v>1541</v>
      </c>
    </row>
    <row r="6444" spans="1:2" x14ac:dyDescent="0.25">
      <c r="A6444" s="62">
        <v>39121702</v>
      </c>
      <c r="B6444" s="63" t="s">
        <v>4234</v>
      </c>
    </row>
    <row r="6445" spans="1:2" x14ac:dyDescent="0.25">
      <c r="A6445" s="62">
        <v>39121703</v>
      </c>
      <c r="B6445" s="63" t="s">
        <v>12349</v>
      </c>
    </row>
    <row r="6446" spans="1:2" x14ac:dyDescent="0.25">
      <c r="A6446" s="62">
        <v>39121704</v>
      </c>
      <c r="B6446" s="63" t="s">
        <v>12799</v>
      </c>
    </row>
    <row r="6447" spans="1:2" x14ac:dyDescent="0.25">
      <c r="A6447" s="62">
        <v>39121705</v>
      </c>
      <c r="B6447" s="63" t="s">
        <v>10425</v>
      </c>
    </row>
    <row r="6448" spans="1:2" x14ac:dyDescent="0.25">
      <c r="A6448" s="62">
        <v>39121706</v>
      </c>
      <c r="B6448" s="63" t="s">
        <v>8606</v>
      </c>
    </row>
    <row r="6449" spans="1:2" x14ac:dyDescent="0.25">
      <c r="A6449" s="62">
        <v>39121707</v>
      </c>
      <c r="B6449" s="63" t="s">
        <v>1532</v>
      </c>
    </row>
    <row r="6450" spans="1:2" x14ac:dyDescent="0.25">
      <c r="A6450" s="62">
        <v>39121708</v>
      </c>
      <c r="B6450" s="63" t="s">
        <v>10106</v>
      </c>
    </row>
    <row r="6451" spans="1:2" x14ac:dyDescent="0.25">
      <c r="A6451" s="62">
        <v>39121709</v>
      </c>
      <c r="B6451" s="63" t="s">
        <v>3306</v>
      </c>
    </row>
    <row r="6452" spans="1:2" x14ac:dyDescent="0.25">
      <c r="A6452" s="62">
        <v>39121710</v>
      </c>
      <c r="B6452" s="63" t="s">
        <v>3135</v>
      </c>
    </row>
    <row r="6453" spans="1:2" x14ac:dyDescent="0.25">
      <c r="A6453" s="62">
        <v>39121711</v>
      </c>
      <c r="B6453" s="63" t="s">
        <v>13272</v>
      </c>
    </row>
    <row r="6454" spans="1:2" x14ac:dyDescent="0.25">
      <c r="A6454" s="62">
        <v>39121712</v>
      </c>
      <c r="B6454" s="63" t="s">
        <v>12764</v>
      </c>
    </row>
    <row r="6455" spans="1:2" x14ac:dyDescent="0.25">
      <c r="A6455" s="62">
        <v>39121713</v>
      </c>
      <c r="B6455" s="63" t="s">
        <v>12765</v>
      </c>
    </row>
    <row r="6456" spans="1:2" x14ac:dyDescent="0.25">
      <c r="A6456" s="62">
        <v>39121714</v>
      </c>
      <c r="B6456" s="63" t="s">
        <v>17265</v>
      </c>
    </row>
    <row r="6457" spans="1:2" x14ac:dyDescent="0.25">
      <c r="A6457" s="62">
        <v>39121715</v>
      </c>
      <c r="B6457" s="63" t="s">
        <v>7941</v>
      </c>
    </row>
    <row r="6458" spans="1:2" x14ac:dyDescent="0.25">
      <c r="A6458" s="62">
        <v>39121716</v>
      </c>
      <c r="B6458" s="63" t="s">
        <v>697</v>
      </c>
    </row>
    <row r="6459" spans="1:2" x14ac:dyDescent="0.25">
      <c r="A6459" s="62">
        <v>39121717</v>
      </c>
      <c r="B6459" s="63" t="s">
        <v>579</v>
      </c>
    </row>
    <row r="6460" spans="1:2" x14ac:dyDescent="0.25">
      <c r="A6460" s="62">
        <v>39121718</v>
      </c>
      <c r="B6460" s="63" t="s">
        <v>17128</v>
      </c>
    </row>
    <row r="6461" spans="1:2" x14ac:dyDescent="0.25">
      <c r="A6461" s="62">
        <v>39121719</v>
      </c>
      <c r="B6461" s="63" t="s">
        <v>5653</v>
      </c>
    </row>
    <row r="6462" spans="1:2" x14ac:dyDescent="0.25">
      <c r="A6462" s="62">
        <v>39121720</v>
      </c>
      <c r="B6462" s="63" t="s">
        <v>16165</v>
      </c>
    </row>
    <row r="6463" spans="1:2" x14ac:dyDescent="0.25">
      <c r="A6463" s="62">
        <v>39121721</v>
      </c>
      <c r="B6463" s="63" t="s">
        <v>16242</v>
      </c>
    </row>
    <row r="6464" spans="1:2" x14ac:dyDescent="0.25">
      <c r="A6464" s="62">
        <v>40101501</v>
      </c>
      <c r="B6464" s="63" t="s">
        <v>18188</v>
      </c>
    </row>
    <row r="6465" spans="1:2" x14ac:dyDescent="0.25">
      <c r="A6465" s="62">
        <v>40101502</v>
      </c>
      <c r="B6465" s="63" t="s">
        <v>10909</v>
      </c>
    </row>
    <row r="6466" spans="1:2" x14ac:dyDescent="0.25">
      <c r="A6466" s="62">
        <v>40101503</v>
      </c>
      <c r="B6466" s="63" t="s">
        <v>15227</v>
      </c>
    </row>
    <row r="6467" spans="1:2" x14ac:dyDescent="0.25">
      <c r="A6467" s="62">
        <v>40101504</v>
      </c>
      <c r="B6467" s="63" t="s">
        <v>17698</v>
      </c>
    </row>
    <row r="6468" spans="1:2" x14ac:dyDescent="0.25">
      <c r="A6468" s="62">
        <v>40101505</v>
      </c>
      <c r="B6468" s="63" t="s">
        <v>11128</v>
      </c>
    </row>
    <row r="6469" spans="1:2" x14ac:dyDescent="0.25">
      <c r="A6469" s="62">
        <v>40101506</v>
      </c>
      <c r="B6469" s="63" t="s">
        <v>9376</v>
      </c>
    </row>
    <row r="6470" spans="1:2" x14ac:dyDescent="0.25">
      <c r="A6470" s="62">
        <v>40101601</v>
      </c>
      <c r="B6470" s="63" t="s">
        <v>13152</v>
      </c>
    </row>
    <row r="6471" spans="1:2" x14ac:dyDescent="0.25">
      <c r="A6471" s="62">
        <v>40101602</v>
      </c>
      <c r="B6471" s="63" t="s">
        <v>4277</v>
      </c>
    </row>
    <row r="6472" spans="1:2" x14ac:dyDescent="0.25">
      <c r="A6472" s="62">
        <v>40101603</v>
      </c>
      <c r="B6472" s="63" t="s">
        <v>12377</v>
      </c>
    </row>
    <row r="6473" spans="1:2" x14ac:dyDescent="0.25">
      <c r="A6473" s="62">
        <v>40101604</v>
      </c>
      <c r="B6473" s="63" t="s">
        <v>5884</v>
      </c>
    </row>
    <row r="6474" spans="1:2" x14ac:dyDescent="0.25">
      <c r="A6474" s="62">
        <v>40101605</v>
      </c>
      <c r="B6474" s="63" t="s">
        <v>72</v>
      </c>
    </row>
    <row r="6475" spans="1:2" x14ac:dyDescent="0.25">
      <c r="A6475" s="62">
        <v>40101701</v>
      </c>
      <c r="B6475" s="63" t="s">
        <v>13941</v>
      </c>
    </row>
    <row r="6476" spans="1:2" x14ac:dyDescent="0.25">
      <c r="A6476" s="62">
        <v>40101702</v>
      </c>
      <c r="B6476" s="63" t="s">
        <v>1968</v>
      </c>
    </row>
    <row r="6477" spans="1:2" x14ac:dyDescent="0.25">
      <c r="A6477" s="62">
        <v>40101703</v>
      </c>
      <c r="B6477" s="63" t="s">
        <v>17023</v>
      </c>
    </row>
    <row r="6478" spans="1:2" x14ac:dyDescent="0.25">
      <c r="A6478" s="62">
        <v>40101704</v>
      </c>
      <c r="B6478" s="63" t="s">
        <v>10731</v>
      </c>
    </row>
    <row r="6479" spans="1:2" x14ac:dyDescent="0.25">
      <c r="A6479" s="62">
        <v>40101705</v>
      </c>
      <c r="B6479" s="63" t="s">
        <v>10474</v>
      </c>
    </row>
    <row r="6480" spans="1:2" x14ac:dyDescent="0.25">
      <c r="A6480" s="62">
        <v>40101706</v>
      </c>
      <c r="B6480" s="63" t="s">
        <v>6013</v>
      </c>
    </row>
    <row r="6481" spans="1:2" x14ac:dyDescent="0.25">
      <c r="A6481" s="62">
        <v>40101707</v>
      </c>
      <c r="B6481" s="63" t="s">
        <v>12614</v>
      </c>
    </row>
    <row r="6482" spans="1:2" x14ac:dyDescent="0.25">
      <c r="A6482" s="62">
        <v>40101801</v>
      </c>
      <c r="B6482" s="63" t="s">
        <v>10372</v>
      </c>
    </row>
    <row r="6483" spans="1:2" x14ac:dyDescent="0.25">
      <c r="A6483" s="62">
        <v>40101802</v>
      </c>
      <c r="B6483" s="63" t="s">
        <v>3314</v>
      </c>
    </row>
    <row r="6484" spans="1:2" x14ac:dyDescent="0.25">
      <c r="A6484" s="62">
        <v>40101803</v>
      </c>
      <c r="B6484" s="63" t="s">
        <v>13813</v>
      </c>
    </row>
    <row r="6485" spans="1:2" x14ac:dyDescent="0.25">
      <c r="A6485" s="62">
        <v>40101805</v>
      </c>
      <c r="B6485" s="63" t="s">
        <v>8511</v>
      </c>
    </row>
    <row r="6486" spans="1:2" x14ac:dyDescent="0.25">
      <c r="A6486" s="62">
        <v>40101806</v>
      </c>
      <c r="B6486" s="63" t="s">
        <v>17068</v>
      </c>
    </row>
    <row r="6487" spans="1:2" x14ac:dyDescent="0.25">
      <c r="A6487" s="62">
        <v>40101807</v>
      </c>
      <c r="B6487" s="63" t="s">
        <v>7633</v>
      </c>
    </row>
    <row r="6488" spans="1:2" x14ac:dyDescent="0.25">
      <c r="A6488" s="62">
        <v>40101808</v>
      </c>
      <c r="B6488" s="63" t="s">
        <v>5232</v>
      </c>
    </row>
    <row r="6489" spans="1:2" x14ac:dyDescent="0.25">
      <c r="A6489" s="62">
        <v>40101809</v>
      </c>
      <c r="B6489" s="63" t="s">
        <v>5357</v>
      </c>
    </row>
    <row r="6490" spans="1:2" x14ac:dyDescent="0.25">
      <c r="A6490" s="62">
        <v>40101810</v>
      </c>
      <c r="B6490" s="63" t="s">
        <v>4072</v>
      </c>
    </row>
    <row r="6491" spans="1:2" x14ac:dyDescent="0.25">
      <c r="A6491" s="62">
        <v>40101811</v>
      </c>
      <c r="B6491" s="63" t="s">
        <v>13435</v>
      </c>
    </row>
    <row r="6492" spans="1:2" x14ac:dyDescent="0.25">
      <c r="A6492" s="62">
        <v>40101812</v>
      </c>
      <c r="B6492" s="63" t="s">
        <v>4340</v>
      </c>
    </row>
    <row r="6493" spans="1:2" x14ac:dyDescent="0.25">
      <c r="A6493" s="62">
        <v>40101813</v>
      </c>
      <c r="B6493" s="63" t="s">
        <v>470</v>
      </c>
    </row>
    <row r="6494" spans="1:2" x14ac:dyDescent="0.25">
      <c r="A6494" s="62">
        <v>40101814</v>
      </c>
      <c r="B6494" s="63" t="s">
        <v>5693</v>
      </c>
    </row>
    <row r="6495" spans="1:2" x14ac:dyDescent="0.25">
      <c r="A6495" s="62">
        <v>40101815</v>
      </c>
      <c r="B6495" s="63" t="s">
        <v>5669</v>
      </c>
    </row>
    <row r="6496" spans="1:2" x14ac:dyDescent="0.25">
      <c r="A6496" s="62">
        <v>40101816</v>
      </c>
      <c r="B6496" s="63" t="s">
        <v>7197</v>
      </c>
    </row>
    <row r="6497" spans="1:2" x14ac:dyDescent="0.25">
      <c r="A6497" s="62">
        <v>40101817</v>
      </c>
      <c r="B6497" s="63" t="s">
        <v>7051</v>
      </c>
    </row>
    <row r="6498" spans="1:2" x14ac:dyDescent="0.25">
      <c r="A6498" s="62">
        <v>40101818</v>
      </c>
      <c r="B6498" s="63" t="s">
        <v>7375</v>
      </c>
    </row>
    <row r="6499" spans="1:2" x14ac:dyDescent="0.25">
      <c r="A6499" s="62">
        <v>40101819</v>
      </c>
      <c r="B6499" s="63" t="s">
        <v>3114</v>
      </c>
    </row>
    <row r="6500" spans="1:2" x14ac:dyDescent="0.25">
      <c r="A6500" s="62">
        <v>40101820</v>
      </c>
      <c r="B6500" s="63" t="s">
        <v>4340</v>
      </c>
    </row>
    <row r="6501" spans="1:2" x14ac:dyDescent="0.25">
      <c r="A6501" s="62">
        <v>40101821</v>
      </c>
      <c r="B6501" s="63" t="s">
        <v>367</v>
      </c>
    </row>
    <row r="6502" spans="1:2" x14ac:dyDescent="0.25">
      <c r="A6502" s="62">
        <v>40101822</v>
      </c>
      <c r="B6502" s="63" t="s">
        <v>4534</v>
      </c>
    </row>
    <row r="6503" spans="1:2" x14ac:dyDescent="0.25">
      <c r="A6503" s="62">
        <v>40101823</v>
      </c>
      <c r="B6503" s="63" t="s">
        <v>13226</v>
      </c>
    </row>
    <row r="6504" spans="1:2" x14ac:dyDescent="0.25">
      <c r="A6504" s="62">
        <v>40101824</v>
      </c>
      <c r="B6504" s="63" t="s">
        <v>17116</v>
      </c>
    </row>
    <row r="6505" spans="1:2" x14ac:dyDescent="0.25">
      <c r="A6505" s="62">
        <v>40101825</v>
      </c>
      <c r="B6505" s="63" t="s">
        <v>4187</v>
      </c>
    </row>
    <row r="6506" spans="1:2" x14ac:dyDescent="0.25">
      <c r="A6506" s="62">
        <v>40101826</v>
      </c>
      <c r="B6506" s="63" t="s">
        <v>14038</v>
      </c>
    </row>
    <row r="6507" spans="1:2" x14ac:dyDescent="0.25">
      <c r="A6507" s="62">
        <v>40101827</v>
      </c>
      <c r="B6507" s="63" t="s">
        <v>384</v>
      </c>
    </row>
    <row r="6508" spans="1:2" x14ac:dyDescent="0.25">
      <c r="A6508" s="62">
        <v>40101828</v>
      </c>
      <c r="B6508" s="63" t="s">
        <v>5819</v>
      </c>
    </row>
    <row r="6509" spans="1:2" x14ac:dyDescent="0.25">
      <c r="A6509" s="62">
        <v>40101829</v>
      </c>
      <c r="B6509" s="63" t="s">
        <v>4134</v>
      </c>
    </row>
    <row r="6510" spans="1:2" x14ac:dyDescent="0.25">
      <c r="A6510" s="62">
        <v>40101830</v>
      </c>
      <c r="B6510" s="63" t="s">
        <v>16252</v>
      </c>
    </row>
    <row r="6511" spans="1:2" x14ac:dyDescent="0.25">
      <c r="A6511" s="62">
        <v>40101831</v>
      </c>
      <c r="B6511" s="63" t="s">
        <v>6891</v>
      </c>
    </row>
    <row r="6512" spans="1:2" x14ac:dyDescent="0.25">
      <c r="A6512" s="62">
        <v>40101832</v>
      </c>
      <c r="B6512" s="63" t="s">
        <v>1689</v>
      </c>
    </row>
    <row r="6513" spans="1:2" x14ac:dyDescent="0.25">
      <c r="A6513" s="62">
        <v>40101833</v>
      </c>
      <c r="B6513" s="63" t="s">
        <v>5165</v>
      </c>
    </row>
    <row r="6514" spans="1:2" x14ac:dyDescent="0.25">
      <c r="A6514" s="62">
        <v>40101834</v>
      </c>
      <c r="B6514" s="63" t="s">
        <v>8369</v>
      </c>
    </row>
    <row r="6515" spans="1:2" x14ac:dyDescent="0.25">
      <c r="A6515" s="62">
        <v>40101901</v>
      </c>
      <c r="B6515" s="63" t="s">
        <v>2558</v>
      </c>
    </row>
    <row r="6516" spans="1:2" x14ac:dyDescent="0.25">
      <c r="A6516" s="62">
        <v>40101902</v>
      </c>
      <c r="B6516" s="63" t="s">
        <v>11623</v>
      </c>
    </row>
    <row r="6517" spans="1:2" x14ac:dyDescent="0.25">
      <c r="A6517" s="62">
        <v>40101903</v>
      </c>
      <c r="B6517" s="63" t="s">
        <v>16688</v>
      </c>
    </row>
    <row r="6518" spans="1:2" x14ac:dyDescent="0.25">
      <c r="A6518" s="62">
        <v>40102001</v>
      </c>
      <c r="B6518" s="63" t="s">
        <v>843</v>
      </c>
    </row>
    <row r="6519" spans="1:2" x14ac:dyDescent="0.25">
      <c r="A6519" s="62">
        <v>40102002</v>
      </c>
      <c r="B6519" s="63" t="s">
        <v>4433</v>
      </c>
    </row>
    <row r="6520" spans="1:2" x14ac:dyDescent="0.25">
      <c r="A6520" s="62">
        <v>40102003</v>
      </c>
      <c r="B6520" s="63" t="s">
        <v>2899</v>
      </c>
    </row>
    <row r="6521" spans="1:2" x14ac:dyDescent="0.25">
      <c r="A6521" s="62">
        <v>40102004</v>
      </c>
      <c r="B6521" s="63" t="s">
        <v>13978</v>
      </c>
    </row>
    <row r="6522" spans="1:2" x14ac:dyDescent="0.25">
      <c r="A6522" s="62">
        <v>40102005</v>
      </c>
      <c r="B6522" s="63" t="s">
        <v>1324</v>
      </c>
    </row>
    <row r="6523" spans="1:2" x14ac:dyDescent="0.25">
      <c r="A6523" s="62">
        <v>40141602</v>
      </c>
      <c r="B6523" s="63" t="s">
        <v>12487</v>
      </c>
    </row>
    <row r="6524" spans="1:2" x14ac:dyDescent="0.25">
      <c r="A6524" s="62">
        <v>40141603</v>
      </c>
      <c r="B6524" s="63" t="s">
        <v>6762</v>
      </c>
    </row>
    <row r="6525" spans="1:2" x14ac:dyDescent="0.25">
      <c r="A6525" s="62">
        <v>40141604</v>
      </c>
      <c r="B6525" s="63" t="s">
        <v>12554</v>
      </c>
    </row>
    <row r="6526" spans="1:2" x14ac:dyDescent="0.25">
      <c r="A6526" s="62">
        <v>40141605</v>
      </c>
      <c r="B6526" s="63" t="s">
        <v>1326</v>
      </c>
    </row>
    <row r="6527" spans="1:2" x14ac:dyDescent="0.25">
      <c r="A6527" s="62">
        <v>40141606</v>
      </c>
      <c r="B6527" s="63" t="s">
        <v>16088</v>
      </c>
    </row>
    <row r="6528" spans="1:2" x14ac:dyDescent="0.25">
      <c r="A6528" s="62">
        <v>40141607</v>
      </c>
      <c r="B6528" s="63" t="s">
        <v>758</v>
      </c>
    </row>
    <row r="6529" spans="1:2" x14ac:dyDescent="0.25">
      <c r="A6529" s="62">
        <v>40141608</v>
      </c>
      <c r="B6529" s="63" t="s">
        <v>7297</v>
      </c>
    </row>
    <row r="6530" spans="1:2" x14ac:dyDescent="0.25">
      <c r="A6530" s="62">
        <v>40141609</v>
      </c>
      <c r="B6530" s="63" t="s">
        <v>17652</v>
      </c>
    </row>
    <row r="6531" spans="1:2" x14ac:dyDescent="0.25">
      <c r="A6531" s="62">
        <v>40141610</v>
      </c>
      <c r="B6531" s="63" t="s">
        <v>15252</v>
      </c>
    </row>
    <row r="6532" spans="1:2" x14ac:dyDescent="0.25">
      <c r="A6532" s="62">
        <v>40141611</v>
      </c>
      <c r="B6532" s="63" t="s">
        <v>3242</v>
      </c>
    </row>
    <row r="6533" spans="1:2" x14ac:dyDescent="0.25">
      <c r="A6533" s="62">
        <v>40141612</v>
      </c>
      <c r="B6533" s="63" t="s">
        <v>16667</v>
      </c>
    </row>
    <row r="6534" spans="1:2" x14ac:dyDescent="0.25">
      <c r="A6534" s="62">
        <v>40141613</v>
      </c>
      <c r="B6534" s="63" t="s">
        <v>3672</v>
      </c>
    </row>
    <row r="6535" spans="1:2" x14ac:dyDescent="0.25">
      <c r="A6535" s="62">
        <v>40141615</v>
      </c>
      <c r="B6535" s="63" t="s">
        <v>11398</v>
      </c>
    </row>
    <row r="6536" spans="1:2" x14ac:dyDescent="0.25">
      <c r="A6536" s="62">
        <v>40141616</v>
      </c>
      <c r="B6536" s="63" t="s">
        <v>1454</v>
      </c>
    </row>
    <row r="6537" spans="1:2" x14ac:dyDescent="0.25">
      <c r="A6537" s="62">
        <v>40141617</v>
      </c>
      <c r="B6537" s="63" t="s">
        <v>10173</v>
      </c>
    </row>
    <row r="6538" spans="1:2" x14ac:dyDescent="0.25">
      <c r="A6538" s="62">
        <v>40141618</v>
      </c>
      <c r="B6538" s="63" t="s">
        <v>1178</v>
      </c>
    </row>
    <row r="6539" spans="1:2" x14ac:dyDescent="0.25">
      <c r="A6539" s="62">
        <v>40141619</v>
      </c>
      <c r="B6539" s="63" t="s">
        <v>8371</v>
      </c>
    </row>
    <row r="6540" spans="1:2" x14ac:dyDescent="0.25">
      <c r="A6540" s="62">
        <v>40141620</v>
      </c>
      <c r="B6540" s="63" t="s">
        <v>3818</v>
      </c>
    </row>
    <row r="6541" spans="1:2" x14ac:dyDescent="0.25">
      <c r="A6541" s="62">
        <v>40141621</v>
      </c>
      <c r="B6541" s="63" t="s">
        <v>4138</v>
      </c>
    </row>
    <row r="6542" spans="1:2" x14ac:dyDescent="0.25">
      <c r="A6542" s="62">
        <v>40141622</v>
      </c>
      <c r="B6542" s="63" t="s">
        <v>18052</v>
      </c>
    </row>
    <row r="6543" spans="1:2" x14ac:dyDescent="0.25">
      <c r="A6543" s="62">
        <v>40141623</v>
      </c>
      <c r="B6543" s="63" t="s">
        <v>2582</v>
      </c>
    </row>
    <row r="6544" spans="1:2" x14ac:dyDescent="0.25">
      <c r="A6544" s="62">
        <v>40141624</v>
      </c>
      <c r="B6544" s="63" t="s">
        <v>16592</v>
      </c>
    </row>
    <row r="6545" spans="1:2" x14ac:dyDescent="0.25">
      <c r="A6545" s="62">
        <v>40141625</v>
      </c>
      <c r="B6545" s="63" t="s">
        <v>5871</v>
      </c>
    </row>
    <row r="6546" spans="1:2" x14ac:dyDescent="0.25">
      <c r="A6546" s="62">
        <v>40141626</v>
      </c>
      <c r="B6546" s="63" t="s">
        <v>11205</v>
      </c>
    </row>
    <row r="6547" spans="1:2" x14ac:dyDescent="0.25">
      <c r="A6547" s="62">
        <v>40141627</v>
      </c>
      <c r="B6547" s="63" t="s">
        <v>1605</v>
      </c>
    </row>
    <row r="6548" spans="1:2" x14ac:dyDescent="0.25">
      <c r="A6548" s="62">
        <v>40141628</v>
      </c>
      <c r="B6548" s="63" t="s">
        <v>14260</v>
      </c>
    </row>
    <row r="6549" spans="1:2" x14ac:dyDescent="0.25">
      <c r="A6549" s="62">
        <v>40141629</v>
      </c>
      <c r="B6549" s="63" t="s">
        <v>15745</v>
      </c>
    </row>
    <row r="6550" spans="1:2" x14ac:dyDescent="0.25">
      <c r="A6550" s="62">
        <v>40141630</v>
      </c>
      <c r="B6550" s="63" t="s">
        <v>10496</v>
      </c>
    </row>
    <row r="6551" spans="1:2" x14ac:dyDescent="0.25">
      <c r="A6551" s="62">
        <v>40141631</v>
      </c>
      <c r="B6551" s="63" t="s">
        <v>1201</v>
      </c>
    </row>
    <row r="6552" spans="1:2" x14ac:dyDescent="0.25">
      <c r="A6552" s="62">
        <v>40141632</v>
      </c>
      <c r="B6552" s="63" t="s">
        <v>123</v>
      </c>
    </row>
    <row r="6553" spans="1:2" x14ac:dyDescent="0.25">
      <c r="A6553" s="62">
        <v>40141633</v>
      </c>
      <c r="B6553" s="63" t="s">
        <v>12307</v>
      </c>
    </row>
    <row r="6554" spans="1:2" x14ac:dyDescent="0.25">
      <c r="A6554" s="62">
        <v>40141634</v>
      </c>
      <c r="B6554" s="63" t="s">
        <v>349</v>
      </c>
    </row>
    <row r="6555" spans="1:2" x14ac:dyDescent="0.25">
      <c r="A6555" s="62">
        <v>40141635</v>
      </c>
      <c r="B6555" s="63" t="s">
        <v>1931</v>
      </c>
    </row>
    <row r="6556" spans="1:2" x14ac:dyDescent="0.25">
      <c r="A6556" s="62">
        <v>40141636</v>
      </c>
      <c r="B6556" s="63" t="s">
        <v>9273</v>
      </c>
    </row>
    <row r="6557" spans="1:2" x14ac:dyDescent="0.25">
      <c r="A6557" s="62">
        <v>40141637</v>
      </c>
      <c r="B6557" s="63" t="s">
        <v>18502</v>
      </c>
    </row>
    <row r="6558" spans="1:2" x14ac:dyDescent="0.25">
      <c r="A6558" s="62">
        <v>40141638</v>
      </c>
      <c r="B6558" s="63" t="s">
        <v>18767</v>
      </c>
    </row>
    <row r="6559" spans="1:2" x14ac:dyDescent="0.25">
      <c r="A6559" s="62">
        <v>40141701</v>
      </c>
      <c r="B6559" s="63" t="s">
        <v>10853</v>
      </c>
    </row>
    <row r="6560" spans="1:2" x14ac:dyDescent="0.25">
      <c r="A6560" s="62">
        <v>40141702</v>
      </c>
      <c r="B6560" s="63" t="s">
        <v>7122</v>
      </c>
    </row>
    <row r="6561" spans="1:2" x14ac:dyDescent="0.25">
      <c r="A6561" s="62">
        <v>40141703</v>
      </c>
      <c r="B6561" s="63" t="s">
        <v>2509</v>
      </c>
    </row>
    <row r="6562" spans="1:2" x14ac:dyDescent="0.25">
      <c r="A6562" s="62">
        <v>40141704</v>
      </c>
      <c r="B6562" s="63" t="s">
        <v>16045</v>
      </c>
    </row>
    <row r="6563" spans="1:2" x14ac:dyDescent="0.25">
      <c r="A6563" s="62">
        <v>40141705</v>
      </c>
      <c r="B6563" s="63" t="s">
        <v>13959</v>
      </c>
    </row>
    <row r="6564" spans="1:2" x14ac:dyDescent="0.25">
      <c r="A6564" s="62">
        <v>40141716</v>
      </c>
      <c r="B6564" s="63" t="s">
        <v>7845</v>
      </c>
    </row>
    <row r="6565" spans="1:2" x14ac:dyDescent="0.25">
      <c r="A6565" s="62">
        <v>40141719</v>
      </c>
      <c r="B6565" s="63" t="s">
        <v>985</v>
      </c>
    </row>
    <row r="6566" spans="1:2" x14ac:dyDescent="0.25">
      <c r="A6566" s="62">
        <v>40141720</v>
      </c>
      <c r="B6566" s="63" t="s">
        <v>16527</v>
      </c>
    </row>
    <row r="6567" spans="1:2" x14ac:dyDescent="0.25">
      <c r="A6567" s="62">
        <v>40141725</v>
      </c>
      <c r="B6567" s="63" t="s">
        <v>4949</v>
      </c>
    </row>
    <row r="6568" spans="1:2" x14ac:dyDescent="0.25">
      <c r="A6568" s="62">
        <v>40141726</v>
      </c>
      <c r="B6568" s="63" t="s">
        <v>10513</v>
      </c>
    </row>
    <row r="6569" spans="1:2" x14ac:dyDescent="0.25">
      <c r="A6569" s="62">
        <v>40141727</v>
      </c>
      <c r="B6569" s="63" t="s">
        <v>6856</v>
      </c>
    </row>
    <row r="6570" spans="1:2" x14ac:dyDescent="0.25">
      <c r="A6570" s="62">
        <v>40141731</v>
      </c>
      <c r="B6570" s="63" t="s">
        <v>17219</v>
      </c>
    </row>
    <row r="6571" spans="1:2" x14ac:dyDescent="0.25">
      <c r="A6571" s="62">
        <v>40141732</v>
      </c>
      <c r="B6571" s="63" t="s">
        <v>12458</v>
      </c>
    </row>
    <row r="6572" spans="1:2" x14ac:dyDescent="0.25">
      <c r="A6572" s="62">
        <v>40141734</v>
      </c>
      <c r="B6572" s="63" t="s">
        <v>1639</v>
      </c>
    </row>
    <row r="6573" spans="1:2" x14ac:dyDescent="0.25">
      <c r="A6573" s="62">
        <v>40141735</v>
      </c>
      <c r="B6573" s="63" t="s">
        <v>16704</v>
      </c>
    </row>
    <row r="6574" spans="1:2" x14ac:dyDescent="0.25">
      <c r="A6574" s="62">
        <v>40141736</v>
      </c>
      <c r="B6574" s="63" t="s">
        <v>170</v>
      </c>
    </row>
    <row r="6575" spans="1:2" x14ac:dyDescent="0.25">
      <c r="A6575" s="62">
        <v>40141737</v>
      </c>
      <c r="B6575" s="63" t="s">
        <v>7355</v>
      </c>
    </row>
    <row r="6576" spans="1:2" x14ac:dyDescent="0.25">
      <c r="A6576" s="62">
        <v>40141738</v>
      </c>
      <c r="B6576" s="63" t="s">
        <v>6386</v>
      </c>
    </row>
    <row r="6577" spans="1:2" x14ac:dyDescent="0.25">
      <c r="A6577" s="62">
        <v>40141739</v>
      </c>
      <c r="B6577" s="63" t="s">
        <v>662</v>
      </c>
    </row>
    <row r="6578" spans="1:2" x14ac:dyDescent="0.25">
      <c r="A6578" s="62">
        <v>40141740</v>
      </c>
      <c r="B6578" s="63" t="s">
        <v>13848</v>
      </c>
    </row>
    <row r="6579" spans="1:2" x14ac:dyDescent="0.25">
      <c r="A6579" s="62">
        <v>40141741</v>
      </c>
      <c r="B6579" s="63" t="s">
        <v>972</v>
      </c>
    </row>
    <row r="6580" spans="1:2" x14ac:dyDescent="0.25">
      <c r="A6580" s="62">
        <v>40141742</v>
      </c>
      <c r="B6580" s="63" t="s">
        <v>6388</v>
      </c>
    </row>
    <row r="6581" spans="1:2" x14ac:dyDescent="0.25">
      <c r="A6581" s="62">
        <v>40141743</v>
      </c>
      <c r="B6581" s="63" t="s">
        <v>2515</v>
      </c>
    </row>
    <row r="6582" spans="1:2" x14ac:dyDescent="0.25">
      <c r="A6582" s="62">
        <v>40141744</v>
      </c>
      <c r="B6582" s="63" t="s">
        <v>1285</v>
      </c>
    </row>
    <row r="6583" spans="1:2" x14ac:dyDescent="0.25">
      <c r="A6583" s="62">
        <v>40141745</v>
      </c>
      <c r="B6583" s="63" t="s">
        <v>14552</v>
      </c>
    </row>
    <row r="6584" spans="1:2" x14ac:dyDescent="0.25">
      <c r="A6584" s="62">
        <v>40141746</v>
      </c>
      <c r="B6584" s="63" t="s">
        <v>5649</v>
      </c>
    </row>
    <row r="6585" spans="1:2" x14ac:dyDescent="0.25">
      <c r="A6585" s="62">
        <v>40141901</v>
      </c>
      <c r="B6585" s="63" t="s">
        <v>15310</v>
      </c>
    </row>
    <row r="6586" spans="1:2" x14ac:dyDescent="0.25">
      <c r="A6586" s="62">
        <v>40141902</v>
      </c>
      <c r="B6586" s="63" t="s">
        <v>9540</v>
      </c>
    </row>
    <row r="6587" spans="1:2" x14ac:dyDescent="0.25">
      <c r="A6587" s="62">
        <v>40141903</v>
      </c>
      <c r="B6587" s="63" t="s">
        <v>10072</v>
      </c>
    </row>
    <row r="6588" spans="1:2" x14ac:dyDescent="0.25">
      <c r="A6588" s="62">
        <v>40141904</v>
      </c>
      <c r="B6588" s="63" t="s">
        <v>13113</v>
      </c>
    </row>
    <row r="6589" spans="1:2" x14ac:dyDescent="0.25">
      <c r="A6589" s="62">
        <v>40141905</v>
      </c>
      <c r="B6589" s="63" t="s">
        <v>4850</v>
      </c>
    </row>
    <row r="6590" spans="1:2" x14ac:dyDescent="0.25">
      <c r="A6590" s="62">
        <v>40141906</v>
      </c>
      <c r="B6590" s="63" t="s">
        <v>10246</v>
      </c>
    </row>
    <row r="6591" spans="1:2" x14ac:dyDescent="0.25">
      <c r="A6591" s="62">
        <v>40141907</v>
      </c>
      <c r="B6591" s="63" t="s">
        <v>10246</v>
      </c>
    </row>
    <row r="6592" spans="1:2" x14ac:dyDescent="0.25">
      <c r="A6592" s="62">
        <v>40141908</v>
      </c>
      <c r="B6592" s="63" t="s">
        <v>16790</v>
      </c>
    </row>
    <row r="6593" spans="1:2" x14ac:dyDescent="0.25">
      <c r="A6593" s="62">
        <v>40141909</v>
      </c>
      <c r="B6593" s="63" t="s">
        <v>12829</v>
      </c>
    </row>
    <row r="6594" spans="1:2" x14ac:dyDescent="0.25">
      <c r="A6594" s="62">
        <v>40141910</v>
      </c>
      <c r="B6594" s="63" t="s">
        <v>17290</v>
      </c>
    </row>
    <row r="6595" spans="1:2" x14ac:dyDescent="0.25">
      <c r="A6595" s="62">
        <v>40141911</v>
      </c>
      <c r="B6595" s="63" t="s">
        <v>17113</v>
      </c>
    </row>
    <row r="6596" spans="1:2" x14ac:dyDescent="0.25">
      <c r="A6596" s="62">
        <v>40141912</v>
      </c>
      <c r="B6596" s="63" t="s">
        <v>2261</v>
      </c>
    </row>
    <row r="6597" spans="1:2" x14ac:dyDescent="0.25">
      <c r="A6597" s="62">
        <v>40141913</v>
      </c>
      <c r="B6597" s="63" t="s">
        <v>12476</v>
      </c>
    </row>
    <row r="6598" spans="1:2" x14ac:dyDescent="0.25">
      <c r="A6598" s="62">
        <v>40141914</v>
      </c>
      <c r="B6598" s="63" t="s">
        <v>6216</v>
      </c>
    </row>
    <row r="6599" spans="1:2" x14ac:dyDescent="0.25">
      <c r="A6599" s="62">
        <v>40141915</v>
      </c>
      <c r="B6599" s="63" t="s">
        <v>4003</v>
      </c>
    </row>
    <row r="6600" spans="1:2" x14ac:dyDescent="0.25">
      <c r="A6600" s="62">
        <v>40141916</v>
      </c>
      <c r="B6600" s="63" t="s">
        <v>885</v>
      </c>
    </row>
    <row r="6601" spans="1:2" x14ac:dyDescent="0.25">
      <c r="A6601" s="62">
        <v>40141917</v>
      </c>
      <c r="B6601" s="63" t="s">
        <v>5800</v>
      </c>
    </row>
    <row r="6602" spans="1:2" x14ac:dyDescent="0.25">
      <c r="A6602" s="62">
        <v>40141918</v>
      </c>
      <c r="B6602" s="63" t="s">
        <v>15060</v>
      </c>
    </row>
    <row r="6603" spans="1:2" x14ac:dyDescent="0.25">
      <c r="A6603" s="62">
        <v>40141919</v>
      </c>
      <c r="B6603" s="63" t="s">
        <v>14106</v>
      </c>
    </row>
    <row r="6604" spans="1:2" x14ac:dyDescent="0.25">
      <c r="A6604" s="62">
        <v>40141920</v>
      </c>
      <c r="B6604" s="63" t="s">
        <v>17114</v>
      </c>
    </row>
    <row r="6605" spans="1:2" x14ac:dyDescent="0.25">
      <c r="A6605" s="62">
        <v>40141921</v>
      </c>
      <c r="B6605" s="63" t="s">
        <v>12761</v>
      </c>
    </row>
    <row r="6606" spans="1:2" x14ac:dyDescent="0.25">
      <c r="A6606" s="62">
        <v>40141922</v>
      </c>
      <c r="B6606" s="63" t="s">
        <v>3072</v>
      </c>
    </row>
    <row r="6607" spans="1:2" x14ac:dyDescent="0.25">
      <c r="A6607" s="62">
        <v>40142001</v>
      </c>
      <c r="B6607" s="63" t="s">
        <v>8759</v>
      </c>
    </row>
    <row r="6608" spans="1:2" x14ac:dyDescent="0.25">
      <c r="A6608" s="62">
        <v>40142002</v>
      </c>
      <c r="B6608" s="63" t="s">
        <v>12231</v>
      </c>
    </row>
    <row r="6609" spans="1:2" x14ac:dyDescent="0.25">
      <c r="A6609" s="62">
        <v>40142003</v>
      </c>
      <c r="B6609" s="63" t="s">
        <v>8364</v>
      </c>
    </row>
    <row r="6610" spans="1:2" x14ac:dyDescent="0.25">
      <c r="A6610" s="62">
        <v>40142004</v>
      </c>
      <c r="B6610" s="63" t="s">
        <v>13801</v>
      </c>
    </row>
    <row r="6611" spans="1:2" x14ac:dyDescent="0.25">
      <c r="A6611" s="62">
        <v>40142005</v>
      </c>
      <c r="B6611" s="63" t="s">
        <v>3246</v>
      </c>
    </row>
    <row r="6612" spans="1:2" x14ac:dyDescent="0.25">
      <c r="A6612" s="62">
        <v>40142006</v>
      </c>
      <c r="B6612" s="63" t="s">
        <v>10539</v>
      </c>
    </row>
    <row r="6613" spans="1:2" x14ac:dyDescent="0.25">
      <c r="A6613" s="62">
        <v>40142007</v>
      </c>
      <c r="B6613" s="63" t="s">
        <v>9063</v>
      </c>
    </row>
    <row r="6614" spans="1:2" x14ac:dyDescent="0.25">
      <c r="A6614" s="62">
        <v>40142008</v>
      </c>
      <c r="B6614" s="63" t="s">
        <v>13071</v>
      </c>
    </row>
    <row r="6615" spans="1:2" x14ac:dyDescent="0.25">
      <c r="A6615" s="62">
        <v>40142009</v>
      </c>
      <c r="B6615" s="63" t="s">
        <v>18167</v>
      </c>
    </row>
    <row r="6616" spans="1:2" x14ac:dyDescent="0.25">
      <c r="A6616" s="62">
        <v>40142010</v>
      </c>
      <c r="B6616" s="63" t="s">
        <v>14850</v>
      </c>
    </row>
    <row r="6617" spans="1:2" x14ac:dyDescent="0.25">
      <c r="A6617" s="62">
        <v>40142101</v>
      </c>
      <c r="B6617" s="63" t="s">
        <v>7539</v>
      </c>
    </row>
    <row r="6618" spans="1:2" x14ac:dyDescent="0.25">
      <c r="A6618" s="62">
        <v>40142102</v>
      </c>
      <c r="B6618" s="63" t="s">
        <v>1126</v>
      </c>
    </row>
    <row r="6619" spans="1:2" x14ac:dyDescent="0.25">
      <c r="A6619" s="62">
        <v>40142103</v>
      </c>
      <c r="B6619" s="63" t="s">
        <v>17950</v>
      </c>
    </row>
    <row r="6620" spans="1:2" x14ac:dyDescent="0.25">
      <c r="A6620" s="62">
        <v>40142104</v>
      </c>
      <c r="B6620" s="63" t="s">
        <v>7406</v>
      </c>
    </row>
    <row r="6621" spans="1:2" x14ac:dyDescent="0.25">
      <c r="A6621" s="62">
        <v>40142105</v>
      </c>
      <c r="B6621" s="63" t="s">
        <v>17326</v>
      </c>
    </row>
    <row r="6622" spans="1:2" x14ac:dyDescent="0.25">
      <c r="A6622" s="62">
        <v>40142106</v>
      </c>
      <c r="B6622" s="63" t="s">
        <v>15248</v>
      </c>
    </row>
    <row r="6623" spans="1:2" x14ac:dyDescent="0.25">
      <c r="A6623" s="62">
        <v>40142107</v>
      </c>
      <c r="B6623" s="63" t="s">
        <v>7652</v>
      </c>
    </row>
    <row r="6624" spans="1:2" x14ac:dyDescent="0.25">
      <c r="A6624" s="62">
        <v>40142108</v>
      </c>
      <c r="B6624" s="63" t="s">
        <v>7850</v>
      </c>
    </row>
    <row r="6625" spans="1:2" x14ac:dyDescent="0.25">
      <c r="A6625" s="62">
        <v>40142109</v>
      </c>
      <c r="B6625" s="63" t="s">
        <v>18697</v>
      </c>
    </row>
    <row r="6626" spans="1:2" x14ac:dyDescent="0.25">
      <c r="A6626" s="62">
        <v>40142110</v>
      </c>
      <c r="B6626" s="63" t="s">
        <v>11482</v>
      </c>
    </row>
    <row r="6627" spans="1:2" x14ac:dyDescent="0.25">
      <c r="A6627" s="62">
        <v>40142111</v>
      </c>
      <c r="B6627" s="63" t="s">
        <v>9185</v>
      </c>
    </row>
    <row r="6628" spans="1:2" x14ac:dyDescent="0.25">
      <c r="A6628" s="62">
        <v>40142112</v>
      </c>
      <c r="B6628" s="63" t="s">
        <v>7804</v>
      </c>
    </row>
    <row r="6629" spans="1:2" x14ac:dyDescent="0.25">
      <c r="A6629" s="62">
        <v>40142113</v>
      </c>
      <c r="B6629" s="63" t="s">
        <v>5397</v>
      </c>
    </row>
    <row r="6630" spans="1:2" x14ac:dyDescent="0.25">
      <c r="A6630" s="62">
        <v>40142114</v>
      </c>
      <c r="B6630" s="63" t="s">
        <v>13279</v>
      </c>
    </row>
    <row r="6631" spans="1:2" x14ac:dyDescent="0.25">
      <c r="A6631" s="62">
        <v>40142115</v>
      </c>
      <c r="B6631" s="63" t="s">
        <v>8948</v>
      </c>
    </row>
    <row r="6632" spans="1:2" x14ac:dyDescent="0.25">
      <c r="A6632" s="62">
        <v>40142116</v>
      </c>
      <c r="B6632" s="63" t="s">
        <v>10015</v>
      </c>
    </row>
    <row r="6633" spans="1:2" x14ac:dyDescent="0.25">
      <c r="A6633" s="62">
        <v>40142117</v>
      </c>
      <c r="B6633" s="63" t="s">
        <v>17327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138</v>
      </c>
    </row>
    <row r="6636" spans="1:2" x14ac:dyDescent="0.25">
      <c r="A6636" s="62">
        <v>40142120</v>
      </c>
      <c r="B6636" s="63" t="s">
        <v>18066</v>
      </c>
    </row>
    <row r="6637" spans="1:2" x14ac:dyDescent="0.25">
      <c r="A6637" s="62">
        <v>40142121</v>
      </c>
      <c r="B6637" s="63" t="s">
        <v>9431</v>
      </c>
    </row>
    <row r="6638" spans="1:2" x14ac:dyDescent="0.25">
      <c r="A6638" s="62">
        <v>40142122</v>
      </c>
      <c r="B6638" s="63" t="s">
        <v>6816</v>
      </c>
    </row>
    <row r="6639" spans="1:2" x14ac:dyDescent="0.25">
      <c r="A6639" s="62">
        <v>40142201</v>
      </c>
      <c r="B6639" s="63" t="s">
        <v>3354</v>
      </c>
    </row>
    <row r="6640" spans="1:2" x14ac:dyDescent="0.25">
      <c r="A6640" s="62">
        <v>40142202</v>
      </c>
      <c r="B6640" s="63" t="s">
        <v>6758</v>
      </c>
    </row>
    <row r="6641" spans="1:2" x14ac:dyDescent="0.25">
      <c r="A6641" s="62">
        <v>40142203</v>
      </c>
      <c r="B6641" s="63" t="s">
        <v>5867</v>
      </c>
    </row>
    <row r="6642" spans="1:2" x14ac:dyDescent="0.25">
      <c r="A6642" s="62">
        <v>40142301</v>
      </c>
      <c r="B6642" s="63" t="s">
        <v>2860</v>
      </c>
    </row>
    <row r="6643" spans="1:2" x14ac:dyDescent="0.25">
      <c r="A6643" s="62">
        <v>40142302</v>
      </c>
      <c r="B6643" s="63" t="s">
        <v>15079</v>
      </c>
    </row>
    <row r="6644" spans="1:2" x14ac:dyDescent="0.25">
      <c r="A6644" s="62">
        <v>40142303</v>
      </c>
      <c r="B6644" s="63" t="s">
        <v>12621</v>
      </c>
    </row>
    <row r="6645" spans="1:2" x14ac:dyDescent="0.25">
      <c r="A6645" s="62">
        <v>40142304</v>
      </c>
      <c r="B6645" s="63" t="s">
        <v>2339</v>
      </c>
    </row>
    <row r="6646" spans="1:2" x14ac:dyDescent="0.25">
      <c r="A6646" s="62">
        <v>40142305</v>
      </c>
      <c r="B6646" s="63" t="s">
        <v>8247</v>
      </c>
    </row>
    <row r="6647" spans="1:2" x14ac:dyDescent="0.25">
      <c r="A6647" s="62">
        <v>40142306</v>
      </c>
      <c r="B6647" s="63" t="s">
        <v>9216</v>
      </c>
    </row>
    <row r="6648" spans="1:2" x14ac:dyDescent="0.25">
      <c r="A6648" s="62">
        <v>40142307</v>
      </c>
      <c r="B6648" s="63" t="s">
        <v>4383</v>
      </c>
    </row>
    <row r="6649" spans="1:2" x14ac:dyDescent="0.25">
      <c r="A6649" s="62">
        <v>40142308</v>
      </c>
      <c r="B6649" s="63" t="s">
        <v>14083</v>
      </c>
    </row>
    <row r="6650" spans="1:2" x14ac:dyDescent="0.25">
      <c r="A6650" s="62">
        <v>40142309</v>
      </c>
      <c r="B6650" s="63" t="s">
        <v>8723</v>
      </c>
    </row>
    <row r="6651" spans="1:2" x14ac:dyDescent="0.25">
      <c r="A6651" s="62">
        <v>40142310</v>
      </c>
      <c r="B6651" s="63" t="s">
        <v>9827</v>
      </c>
    </row>
    <row r="6652" spans="1:2" x14ac:dyDescent="0.25">
      <c r="A6652" s="62">
        <v>40142311</v>
      </c>
      <c r="B6652" s="63" t="s">
        <v>9275</v>
      </c>
    </row>
    <row r="6653" spans="1:2" x14ac:dyDescent="0.25">
      <c r="A6653" s="62">
        <v>40142312</v>
      </c>
      <c r="B6653" s="63" t="s">
        <v>13296</v>
      </c>
    </row>
    <row r="6654" spans="1:2" x14ac:dyDescent="0.25">
      <c r="A6654" s="62">
        <v>40142313</v>
      </c>
      <c r="B6654" s="63" t="s">
        <v>6278</v>
      </c>
    </row>
    <row r="6655" spans="1:2" x14ac:dyDescent="0.25">
      <c r="A6655" s="62">
        <v>40142314</v>
      </c>
      <c r="B6655" s="63" t="s">
        <v>1504</v>
      </c>
    </row>
    <row r="6656" spans="1:2" x14ac:dyDescent="0.25">
      <c r="A6656" s="62">
        <v>40142315</v>
      </c>
      <c r="B6656" s="63" t="s">
        <v>12558</v>
      </c>
    </row>
    <row r="6657" spans="1:2" x14ac:dyDescent="0.25">
      <c r="A6657" s="62">
        <v>40142316</v>
      </c>
      <c r="B6657" s="63" t="s">
        <v>9150</v>
      </c>
    </row>
    <row r="6658" spans="1:2" x14ac:dyDescent="0.25">
      <c r="A6658" s="62">
        <v>40142317</v>
      </c>
      <c r="B6658" s="63" t="s">
        <v>8767</v>
      </c>
    </row>
    <row r="6659" spans="1:2" x14ac:dyDescent="0.25">
      <c r="A6659" s="62">
        <v>40142318</v>
      </c>
      <c r="B6659" s="63" t="s">
        <v>3444</v>
      </c>
    </row>
    <row r="6660" spans="1:2" x14ac:dyDescent="0.25">
      <c r="A6660" s="62">
        <v>40142319</v>
      </c>
      <c r="B6660" s="63" t="s">
        <v>2339</v>
      </c>
    </row>
    <row r="6661" spans="1:2" x14ac:dyDescent="0.25">
      <c r="A6661" s="62">
        <v>40142320</v>
      </c>
      <c r="B6661" s="63" t="s">
        <v>18349</v>
      </c>
    </row>
    <row r="6662" spans="1:2" x14ac:dyDescent="0.25">
      <c r="A6662" s="62">
        <v>40142321</v>
      </c>
      <c r="B6662" s="63" t="s">
        <v>3005</v>
      </c>
    </row>
    <row r="6663" spans="1:2" x14ac:dyDescent="0.25">
      <c r="A6663" s="62">
        <v>40142322</v>
      </c>
      <c r="B6663" s="63" t="s">
        <v>9848</v>
      </c>
    </row>
    <row r="6664" spans="1:2" x14ac:dyDescent="0.25">
      <c r="A6664" s="62">
        <v>40142323</v>
      </c>
      <c r="B6664" s="63" t="s">
        <v>8572</v>
      </c>
    </row>
    <row r="6665" spans="1:2" x14ac:dyDescent="0.25">
      <c r="A6665" s="62">
        <v>40142324</v>
      </c>
      <c r="B6665" s="63" t="s">
        <v>5342</v>
      </c>
    </row>
    <row r="6666" spans="1:2" x14ac:dyDescent="0.25">
      <c r="A6666" s="62">
        <v>40142325</v>
      </c>
      <c r="B6666" s="63" t="s">
        <v>4092</v>
      </c>
    </row>
    <row r="6667" spans="1:2" x14ac:dyDescent="0.25">
      <c r="A6667" s="62">
        <v>40142326</v>
      </c>
      <c r="B6667" s="63" t="s">
        <v>4566</v>
      </c>
    </row>
    <row r="6668" spans="1:2" x14ac:dyDescent="0.25">
      <c r="A6668" s="62">
        <v>40142327</v>
      </c>
      <c r="B6668" s="63" t="s">
        <v>5893</v>
      </c>
    </row>
    <row r="6669" spans="1:2" x14ac:dyDescent="0.25">
      <c r="A6669" s="62">
        <v>40142401</v>
      </c>
      <c r="B6669" s="63" t="s">
        <v>10807</v>
      </c>
    </row>
    <row r="6670" spans="1:2" x14ac:dyDescent="0.25">
      <c r="A6670" s="62">
        <v>40142402</v>
      </c>
      <c r="B6670" s="63" t="s">
        <v>12206</v>
      </c>
    </row>
    <row r="6671" spans="1:2" x14ac:dyDescent="0.25">
      <c r="A6671" s="62">
        <v>40142403</v>
      </c>
      <c r="B6671" s="63" t="s">
        <v>8256</v>
      </c>
    </row>
    <row r="6672" spans="1:2" x14ac:dyDescent="0.25">
      <c r="A6672" s="62">
        <v>40142404</v>
      </c>
      <c r="B6672" s="63" t="s">
        <v>9780</v>
      </c>
    </row>
    <row r="6673" spans="1:2" x14ac:dyDescent="0.25">
      <c r="A6673" s="62">
        <v>40142405</v>
      </c>
      <c r="B6673" s="63" t="s">
        <v>5652</v>
      </c>
    </row>
    <row r="6674" spans="1:2" x14ac:dyDescent="0.25">
      <c r="A6674" s="62">
        <v>40142406</v>
      </c>
      <c r="B6674" s="63" t="s">
        <v>11414</v>
      </c>
    </row>
    <row r="6675" spans="1:2" x14ac:dyDescent="0.25">
      <c r="A6675" s="62">
        <v>40142407</v>
      </c>
      <c r="B6675" s="63" t="s">
        <v>8165</v>
      </c>
    </row>
    <row r="6676" spans="1:2" x14ac:dyDescent="0.25">
      <c r="A6676" s="62">
        <v>40142408</v>
      </c>
      <c r="B6676" s="63" t="s">
        <v>8085</v>
      </c>
    </row>
    <row r="6677" spans="1:2" x14ac:dyDescent="0.25">
      <c r="A6677" s="62">
        <v>40142409</v>
      </c>
      <c r="B6677" s="63" t="s">
        <v>2689</v>
      </c>
    </row>
    <row r="6678" spans="1:2" x14ac:dyDescent="0.25">
      <c r="A6678" s="62">
        <v>40142410</v>
      </c>
      <c r="B6678" s="63" t="s">
        <v>9113</v>
      </c>
    </row>
    <row r="6679" spans="1:2" x14ac:dyDescent="0.25">
      <c r="A6679" s="62">
        <v>40142411</v>
      </c>
      <c r="B6679" s="63" t="s">
        <v>10188</v>
      </c>
    </row>
    <row r="6680" spans="1:2" x14ac:dyDescent="0.25">
      <c r="A6680" s="62">
        <v>40142412</v>
      </c>
      <c r="B6680" s="63" t="s">
        <v>427</v>
      </c>
    </row>
    <row r="6681" spans="1:2" x14ac:dyDescent="0.25">
      <c r="A6681" s="62">
        <v>40142413</v>
      </c>
      <c r="B6681" s="63" t="s">
        <v>12007</v>
      </c>
    </row>
    <row r="6682" spans="1:2" x14ac:dyDescent="0.25">
      <c r="A6682" s="62">
        <v>40142414</v>
      </c>
      <c r="B6682" s="63" t="s">
        <v>17375</v>
      </c>
    </row>
    <row r="6683" spans="1:2" x14ac:dyDescent="0.25">
      <c r="A6683" s="62">
        <v>40142501</v>
      </c>
      <c r="B6683" s="63" t="s">
        <v>5737</v>
      </c>
    </row>
    <row r="6684" spans="1:2" x14ac:dyDescent="0.25">
      <c r="A6684" s="62">
        <v>40142502</v>
      </c>
      <c r="B6684" s="63" t="s">
        <v>12723</v>
      </c>
    </row>
    <row r="6685" spans="1:2" x14ac:dyDescent="0.25">
      <c r="A6685" s="62">
        <v>40142503</v>
      </c>
      <c r="B6685" s="63" t="s">
        <v>6653</v>
      </c>
    </row>
    <row r="6686" spans="1:2" x14ac:dyDescent="0.25">
      <c r="A6686" s="62">
        <v>40142504</v>
      </c>
      <c r="B6686" s="63" t="s">
        <v>12438</v>
      </c>
    </row>
    <row r="6687" spans="1:2" x14ac:dyDescent="0.25">
      <c r="A6687" s="62">
        <v>40142604</v>
      </c>
      <c r="B6687" s="63" t="s">
        <v>5059</v>
      </c>
    </row>
    <row r="6688" spans="1:2" x14ac:dyDescent="0.25">
      <c r="A6688" s="62">
        <v>40142605</v>
      </c>
      <c r="B6688" s="63" t="s">
        <v>12854</v>
      </c>
    </row>
    <row r="6689" spans="1:2" x14ac:dyDescent="0.25">
      <c r="A6689" s="62">
        <v>40142606</v>
      </c>
      <c r="B6689" s="63" t="s">
        <v>8329</v>
      </c>
    </row>
    <row r="6690" spans="1:2" x14ac:dyDescent="0.25">
      <c r="A6690" s="62">
        <v>40142607</v>
      </c>
      <c r="B6690" s="63" t="s">
        <v>13609</v>
      </c>
    </row>
    <row r="6691" spans="1:2" x14ac:dyDescent="0.25">
      <c r="A6691" s="62">
        <v>40142608</v>
      </c>
      <c r="B6691" s="63" t="s">
        <v>10038</v>
      </c>
    </row>
    <row r="6692" spans="1:2" x14ac:dyDescent="0.25">
      <c r="A6692" s="62">
        <v>40142609</v>
      </c>
      <c r="B6692" s="63" t="s">
        <v>7884</v>
      </c>
    </row>
    <row r="6693" spans="1:2" x14ac:dyDescent="0.25">
      <c r="A6693" s="62">
        <v>40142610</v>
      </c>
      <c r="B6693" s="63" t="s">
        <v>14960</v>
      </c>
    </row>
    <row r="6694" spans="1:2" x14ac:dyDescent="0.25">
      <c r="A6694" s="62">
        <v>40142611</v>
      </c>
      <c r="B6694" s="63" t="s">
        <v>15808</v>
      </c>
    </row>
    <row r="6695" spans="1:2" x14ac:dyDescent="0.25">
      <c r="A6695" s="62">
        <v>40142612</v>
      </c>
      <c r="B6695" s="63" t="s">
        <v>14303</v>
      </c>
    </row>
    <row r="6696" spans="1:2" x14ac:dyDescent="0.25">
      <c r="A6696" s="62">
        <v>40142613</v>
      </c>
      <c r="B6696" s="63" t="s">
        <v>12310</v>
      </c>
    </row>
    <row r="6697" spans="1:2" x14ac:dyDescent="0.25">
      <c r="A6697" s="62">
        <v>40142614</v>
      </c>
      <c r="B6697" s="63" t="s">
        <v>3934</v>
      </c>
    </row>
    <row r="6698" spans="1:2" x14ac:dyDescent="0.25">
      <c r="A6698" s="62">
        <v>40142615</v>
      </c>
      <c r="B6698" s="63" t="s">
        <v>10931</v>
      </c>
    </row>
    <row r="6699" spans="1:2" x14ac:dyDescent="0.25">
      <c r="A6699" s="62">
        <v>40151501</v>
      </c>
      <c r="B6699" s="63" t="s">
        <v>12833</v>
      </c>
    </row>
    <row r="6700" spans="1:2" x14ac:dyDescent="0.25">
      <c r="A6700" s="62">
        <v>40151502</v>
      </c>
      <c r="B6700" s="63" t="s">
        <v>4737</v>
      </c>
    </row>
    <row r="6701" spans="1:2" x14ac:dyDescent="0.25">
      <c r="A6701" s="62">
        <v>40151503</v>
      </c>
      <c r="B6701" s="63" t="s">
        <v>15711</v>
      </c>
    </row>
    <row r="6702" spans="1:2" x14ac:dyDescent="0.25">
      <c r="A6702" s="62">
        <v>40151504</v>
      </c>
      <c r="B6702" s="63" t="s">
        <v>15501</v>
      </c>
    </row>
    <row r="6703" spans="1:2" x14ac:dyDescent="0.25">
      <c r="A6703" s="62">
        <v>40151505</v>
      </c>
      <c r="B6703" s="63" t="s">
        <v>3985</v>
      </c>
    </row>
    <row r="6704" spans="1:2" x14ac:dyDescent="0.25">
      <c r="A6704" s="62">
        <v>40151506</v>
      </c>
      <c r="B6704" s="63" t="s">
        <v>3888</v>
      </c>
    </row>
    <row r="6705" spans="1:2" x14ac:dyDescent="0.25">
      <c r="A6705" s="62">
        <v>40151507</v>
      </c>
      <c r="B6705" s="63" t="s">
        <v>14896</v>
      </c>
    </row>
    <row r="6706" spans="1:2" x14ac:dyDescent="0.25">
      <c r="A6706" s="62">
        <v>40151508</v>
      </c>
      <c r="B6706" s="63" t="s">
        <v>10233</v>
      </c>
    </row>
    <row r="6707" spans="1:2" x14ac:dyDescent="0.25">
      <c r="A6707" s="62">
        <v>40151509</v>
      </c>
      <c r="B6707" s="63" t="s">
        <v>16718</v>
      </c>
    </row>
    <row r="6708" spans="1:2" x14ac:dyDescent="0.25">
      <c r="A6708" s="62">
        <v>40151510</v>
      </c>
      <c r="B6708" s="63" t="s">
        <v>1751</v>
      </c>
    </row>
    <row r="6709" spans="1:2" x14ac:dyDescent="0.25">
      <c r="A6709" s="62">
        <v>40151511</v>
      </c>
      <c r="B6709" s="63" t="s">
        <v>908</v>
      </c>
    </row>
    <row r="6710" spans="1:2" x14ac:dyDescent="0.25">
      <c r="A6710" s="62">
        <v>40151512</v>
      </c>
      <c r="B6710" s="63" t="s">
        <v>6007</v>
      </c>
    </row>
    <row r="6711" spans="1:2" x14ac:dyDescent="0.25">
      <c r="A6711" s="62">
        <v>40151513</v>
      </c>
      <c r="B6711" s="63" t="s">
        <v>9497</v>
      </c>
    </row>
    <row r="6712" spans="1:2" x14ac:dyDescent="0.25">
      <c r="A6712" s="62">
        <v>40151514</v>
      </c>
      <c r="B6712" s="63" t="s">
        <v>18464</v>
      </c>
    </row>
    <row r="6713" spans="1:2" x14ac:dyDescent="0.25">
      <c r="A6713" s="62">
        <v>40151515</v>
      </c>
      <c r="B6713" s="63" t="s">
        <v>12960</v>
      </c>
    </row>
    <row r="6714" spans="1:2" x14ac:dyDescent="0.25">
      <c r="A6714" s="62">
        <v>40151516</v>
      </c>
      <c r="B6714" s="63" t="s">
        <v>11391</v>
      </c>
    </row>
    <row r="6715" spans="1:2" x14ac:dyDescent="0.25">
      <c r="A6715" s="62">
        <v>40151517</v>
      </c>
      <c r="B6715" s="63" t="s">
        <v>16027</v>
      </c>
    </row>
    <row r="6716" spans="1:2" x14ac:dyDescent="0.25">
      <c r="A6716" s="62">
        <v>40151518</v>
      </c>
      <c r="B6716" s="63" t="s">
        <v>15258</v>
      </c>
    </row>
    <row r="6717" spans="1:2" x14ac:dyDescent="0.25">
      <c r="A6717" s="62">
        <v>40151519</v>
      </c>
      <c r="B6717" s="63" t="s">
        <v>8171</v>
      </c>
    </row>
    <row r="6718" spans="1:2" x14ac:dyDescent="0.25">
      <c r="A6718" s="62">
        <v>40151520</v>
      </c>
      <c r="B6718" s="63" t="s">
        <v>1399</v>
      </c>
    </row>
    <row r="6719" spans="1:2" x14ac:dyDescent="0.25">
      <c r="A6719" s="62">
        <v>40151521</v>
      </c>
      <c r="B6719" s="63" t="s">
        <v>11848</v>
      </c>
    </row>
    <row r="6720" spans="1:2" x14ac:dyDescent="0.25">
      <c r="A6720" s="62">
        <v>40151522</v>
      </c>
      <c r="B6720" s="63" t="s">
        <v>7740</v>
      </c>
    </row>
    <row r="6721" spans="1:2" x14ac:dyDescent="0.25">
      <c r="A6721" s="62">
        <v>40151523</v>
      </c>
      <c r="B6721" s="63" t="s">
        <v>16301</v>
      </c>
    </row>
    <row r="6722" spans="1:2" x14ac:dyDescent="0.25">
      <c r="A6722" s="62">
        <v>40151524</v>
      </c>
      <c r="B6722" s="63" t="s">
        <v>6655</v>
      </c>
    </row>
    <row r="6723" spans="1:2" x14ac:dyDescent="0.25">
      <c r="A6723" s="62">
        <v>40151525</v>
      </c>
      <c r="B6723" s="63" t="s">
        <v>12075</v>
      </c>
    </row>
    <row r="6724" spans="1:2" x14ac:dyDescent="0.25">
      <c r="A6724" s="62">
        <v>40151526</v>
      </c>
      <c r="B6724" s="63" t="s">
        <v>8363</v>
      </c>
    </row>
    <row r="6725" spans="1:2" x14ac:dyDescent="0.25">
      <c r="A6725" s="62">
        <v>40151527</v>
      </c>
      <c r="B6725" s="63" t="s">
        <v>3181</v>
      </c>
    </row>
    <row r="6726" spans="1:2" x14ac:dyDescent="0.25">
      <c r="A6726" s="62">
        <v>40151528</v>
      </c>
      <c r="B6726" s="63" t="s">
        <v>11818</v>
      </c>
    </row>
    <row r="6727" spans="1:2" x14ac:dyDescent="0.25">
      <c r="A6727" s="62">
        <v>40151529</v>
      </c>
      <c r="B6727" s="63" t="s">
        <v>6705</v>
      </c>
    </row>
    <row r="6728" spans="1:2" x14ac:dyDescent="0.25">
      <c r="A6728" s="62">
        <v>40151530</v>
      </c>
      <c r="B6728" s="63" t="s">
        <v>12781</v>
      </c>
    </row>
    <row r="6729" spans="1:2" x14ac:dyDescent="0.25">
      <c r="A6729" s="62">
        <v>40151531</v>
      </c>
      <c r="B6729" s="63" t="s">
        <v>8412</v>
      </c>
    </row>
    <row r="6730" spans="1:2" x14ac:dyDescent="0.25">
      <c r="A6730" s="62">
        <v>40151532</v>
      </c>
      <c r="B6730" s="63" t="s">
        <v>17924</v>
      </c>
    </row>
    <row r="6731" spans="1:2" x14ac:dyDescent="0.25">
      <c r="A6731" s="62">
        <v>40151533</v>
      </c>
      <c r="B6731" s="63" t="s">
        <v>1280</v>
      </c>
    </row>
    <row r="6732" spans="1:2" x14ac:dyDescent="0.25">
      <c r="A6732" s="62">
        <v>40151534</v>
      </c>
      <c r="B6732" s="63" t="s">
        <v>6969</v>
      </c>
    </row>
    <row r="6733" spans="1:2" x14ac:dyDescent="0.25">
      <c r="A6733" s="62">
        <v>40151546</v>
      </c>
      <c r="B6733" s="63" t="s">
        <v>15204</v>
      </c>
    </row>
    <row r="6734" spans="1:2" x14ac:dyDescent="0.25">
      <c r="A6734" s="62">
        <v>40151547</v>
      </c>
      <c r="B6734" s="63" t="s">
        <v>10727</v>
      </c>
    </row>
    <row r="6735" spans="1:2" x14ac:dyDescent="0.25">
      <c r="A6735" s="62">
        <v>40151548</v>
      </c>
      <c r="B6735" s="63" t="s">
        <v>60</v>
      </c>
    </row>
    <row r="6736" spans="1:2" x14ac:dyDescent="0.25">
      <c r="A6736" s="62">
        <v>40151549</v>
      </c>
      <c r="B6736" s="63" t="s">
        <v>2827</v>
      </c>
    </row>
    <row r="6737" spans="1:2" x14ac:dyDescent="0.25">
      <c r="A6737" s="62">
        <v>40151550</v>
      </c>
      <c r="B6737" s="63" t="s">
        <v>4695</v>
      </c>
    </row>
    <row r="6738" spans="1:2" x14ac:dyDescent="0.25">
      <c r="A6738" s="62">
        <v>40151551</v>
      </c>
      <c r="B6738" s="63" t="s">
        <v>18643</v>
      </c>
    </row>
    <row r="6739" spans="1:2" x14ac:dyDescent="0.25">
      <c r="A6739" s="62">
        <v>40151552</v>
      </c>
      <c r="B6739" s="63" t="s">
        <v>12580</v>
      </c>
    </row>
    <row r="6740" spans="1:2" x14ac:dyDescent="0.25">
      <c r="A6740" s="62">
        <v>40151553</v>
      </c>
      <c r="B6740" s="63" t="s">
        <v>11829</v>
      </c>
    </row>
    <row r="6741" spans="1:2" x14ac:dyDescent="0.25">
      <c r="A6741" s="62">
        <v>40151554</v>
      </c>
      <c r="B6741" s="63" t="s">
        <v>15584</v>
      </c>
    </row>
    <row r="6742" spans="1:2" x14ac:dyDescent="0.25">
      <c r="A6742" s="62">
        <v>40151555</v>
      </c>
      <c r="B6742" s="63" t="s">
        <v>15367</v>
      </c>
    </row>
    <row r="6743" spans="1:2" x14ac:dyDescent="0.25">
      <c r="A6743" s="62">
        <v>40151556</v>
      </c>
      <c r="B6743" s="63" t="s">
        <v>10231</v>
      </c>
    </row>
    <row r="6744" spans="1:2" x14ac:dyDescent="0.25">
      <c r="A6744" s="62">
        <v>40151557</v>
      </c>
      <c r="B6744" s="63" t="s">
        <v>10816</v>
      </c>
    </row>
    <row r="6745" spans="1:2" x14ac:dyDescent="0.25">
      <c r="A6745" s="62">
        <v>40151558</v>
      </c>
      <c r="B6745" s="63" t="s">
        <v>9932</v>
      </c>
    </row>
    <row r="6746" spans="1:2" x14ac:dyDescent="0.25">
      <c r="A6746" s="62">
        <v>40151559</v>
      </c>
      <c r="B6746" s="63" t="s">
        <v>4686</v>
      </c>
    </row>
    <row r="6747" spans="1:2" x14ac:dyDescent="0.25">
      <c r="A6747" s="62">
        <v>40151560</v>
      </c>
      <c r="B6747" s="63" t="s">
        <v>15032</v>
      </c>
    </row>
    <row r="6748" spans="1:2" x14ac:dyDescent="0.25">
      <c r="A6748" s="62">
        <v>40151561</v>
      </c>
      <c r="B6748" s="63" t="s">
        <v>13807</v>
      </c>
    </row>
    <row r="6749" spans="1:2" x14ac:dyDescent="0.25">
      <c r="A6749" s="62">
        <v>40151562</v>
      </c>
      <c r="B6749" s="63" t="s">
        <v>6149</v>
      </c>
    </row>
    <row r="6750" spans="1:2" x14ac:dyDescent="0.25">
      <c r="A6750" s="62">
        <v>40151563</v>
      </c>
      <c r="B6750" s="63" t="s">
        <v>14472</v>
      </c>
    </row>
    <row r="6751" spans="1:2" x14ac:dyDescent="0.25">
      <c r="A6751" s="62">
        <v>40151564</v>
      </c>
      <c r="B6751" s="63" t="s">
        <v>4110</v>
      </c>
    </row>
    <row r="6752" spans="1:2" x14ac:dyDescent="0.25">
      <c r="A6752" s="62">
        <v>40151601</v>
      </c>
      <c r="B6752" s="63" t="s">
        <v>11421</v>
      </c>
    </row>
    <row r="6753" spans="1:2" x14ac:dyDescent="0.25">
      <c r="A6753" s="62">
        <v>40151602</v>
      </c>
      <c r="B6753" s="63" t="s">
        <v>8597</v>
      </c>
    </row>
    <row r="6754" spans="1:2" x14ac:dyDescent="0.25">
      <c r="A6754" s="62">
        <v>40151603</v>
      </c>
      <c r="B6754" s="63" t="s">
        <v>4044</v>
      </c>
    </row>
    <row r="6755" spans="1:2" x14ac:dyDescent="0.25">
      <c r="A6755" s="62">
        <v>40151604</v>
      </c>
      <c r="B6755" s="63" t="s">
        <v>1711</v>
      </c>
    </row>
    <row r="6756" spans="1:2" x14ac:dyDescent="0.25">
      <c r="A6756" s="62">
        <v>40151605</v>
      </c>
      <c r="B6756" s="63" t="s">
        <v>4744</v>
      </c>
    </row>
    <row r="6757" spans="1:2" x14ac:dyDescent="0.25">
      <c r="A6757" s="62">
        <v>40151606</v>
      </c>
      <c r="B6757" s="63" t="s">
        <v>4742</v>
      </c>
    </row>
    <row r="6758" spans="1:2" x14ac:dyDescent="0.25">
      <c r="A6758" s="62">
        <v>40151607</v>
      </c>
      <c r="B6758" s="63" t="s">
        <v>3009</v>
      </c>
    </row>
    <row r="6759" spans="1:2" x14ac:dyDescent="0.25">
      <c r="A6759" s="62">
        <v>40151608</v>
      </c>
      <c r="B6759" s="63" t="s">
        <v>459</v>
      </c>
    </row>
    <row r="6760" spans="1:2" x14ac:dyDescent="0.25">
      <c r="A6760" s="62">
        <v>40151609</v>
      </c>
      <c r="B6760" s="63" t="s">
        <v>1908</v>
      </c>
    </row>
    <row r="6761" spans="1:2" x14ac:dyDescent="0.25">
      <c r="A6761" s="62">
        <v>40151610</v>
      </c>
      <c r="B6761" s="63" t="s">
        <v>14553</v>
      </c>
    </row>
    <row r="6762" spans="1:2" x14ac:dyDescent="0.25">
      <c r="A6762" s="62">
        <v>40151611</v>
      </c>
      <c r="B6762" s="63" t="s">
        <v>9054</v>
      </c>
    </row>
    <row r="6763" spans="1:2" x14ac:dyDescent="0.25">
      <c r="A6763" s="62">
        <v>40151612</v>
      </c>
      <c r="B6763" s="63" t="s">
        <v>8066</v>
      </c>
    </row>
    <row r="6764" spans="1:2" x14ac:dyDescent="0.25">
      <c r="A6764" s="62">
        <v>40151613</v>
      </c>
      <c r="B6764" s="63" t="s">
        <v>2231</v>
      </c>
    </row>
    <row r="6765" spans="1:2" x14ac:dyDescent="0.25">
      <c r="A6765" s="62">
        <v>40151614</v>
      </c>
      <c r="B6765" s="63" t="s">
        <v>15760</v>
      </c>
    </row>
    <row r="6766" spans="1:2" x14ac:dyDescent="0.25">
      <c r="A6766" s="62">
        <v>40151615</v>
      </c>
      <c r="B6766" s="63" t="s">
        <v>10064</v>
      </c>
    </row>
    <row r="6767" spans="1:2" x14ac:dyDescent="0.25">
      <c r="A6767" s="62">
        <v>40151616</v>
      </c>
      <c r="B6767" s="63" t="s">
        <v>16204</v>
      </c>
    </row>
    <row r="6768" spans="1:2" x14ac:dyDescent="0.25">
      <c r="A6768" s="62">
        <v>40151701</v>
      </c>
      <c r="B6768" s="63" t="s">
        <v>2136</v>
      </c>
    </row>
    <row r="6769" spans="1:2" x14ac:dyDescent="0.25">
      <c r="A6769" s="62">
        <v>40151712</v>
      </c>
      <c r="B6769" s="63" t="s">
        <v>5241</v>
      </c>
    </row>
    <row r="6770" spans="1:2" x14ac:dyDescent="0.25">
      <c r="A6770" s="62">
        <v>40151713</v>
      </c>
      <c r="B6770" s="63" t="s">
        <v>7543</v>
      </c>
    </row>
    <row r="6771" spans="1:2" x14ac:dyDescent="0.25">
      <c r="A6771" s="62">
        <v>40151714</v>
      </c>
      <c r="B6771" s="63" t="s">
        <v>9598</v>
      </c>
    </row>
    <row r="6772" spans="1:2" x14ac:dyDescent="0.25">
      <c r="A6772" s="62">
        <v>40151715</v>
      </c>
      <c r="B6772" s="63" t="s">
        <v>6828</v>
      </c>
    </row>
    <row r="6773" spans="1:2" x14ac:dyDescent="0.25">
      <c r="A6773" s="62">
        <v>40151716</v>
      </c>
      <c r="B6773" s="63" t="s">
        <v>15029</v>
      </c>
    </row>
    <row r="6774" spans="1:2" x14ac:dyDescent="0.25">
      <c r="A6774" s="62">
        <v>40151717</v>
      </c>
      <c r="B6774" s="63" t="s">
        <v>1494</v>
      </c>
    </row>
    <row r="6775" spans="1:2" x14ac:dyDescent="0.25">
      <c r="A6775" s="62">
        <v>40151718</v>
      </c>
      <c r="B6775" s="63" t="s">
        <v>17571</v>
      </c>
    </row>
    <row r="6776" spans="1:2" x14ac:dyDescent="0.25">
      <c r="A6776" s="62">
        <v>40151719</v>
      </c>
      <c r="B6776" s="63" t="s">
        <v>12248</v>
      </c>
    </row>
    <row r="6777" spans="1:2" x14ac:dyDescent="0.25">
      <c r="A6777" s="62">
        <v>40151720</v>
      </c>
      <c r="B6777" s="63" t="s">
        <v>12316</v>
      </c>
    </row>
    <row r="6778" spans="1:2" x14ac:dyDescent="0.25">
      <c r="A6778" s="62">
        <v>40151721</v>
      </c>
      <c r="B6778" s="63" t="s">
        <v>9237</v>
      </c>
    </row>
    <row r="6779" spans="1:2" x14ac:dyDescent="0.25">
      <c r="A6779" s="62">
        <v>40151722</v>
      </c>
      <c r="B6779" s="63" t="s">
        <v>17635</v>
      </c>
    </row>
    <row r="6780" spans="1:2" x14ac:dyDescent="0.25">
      <c r="A6780" s="62">
        <v>40151723</v>
      </c>
      <c r="B6780" s="63" t="s">
        <v>10006</v>
      </c>
    </row>
    <row r="6781" spans="1:2" x14ac:dyDescent="0.25">
      <c r="A6781" s="62">
        <v>40151724</v>
      </c>
      <c r="B6781" s="63" t="s">
        <v>2806</v>
      </c>
    </row>
    <row r="6782" spans="1:2" x14ac:dyDescent="0.25">
      <c r="A6782" s="62">
        <v>40151725</v>
      </c>
      <c r="B6782" s="63" t="s">
        <v>771</v>
      </c>
    </row>
    <row r="6783" spans="1:2" x14ac:dyDescent="0.25">
      <c r="A6783" s="62">
        <v>40151726</v>
      </c>
      <c r="B6783" s="63" t="s">
        <v>12689</v>
      </c>
    </row>
    <row r="6784" spans="1:2" x14ac:dyDescent="0.25">
      <c r="A6784" s="62">
        <v>40151727</v>
      </c>
      <c r="B6784" s="63" t="s">
        <v>1807</v>
      </c>
    </row>
    <row r="6785" spans="1:2" x14ac:dyDescent="0.25">
      <c r="A6785" s="62">
        <v>40151728</v>
      </c>
      <c r="B6785" s="63" t="s">
        <v>14547</v>
      </c>
    </row>
    <row r="6786" spans="1:2" x14ac:dyDescent="0.25">
      <c r="A6786" s="62">
        <v>40161501</v>
      </c>
      <c r="B6786" s="63" t="s">
        <v>13010</v>
      </c>
    </row>
    <row r="6787" spans="1:2" x14ac:dyDescent="0.25">
      <c r="A6787" s="62">
        <v>40161502</v>
      </c>
      <c r="B6787" s="63" t="s">
        <v>12356</v>
      </c>
    </row>
    <row r="6788" spans="1:2" x14ac:dyDescent="0.25">
      <c r="A6788" s="62">
        <v>40161503</v>
      </c>
      <c r="B6788" s="63" t="s">
        <v>14591</v>
      </c>
    </row>
    <row r="6789" spans="1:2" x14ac:dyDescent="0.25">
      <c r="A6789" s="62">
        <v>40161504</v>
      </c>
      <c r="B6789" s="63" t="s">
        <v>4168</v>
      </c>
    </row>
    <row r="6790" spans="1:2" x14ac:dyDescent="0.25">
      <c r="A6790" s="62">
        <v>40161505</v>
      </c>
      <c r="B6790" s="63" t="s">
        <v>16920</v>
      </c>
    </row>
    <row r="6791" spans="1:2" x14ac:dyDescent="0.25">
      <c r="A6791" s="62">
        <v>40161506</v>
      </c>
      <c r="B6791" s="63" t="s">
        <v>9086</v>
      </c>
    </row>
    <row r="6792" spans="1:2" x14ac:dyDescent="0.25">
      <c r="A6792" s="62">
        <v>40161507</v>
      </c>
      <c r="B6792" s="63" t="s">
        <v>9576</v>
      </c>
    </row>
    <row r="6793" spans="1:2" x14ac:dyDescent="0.25">
      <c r="A6793" s="62">
        <v>40161508</v>
      </c>
      <c r="B6793" s="63" t="s">
        <v>8675</v>
      </c>
    </row>
    <row r="6794" spans="1:2" x14ac:dyDescent="0.25">
      <c r="A6794" s="62">
        <v>40161509</v>
      </c>
      <c r="B6794" s="63" t="s">
        <v>18296</v>
      </c>
    </row>
    <row r="6795" spans="1:2" x14ac:dyDescent="0.25">
      <c r="A6795" s="62">
        <v>40161511</v>
      </c>
      <c r="B6795" s="63" t="s">
        <v>828</v>
      </c>
    </row>
    <row r="6796" spans="1:2" x14ac:dyDescent="0.25">
      <c r="A6796" s="62">
        <v>40161512</v>
      </c>
      <c r="B6796" s="63" t="s">
        <v>16256</v>
      </c>
    </row>
    <row r="6797" spans="1:2" x14ac:dyDescent="0.25">
      <c r="A6797" s="62">
        <v>40161513</v>
      </c>
      <c r="B6797" s="63" t="s">
        <v>6090</v>
      </c>
    </row>
    <row r="6798" spans="1:2" x14ac:dyDescent="0.25">
      <c r="A6798" s="62">
        <v>40161514</v>
      </c>
      <c r="B6798" s="63" t="s">
        <v>4048</v>
      </c>
    </row>
    <row r="6799" spans="1:2" x14ac:dyDescent="0.25">
      <c r="A6799" s="62">
        <v>40161515</v>
      </c>
      <c r="B6799" s="63" t="s">
        <v>13579</v>
      </c>
    </row>
    <row r="6800" spans="1:2" x14ac:dyDescent="0.25">
      <c r="A6800" s="62">
        <v>40161516</v>
      </c>
      <c r="B6800" s="63" t="s">
        <v>16108</v>
      </c>
    </row>
    <row r="6801" spans="1:2" x14ac:dyDescent="0.25">
      <c r="A6801" s="62">
        <v>40161517</v>
      </c>
      <c r="B6801" s="63" t="s">
        <v>16160</v>
      </c>
    </row>
    <row r="6802" spans="1:2" x14ac:dyDescent="0.25">
      <c r="A6802" s="62">
        <v>40161518</v>
      </c>
      <c r="B6802" s="63" t="s">
        <v>199</v>
      </c>
    </row>
    <row r="6803" spans="1:2" x14ac:dyDescent="0.25">
      <c r="A6803" s="62">
        <v>40161519</v>
      </c>
      <c r="B6803" s="63" t="s">
        <v>5290</v>
      </c>
    </row>
    <row r="6804" spans="1:2" x14ac:dyDescent="0.25">
      <c r="A6804" s="62">
        <v>40161520</v>
      </c>
      <c r="B6804" s="63" t="s">
        <v>7416</v>
      </c>
    </row>
    <row r="6805" spans="1:2" x14ac:dyDescent="0.25">
      <c r="A6805" s="62">
        <v>40161521</v>
      </c>
      <c r="B6805" s="63" t="s">
        <v>17828</v>
      </c>
    </row>
    <row r="6806" spans="1:2" x14ac:dyDescent="0.25">
      <c r="A6806" s="62">
        <v>40161522</v>
      </c>
      <c r="B6806" s="63" t="s">
        <v>13529</v>
      </c>
    </row>
    <row r="6807" spans="1:2" x14ac:dyDescent="0.25">
      <c r="A6807" s="62">
        <v>40161524</v>
      </c>
      <c r="B6807" s="63" t="s">
        <v>9842</v>
      </c>
    </row>
    <row r="6808" spans="1:2" x14ac:dyDescent="0.25">
      <c r="A6808" s="62">
        <v>40161525</v>
      </c>
      <c r="B6808" s="63" t="s">
        <v>730</v>
      </c>
    </row>
    <row r="6809" spans="1:2" x14ac:dyDescent="0.25">
      <c r="A6809" s="62">
        <v>40161526</v>
      </c>
      <c r="B6809" s="63" t="s">
        <v>11565</v>
      </c>
    </row>
    <row r="6810" spans="1:2" x14ac:dyDescent="0.25">
      <c r="A6810" s="62">
        <v>40161527</v>
      </c>
      <c r="B6810" s="63" t="s">
        <v>10831</v>
      </c>
    </row>
    <row r="6811" spans="1:2" x14ac:dyDescent="0.25">
      <c r="A6811" s="62">
        <v>40161601</v>
      </c>
      <c r="B6811" s="63" t="s">
        <v>14262</v>
      </c>
    </row>
    <row r="6812" spans="1:2" x14ac:dyDescent="0.25">
      <c r="A6812" s="62">
        <v>40161602</v>
      </c>
      <c r="B6812" s="63" t="s">
        <v>1631</v>
      </c>
    </row>
    <row r="6813" spans="1:2" x14ac:dyDescent="0.25">
      <c r="A6813" s="62">
        <v>40161701</v>
      </c>
      <c r="B6813" s="63" t="s">
        <v>8728</v>
      </c>
    </row>
    <row r="6814" spans="1:2" x14ac:dyDescent="0.25">
      <c r="A6814" s="62">
        <v>40161702</v>
      </c>
      <c r="B6814" s="63" t="s">
        <v>5340</v>
      </c>
    </row>
    <row r="6815" spans="1:2" x14ac:dyDescent="0.25">
      <c r="A6815" s="62">
        <v>40161703</v>
      </c>
      <c r="B6815" s="63" t="s">
        <v>12023</v>
      </c>
    </row>
    <row r="6816" spans="1:2" x14ac:dyDescent="0.25">
      <c r="A6816" s="62">
        <v>40161704</v>
      </c>
      <c r="B6816" s="63" t="s">
        <v>13556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10669</v>
      </c>
    </row>
    <row r="6819" spans="1:2" x14ac:dyDescent="0.25">
      <c r="A6819" s="62">
        <v>40161803</v>
      </c>
      <c r="B6819" s="63" t="s">
        <v>12415</v>
      </c>
    </row>
    <row r="6820" spans="1:2" x14ac:dyDescent="0.25">
      <c r="A6820" s="62">
        <v>40161804</v>
      </c>
      <c r="B6820" s="63" t="s">
        <v>5450</v>
      </c>
    </row>
    <row r="6821" spans="1:2" x14ac:dyDescent="0.25">
      <c r="A6821" s="62">
        <v>40161805</v>
      </c>
      <c r="B6821" s="63" t="s">
        <v>2619</v>
      </c>
    </row>
    <row r="6822" spans="1:2" x14ac:dyDescent="0.25">
      <c r="A6822" s="62">
        <v>40161806</v>
      </c>
      <c r="B6822" s="63" t="s">
        <v>1593</v>
      </c>
    </row>
    <row r="6823" spans="1:2" x14ac:dyDescent="0.25">
      <c r="A6823" s="62">
        <v>41101502</v>
      </c>
      <c r="B6823" s="63" t="s">
        <v>883</v>
      </c>
    </row>
    <row r="6824" spans="1:2" x14ac:dyDescent="0.25">
      <c r="A6824" s="62">
        <v>41101503</v>
      </c>
      <c r="B6824" s="63" t="s">
        <v>3513</v>
      </c>
    </row>
    <row r="6825" spans="1:2" x14ac:dyDescent="0.25">
      <c r="A6825" s="62">
        <v>41101504</v>
      </c>
      <c r="B6825" s="63" t="s">
        <v>14161</v>
      </c>
    </row>
    <row r="6826" spans="1:2" x14ac:dyDescent="0.25">
      <c r="A6826" s="62">
        <v>41101505</v>
      </c>
      <c r="B6826" s="63" t="s">
        <v>6850</v>
      </c>
    </row>
    <row r="6827" spans="1:2" x14ac:dyDescent="0.25">
      <c r="A6827" s="62">
        <v>41101515</v>
      </c>
      <c r="B6827" s="63" t="s">
        <v>8626</v>
      </c>
    </row>
    <row r="6828" spans="1:2" x14ac:dyDescent="0.25">
      <c r="A6828" s="62">
        <v>41101516</v>
      </c>
      <c r="B6828" s="63" t="s">
        <v>13929</v>
      </c>
    </row>
    <row r="6829" spans="1:2" x14ac:dyDescent="0.25">
      <c r="A6829" s="62">
        <v>41101518</v>
      </c>
      <c r="B6829" s="63" t="s">
        <v>17977</v>
      </c>
    </row>
    <row r="6830" spans="1:2" x14ac:dyDescent="0.25">
      <c r="A6830" s="62">
        <v>41101701</v>
      </c>
      <c r="B6830" s="63" t="s">
        <v>13945</v>
      </c>
    </row>
    <row r="6831" spans="1:2" x14ac:dyDescent="0.25">
      <c r="A6831" s="62">
        <v>41101702</v>
      </c>
      <c r="B6831" s="63" t="s">
        <v>8559</v>
      </c>
    </row>
    <row r="6832" spans="1:2" x14ac:dyDescent="0.25">
      <c r="A6832" s="62">
        <v>41101703</v>
      </c>
      <c r="B6832" s="63" t="s">
        <v>1074</v>
      </c>
    </row>
    <row r="6833" spans="1:2" x14ac:dyDescent="0.25">
      <c r="A6833" s="62">
        <v>41101705</v>
      </c>
      <c r="B6833" s="63" t="s">
        <v>17989</v>
      </c>
    </row>
    <row r="6834" spans="1:2" x14ac:dyDescent="0.25">
      <c r="A6834" s="62">
        <v>41101706</v>
      </c>
      <c r="B6834" s="63" t="s">
        <v>1261</v>
      </c>
    </row>
    <row r="6835" spans="1:2" x14ac:dyDescent="0.25">
      <c r="A6835" s="62">
        <v>41101707</v>
      </c>
      <c r="B6835" s="63" t="s">
        <v>14572</v>
      </c>
    </row>
    <row r="6836" spans="1:2" x14ac:dyDescent="0.25">
      <c r="A6836" s="62">
        <v>41101801</v>
      </c>
      <c r="B6836" s="63" t="s">
        <v>7381</v>
      </c>
    </row>
    <row r="6837" spans="1:2" x14ac:dyDescent="0.25">
      <c r="A6837" s="62">
        <v>41101802</v>
      </c>
      <c r="B6837" s="63" t="s">
        <v>1872</v>
      </c>
    </row>
    <row r="6838" spans="1:2" x14ac:dyDescent="0.25">
      <c r="A6838" s="62">
        <v>41101803</v>
      </c>
      <c r="B6838" s="63" t="s">
        <v>18074</v>
      </c>
    </row>
    <row r="6839" spans="1:2" x14ac:dyDescent="0.25">
      <c r="A6839" s="62">
        <v>41101804</v>
      </c>
      <c r="B6839" s="63" t="s">
        <v>16366</v>
      </c>
    </row>
    <row r="6840" spans="1:2" x14ac:dyDescent="0.25">
      <c r="A6840" s="62">
        <v>41101805</v>
      </c>
      <c r="B6840" s="63" t="s">
        <v>6692</v>
      </c>
    </row>
    <row r="6841" spans="1:2" x14ac:dyDescent="0.25">
      <c r="A6841" s="62">
        <v>41101806</v>
      </c>
      <c r="B6841" s="63" t="s">
        <v>4362</v>
      </c>
    </row>
    <row r="6842" spans="1:2" x14ac:dyDescent="0.25">
      <c r="A6842" s="62">
        <v>41101807</v>
      </c>
      <c r="B6842" s="63" t="s">
        <v>1313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6591</v>
      </c>
    </row>
    <row r="6845" spans="1:2" x14ac:dyDescent="0.25">
      <c r="A6845" s="62">
        <v>41101810</v>
      </c>
      <c r="B6845" s="63" t="s">
        <v>14576</v>
      </c>
    </row>
    <row r="6846" spans="1:2" x14ac:dyDescent="0.25">
      <c r="A6846" s="62">
        <v>41101901</v>
      </c>
      <c r="B6846" s="63" t="s">
        <v>8045</v>
      </c>
    </row>
    <row r="6847" spans="1:2" x14ac:dyDescent="0.25">
      <c r="A6847" s="62">
        <v>41101902</v>
      </c>
      <c r="B6847" s="63" t="s">
        <v>13470</v>
      </c>
    </row>
    <row r="6848" spans="1:2" x14ac:dyDescent="0.25">
      <c r="A6848" s="62">
        <v>41101903</v>
      </c>
      <c r="B6848" s="63" t="s">
        <v>9828</v>
      </c>
    </row>
    <row r="6849" spans="1:2" x14ac:dyDescent="0.25">
      <c r="A6849" s="62">
        <v>41102401</v>
      </c>
      <c r="B6849" s="63" t="s">
        <v>16599</v>
      </c>
    </row>
    <row r="6850" spans="1:2" x14ac:dyDescent="0.25">
      <c r="A6850" s="62">
        <v>41102402</v>
      </c>
      <c r="B6850" s="63" t="s">
        <v>18598</v>
      </c>
    </row>
    <row r="6851" spans="1:2" x14ac:dyDescent="0.25">
      <c r="A6851" s="62">
        <v>41102403</v>
      </c>
      <c r="B6851" s="63" t="s">
        <v>14498</v>
      </c>
    </row>
    <row r="6852" spans="1:2" x14ac:dyDescent="0.25">
      <c r="A6852" s="62">
        <v>41102404</v>
      </c>
      <c r="B6852" s="63" t="s">
        <v>9377</v>
      </c>
    </row>
    <row r="6853" spans="1:2" x14ac:dyDescent="0.25">
      <c r="A6853" s="62">
        <v>41102405</v>
      </c>
      <c r="B6853" s="63" t="s">
        <v>13266</v>
      </c>
    </row>
    <row r="6854" spans="1:2" x14ac:dyDescent="0.25">
      <c r="A6854" s="62">
        <v>41102406</v>
      </c>
      <c r="B6854" s="63" t="s">
        <v>5954</v>
      </c>
    </row>
    <row r="6855" spans="1:2" x14ac:dyDescent="0.25">
      <c r="A6855" s="62">
        <v>41102407</v>
      </c>
      <c r="B6855" s="63" t="s">
        <v>16786</v>
      </c>
    </row>
    <row r="6856" spans="1:2" x14ac:dyDescent="0.25">
      <c r="A6856" s="62">
        <v>41102410</v>
      </c>
      <c r="B6856" s="63" t="s">
        <v>17508</v>
      </c>
    </row>
    <row r="6857" spans="1:2" x14ac:dyDescent="0.25">
      <c r="A6857" s="62">
        <v>41102412</v>
      </c>
      <c r="B6857" s="63" t="s">
        <v>14063</v>
      </c>
    </row>
    <row r="6858" spans="1:2" x14ac:dyDescent="0.25">
      <c r="A6858" s="62">
        <v>41102421</v>
      </c>
      <c r="B6858" s="63" t="s">
        <v>17518</v>
      </c>
    </row>
    <row r="6859" spans="1:2" x14ac:dyDescent="0.25">
      <c r="A6859" s="62">
        <v>41102422</v>
      </c>
      <c r="B6859" s="63" t="s">
        <v>7796</v>
      </c>
    </row>
    <row r="6860" spans="1:2" x14ac:dyDescent="0.25">
      <c r="A6860" s="62">
        <v>41102423</v>
      </c>
      <c r="B6860" s="63" t="s">
        <v>1876</v>
      </c>
    </row>
    <row r="6861" spans="1:2" x14ac:dyDescent="0.25">
      <c r="A6861" s="62">
        <v>41102424</v>
      </c>
      <c r="B6861" s="63" t="s">
        <v>14386</v>
      </c>
    </row>
    <row r="6862" spans="1:2" x14ac:dyDescent="0.25">
      <c r="A6862" s="62">
        <v>41102425</v>
      </c>
      <c r="B6862" s="63" t="s">
        <v>15597</v>
      </c>
    </row>
    <row r="6863" spans="1:2" x14ac:dyDescent="0.25">
      <c r="A6863" s="62">
        <v>41102426</v>
      </c>
      <c r="B6863" s="63" t="s">
        <v>13167</v>
      </c>
    </row>
    <row r="6864" spans="1:2" x14ac:dyDescent="0.25">
      <c r="A6864" s="62">
        <v>41102501</v>
      </c>
      <c r="B6864" s="63" t="s">
        <v>11195</v>
      </c>
    </row>
    <row r="6865" spans="1:2" x14ac:dyDescent="0.25">
      <c r="A6865" s="62">
        <v>41102502</v>
      </c>
      <c r="B6865" s="63" t="s">
        <v>17293</v>
      </c>
    </row>
    <row r="6866" spans="1:2" x14ac:dyDescent="0.25">
      <c r="A6866" s="62">
        <v>41102503</v>
      </c>
      <c r="B6866" s="63" t="s">
        <v>16751</v>
      </c>
    </row>
    <row r="6867" spans="1:2" x14ac:dyDescent="0.25">
      <c r="A6867" s="62">
        <v>41102504</v>
      </c>
      <c r="B6867" s="63" t="s">
        <v>14690</v>
      </c>
    </row>
    <row r="6868" spans="1:2" x14ac:dyDescent="0.25">
      <c r="A6868" s="62">
        <v>41102505</v>
      </c>
      <c r="B6868" s="63" t="s">
        <v>7902</v>
      </c>
    </row>
    <row r="6869" spans="1:2" x14ac:dyDescent="0.25">
      <c r="A6869" s="62">
        <v>41102506</v>
      </c>
      <c r="B6869" s="63" t="s">
        <v>8061</v>
      </c>
    </row>
    <row r="6870" spans="1:2" x14ac:dyDescent="0.25">
      <c r="A6870" s="62">
        <v>41102507</v>
      </c>
      <c r="B6870" s="63" t="s">
        <v>7387</v>
      </c>
    </row>
    <row r="6871" spans="1:2" x14ac:dyDescent="0.25">
      <c r="A6871" s="62">
        <v>41102508</v>
      </c>
      <c r="B6871" s="63" t="s">
        <v>2862</v>
      </c>
    </row>
    <row r="6872" spans="1:2" x14ac:dyDescent="0.25">
      <c r="A6872" s="62">
        <v>41102509</v>
      </c>
      <c r="B6872" s="63" t="s">
        <v>3573</v>
      </c>
    </row>
    <row r="6873" spans="1:2" x14ac:dyDescent="0.25">
      <c r="A6873" s="62">
        <v>41102510</v>
      </c>
      <c r="B6873" s="63" t="s">
        <v>421</v>
      </c>
    </row>
    <row r="6874" spans="1:2" x14ac:dyDescent="0.25">
      <c r="A6874" s="62">
        <v>41102511</v>
      </c>
      <c r="B6874" s="63" t="s">
        <v>5728</v>
      </c>
    </row>
    <row r="6875" spans="1:2" x14ac:dyDescent="0.25">
      <c r="A6875" s="62">
        <v>41102512</v>
      </c>
      <c r="B6875" s="63" t="s">
        <v>8892</v>
      </c>
    </row>
    <row r="6876" spans="1:2" x14ac:dyDescent="0.25">
      <c r="A6876" s="62">
        <v>41102513</v>
      </c>
      <c r="B6876" s="63" t="s">
        <v>8758</v>
      </c>
    </row>
    <row r="6877" spans="1:2" x14ac:dyDescent="0.25">
      <c r="A6877" s="62">
        <v>41102601</v>
      </c>
      <c r="B6877" s="63" t="s">
        <v>15059</v>
      </c>
    </row>
    <row r="6878" spans="1:2" x14ac:dyDescent="0.25">
      <c r="A6878" s="62">
        <v>41102602</v>
      </c>
      <c r="B6878" s="63" t="s">
        <v>12219</v>
      </c>
    </row>
    <row r="6879" spans="1:2" x14ac:dyDescent="0.25">
      <c r="A6879" s="62">
        <v>41102603</v>
      </c>
      <c r="B6879" s="63" t="s">
        <v>5365</v>
      </c>
    </row>
    <row r="6880" spans="1:2" x14ac:dyDescent="0.25">
      <c r="A6880" s="62">
        <v>41102604</v>
      </c>
      <c r="B6880" s="63" t="s">
        <v>16232</v>
      </c>
    </row>
    <row r="6881" spans="1:2" x14ac:dyDescent="0.25">
      <c r="A6881" s="62">
        <v>41102605</v>
      </c>
      <c r="B6881" s="63" t="s">
        <v>8138</v>
      </c>
    </row>
    <row r="6882" spans="1:2" x14ac:dyDescent="0.25">
      <c r="A6882" s="62">
        <v>41102606</v>
      </c>
      <c r="B6882" s="63" t="s">
        <v>12985</v>
      </c>
    </row>
    <row r="6883" spans="1:2" x14ac:dyDescent="0.25">
      <c r="A6883" s="62">
        <v>41102607</v>
      </c>
      <c r="B6883" s="63" t="s">
        <v>10058</v>
      </c>
    </row>
    <row r="6884" spans="1:2" x14ac:dyDescent="0.25">
      <c r="A6884" s="62">
        <v>41102608</v>
      </c>
      <c r="B6884" s="63" t="s">
        <v>15234</v>
      </c>
    </row>
    <row r="6885" spans="1:2" x14ac:dyDescent="0.25">
      <c r="A6885" s="62">
        <v>41102701</v>
      </c>
      <c r="B6885" s="63" t="s">
        <v>16618</v>
      </c>
    </row>
    <row r="6886" spans="1:2" x14ac:dyDescent="0.25">
      <c r="A6886" s="62">
        <v>41102702</v>
      </c>
      <c r="B6886" s="63" t="s">
        <v>11471</v>
      </c>
    </row>
    <row r="6887" spans="1:2" x14ac:dyDescent="0.25">
      <c r="A6887" s="62">
        <v>41102703</v>
      </c>
      <c r="B6887" s="63" t="s">
        <v>7516</v>
      </c>
    </row>
    <row r="6888" spans="1:2" x14ac:dyDescent="0.25">
      <c r="A6888" s="62">
        <v>41102704</v>
      </c>
      <c r="B6888" s="63" t="s">
        <v>14137</v>
      </c>
    </row>
    <row r="6889" spans="1:2" x14ac:dyDescent="0.25">
      <c r="A6889" s="62">
        <v>41102705</v>
      </c>
      <c r="B6889" s="63" t="s">
        <v>6947</v>
      </c>
    </row>
    <row r="6890" spans="1:2" x14ac:dyDescent="0.25">
      <c r="A6890" s="62">
        <v>41102706</v>
      </c>
      <c r="B6890" s="63" t="s">
        <v>12381</v>
      </c>
    </row>
    <row r="6891" spans="1:2" x14ac:dyDescent="0.25">
      <c r="A6891" s="62">
        <v>41102901</v>
      </c>
      <c r="B6891" s="63" t="s">
        <v>6701</v>
      </c>
    </row>
    <row r="6892" spans="1:2" x14ac:dyDescent="0.25">
      <c r="A6892" s="62">
        <v>41102902</v>
      </c>
      <c r="B6892" s="63" t="s">
        <v>6074</v>
      </c>
    </row>
    <row r="6893" spans="1:2" x14ac:dyDescent="0.25">
      <c r="A6893" s="62">
        <v>41102903</v>
      </c>
      <c r="B6893" s="63" t="s">
        <v>17542</v>
      </c>
    </row>
    <row r="6894" spans="1:2" x14ac:dyDescent="0.25">
      <c r="A6894" s="62">
        <v>41102904</v>
      </c>
      <c r="B6894" s="63" t="s">
        <v>426</v>
      </c>
    </row>
    <row r="6895" spans="1:2" x14ac:dyDescent="0.25">
      <c r="A6895" s="62">
        <v>41102905</v>
      </c>
      <c r="B6895" s="63" t="s">
        <v>8237</v>
      </c>
    </row>
    <row r="6896" spans="1:2" x14ac:dyDescent="0.25">
      <c r="A6896" s="62">
        <v>41102909</v>
      </c>
      <c r="B6896" s="63" t="s">
        <v>9227</v>
      </c>
    </row>
    <row r="6897" spans="1:2" x14ac:dyDescent="0.25">
      <c r="A6897" s="62">
        <v>41102910</v>
      </c>
      <c r="B6897" s="63" t="s">
        <v>10013</v>
      </c>
    </row>
    <row r="6898" spans="1:2" x14ac:dyDescent="0.25">
      <c r="A6898" s="62">
        <v>41102911</v>
      </c>
      <c r="B6898" s="63" t="s">
        <v>9611</v>
      </c>
    </row>
    <row r="6899" spans="1:2" x14ac:dyDescent="0.25">
      <c r="A6899" s="62">
        <v>41102912</v>
      </c>
      <c r="B6899" s="63" t="s">
        <v>12802</v>
      </c>
    </row>
    <row r="6900" spans="1:2" x14ac:dyDescent="0.25">
      <c r="A6900" s="62">
        <v>41102913</v>
      </c>
      <c r="B6900" s="63" t="s">
        <v>15146</v>
      </c>
    </row>
    <row r="6901" spans="1:2" x14ac:dyDescent="0.25">
      <c r="A6901" s="62">
        <v>41102914</v>
      </c>
      <c r="B6901" s="63" t="s">
        <v>3225</v>
      </c>
    </row>
    <row r="6902" spans="1:2" x14ac:dyDescent="0.25">
      <c r="A6902" s="62">
        <v>41102915</v>
      </c>
      <c r="B6902" s="63" t="s">
        <v>16835</v>
      </c>
    </row>
    <row r="6903" spans="1:2" x14ac:dyDescent="0.25">
      <c r="A6903" s="62">
        <v>41102916</v>
      </c>
      <c r="B6903" s="63" t="s">
        <v>4885</v>
      </c>
    </row>
    <row r="6904" spans="1:2" x14ac:dyDescent="0.25">
      <c r="A6904" s="62">
        <v>41102917</v>
      </c>
      <c r="B6904" s="63" t="s">
        <v>9464</v>
      </c>
    </row>
    <row r="6905" spans="1:2" x14ac:dyDescent="0.25">
      <c r="A6905" s="62">
        <v>41102918</v>
      </c>
      <c r="B6905" s="63" t="s">
        <v>9162</v>
      </c>
    </row>
    <row r="6906" spans="1:2" x14ac:dyDescent="0.25">
      <c r="A6906" s="62">
        <v>41102919</v>
      </c>
      <c r="B6906" s="63" t="s">
        <v>15545</v>
      </c>
    </row>
    <row r="6907" spans="1:2" x14ac:dyDescent="0.25">
      <c r="A6907" s="62">
        <v>41102920</v>
      </c>
      <c r="B6907" s="63" t="s">
        <v>16229</v>
      </c>
    </row>
    <row r="6908" spans="1:2" x14ac:dyDescent="0.25">
      <c r="A6908" s="62">
        <v>41102921</v>
      </c>
      <c r="B6908" s="63" t="s">
        <v>9743</v>
      </c>
    </row>
    <row r="6909" spans="1:2" x14ac:dyDescent="0.25">
      <c r="A6909" s="62">
        <v>41102922</v>
      </c>
      <c r="B6909" s="63" t="s">
        <v>3295</v>
      </c>
    </row>
    <row r="6910" spans="1:2" x14ac:dyDescent="0.25">
      <c r="A6910" s="62">
        <v>41103001</v>
      </c>
      <c r="B6910" s="63" t="s">
        <v>4484</v>
      </c>
    </row>
    <row r="6911" spans="1:2" x14ac:dyDescent="0.25">
      <c r="A6911" s="62">
        <v>41103003</v>
      </c>
      <c r="B6911" s="63" t="s">
        <v>11333</v>
      </c>
    </row>
    <row r="6912" spans="1:2" x14ac:dyDescent="0.25">
      <c r="A6912" s="62">
        <v>41103004</v>
      </c>
      <c r="B6912" s="63" t="s">
        <v>4718</v>
      </c>
    </row>
    <row r="6913" spans="1:2" x14ac:dyDescent="0.25">
      <c r="A6913" s="62">
        <v>41103005</v>
      </c>
      <c r="B6913" s="63" t="s">
        <v>3374</v>
      </c>
    </row>
    <row r="6914" spans="1:2" x14ac:dyDescent="0.25">
      <c r="A6914" s="62">
        <v>41103006</v>
      </c>
      <c r="B6914" s="63" t="s">
        <v>14895</v>
      </c>
    </row>
    <row r="6915" spans="1:2" x14ac:dyDescent="0.25">
      <c r="A6915" s="62">
        <v>41103007</v>
      </c>
      <c r="B6915" s="63" t="s">
        <v>4222</v>
      </c>
    </row>
    <row r="6916" spans="1:2" x14ac:dyDescent="0.25">
      <c r="A6916" s="62">
        <v>41103008</v>
      </c>
      <c r="B6916" s="63" t="s">
        <v>10158</v>
      </c>
    </row>
    <row r="6917" spans="1:2" x14ac:dyDescent="0.25">
      <c r="A6917" s="62">
        <v>41103010</v>
      </c>
      <c r="B6917" s="63" t="s">
        <v>11900</v>
      </c>
    </row>
    <row r="6918" spans="1:2" x14ac:dyDescent="0.25">
      <c r="A6918" s="62">
        <v>41103011</v>
      </c>
      <c r="B6918" s="63" t="s">
        <v>10270</v>
      </c>
    </row>
    <row r="6919" spans="1:2" x14ac:dyDescent="0.25">
      <c r="A6919" s="62">
        <v>41103012</v>
      </c>
      <c r="B6919" s="63" t="s">
        <v>3541</v>
      </c>
    </row>
    <row r="6920" spans="1:2" x14ac:dyDescent="0.25">
      <c r="A6920" s="62">
        <v>41103013</v>
      </c>
      <c r="B6920" s="63" t="s">
        <v>5248</v>
      </c>
    </row>
    <row r="6921" spans="1:2" x14ac:dyDescent="0.25">
      <c r="A6921" s="62">
        <v>41103014</v>
      </c>
      <c r="B6921" s="63" t="s">
        <v>3435</v>
      </c>
    </row>
    <row r="6922" spans="1:2" x14ac:dyDescent="0.25">
      <c r="A6922" s="62">
        <v>41103015</v>
      </c>
      <c r="B6922" s="63" t="s">
        <v>9158</v>
      </c>
    </row>
    <row r="6923" spans="1:2" x14ac:dyDescent="0.25">
      <c r="A6923" s="62">
        <v>41103017</v>
      </c>
      <c r="B6923" s="63" t="s">
        <v>5203</v>
      </c>
    </row>
    <row r="6924" spans="1:2" x14ac:dyDescent="0.25">
      <c r="A6924" s="62">
        <v>41103019</v>
      </c>
      <c r="B6924" s="63" t="s">
        <v>17077</v>
      </c>
    </row>
    <row r="6925" spans="1:2" x14ac:dyDescent="0.25">
      <c r="A6925" s="62">
        <v>41103020</v>
      </c>
      <c r="B6925" s="63" t="s">
        <v>4191</v>
      </c>
    </row>
    <row r="6926" spans="1:2" x14ac:dyDescent="0.25">
      <c r="A6926" s="62">
        <v>41103021</v>
      </c>
      <c r="B6926" s="63" t="s">
        <v>11062</v>
      </c>
    </row>
    <row r="6927" spans="1:2" x14ac:dyDescent="0.25">
      <c r="A6927" s="62">
        <v>41103022</v>
      </c>
      <c r="B6927" s="63" t="s">
        <v>13951</v>
      </c>
    </row>
    <row r="6928" spans="1:2" x14ac:dyDescent="0.25">
      <c r="A6928" s="62">
        <v>41103023</v>
      </c>
      <c r="B6928" s="63" t="s">
        <v>1037</v>
      </c>
    </row>
    <row r="6929" spans="1:2" x14ac:dyDescent="0.25">
      <c r="A6929" s="62">
        <v>41103024</v>
      </c>
      <c r="B6929" s="63" t="s">
        <v>18754</v>
      </c>
    </row>
    <row r="6930" spans="1:2" x14ac:dyDescent="0.25">
      <c r="A6930" s="62">
        <v>41103025</v>
      </c>
      <c r="B6930" s="63" t="s">
        <v>5790</v>
      </c>
    </row>
    <row r="6931" spans="1:2" x14ac:dyDescent="0.25">
      <c r="A6931" s="62">
        <v>41103201</v>
      </c>
      <c r="B6931" s="63" t="s">
        <v>15702</v>
      </c>
    </row>
    <row r="6932" spans="1:2" x14ac:dyDescent="0.25">
      <c r="A6932" s="62">
        <v>41103202</v>
      </c>
      <c r="B6932" s="63" t="s">
        <v>6022</v>
      </c>
    </row>
    <row r="6933" spans="1:2" x14ac:dyDescent="0.25">
      <c r="A6933" s="62">
        <v>41103203</v>
      </c>
      <c r="B6933" s="63" t="s">
        <v>16837</v>
      </c>
    </row>
    <row r="6934" spans="1:2" x14ac:dyDescent="0.25">
      <c r="A6934" s="62">
        <v>41103205</v>
      </c>
      <c r="B6934" s="63" t="s">
        <v>6193</v>
      </c>
    </row>
    <row r="6935" spans="1:2" x14ac:dyDescent="0.25">
      <c r="A6935" s="62">
        <v>41103206</v>
      </c>
      <c r="B6935" s="63" t="s">
        <v>17145</v>
      </c>
    </row>
    <row r="6936" spans="1:2" x14ac:dyDescent="0.25">
      <c r="A6936" s="62">
        <v>41103207</v>
      </c>
      <c r="B6936" s="63" t="s">
        <v>12518</v>
      </c>
    </row>
    <row r="6937" spans="1:2" x14ac:dyDescent="0.25">
      <c r="A6937" s="62">
        <v>41103208</v>
      </c>
      <c r="B6937" s="63" t="s">
        <v>6252</v>
      </c>
    </row>
    <row r="6938" spans="1:2" x14ac:dyDescent="0.25">
      <c r="A6938" s="62">
        <v>41103209</v>
      </c>
      <c r="B6938" s="63" t="s">
        <v>2574</v>
      </c>
    </row>
    <row r="6939" spans="1:2" x14ac:dyDescent="0.25">
      <c r="A6939" s="62">
        <v>41103210</v>
      </c>
      <c r="B6939" s="63" t="s">
        <v>6330</v>
      </c>
    </row>
    <row r="6940" spans="1:2" x14ac:dyDescent="0.25">
      <c r="A6940" s="62">
        <v>41103301</v>
      </c>
      <c r="B6940" s="63" t="s">
        <v>1566</v>
      </c>
    </row>
    <row r="6941" spans="1:2" x14ac:dyDescent="0.25">
      <c r="A6941" s="62">
        <v>41103302</v>
      </c>
      <c r="B6941" s="63" t="s">
        <v>4299</v>
      </c>
    </row>
    <row r="6942" spans="1:2" x14ac:dyDescent="0.25">
      <c r="A6942" s="62">
        <v>41103303</v>
      </c>
      <c r="B6942" s="63" t="s">
        <v>10309</v>
      </c>
    </row>
    <row r="6943" spans="1:2" x14ac:dyDescent="0.25">
      <c r="A6943" s="62">
        <v>41103305</v>
      </c>
      <c r="B6943" s="63" t="s">
        <v>3984</v>
      </c>
    </row>
    <row r="6944" spans="1:2" x14ac:dyDescent="0.25">
      <c r="A6944" s="62">
        <v>41103306</v>
      </c>
      <c r="B6944" s="63" t="s">
        <v>14146</v>
      </c>
    </row>
    <row r="6945" spans="1:2" x14ac:dyDescent="0.25">
      <c r="A6945" s="62">
        <v>41103307</v>
      </c>
      <c r="B6945" s="63" t="s">
        <v>11914</v>
      </c>
    </row>
    <row r="6946" spans="1:2" x14ac:dyDescent="0.25">
      <c r="A6946" s="62">
        <v>41103308</v>
      </c>
      <c r="B6946" s="63" t="s">
        <v>12026</v>
      </c>
    </row>
    <row r="6947" spans="1:2" x14ac:dyDescent="0.25">
      <c r="A6947" s="62">
        <v>41103309</v>
      </c>
      <c r="B6947" s="63" t="s">
        <v>15770</v>
      </c>
    </row>
    <row r="6948" spans="1:2" x14ac:dyDescent="0.25">
      <c r="A6948" s="62">
        <v>41103310</v>
      </c>
      <c r="B6948" s="63" t="s">
        <v>17777</v>
      </c>
    </row>
    <row r="6949" spans="1:2" x14ac:dyDescent="0.25">
      <c r="A6949" s="62">
        <v>41103311</v>
      </c>
      <c r="B6949" s="63" t="s">
        <v>451</v>
      </c>
    </row>
    <row r="6950" spans="1:2" x14ac:dyDescent="0.25">
      <c r="A6950" s="62">
        <v>41103312</v>
      </c>
      <c r="B6950" s="63" t="s">
        <v>4454</v>
      </c>
    </row>
    <row r="6951" spans="1:2" x14ac:dyDescent="0.25">
      <c r="A6951" s="62">
        <v>41103313</v>
      </c>
      <c r="B6951" s="63" t="s">
        <v>11798</v>
      </c>
    </row>
    <row r="6952" spans="1:2" x14ac:dyDescent="0.25">
      <c r="A6952" s="62">
        <v>41103314</v>
      </c>
      <c r="B6952" s="63" t="s">
        <v>901</v>
      </c>
    </row>
    <row r="6953" spans="1:2" x14ac:dyDescent="0.25">
      <c r="A6953" s="62">
        <v>41103315</v>
      </c>
      <c r="B6953" s="63" t="s">
        <v>8525</v>
      </c>
    </row>
    <row r="6954" spans="1:2" x14ac:dyDescent="0.25">
      <c r="A6954" s="62">
        <v>41103316</v>
      </c>
      <c r="B6954" s="63" t="s">
        <v>4199</v>
      </c>
    </row>
    <row r="6955" spans="1:2" x14ac:dyDescent="0.25">
      <c r="A6955" s="62">
        <v>41103317</v>
      </c>
      <c r="B6955" s="63" t="s">
        <v>17281</v>
      </c>
    </row>
    <row r="6956" spans="1:2" x14ac:dyDescent="0.25">
      <c r="A6956" s="62">
        <v>41103318</v>
      </c>
      <c r="B6956" s="63" t="s">
        <v>17461</v>
      </c>
    </row>
    <row r="6957" spans="1:2" x14ac:dyDescent="0.25">
      <c r="A6957" s="62">
        <v>41103401</v>
      </c>
      <c r="B6957" s="63" t="s">
        <v>14819</v>
      </c>
    </row>
    <row r="6958" spans="1:2" x14ac:dyDescent="0.25">
      <c r="A6958" s="62">
        <v>41103403</v>
      </c>
      <c r="B6958" s="63" t="s">
        <v>8645</v>
      </c>
    </row>
    <row r="6959" spans="1:2" x14ac:dyDescent="0.25">
      <c r="A6959" s="62">
        <v>41103406</v>
      </c>
      <c r="B6959" s="63" t="s">
        <v>16449</v>
      </c>
    </row>
    <row r="6960" spans="1:2" x14ac:dyDescent="0.25">
      <c r="A6960" s="62">
        <v>41103407</v>
      </c>
      <c r="B6960" s="63" t="s">
        <v>3370</v>
      </c>
    </row>
    <row r="6961" spans="1:2" x14ac:dyDescent="0.25">
      <c r="A6961" s="62">
        <v>41103408</v>
      </c>
      <c r="B6961" s="63" t="s">
        <v>2245</v>
      </c>
    </row>
    <row r="6962" spans="1:2" x14ac:dyDescent="0.25">
      <c r="A6962" s="62">
        <v>41103409</v>
      </c>
      <c r="B6962" s="63" t="s">
        <v>5425</v>
      </c>
    </row>
    <row r="6963" spans="1:2" x14ac:dyDescent="0.25">
      <c r="A6963" s="62">
        <v>41103410</v>
      </c>
      <c r="B6963" s="63" t="s">
        <v>5298</v>
      </c>
    </row>
    <row r="6964" spans="1:2" x14ac:dyDescent="0.25">
      <c r="A6964" s="62">
        <v>41103411</v>
      </c>
      <c r="B6964" s="63" t="s">
        <v>16737</v>
      </c>
    </row>
    <row r="6965" spans="1:2" x14ac:dyDescent="0.25">
      <c r="A6965" s="62">
        <v>41103412</v>
      </c>
      <c r="B6965" s="63" t="s">
        <v>18637</v>
      </c>
    </row>
    <row r="6966" spans="1:2" x14ac:dyDescent="0.25">
      <c r="A6966" s="62">
        <v>41103413</v>
      </c>
      <c r="B6966" s="63" t="s">
        <v>8790</v>
      </c>
    </row>
    <row r="6967" spans="1:2" x14ac:dyDescent="0.25">
      <c r="A6967" s="62">
        <v>41103414</v>
      </c>
      <c r="B6967" s="63" t="s">
        <v>1472</v>
      </c>
    </row>
    <row r="6968" spans="1:2" x14ac:dyDescent="0.25">
      <c r="A6968" s="62">
        <v>41103415</v>
      </c>
      <c r="B6968" s="63" t="s">
        <v>14748</v>
      </c>
    </row>
    <row r="6969" spans="1:2" x14ac:dyDescent="0.25">
      <c r="A6969" s="62">
        <v>41103501</v>
      </c>
      <c r="B6969" s="63" t="s">
        <v>417</v>
      </c>
    </row>
    <row r="6970" spans="1:2" x14ac:dyDescent="0.25">
      <c r="A6970" s="62">
        <v>41103502</v>
      </c>
      <c r="B6970" s="63" t="s">
        <v>5900</v>
      </c>
    </row>
    <row r="6971" spans="1:2" x14ac:dyDescent="0.25">
      <c r="A6971" s="62">
        <v>41103504</v>
      </c>
      <c r="B6971" s="63" t="s">
        <v>2996</v>
      </c>
    </row>
    <row r="6972" spans="1:2" x14ac:dyDescent="0.25">
      <c r="A6972" s="62">
        <v>41103506</v>
      </c>
      <c r="B6972" s="63" t="s">
        <v>2118</v>
      </c>
    </row>
    <row r="6973" spans="1:2" x14ac:dyDescent="0.25">
      <c r="A6973" s="62">
        <v>41103507</v>
      </c>
      <c r="B6973" s="63" t="s">
        <v>16904</v>
      </c>
    </row>
    <row r="6974" spans="1:2" x14ac:dyDescent="0.25">
      <c r="A6974" s="62">
        <v>41103508</v>
      </c>
      <c r="B6974" s="63" t="s">
        <v>7273</v>
      </c>
    </row>
    <row r="6975" spans="1:2" x14ac:dyDescent="0.25">
      <c r="A6975" s="62">
        <v>41103509</v>
      </c>
      <c r="B6975" s="63" t="s">
        <v>6327</v>
      </c>
    </row>
    <row r="6976" spans="1:2" x14ac:dyDescent="0.25">
      <c r="A6976" s="62">
        <v>41103510</v>
      </c>
      <c r="B6976" s="63" t="s">
        <v>17272</v>
      </c>
    </row>
    <row r="6977" spans="1:2" x14ac:dyDescent="0.25">
      <c r="A6977" s="62">
        <v>41103511</v>
      </c>
      <c r="B6977" s="63" t="s">
        <v>17498</v>
      </c>
    </row>
    <row r="6978" spans="1:2" x14ac:dyDescent="0.25">
      <c r="A6978" s="62">
        <v>41103512</v>
      </c>
      <c r="B6978" s="63" t="s">
        <v>1805</v>
      </c>
    </row>
    <row r="6979" spans="1:2" x14ac:dyDescent="0.25">
      <c r="A6979" s="62">
        <v>41103513</v>
      </c>
      <c r="B6979" s="63" t="s">
        <v>6166</v>
      </c>
    </row>
    <row r="6980" spans="1:2" x14ac:dyDescent="0.25">
      <c r="A6980" s="62">
        <v>41103701</v>
      </c>
      <c r="B6980" s="63" t="s">
        <v>2669</v>
      </c>
    </row>
    <row r="6981" spans="1:2" x14ac:dyDescent="0.25">
      <c r="A6981" s="62">
        <v>41103702</v>
      </c>
      <c r="B6981" s="63" t="s">
        <v>11255</v>
      </c>
    </row>
    <row r="6982" spans="1:2" x14ac:dyDescent="0.25">
      <c r="A6982" s="62">
        <v>41103703</v>
      </c>
      <c r="B6982" s="63" t="s">
        <v>4988</v>
      </c>
    </row>
    <row r="6983" spans="1:2" x14ac:dyDescent="0.25">
      <c r="A6983" s="62">
        <v>41103704</v>
      </c>
      <c r="B6983" s="63" t="s">
        <v>15590</v>
      </c>
    </row>
    <row r="6984" spans="1:2" x14ac:dyDescent="0.25">
      <c r="A6984" s="62">
        <v>41103705</v>
      </c>
      <c r="B6984" s="63" t="s">
        <v>16386</v>
      </c>
    </row>
    <row r="6985" spans="1:2" x14ac:dyDescent="0.25">
      <c r="A6985" s="62">
        <v>41103706</v>
      </c>
      <c r="B6985" s="63" t="s">
        <v>7210</v>
      </c>
    </row>
    <row r="6986" spans="1:2" x14ac:dyDescent="0.25">
      <c r="A6986" s="62">
        <v>41103707</v>
      </c>
      <c r="B6986" s="63" t="s">
        <v>12596</v>
      </c>
    </row>
    <row r="6987" spans="1:2" x14ac:dyDescent="0.25">
      <c r="A6987" s="62">
        <v>41103708</v>
      </c>
      <c r="B6987" s="63" t="s">
        <v>7209</v>
      </c>
    </row>
    <row r="6988" spans="1:2" x14ac:dyDescent="0.25">
      <c r="A6988" s="62">
        <v>41103709</v>
      </c>
      <c r="B6988" s="63" t="s">
        <v>1297</v>
      </c>
    </row>
    <row r="6989" spans="1:2" x14ac:dyDescent="0.25">
      <c r="A6989" s="62">
        <v>41103710</v>
      </c>
      <c r="B6989" s="63" t="s">
        <v>7623</v>
      </c>
    </row>
    <row r="6990" spans="1:2" x14ac:dyDescent="0.25">
      <c r="A6990" s="62">
        <v>41103711</v>
      </c>
      <c r="B6990" s="63" t="s">
        <v>12491</v>
      </c>
    </row>
    <row r="6991" spans="1:2" x14ac:dyDescent="0.25">
      <c r="A6991" s="62">
        <v>41103712</v>
      </c>
      <c r="B6991" s="63" t="s">
        <v>8052</v>
      </c>
    </row>
    <row r="6992" spans="1:2" x14ac:dyDescent="0.25">
      <c r="A6992" s="62">
        <v>41103713</v>
      </c>
      <c r="B6992" s="63" t="s">
        <v>14270</v>
      </c>
    </row>
    <row r="6993" spans="1:2" x14ac:dyDescent="0.25">
      <c r="A6993" s="62">
        <v>41103714</v>
      </c>
      <c r="B6993" s="63" t="s">
        <v>11325</v>
      </c>
    </row>
    <row r="6994" spans="1:2" x14ac:dyDescent="0.25">
      <c r="A6994" s="62">
        <v>41103715</v>
      </c>
      <c r="B6994" s="63" t="s">
        <v>10400</v>
      </c>
    </row>
    <row r="6995" spans="1:2" x14ac:dyDescent="0.25">
      <c r="A6995" s="62">
        <v>41103801</v>
      </c>
      <c r="B6995" s="63" t="s">
        <v>7423</v>
      </c>
    </row>
    <row r="6996" spans="1:2" x14ac:dyDescent="0.25">
      <c r="A6996" s="62">
        <v>41103802</v>
      </c>
      <c r="B6996" s="63" t="s">
        <v>3710</v>
      </c>
    </row>
    <row r="6997" spans="1:2" x14ac:dyDescent="0.25">
      <c r="A6997" s="62">
        <v>41103803</v>
      </c>
      <c r="B6997" s="63" t="s">
        <v>8865</v>
      </c>
    </row>
    <row r="6998" spans="1:2" x14ac:dyDescent="0.25">
      <c r="A6998" s="62">
        <v>41103804</v>
      </c>
      <c r="B6998" s="63" t="s">
        <v>16531</v>
      </c>
    </row>
    <row r="6999" spans="1:2" x14ac:dyDescent="0.25">
      <c r="A6999" s="62">
        <v>41103805</v>
      </c>
      <c r="B6999" s="63" t="s">
        <v>3605</v>
      </c>
    </row>
    <row r="7000" spans="1:2" x14ac:dyDescent="0.25">
      <c r="A7000" s="62">
        <v>41103806</v>
      </c>
      <c r="B7000" s="63" t="s">
        <v>7730</v>
      </c>
    </row>
    <row r="7001" spans="1:2" x14ac:dyDescent="0.25">
      <c r="A7001" s="62">
        <v>41103807</v>
      </c>
      <c r="B7001" s="63" t="s">
        <v>3063</v>
      </c>
    </row>
    <row r="7002" spans="1:2" x14ac:dyDescent="0.25">
      <c r="A7002" s="62">
        <v>41103808</v>
      </c>
      <c r="B7002" s="63" t="s">
        <v>12791</v>
      </c>
    </row>
    <row r="7003" spans="1:2" x14ac:dyDescent="0.25">
      <c r="A7003" s="62">
        <v>41103809</v>
      </c>
      <c r="B7003" s="63" t="s">
        <v>16120</v>
      </c>
    </row>
    <row r="7004" spans="1:2" x14ac:dyDescent="0.25">
      <c r="A7004" s="62">
        <v>41103810</v>
      </c>
      <c r="B7004" s="63" t="s">
        <v>11249</v>
      </c>
    </row>
    <row r="7005" spans="1:2" x14ac:dyDescent="0.25">
      <c r="A7005" s="62">
        <v>41103811</v>
      </c>
      <c r="B7005" s="63" t="s">
        <v>4421</v>
      </c>
    </row>
    <row r="7006" spans="1:2" x14ac:dyDescent="0.25">
      <c r="A7006" s="62">
        <v>41103812</v>
      </c>
      <c r="B7006" s="63" t="s">
        <v>1331</v>
      </c>
    </row>
    <row r="7007" spans="1:2" x14ac:dyDescent="0.25">
      <c r="A7007" s="62">
        <v>41103813</v>
      </c>
      <c r="B7007" s="63" t="s">
        <v>3419</v>
      </c>
    </row>
    <row r="7008" spans="1:2" x14ac:dyDescent="0.25">
      <c r="A7008" s="62">
        <v>41103814</v>
      </c>
      <c r="B7008" s="63" t="s">
        <v>18650</v>
      </c>
    </row>
    <row r="7009" spans="1:2" x14ac:dyDescent="0.25">
      <c r="A7009" s="62">
        <v>41103815</v>
      </c>
      <c r="B7009" s="63" t="s">
        <v>18774</v>
      </c>
    </row>
    <row r="7010" spans="1:2" x14ac:dyDescent="0.25">
      <c r="A7010" s="62">
        <v>41103816</v>
      </c>
      <c r="B7010" s="63" t="s">
        <v>18265</v>
      </c>
    </row>
    <row r="7011" spans="1:2" x14ac:dyDescent="0.25">
      <c r="A7011" s="62">
        <v>41103901</v>
      </c>
      <c r="B7011" s="63" t="s">
        <v>12220</v>
      </c>
    </row>
    <row r="7012" spans="1:2" x14ac:dyDescent="0.25">
      <c r="A7012" s="62">
        <v>41103902</v>
      </c>
      <c r="B7012" s="63" t="s">
        <v>7067</v>
      </c>
    </row>
    <row r="7013" spans="1:2" x14ac:dyDescent="0.25">
      <c r="A7013" s="62">
        <v>41103903</v>
      </c>
      <c r="B7013" s="63" t="s">
        <v>3446</v>
      </c>
    </row>
    <row r="7014" spans="1:2" x14ac:dyDescent="0.25">
      <c r="A7014" s="62">
        <v>41103904</v>
      </c>
      <c r="B7014" s="63" t="s">
        <v>16042</v>
      </c>
    </row>
    <row r="7015" spans="1:2" x14ac:dyDescent="0.25">
      <c r="A7015" s="62">
        <v>41103905</v>
      </c>
      <c r="B7015" s="63" t="s">
        <v>6458</v>
      </c>
    </row>
    <row r="7016" spans="1:2" x14ac:dyDescent="0.25">
      <c r="A7016" s="62">
        <v>41103906</v>
      </c>
      <c r="B7016" s="63" t="s">
        <v>10960</v>
      </c>
    </row>
    <row r="7017" spans="1:2" x14ac:dyDescent="0.25">
      <c r="A7017" s="62">
        <v>41103907</v>
      </c>
      <c r="B7017" s="63" t="s">
        <v>6398</v>
      </c>
    </row>
    <row r="7018" spans="1:2" x14ac:dyDescent="0.25">
      <c r="A7018" s="62">
        <v>41103908</v>
      </c>
      <c r="B7018" s="63" t="s">
        <v>10308</v>
      </c>
    </row>
    <row r="7019" spans="1:2" x14ac:dyDescent="0.25">
      <c r="A7019" s="62">
        <v>41103909</v>
      </c>
      <c r="B7019" s="63" t="s">
        <v>8070</v>
      </c>
    </row>
    <row r="7020" spans="1:2" x14ac:dyDescent="0.25">
      <c r="A7020" s="62">
        <v>41103910</v>
      </c>
      <c r="B7020" s="63" t="s">
        <v>8491</v>
      </c>
    </row>
    <row r="7021" spans="1:2" x14ac:dyDescent="0.25">
      <c r="A7021" s="62">
        <v>41103911</v>
      </c>
      <c r="B7021" s="63" t="s">
        <v>4267</v>
      </c>
    </row>
    <row r="7022" spans="1:2" x14ac:dyDescent="0.25">
      <c r="A7022" s="62">
        <v>41103912</v>
      </c>
      <c r="B7022" s="63" t="s">
        <v>18590</v>
      </c>
    </row>
    <row r="7023" spans="1:2" x14ac:dyDescent="0.25">
      <c r="A7023" s="62">
        <v>41103913</v>
      </c>
      <c r="B7023" s="63" t="s">
        <v>7301</v>
      </c>
    </row>
    <row r="7024" spans="1:2" x14ac:dyDescent="0.25">
      <c r="A7024" s="62">
        <v>41104001</v>
      </c>
      <c r="B7024" s="63" t="s">
        <v>10644</v>
      </c>
    </row>
    <row r="7025" spans="1:2" x14ac:dyDescent="0.25">
      <c r="A7025" s="62">
        <v>41104002</v>
      </c>
      <c r="B7025" s="63" t="s">
        <v>15271</v>
      </c>
    </row>
    <row r="7026" spans="1:2" x14ac:dyDescent="0.25">
      <c r="A7026" s="62">
        <v>41104003</v>
      </c>
      <c r="B7026" s="63" t="s">
        <v>6385</v>
      </c>
    </row>
    <row r="7027" spans="1:2" x14ac:dyDescent="0.25">
      <c r="A7027" s="62">
        <v>41104004</v>
      </c>
      <c r="B7027" s="63" t="s">
        <v>11481</v>
      </c>
    </row>
    <row r="7028" spans="1:2" x14ac:dyDescent="0.25">
      <c r="A7028" s="62">
        <v>41104005</v>
      </c>
      <c r="B7028" s="63" t="s">
        <v>4495</v>
      </c>
    </row>
    <row r="7029" spans="1:2" x14ac:dyDescent="0.25">
      <c r="A7029" s="62">
        <v>41104006</v>
      </c>
      <c r="B7029" s="63" t="s">
        <v>8739</v>
      </c>
    </row>
    <row r="7030" spans="1:2" x14ac:dyDescent="0.25">
      <c r="A7030" s="62">
        <v>41104007</v>
      </c>
      <c r="B7030" s="63" t="s">
        <v>13837</v>
      </c>
    </row>
    <row r="7031" spans="1:2" x14ac:dyDescent="0.25">
      <c r="A7031" s="62">
        <v>41104008</v>
      </c>
      <c r="B7031" s="63" t="s">
        <v>4253</v>
      </c>
    </row>
    <row r="7032" spans="1:2" x14ac:dyDescent="0.25">
      <c r="A7032" s="62">
        <v>41104009</v>
      </c>
      <c r="B7032" s="63" t="s">
        <v>945</v>
      </c>
    </row>
    <row r="7033" spans="1:2" x14ac:dyDescent="0.25">
      <c r="A7033" s="62">
        <v>41104010</v>
      </c>
      <c r="B7033" s="63" t="s">
        <v>17819</v>
      </c>
    </row>
    <row r="7034" spans="1:2" x14ac:dyDescent="0.25">
      <c r="A7034" s="62">
        <v>41104011</v>
      </c>
      <c r="B7034" s="63" t="s">
        <v>744</v>
      </c>
    </row>
    <row r="7035" spans="1:2" x14ac:dyDescent="0.25">
      <c r="A7035" s="62">
        <v>41104012</v>
      </c>
      <c r="B7035" s="63" t="s">
        <v>263</v>
      </c>
    </row>
    <row r="7036" spans="1:2" x14ac:dyDescent="0.25">
      <c r="A7036" s="62">
        <v>41104013</v>
      </c>
      <c r="B7036" s="63" t="s">
        <v>8741</v>
      </c>
    </row>
    <row r="7037" spans="1:2" x14ac:dyDescent="0.25">
      <c r="A7037" s="62">
        <v>41104014</v>
      </c>
      <c r="B7037" s="63" t="s">
        <v>15824</v>
      </c>
    </row>
    <row r="7038" spans="1:2" x14ac:dyDescent="0.25">
      <c r="A7038" s="62">
        <v>41104015</v>
      </c>
      <c r="B7038" s="63" t="s">
        <v>13570</v>
      </c>
    </row>
    <row r="7039" spans="1:2" x14ac:dyDescent="0.25">
      <c r="A7039" s="62">
        <v>41104016</v>
      </c>
      <c r="B7039" s="63" t="s">
        <v>9445</v>
      </c>
    </row>
    <row r="7040" spans="1:2" x14ac:dyDescent="0.25">
      <c r="A7040" s="62">
        <v>41104017</v>
      </c>
      <c r="B7040" s="63" t="s">
        <v>3480</v>
      </c>
    </row>
    <row r="7041" spans="1:2" x14ac:dyDescent="0.25">
      <c r="A7041" s="62">
        <v>41104018</v>
      </c>
      <c r="B7041" s="63" t="s">
        <v>3898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13203</v>
      </c>
    </row>
    <row r="7044" spans="1:2" x14ac:dyDescent="0.25">
      <c r="A7044" s="62">
        <v>41104101</v>
      </c>
      <c r="B7044" s="63" t="s">
        <v>11935</v>
      </c>
    </row>
    <row r="7045" spans="1:2" x14ac:dyDescent="0.25">
      <c r="A7045" s="62">
        <v>41104102</v>
      </c>
      <c r="B7045" s="63" t="s">
        <v>6739</v>
      </c>
    </row>
    <row r="7046" spans="1:2" x14ac:dyDescent="0.25">
      <c r="A7046" s="62">
        <v>41104103</v>
      </c>
      <c r="B7046" s="63" t="s">
        <v>14674</v>
      </c>
    </row>
    <row r="7047" spans="1:2" x14ac:dyDescent="0.25">
      <c r="A7047" s="62">
        <v>41104104</v>
      </c>
      <c r="B7047" s="63" t="s">
        <v>16457</v>
      </c>
    </row>
    <row r="7048" spans="1:2" x14ac:dyDescent="0.25">
      <c r="A7048" s="62">
        <v>41104105</v>
      </c>
      <c r="B7048" s="63" t="s">
        <v>4634</v>
      </c>
    </row>
    <row r="7049" spans="1:2" x14ac:dyDescent="0.25">
      <c r="A7049" s="62">
        <v>41104106</v>
      </c>
      <c r="B7049" s="63" t="s">
        <v>15898</v>
      </c>
    </row>
    <row r="7050" spans="1:2" x14ac:dyDescent="0.25">
      <c r="A7050" s="62">
        <v>41104107</v>
      </c>
      <c r="B7050" s="63" t="s">
        <v>11045</v>
      </c>
    </row>
    <row r="7051" spans="1:2" x14ac:dyDescent="0.25">
      <c r="A7051" s="62">
        <v>41104108</v>
      </c>
      <c r="B7051" s="63" t="s">
        <v>9411</v>
      </c>
    </row>
    <row r="7052" spans="1:2" x14ac:dyDescent="0.25">
      <c r="A7052" s="62">
        <v>41104109</v>
      </c>
      <c r="B7052" s="63" t="s">
        <v>4035</v>
      </c>
    </row>
    <row r="7053" spans="1:2" x14ac:dyDescent="0.25">
      <c r="A7053" s="62">
        <v>41104110</v>
      </c>
      <c r="B7053" s="63" t="s">
        <v>17271</v>
      </c>
    </row>
    <row r="7054" spans="1:2" x14ac:dyDescent="0.25">
      <c r="A7054" s="62">
        <v>41104111</v>
      </c>
      <c r="B7054" s="63" t="s">
        <v>1242</v>
      </c>
    </row>
    <row r="7055" spans="1:2" x14ac:dyDescent="0.25">
      <c r="A7055" s="62">
        <v>41104112</v>
      </c>
      <c r="B7055" s="63" t="s">
        <v>4815</v>
      </c>
    </row>
    <row r="7056" spans="1:2" x14ac:dyDescent="0.25">
      <c r="A7056" s="62">
        <v>41104114</v>
      </c>
      <c r="B7056" s="63" t="s">
        <v>10271</v>
      </c>
    </row>
    <row r="7057" spans="1:2" x14ac:dyDescent="0.25">
      <c r="A7057" s="62">
        <v>41104115</v>
      </c>
      <c r="B7057" s="63" t="s">
        <v>16225</v>
      </c>
    </row>
    <row r="7058" spans="1:2" x14ac:dyDescent="0.25">
      <c r="A7058" s="62">
        <v>41104116</v>
      </c>
      <c r="B7058" s="63" t="s">
        <v>14102</v>
      </c>
    </row>
    <row r="7059" spans="1:2" x14ac:dyDescent="0.25">
      <c r="A7059" s="62">
        <v>41104117</v>
      </c>
      <c r="B7059" s="63" t="s">
        <v>13653</v>
      </c>
    </row>
    <row r="7060" spans="1:2" x14ac:dyDescent="0.25">
      <c r="A7060" s="62">
        <v>41104118</v>
      </c>
      <c r="B7060" s="63" t="s">
        <v>1116</v>
      </c>
    </row>
    <row r="7061" spans="1:2" x14ac:dyDescent="0.25">
      <c r="A7061" s="62">
        <v>41104119</v>
      </c>
      <c r="B7061" s="63" t="s">
        <v>2304</v>
      </c>
    </row>
    <row r="7062" spans="1:2" x14ac:dyDescent="0.25">
      <c r="A7062" s="62">
        <v>41104120</v>
      </c>
      <c r="B7062" s="63" t="s">
        <v>7493</v>
      </c>
    </row>
    <row r="7063" spans="1:2" x14ac:dyDescent="0.25">
      <c r="A7063" s="62">
        <v>41104121</v>
      </c>
      <c r="B7063" s="63" t="s">
        <v>1584</v>
      </c>
    </row>
    <row r="7064" spans="1:2" x14ac:dyDescent="0.25">
      <c r="A7064" s="62">
        <v>41104122</v>
      </c>
      <c r="B7064" s="63" t="s">
        <v>725</v>
      </c>
    </row>
    <row r="7065" spans="1:2" x14ac:dyDescent="0.25">
      <c r="A7065" s="62">
        <v>41104123</v>
      </c>
      <c r="B7065" s="63" t="s">
        <v>7945</v>
      </c>
    </row>
    <row r="7066" spans="1:2" x14ac:dyDescent="0.25">
      <c r="A7066" s="62">
        <v>41104124</v>
      </c>
      <c r="B7066" s="63" t="s">
        <v>17766</v>
      </c>
    </row>
    <row r="7067" spans="1:2" x14ac:dyDescent="0.25">
      <c r="A7067" s="62">
        <v>41104201</v>
      </c>
      <c r="B7067" s="63" t="s">
        <v>17485</v>
      </c>
    </row>
    <row r="7068" spans="1:2" x14ac:dyDescent="0.25">
      <c r="A7068" s="62">
        <v>41104202</v>
      </c>
      <c r="B7068" s="63" t="s">
        <v>11929</v>
      </c>
    </row>
    <row r="7069" spans="1:2" x14ac:dyDescent="0.25">
      <c r="A7069" s="62">
        <v>41104203</v>
      </c>
      <c r="B7069" s="63" t="s">
        <v>1040</v>
      </c>
    </row>
    <row r="7070" spans="1:2" x14ac:dyDescent="0.25">
      <c r="A7070" s="62">
        <v>41104204</v>
      </c>
      <c r="B7070" s="63" t="s">
        <v>7181</v>
      </c>
    </row>
    <row r="7071" spans="1:2" x14ac:dyDescent="0.25">
      <c r="A7071" s="62">
        <v>41104205</v>
      </c>
      <c r="B7071" s="63" t="s">
        <v>1640</v>
      </c>
    </row>
    <row r="7072" spans="1:2" x14ac:dyDescent="0.25">
      <c r="A7072" s="62">
        <v>41104206</v>
      </c>
      <c r="B7072" s="63" t="s">
        <v>1681</v>
      </c>
    </row>
    <row r="7073" spans="1:2" x14ac:dyDescent="0.25">
      <c r="A7073" s="62">
        <v>41104207</v>
      </c>
      <c r="B7073" s="63" t="s">
        <v>12261</v>
      </c>
    </row>
    <row r="7074" spans="1:2" x14ac:dyDescent="0.25">
      <c r="A7074" s="62">
        <v>41104208</v>
      </c>
      <c r="B7074" s="63" t="s">
        <v>18343</v>
      </c>
    </row>
    <row r="7075" spans="1:2" x14ac:dyDescent="0.25">
      <c r="A7075" s="62">
        <v>41104209</v>
      </c>
      <c r="B7075" s="63" t="s">
        <v>8633</v>
      </c>
    </row>
    <row r="7076" spans="1:2" x14ac:dyDescent="0.25">
      <c r="A7076" s="62">
        <v>41104210</v>
      </c>
      <c r="B7076" s="63" t="s">
        <v>6725</v>
      </c>
    </row>
    <row r="7077" spans="1:2" x14ac:dyDescent="0.25">
      <c r="A7077" s="62">
        <v>41104211</v>
      </c>
      <c r="B7077" s="63" t="s">
        <v>4132</v>
      </c>
    </row>
    <row r="7078" spans="1:2" x14ac:dyDescent="0.25">
      <c r="A7078" s="62">
        <v>41104212</v>
      </c>
      <c r="B7078" s="63" t="s">
        <v>11664</v>
      </c>
    </row>
    <row r="7079" spans="1:2" x14ac:dyDescent="0.25">
      <c r="A7079" s="62">
        <v>41104301</v>
      </c>
      <c r="B7079" s="63" t="s">
        <v>259</v>
      </c>
    </row>
    <row r="7080" spans="1:2" x14ac:dyDescent="0.25">
      <c r="A7080" s="62">
        <v>41104302</v>
      </c>
      <c r="B7080" s="63" t="s">
        <v>16194</v>
      </c>
    </row>
    <row r="7081" spans="1:2" x14ac:dyDescent="0.25">
      <c r="A7081" s="62">
        <v>41104303</v>
      </c>
      <c r="B7081" s="63" t="s">
        <v>7388</v>
      </c>
    </row>
    <row r="7082" spans="1:2" x14ac:dyDescent="0.25">
      <c r="A7082" s="62">
        <v>41104304</v>
      </c>
      <c r="B7082" s="63" t="s">
        <v>552</v>
      </c>
    </row>
    <row r="7083" spans="1:2" x14ac:dyDescent="0.25">
      <c r="A7083" s="62">
        <v>41104305</v>
      </c>
      <c r="B7083" s="63" t="s">
        <v>597</v>
      </c>
    </row>
    <row r="7084" spans="1:2" x14ac:dyDescent="0.25">
      <c r="A7084" s="62">
        <v>41104306</v>
      </c>
      <c r="B7084" s="63" t="s">
        <v>10094</v>
      </c>
    </row>
    <row r="7085" spans="1:2" x14ac:dyDescent="0.25">
      <c r="A7085" s="62">
        <v>41104307</v>
      </c>
      <c r="B7085" s="63" t="s">
        <v>8900</v>
      </c>
    </row>
    <row r="7086" spans="1:2" x14ac:dyDescent="0.25">
      <c r="A7086" s="62">
        <v>41104308</v>
      </c>
      <c r="B7086" s="63" t="s">
        <v>8300</v>
      </c>
    </row>
    <row r="7087" spans="1:2" x14ac:dyDescent="0.25">
      <c r="A7087" s="62">
        <v>41104401</v>
      </c>
      <c r="B7087" s="63" t="s">
        <v>9174</v>
      </c>
    </row>
    <row r="7088" spans="1:2" x14ac:dyDescent="0.25">
      <c r="A7088" s="62">
        <v>41104402</v>
      </c>
      <c r="B7088" s="63" t="s">
        <v>783</v>
      </c>
    </row>
    <row r="7089" spans="1:2" x14ac:dyDescent="0.25">
      <c r="A7089" s="62">
        <v>41104403</v>
      </c>
      <c r="B7089" s="63" t="s">
        <v>11918</v>
      </c>
    </row>
    <row r="7090" spans="1:2" x14ac:dyDescent="0.25">
      <c r="A7090" s="62">
        <v>41104404</v>
      </c>
      <c r="B7090" s="63" t="s">
        <v>2322</v>
      </c>
    </row>
    <row r="7091" spans="1:2" x14ac:dyDescent="0.25">
      <c r="A7091" s="62">
        <v>41104405</v>
      </c>
      <c r="B7091" s="63" t="s">
        <v>1891</v>
      </c>
    </row>
    <row r="7092" spans="1:2" x14ac:dyDescent="0.25">
      <c r="A7092" s="62">
        <v>41104406</v>
      </c>
      <c r="B7092" s="63" t="s">
        <v>6254</v>
      </c>
    </row>
    <row r="7093" spans="1:2" x14ac:dyDescent="0.25">
      <c r="A7093" s="62">
        <v>41104407</v>
      </c>
      <c r="B7093" s="63" t="s">
        <v>12922</v>
      </c>
    </row>
    <row r="7094" spans="1:2" x14ac:dyDescent="0.25">
      <c r="A7094" s="62">
        <v>41104408</v>
      </c>
      <c r="B7094" s="63" t="s">
        <v>17395</v>
      </c>
    </row>
    <row r="7095" spans="1:2" x14ac:dyDescent="0.25">
      <c r="A7095" s="62">
        <v>41104409</v>
      </c>
      <c r="B7095" s="63" t="s">
        <v>17533</v>
      </c>
    </row>
    <row r="7096" spans="1:2" x14ac:dyDescent="0.25">
      <c r="A7096" s="62">
        <v>41104410</v>
      </c>
      <c r="B7096" s="63" t="s">
        <v>15977</v>
      </c>
    </row>
    <row r="7097" spans="1:2" x14ac:dyDescent="0.25">
      <c r="A7097" s="62">
        <v>41104411</v>
      </c>
      <c r="B7097" s="63" t="s">
        <v>18627</v>
      </c>
    </row>
    <row r="7098" spans="1:2" x14ac:dyDescent="0.25">
      <c r="A7098" s="62">
        <v>41104412</v>
      </c>
      <c r="B7098" s="63" t="s">
        <v>7655</v>
      </c>
    </row>
    <row r="7099" spans="1:2" x14ac:dyDescent="0.25">
      <c r="A7099" s="62">
        <v>41104413</v>
      </c>
      <c r="B7099" s="63" t="s">
        <v>4252</v>
      </c>
    </row>
    <row r="7100" spans="1:2" x14ac:dyDescent="0.25">
      <c r="A7100" s="62">
        <v>41104414</v>
      </c>
      <c r="B7100" s="63" t="s">
        <v>5366</v>
      </c>
    </row>
    <row r="7101" spans="1:2" x14ac:dyDescent="0.25">
      <c r="A7101" s="62">
        <v>41104415</v>
      </c>
      <c r="B7101" s="63" t="s">
        <v>14193</v>
      </c>
    </row>
    <row r="7102" spans="1:2" x14ac:dyDescent="0.25">
      <c r="A7102" s="62">
        <v>41104416</v>
      </c>
      <c r="B7102" s="63" t="s">
        <v>4124</v>
      </c>
    </row>
    <row r="7103" spans="1:2" x14ac:dyDescent="0.25">
      <c r="A7103" s="62">
        <v>41104417</v>
      </c>
      <c r="B7103" s="63" t="s">
        <v>8953</v>
      </c>
    </row>
    <row r="7104" spans="1:2" x14ac:dyDescent="0.25">
      <c r="A7104" s="62">
        <v>41104418</v>
      </c>
      <c r="B7104" s="63" t="s">
        <v>6682</v>
      </c>
    </row>
    <row r="7105" spans="1:2" x14ac:dyDescent="0.25">
      <c r="A7105" s="62">
        <v>41104419</v>
      </c>
      <c r="B7105" s="63" t="s">
        <v>16423</v>
      </c>
    </row>
    <row r="7106" spans="1:2" x14ac:dyDescent="0.25">
      <c r="A7106" s="62">
        <v>41104420</v>
      </c>
      <c r="B7106" s="63" t="s">
        <v>13199</v>
      </c>
    </row>
    <row r="7107" spans="1:2" x14ac:dyDescent="0.25">
      <c r="A7107" s="62">
        <v>41104421</v>
      </c>
      <c r="B7107" s="63" t="s">
        <v>10876</v>
      </c>
    </row>
    <row r="7108" spans="1:2" x14ac:dyDescent="0.25">
      <c r="A7108" s="62">
        <v>41104422</v>
      </c>
      <c r="B7108" s="63" t="s">
        <v>15332</v>
      </c>
    </row>
    <row r="7109" spans="1:2" x14ac:dyDescent="0.25">
      <c r="A7109" s="62">
        <v>41104423</v>
      </c>
      <c r="B7109" s="63" t="s">
        <v>12045</v>
      </c>
    </row>
    <row r="7110" spans="1:2" x14ac:dyDescent="0.25">
      <c r="A7110" s="62">
        <v>41104424</v>
      </c>
      <c r="B7110" s="63" t="s">
        <v>8208</v>
      </c>
    </row>
    <row r="7111" spans="1:2" x14ac:dyDescent="0.25">
      <c r="A7111" s="62">
        <v>41104501</v>
      </c>
      <c r="B7111" s="63" t="s">
        <v>17796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8408</v>
      </c>
    </row>
    <row r="7114" spans="1:2" x14ac:dyDescent="0.25">
      <c r="A7114" s="62">
        <v>41104504</v>
      </c>
      <c r="B7114" s="63" t="s">
        <v>11473</v>
      </c>
    </row>
    <row r="7115" spans="1:2" x14ac:dyDescent="0.25">
      <c r="A7115" s="62">
        <v>41104505</v>
      </c>
      <c r="B7115" s="63" t="s">
        <v>11191</v>
      </c>
    </row>
    <row r="7116" spans="1:2" x14ac:dyDescent="0.25">
      <c r="A7116" s="62">
        <v>41104506</v>
      </c>
      <c r="B7116" s="63" t="s">
        <v>5661</v>
      </c>
    </row>
    <row r="7117" spans="1:2" x14ac:dyDescent="0.25">
      <c r="A7117" s="62">
        <v>41104507</v>
      </c>
      <c r="B7117" s="63" t="s">
        <v>9126</v>
      </c>
    </row>
    <row r="7118" spans="1:2" x14ac:dyDescent="0.25">
      <c r="A7118" s="62">
        <v>41104508</v>
      </c>
      <c r="B7118" s="63" t="s">
        <v>10971</v>
      </c>
    </row>
    <row r="7119" spans="1:2" x14ac:dyDescent="0.25">
      <c r="A7119" s="62">
        <v>41104509</v>
      </c>
      <c r="B7119" s="63" t="s">
        <v>9021</v>
      </c>
    </row>
    <row r="7120" spans="1:2" x14ac:dyDescent="0.25">
      <c r="A7120" s="62">
        <v>41104510</v>
      </c>
      <c r="B7120" s="63" t="s">
        <v>1748</v>
      </c>
    </row>
    <row r="7121" spans="1:2" x14ac:dyDescent="0.25">
      <c r="A7121" s="62">
        <v>41104511</v>
      </c>
      <c r="B7121" s="63" t="s">
        <v>10953</v>
      </c>
    </row>
    <row r="7122" spans="1:2" x14ac:dyDescent="0.25">
      <c r="A7122" s="62">
        <v>41104512</v>
      </c>
      <c r="B7122" s="63" t="s">
        <v>15531</v>
      </c>
    </row>
    <row r="7123" spans="1:2" x14ac:dyDescent="0.25">
      <c r="A7123" s="62">
        <v>41104601</v>
      </c>
      <c r="B7123" s="63" t="s">
        <v>11457</v>
      </c>
    </row>
    <row r="7124" spans="1:2" x14ac:dyDescent="0.25">
      <c r="A7124" s="62">
        <v>41104602</v>
      </c>
      <c r="B7124" s="63" t="s">
        <v>608</v>
      </c>
    </row>
    <row r="7125" spans="1:2" x14ac:dyDescent="0.25">
      <c r="A7125" s="62">
        <v>41104603</v>
      </c>
      <c r="B7125" s="63" t="s">
        <v>949</v>
      </c>
    </row>
    <row r="7126" spans="1:2" x14ac:dyDescent="0.25">
      <c r="A7126" s="62">
        <v>41104604</v>
      </c>
      <c r="B7126" s="63" t="s">
        <v>8748</v>
      </c>
    </row>
    <row r="7127" spans="1:2" x14ac:dyDescent="0.25">
      <c r="A7127" s="62">
        <v>41104605</v>
      </c>
      <c r="B7127" s="63" t="s">
        <v>10014</v>
      </c>
    </row>
    <row r="7128" spans="1:2" x14ac:dyDescent="0.25">
      <c r="A7128" s="62">
        <v>41104606</v>
      </c>
      <c r="B7128" s="63" t="s">
        <v>5143</v>
      </c>
    </row>
    <row r="7129" spans="1:2" x14ac:dyDescent="0.25">
      <c r="A7129" s="62">
        <v>41104607</v>
      </c>
      <c r="B7129" s="63" t="s">
        <v>6307</v>
      </c>
    </row>
    <row r="7130" spans="1:2" x14ac:dyDescent="0.25">
      <c r="A7130" s="62">
        <v>41104608</v>
      </c>
      <c r="B7130" s="63" t="s">
        <v>11706</v>
      </c>
    </row>
    <row r="7131" spans="1:2" x14ac:dyDescent="0.25">
      <c r="A7131" s="62">
        <v>41104609</v>
      </c>
      <c r="B7131" s="63" t="s">
        <v>16431</v>
      </c>
    </row>
    <row r="7132" spans="1:2" x14ac:dyDescent="0.25">
      <c r="A7132" s="62">
        <v>41104610</v>
      </c>
      <c r="B7132" s="63" t="s">
        <v>17040</v>
      </c>
    </row>
    <row r="7133" spans="1:2" x14ac:dyDescent="0.25">
      <c r="A7133" s="62">
        <v>41104611</v>
      </c>
      <c r="B7133" s="63" t="s">
        <v>3018</v>
      </c>
    </row>
    <row r="7134" spans="1:2" x14ac:dyDescent="0.25">
      <c r="A7134" s="62">
        <v>41104612</v>
      </c>
      <c r="B7134" s="63" t="s">
        <v>9944</v>
      </c>
    </row>
    <row r="7135" spans="1:2" x14ac:dyDescent="0.25">
      <c r="A7135" s="62">
        <v>41104701</v>
      </c>
      <c r="B7135" s="63" t="s">
        <v>13201</v>
      </c>
    </row>
    <row r="7136" spans="1:2" x14ac:dyDescent="0.25">
      <c r="A7136" s="62">
        <v>41104702</v>
      </c>
      <c r="B7136" s="63" t="s">
        <v>10077</v>
      </c>
    </row>
    <row r="7137" spans="1:2" x14ac:dyDescent="0.25">
      <c r="A7137" s="62">
        <v>41104703</v>
      </c>
      <c r="B7137" s="63" t="s">
        <v>13864</v>
      </c>
    </row>
    <row r="7138" spans="1:2" x14ac:dyDescent="0.25">
      <c r="A7138" s="62">
        <v>41104704</v>
      </c>
      <c r="B7138" s="63" t="s">
        <v>8107</v>
      </c>
    </row>
    <row r="7139" spans="1:2" x14ac:dyDescent="0.25">
      <c r="A7139" s="62">
        <v>41104801</v>
      </c>
      <c r="B7139" s="63" t="s">
        <v>6114</v>
      </c>
    </row>
    <row r="7140" spans="1:2" x14ac:dyDescent="0.25">
      <c r="A7140" s="62">
        <v>41104802</v>
      </c>
      <c r="B7140" s="63" t="s">
        <v>465</v>
      </c>
    </row>
    <row r="7141" spans="1:2" x14ac:dyDescent="0.25">
      <c r="A7141" s="62">
        <v>41104803</v>
      </c>
      <c r="B7141" s="63" t="s">
        <v>11998</v>
      </c>
    </row>
    <row r="7142" spans="1:2" x14ac:dyDescent="0.25">
      <c r="A7142" s="62">
        <v>41104804</v>
      </c>
      <c r="B7142" s="63" t="s">
        <v>8495</v>
      </c>
    </row>
    <row r="7143" spans="1:2" x14ac:dyDescent="0.25">
      <c r="A7143" s="62">
        <v>41104805</v>
      </c>
      <c r="B7143" s="63" t="s">
        <v>14892</v>
      </c>
    </row>
    <row r="7144" spans="1:2" x14ac:dyDescent="0.25">
      <c r="A7144" s="62">
        <v>41104806</v>
      </c>
      <c r="B7144" s="63" t="s">
        <v>9394</v>
      </c>
    </row>
    <row r="7145" spans="1:2" x14ac:dyDescent="0.25">
      <c r="A7145" s="62">
        <v>41104807</v>
      </c>
      <c r="B7145" s="63" t="s">
        <v>272</v>
      </c>
    </row>
    <row r="7146" spans="1:2" x14ac:dyDescent="0.25">
      <c r="A7146" s="62">
        <v>41104808</v>
      </c>
      <c r="B7146" s="63" t="s">
        <v>11385</v>
      </c>
    </row>
    <row r="7147" spans="1:2" x14ac:dyDescent="0.25">
      <c r="A7147" s="62">
        <v>41104809</v>
      </c>
      <c r="B7147" s="63" t="s">
        <v>6423</v>
      </c>
    </row>
    <row r="7148" spans="1:2" x14ac:dyDescent="0.25">
      <c r="A7148" s="62">
        <v>41104810</v>
      </c>
      <c r="B7148" s="63" t="s">
        <v>12530</v>
      </c>
    </row>
    <row r="7149" spans="1:2" x14ac:dyDescent="0.25">
      <c r="A7149" s="62">
        <v>41104811</v>
      </c>
      <c r="B7149" s="63" t="s">
        <v>5023</v>
      </c>
    </row>
    <row r="7150" spans="1:2" x14ac:dyDescent="0.25">
      <c r="A7150" s="62">
        <v>41104812</v>
      </c>
      <c r="B7150" s="63" t="s">
        <v>7156</v>
      </c>
    </row>
    <row r="7151" spans="1:2" x14ac:dyDescent="0.25">
      <c r="A7151" s="62">
        <v>41104813</v>
      </c>
      <c r="B7151" s="63" t="s">
        <v>18323</v>
      </c>
    </row>
    <row r="7152" spans="1:2" x14ac:dyDescent="0.25">
      <c r="A7152" s="62">
        <v>41104814</v>
      </c>
      <c r="B7152" s="63" t="s">
        <v>3865</v>
      </c>
    </row>
    <row r="7153" spans="1:2" x14ac:dyDescent="0.25">
      <c r="A7153" s="62">
        <v>41104815</v>
      </c>
      <c r="B7153" s="63" t="s">
        <v>1465</v>
      </c>
    </row>
    <row r="7154" spans="1:2" x14ac:dyDescent="0.25">
      <c r="A7154" s="62">
        <v>41104816</v>
      </c>
      <c r="B7154" s="63" t="s">
        <v>6571</v>
      </c>
    </row>
    <row r="7155" spans="1:2" x14ac:dyDescent="0.25">
      <c r="A7155" s="62">
        <v>41104817</v>
      </c>
      <c r="B7155" s="63" t="s">
        <v>10089</v>
      </c>
    </row>
    <row r="7156" spans="1:2" x14ac:dyDescent="0.25">
      <c r="A7156" s="62">
        <v>41104901</v>
      </c>
      <c r="B7156" s="63" t="s">
        <v>10187</v>
      </c>
    </row>
    <row r="7157" spans="1:2" x14ac:dyDescent="0.25">
      <c r="A7157" s="62">
        <v>41104902</v>
      </c>
      <c r="B7157" s="63" t="s">
        <v>17630</v>
      </c>
    </row>
    <row r="7158" spans="1:2" x14ac:dyDescent="0.25">
      <c r="A7158" s="62">
        <v>41104903</v>
      </c>
      <c r="B7158" s="63" t="s">
        <v>2294</v>
      </c>
    </row>
    <row r="7159" spans="1:2" x14ac:dyDescent="0.25">
      <c r="A7159" s="62">
        <v>41104904</v>
      </c>
      <c r="B7159" s="63" t="s">
        <v>10858</v>
      </c>
    </row>
    <row r="7160" spans="1:2" x14ac:dyDescent="0.25">
      <c r="A7160" s="62">
        <v>41104905</v>
      </c>
      <c r="B7160" s="63" t="s">
        <v>9253</v>
      </c>
    </row>
    <row r="7161" spans="1:2" x14ac:dyDescent="0.25">
      <c r="A7161" s="62">
        <v>41104906</v>
      </c>
      <c r="B7161" s="63" t="s">
        <v>6585</v>
      </c>
    </row>
    <row r="7162" spans="1:2" x14ac:dyDescent="0.25">
      <c r="A7162" s="62">
        <v>41104907</v>
      </c>
      <c r="B7162" s="63" t="s">
        <v>4635</v>
      </c>
    </row>
    <row r="7163" spans="1:2" x14ac:dyDescent="0.25">
      <c r="A7163" s="62">
        <v>41104908</v>
      </c>
      <c r="B7163" s="63" t="s">
        <v>3042</v>
      </c>
    </row>
    <row r="7164" spans="1:2" x14ac:dyDescent="0.25">
      <c r="A7164" s="62">
        <v>41104909</v>
      </c>
      <c r="B7164" s="63" t="s">
        <v>7192</v>
      </c>
    </row>
    <row r="7165" spans="1:2" x14ac:dyDescent="0.25">
      <c r="A7165" s="62">
        <v>41104910</v>
      </c>
      <c r="B7165" s="63" t="s">
        <v>16202</v>
      </c>
    </row>
    <row r="7166" spans="1:2" x14ac:dyDescent="0.25">
      <c r="A7166" s="62">
        <v>41104911</v>
      </c>
      <c r="B7166" s="63" t="s">
        <v>17047</v>
      </c>
    </row>
    <row r="7167" spans="1:2" x14ac:dyDescent="0.25">
      <c r="A7167" s="62">
        <v>41104912</v>
      </c>
      <c r="B7167" s="63" t="s">
        <v>17582</v>
      </c>
    </row>
    <row r="7168" spans="1:2" x14ac:dyDescent="0.25">
      <c r="A7168" s="62">
        <v>41104913</v>
      </c>
      <c r="B7168" s="63" t="s">
        <v>1831</v>
      </c>
    </row>
    <row r="7169" spans="1:2" x14ac:dyDescent="0.25">
      <c r="A7169" s="62">
        <v>41104914</v>
      </c>
      <c r="B7169" s="63" t="s">
        <v>16695</v>
      </c>
    </row>
    <row r="7170" spans="1:2" x14ac:dyDescent="0.25">
      <c r="A7170" s="62">
        <v>41104915</v>
      </c>
      <c r="B7170" s="63" t="s">
        <v>10726</v>
      </c>
    </row>
    <row r="7171" spans="1:2" x14ac:dyDescent="0.25">
      <c r="A7171" s="62">
        <v>41104916</v>
      </c>
      <c r="B7171" s="63" t="s">
        <v>7281</v>
      </c>
    </row>
    <row r="7172" spans="1:2" x14ac:dyDescent="0.25">
      <c r="A7172" s="62">
        <v>41104917</v>
      </c>
      <c r="B7172" s="63" t="s">
        <v>10260</v>
      </c>
    </row>
    <row r="7173" spans="1:2" x14ac:dyDescent="0.25">
      <c r="A7173" s="62">
        <v>41104918</v>
      </c>
      <c r="B7173" s="63" t="s">
        <v>2966</v>
      </c>
    </row>
    <row r="7174" spans="1:2" x14ac:dyDescent="0.25">
      <c r="A7174" s="62">
        <v>41104919</v>
      </c>
      <c r="B7174" s="63" t="s">
        <v>16015</v>
      </c>
    </row>
    <row r="7175" spans="1:2" x14ac:dyDescent="0.25">
      <c r="A7175" s="62">
        <v>41104920</v>
      </c>
      <c r="B7175" s="63" t="s">
        <v>6654</v>
      </c>
    </row>
    <row r="7176" spans="1:2" x14ac:dyDescent="0.25">
      <c r="A7176" s="62">
        <v>41104921</v>
      </c>
      <c r="B7176" s="63" t="s">
        <v>8801</v>
      </c>
    </row>
    <row r="7177" spans="1:2" x14ac:dyDescent="0.25">
      <c r="A7177" s="62">
        <v>41104922</v>
      </c>
      <c r="B7177" s="63" t="s">
        <v>16506</v>
      </c>
    </row>
    <row r="7178" spans="1:2" x14ac:dyDescent="0.25">
      <c r="A7178" s="62">
        <v>41104923</v>
      </c>
      <c r="B7178" s="63" t="s">
        <v>3036</v>
      </c>
    </row>
    <row r="7179" spans="1:2" x14ac:dyDescent="0.25">
      <c r="A7179" s="62">
        <v>41104924</v>
      </c>
      <c r="B7179" s="63" t="s">
        <v>3006</v>
      </c>
    </row>
    <row r="7180" spans="1:2" x14ac:dyDescent="0.25">
      <c r="A7180" s="62">
        <v>41104925</v>
      </c>
      <c r="B7180" s="63" t="s">
        <v>308</v>
      </c>
    </row>
    <row r="7181" spans="1:2" x14ac:dyDescent="0.25">
      <c r="A7181" s="62">
        <v>41104926</v>
      </c>
      <c r="B7181" s="63" t="s">
        <v>13750</v>
      </c>
    </row>
    <row r="7182" spans="1:2" x14ac:dyDescent="0.25">
      <c r="A7182" s="62">
        <v>41104927</v>
      </c>
      <c r="B7182" s="63" t="s">
        <v>15497</v>
      </c>
    </row>
    <row r="7183" spans="1:2" x14ac:dyDescent="0.25">
      <c r="A7183" s="62">
        <v>41104928</v>
      </c>
      <c r="B7183" s="63" t="s">
        <v>18067</v>
      </c>
    </row>
    <row r="7184" spans="1:2" x14ac:dyDescent="0.25">
      <c r="A7184" s="62">
        <v>41104929</v>
      </c>
      <c r="B7184" s="63" t="s">
        <v>15650</v>
      </c>
    </row>
    <row r="7185" spans="1:2" x14ac:dyDescent="0.25">
      <c r="A7185" s="62">
        <v>41105001</v>
      </c>
      <c r="B7185" s="63" t="s">
        <v>2035</v>
      </c>
    </row>
    <row r="7186" spans="1:2" x14ac:dyDescent="0.25">
      <c r="A7186" s="62">
        <v>41105002</v>
      </c>
      <c r="B7186" s="63" t="s">
        <v>7216</v>
      </c>
    </row>
    <row r="7187" spans="1:2" x14ac:dyDescent="0.25">
      <c r="A7187" s="62">
        <v>41105003</v>
      </c>
      <c r="B7187" s="63" t="s">
        <v>15242</v>
      </c>
    </row>
    <row r="7188" spans="1:2" x14ac:dyDescent="0.25">
      <c r="A7188" s="62">
        <v>41105101</v>
      </c>
      <c r="B7188" s="63" t="s">
        <v>11540</v>
      </c>
    </row>
    <row r="7189" spans="1:2" x14ac:dyDescent="0.25">
      <c r="A7189" s="62">
        <v>41105102</v>
      </c>
      <c r="B7189" s="63" t="s">
        <v>929</v>
      </c>
    </row>
    <row r="7190" spans="1:2" x14ac:dyDescent="0.25">
      <c r="A7190" s="62">
        <v>41105103</v>
      </c>
      <c r="B7190" s="63" t="s">
        <v>17641</v>
      </c>
    </row>
    <row r="7191" spans="1:2" x14ac:dyDescent="0.25">
      <c r="A7191" s="62">
        <v>41105104</v>
      </c>
      <c r="B7191" s="63" t="s">
        <v>3835</v>
      </c>
    </row>
    <row r="7192" spans="1:2" x14ac:dyDescent="0.25">
      <c r="A7192" s="62">
        <v>41105105</v>
      </c>
      <c r="B7192" s="63" t="s">
        <v>15406</v>
      </c>
    </row>
    <row r="7193" spans="1:2" x14ac:dyDescent="0.25">
      <c r="A7193" s="62">
        <v>41105106</v>
      </c>
      <c r="B7193" s="63" t="s">
        <v>12140</v>
      </c>
    </row>
    <row r="7194" spans="1:2" x14ac:dyDescent="0.25">
      <c r="A7194" s="62">
        <v>41105107</v>
      </c>
      <c r="B7194" s="63" t="s">
        <v>15052</v>
      </c>
    </row>
    <row r="7195" spans="1:2" x14ac:dyDescent="0.25">
      <c r="A7195" s="62">
        <v>41105108</v>
      </c>
      <c r="B7195" s="63" t="s">
        <v>1284</v>
      </c>
    </row>
    <row r="7196" spans="1:2" x14ac:dyDescent="0.25">
      <c r="A7196" s="62">
        <v>41105109</v>
      </c>
      <c r="B7196" s="63" t="s">
        <v>3083</v>
      </c>
    </row>
    <row r="7197" spans="1:2" x14ac:dyDescent="0.25">
      <c r="A7197" s="62">
        <v>41105201</v>
      </c>
      <c r="B7197" s="63" t="s">
        <v>18684</v>
      </c>
    </row>
    <row r="7198" spans="1:2" x14ac:dyDescent="0.25">
      <c r="A7198" s="62">
        <v>41105202</v>
      </c>
      <c r="B7198" s="63" t="s">
        <v>9947</v>
      </c>
    </row>
    <row r="7199" spans="1:2" x14ac:dyDescent="0.25">
      <c r="A7199" s="62">
        <v>41105203</v>
      </c>
      <c r="B7199" s="63" t="s">
        <v>3117</v>
      </c>
    </row>
    <row r="7200" spans="1:2" x14ac:dyDescent="0.25">
      <c r="A7200" s="62">
        <v>41105204</v>
      </c>
      <c r="B7200" s="63" t="s">
        <v>17515</v>
      </c>
    </row>
    <row r="7201" spans="1:2" x14ac:dyDescent="0.25">
      <c r="A7201" s="62">
        <v>41105205</v>
      </c>
      <c r="B7201" s="63" t="s">
        <v>4920</v>
      </c>
    </row>
    <row r="7202" spans="1:2" x14ac:dyDescent="0.25">
      <c r="A7202" s="62">
        <v>41105301</v>
      </c>
      <c r="B7202" s="63" t="s">
        <v>11142</v>
      </c>
    </row>
    <row r="7203" spans="1:2" x14ac:dyDescent="0.25">
      <c r="A7203" s="62">
        <v>41105302</v>
      </c>
      <c r="B7203" s="63" t="s">
        <v>16147</v>
      </c>
    </row>
    <row r="7204" spans="1:2" x14ac:dyDescent="0.25">
      <c r="A7204" s="62">
        <v>41105303</v>
      </c>
      <c r="B7204" s="63" t="s">
        <v>17986</v>
      </c>
    </row>
    <row r="7205" spans="1:2" x14ac:dyDescent="0.25">
      <c r="A7205" s="62">
        <v>41105304</v>
      </c>
      <c r="B7205" s="63" t="s">
        <v>446</v>
      </c>
    </row>
    <row r="7206" spans="1:2" x14ac:dyDescent="0.25">
      <c r="A7206" s="62">
        <v>41105305</v>
      </c>
      <c r="B7206" s="63" t="s">
        <v>16216</v>
      </c>
    </row>
    <row r="7207" spans="1:2" x14ac:dyDescent="0.25">
      <c r="A7207" s="62">
        <v>41105307</v>
      </c>
      <c r="B7207" s="63" t="s">
        <v>7309</v>
      </c>
    </row>
    <row r="7208" spans="1:2" x14ac:dyDescent="0.25">
      <c r="A7208" s="62">
        <v>41105308</v>
      </c>
      <c r="B7208" s="63" t="s">
        <v>8465</v>
      </c>
    </row>
    <row r="7209" spans="1:2" x14ac:dyDescent="0.25">
      <c r="A7209" s="62">
        <v>41105309</v>
      </c>
      <c r="B7209" s="63" t="s">
        <v>7809</v>
      </c>
    </row>
    <row r="7210" spans="1:2" x14ac:dyDescent="0.25">
      <c r="A7210" s="62">
        <v>41105310</v>
      </c>
      <c r="B7210" s="63" t="s">
        <v>14809</v>
      </c>
    </row>
    <row r="7211" spans="1:2" x14ac:dyDescent="0.25">
      <c r="A7211" s="62">
        <v>41105311</v>
      </c>
      <c r="B7211" s="63" t="s">
        <v>12942</v>
      </c>
    </row>
    <row r="7212" spans="1:2" x14ac:dyDescent="0.25">
      <c r="A7212" s="62">
        <v>41105312</v>
      </c>
      <c r="B7212" s="63" t="s">
        <v>5157</v>
      </c>
    </row>
    <row r="7213" spans="1:2" x14ac:dyDescent="0.25">
      <c r="A7213" s="62">
        <v>41105313</v>
      </c>
      <c r="B7213" s="63" t="s">
        <v>3221</v>
      </c>
    </row>
    <row r="7214" spans="1:2" x14ac:dyDescent="0.25">
      <c r="A7214" s="62">
        <v>41105314</v>
      </c>
      <c r="B7214" s="63" t="s">
        <v>13911</v>
      </c>
    </row>
    <row r="7215" spans="1:2" x14ac:dyDescent="0.25">
      <c r="A7215" s="62">
        <v>41105315</v>
      </c>
      <c r="B7215" s="63" t="s">
        <v>8069</v>
      </c>
    </row>
    <row r="7216" spans="1:2" x14ac:dyDescent="0.25">
      <c r="A7216" s="62">
        <v>41105316</v>
      </c>
      <c r="B7216" s="63" t="s">
        <v>15918</v>
      </c>
    </row>
    <row r="7217" spans="1:2" x14ac:dyDescent="0.25">
      <c r="A7217" s="62">
        <v>41105317</v>
      </c>
      <c r="B7217" s="63" t="s">
        <v>5272</v>
      </c>
    </row>
    <row r="7218" spans="1:2" x14ac:dyDescent="0.25">
      <c r="A7218" s="62">
        <v>41105318</v>
      </c>
      <c r="B7218" s="63" t="s">
        <v>16417</v>
      </c>
    </row>
    <row r="7219" spans="1:2" x14ac:dyDescent="0.25">
      <c r="A7219" s="62">
        <v>41105319</v>
      </c>
      <c r="B7219" s="63" t="s">
        <v>16454</v>
      </c>
    </row>
    <row r="7220" spans="1:2" x14ac:dyDescent="0.25">
      <c r="A7220" s="62">
        <v>41105320</v>
      </c>
      <c r="B7220" s="63" t="s">
        <v>7992</v>
      </c>
    </row>
    <row r="7221" spans="1:2" x14ac:dyDescent="0.25">
      <c r="A7221" s="62">
        <v>41105321</v>
      </c>
      <c r="B7221" s="63" t="s">
        <v>2378</v>
      </c>
    </row>
    <row r="7222" spans="1:2" x14ac:dyDescent="0.25">
      <c r="A7222" s="62">
        <v>41105322</v>
      </c>
      <c r="B7222" s="63" t="s">
        <v>213</v>
      </c>
    </row>
    <row r="7223" spans="1:2" x14ac:dyDescent="0.25">
      <c r="A7223" s="62">
        <v>41105323</v>
      </c>
      <c r="B7223" s="63" t="s">
        <v>16261</v>
      </c>
    </row>
    <row r="7224" spans="1:2" x14ac:dyDescent="0.25">
      <c r="A7224" s="62">
        <v>41105324</v>
      </c>
      <c r="B7224" s="63" t="s">
        <v>3502</v>
      </c>
    </row>
    <row r="7225" spans="1:2" x14ac:dyDescent="0.25">
      <c r="A7225" s="62">
        <v>41105325</v>
      </c>
      <c r="B7225" s="63" t="s">
        <v>289</v>
      </c>
    </row>
    <row r="7226" spans="1:2" x14ac:dyDescent="0.25">
      <c r="A7226" s="62">
        <v>41105326</v>
      </c>
      <c r="B7226" s="63" t="s">
        <v>11169</v>
      </c>
    </row>
    <row r="7227" spans="1:2" x14ac:dyDescent="0.25">
      <c r="A7227" s="62">
        <v>41105327</v>
      </c>
      <c r="B7227" s="63" t="s">
        <v>4414</v>
      </c>
    </row>
    <row r="7228" spans="1:2" x14ac:dyDescent="0.25">
      <c r="A7228" s="62">
        <v>41105328</v>
      </c>
      <c r="B7228" s="63" t="s">
        <v>12179</v>
      </c>
    </row>
    <row r="7229" spans="1:2" x14ac:dyDescent="0.25">
      <c r="A7229" s="62">
        <v>41105329</v>
      </c>
      <c r="B7229" s="63" t="s">
        <v>2330</v>
      </c>
    </row>
    <row r="7230" spans="1:2" x14ac:dyDescent="0.25">
      <c r="A7230" s="62">
        <v>41105330</v>
      </c>
      <c r="B7230" s="63" t="s">
        <v>8910</v>
      </c>
    </row>
    <row r="7231" spans="1:2" x14ac:dyDescent="0.25">
      <c r="A7231" s="62">
        <v>41105331</v>
      </c>
      <c r="B7231" s="63" t="s">
        <v>2270</v>
      </c>
    </row>
    <row r="7232" spans="1:2" x14ac:dyDescent="0.25">
      <c r="A7232" s="62">
        <v>41105332</v>
      </c>
      <c r="B7232" s="63" t="s">
        <v>11629</v>
      </c>
    </row>
    <row r="7233" spans="1:2" x14ac:dyDescent="0.25">
      <c r="A7233" s="62">
        <v>41105333</v>
      </c>
      <c r="B7233" s="63" t="s">
        <v>17627</v>
      </c>
    </row>
    <row r="7234" spans="1:2" x14ac:dyDescent="0.25">
      <c r="A7234" s="62">
        <v>41105334</v>
      </c>
      <c r="B7234" s="63" t="s">
        <v>200</v>
      </c>
    </row>
    <row r="7235" spans="1:2" x14ac:dyDescent="0.25">
      <c r="A7235" s="62">
        <v>41105335</v>
      </c>
      <c r="B7235" s="63" t="s">
        <v>18376</v>
      </c>
    </row>
    <row r="7236" spans="1:2" x14ac:dyDescent="0.25">
      <c r="A7236" s="62">
        <v>41105336</v>
      </c>
      <c r="B7236" s="63" t="s">
        <v>12081</v>
      </c>
    </row>
    <row r="7237" spans="1:2" x14ac:dyDescent="0.25">
      <c r="A7237" s="62">
        <v>41105337</v>
      </c>
      <c r="B7237" s="63" t="s">
        <v>6586</v>
      </c>
    </row>
    <row r="7238" spans="1:2" x14ac:dyDescent="0.25">
      <c r="A7238" s="62">
        <v>41105338</v>
      </c>
      <c r="B7238" s="63" t="s">
        <v>18152</v>
      </c>
    </row>
    <row r="7239" spans="1:2" x14ac:dyDescent="0.25">
      <c r="A7239" s="62">
        <v>41105339</v>
      </c>
      <c r="B7239" s="63" t="s">
        <v>1552</v>
      </c>
    </row>
    <row r="7240" spans="1:2" x14ac:dyDescent="0.25">
      <c r="A7240" s="62">
        <v>41105501</v>
      </c>
      <c r="B7240" s="63" t="s">
        <v>15272</v>
      </c>
    </row>
    <row r="7241" spans="1:2" x14ac:dyDescent="0.25">
      <c r="A7241" s="62">
        <v>41105502</v>
      </c>
      <c r="B7241" s="63" t="s">
        <v>5539</v>
      </c>
    </row>
    <row r="7242" spans="1:2" x14ac:dyDescent="0.25">
      <c r="A7242" s="62">
        <v>41105503</v>
      </c>
      <c r="B7242" s="63" t="s">
        <v>10025</v>
      </c>
    </row>
    <row r="7243" spans="1:2" x14ac:dyDescent="0.25">
      <c r="A7243" s="62">
        <v>41105504</v>
      </c>
      <c r="B7243" s="63" t="s">
        <v>8777</v>
      </c>
    </row>
    <row r="7244" spans="1:2" x14ac:dyDescent="0.25">
      <c r="A7244" s="62">
        <v>41105505</v>
      </c>
      <c r="B7244" s="63" t="s">
        <v>16093</v>
      </c>
    </row>
    <row r="7245" spans="1:2" x14ac:dyDescent="0.25">
      <c r="A7245" s="62">
        <v>41105506</v>
      </c>
      <c r="B7245" s="63" t="s">
        <v>11622</v>
      </c>
    </row>
    <row r="7246" spans="1:2" x14ac:dyDescent="0.25">
      <c r="A7246" s="62">
        <v>41105507</v>
      </c>
      <c r="B7246" s="63" t="s">
        <v>1860</v>
      </c>
    </row>
    <row r="7247" spans="1:2" x14ac:dyDescent="0.25">
      <c r="A7247" s="62">
        <v>41105508</v>
      </c>
      <c r="B7247" s="63" t="s">
        <v>10306</v>
      </c>
    </row>
    <row r="7248" spans="1:2" x14ac:dyDescent="0.25">
      <c r="A7248" s="62">
        <v>41105509</v>
      </c>
      <c r="B7248" s="63" t="s">
        <v>7293</v>
      </c>
    </row>
    <row r="7249" spans="1:2" x14ac:dyDescent="0.25">
      <c r="A7249" s="62">
        <v>41105510</v>
      </c>
      <c r="B7249" s="63" t="s">
        <v>1587</v>
      </c>
    </row>
    <row r="7250" spans="1:2" x14ac:dyDescent="0.25">
      <c r="A7250" s="62">
        <v>41105511</v>
      </c>
      <c r="B7250" s="63" t="s">
        <v>1555</v>
      </c>
    </row>
    <row r="7251" spans="1:2" x14ac:dyDescent="0.25">
      <c r="A7251" s="62">
        <v>41105512</v>
      </c>
      <c r="B7251" s="63" t="s">
        <v>17144</v>
      </c>
    </row>
    <row r="7252" spans="1:2" x14ac:dyDescent="0.25">
      <c r="A7252" s="62">
        <v>41105513</v>
      </c>
      <c r="B7252" s="63" t="s">
        <v>11404</v>
      </c>
    </row>
    <row r="7253" spans="1:2" x14ac:dyDescent="0.25">
      <c r="A7253" s="62">
        <v>41105514</v>
      </c>
      <c r="B7253" s="63" t="s">
        <v>5798</v>
      </c>
    </row>
    <row r="7254" spans="1:2" x14ac:dyDescent="0.25">
      <c r="A7254" s="62">
        <v>41105515</v>
      </c>
      <c r="B7254" s="63" t="s">
        <v>7956</v>
      </c>
    </row>
    <row r="7255" spans="1:2" x14ac:dyDescent="0.25">
      <c r="A7255" s="62">
        <v>41105516</v>
      </c>
      <c r="B7255" s="63" t="s">
        <v>9665</v>
      </c>
    </row>
    <row r="7256" spans="1:2" x14ac:dyDescent="0.25">
      <c r="A7256" s="62">
        <v>41105517</v>
      </c>
      <c r="B7256" s="63" t="s">
        <v>2731</v>
      </c>
    </row>
    <row r="7257" spans="1:2" x14ac:dyDescent="0.25">
      <c r="A7257" s="62">
        <v>41105518</v>
      </c>
      <c r="B7257" s="63" t="s">
        <v>6670</v>
      </c>
    </row>
    <row r="7258" spans="1:2" x14ac:dyDescent="0.25">
      <c r="A7258" s="62">
        <v>41105519</v>
      </c>
      <c r="B7258" s="63" t="s">
        <v>1112</v>
      </c>
    </row>
    <row r="7259" spans="1:2" x14ac:dyDescent="0.25">
      <c r="A7259" s="62">
        <v>41105520</v>
      </c>
      <c r="B7259" s="63" t="s">
        <v>4832</v>
      </c>
    </row>
    <row r="7260" spans="1:2" x14ac:dyDescent="0.25">
      <c r="A7260" s="62">
        <v>41105601</v>
      </c>
      <c r="B7260" s="63" t="s">
        <v>16823</v>
      </c>
    </row>
    <row r="7261" spans="1:2" x14ac:dyDescent="0.25">
      <c r="A7261" s="62">
        <v>41105701</v>
      </c>
      <c r="B7261" s="63" t="s">
        <v>17479</v>
      </c>
    </row>
    <row r="7262" spans="1:2" x14ac:dyDescent="0.25">
      <c r="A7262" s="62">
        <v>41105801</v>
      </c>
      <c r="B7262" s="63" t="s">
        <v>5472</v>
      </c>
    </row>
    <row r="7263" spans="1:2" x14ac:dyDescent="0.25">
      <c r="A7263" s="62">
        <v>41105802</v>
      </c>
      <c r="B7263" s="63" t="s">
        <v>4363</v>
      </c>
    </row>
    <row r="7264" spans="1:2" x14ac:dyDescent="0.25">
      <c r="A7264" s="62">
        <v>41105803</v>
      </c>
      <c r="B7264" s="63" t="s">
        <v>11888</v>
      </c>
    </row>
    <row r="7265" spans="1:2" x14ac:dyDescent="0.25">
      <c r="A7265" s="62">
        <v>41105804</v>
      </c>
      <c r="B7265" s="63" t="s">
        <v>8476</v>
      </c>
    </row>
    <row r="7266" spans="1:2" x14ac:dyDescent="0.25">
      <c r="A7266" s="62">
        <v>41105901</v>
      </c>
      <c r="B7266" s="63" t="s">
        <v>438</v>
      </c>
    </row>
    <row r="7267" spans="1:2" x14ac:dyDescent="0.25">
      <c r="A7267" s="62">
        <v>41105902</v>
      </c>
      <c r="B7267" s="63" t="s">
        <v>12577</v>
      </c>
    </row>
    <row r="7268" spans="1:2" x14ac:dyDescent="0.25">
      <c r="A7268" s="62">
        <v>41105903</v>
      </c>
      <c r="B7268" s="63" t="s">
        <v>8004</v>
      </c>
    </row>
    <row r="7269" spans="1:2" x14ac:dyDescent="0.25">
      <c r="A7269" s="62">
        <v>41105904</v>
      </c>
      <c r="B7269" s="63" t="s">
        <v>3634</v>
      </c>
    </row>
    <row r="7270" spans="1:2" x14ac:dyDescent="0.25">
      <c r="A7270" s="62">
        <v>41105905</v>
      </c>
      <c r="B7270" s="63" t="s">
        <v>14838</v>
      </c>
    </row>
    <row r="7271" spans="1:2" x14ac:dyDescent="0.25">
      <c r="A7271" s="62">
        <v>41105906</v>
      </c>
      <c r="B7271" s="63" t="s">
        <v>9454</v>
      </c>
    </row>
    <row r="7272" spans="1:2" x14ac:dyDescent="0.25">
      <c r="A7272" s="62">
        <v>41105907</v>
      </c>
      <c r="B7272" s="63" t="s">
        <v>15357</v>
      </c>
    </row>
    <row r="7273" spans="1:2" x14ac:dyDescent="0.25">
      <c r="A7273" s="62">
        <v>41105908</v>
      </c>
      <c r="B7273" s="63" t="s">
        <v>952</v>
      </c>
    </row>
    <row r="7274" spans="1:2" x14ac:dyDescent="0.25">
      <c r="A7274" s="62">
        <v>41106001</v>
      </c>
      <c r="B7274" s="63" t="s">
        <v>4532</v>
      </c>
    </row>
    <row r="7275" spans="1:2" x14ac:dyDescent="0.25">
      <c r="A7275" s="62">
        <v>41106002</v>
      </c>
      <c r="B7275" s="63" t="s">
        <v>18252</v>
      </c>
    </row>
    <row r="7276" spans="1:2" x14ac:dyDescent="0.25">
      <c r="A7276" s="62">
        <v>41106003</v>
      </c>
      <c r="B7276" s="63" t="s">
        <v>15887</v>
      </c>
    </row>
    <row r="7277" spans="1:2" x14ac:dyDescent="0.25">
      <c r="A7277" s="62">
        <v>41106004</v>
      </c>
      <c r="B7277" s="63" t="s">
        <v>12736</v>
      </c>
    </row>
    <row r="7278" spans="1:2" x14ac:dyDescent="0.25">
      <c r="A7278" s="62">
        <v>41106005</v>
      </c>
      <c r="B7278" s="63" t="s">
        <v>8681</v>
      </c>
    </row>
    <row r="7279" spans="1:2" x14ac:dyDescent="0.25">
      <c r="A7279" s="62">
        <v>41106006</v>
      </c>
      <c r="B7279" s="63" t="s">
        <v>3949</v>
      </c>
    </row>
    <row r="7280" spans="1:2" x14ac:dyDescent="0.25">
      <c r="A7280" s="62">
        <v>41106101</v>
      </c>
      <c r="B7280" s="63" t="s">
        <v>15527</v>
      </c>
    </row>
    <row r="7281" spans="1:2" x14ac:dyDescent="0.25">
      <c r="A7281" s="62">
        <v>41106102</v>
      </c>
      <c r="B7281" s="63" t="s">
        <v>9307</v>
      </c>
    </row>
    <row r="7282" spans="1:2" x14ac:dyDescent="0.25">
      <c r="A7282" s="62">
        <v>41106103</v>
      </c>
      <c r="B7282" s="63" t="s">
        <v>14298</v>
      </c>
    </row>
    <row r="7283" spans="1:2" x14ac:dyDescent="0.25">
      <c r="A7283" s="62">
        <v>41106104</v>
      </c>
      <c r="B7283" s="63" t="s">
        <v>16518</v>
      </c>
    </row>
    <row r="7284" spans="1:2" x14ac:dyDescent="0.25">
      <c r="A7284" s="62">
        <v>41106201</v>
      </c>
      <c r="B7284" s="63" t="s">
        <v>8895</v>
      </c>
    </row>
    <row r="7285" spans="1:2" x14ac:dyDescent="0.25">
      <c r="A7285" s="62">
        <v>41106202</v>
      </c>
      <c r="B7285" s="63" t="s">
        <v>11854</v>
      </c>
    </row>
    <row r="7286" spans="1:2" x14ac:dyDescent="0.25">
      <c r="A7286" s="62">
        <v>41106203</v>
      </c>
      <c r="B7286" s="63" t="s">
        <v>6806</v>
      </c>
    </row>
    <row r="7287" spans="1:2" x14ac:dyDescent="0.25">
      <c r="A7287" s="62">
        <v>41106204</v>
      </c>
      <c r="B7287" s="63" t="s">
        <v>11296</v>
      </c>
    </row>
    <row r="7288" spans="1:2" x14ac:dyDescent="0.25">
      <c r="A7288" s="62">
        <v>41106205</v>
      </c>
      <c r="B7288" s="63" t="s">
        <v>10253</v>
      </c>
    </row>
    <row r="7289" spans="1:2" x14ac:dyDescent="0.25">
      <c r="A7289" s="62">
        <v>41106206</v>
      </c>
      <c r="B7289" s="63" t="s">
        <v>15220</v>
      </c>
    </row>
    <row r="7290" spans="1:2" x14ac:dyDescent="0.25">
      <c r="A7290" s="62">
        <v>41106207</v>
      </c>
      <c r="B7290" s="63" t="s">
        <v>689</v>
      </c>
    </row>
    <row r="7291" spans="1:2" x14ac:dyDescent="0.25">
      <c r="A7291" s="62">
        <v>41106208</v>
      </c>
      <c r="B7291" s="63" t="s">
        <v>16648</v>
      </c>
    </row>
    <row r="7292" spans="1:2" x14ac:dyDescent="0.25">
      <c r="A7292" s="62">
        <v>41106209</v>
      </c>
      <c r="B7292" s="63" t="s">
        <v>3289</v>
      </c>
    </row>
    <row r="7293" spans="1:2" x14ac:dyDescent="0.25">
      <c r="A7293" s="62">
        <v>41106210</v>
      </c>
      <c r="B7293" s="63" t="s">
        <v>18177</v>
      </c>
    </row>
    <row r="7294" spans="1:2" x14ac:dyDescent="0.25">
      <c r="A7294" s="62">
        <v>41106211</v>
      </c>
      <c r="B7294" s="63" t="s">
        <v>4308</v>
      </c>
    </row>
    <row r="7295" spans="1:2" x14ac:dyDescent="0.25">
      <c r="A7295" s="62">
        <v>41106212</v>
      </c>
      <c r="B7295" s="63" t="s">
        <v>4798</v>
      </c>
    </row>
    <row r="7296" spans="1:2" x14ac:dyDescent="0.25">
      <c r="A7296" s="62">
        <v>41106213</v>
      </c>
      <c r="B7296" s="63" t="s">
        <v>16408</v>
      </c>
    </row>
    <row r="7297" spans="1:2" x14ac:dyDescent="0.25">
      <c r="A7297" s="62">
        <v>41106214</v>
      </c>
      <c r="B7297" s="63" t="s">
        <v>4005</v>
      </c>
    </row>
    <row r="7298" spans="1:2" x14ac:dyDescent="0.25">
      <c r="A7298" s="62">
        <v>41106215</v>
      </c>
      <c r="B7298" s="63" t="s">
        <v>4953</v>
      </c>
    </row>
    <row r="7299" spans="1:2" x14ac:dyDescent="0.25">
      <c r="A7299" s="62">
        <v>41106216</v>
      </c>
      <c r="B7299" s="63" t="s">
        <v>2849</v>
      </c>
    </row>
    <row r="7300" spans="1:2" x14ac:dyDescent="0.25">
      <c r="A7300" s="62">
        <v>41106217</v>
      </c>
      <c r="B7300" s="63" t="s">
        <v>11543</v>
      </c>
    </row>
    <row r="7301" spans="1:2" x14ac:dyDescent="0.25">
      <c r="A7301" s="62">
        <v>41106218</v>
      </c>
      <c r="B7301" s="63" t="s">
        <v>2928</v>
      </c>
    </row>
    <row r="7302" spans="1:2" x14ac:dyDescent="0.25">
      <c r="A7302" s="62">
        <v>41106219</v>
      </c>
      <c r="B7302" s="63" t="s">
        <v>14995</v>
      </c>
    </row>
    <row r="7303" spans="1:2" x14ac:dyDescent="0.25">
      <c r="A7303" s="62">
        <v>41106220</v>
      </c>
      <c r="B7303" s="63" t="s">
        <v>16274</v>
      </c>
    </row>
    <row r="7304" spans="1:2" x14ac:dyDescent="0.25">
      <c r="A7304" s="62">
        <v>41106221</v>
      </c>
      <c r="B7304" s="63" t="s">
        <v>12953</v>
      </c>
    </row>
    <row r="7305" spans="1:2" x14ac:dyDescent="0.25">
      <c r="A7305" s="62">
        <v>41106222</v>
      </c>
      <c r="B7305" s="63" t="s">
        <v>3999</v>
      </c>
    </row>
    <row r="7306" spans="1:2" x14ac:dyDescent="0.25">
      <c r="A7306" s="62">
        <v>41106223</v>
      </c>
      <c r="B7306" s="63" t="s">
        <v>7244</v>
      </c>
    </row>
    <row r="7307" spans="1:2" x14ac:dyDescent="0.25">
      <c r="A7307" s="62">
        <v>41106301</v>
      </c>
      <c r="B7307" s="63" t="s">
        <v>12176</v>
      </c>
    </row>
    <row r="7308" spans="1:2" x14ac:dyDescent="0.25">
      <c r="A7308" s="62">
        <v>41106302</v>
      </c>
      <c r="B7308" s="63" t="s">
        <v>15239</v>
      </c>
    </row>
    <row r="7309" spans="1:2" x14ac:dyDescent="0.25">
      <c r="A7309" s="62">
        <v>41106303</v>
      </c>
      <c r="B7309" s="63" t="s">
        <v>6474</v>
      </c>
    </row>
    <row r="7310" spans="1:2" x14ac:dyDescent="0.25">
      <c r="A7310" s="62">
        <v>41106304</v>
      </c>
      <c r="B7310" s="63" t="s">
        <v>9292</v>
      </c>
    </row>
    <row r="7311" spans="1:2" x14ac:dyDescent="0.25">
      <c r="A7311" s="62">
        <v>41106305</v>
      </c>
      <c r="B7311" s="63" t="s">
        <v>7744</v>
      </c>
    </row>
    <row r="7312" spans="1:2" x14ac:dyDescent="0.25">
      <c r="A7312" s="62">
        <v>41106306</v>
      </c>
      <c r="B7312" s="63" t="s">
        <v>18468</v>
      </c>
    </row>
    <row r="7313" spans="1:2" x14ac:dyDescent="0.25">
      <c r="A7313" s="62">
        <v>41106307</v>
      </c>
      <c r="B7313" s="63" t="s">
        <v>12906</v>
      </c>
    </row>
    <row r="7314" spans="1:2" x14ac:dyDescent="0.25">
      <c r="A7314" s="62">
        <v>41106308</v>
      </c>
      <c r="B7314" s="63" t="s">
        <v>10968</v>
      </c>
    </row>
    <row r="7315" spans="1:2" x14ac:dyDescent="0.25">
      <c r="A7315" s="62">
        <v>41106309</v>
      </c>
      <c r="B7315" s="63" t="s">
        <v>2278</v>
      </c>
    </row>
    <row r="7316" spans="1:2" x14ac:dyDescent="0.25">
      <c r="A7316" s="62">
        <v>41106310</v>
      </c>
      <c r="B7316" s="63" t="s">
        <v>2594</v>
      </c>
    </row>
    <row r="7317" spans="1:2" x14ac:dyDescent="0.25">
      <c r="A7317" s="62">
        <v>41106311</v>
      </c>
      <c r="B7317" s="63" t="s">
        <v>14069</v>
      </c>
    </row>
    <row r="7318" spans="1:2" x14ac:dyDescent="0.25">
      <c r="A7318" s="62">
        <v>41106312</v>
      </c>
      <c r="B7318" s="63" t="s">
        <v>4068</v>
      </c>
    </row>
    <row r="7319" spans="1:2" x14ac:dyDescent="0.25">
      <c r="A7319" s="62">
        <v>41106313</v>
      </c>
      <c r="B7319" s="63" t="s">
        <v>12904</v>
      </c>
    </row>
    <row r="7320" spans="1:2" x14ac:dyDescent="0.25">
      <c r="A7320" s="62">
        <v>41106314</v>
      </c>
      <c r="B7320" s="63" t="s">
        <v>16646</v>
      </c>
    </row>
    <row r="7321" spans="1:2" x14ac:dyDescent="0.25">
      <c r="A7321" s="62">
        <v>41106401</v>
      </c>
      <c r="B7321" s="63" t="s">
        <v>2943</v>
      </c>
    </row>
    <row r="7322" spans="1:2" x14ac:dyDescent="0.25">
      <c r="A7322" s="62">
        <v>41106402</v>
      </c>
      <c r="B7322" s="63" t="s">
        <v>5657</v>
      </c>
    </row>
    <row r="7323" spans="1:2" x14ac:dyDescent="0.25">
      <c r="A7323" s="62">
        <v>41106403</v>
      </c>
      <c r="B7323" s="63" t="s">
        <v>1980</v>
      </c>
    </row>
    <row r="7324" spans="1:2" x14ac:dyDescent="0.25">
      <c r="A7324" s="62">
        <v>41106501</v>
      </c>
      <c r="B7324" s="63" t="s">
        <v>9503</v>
      </c>
    </row>
    <row r="7325" spans="1:2" x14ac:dyDescent="0.25">
      <c r="A7325" s="62">
        <v>41106502</v>
      </c>
      <c r="B7325" s="63" t="s">
        <v>3575</v>
      </c>
    </row>
    <row r="7326" spans="1:2" x14ac:dyDescent="0.25">
      <c r="A7326" s="62">
        <v>41106503</v>
      </c>
      <c r="B7326" s="63" t="s">
        <v>3815</v>
      </c>
    </row>
    <row r="7327" spans="1:2" x14ac:dyDescent="0.25">
      <c r="A7327" s="62">
        <v>41106504</v>
      </c>
      <c r="B7327" s="63" t="s">
        <v>845</v>
      </c>
    </row>
    <row r="7328" spans="1:2" x14ac:dyDescent="0.25">
      <c r="A7328" s="62">
        <v>41106505</v>
      </c>
      <c r="B7328" s="63" t="s">
        <v>14886</v>
      </c>
    </row>
    <row r="7329" spans="1:2" x14ac:dyDescent="0.25">
      <c r="A7329" s="62">
        <v>41106506</v>
      </c>
      <c r="B7329" s="63" t="s">
        <v>9190</v>
      </c>
    </row>
    <row r="7330" spans="1:2" x14ac:dyDescent="0.25">
      <c r="A7330" s="62">
        <v>41106507</v>
      </c>
      <c r="B7330" s="63" t="s">
        <v>16851</v>
      </c>
    </row>
    <row r="7331" spans="1:2" x14ac:dyDescent="0.25">
      <c r="A7331" s="62">
        <v>41106508</v>
      </c>
      <c r="B7331" s="63" t="s">
        <v>7968</v>
      </c>
    </row>
    <row r="7332" spans="1:2" x14ac:dyDescent="0.25">
      <c r="A7332" s="62">
        <v>41106509</v>
      </c>
      <c r="B7332" s="63" t="s">
        <v>5393</v>
      </c>
    </row>
    <row r="7333" spans="1:2" x14ac:dyDescent="0.25">
      <c r="A7333" s="62">
        <v>41106510</v>
      </c>
      <c r="B7333" s="63" t="s">
        <v>7645</v>
      </c>
    </row>
    <row r="7334" spans="1:2" x14ac:dyDescent="0.25">
      <c r="A7334" s="62">
        <v>41106511</v>
      </c>
      <c r="B7334" s="63" t="s">
        <v>12173</v>
      </c>
    </row>
    <row r="7335" spans="1:2" x14ac:dyDescent="0.25">
      <c r="A7335" s="62">
        <v>41106512</v>
      </c>
      <c r="B7335" s="63" t="s">
        <v>6935</v>
      </c>
    </row>
    <row r="7336" spans="1:2" x14ac:dyDescent="0.25">
      <c r="A7336" s="62">
        <v>41106513</v>
      </c>
      <c r="B7336" s="63" t="s">
        <v>9202</v>
      </c>
    </row>
    <row r="7337" spans="1:2" x14ac:dyDescent="0.25">
      <c r="A7337" s="62">
        <v>41106514</v>
      </c>
      <c r="B7337" s="63" t="s">
        <v>8325</v>
      </c>
    </row>
    <row r="7338" spans="1:2" x14ac:dyDescent="0.25">
      <c r="A7338" s="62">
        <v>41106515</v>
      </c>
      <c r="B7338" s="63" t="s">
        <v>18552</v>
      </c>
    </row>
    <row r="7339" spans="1:2" x14ac:dyDescent="0.25">
      <c r="A7339" s="62">
        <v>41106601</v>
      </c>
      <c r="B7339" s="63" t="s">
        <v>9007</v>
      </c>
    </row>
    <row r="7340" spans="1:2" x14ac:dyDescent="0.25">
      <c r="A7340" s="62">
        <v>41106602</v>
      </c>
      <c r="B7340" s="63" t="s">
        <v>8699</v>
      </c>
    </row>
    <row r="7341" spans="1:2" x14ac:dyDescent="0.25">
      <c r="A7341" s="62">
        <v>41106603</v>
      </c>
      <c r="B7341" s="63" t="s">
        <v>11022</v>
      </c>
    </row>
    <row r="7342" spans="1:2" x14ac:dyDescent="0.25">
      <c r="A7342" s="62">
        <v>41106604</v>
      </c>
      <c r="B7342" s="63" t="s">
        <v>12155</v>
      </c>
    </row>
    <row r="7343" spans="1:2" x14ac:dyDescent="0.25">
      <c r="A7343" s="62">
        <v>41106605</v>
      </c>
      <c r="B7343" s="63" t="s">
        <v>12485</v>
      </c>
    </row>
    <row r="7344" spans="1:2" x14ac:dyDescent="0.25">
      <c r="A7344" s="62">
        <v>41106606</v>
      </c>
      <c r="B7344" s="63" t="s">
        <v>13056</v>
      </c>
    </row>
    <row r="7345" spans="1:2" x14ac:dyDescent="0.25">
      <c r="A7345" s="62">
        <v>41106607</v>
      </c>
      <c r="B7345" s="63" t="s">
        <v>15652</v>
      </c>
    </row>
    <row r="7346" spans="1:2" x14ac:dyDescent="0.25">
      <c r="A7346" s="62">
        <v>41106608</v>
      </c>
      <c r="B7346" s="63" t="s">
        <v>16989</v>
      </c>
    </row>
    <row r="7347" spans="1:2" x14ac:dyDescent="0.25">
      <c r="A7347" s="62">
        <v>41106609</v>
      </c>
      <c r="B7347" s="63" t="s">
        <v>17790</v>
      </c>
    </row>
    <row r="7348" spans="1:2" x14ac:dyDescent="0.25">
      <c r="A7348" s="62">
        <v>41106610</v>
      </c>
      <c r="B7348" s="63" t="s">
        <v>2439</v>
      </c>
    </row>
    <row r="7349" spans="1:2" x14ac:dyDescent="0.25">
      <c r="A7349" s="62">
        <v>41106611</v>
      </c>
      <c r="B7349" s="63" t="s">
        <v>17392</v>
      </c>
    </row>
    <row r="7350" spans="1:2" x14ac:dyDescent="0.25">
      <c r="A7350" s="62">
        <v>41106612</v>
      </c>
      <c r="B7350" s="63" t="s">
        <v>16693</v>
      </c>
    </row>
    <row r="7351" spans="1:2" x14ac:dyDescent="0.25">
      <c r="A7351" s="62">
        <v>41106613</v>
      </c>
      <c r="B7351" s="63" t="s">
        <v>5337</v>
      </c>
    </row>
    <row r="7352" spans="1:2" x14ac:dyDescent="0.25">
      <c r="A7352" s="62">
        <v>41106614</v>
      </c>
      <c r="B7352" s="63" t="s">
        <v>9325</v>
      </c>
    </row>
    <row r="7353" spans="1:2" x14ac:dyDescent="0.25">
      <c r="A7353" s="62">
        <v>41106615</v>
      </c>
      <c r="B7353" s="63" t="s">
        <v>7146</v>
      </c>
    </row>
    <row r="7354" spans="1:2" x14ac:dyDescent="0.25">
      <c r="A7354" s="62">
        <v>41106616</v>
      </c>
      <c r="B7354" s="63" t="s">
        <v>6882</v>
      </c>
    </row>
    <row r="7355" spans="1:2" x14ac:dyDescent="0.25">
      <c r="A7355" s="62">
        <v>41106617</v>
      </c>
      <c r="B7355" s="63" t="s">
        <v>617</v>
      </c>
    </row>
    <row r="7356" spans="1:2" x14ac:dyDescent="0.25">
      <c r="A7356" s="62">
        <v>41106618</v>
      </c>
      <c r="B7356" s="63" t="s">
        <v>12792</v>
      </c>
    </row>
    <row r="7357" spans="1:2" x14ac:dyDescent="0.25">
      <c r="A7357" s="62">
        <v>41106619</v>
      </c>
      <c r="B7357" s="63" t="s">
        <v>12786</v>
      </c>
    </row>
    <row r="7358" spans="1:2" x14ac:dyDescent="0.25">
      <c r="A7358" s="62">
        <v>41106620</v>
      </c>
      <c r="B7358" s="63" t="s">
        <v>16542</v>
      </c>
    </row>
    <row r="7359" spans="1:2" x14ac:dyDescent="0.25">
      <c r="A7359" s="62">
        <v>41106621</v>
      </c>
      <c r="B7359" s="63" t="s">
        <v>5041</v>
      </c>
    </row>
    <row r="7360" spans="1:2" x14ac:dyDescent="0.25">
      <c r="A7360" s="62">
        <v>41106622</v>
      </c>
      <c r="B7360" s="63" t="s">
        <v>12117</v>
      </c>
    </row>
    <row r="7361" spans="1:2" x14ac:dyDescent="0.25">
      <c r="A7361" s="62">
        <v>41111501</v>
      </c>
      <c r="B7361" s="63" t="s">
        <v>1096</v>
      </c>
    </row>
    <row r="7362" spans="1:2" x14ac:dyDescent="0.25">
      <c r="A7362" s="62">
        <v>41111502</v>
      </c>
      <c r="B7362" s="63" t="s">
        <v>13240</v>
      </c>
    </row>
    <row r="7363" spans="1:2" x14ac:dyDescent="0.25">
      <c r="A7363" s="62">
        <v>41111503</v>
      </c>
      <c r="B7363" s="63" t="s">
        <v>11735</v>
      </c>
    </row>
    <row r="7364" spans="1:2" x14ac:dyDescent="0.25">
      <c r="A7364" s="62">
        <v>41111504</v>
      </c>
      <c r="B7364" s="63" t="s">
        <v>171</v>
      </c>
    </row>
    <row r="7365" spans="1:2" x14ac:dyDescent="0.25">
      <c r="A7365" s="62">
        <v>41111505</v>
      </c>
      <c r="B7365" s="63" t="s">
        <v>7568</v>
      </c>
    </row>
    <row r="7366" spans="1:2" x14ac:dyDescent="0.25">
      <c r="A7366" s="62">
        <v>41111506</v>
      </c>
      <c r="B7366" s="63" t="s">
        <v>16619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15537</v>
      </c>
    </row>
    <row r="7369" spans="1:2" x14ac:dyDescent="0.25">
      <c r="A7369" s="62">
        <v>41111509</v>
      </c>
      <c r="B7369" s="63" t="s">
        <v>2617</v>
      </c>
    </row>
    <row r="7370" spans="1:2" x14ac:dyDescent="0.25">
      <c r="A7370" s="62">
        <v>41111510</v>
      </c>
      <c r="B7370" s="63" t="s">
        <v>8429</v>
      </c>
    </row>
    <row r="7371" spans="1:2" x14ac:dyDescent="0.25">
      <c r="A7371" s="62">
        <v>41111511</v>
      </c>
      <c r="B7371" s="63" t="s">
        <v>5053</v>
      </c>
    </row>
    <row r="7372" spans="1:2" x14ac:dyDescent="0.25">
      <c r="A7372" s="62">
        <v>41111512</v>
      </c>
      <c r="B7372" s="63" t="s">
        <v>17605</v>
      </c>
    </row>
    <row r="7373" spans="1:2" x14ac:dyDescent="0.25">
      <c r="A7373" s="62">
        <v>41111513</v>
      </c>
      <c r="B7373" s="63" t="s">
        <v>15381</v>
      </c>
    </row>
    <row r="7374" spans="1:2" x14ac:dyDescent="0.25">
      <c r="A7374" s="62">
        <v>41111515</v>
      </c>
      <c r="B7374" s="63" t="s">
        <v>7350</v>
      </c>
    </row>
    <row r="7375" spans="1:2" x14ac:dyDescent="0.25">
      <c r="A7375" s="62">
        <v>41111516</v>
      </c>
      <c r="B7375" s="63" t="s">
        <v>17741</v>
      </c>
    </row>
    <row r="7376" spans="1:2" x14ac:dyDescent="0.25">
      <c r="A7376" s="62">
        <v>41111517</v>
      </c>
      <c r="B7376" s="63" t="s">
        <v>2997</v>
      </c>
    </row>
    <row r="7377" spans="1:2" x14ac:dyDescent="0.25">
      <c r="A7377" s="62">
        <v>41111601</v>
      </c>
      <c r="B7377" s="63" t="s">
        <v>18247</v>
      </c>
    </row>
    <row r="7378" spans="1:2" x14ac:dyDescent="0.25">
      <c r="A7378" s="62">
        <v>41111602</v>
      </c>
      <c r="B7378" s="63" t="s">
        <v>7591</v>
      </c>
    </row>
    <row r="7379" spans="1:2" x14ac:dyDescent="0.25">
      <c r="A7379" s="62">
        <v>41111603</v>
      </c>
      <c r="B7379" s="63" t="s">
        <v>8574</v>
      </c>
    </row>
    <row r="7380" spans="1:2" x14ac:dyDescent="0.25">
      <c r="A7380" s="62">
        <v>41111604</v>
      </c>
      <c r="B7380" s="63" t="s">
        <v>16210</v>
      </c>
    </row>
    <row r="7381" spans="1:2" x14ac:dyDescent="0.25">
      <c r="A7381" s="62">
        <v>41111605</v>
      </c>
      <c r="B7381" s="63" t="s">
        <v>8712</v>
      </c>
    </row>
    <row r="7382" spans="1:2" x14ac:dyDescent="0.25">
      <c r="A7382" s="62">
        <v>41111606</v>
      </c>
      <c r="B7382" s="63" t="s">
        <v>2156</v>
      </c>
    </row>
    <row r="7383" spans="1:2" x14ac:dyDescent="0.25">
      <c r="A7383" s="62">
        <v>41111607</v>
      </c>
      <c r="B7383" s="63" t="s">
        <v>13616</v>
      </c>
    </row>
    <row r="7384" spans="1:2" x14ac:dyDescent="0.25">
      <c r="A7384" s="62">
        <v>41111613</v>
      </c>
      <c r="B7384" s="63" t="s">
        <v>13569</v>
      </c>
    </row>
    <row r="7385" spans="1:2" x14ac:dyDescent="0.25">
      <c r="A7385" s="62">
        <v>41111614</v>
      </c>
      <c r="B7385" s="63" t="s">
        <v>4354</v>
      </c>
    </row>
    <row r="7386" spans="1:2" x14ac:dyDescent="0.25">
      <c r="A7386" s="62">
        <v>41111615</v>
      </c>
      <c r="B7386" s="63" t="s">
        <v>2146</v>
      </c>
    </row>
    <row r="7387" spans="1:2" x14ac:dyDescent="0.25">
      <c r="A7387" s="62">
        <v>41111616</v>
      </c>
      <c r="B7387" s="63" t="s">
        <v>680</v>
      </c>
    </row>
    <row r="7388" spans="1:2" x14ac:dyDescent="0.25">
      <c r="A7388" s="62">
        <v>41111617</v>
      </c>
      <c r="B7388" s="63" t="s">
        <v>8043</v>
      </c>
    </row>
    <row r="7389" spans="1:2" x14ac:dyDescent="0.25">
      <c r="A7389" s="62">
        <v>41111618</v>
      </c>
      <c r="B7389" s="63" t="s">
        <v>12068</v>
      </c>
    </row>
    <row r="7390" spans="1:2" x14ac:dyDescent="0.25">
      <c r="A7390" s="62">
        <v>41111619</v>
      </c>
      <c r="B7390" s="63" t="s">
        <v>13618</v>
      </c>
    </row>
    <row r="7391" spans="1:2" x14ac:dyDescent="0.25">
      <c r="A7391" s="62">
        <v>41111620</v>
      </c>
      <c r="B7391" s="63" t="s">
        <v>10867</v>
      </c>
    </row>
    <row r="7392" spans="1:2" x14ac:dyDescent="0.25">
      <c r="A7392" s="62">
        <v>41111621</v>
      </c>
      <c r="B7392" s="63" t="s">
        <v>18251</v>
      </c>
    </row>
    <row r="7393" spans="1:2" x14ac:dyDescent="0.25">
      <c r="A7393" s="62">
        <v>41111622</v>
      </c>
      <c r="B7393" s="63" t="s">
        <v>3323</v>
      </c>
    </row>
    <row r="7394" spans="1:2" x14ac:dyDescent="0.25">
      <c r="A7394" s="62">
        <v>41111623</v>
      </c>
      <c r="B7394" s="63" t="s">
        <v>16368</v>
      </c>
    </row>
    <row r="7395" spans="1:2" x14ac:dyDescent="0.25">
      <c r="A7395" s="62">
        <v>41111701</v>
      </c>
      <c r="B7395" s="63" t="s">
        <v>13333</v>
      </c>
    </row>
    <row r="7396" spans="1:2" x14ac:dyDescent="0.25">
      <c r="A7396" s="62">
        <v>41111702</v>
      </c>
      <c r="B7396" s="63" t="s">
        <v>8558</v>
      </c>
    </row>
    <row r="7397" spans="1:2" x14ac:dyDescent="0.25">
      <c r="A7397" s="62">
        <v>41111703</v>
      </c>
      <c r="B7397" s="63" t="s">
        <v>10497</v>
      </c>
    </row>
    <row r="7398" spans="1:2" x14ac:dyDescent="0.25">
      <c r="A7398" s="62">
        <v>41111704</v>
      </c>
      <c r="B7398" s="63" t="s">
        <v>2149</v>
      </c>
    </row>
    <row r="7399" spans="1:2" x14ac:dyDescent="0.25">
      <c r="A7399" s="62">
        <v>41111705</v>
      </c>
      <c r="B7399" s="63" t="s">
        <v>15283</v>
      </c>
    </row>
    <row r="7400" spans="1:2" x14ac:dyDescent="0.25">
      <c r="A7400" s="62">
        <v>41111706</v>
      </c>
      <c r="B7400" s="63" t="s">
        <v>1670</v>
      </c>
    </row>
    <row r="7401" spans="1:2" x14ac:dyDescent="0.25">
      <c r="A7401" s="62">
        <v>41111707</v>
      </c>
      <c r="B7401" s="63" t="s">
        <v>5740</v>
      </c>
    </row>
    <row r="7402" spans="1:2" x14ac:dyDescent="0.25">
      <c r="A7402" s="62">
        <v>41111708</v>
      </c>
      <c r="B7402" s="63" t="s">
        <v>6484</v>
      </c>
    </row>
    <row r="7403" spans="1:2" x14ac:dyDescent="0.25">
      <c r="A7403" s="62">
        <v>41111709</v>
      </c>
      <c r="B7403" s="63" t="s">
        <v>208</v>
      </c>
    </row>
    <row r="7404" spans="1:2" x14ac:dyDescent="0.25">
      <c r="A7404" s="62">
        <v>41111710</v>
      </c>
      <c r="B7404" s="63" t="s">
        <v>10916</v>
      </c>
    </row>
    <row r="7405" spans="1:2" x14ac:dyDescent="0.25">
      <c r="A7405" s="62">
        <v>41111711</v>
      </c>
      <c r="B7405" s="63" t="s">
        <v>6944</v>
      </c>
    </row>
    <row r="7406" spans="1:2" x14ac:dyDescent="0.25">
      <c r="A7406" s="62">
        <v>41111712</v>
      </c>
      <c r="B7406" s="63" t="s">
        <v>14019</v>
      </c>
    </row>
    <row r="7407" spans="1:2" x14ac:dyDescent="0.25">
      <c r="A7407" s="62">
        <v>41111713</v>
      </c>
      <c r="B7407" s="63" t="s">
        <v>6839</v>
      </c>
    </row>
    <row r="7408" spans="1:2" x14ac:dyDescent="0.25">
      <c r="A7408" s="62">
        <v>41111714</v>
      </c>
      <c r="B7408" s="63" t="s">
        <v>4620</v>
      </c>
    </row>
    <row r="7409" spans="1:2" x14ac:dyDescent="0.25">
      <c r="A7409" s="62">
        <v>41111715</v>
      </c>
      <c r="B7409" s="63" t="s">
        <v>17118</v>
      </c>
    </row>
    <row r="7410" spans="1:2" x14ac:dyDescent="0.25">
      <c r="A7410" s="62">
        <v>41111716</v>
      </c>
      <c r="B7410" s="63" t="s">
        <v>2734</v>
      </c>
    </row>
    <row r="7411" spans="1:2" x14ac:dyDescent="0.25">
      <c r="A7411" s="62">
        <v>41111717</v>
      </c>
      <c r="B7411" s="63" t="s">
        <v>16636</v>
      </c>
    </row>
    <row r="7412" spans="1:2" x14ac:dyDescent="0.25">
      <c r="A7412" s="62">
        <v>41111718</v>
      </c>
      <c r="B7412" s="63" t="s">
        <v>7872</v>
      </c>
    </row>
    <row r="7413" spans="1:2" x14ac:dyDescent="0.25">
      <c r="A7413" s="62">
        <v>41111719</v>
      </c>
      <c r="B7413" s="63" t="s">
        <v>17051</v>
      </c>
    </row>
    <row r="7414" spans="1:2" x14ac:dyDescent="0.25">
      <c r="A7414" s="62">
        <v>41111720</v>
      </c>
      <c r="B7414" s="63" t="s">
        <v>6696</v>
      </c>
    </row>
    <row r="7415" spans="1:2" x14ac:dyDescent="0.25">
      <c r="A7415" s="62">
        <v>41111721</v>
      </c>
      <c r="B7415" s="63" t="s">
        <v>15705</v>
      </c>
    </row>
    <row r="7416" spans="1:2" x14ac:dyDescent="0.25">
      <c r="A7416" s="62">
        <v>41111722</v>
      </c>
      <c r="B7416" s="63" t="s">
        <v>6000</v>
      </c>
    </row>
    <row r="7417" spans="1:2" x14ac:dyDescent="0.25">
      <c r="A7417" s="62">
        <v>41111723</v>
      </c>
      <c r="B7417" s="63" t="s">
        <v>10443</v>
      </c>
    </row>
    <row r="7418" spans="1:2" x14ac:dyDescent="0.25">
      <c r="A7418" s="62">
        <v>41111724</v>
      </c>
      <c r="B7418" s="63" t="s">
        <v>13495</v>
      </c>
    </row>
    <row r="7419" spans="1:2" x14ac:dyDescent="0.25">
      <c r="A7419" s="62">
        <v>41111725</v>
      </c>
      <c r="B7419" s="63" t="s">
        <v>18077</v>
      </c>
    </row>
    <row r="7420" spans="1:2" x14ac:dyDescent="0.25">
      <c r="A7420" s="62">
        <v>41111726</v>
      </c>
      <c r="B7420" s="63" t="s">
        <v>12742</v>
      </c>
    </row>
    <row r="7421" spans="1:2" x14ac:dyDescent="0.25">
      <c r="A7421" s="62">
        <v>41111727</v>
      </c>
      <c r="B7421" s="63" t="s">
        <v>4774</v>
      </c>
    </row>
    <row r="7422" spans="1:2" x14ac:dyDescent="0.25">
      <c r="A7422" s="62">
        <v>41111728</v>
      </c>
      <c r="B7422" s="63" t="s">
        <v>5138</v>
      </c>
    </row>
    <row r="7423" spans="1:2" x14ac:dyDescent="0.25">
      <c r="A7423" s="62">
        <v>41111729</v>
      </c>
      <c r="B7423" s="63" t="s">
        <v>17964</v>
      </c>
    </row>
    <row r="7424" spans="1:2" x14ac:dyDescent="0.25">
      <c r="A7424" s="62">
        <v>41111730</v>
      </c>
      <c r="B7424" s="63" t="s">
        <v>3301</v>
      </c>
    </row>
    <row r="7425" spans="1:2" x14ac:dyDescent="0.25">
      <c r="A7425" s="62">
        <v>41111731</v>
      </c>
      <c r="B7425" s="63" t="s">
        <v>13352</v>
      </c>
    </row>
    <row r="7426" spans="1:2" x14ac:dyDescent="0.25">
      <c r="A7426" s="62">
        <v>41111733</v>
      </c>
      <c r="B7426" s="63" t="s">
        <v>13165</v>
      </c>
    </row>
    <row r="7427" spans="1:2" x14ac:dyDescent="0.25">
      <c r="A7427" s="62">
        <v>41111734</v>
      </c>
      <c r="B7427" s="63" t="s">
        <v>6086</v>
      </c>
    </row>
    <row r="7428" spans="1:2" x14ac:dyDescent="0.25">
      <c r="A7428" s="62">
        <v>41111735</v>
      </c>
      <c r="B7428" s="63" t="s">
        <v>17405</v>
      </c>
    </row>
    <row r="7429" spans="1:2" x14ac:dyDescent="0.25">
      <c r="A7429" s="62">
        <v>41111736</v>
      </c>
      <c r="B7429" s="63" t="s">
        <v>642</v>
      </c>
    </row>
    <row r="7430" spans="1:2" x14ac:dyDescent="0.25">
      <c r="A7430" s="62">
        <v>41111737</v>
      </c>
      <c r="B7430" s="63" t="s">
        <v>9562</v>
      </c>
    </row>
    <row r="7431" spans="1:2" x14ac:dyDescent="0.25">
      <c r="A7431" s="62">
        <v>41111738</v>
      </c>
      <c r="B7431" s="63" t="s">
        <v>7699</v>
      </c>
    </row>
    <row r="7432" spans="1:2" x14ac:dyDescent="0.25">
      <c r="A7432" s="62">
        <v>41111739</v>
      </c>
      <c r="B7432" s="63" t="s">
        <v>5253</v>
      </c>
    </row>
    <row r="7433" spans="1:2" x14ac:dyDescent="0.25">
      <c r="A7433" s="62">
        <v>41111801</v>
      </c>
      <c r="B7433" s="63" t="s">
        <v>6940</v>
      </c>
    </row>
    <row r="7434" spans="1:2" x14ac:dyDescent="0.25">
      <c r="A7434" s="62">
        <v>41111802</v>
      </c>
      <c r="B7434" s="63" t="s">
        <v>44</v>
      </c>
    </row>
    <row r="7435" spans="1:2" x14ac:dyDescent="0.25">
      <c r="A7435" s="62">
        <v>41111803</v>
      </c>
      <c r="B7435" s="63" t="s">
        <v>3577</v>
      </c>
    </row>
    <row r="7436" spans="1:2" x14ac:dyDescent="0.25">
      <c r="A7436" s="62">
        <v>41111804</v>
      </c>
      <c r="B7436" s="63" t="s">
        <v>16047</v>
      </c>
    </row>
    <row r="7437" spans="1:2" x14ac:dyDescent="0.25">
      <c r="A7437" s="62">
        <v>41111805</v>
      </c>
      <c r="B7437" s="63" t="s">
        <v>6647</v>
      </c>
    </row>
    <row r="7438" spans="1:2" x14ac:dyDescent="0.25">
      <c r="A7438" s="62">
        <v>41111806</v>
      </c>
      <c r="B7438" s="63" t="s">
        <v>1747</v>
      </c>
    </row>
    <row r="7439" spans="1:2" x14ac:dyDescent="0.25">
      <c r="A7439" s="62">
        <v>41111807</v>
      </c>
      <c r="B7439" s="63" t="s">
        <v>1542</v>
      </c>
    </row>
    <row r="7440" spans="1:2" x14ac:dyDescent="0.25">
      <c r="A7440" s="62">
        <v>41111808</v>
      </c>
      <c r="B7440" s="63" t="s">
        <v>10151</v>
      </c>
    </row>
    <row r="7441" spans="1:2" x14ac:dyDescent="0.25">
      <c r="A7441" s="62">
        <v>41111809</v>
      </c>
      <c r="B7441" s="63" t="s">
        <v>14402</v>
      </c>
    </row>
    <row r="7442" spans="1:2" x14ac:dyDescent="0.25">
      <c r="A7442" s="62">
        <v>41111901</v>
      </c>
      <c r="B7442" s="63" t="s">
        <v>4640</v>
      </c>
    </row>
    <row r="7443" spans="1:2" x14ac:dyDescent="0.25">
      <c r="A7443" s="62">
        <v>41111902</v>
      </c>
      <c r="B7443" s="63" t="s">
        <v>7552</v>
      </c>
    </row>
    <row r="7444" spans="1:2" x14ac:dyDescent="0.25">
      <c r="A7444" s="62">
        <v>41111903</v>
      </c>
      <c r="B7444" s="63" t="s">
        <v>4351</v>
      </c>
    </row>
    <row r="7445" spans="1:2" x14ac:dyDescent="0.25">
      <c r="A7445" s="62">
        <v>41111904</v>
      </c>
      <c r="B7445" s="63" t="s">
        <v>14239</v>
      </c>
    </row>
    <row r="7446" spans="1:2" x14ac:dyDescent="0.25">
      <c r="A7446" s="62">
        <v>41111905</v>
      </c>
      <c r="B7446" s="63" t="s">
        <v>510</v>
      </c>
    </row>
    <row r="7447" spans="1:2" x14ac:dyDescent="0.25">
      <c r="A7447" s="62">
        <v>41111906</v>
      </c>
      <c r="B7447" s="63" t="s">
        <v>15008</v>
      </c>
    </row>
    <row r="7448" spans="1:2" x14ac:dyDescent="0.25">
      <c r="A7448" s="62">
        <v>41111907</v>
      </c>
      <c r="B7448" s="63" t="s">
        <v>6356</v>
      </c>
    </row>
    <row r="7449" spans="1:2" x14ac:dyDescent="0.25">
      <c r="A7449" s="62">
        <v>41111908</v>
      </c>
      <c r="B7449" s="63" t="s">
        <v>2226</v>
      </c>
    </row>
    <row r="7450" spans="1:2" x14ac:dyDescent="0.25">
      <c r="A7450" s="62">
        <v>41111909</v>
      </c>
      <c r="B7450" s="63" t="s">
        <v>14285</v>
      </c>
    </row>
    <row r="7451" spans="1:2" x14ac:dyDescent="0.25">
      <c r="A7451" s="62">
        <v>41111910</v>
      </c>
      <c r="B7451" s="63" t="s">
        <v>8202</v>
      </c>
    </row>
    <row r="7452" spans="1:2" x14ac:dyDescent="0.25">
      <c r="A7452" s="62">
        <v>41111911</v>
      </c>
      <c r="B7452" s="63" t="s">
        <v>14568</v>
      </c>
    </row>
    <row r="7453" spans="1:2" x14ac:dyDescent="0.25">
      <c r="A7453" s="62">
        <v>41111912</v>
      </c>
      <c r="B7453" s="63" t="s">
        <v>2718</v>
      </c>
    </row>
    <row r="7454" spans="1:2" x14ac:dyDescent="0.25">
      <c r="A7454" s="62">
        <v>41111913</v>
      </c>
      <c r="B7454" s="63" t="s">
        <v>5754</v>
      </c>
    </row>
    <row r="7455" spans="1:2" x14ac:dyDescent="0.25">
      <c r="A7455" s="62">
        <v>41111914</v>
      </c>
      <c r="B7455" s="63" t="s">
        <v>15361</v>
      </c>
    </row>
    <row r="7456" spans="1:2" x14ac:dyDescent="0.25">
      <c r="A7456" s="62">
        <v>41111915</v>
      </c>
      <c r="B7456" s="63" t="s">
        <v>16080</v>
      </c>
    </row>
    <row r="7457" spans="1:2" x14ac:dyDescent="0.25">
      <c r="A7457" s="62">
        <v>41111916</v>
      </c>
      <c r="B7457" s="63" t="s">
        <v>13028</v>
      </c>
    </row>
    <row r="7458" spans="1:2" x14ac:dyDescent="0.25">
      <c r="A7458" s="62">
        <v>41111917</v>
      </c>
      <c r="B7458" s="63" t="s">
        <v>7967</v>
      </c>
    </row>
    <row r="7459" spans="1:2" x14ac:dyDescent="0.25">
      <c r="A7459" s="62">
        <v>41111918</v>
      </c>
      <c r="B7459" s="63" t="s">
        <v>16414</v>
      </c>
    </row>
    <row r="7460" spans="1:2" x14ac:dyDescent="0.25">
      <c r="A7460" s="62">
        <v>41111919</v>
      </c>
      <c r="B7460" s="63" t="s">
        <v>7088</v>
      </c>
    </row>
    <row r="7461" spans="1:2" x14ac:dyDescent="0.25">
      <c r="A7461" s="62">
        <v>41111920</v>
      </c>
      <c r="B7461" s="63" t="s">
        <v>14885</v>
      </c>
    </row>
    <row r="7462" spans="1:2" x14ac:dyDescent="0.25">
      <c r="A7462" s="62">
        <v>41111921</v>
      </c>
      <c r="B7462" s="63" t="s">
        <v>5945</v>
      </c>
    </row>
    <row r="7463" spans="1:2" x14ac:dyDescent="0.25">
      <c r="A7463" s="62">
        <v>41111922</v>
      </c>
      <c r="B7463" s="63" t="s">
        <v>17644</v>
      </c>
    </row>
    <row r="7464" spans="1:2" x14ac:dyDescent="0.25">
      <c r="A7464" s="62">
        <v>41111923</v>
      </c>
      <c r="B7464" s="63" t="s">
        <v>10523</v>
      </c>
    </row>
    <row r="7465" spans="1:2" x14ac:dyDescent="0.25">
      <c r="A7465" s="62">
        <v>41111924</v>
      </c>
      <c r="B7465" s="63" t="s">
        <v>5376</v>
      </c>
    </row>
    <row r="7466" spans="1:2" x14ac:dyDescent="0.25">
      <c r="A7466" s="62">
        <v>41111926</v>
      </c>
      <c r="B7466" s="63" t="s">
        <v>8141</v>
      </c>
    </row>
    <row r="7467" spans="1:2" x14ac:dyDescent="0.25">
      <c r="A7467" s="62">
        <v>41111927</v>
      </c>
      <c r="B7467" s="63" t="s">
        <v>6181</v>
      </c>
    </row>
    <row r="7468" spans="1:2" x14ac:dyDescent="0.25">
      <c r="A7468" s="62">
        <v>41111928</v>
      </c>
      <c r="B7468" s="63" t="s">
        <v>3861</v>
      </c>
    </row>
    <row r="7469" spans="1:2" x14ac:dyDescent="0.25">
      <c r="A7469" s="62">
        <v>41111929</v>
      </c>
      <c r="B7469" s="63" t="s">
        <v>9951</v>
      </c>
    </row>
    <row r="7470" spans="1:2" x14ac:dyDescent="0.25">
      <c r="A7470" s="62">
        <v>41111930</v>
      </c>
      <c r="B7470" s="63" t="s">
        <v>7974</v>
      </c>
    </row>
    <row r="7471" spans="1:2" x14ac:dyDescent="0.25">
      <c r="A7471" s="62">
        <v>41111931</v>
      </c>
      <c r="B7471" s="63" t="s">
        <v>15678</v>
      </c>
    </row>
    <row r="7472" spans="1:2" x14ac:dyDescent="0.25">
      <c r="A7472" s="62">
        <v>41111932</v>
      </c>
      <c r="B7472" s="63" t="s">
        <v>3968</v>
      </c>
    </row>
    <row r="7473" spans="1:2" x14ac:dyDescent="0.25">
      <c r="A7473" s="62">
        <v>41111933</v>
      </c>
      <c r="B7473" s="63" t="s">
        <v>7685</v>
      </c>
    </row>
    <row r="7474" spans="1:2" x14ac:dyDescent="0.25">
      <c r="A7474" s="62">
        <v>41111934</v>
      </c>
      <c r="B7474" s="63" t="s">
        <v>7075</v>
      </c>
    </row>
    <row r="7475" spans="1:2" x14ac:dyDescent="0.25">
      <c r="A7475" s="62">
        <v>41111935</v>
      </c>
      <c r="B7475" s="63" t="s">
        <v>4337</v>
      </c>
    </row>
    <row r="7476" spans="1:2" x14ac:dyDescent="0.25">
      <c r="A7476" s="62">
        <v>41111936</v>
      </c>
      <c r="B7476" s="63" t="s">
        <v>17870</v>
      </c>
    </row>
    <row r="7477" spans="1:2" x14ac:dyDescent="0.25">
      <c r="A7477" s="62">
        <v>41111937</v>
      </c>
      <c r="B7477" s="63" t="s">
        <v>14706</v>
      </c>
    </row>
    <row r="7478" spans="1:2" x14ac:dyDescent="0.25">
      <c r="A7478" s="62">
        <v>41111938</v>
      </c>
      <c r="B7478" s="63" t="s">
        <v>17831</v>
      </c>
    </row>
    <row r="7479" spans="1:2" x14ac:dyDescent="0.25">
      <c r="A7479" s="62">
        <v>41111939</v>
      </c>
      <c r="B7479" s="63" t="s">
        <v>16968</v>
      </c>
    </row>
    <row r="7480" spans="1:2" x14ac:dyDescent="0.25">
      <c r="A7480" s="62">
        <v>41111940</v>
      </c>
      <c r="B7480" s="63" t="s">
        <v>18716</v>
      </c>
    </row>
    <row r="7481" spans="1:2" x14ac:dyDescent="0.25">
      <c r="A7481" s="62">
        <v>41111941</v>
      </c>
      <c r="B7481" s="63" t="s">
        <v>3203</v>
      </c>
    </row>
    <row r="7482" spans="1:2" x14ac:dyDescent="0.25">
      <c r="A7482" s="62">
        <v>41111942</v>
      </c>
      <c r="B7482" s="63" t="s">
        <v>3750</v>
      </c>
    </row>
    <row r="7483" spans="1:2" x14ac:dyDescent="0.25">
      <c r="A7483" s="62">
        <v>41111943</v>
      </c>
      <c r="B7483" s="63" t="s">
        <v>12875</v>
      </c>
    </row>
    <row r="7484" spans="1:2" x14ac:dyDescent="0.25">
      <c r="A7484" s="62">
        <v>41111944</v>
      </c>
      <c r="B7484" s="63" t="s">
        <v>5548</v>
      </c>
    </row>
    <row r="7485" spans="1:2" x14ac:dyDescent="0.25">
      <c r="A7485" s="62">
        <v>41111945</v>
      </c>
      <c r="B7485" s="63" t="s">
        <v>10279</v>
      </c>
    </row>
    <row r="7486" spans="1:2" x14ac:dyDescent="0.25">
      <c r="A7486" s="62">
        <v>41111946</v>
      </c>
      <c r="B7486" s="63" t="s">
        <v>8920</v>
      </c>
    </row>
    <row r="7487" spans="1:2" x14ac:dyDescent="0.25">
      <c r="A7487" s="62">
        <v>41111947</v>
      </c>
      <c r="B7487" s="63" t="s">
        <v>17187</v>
      </c>
    </row>
    <row r="7488" spans="1:2" x14ac:dyDescent="0.25">
      <c r="A7488" s="62">
        <v>41111948</v>
      </c>
      <c r="B7488" s="63" t="s">
        <v>9222</v>
      </c>
    </row>
    <row r="7489" spans="1:2" x14ac:dyDescent="0.25">
      <c r="A7489" s="62">
        <v>41112101</v>
      </c>
      <c r="B7489" s="63" t="s">
        <v>9396</v>
      </c>
    </row>
    <row r="7490" spans="1:2" x14ac:dyDescent="0.25">
      <c r="A7490" s="62">
        <v>41112103</v>
      </c>
      <c r="B7490" s="63" t="s">
        <v>1407</v>
      </c>
    </row>
    <row r="7491" spans="1:2" x14ac:dyDescent="0.25">
      <c r="A7491" s="62">
        <v>41112104</v>
      </c>
      <c r="B7491" s="63" t="s">
        <v>4249</v>
      </c>
    </row>
    <row r="7492" spans="1:2" x14ac:dyDescent="0.25">
      <c r="A7492" s="62">
        <v>41112105</v>
      </c>
      <c r="B7492" s="63" t="s">
        <v>3970</v>
      </c>
    </row>
    <row r="7493" spans="1:2" x14ac:dyDescent="0.25">
      <c r="A7493" s="62">
        <v>41112106</v>
      </c>
      <c r="B7493" s="63" t="s">
        <v>13341</v>
      </c>
    </row>
    <row r="7494" spans="1:2" x14ac:dyDescent="0.25">
      <c r="A7494" s="62">
        <v>41112107</v>
      </c>
      <c r="B7494" s="63" t="s">
        <v>6927</v>
      </c>
    </row>
    <row r="7495" spans="1:2" x14ac:dyDescent="0.25">
      <c r="A7495" s="62">
        <v>41112108</v>
      </c>
      <c r="B7495" s="63" t="s">
        <v>14353</v>
      </c>
    </row>
    <row r="7496" spans="1:2" x14ac:dyDescent="0.25">
      <c r="A7496" s="62">
        <v>41112201</v>
      </c>
      <c r="B7496" s="63" t="s">
        <v>2296</v>
      </c>
    </row>
    <row r="7497" spans="1:2" x14ac:dyDescent="0.25">
      <c r="A7497" s="62">
        <v>41112202</v>
      </c>
      <c r="B7497" s="63" t="s">
        <v>7069</v>
      </c>
    </row>
    <row r="7498" spans="1:2" x14ac:dyDescent="0.25">
      <c r="A7498" s="62">
        <v>41112203</v>
      </c>
      <c r="B7498" s="63" t="s">
        <v>11975</v>
      </c>
    </row>
    <row r="7499" spans="1:2" x14ac:dyDescent="0.25">
      <c r="A7499" s="62">
        <v>41112204</v>
      </c>
      <c r="B7499" s="63" t="s">
        <v>6738</v>
      </c>
    </row>
    <row r="7500" spans="1:2" x14ac:dyDescent="0.25">
      <c r="A7500" s="62">
        <v>41112205</v>
      </c>
      <c r="B7500" s="63" t="s">
        <v>5584</v>
      </c>
    </row>
    <row r="7501" spans="1:2" x14ac:dyDescent="0.25">
      <c r="A7501" s="62">
        <v>41112206</v>
      </c>
      <c r="B7501" s="63" t="s">
        <v>148</v>
      </c>
    </row>
    <row r="7502" spans="1:2" x14ac:dyDescent="0.25">
      <c r="A7502" s="62">
        <v>41112207</v>
      </c>
      <c r="B7502" s="63" t="s">
        <v>3177</v>
      </c>
    </row>
    <row r="7503" spans="1:2" x14ac:dyDescent="0.25">
      <c r="A7503" s="62">
        <v>41112209</v>
      </c>
      <c r="B7503" s="63" t="s">
        <v>3602</v>
      </c>
    </row>
    <row r="7504" spans="1:2" x14ac:dyDescent="0.25">
      <c r="A7504" s="62">
        <v>41112210</v>
      </c>
      <c r="B7504" s="63" t="s">
        <v>12238</v>
      </c>
    </row>
    <row r="7505" spans="1:2" x14ac:dyDescent="0.25">
      <c r="A7505" s="62">
        <v>41112211</v>
      </c>
      <c r="B7505" s="63" t="s">
        <v>798</v>
      </c>
    </row>
    <row r="7506" spans="1:2" x14ac:dyDescent="0.25">
      <c r="A7506" s="62">
        <v>41112212</v>
      </c>
      <c r="B7506" s="63" t="s">
        <v>9160</v>
      </c>
    </row>
    <row r="7507" spans="1:2" x14ac:dyDescent="0.25">
      <c r="A7507" s="62">
        <v>41112213</v>
      </c>
      <c r="B7507" s="63" t="s">
        <v>166</v>
      </c>
    </row>
    <row r="7508" spans="1:2" x14ac:dyDescent="0.25">
      <c r="A7508" s="62">
        <v>41112214</v>
      </c>
      <c r="B7508" s="63" t="s">
        <v>15861</v>
      </c>
    </row>
    <row r="7509" spans="1:2" x14ac:dyDescent="0.25">
      <c r="A7509" s="62">
        <v>41112215</v>
      </c>
      <c r="B7509" s="63" t="s">
        <v>2935</v>
      </c>
    </row>
    <row r="7510" spans="1:2" x14ac:dyDescent="0.25">
      <c r="A7510" s="62">
        <v>41112216</v>
      </c>
      <c r="B7510" s="63" t="s">
        <v>686</v>
      </c>
    </row>
    <row r="7511" spans="1:2" x14ac:dyDescent="0.25">
      <c r="A7511" s="62">
        <v>41112217</v>
      </c>
      <c r="B7511" s="63" t="s">
        <v>14316</v>
      </c>
    </row>
    <row r="7512" spans="1:2" x14ac:dyDescent="0.25">
      <c r="A7512" s="62">
        <v>41112218</v>
      </c>
      <c r="B7512" s="63" t="s">
        <v>14961</v>
      </c>
    </row>
    <row r="7513" spans="1:2" x14ac:dyDescent="0.25">
      <c r="A7513" s="62">
        <v>41112219</v>
      </c>
      <c r="B7513" s="63" t="s">
        <v>3933</v>
      </c>
    </row>
    <row r="7514" spans="1:2" x14ac:dyDescent="0.25">
      <c r="A7514" s="62">
        <v>41112220</v>
      </c>
      <c r="B7514" s="63" t="s">
        <v>4654</v>
      </c>
    </row>
    <row r="7515" spans="1:2" x14ac:dyDescent="0.25">
      <c r="A7515" s="62">
        <v>41112221</v>
      </c>
      <c r="B7515" s="63" t="s">
        <v>17710</v>
      </c>
    </row>
    <row r="7516" spans="1:2" x14ac:dyDescent="0.25">
      <c r="A7516" s="62">
        <v>41112301</v>
      </c>
      <c r="B7516" s="63" t="s">
        <v>921</v>
      </c>
    </row>
    <row r="7517" spans="1:2" x14ac:dyDescent="0.25">
      <c r="A7517" s="62">
        <v>41112302</v>
      </c>
      <c r="B7517" s="63" t="s">
        <v>17028</v>
      </c>
    </row>
    <row r="7518" spans="1:2" x14ac:dyDescent="0.25">
      <c r="A7518" s="62">
        <v>41112303</v>
      </c>
      <c r="B7518" s="63" t="s">
        <v>206</v>
      </c>
    </row>
    <row r="7519" spans="1:2" x14ac:dyDescent="0.25">
      <c r="A7519" s="62">
        <v>41112304</v>
      </c>
      <c r="B7519" s="63" t="s">
        <v>13615</v>
      </c>
    </row>
    <row r="7520" spans="1:2" x14ac:dyDescent="0.25">
      <c r="A7520" s="62">
        <v>41112401</v>
      </c>
      <c r="B7520" s="63" t="s">
        <v>11798</v>
      </c>
    </row>
    <row r="7521" spans="1:2" x14ac:dyDescent="0.25">
      <c r="A7521" s="62">
        <v>41112402</v>
      </c>
      <c r="B7521" s="63" t="s">
        <v>2575</v>
      </c>
    </row>
    <row r="7522" spans="1:2" x14ac:dyDescent="0.25">
      <c r="A7522" s="62">
        <v>41112403</v>
      </c>
      <c r="B7522" s="63" t="s">
        <v>17449</v>
      </c>
    </row>
    <row r="7523" spans="1:2" x14ac:dyDescent="0.25">
      <c r="A7523" s="62">
        <v>41112404</v>
      </c>
      <c r="B7523" s="63" t="s">
        <v>1804</v>
      </c>
    </row>
    <row r="7524" spans="1:2" x14ac:dyDescent="0.25">
      <c r="A7524" s="62">
        <v>41112405</v>
      </c>
      <c r="B7524" s="63" t="s">
        <v>7505</v>
      </c>
    </row>
    <row r="7525" spans="1:2" x14ac:dyDescent="0.25">
      <c r="A7525" s="62">
        <v>41112406</v>
      </c>
      <c r="B7525" s="63" t="s">
        <v>10278</v>
      </c>
    </row>
    <row r="7526" spans="1:2" x14ac:dyDescent="0.25">
      <c r="A7526" s="62">
        <v>41112407</v>
      </c>
      <c r="B7526" s="63" t="s">
        <v>5106</v>
      </c>
    </row>
    <row r="7527" spans="1:2" x14ac:dyDescent="0.25">
      <c r="A7527" s="62">
        <v>41112408</v>
      </c>
      <c r="B7527" s="63" t="s">
        <v>1010</v>
      </c>
    </row>
    <row r="7528" spans="1:2" x14ac:dyDescent="0.25">
      <c r="A7528" s="62">
        <v>41112409</v>
      </c>
      <c r="B7528" s="63" t="s">
        <v>17044</v>
      </c>
    </row>
    <row r="7529" spans="1:2" x14ac:dyDescent="0.25">
      <c r="A7529" s="62">
        <v>41112410</v>
      </c>
      <c r="B7529" s="63" t="s">
        <v>8381</v>
      </c>
    </row>
    <row r="7530" spans="1:2" x14ac:dyDescent="0.25">
      <c r="A7530" s="62">
        <v>41112411</v>
      </c>
      <c r="B7530" s="63" t="s">
        <v>6588</v>
      </c>
    </row>
    <row r="7531" spans="1:2" x14ac:dyDescent="0.25">
      <c r="A7531" s="62">
        <v>41112501</v>
      </c>
      <c r="B7531" s="63" t="s">
        <v>6692</v>
      </c>
    </row>
    <row r="7532" spans="1:2" x14ac:dyDescent="0.25">
      <c r="A7532" s="62">
        <v>41112502</v>
      </c>
      <c r="B7532" s="63" t="s">
        <v>3411</v>
      </c>
    </row>
    <row r="7533" spans="1:2" x14ac:dyDescent="0.25">
      <c r="A7533" s="62">
        <v>41112503</v>
      </c>
      <c r="B7533" s="63" t="s">
        <v>10785</v>
      </c>
    </row>
    <row r="7534" spans="1:2" x14ac:dyDescent="0.25">
      <c r="A7534" s="62">
        <v>41112504</v>
      </c>
      <c r="B7534" s="63" t="s">
        <v>5689</v>
      </c>
    </row>
    <row r="7535" spans="1:2" x14ac:dyDescent="0.25">
      <c r="A7535" s="62">
        <v>41112505</v>
      </c>
      <c r="B7535" s="63" t="s">
        <v>15166</v>
      </c>
    </row>
    <row r="7536" spans="1:2" x14ac:dyDescent="0.25">
      <c r="A7536" s="62">
        <v>41112506</v>
      </c>
      <c r="B7536" s="63" t="s">
        <v>13957</v>
      </c>
    </row>
    <row r="7537" spans="1:2" x14ac:dyDescent="0.25">
      <c r="A7537" s="62">
        <v>41112508</v>
      </c>
      <c r="B7537" s="63" t="s">
        <v>17972</v>
      </c>
    </row>
    <row r="7538" spans="1:2" x14ac:dyDescent="0.25">
      <c r="A7538" s="62">
        <v>41112509</v>
      </c>
      <c r="B7538" s="63" t="s">
        <v>2887</v>
      </c>
    </row>
    <row r="7539" spans="1:2" x14ac:dyDescent="0.25">
      <c r="A7539" s="62">
        <v>41112510</v>
      </c>
      <c r="B7539" s="63" t="s">
        <v>18611</v>
      </c>
    </row>
    <row r="7540" spans="1:2" x14ac:dyDescent="0.25">
      <c r="A7540" s="62">
        <v>41112511</v>
      </c>
      <c r="B7540" s="63" t="s">
        <v>495</v>
      </c>
    </row>
    <row r="7541" spans="1:2" x14ac:dyDescent="0.25">
      <c r="A7541" s="62">
        <v>41112512</v>
      </c>
      <c r="B7541" s="63" t="s">
        <v>13794</v>
      </c>
    </row>
    <row r="7542" spans="1:2" x14ac:dyDescent="0.25">
      <c r="A7542" s="62">
        <v>41112513</v>
      </c>
      <c r="B7542" s="63" t="s">
        <v>1137</v>
      </c>
    </row>
    <row r="7543" spans="1:2" x14ac:dyDescent="0.25">
      <c r="A7543" s="62">
        <v>41112514</v>
      </c>
      <c r="B7543" s="63" t="s">
        <v>573</v>
      </c>
    </row>
    <row r="7544" spans="1:2" x14ac:dyDescent="0.25">
      <c r="A7544" s="62">
        <v>41112516</v>
      </c>
      <c r="B7544" s="63" t="s">
        <v>16241</v>
      </c>
    </row>
    <row r="7545" spans="1:2" x14ac:dyDescent="0.25">
      <c r="A7545" s="62">
        <v>41112601</v>
      </c>
      <c r="B7545" s="63" t="s">
        <v>17411</v>
      </c>
    </row>
    <row r="7546" spans="1:2" x14ac:dyDescent="0.25">
      <c r="A7546" s="62">
        <v>41112602</v>
      </c>
      <c r="B7546" s="63" t="s">
        <v>65</v>
      </c>
    </row>
    <row r="7547" spans="1:2" x14ac:dyDescent="0.25">
      <c r="A7547" s="62">
        <v>41112701</v>
      </c>
      <c r="B7547" s="63" t="s">
        <v>12396</v>
      </c>
    </row>
    <row r="7548" spans="1:2" x14ac:dyDescent="0.25">
      <c r="A7548" s="62">
        <v>41112702</v>
      </c>
      <c r="B7548" s="63" t="s">
        <v>15187</v>
      </c>
    </row>
    <row r="7549" spans="1:2" x14ac:dyDescent="0.25">
      <c r="A7549" s="62">
        <v>41112704</v>
      </c>
      <c r="B7549" s="63" t="s">
        <v>14021</v>
      </c>
    </row>
    <row r="7550" spans="1:2" x14ac:dyDescent="0.25">
      <c r="A7550" s="62">
        <v>41112801</v>
      </c>
      <c r="B7550" s="63" t="s">
        <v>14879</v>
      </c>
    </row>
    <row r="7551" spans="1:2" x14ac:dyDescent="0.25">
      <c r="A7551" s="62">
        <v>41112802</v>
      </c>
      <c r="B7551" s="63" t="s">
        <v>2962</v>
      </c>
    </row>
    <row r="7552" spans="1:2" x14ac:dyDescent="0.25">
      <c r="A7552" s="62">
        <v>41112803</v>
      </c>
      <c r="B7552" s="63" t="s">
        <v>17324</v>
      </c>
    </row>
    <row r="7553" spans="1:2" x14ac:dyDescent="0.25">
      <c r="A7553" s="62">
        <v>41112901</v>
      </c>
      <c r="B7553" s="63" t="s">
        <v>13265</v>
      </c>
    </row>
    <row r="7554" spans="1:2" x14ac:dyDescent="0.25">
      <c r="A7554" s="62">
        <v>41112902</v>
      </c>
      <c r="B7554" s="63" t="s">
        <v>10786</v>
      </c>
    </row>
    <row r="7555" spans="1:2" x14ac:dyDescent="0.25">
      <c r="A7555" s="62">
        <v>41112903</v>
      </c>
      <c r="B7555" s="63" t="s">
        <v>1467</v>
      </c>
    </row>
    <row r="7556" spans="1:2" x14ac:dyDescent="0.25">
      <c r="A7556" s="62">
        <v>41112904</v>
      </c>
      <c r="B7556" s="63" t="s">
        <v>12462</v>
      </c>
    </row>
    <row r="7557" spans="1:2" x14ac:dyDescent="0.25">
      <c r="A7557" s="62">
        <v>41113001</v>
      </c>
      <c r="B7557" s="63" t="s">
        <v>13571</v>
      </c>
    </row>
    <row r="7558" spans="1:2" x14ac:dyDescent="0.25">
      <c r="A7558" s="62">
        <v>41113002</v>
      </c>
      <c r="B7558" s="63" t="s">
        <v>2228</v>
      </c>
    </row>
    <row r="7559" spans="1:2" x14ac:dyDescent="0.25">
      <c r="A7559" s="62">
        <v>41113003</v>
      </c>
      <c r="B7559" s="63" t="s">
        <v>6062</v>
      </c>
    </row>
    <row r="7560" spans="1:2" x14ac:dyDescent="0.25">
      <c r="A7560" s="62">
        <v>41113004</v>
      </c>
      <c r="B7560" s="63" t="s">
        <v>11597</v>
      </c>
    </row>
    <row r="7561" spans="1:2" x14ac:dyDescent="0.25">
      <c r="A7561" s="62">
        <v>41113005</v>
      </c>
      <c r="B7561" s="63" t="s">
        <v>2234</v>
      </c>
    </row>
    <row r="7562" spans="1:2" x14ac:dyDescent="0.25">
      <c r="A7562" s="62">
        <v>41113006</v>
      </c>
      <c r="B7562" s="63" t="s">
        <v>9558</v>
      </c>
    </row>
    <row r="7563" spans="1:2" x14ac:dyDescent="0.25">
      <c r="A7563" s="62">
        <v>41113007</v>
      </c>
      <c r="B7563" s="63" t="s">
        <v>9055</v>
      </c>
    </row>
    <row r="7564" spans="1:2" x14ac:dyDescent="0.25">
      <c r="A7564" s="62">
        <v>41113008</v>
      </c>
      <c r="B7564" s="63" t="s">
        <v>14529</v>
      </c>
    </row>
    <row r="7565" spans="1:2" x14ac:dyDescent="0.25">
      <c r="A7565" s="62">
        <v>41113009</v>
      </c>
      <c r="B7565" s="63" t="s">
        <v>15184</v>
      </c>
    </row>
    <row r="7566" spans="1:2" x14ac:dyDescent="0.25">
      <c r="A7566" s="62">
        <v>41113010</v>
      </c>
      <c r="B7566" s="63" t="s">
        <v>17727</v>
      </c>
    </row>
    <row r="7567" spans="1:2" x14ac:dyDescent="0.25">
      <c r="A7567" s="62">
        <v>41113023</v>
      </c>
      <c r="B7567" s="63" t="s">
        <v>10949</v>
      </c>
    </row>
    <row r="7568" spans="1:2" x14ac:dyDescent="0.25">
      <c r="A7568" s="62">
        <v>41113024</v>
      </c>
      <c r="B7568" s="63" t="s">
        <v>11282</v>
      </c>
    </row>
    <row r="7569" spans="1:2" x14ac:dyDescent="0.25">
      <c r="A7569" s="62">
        <v>41113025</v>
      </c>
      <c r="B7569" s="63" t="s">
        <v>8273</v>
      </c>
    </row>
    <row r="7570" spans="1:2" x14ac:dyDescent="0.25">
      <c r="A7570" s="62">
        <v>41113026</v>
      </c>
      <c r="B7570" s="63" t="s">
        <v>2162</v>
      </c>
    </row>
    <row r="7571" spans="1:2" x14ac:dyDescent="0.25">
      <c r="A7571" s="62">
        <v>41113027</v>
      </c>
      <c r="B7571" s="63" t="s">
        <v>13146</v>
      </c>
    </row>
    <row r="7572" spans="1:2" x14ac:dyDescent="0.25">
      <c r="A7572" s="62">
        <v>41113029</v>
      </c>
      <c r="B7572" s="63" t="s">
        <v>15559</v>
      </c>
    </row>
    <row r="7573" spans="1:2" x14ac:dyDescent="0.25">
      <c r="A7573" s="62">
        <v>41113030</v>
      </c>
      <c r="B7573" s="63" t="s">
        <v>18616</v>
      </c>
    </row>
    <row r="7574" spans="1:2" x14ac:dyDescent="0.25">
      <c r="A7574" s="62">
        <v>41113031</v>
      </c>
      <c r="B7574" s="63" t="s">
        <v>16633</v>
      </c>
    </row>
    <row r="7575" spans="1:2" x14ac:dyDescent="0.25">
      <c r="A7575" s="62">
        <v>41113033</v>
      </c>
      <c r="B7575" s="63" t="s">
        <v>14920</v>
      </c>
    </row>
    <row r="7576" spans="1:2" x14ac:dyDescent="0.25">
      <c r="A7576" s="62">
        <v>41113034</v>
      </c>
      <c r="B7576" s="63" t="s">
        <v>18392</v>
      </c>
    </row>
    <row r="7577" spans="1:2" x14ac:dyDescent="0.25">
      <c r="A7577" s="62">
        <v>41113035</v>
      </c>
      <c r="B7577" s="63" t="s">
        <v>11677</v>
      </c>
    </row>
    <row r="7578" spans="1:2" x14ac:dyDescent="0.25">
      <c r="A7578" s="62">
        <v>41113036</v>
      </c>
      <c r="B7578" s="63" t="s">
        <v>16426</v>
      </c>
    </row>
    <row r="7579" spans="1:2" x14ac:dyDescent="0.25">
      <c r="A7579" s="62">
        <v>41113037</v>
      </c>
      <c r="B7579" s="63" t="s">
        <v>8230</v>
      </c>
    </row>
    <row r="7580" spans="1:2" x14ac:dyDescent="0.25">
      <c r="A7580" s="62">
        <v>41113101</v>
      </c>
      <c r="B7580" s="63" t="s">
        <v>4192</v>
      </c>
    </row>
    <row r="7581" spans="1:2" x14ac:dyDescent="0.25">
      <c r="A7581" s="62">
        <v>41113102</v>
      </c>
      <c r="B7581" s="63" t="s">
        <v>700</v>
      </c>
    </row>
    <row r="7582" spans="1:2" x14ac:dyDescent="0.25">
      <c r="A7582" s="62">
        <v>41113103</v>
      </c>
      <c r="B7582" s="63" t="s">
        <v>13188</v>
      </c>
    </row>
    <row r="7583" spans="1:2" x14ac:dyDescent="0.25">
      <c r="A7583" s="62">
        <v>41113104</v>
      </c>
      <c r="B7583" s="63" t="s">
        <v>7032</v>
      </c>
    </row>
    <row r="7584" spans="1:2" x14ac:dyDescent="0.25">
      <c r="A7584" s="62">
        <v>41113105</v>
      </c>
      <c r="B7584" s="63" t="s">
        <v>1724</v>
      </c>
    </row>
    <row r="7585" spans="1:2" x14ac:dyDescent="0.25">
      <c r="A7585" s="62">
        <v>41113106</v>
      </c>
      <c r="B7585" s="63" t="s">
        <v>6146</v>
      </c>
    </row>
    <row r="7586" spans="1:2" x14ac:dyDescent="0.25">
      <c r="A7586" s="62">
        <v>41113107</v>
      </c>
      <c r="B7586" s="63" t="s">
        <v>16292</v>
      </c>
    </row>
    <row r="7587" spans="1:2" x14ac:dyDescent="0.25">
      <c r="A7587" s="62">
        <v>41113108</v>
      </c>
      <c r="B7587" s="63" t="s">
        <v>7300</v>
      </c>
    </row>
    <row r="7588" spans="1:2" x14ac:dyDescent="0.25">
      <c r="A7588" s="62">
        <v>41113109</v>
      </c>
      <c r="B7588" s="63" t="s">
        <v>12905</v>
      </c>
    </row>
    <row r="7589" spans="1:2" x14ac:dyDescent="0.25">
      <c r="A7589" s="62">
        <v>41113110</v>
      </c>
      <c r="B7589" s="63" t="s">
        <v>5335</v>
      </c>
    </row>
    <row r="7590" spans="1:2" x14ac:dyDescent="0.25">
      <c r="A7590" s="62">
        <v>41113111</v>
      </c>
      <c r="B7590" s="63" t="s">
        <v>11015</v>
      </c>
    </row>
    <row r="7591" spans="1:2" x14ac:dyDescent="0.25">
      <c r="A7591" s="62">
        <v>41113112</v>
      </c>
      <c r="B7591" s="63" t="s">
        <v>13185</v>
      </c>
    </row>
    <row r="7592" spans="1:2" x14ac:dyDescent="0.25">
      <c r="A7592" s="62">
        <v>41113113</v>
      </c>
      <c r="B7592" s="63" t="s">
        <v>15786</v>
      </c>
    </row>
    <row r="7593" spans="1:2" x14ac:dyDescent="0.25">
      <c r="A7593" s="62">
        <v>41113114</v>
      </c>
      <c r="B7593" s="63" t="s">
        <v>17931</v>
      </c>
    </row>
    <row r="7594" spans="1:2" x14ac:dyDescent="0.25">
      <c r="A7594" s="62">
        <v>41113115</v>
      </c>
      <c r="B7594" s="63" t="s">
        <v>13504</v>
      </c>
    </row>
    <row r="7595" spans="1:2" x14ac:dyDescent="0.25">
      <c r="A7595" s="62">
        <v>41113116</v>
      </c>
      <c r="B7595" s="63" t="s">
        <v>6382</v>
      </c>
    </row>
    <row r="7596" spans="1:2" x14ac:dyDescent="0.25">
      <c r="A7596" s="62">
        <v>41113117</v>
      </c>
      <c r="B7596" s="63" t="s">
        <v>4331</v>
      </c>
    </row>
    <row r="7597" spans="1:2" x14ac:dyDescent="0.25">
      <c r="A7597" s="62">
        <v>41113118</v>
      </c>
      <c r="B7597" s="63" t="s">
        <v>7299</v>
      </c>
    </row>
    <row r="7598" spans="1:2" x14ac:dyDescent="0.25">
      <c r="A7598" s="62">
        <v>41113119</v>
      </c>
      <c r="B7598" s="63" t="s">
        <v>502</v>
      </c>
    </row>
    <row r="7599" spans="1:2" x14ac:dyDescent="0.25">
      <c r="A7599" s="62">
        <v>41113301</v>
      </c>
      <c r="B7599" s="63" t="s">
        <v>10150</v>
      </c>
    </row>
    <row r="7600" spans="1:2" x14ac:dyDescent="0.25">
      <c r="A7600" s="62">
        <v>41113302</v>
      </c>
      <c r="B7600" s="63" t="s">
        <v>8489</v>
      </c>
    </row>
    <row r="7601" spans="1:2" x14ac:dyDescent="0.25">
      <c r="A7601" s="62">
        <v>41113304</v>
      </c>
      <c r="B7601" s="63" t="s">
        <v>14409</v>
      </c>
    </row>
    <row r="7602" spans="1:2" x14ac:dyDescent="0.25">
      <c r="A7602" s="62">
        <v>41113305</v>
      </c>
      <c r="B7602" s="63" t="s">
        <v>9682</v>
      </c>
    </row>
    <row r="7603" spans="1:2" x14ac:dyDescent="0.25">
      <c r="A7603" s="62">
        <v>41113306</v>
      </c>
      <c r="B7603" s="63" t="s">
        <v>5115</v>
      </c>
    </row>
    <row r="7604" spans="1:2" x14ac:dyDescent="0.25">
      <c r="A7604" s="62">
        <v>41113308</v>
      </c>
      <c r="B7604" s="63" t="s">
        <v>3424</v>
      </c>
    </row>
    <row r="7605" spans="1:2" x14ac:dyDescent="0.25">
      <c r="A7605" s="62">
        <v>41113309</v>
      </c>
      <c r="B7605" s="63" t="s">
        <v>17002</v>
      </c>
    </row>
    <row r="7606" spans="1:2" x14ac:dyDescent="0.25">
      <c r="A7606" s="62">
        <v>41113310</v>
      </c>
      <c r="B7606" s="63" t="s">
        <v>9856</v>
      </c>
    </row>
    <row r="7607" spans="1:2" x14ac:dyDescent="0.25">
      <c r="A7607" s="62">
        <v>41113311</v>
      </c>
      <c r="B7607" s="63" t="s">
        <v>16621</v>
      </c>
    </row>
    <row r="7608" spans="1:2" x14ac:dyDescent="0.25">
      <c r="A7608" s="62">
        <v>41113312</v>
      </c>
      <c r="B7608" s="63" t="s">
        <v>12274</v>
      </c>
    </row>
    <row r="7609" spans="1:2" x14ac:dyDescent="0.25">
      <c r="A7609" s="62">
        <v>41113313</v>
      </c>
      <c r="B7609" s="63" t="s">
        <v>6198</v>
      </c>
    </row>
    <row r="7610" spans="1:2" x14ac:dyDescent="0.25">
      <c r="A7610" s="62">
        <v>41113314</v>
      </c>
      <c r="B7610" s="63" t="s">
        <v>4410</v>
      </c>
    </row>
    <row r="7611" spans="1:2" x14ac:dyDescent="0.25">
      <c r="A7611" s="62">
        <v>41113315</v>
      </c>
      <c r="B7611" s="63" t="s">
        <v>7107</v>
      </c>
    </row>
    <row r="7612" spans="1:2" x14ac:dyDescent="0.25">
      <c r="A7612" s="62">
        <v>41113316</v>
      </c>
      <c r="B7612" s="63" t="s">
        <v>16988</v>
      </c>
    </row>
    <row r="7613" spans="1:2" x14ac:dyDescent="0.25">
      <c r="A7613" s="62">
        <v>41113318</v>
      </c>
      <c r="B7613" s="63" t="s">
        <v>14267</v>
      </c>
    </row>
    <row r="7614" spans="1:2" x14ac:dyDescent="0.25">
      <c r="A7614" s="62">
        <v>41113319</v>
      </c>
      <c r="B7614" s="63" t="s">
        <v>4758</v>
      </c>
    </row>
    <row r="7615" spans="1:2" x14ac:dyDescent="0.25">
      <c r="A7615" s="62">
        <v>41113320</v>
      </c>
      <c r="B7615" s="63" t="s">
        <v>4318</v>
      </c>
    </row>
    <row r="7616" spans="1:2" x14ac:dyDescent="0.25">
      <c r="A7616" s="62">
        <v>41113321</v>
      </c>
      <c r="B7616" s="63" t="s">
        <v>4049</v>
      </c>
    </row>
    <row r="7617" spans="1:2" x14ac:dyDescent="0.25">
      <c r="A7617" s="62">
        <v>41113322</v>
      </c>
      <c r="B7617" s="63" t="s">
        <v>966</v>
      </c>
    </row>
    <row r="7618" spans="1:2" x14ac:dyDescent="0.25">
      <c r="A7618" s="62">
        <v>41113323</v>
      </c>
      <c r="B7618" s="63" t="s">
        <v>6890</v>
      </c>
    </row>
    <row r="7619" spans="1:2" x14ac:dyDescent="0.25">
      <c r="A7619" s="62">
        <v>41113401</v>
      </c>
      <c r="B7619" s="63" t="s">
        <v>1874</v>
      </c>
    </row>
    <row r="7620" spans="1:2" x14ac:dyDescent="0.25">
      <c r="A7620" s="62">
        <v>41113402</v>
      </c>
      <c r="B7620" s="63" t="s">
        <v>17039</v>
      </c>
    </row>
    <row r="7621" spans="1:2" x14ac:dyDescent="0.25">
      <c r="A7621" s="62">
        <v>41113403</v>
      </c>
      <c r="B7621" s="63" t="s">
        <v>11261</v>
      </c>
    </row>
    <row r="7622" spans="1:2" x14ac:dyDescent="0.25">
      <c r="A7622" s="62">
        <v>41113404</v>
      </c>
      <c r="B7622" s="63" t="s">
        <v>6833</v>
      </c>
    </row>
    <row r="7623" spans="1:2" x14ac:dyDescent="0.25">
      <c r="A7623" s="62">
        <v>41113405</v>
      </c>
      <c r="B7623" s="63" t="s">
        <v>18580</v>
      </c>
    </row>
    <row r="7624" spans="1:2" x14ac:dyDescent="0.25">
      <c r="A7624" s="62">
        <v>41113406</v>
      </c>
      <c r="B7624" s="63" t="s">
        <v>1887</v>
      </c>
    </row>
    <row r="7625" spans="1:2" x14ac:dyDescent="0.25">
      <c r="A7625" s="62">
        <v>41113407</v>
      </c>
      <c r="B7625" s="63" t="s">
        <v>5427</v>
      </c>
    </row>
    <row r="7626" spans="1:2" x14ac:dyDescent="0.25">
      <c r="A7626" s="62">
        <v>41113601</v>
      </c>
      <c r="B7626" s="63" t="s">
        <v>15487</v>
      </c>
    </row>
    <row r="7627" spans="1:2" x14ac:dyDescent="0.25">
      <c r="A7627" s="62">
        <v>41113602</v>
      </c>
      <c r="B7627" s="63" t="s">
        <v>6563</v>
      </c>
    </row>
    <row r="7628" spans="1:2" x14ac:dyDescent="0.25">
      <c r="A7628" s="62">
        <v>41113603</v>
      </c>
      <c r="B7628" s="63" t="s">
        <v>7005</v>
      </c>
    </row>
    <row r="7629" spans="1:2" x14ac:dyDescent="0.25">
      <c r="A7629" s="62">
        <v>41113604</v>
      </c>
      <c r="B7629" s="63" t="s">
        <v>13580</v>
      </c>
    </row>
    <row r="7630" spans="1:2" x14ac:dyDescent="0.25">
      <c r="A7630" s="62">
        <v>41113605</v>
      </c>
      <c r="B7630" s="63" t="s">
        <v>5944</v>
      </c>
    </row>
    <row r="7631" spans="1:2" x14ac:dyDescent="0.25">
      <c r="A7631" s="62">
        <v>41113606</v>
      </c>
      <c r="B7631" s="63" t="s">
        <v>784</v>
      </c>
    </row>
    <row r="7632" spans="1:2" x14ac:dyDescent="0.25">
      <c r="A7632" s="62">
        <v>41113607</v>
      </c>
      <c r="B7632" s="63" t="s">
        <v>5783</v>
      </c>
    </row>
    <row r="7633" spans="1:2" x14ac:dyDescent="0.25">
      <c r="A7633" s="62">
        <v>41113608</v>
      </c>
      <c r="B7633" s="63" t="s">
        <v>10375</v>
      </c>
    </row>
    <row r="7634" spans="1:2" x14ac:dyDescent="0.25">
      <c r="A7634" s="62">
        <v>41113611</v>
      </c>
      <c r="B7634" s="63" t="s">
        <v>12439</v>
      </c>
    </row>
    <row r="7635" spans="1:2" x14ac:dyDescent="0.25">
      <c r="A7635" s="62">
        <v>41113612</v>
      </c>
      <c r="B7635" s="63" t="s">
        <v>9363</v>
      </c>
    </row>
    <row r="7636" spans="1:2" x14ac:dyDescent="0.25">
      <c r="A7636" s="62">
        <v>41113613</v>
      </c>
      <c r="B7636" s="63" t="s">
        <v>894</v>
      </c>
    </row>
    <row r="7637" spans="1:2" x14ac:dyDescent="0.25">
      <c r="A7637" s="62">
        <v>41113614</v>
      </c>
      <c r="B7637" s="63" t="s">
        <v>14078</v>
      </c>
    </row>
    <row r="7638" spans="1:2" x14ac:dyDescent="0.25">
      <c r="A7638" s="62">
        <v>41113615</v>
      </c>
      <c r="B7638" s="63" t="s">
        <v>3047</v>
      </c>
    </row>
    <row r="7639" spans="1:2" x14ac:dyDescent="0.25">
      <c r="A7639" s="62">
        <v>41113616</v>
      </c>
      <c r="B7639" s="63" t="s">
        <v>8099</v>
      </c>
    </row>
    <row r="7640" spans="1:2" x14ac:dyDescent="0.25">
      <c r="A7640" s="62">
        <v>41113617</v>
      </c>
      <c r="B7640" s="63" t="s">
        <v>7748</v>
      </c>
    </row>
    <row r="7641" spans="1:2" x14ac:dyDescent="0.25">
      <c r="A7641" s="62">
        <v>41113618</v>
      </c>
      <c r="B7641" s="63" t="s">
        <v>14160</v>
      </c>
    </row>
    <row r="7642" spans="1:2" x14ac:dyDescent="0.25">
      <c r="A7642" s="62">
        <v>41113619</v>
      </c>
      <c r="B7642" s="63" t="s">
        <v>449</v>
      </c>
    </row>
    <row r="7643" spans="1:2" x14ac:dyDescent="0.25">
      <c r="A7643" s="62">
        <v>41113620</v>
      </c>
      <c r="B7643" s="63" t="s">
        <v>9501</v>
      </c>
    </row>
    <row r="7644" spans="1:2" x14ac:dyDescent="0.25">
      <c r="A7644" s="62">
        <v>41113621</v>
      </c>
      <c r="B7644" s="63" t="s">
        <v>4646</v>
      </c>
    </row>
    <row r="7645" spans="1:2" x14ac:dyDescent="0.25">
      <c r="A7645" s="62">
        <v>41113622</v>
      </c>
      <c r="B7645" s="63" t="s">
        <v>16406</v>
      </c>
    </row>
    <row r="7646" spans="1:2" x14ac:dyDescent="0.25">
      <c r="A7646" s="62">
        <v>41113623</v>
      </c>
      <c r="B7646" s="63" t="s">
        <v>17134</v>
      </c>
    </row>
    <row r="7647" spans="1:2" x14ac:dyDescent="0.25">
      <c r="A7647" s="62">
        <v>41113624</v>
      </c>
      <c r="B7647" s="63" t="s">
        <v>10272</v>
      </c>
    </row>
    <row r="7648" spans="1:2" x14ac:dyDescent="0.25">
      <c r="A7648" s="62">
        <v>41113625</v>
      </c>
      <c r="B7648" s="63" t="s">
        <v>16669</v>
      </c>
    </row>
    <row r="7649" spans="1:2" x14ac:dyDescent="0.25">
      <c r="A7649" s="62">
        <v>41113626</v>
      </c>
      <c r="B7649" s="63" t="s">
        <v>9847</v>
      </c>
    </row>
    <row r="7650" spans="1:2" x14ac:dyDescent="0.25">
      <c r="A7650" s="62">
        <v>41113627</v>
      </c>
      <c r="B7650" s="63" t="s">
        <v>6967</v>
      </c>
    </row>
    <row r="7651" spans="1:2" x14ac:dyDescent="0.25">
      <c r="A7651" s="62">
        <v>41113628</v>
      </c>
      <c r="B7651" s="63" t="s">
        <v>10175</v>
      </c>
    </row>
    <row r="7652" spans="1:2" x14ac:dyDescent="0.25">
      <c r="A7652" s="62">
        <v>41113629</v>
      </c>
      <c r="B7652" s="63" t="s">
        <v>3315</v>
      </c>
    </row>
    <row r="7653" spans="1:2" x14ac:dyDescent="0.25">
      <c r="A7653" s="62">
        <v>41113630</v>
      </c>
      <c r="B7653" s="63" t="s">
        <v>3820</v>
      </c>
    </row>
    <row r="7654" spans="1:2" x14ac:dyDescent="0.25">
      <c r="A7654" s="62">
        <v>41113631</v>
      </c>
      <c r="B7654" s="63" t="s">
        <v>10937</v>
      </c>
    </row>
    <row r="7655" spans="1:2" x14ac:dyDescent="0.25">
      <c r="A7655" s="62">
        <v>41113632</v>
      </c>
      <c r="B7655" s="63" t="s">
        <v>14463</v>
      </c>
    </row>
    <row r="7656" spans="1:2" x14ac:dyDescent="0.25">
      <c r="A7656" s="62">
        <v>41113633</v>
      </c>
      <c r="B7656" s="63" t="s">
        <v>1079</v>
      </c>
    </row>
    <row r="7657" spans="1:2" x14ac:dyDescent="0.25">
      <c r="A7657" s="62">
        <v>41113634</v>
      </c>
      <c r="B7657" s="63" t="s">
        <v>16370</v>
      </c>
    </row>
    <row r="7658" spans="1:2" x14ac:dyDescent="0.25">
      <c r="A7658" s="62">
        <v>41113635</v>
      </c>
      <c r="B7658" s="63" t="s">
        <v>18640</v>
      </c>
    </row>
    <row r="7659" spans="1:2" x14ac:dyDescent="0.25">
      <c r="A7659" s="62">
        <v>41113636</v>
      </c>
      <c r="B7659" s="63" t="s">
        <v>11355</v>
      </c>
    </row>
    <row r="7660" spans="1:2" x14ac:dyDescent="0.25">
      <c r="A7660" s="62">
        <v>41113637</v>
      </c>
      <c r="B7660" s="63" t="s">
        <v>5731</v>
      </c>
    </row>
    <row r="7661" spans="1:2" x14ac:dyDescent="0.25">
      <c r="A7661" s="62">
        <v>41113638</v>
      </c>
      <c r="B7661" s="63" t="s">
        <v>18207</v>
      </c>
    </row>
    <row r="7662" spans="1:2" x14ac:dyDescent="0.25">
      <c r="A7662" s="62">
        <v>41113639</v>
      </c>
      <c r="B7662" s="63" t="s">
        <v>5673</v>
      </c>
    </row>
    <row r="7663" spans="1:2" x14ac:dyDescent="0.25">
      <c r="A7663" s="62">
        <v>41113640</v>
      </c>
      <c r="B7663" s="63" t="s">
        <v>10250</v>
      </c>
    </row>
    <row r="7664" spans="1:2" x14ac:dyDescent="0.25">
      <c r="A7664" s="62">
        <v>41113641</v>
      </c>
      <c r="B7664" s="63" t="s">
        <v>14185</v>
      </c>
    </row>
    <row r="7665" spans="1:2" x14ac:dyDescent="0.25">
      <c r="A7665" s="62">
        <v>41113642</v>
      </c>
      <c r="B7665" s="63" t="s">
        <v>1470</v>
      </c>
    </row>
    <row r="7666" spans="1:2" x14ac:dyDescent="0.25">
      <c r="A7666" s="62">
        <v>41113643</v>
      </c>
      <c r="B7666" s="63" t="s">
        <v>3825</v>
      </c>
    </row>
    <row r="7667" spans="1:2" x14ac:dyDescent="0.25">
      <c r="A7667" s="62">
        <v>41113644</v>
      </c>
      <c r="B7667" s="63" t="s">
        <v>17192</v>
      </c>
    </row>
    <row r="7668" spans="1:2" x14ac:dyDescent="0.25">
      <c r="A7668" s="62">
        <v>41113645</v>
      </c>
      <c r="B7668" s="63" t="s">
        <v>5237</v>
      </c>
    </row>
    <row r="7669" spans="1:2" x14ac:dyDescent="0.25">
      <c r="A7669" s="62">
        <v>41113646</v>
      </c>
      <c r="B7669" s="63" t="s">
        <v>13548</v>
      </c>
    </row>
    <row r="7670" spans="1:2" x14ac:dyDescent="0.25">
      <c r="A7670" s="62">
        <v>41113647</v>
      </c>
      <c r="B7670" s="63" t="s">
        <v>11289</v>
      </c>
    </row>
    <row r="7671" spans="1:2" x14ac:dyDescent="0.25">
      <c r="A7671" s="62">
        <v>41113648</v>
      </c>
      <c r="B7671" s="63" t="s">
        <v>14366</v>
      </c>
    </row>
    <row r="7672" spans="1:2" x14ac:dyDescent="0.25">
      <c r="A7672" s="62">
        <v>41113701</v>
      </c>
      <c r="B7672" s="63" t="s">
        <v>1050</v>
      </c>
    </row>
    <row r="7673" spans="1:2" x14ac:dyDescent="0.25">
      <c r="A7673" s="62">
        <v>41113702</v>
      </c>
      <c r="B7673" s="63" t="s">
        <v>15671</v>
      </c>
    </row>
    <row r="7674" spans="1:2" x14ac:dyDescent="0.25">
      <c r="A7674" s="62">
        <v>41113703</v>
      </c>
      <c r="B7674" s="63" t="s">
        <v>8996</v>
      </c>
    </row>
    <row r="7675" spans="1:2" x14ac:dyDescent="0.25">
      <c r="A7675" s="62">
        <v>41113704</v>
      </c>
      <c r="B7675" s="63" t="s">
        <v>9952</v>
      </c>
    </row>
    <row r="7676" spans="1:2" x14ac:dyDescent="0.25">
      <c r="A7676" s="62">
        <v>41113705</v>
      </c>
      <c r="B7676" s="63" t="s">
        <v>8018</v>
      </c>
    </row>
    <row r="7677" spans="1:2" x14ac:dyDescent="0.25">
      <c r="A7677" s="62">
        <v>41113706</v>
      </c>
      <c r="B7677" s="63" t="s">
        <v>1065</v>
      </c>
    </row>
    <row r="7678" spans="1:2" x14ac:dyDescent="0.25">
      <c r="A7678" s="62">
        <v>41113707</v>
      </c>
      <c r="B7678" s="63" t="s">
        <v>18807</v>
      </c>
    </row>
    <row r="7679" spans="1:2" x14ac:dyDescent="0.25">
      <c r="A7679" s="62">
        <v>41113708</v>
      </c>
      <c r="B7679" s="63" t="s">
        <v>11091</v>
      </c>
    </row>
    <row r="7680" spans="1:2" x14ac:dyDescent="0.25">
      <c r="A7680" s="62">
        <v>41113709</v>
      </c>
      <c r="B7680" s="63" t="s">
        <v>1848</v>
      </c>
    </row>
    <row r="7681" spans="1:2" x14ac:dyDescent="0.25">
      <c r="A7681" s="62">
        <v>41113710</v>
      </c>
      <c r="B7681" s="63" t="s">
        <v>14421</v>
      </c>
    </row>
    <row r="7682" spans="1:2" x14ac:dyDescent="0.25">
      <c r="A7682" s="62">
        <v>41113711</v>
      </c>
      <c r="B7682" s="63" t="s">
        <v>11619</v>
      </c>
    </row>
    <row r="7683" spans="1:2" x14ac:dyDescent="0.25">
      <c r="A7683" s="62">
        <v>41113712</v>
      </c>
      <c r="B7683" s="63" t="s">
        <v>17168</v>
      </c>
    </row>
    <row r="7684" spans="1:2" x14ac:dyDescent="0.25">
      <c r="A7684" s="62">
        <v>41113713</v>
      </c>
      <c r="B7684" s="63" t="s">
        <v>11312</v>
      </c>
    </row>
    <row r="7685" spans="1:2" x14ac:dyDescent="0.25">
      <c r="A7685" s="62">
        <v>41113714</v>
      </c>
      <c r="B7685" s="63" t="s">
        <v>4923</v>
      </c>
    </row>
    <row r="7686" spans="1:2" x14ac:dyDescent="0.25">
      <c r="A7686" s="62">
        <v>41113715</v>
      </c>
      <c r="B7686" s="63" t="s">
        <v>1386</v>
      </c>
    </row>
    <row r="7687" spans="1:2" x14ac:dyDescent="0.25">
      <c r="A7687" s="62">
        <v>41113716</v>
      </c>
      <c r="B7687" s="63" t="s">
        <v>17366</v>
      </c>
    </row>
    <row r="7688" spans="1:2" x14ac:dyDescent="0.25">
      <c r="A7688" s="62">
        <v>41113717</v>
      </c>
      <c r="B7688" s="63" t="s">
        <v>9600</v>
      </c>
    </row>
    <row r="7689" spans="1:2" x14ac:dyDescent="0.25">
      <c r="A7689" s="62">
        <v>41113718</v>
      </c>
      <c r="B7689" s="63" t="s">
        <v>653</v>
      </c>
    </row>
    <row r="7690" spans="1:2" x14ac:dyDescent="0.25">
      <c r="A7690" s="62">
        <v>41113801</v>
      </c>
      <c r="B7690" s="63" t="s">
        <v>676</v>
      </c>
    </row>
    <row r="7691" spans="1:2" x14ac:dyDescent="0.25">
      <c r="A7691" s="62">
        <v>41113802</v>
      </c>
      <c r="B7691" s="63" t="s">
        <v>4771</v>
      </c>
    </row>
    <row r="7692" spans="1:2" x14ac:dyDescent="0.25">
      <c r="A7692" s="62">
        <v>41113803</v>
      </c>
      <c r="B7692" s="63" t="s">
        <v>1118</v>
      </c>
    </row>
    <row r="7693" spans="1:2" x14ac:dyDescent="0.25">
      <c r="A7693" s="62">
        <v>41113804</v>
      </c>
      <c r="B7693" s="63" t="s">
        <v>6704</v>
      </c>
    </row>
    <row r="7694" spans="1:2" x14ac:dyDescent="0.25">
      <c r="A7694" s="62">
        <v>41113805</v>
      </c>
      <c r="B7694" s="63" t="s">
        <v>4609</v>
      </c>
    </row>
    <row r="7695" spans="1:2" x14ac:dyDescent="0.25">
      <c r="A7695" s="62">
        <v>41113806</v>
      </c>
      <c r="B7695" s="63" t="s">
        <v>9097</v>
      </c>
    </row>
    <row r="7696" spans="1:2" x14ac:dyDescent="0.25">
      <c r="A7696" s="62">
        <v>41113807</v>
      </c>
      <c r="B7696" s="63" t="s">
        <v>10228</v>
      </c>
    </row>
    <row r="7697" spans="1:2" x14ac:dyDescent="0.25">
      <c r="A7697" s="62">
        <v>41113808</v>
      </c>
      <c r="B7697" s="63" t="s">
        <v>14334</v>
      </c>
    </row>
    <row r="7698" spans="1:2" x14ac:dyDescent="0.25">
      <c r="A7698" s="62">
        <v>41113901</v>
      </c>
      <c r="B7698" s="63" t="s">
        <v>10806</v>
      </c>
    </row>
    <row r="7699" spans="1:2" x14ac:dyDescent="0.25">
      <c r="A7699" s="62">
        <v>41113902</v>
      </c>
      <c r="B7699" s="63" t="s">
        <v>9167</v>
      </c>
    </row>
    <row r="7700" spans="1:2" x14ac:dyDescent="0.25">
      <c r="A7700" s="62">
        <v>41113903</v>
      </c>
      <c r="B7700" s="63" t="s">
        <v>5493</v>
      </c>
    </row>
    <row r="7701" spans="1:2" x14ac:dyDescent="0.25">
      <c r="A7701" s="62">
        <v>41113904</v>
      </c>
      <c r="B7701" s="63" t="s">
        <v>5811</v>
      </c>
    </row>
    <row r="7702" spans="1:2" x14ac:dyDescent="0.25">
      <c r="A7702" s="62">
        <v>41113905</v>
      </c>
      <c r="B7702" s="63" t="s">
        <v>17653</v>
      </c>
    </row>
    <row r="7703" spans="1:2" x14ac:dyDescent="0.25">
      <c r="A7703" s="62">
        <v>41113906</v>
      </c>
      <c r="B7703" s="63" t="s">
        <v>9068</v>
      </c>
    </row>
    <row r="7704" spans="1:2" x14ac:dyDescent="0.25">
      <c r="A7704" s="62">
        <v>41113907</v>
      </c>
      <c r="B7704" s="63" t="s">
        <v>2912</v>
      </c>
    </row>
    <row r="7705" spans="1:2" x14ac:dyDescent="0.25">
      <c r="A7705" s="62">
        <v>41113908</v>
      </c>
      <c r="B7705" s="63" t="s">
        <v>17691</v>
      </c>
    </row>
    <row r="7706" spans="1:2" x14ac:dyDescent="0.25">
      <c r="A7706" s="62">
        <v>41113909</v>
      </c>
      <c r="B7706" s="63" t="s">
        <v>7444</v>
      </c>
    </row>
    <row r="7707" spans="1:2" x14ac:dyDescent="0.25">
      <c r="A7707" s="62">
        <v>41113910</v>
      </c>
      <c r="B7707" s="63" t="s">
        <v>13305</v>
      </c>
    </row>
    <row r="7708" spans="1:2" x14ac:dyDescent="0.25">
      <c r="A7708" s="62">
        <v>41114001</v>
      </c>
      <c r="B7708" s="63" t="s">
        <v>10515</v>
      </c>
    </row>
    <row r="7709" spans="1:2" x14ac:dyDescent="0.25">
      <c r="A7709" s="62">
        <v>41114102</v>
      </c>
      <c r="B7709" s="63" t="s">
        <v>4668</v>
      </c>
    </row>
    <row r="7710" spans="1:2" x14ac:dyDescent="0.25">
      <c r="A7710" s="62">
        <v>41114103</v>
      </c>
      <c r="B7710" s="63" t="s">
        <v>14121</v>
      </c>
    </row>
    <row r="7711" spans="1:2" x14ac:dyDescent="0.25">
      <c r="A7711" s="62">
        <v>41114104</v>
      </c>
      <c r="B7711" s="63" t="s">
        <v>8195</v>
      </c>
    </row>
    <row r="7712" spans="1:2" x14ac:dyDescent="0.25">
      <c r="A7712" s="62">
        <v>41114105</v>
      </c>
      <c r="B7712" s="63" t="s">
        <v>5919</v>
      </c>
    </row>
    <row r="7713" spans="1:2" x14ac:dyDescent="0.25">
      <c r="A7713" s="62">
        <v>41114106</v>
      </c>
      <c r="B7713" s="63" t="s">
        <v>14592</v>
      </c>
    </row>
    <row r="7714" spans="1:2" x14ac:dyDescent="0.25">
      <c r="A7714" s="62">
        <v>41114107</v>
      </c>
      <c r="B7714" s="63" t="s">
        <v>3103</v>
      </c>
    </row>
    <row r="7715" spans="1:2" x14ac:dyDescent="0.25">
      <c r="A7715" s="62">
        <v>41114108</v>
      </c>
      <c r="B7715" s="63" t="s">
        <v>17335</v>
      </c>
    </row>
    <row r="7716" spans="1:2" x14ac:dyDescent="0.25">
      <c r="A7716" s="62">
        <v>41114201</v>
      </c>
      <c r="B7716" s="63" t="s">
        <v>8290</v>
      </c>
    </row>
    <row r="7717" spans="1:2" x14ac:dyDescent="0.25">
      <c r="A7717" s="62">
        <v>41114202</v>
      </c>
      <c r="B7717" s="63" t="s">
        <v>18214</v>
      </c>
    </row>
    <row r="7718" spans="1:2" x14ac:dyDescent="0.25">
      <c r="A7718" s="62">
        <v>41114203</v>
      </c>
      <c r="B7718" s="63" t="s">
        <v>2529</v>
      </c>
    </row>
    <row r="7719" spans="1:2" x14ac:dyDescent="0.25">
      <c r="A7719" s="62">
        <v>41114204</v>
      </c>
      <c r="B7719" s="63" t="s">
        <v>3085</v>
      </c>
    </row>
    <row r="7720" spans="1:2" x14ac:dyDescent="0.25">
      <c r="A7720" s="62">
        <v>41114205</v>
      </c>
      <c r="B7720" s="63" t="s">
        <v>8588</v>
      </c>
    </row>
    <row r="7721" spans="1:2" x14ac:dyDescent="0.25">
      <c r="A7721" s="62">
        <v>41114206</v>
      </c>
      <c r="B7721" s="63" t="s">
        <v>11620</v>
      </c>
    </row>
    <row r="7722" spans="1:2" x14ac:dyDescent="0.25">
      <c r="A7722" s="62">
        <v>41114301</v>
      </c>
      <c r="B7722" s="63" t="s">
        <v>4209</v>
      </c>
    </row>
    <row r="7723" spans="1:2" x14ac:dyDescent="0.25">
      <c r="A7723" s="62">
        <v>41114302</v>
      </c>
      <c r="B7723" s="63" t="s">
        <v>17420</v>
      </c>
    </row>
    <row r="7724" spans="1:2" x14ac:dyDescent="0.25">
      <c r="A7724" s="62">
        <v>41114303</v>
      </c>
      <c r="B7724" s="63" t="s">
        <v>15565</v>
      </c>
    </row>
    <row r="7725" spans="1:2" x14ac:dyDescent="0.25">
      <c r="A7725" s="62">
        <v>41114401</v>
      </c>
      <c r="B7725" s="63" t="s">
        <v>10977</v>
      </c>
    </row>
    <row r="7726" spans="1:2" x14ac:dyDescent="0.25">
      <c r="A7726" s="62">
        <v>41114402</v>
      </c>
      <c r="B7726" s="63" t="s">
        <v>14803</v>
      </c>
    </row>
    <row r="7727" spans="1:2" x14ac:dyDescent="0.25">
      <c r="A7727" s="62">
        <v>41114403</v>
      </c>
      <c r="B7727" s="63" t="s">
        <v>15621</v>
      </c>
    </row>
    <row r="7728" spans="1:2" x14ac:dyDescent="0.25">
      <c r="A7728" s="62">
        <v>41114404</v>
      </c>
      <c r="B7728" s="63" t="s">
        <v>226</v>
      </c>
    </row>
    <row r="7729" spans="1:2" x14ac:dyDescent="0.25">
      <c r="A7729" s="62">
        <v>41114405</v>
      </c>
      <c r="B7729" s="63" t="s">
        <v>9169</v>
      </c>
    </row>
    <row r="7730" spans="1:2" x14ac:dyDescent="0.25">
      <c r="A7730" s="62">
        <v>41114406</v>
      </c>
      <c r="B7730" s="63" t="s">
        <v>16162</v>
      </c>
    </row>
    <row r="7731" spans="1:2" x14ac:dyDescent="0.25">
      <c r="A7731" s="62">
        <v>41114407</v>
      </c>
      <c r="B7731" s="63" t="s">
        <v>12517</v>
      </c>
    </row>
    <row r="7732" spans="1:2" x14ac:dyDescent="0.25">
      <c r="A7732" s="62">
        <v>41114408</v>
      </c>
      <c r="B7732" s="63" t="s">
        <v>15490</v>
      </c>
    </row>
    <row r="7733" spans="1:2" x14ac:dyDescent="0.25">
      <c r="A7733" s="62">
        <v>41114409</v>
      </c>
      <c r="B7733" s="63" t="s">
        <v>1612</v>
      </c>
    </row>
    <row r="7734" spans="1:2" x14ac:dyDescent="0.25">
      <c r="A7734" s="62">
        <v>41114410</v>
      </c>
      <c r="B7734" s="63" t="s">
        <v>2528</v>
      </c>
    </row>
    <row r="7735" spans="1:2" x14ac:dyDescent="0.25">
      <c r="A7735" s="62">
        <v>41114411</v>
      </c>
      <c r="B7735" s="63" t="s">
        <v>8820</v>
      </c>
    </row>
    <row r="7736" spans="1:2" x14ac:dyDescent="0.25">
      <c r="A7736" s="62">
        <v>41114501</v>
      </c>
      <c r="B7736" s="63" t="s">
        <v>13708</v>
      </c>
    </row>
    <row r="7737" spans="1:2" x14ac:dyDescent="0.25">
      <c r="A7737" s="62">
        <v>41114502</v>
      </c>
      <c r="B7737" s="63" t="s">
        <v>16922</v>
      </c>
    </row>
    <row r="7738" spans="1:2" x14ac:dyDescent="0.25">
      <c r="A7738" s="62">
        <v>41114503</v>
      </c>
      <c r="B7738" s="63" t="s">
        <v>1735</v>
      </c>
    </row>
    <row r="7739" spans="1:2" x14ac:dyDescent="0.25">
      <c r="A7739" s="62">
        <v>41114504</v>
      </c>
      <c r="B7739" s="63" t="s">
        <v>15969</v>
      </c>
    </row>
    <row r="7740" spans="1:2" x14ac:dyDescent="0.25">
      <c r="A7740" s="62">
        <v>41114505</v>
      </c>
      <c r="B7740" s="63" t="s">
        <v>11851</v>
      </c>
    </row>
    <row r="7741" spans="1:2" x14ac:dyDescent="0.25">
      <c r="A7741" s="62">
        <v>41114506</v>
      </c>
      <c r="B7741" s="63" t="s">
        <v>4690</v>
      </c>
    </row>
    <row r="7742" spans="1:2" x14ac:dyDescent="0.25">
      <c r="A7742" s="62">
        <v>41114507</v>
      </c>
      <c r="B7742" s="63" t="s">
        <v>18775</v>
      </c>
    </row>
    <row r="7743" spans="1:2" x14ac:dyDescent="0.25">
      <c r="A7743" s="62">
        <v>41114508</v>
      </c>
      <c r="B7743" s="63" t="s">
        <v>8089</v>
      </c>
    </row>
    <row r="7744" spans="1:2" x14ac:dyDescent="0.25">
      <c r="A7744" s="62">
        <v>41114509</v>
      </c>
      <c r="B7744" s="63" t="s">
        <v>6143</v>
      </c>
    </row>
    <row r="7745" spans="1:2" x14ac:dyDescent="0.25">
      <c r="A7745" s="62">
        <v>41114510</v>
      </c>
      <c r="B7745" s="63" t="s">
        <v>7127</v>
      </c>
    </row>
    <row r="7746" spans="1:2" x14ac:dyDescent="0.25">
      <c r="A7746" s="62">
        <v>41114601</v>
      </c>
      <c r="B7746" s="63" t="s">
        <v>764</v>
      </c>
    </row>
    <row r="7747" spans="1:2" x14ac:dyDescent="0.25">
      <c r="A7747" s="62">
        <v>41114602</v>
      </c>
      <c r="B7747" s="63" t="s">
        <v>10371</v>
      </c>
    </row>
    <row r="7748" spans="1:2" x14ac:dyDescent="0.25">
      <c r="A7748" s="62">
        <v>41114603</v>
      </c>
      <c r="B7748" s="63" t="s">
        <v>4357</v>
      </c>
    </row>
    <row r="7749" spans="1:2" x14ac:dyDescent="0.25">
      <c r="A7749" s="62">
        <v>41114604</v>
      </c>
      <c r="B7749" s="63" t="s">
        <v>11613</v>
      </c>
    </row>
    <row r="7750" spans="1:2" x14ac:dyDescent="0.25">
      <c r="A7750" s="62">
        <v>41114605</v>
      </c>
      <c r="B7750" s="63" t="s">
        <v>5861</v>
      </c>
    </row>
    <row r="7751" spans="1:2" x14ac:dyDescent="0.25">
      <c r="A7751" s="62">
        <v>41114606</v>
      </c>
      <c r="B7751" s="63" t="s">
        <v>1626</v>
      </c>
    </row>
    <row r="7752" spans="1:2" x14ac:dyDescent="0.25">
      <c r="A7752" s="62">
        <v>41114607</v>
      </c>
      <c r="B7752" s="63" t="s">
        <v>9178</v>
      </c>
    </row>
    <row r="7753" spans="1:2" x14ac:dyDescent="0.25">
      <c r="A7753" s="62">
        <v>41114608</v>
      </c>
      <c r="B7753" s="63" t="s">
        <v>11792</v>
      </c>
    </row>
    <row r="7754" spans="1:2" x14ac:dyDescent="0.25">
      <c r="A7754" s="62">
        <v>41114609</v>
      </c>
      <c r="B7754" s="63" t="s">
        <v>5628</v>
      </c>
    </row>
    <row r="7755" spans="1:2" x14ac:dyDescent="0.25">
      <c r="A7755" s="62">
        <v>41114610</v>
      </c>
      <c r="B7755" s="63" t="s">
        <v>10493</v>
      </c>
    </row>
    <row r="7756" spans="1:2" x14ac:dyDescent="0.25">
      <c r="A7756" s="62">
        <v>41114611</v>
      </c>
      <c r="B7756" s="63" t="s">
        <v>11431</v>
      </c>
    </row>
    <row r="7757" spans="1:2" x14ac:dyDescent="0.25">
      <c r="A7757" s="62">
        <v>41114612</v>
      </c>
      <c r="B7757" s="63" t="s">
        <v>16752</v>
      </c>
    </row>
    <row r="7758" spans="1:2" x14ac:dyDescent="0.25">
      <c r="A7758" s="62">
        <v>41114613</v>
      </c>
      <c r="B7758" s="63" t="s">
        <v>2438</v>
      </c>
    </row>
    <row r="7759" spans="1:2" x14ac:dyDescent="0.25">
      <c r="A7759" s="62">
        <v>41114614</v>
      </c>
      <c r="B7759" s="63" t="s">
        <v>5651</v>
      </c>
    </row>
    <row r="7760" spans="1:2" x14ac:dyDescent="0.25">
      <c r="A7760" s="62">
        <v>41114615</v>
      </c>
      <c r="B7760" s="63" t="s">
        <v>14797</v>
      </c>
    </row>
    <row r="7761" spans="1:2" x14ac:dyDescent="0.25">
      <c r="A7761" s="62">
        <v>41114616</v>
      </c>
      <c r="B7761" s="63" t="s">
        <v>8534</v>
      </c>
    </row>
    <row r="7762" spans="1:2" x14ac:dyDescent="0.25">
      <c r="A7762" s="62">
        <v>41114617</v>
      </c>
      <c r="B7762" s="63" t="s">
        <v>5648</v>
      </c>
    </row>
    <row r="7763" spans="1:2" x14ac:dyDescent="0.25">
      <c r="A7763" s="62">
        <v>41114618</v>
      </c>
      <c r="B7763" s="63" t="s">
        <v>11498</v>
      </c>
    </row>
    <row r="7764" spans="1:2" x14ac:dyDescent="0.25">
      <c r="A7764" s="62">
        <v>41114619</v>
      </c>
      <c r="B7764" s="63" t="s">
        <v>16764</v>
      </c>
    </row>
    <row r="7765" spans="1:2" x14ac:dyDescent="0.25">
      <c r="A7765" s="62">
        <v>41114620</v>
      </c>
      <c r="B7765" s="63" t="s">
        <v>17382</v>
      </c>
    </row>
    <row r="7766" spans="1:2" x14ac:dyDescent="0.25">
      <c r="A7766" s="62">
        <v>41114621</v>
      </c>
      <c r="B7766" s="63" t="s">
        <v>4476</v>
      </c>
    </row>
    <row r="7767" spans="1:2" x14ac:dyDescent="0.25">
      <c r="A7767" s="62">
        <v>41114622</v>
      </c>
      <c r="B7767" s="63" t="s">
        <v>1205</v>
      </c>
    </row>
    <row r="7768" spans="1:2" x14ac:dyDescent="0.25">
      <c r="A7768" s="62">
        <v>41114623</v>
      </c>
      <c r="B7768" s="63" t="s">
        <v>17708</v>
      </c>
    </row>
    <row r="7769" spans="1:2" x14ac:dyDescent="0.25">
      <c r="A7769" s="62">
        <v>41114624</v>
      </c>
      <c r="B7769" s="63" t="s">
        <v>10349</v>
      </c>
    </row>
    <row r="7770" spans="1:2" x14ac:dyDescent="0.25">
      <c r="A7770" s="62">
        <v>41114625</v>
      </c>
      <c r="B7770" s="63" t="s">
        <v>9867</v>
      </c>
    </row>
    <row r="7771" spans="1:2" x14ac:dyDescent="0.25">
      <c r="A7771" s="62">
        <v>41114626</v>
      </c>
      <c r="B7771" s="63" t="s">
        <v>17842</v>
      </c>
    </row>
    <row r="7772" spans="1:2" x14ac:dyDescent="0.25">
      <c r="A7772" s="62">
        <v>41114701</v>
      </c>
      <c r="B7772" s="63" t="s">
        <v>18311</v>
      </c>
    </row>
    <row r="7773" spans="1:2" x14ac:dyDescent="0.25">
      <c r="A7773" s="62">
        <v>41114702</v>
      </c>
      <c r="B7773" s="63" t="s">
        <v>18385</v>
      </c>
    </row>
    <row r="7774" spans="1:2" x14ac:dyDescent="0.25">
      <c r="A7774" s="62">
        <v>41114703</v>
      </c>
      <c r="B7774" s="63" t="s">
        <v>18173</v>
      </c>
    </row>
    <row r="7775" spans="1:2" x14ac:dyDescent="0.25">
      <c r="A7775" s="62">
        <v>41114704</v>
      </c>
      <c r="B7775" s="63" t="s">
        <v>17252</v>
      </c>
    </row>
    <row r="7776" spans="1:2" x14ac:dyDescent="0.25">
      <c r="A7776" s="62">
        <v>41114705</v>
      </c>
      <c r="B7776" s="63" t="s">
        <v>2739</v>
      </c>
    </row>
    <row r="7777" spans="1:2" x14ac:dyDescent="0.25">
      <c r="A7777" s="62">
        <v>41114706</v>
      </c>
      <c r="B7777" s="63" t="s">
        <v>2357</v>
      </c>
    </row>
    <row r="7778" spans="1:2" x14ac:dyDescent="0.25">
      <c r="A7778" s="62">
        <v>41114801</v>
      </c>
      <c r="B7778" s="63" t="s">
        <v>18614</v>
      </c>
    </row>
    <row r="7779" spans="1:2" x14ac:dyDescent="0.25">
      <c r="A7779" s="62">
        <v>41114802</v>
      </c>
      <c r="B7779" s="63" t="s">
        <v>974</v>
      </c>
    </row>
    <row r="7780" spans="1:2" x14ac:dyDescent="0.25">
      <c r="A7780" s="62">
        <v>41114803</v>
      </c>
      <c r="B7780" s="63" t="s">
        <v>14948</v>
      </c>
    </row>
    <row r="7781" spans="1:2" x14ac:dyDescent="0.25">
      <c r="A7781" s="62">
        <v>41115101</v>
      </c>
      <c r="B7781" s="63" t="s">
        <v>10180</v>
      </c>
    </row>
    <row r="7782" spans="1:2" x14ac:dyDescent="0.25">
      <c r="A7782" s="62">
        <v>41115201</v>
      </c>
      <c r="B7782" s="63" t="s">
        <v>4023</v>
      </c>
    </row>
    <row r="7783" spans="1:2" x14ac:dyDescent="0.25">
      <c r="A7783" s="62">
        <v>41115202</v>
      </c>
      <c r="B7783" s="63" t="s">
        <v>870</v>
      </c>
    </row>
    <row r="7784" spans="1:2" x14ac:dyDescent="0.25">
      <c r="A7784" s="62">
        <v>41115301</v>
      </c>
      <c r="B7784" s="63" t="s">
        <v>9556</v>
      </c>
    </row>
    <row r="7785" spans="1:2" x14ac:dyDescent="0.25">
      <c r="A7785" s="62">
        <v>41115302</v>
      </c>
      <c r="B7785" s="63" t="s">
        <v>12987</v>
      </c>
    </row>
    <row r="7786" spans="1:2" x14ac:dyDescent="0.25">
      <c r="A7786" s="62">
        <v>41115303</v>
      </c>
      <c r="B7786" s="63" t="s">
        <v>13669</v>
      </c>
    </row>
    <row r="7787" spans="1:2" x14ac:dyDescent="0.25">
      <c r="A7787" s="62">
        <v>41115304</v>
      </c>
      <c r="B7787" s="63" t="s">
        <v>18566</v>
      </c>
    </row>
    <row r="7788" spans="1:2" x14ac:dyDescent="0.25">
      <c r="A7788" s="62">
        <v>41115305</v>
      </c>
      <c r="B7788" s="63" t="s">
        <v>17495</v>
      </c>
    </row>
    <row r="7789" spans="1:2" x14ac:dyDescent="0.25">
      <c r="A7789" s="62">
        <v>41115306</v>
      </c>
      <c r="B7789" s="63" t="s">
        <v>4782</v>
      </c>
    </row>
    <row r="7790" spans="1:2" x14ac:dyDescent="0.25">
      <c r="A7790" s="62">
        <v>41115307</v>
      </c>
      <c r="B7790" s="63" t="s">
        <v>11738</v>
      </c>
    </row>
    <row r="7791" spans="1:2" x14ac:dyDescent="0.25">
      <c r="A7791" s="62">
        <v>41115308</v>
      </c>
      <c r="B7791" s="63" t="s">
        <v>5627</v>
      </c>
    </row>
    <row r="7792" spans="1:2" x14ac:dyDescent="0.25">
      <c r="A7792" s="62">
        <v>41115309</v>
      </c>
      <c r="B7792" s="63" t="s">
        <v>11782</v>
      </c>
    </row>
    <row r="7793" spans="1:2" x14ac:dyDescent="0.25">
      <c r="A7793" s="62">
        <v>41115310</v>
      </c>
      <c r="B7793" s="63" t="s">
        <v>6815</v>
      </c>
    </row>
    <row r="7794" spans="1:2" x14ac:dyDescent="0.25">
      <c r="A7794" s="62">
        <v>41115311</v>
      </c>
      <c r="B7794" s="63" t="s">
        <v>13966</v>
      </c>
    </row>
    <row r="7795" spans="1:2" x14ac:dyDescent="0.25">
      <c r="A7795" s="62">
        <v>41115312</v>
      </c>
      <c r="B7795" s="63" t="s">
        <v>14835</v>
      </c>
    </row>
    <row r="7796" spans="1:2" x14ac:dyDescent="0.25">
      <c r="A7796" s="62">
        <v>41115313</v>
      </c>
      <c r="B7796" s="63" t="s">
        <v>1129</v>
      </c>
    </row>
    <row r="7797" spans="1:2" x14ac:dyDescent="0.25">
      <c r="A7797" s="62">
        <v>41115314</v>
      </c>
      <c r="B7797" s="63" t="s">
        <v>2842</v>
      </c>
    </row>
    <row r="7798" spans="1:2" x14ac:dyDescent="0.25">
      <c r="A7798" s="62">
        <v>41115315</v>
      </c>
      <c r="B7798" s="63" t="s">
        <v>14488</v>
      </c>
    </row>
    <row r="7799" spans="1:2" x14ac:dyDescent="0.25">
      <c r="A7799" s="62">
        <v>41115316</v>
      </c>
      <c r="B7799" s="63" t="s">
        <v>11021</v>
      </c>
    </row>
    <row r="7800" spans="1:2" x14ac:dyDescent="0.25">
      <c r="A7800" s="62">
        <v>41115317</v>
      </c>
      <c r="B7800" s="63" t="s">
        <v>9094</v>
      </c>
    </row>
    <row r="7801" spans="1:2" x14ac:dyDescent="0.25">
      <c r="A7801" s="62">
        <v>41115318</v>
      </c>
      <c r="B7801" s="63" t="s">
        <v>11264</v>
      </c>
    </row>
    <row r="7802" spans="1:2" x14ac:dyDescent="0.25">
      <c r="A7802" s="62">
        <v>41115319</v>
      </c>
      <c r="B7802" s="63" t="s">
        <v>2313</v>
      </c>
    </row>
    <row r="7803" spans="1:2" x14ac:dyDescent="0.25">
      <c r="A7803" s="62">
        <v>41115320</v>
      </c>
      <c r="B7803" s="63" t="s">
        <v>2269</v>
      </c>
    </row>
    <row r="7804" spans="1:2" x14ac:dyDescent="0.25">
      <c r="A7804" s="62">
        <v>41115321</v>
      </c>
      <c r="B7804" s="63" t="s">
        <v>2065</v>
      </c>
    </row>
    <row r="7805" spans="1:2" x14ac:dyDescent="0.25">
      <c r="A7805" s="62">
        <v>41115322</v>
      </c>
      <c r="B7805" s="63" t="s">
        <v>11197</v>
      </c>
    </row>
    <row r="7806" spans="1:2" x14ac:dyDescent="0.25">
      <c r="A7806" s="62">
        <v>41115401</v>
      </c>
      <c r="B7806" s="63" t="s">
        <v>15832</v>
      </c>
    </row>
    <row r="7807" spans="1:2" x14ac:dyDescent="0.25">
      <c r="A7807" s="62">
        <v>41115402</v>
      </c>
      <c r="B7807" s="63" t="s">
        <v>15354</v>
      </c>
    </row>
    <row r="7808" spans="1:2" x14ac:dyDescent="0.25">
      <c r="A7808" s="62">
        <v>41115403</v>
      </c>
      <c r="B7808" s="63" t="s">
        <v>18148</v>
      </c>
    </row>
    <row r="7809" spans="1:2" x14ac:dyDescent="0.25">
      <c r="A7809" s="62">
        <v>41115404</v>
      </c>
      <c r="B7809" s="63" t="s">
        <v>18374</v>
      </c>
    </row>
    <row r="7810" spans="1:2" x14ac:dyDescent="0.25">
      <c r="A7810" s="62">
        <v>41115405</v>
      </c>
      <c r="B7810" s="63" t="s">
        <v>14655</v>
      </c>
    </row>
    <row r="7811" spans="1:2" x14ac:dyDescent="0.25">
      <c r="A7811" s="62">
        <v>41115406</v>
      </c>
      <c r="B7811" s="63" t="s">
        <v>4628</v>
      </c>
    </row>
    <row r="7812" spans="1:2" x14ac:dyDescent="0.25">
      <c r="A7812" s="62">
        <v>41115407</v>
      </c>
      <c r="B7812" s="63" t="s">
        <v>3990</v>
      </c>
    </row>
    <row r="7813" spans="1:2" x14ac:dyDescent="0.25">
      <c r="A7813" s="62">
        <v>41115408</v>
      </c>
      <c r="B7813" s="63" t="s">
        <v>17868</v>
      </c>
    </row>
    <row r="7814" spans="1:2" x14ac:dyDescent="0.25">
      <c r="A7814" s="62">
        <v>41115409</v>
      </c>
      <c r="B7814" s="63" t="s">
        <v>1528</v>
      </c>
    </row>
    <row r="7815" spans="1:2" x14ac:dyDescent="0.25">
      <c r="A7815" s="62">
        <v>41115410</v>
      </c>
      <c r="B7815" s="63" t="s">
        <v>12010</v>
      </c>
    </row>
    <row r="7816" spans="1:2" x14ac:dyDescent="0.25">
      <c r="A7816" s="62">
        <v>41115411</v>
      </c>
      <c r="B7816" s="63" t="s">
        <v>18094</v>
      </c>
    </row>
    <row r="7817" spans="1:2" x14ac:dyDescent="0.25">
      <c r="A7817" s="62">
        <v>41115501</v>
      </c>
      <c r="B7817" s="63" t="s">
        <v>11672</v>
      </c>
    </row>
    <row r="7818" spans="1:2" x14ac:dyDescent="0.25">
      <c r="A7818" s="62">
        <v>41115502</v>
      </c>
      <c r="B7818" s="63" t="s">
        <v>9894</v>
      </c>
    </row>
    <row r="7819" spans="1:2" x14ac:dyDescent="0.25">
      <c r="A7819" s="62">
        <v>41115503</v>
      </c>
      <c r="B7819" s="63" t="s">
        <v>17675</v>
      </c>
    </row>
    <row r="7820" spans="1:2" x14ac:dyDescent="0.25">
      <c r="A7820" s="62">
        <v>41115504</v>
      </c>
      <c r="B7820" s="63" t="s">
        <v>6897</v>
      </c>
    </row>
    <row r="7821" spans="1:2" x14ac:dyDescent="0.25">
      <c r="A7821" s="62">
        <v>41115505</v>
      </c>
      <c r="B7821" s="63" t="s">
        <v>12817</v>
      </c>
    </row>
    <row r="7822" spans="1:2" x14ac:dyDescent="0.25">
      <c r="A7822" s="62">
        <v>41115601</v>
      </c>
      <c r="B7822" s="63" t="s">
        <v>10269</v>
      </c>
    </row>
    <row r="7823" spans="1:2" x14ac:dyDescent="0.25">
      <c r="A7823" s="62">
        <v>41115602</v>
      </c>
      <c r="B7823" s="63" t="s">
        <v>7249</v>
      </c>
    </row>
    <row r="7824" spans="1:2" x14ac:dyDescent="0.25">
      <c r="A7824" s="62">
        <v>41115603</v>
      </c>
      <c r="B7824" s="63" t="s">
        <v>3209</v>
      </c>
    </row>
    <row r="7825" spans="1:2" x14ac:dyDescent="0.25">
      <c r="A7825" s="62">
        <v>41115604</v>
      </c>
      <c r="B7825" s="63" t="s">
        <v>18242</v>
      </c>
    </row>
    <row r="7826" spans="1:2" x14ac:dyDescent="0.25">
      <c r="A7826" s="62">
        <v>41115605</v>
      </c>
      <c r="B7826" s="63" t="s">
        <v>17246</v>
      </c>
    </row>
    <row r="7827" spans="1:2" x14ac:dyDescent="0.25">
      <c r="A7827" s="62">
        <v>41115606</v>
      </c>
      <c r="B7827" s="63" t="s">
        <v>2260</v>
      </c>
    </row>
    <row r="7828" spans="1:2" x14ac:dyDescent="0.25">
      <c r="A7828" s="62">
        <v>41115607</v>
      </c>
      <c r="B7828" s="63" t="s">
        <v>4583</v>
      </c>
    </row>
    <row r="7829" spans="1:2" x14ac:dyDescent="0.25">
      <c r="A7829" s="62">
        <v>41115608</v>
      </c>
      <c r="B7829" s="63" t="s">
        <v>11627</v>
      </c>
    </row>
    <row r="7830" spans="1:2" x14ac:dyDescent="0.25">
      <c r="A7830" s="62">
        <v>41115609</v>
      </c>
      <c r="B7830" s="63" t="s">
        <v>13740</v>
      </c>
    </row>
    <row r="7831" spans="1:2" x14ac:dyDescent="0.25">
      <c r="A7831" s="62">
        <v>41115610</v>
      </c>
      <c r="B7831" s="63" t="s">
        <v>12984</v>
      </c>
    </row>
    <row r="7832" spans="1:2" x14ac:dyDescent="0.25">
      <c r="A7832" s="62">
        <v>41115611</v>
      </c>
      <c r="B7832" s="63" t="s">
        <v>13809</v>
      </c>
    </row>
    <row r="7833" spans="1:2" x14ac:dyDescent="0.25">
      <c r="A7833" s="62">
        <v>41115612</v>
      </c>
      <c r="B7833" s="63" t="s">
        <v>88</v>
      </c>
    </row>
    <row r="7834" spans="1:2" x14ac:dyDescent="0.25">
      <c r="A7834" s="62">
        <v>41115613</v>
      </c>
      <c r="B7834" s="63" t="s">
        <v>10152</v>
      </c>
    </row>
    <row r="7835" spans="1:2" x14ac:dyDescent="0.25">
      <c r="A7835" s="62">
        <v>41115614</v>
      </c>
      <c r="B7835" s="63" t="s">
        <v>8328</v>
      </c>
    </row>
    <row r="7836" spans="1:2" x14ac:dyDescent="0.25">
      <c r="A7836" s="62">
        <v>41115701</v>
      </c>
      <c r="B7836" s="63" t="s">
        <v>2661</v>
      </c>
    </row>
    <row r="7837" spans="1:2" x14ac:dyDescent="0.25">
      <c r="A7837" s="62">
        <v>41115702</v>
      </c>
      <c r="B7837" s="63" t="s">
        <v>2741</v>
      </c>
    </row>
    <row r="7838" spans="1:2" x14ac:dyDescent="0.25">
      <c r="A7838" s="62">
        <v>41115703</v>
      </c>
      <c r="B7838" s="63" t="s">
        <v>11371</v>
      </c>
    </row>
    <row r="7839" spans="1:2" x14ac:dyDescent="0.25">
      <c r="A7839" s="62">
        <v>41115704</v>
      </c>
      <c r="B7839" s="63" t="s">
        <v>8643</v>
      </c>
    </row>
    <row r="7840" spans="1:2" x14ac:dyDescent="0.25">
      <c r="A7840" s="62">
        <v>41115705</v>
      </c>
      <c r="B7840" s="63" t="s">
        <v>6627</v>
      </c>
    </row>
    <row r="7841" spans="1:2" x14ac:dyDescent="0.25">
      <c r="A7841" s="62">
        <v>41115706</v>
      </c>
      <c r="B7841" s="63" t="s">
        <v>243</v>
      </c>
    </row>
    <row r="7842" spans="1:2" x14ac:dyDescent="0.25">
      <c r="A7842" s="62">
        <v>41115707</v>
      </c>
      <c r="B7842" s="63" t="s">
        <v>6256</v>
      </c>
    </row>
    <row r="7843" spans="1:2" x14ac:dyDescent="0.25">
      <c r="A7843" s="62">
        <v>41115708</v>
      </c>
      <c r="B7843" s="63" t="s">
        <v>4936</v>
      </c>
    </row>
    <row r="7844" spans="1:2" x14ac:dyDescent="0.25">
      <c r="A7844" s="62">
        <v>41115709</v>
      </c>
      <c r="B7844" s="63" t="s">
        <v>2263</v>
      </c>
    </row>
    <row r="7845" spans="1:2" x14ac:dyDescent="0.25">
      <c r="A7845" s="62">
        <v>41115710</v>
      </c>
      <c r="B7845" s="63" t="s">
        <v>10919</v>
      </c>
    </row>
    <row r="7846" spans="1:2" x14ac:dyDescent="0.25">
      <c r="A7846" s="62">
        <v>41115711</v>
      </c>
      <c r="B7846" s="63" t="s">
        <v>5494</v>
      </c>
    </row>
    <row r="7847" spans="1:2" x14ac:dyDescent="0.25">
      <c r="A7847" s="62">
        <v>41115712</v>
      </c>
      <c r="B7847" s="63" t="s">
        <v>16735</v>
      </c>
    </row>
    <row r="7848" spans="1:2" x14ac:dyDescent="0.25">
      <c r="A7848" s="62">
        <v>41115713</v>
      </c>
      <c r="B7848" s="63" t="s">
        <v>5308</v>
      </c>
    </row>
    <row r="7849" spans="1:2" x14ac:dyDescent="0.25">
      <c r="A7849" s="62">
        <v>41115714</v>
      </c>
      <c r="B7849" s="63" t="s">
        <v>5831</v>
      </c>
    </row>
    <row r="7850" spans="1:2" x14ac:dyDescent="0.25">
      <c r="A7850" s="62">
        <v>41115715</v>
      </c>
      <c r="B7850" s="63" t="s">
        <v>2894</v>
      </c>
    </row>
    <row r="7851" spans="1:2" x14ac:dyDescent="0.25">
      <c r="A7851" s="62">
        <v>41115716</v>
      </c>
      <c r="B7851" s="63" t="s">
        <v>8700</v>
      </c>
    </row>
    <row r="7852" spans="1:2" x14ac:dyDescent="0.25">
      <c r="A7852" s="62">
        <v>41115717</v>
      </c>
      <c r="B7852" s="63" t="s">
        <v>4772</v>
      </c>
    </row>
    <row r="7853" spans="1:2" x14ac:dyDescent="0.25">
      <c r="A7853" s="62">
        <v>41115718</v>
      </c>
      <c r="B7853" s="63" t="s">
        <v>8299</v>
      </c>
    </row>
    <row r="7854" spans="1:2" x14ac:dyDescent="0.25">
      <c r="A7854" s="62">
        <v>41115719</v>
      </c>
      <c r="B7854" s="63" t="s">
        <v>5710</v>
      </c>
    </row>
    <row r="7855" spans="1:2" x14ac:dyDescent="0.25">
      <c r="A7855" s="62">
        <v>41115720</v>
      </c>
      <c r="B7855" s="63" t="s">
        <v>3542</v>
      </c>
    </row>
    <row r="7856" spans="1:2" x14ac:dyDescent="0.25">
      <c r="A7856" s="62">
        <v>41115801</v>
      </c>
      <c r="B7856" s="63" t="s">
        <v>12562</v>
      </c>
    </row>
    <row r="7857" spans="1:2" x14ac:dyDescent="0.25">
      <c r="A7857" s="62">
        <v>41115802</v>
      </c>
      <c r="B7857" s="63" t="s">
        <v>14272</v>
      </c>
    </row>
    <row r="7858" spans="1:2" x14ac:dyDescent="0.25">
      <c r="A7858" s="62">
        <v>41115803</v>
      </c>
      <c r="B7858" s="63" t="s">
        <v>15826</v>
      </c>
    </row>
    <row r="7859" spans="1:2" x14ac:dyDescent="0.25">
      <c r="A7859" s="62">
        <v>41115804</v>
      </c>
      <c r="B7859" s="63" t="s">
        <v>16660</v>
      </c>
    </row>
    <row r="7860" spans="1:2" x14ac:dyDescent="0.25">
      <c r="A7860" s="62">
        <v>41115805</v>
      </c>
      <c r="B7860" s="63" t="s">
        <v>3651</v>
      </c>
    </row>
    <row r="7861" spans="1:2" x14ac:dyDescent="0.25">
      <c r="A7861" s="62">
        <v>41115806</v>
      </c>
      <c r="B7861" s="63" t="s">
        <v>1208</v>
      </c>
    </row>
    <row r="7862" spans="1:2" x14ac:dyDescent="0.25">
      <c r="A7862" s="62">
        <v>41115807</v>
      </c>
      <c r="B7862" s="63" t="s">
        <v>11238</v>
      </c>
    </row>
    <row r="7863" spans="1:2" x14ac:dyDescent="0.25">
      <c r="A7863" s="62">
        <v>41115808</v>
      </c>
      <c r="B7863" s="63" t="s">
        <v>8980</v>
      </c>
    </row>
    <row r="7864" spans="1:2" x14ac:dyDescent="0.25">
      <c r="A7864" s="62">
        <v>41115809</v>
      </c>
      <c r="B7864" s="63" t="s">
        <v>15393</v>
      </c>
    </row>
    <row r="7865" spans="1:2" x14ac:dyDescent="0.25">
      <c r="A7865" s="62">
        <v>41115810</v>
      </c>
      <c r="B7865" s="63" t="s">
        <v>5164</v>
      </c>
    </row>
    <row r="7866" spans="1:2" x14ac:dyDescent="0.25">
      <c r="A7866" s="62">
        <v>41115811</v>
      </c>
      <c r="B7866" s="63" t="s">
        <v>6793</v>
      </c>
    </row>
    <row r="7867" spans="1:2" x14ac:dyDescent="0.25">
      <c r="A7867" s="62">
        <v>41115812</v>
      </c>
      <c r="B7867" s="63" t="s">
        <v>5384</v>
      </c>
    </row>
    <row r="7868" spans="1:2" x14ac:dyDescent="0.25">
      <c r="A7868" s="62">
        <v>41115813</v>
      </c>
      <c r="B7868" s="63" t="s">
        <v>13090</v>
      </c>
    </row>
    <row r="7869" spans="1:2" x14ac:dyDescent="0.25">
      <c r="A7869" s="62">
        <v>41115814</v>
      </c>
      <c r="B7869" s="63" t="s">
        <v>11721</v>
      </c>
    </row>
    <row r="7870" spans="1:2" x14ac:dyDescent="0.25">
      <c r="A7870" s="62">
        <v>41115815</v>
      </c>
      <c r="B7870" s="63" t="s">
        <v>18654</v>
      </c>
    </row>
    <row r="7871" spans="1:2" x14ac:dyDescent="0.25">
      <c r="A7871" s="62">
        <v>41115816</v>
      </c>
      <c r="B7871" s="63" t="s">
        <v>3459</v>
      </c>
    </row>
    <row r="7872" spans="1:2" x14ac:dyDescent="0.25">
      <c r="A7872" s="62">
        <v>41115817</v>
      </c>
      <c r="B7872" s="63" t="s">
        <v>18448</v>
      </c>
    </row>
    <row r="7873" spans="1:2" x14ac:dyDescent="0.25">
      <c r="A7873" s="62">
        <v>41115818</v>
      </c>
      <c r="B7873" s="63" t="s">
        <v>2556</v>
      </c>
    </row>
    <row r="7874" spans="1:2" x14ac:dyDescent="0.25">
      <c r="A7874" s="62">
        <v>41115819</v>
      </c>
      <c r="B7874" s="63" t="s">
        <v>16924</v>
      </c>
    </row>
    <row r="7875" spans="1:2" x14ac:dyDescent="0.25">
      <c r="A7875" s="62">
        <v>41115820</v>
      </c>
      <c r="B7875" s="63" t="s">
        <v>18318</v>
      </c>
    </row>
    <row r="7876" spans="1:2" x14ac:dyDescent="0.25">
      <c r="A7876" s="62">
        <v>41115821</v>
      </c>
      <c r="B7876" s="63" t="s">
        <v>5738</v>
      </c>
    </row>
    <row r="7877" spans="1:2" x14ac:dyDescent="0.25">
      <c r="A7877" s="62">
        <v>41115822</v>
      </c>
      <c r="B7877" s="63" t="s">
        <v>10105</v>
      </c>
    </row>
    <row r="7878" spans="1:2" x14ac:dyDescent="0.25">
      <c r="A7878" s="62">
        <v>41115823</v>
      </c>
      <c r="B7878" s="63" t="s">
        <v>14686</v>
      </c>
    </row>
    <row r="7879" spans="1:2" x14ac:dyDescent="0.25">
      <c r="A7879" s="62">
        <v>41115824</v>
      </c>
      <c r="B7879" s="63" t="s">
        <v>16788</v>
      </c>
    </row>
    <row r="7880" spans="1:2" x14ac:dyDescent="0.25">
      <c r="A7880" s="62">
        <v>41115825</v>
      </c>
      <c r="B7880" s="63" t="s">
        <v>12664</v>
      </c>
    </row>
    <row r="7881" spans="1:2" x14ac:dyDescent="0.25">
      <c r="A7881" s="62">
        <v>41115826</v>
      </c>
      <c r="B7881" s="63" t="s">
        <v>11657</v>
      </c>
    </row>
    <row r="7882" spans="1:2" x14ac:dyDescent="0.25">
      <c r="A7882" s="62">
        <v>41115827</v>
      </c>
      <c r="B7882" s="63" t="s">
        <v>13280</v>
      </c>
    </row>
    <row r="7883" spans="1:2" x14ac:dyDescent="0.25">
      <c r="A7883" s="62">
        <v>41115828</v>
      </c>
      <c r="B7883" s="63" t="s">
        <v>13125</v>
      </c>
    </row>
    <row r="7884" spans="1:2" x14ac:dyDescent="0.25">
      <c r="A7884" s="62">
        <v>41115829</v>
      </c>
      <c r="B7884" s="63" t="s">
        <v>12073</v>
      </c>
    </row>
    <row r="7885" spans="1:2" x14ac:dyDescent="0.25">
      <c r="A7885" s="62">
        <v>41115830</v>
      </c>
      <c r="B7885" s="63" t="s">
        <v>8440</v>
      </c>
    </row>
    <row r="7886" spans="1:2" x14ac:dyDescent="0.25">
      <c r="A7886" s="62">
        <v>41116001</v>
      </c>
      <c r="B7886" s="63" t="s">
        <v>612</v>
      </c>
    </row>
    <row r="7887" spans="1:2" x14ac:dyDescent="0.25">
      <c r="A7887" s="62">
        <v>41116002</v>
      </c>
      <c r="B7887" s="63" t="s">
        <v>9718</v>
      </c>
    </row>
    <row r="7888" spans="1:2" x14ac:dyDescent="0.25">
      <c r="A7888" s="62">
        <v>41116003</v>
      </c>
      <c r="B7888" s="63" t="s">
        <v>6652</v>
      </c>
    </row>
    <row r="7889" spans="1:2" x14ac:dyDescent="0.25">
      <c r="A7889" s="62">
        <v>41116004</v>
      </c>
      <c r="B7889" s="63" t="s">
        <v>718</v>
      </c>
    </row>
    <row r="7890" spans="1:2" x14ac:dyDescent="0.25">
      <c r="A7890" s="62">
        <v>41116005</v>
      </c>
      <c r="B7890" s="63" t="s">
        <v>9855</v>
      </c>
    </row>
    <row r="7891" spans="1:2" x14ac:dyDescent="0.25">
      <c r="A7891" s="62">
        <v>41116006</v>
      </c>
      <c r="B7891" s="63" t="s">
        <v>12429</v>
      </c>
    </row>
    <row r="7892" spans="1:2" x14ac:dyDescent="0.25">
      <c r="A7892" s="62">
        <v>41116007</v>
      </c>
      <c r="B7892" s="63" t="s">
        <v>18126</v>
      </c>
    </row>
    <row r="7893" spans="1:2" x14ac:dyDescent="0.25">
      <c r="A7893" s="62">
        <v>41116008</v>
      </c>
      <c r="B7893" s="63" t="s">
        <v>16749</v>
      </c>
    </row>
    <row r="7894" spans="1:2" x14ac:dyDescent="0.25">
      <c r="A7894" s="62">
        <v>41116009</v>
      </c>
      <c r="B7894" s="63" t="s">
        <v>12850</v>
      </c>
    </row>
    <row r="7895" spans="1:2" x14ac:dyDescent="0.25">
      <c r="A7895" s="62">
        <v>41116010</v>
      </c>
      <c r="B7895" s="63" t="s">
        <v>14157</v>
      </c>
    </row>
    <row r="7896" spans="1:2" x14ac:dyDescent="0.25">
      <c r="A7896" s="62">
        <v>41116011</v>
      </c>
      <c r="B7896" s="63" t="s">
        <v>8307</v>
      </c>
    </row>
    <row r="7897" spans="1:2" x14ac:dyDescent="0.25">
      <c r="A7897" s="62">
        <v>41116012</v>
      </c>
      <c r="B7897" s="63" t="s">
        <v>8050</v>
      </c>
    </row>
    <row r="7898" spans="1:2" x14ac:dyDescent="0.25">
      <c r="A7898" s="62">
        <v>41116013</v>
      </c>
      <c r="B7898" s="63" t="s">
        <v>17120</v>
      </c>
    </row>
    <row r="7899" spans="1:2" x14ac:dyDescent="0.25">
      <c r="A7899" s="62">
        <v>41116014</v>
      </c>
      <c r="B7899" s="63" t="s">
        <v>4990</v>
      </c>
    </row>
    <row r="7900" spans="1:2" x14ac:dyDescent="0.25">
      <c r="A7900" s="62">
        <v>41116015</v>
      </c>
      <c r="B7900" s="63" t="s">
        <v>8303</v>
      </c>
    </row>
    <row r="7901" spans="1:2" x14ac:dyDescent="0.25">
      <c r="A7901" s="62">
        <v>41116101</v>
      </c>
      <c r="B7901" s="63" t="s">
        <v>14726</v>
      </c>
    </row>
    <row r="7902" spans="1:2" x14ac:dyDescent="0.25">
      <c r="A7902" s="62">
        <v>41116102</v>
      </c>
      <c r="B7902" s="63" t="s">
        <v>8622</v>
      </c>
    </row>
    <row r="7903" spans="1:2" x14ac:dyDescent="0.25">
      <c r="A7903" s="62">
        <v>41116103</v>
      </c>
      <c r="B7903" s="63" t="s">
        <v>10822</v>
      </c>
    </row>
    <row r="7904" spans="1:2" x14ac:dyDescent="0.25">
      <c r="A7904" s="62">
        <v>41116104</v>
      </c>
      <c r="B7904" s="63" t="s">
        <v>12795</v>
      </c>
    </row>
    <row r="7905" spans="1:2" x14ac:dyDescent="0.25">
      <c r="A7905" s="62">
        <v>41116105</v>
      </c>
      <c r="B7905" s="63" t="s">
        <v>4294</v>
      </c>
    </row>
    <row r="7906" spans="1:2" x14ac:dyDescent="0.25">
      <c r="A7906" s="62">
        <v>41116106</v>
      </c>
      <c r="B7906" s="63" t="s">
        <v>13127</v>
      </c>
    </row>
    <row r="7907" spans="1:2" x14ac:dyDescent="0.25">
      <c r="A7907" s="62">
        <v>41116107</v>
      </c>
      <c r="B7907" s="63" t="s">
        <v>14954</v>
      </c>
    </row>
    <row r="7908" spans="1:2" x14ac:dyDescent="0.25">
      <c r="A7908" s="62">
        <v>41116108</v>
      </c>
      <c r="B7908" s="63" t="s">
        <v>7879</v>
      </c>
    </row>
    <row r="7909" spans="1:2" x14ac:dyDescent="0.25">
      <c r="A7909" s="62">
        <v>41116109</v>
      </c>
      <c r="B7909" s="63" t="s">
        <v>1642</v>
      </c>
    </row>
    <row r="7910" spans="1:2" x14ac:dyDescent="0.25">
      <c r="A7910" s="62">
        <v>41116110</v>
      </c>
      <c r="B7910" s="63" t="s">
        <v>7689</v>
      </c>
    </row>
    <row r="7911" spans="1:2" x14ac:dyDescent="0.25">
      <c r="A7911" s="62">
        <v>41116111</v>
      </c>
      <c r="B7911" s="63" t="s">
        <v>15580</v>
      </c>
    </row>
    <row r="7912" spans="1:2" x14ac:dyDescent="0.25">
      <c r="A7912" s="62">
        <v>41116112</v>
      </c>
      <c r="B7912" s="63" t="s">
        <v>15023</v>
      </c>
    </row>
    <row r="7913" spans="1:2" x14ac:dyDescent="0.25">
      <c r="A7913" s="62">
        <v>41116113</v>
      </c>
      <c r="B7913" s="63" t="s">
        <v>9687</v>
      </c>
    </row>
    <row r="7914" spans="1:2" x14ac:dyDescent="0.25">
      <c r="A7914" s="62">
        <v>41116116</v>
      </c>
      <c r="B7914" s="63" t="s">
        <v>16383</v>
      </c>
    </row>
    <row r="7915" spans="1:2" x14ac:dyDescent="0.25">
      <c r="A7915" s="62">
        <v>41116117</v>
      </c>
      <c r="B7915" s="63" t="s">
        <v>2264</v>
      </c>
    </row>
    <row r="7916" spans="1:2" x14ac:dyDescent="0.25">
      <c r="A7916" s="62">
        <v>41116118</v>
      </c>
      <c r="B7916" s="63" t="s">
        <v>16503</v>
      </c>
    </row>
    <row r="7917" spans="1:2" x14ac:dyDescent="0.25">
      <c r="A7917" s="62">
        <v>41116119</v>
      </c>
      <c r="B7917" s="63" t="s">
        <v>15812</v>
      </c>
    </row>
    <row r="7918" spans="1:2" x14ac:dyDescent="0.25">
      <c r="A7918" s="62">
        <v>41116120</v>
      </c>
      <c r="B7918" s="63" t="s">
        <v>18456</v>
      </c>
    </row>
    <row r="7919" spans="1:2" x14ac:dyDescent="0.25">
      <c r="A7919" s="62">
        <v>41116121</v>
      </c>
      <c r="B7919" s="63" t="s">
        <v>5367</v>
      </c>
    </row>
    <row r="7920" spans="1:2" x14ac:dyDescent="0.25">
      <c r="A7920" s="62">
        <v>41116122</v>
      </c>
      <c r="B7920" s="63" t="s">
        <v>6562</v>
      </c>
    </row>
    <row r="7921" spans="1:2" x14ac:dyDescent="0.25">
      <c r="A7921" s="62">
        <v>41116123</v>
      </c>
      <c r="B7921" s="63" t="s">
        <v>13486</v>
      </c>
    </row>
    <row r="7922" spans="1:2" x14ac:dyDescent="0.25">
      <c r="A7922" s="62">
        <v>41116124</v>
      </c>
      <c r="B7922" s="63" t="s">
        <v>18544</v>
      </c>
    </row>
    <row r="7923" spans="1:2" x14ac:dyDescent="0.25">
      <c r="A7923" s="62">
        <v>41116125</v>
      </c>
      <c r="B7923" s="63" t="s">
        <v>4380</v>
      </c>
    </row>
    <row r="7924" spans="1:2" x14ac:dyDescent="0.25">
      <c r="A7924" s="62">
        <v>41116126</v>
      </c>
      <c r="B7924" s="63" t="s">
        <v>14404</v>
      </c>
    </row>
    <row r="7925" spans="1:2" x14ac:dyDescent="0.25">
      <c r="A7925" s="62">
        <v>41116127</v>
      </c>
      <c r="B7925" s="63" t="s">
        <v>12312</v>
      </c>
    </row>
    <row r="7926" spans="1:2" x14ac:dyDescent="0.25">
      <c r="A7926" s="62">
        <v>41116128</v>
      </c>
      <c r="B7926" s="63" t="s">
        <v>15515</v>
      </c>
    </row>
    <row r="7927" spans="1:2" x14ac:dyDescent="0.25">
      <c r="A7927" s="62">
        <v>41116129</v>
      </c>
      <c r="B7927" s="63" t="s">
        <v>9191</v>
      </c>
    </row>
    <row r="7928" spans="1:2" x14ac:dyDescent="0.25">
      <c r="A7928" s="62">
        <v>41116130</v>
      </c>
      <c r="B7928" s="63" t="s">
        <v>13785</v>
      </c>
    </row>
    <row r="7929" spans="1:2" x14ac:dyDescent="0.25">
      <c r="A7929" s="62">
        <v>41116131</v>
      </c>
      <c r="B7929" s="63" t="s">
        <v>15730</v>
      </c>
    </row>
    <row r="7930" spans="1:2" x14ac:dyDescent="0.25">
      <c r="A7930" s="62">
        <v>41116132</v>
      </c>
      <c r="B7930" s="63" t="s">
        <v>3928</v>
      </c>
    </row>
    <row r="7931" spans="1:2" x14ac:dyDescent="0.25">
      <c r="A7931" s="62">
        <v>41116133</v>
      </c>
      <c r="B7931" s="63" t="s">
        <v>14391</v>
      </c>
    </row>
    <row r="7932" spans="1:2" x14ac:dyDescent="0.25">
      <c r="A7932" s="62">
        <v>41116134</v>
      </c>
      <c r="B7932" s="63" t="s">
        <v>1176</v>
      </c>
    </row>
    <row r="7933" spans="1:2" x14ac:dyDescent="0.25">
      <c r="A7933" s="62">
        <v>41116135</v>
      </c>
      <c r="B7933" s="63" t="s">
        <v>4641</v>
      </c>
    </row>
    <row r="7934" spans="1:2" x14ac:dyDescent="0.25">
      <c r="A7934" s="62">
        <v>41116136</v>
      </c>
      <c r="B7934" s="63" t="s">
        <v>5392</v>
      </c>
    </row>
    <row r="7935" spans="1:2" x14ac:dyDescent="0.25">
      <c r="A7935" s="62">
        <v>41116137</v>
      </c>
      <c r="B7935" s="63" t="s">
        <v>10381</v>
      </c>
    </row>
    <row r="7936" spans="1:2" x14ac:dyDescent="0.25">
      <c r="A7936" s="62">
        <v>41116138</v>
      </c>
      <c r="B7936" s="63" t="s">
        <v>11882</v>
      </c>
    </row>
    <row r="7937" spans="1:2" x14ac:dyDescent="0.25">
      <c r="A7937" s="62">
        <v>41116139</v>
      </c>
      <c r="B7937" s="63" t="s">
        <v>2883</v>
      </c>
    </row>
    <row r="7938" spans="1:2" x14ac:dyDescent="0.25">
      <c r="A7938" s="62">
        <v>41116140</v>
      </c>
      <c r="B7938" s="63" t="s">
        <v>15015</v>
      </c>
    </row>
    <row r="7939" spans="1:2" x14ac:dyDescent="0.25">
      <c r="A7939" s="62">
        <v>41116141</v>
      </c>
      <c r="B7939" s="63" t="s">
        <v>12145</v>
      </c>
    </row>
    <row r="7940" spans="1:2" x14ac:dyDescent="0.25">
      <c r="A7940" s="62">
        <v>41116142</v>
      </c>
      <c r="B7940" s="63" t="s">
        <v>3816</v>
      </c>
    </row>
    <row r="7941" spans="1:2" x14ac:dyDescent="0.25">
      <c r="A7941" s="62">
        <v>41116143</v>
      </c>
      <c r="B7941" s="63" t="s">
        <v>3632</v>
      </c>
    </row>
    <row r="7942" spans="1:2" x14ac:dyDescent="0.25">
      <c r="A7942" s="62">
        <v>41116144</v>
      </c>
      <c r="B7942" s="63" t="s">
        <v>15080</v>
      </c>
    </row>
    <row r="7943" spans="1:2" x14ac:dyDescent="0.25">
      <c r="A7943" s="62">
        <v>41116145</v>
      </c>
      <c r="B7943" s="63" t="s">
        <v>9712</v>
      </c>
    </row>
    <row r="7944" spans="1:2" x14ac:dyDescent="0.25">
      <c r="A7944" s="62">
        <v>41116146</v>
      </c>
      <c r="B7944" s="63" t="s">
        <v>190</v>
      </c>
    </row>
    <row r="7945" spans="1:2" x14ac:dyDescent="0.25">
      <c r="A7945" s="62">
        <v>41116147</v>
      </c>
      <c r="B7945" s="63" t="s">
        <v>3594</v>
      </c>
    </row>
    <row r="7946" spans="1:2" x14ac:dyDescent="0.25">
      <c r="A7946" s="62">
        <v>41116148</v>
      </c>
      <c r="B7946" s="63" t="s">
        <v>14887</v>
      </c>
    </row>
    <row r="7947" spans="1:2" x14ac:dyDescent="0.25">
      <c r="A7947" s="62">
        <v>41116201</v>
      </c>
      <c r="B7947" s="63" t="s">
        <v>11583</v>
      </c>
    </row>
    <row r="7948" spans="1:2" x14ac:dyDescent="0.25">
      <c r="A7948" s="62">
        <v>41116202</v>
      </c>
      <c r="B7948" s="63" t="s">
        <v>922</v>
      </c>
    </row>
    <row r="7949" spans="1:2" x14ac:dyDescent="0.25">
      <c r="A7949" s="62">
        <v>41116203</v>
      </c>
      <c r="B7949" s="63" t="s">
        <v>14383</v>
      </c>
    </row>
    <row r="7950" spans="1:2" x14ac:dyDescent="0.25">
      <c r="A7950" s="62">
        <v>41116205</v>
      </c>
      <c r="B7950" s="63" t="s">
        <v>15269</v>
      </c>
    </row>
    <row r="7951" spans="1:2" x14ac:dyDescent="0.25">
      <c r="A7951" s="62">
        <v>41116301</v>
      </c>
      <c r="B7951" s="63" t="s">
        <v>1385</v>
      </c>
    </row>
    <row r="7952" spans="1:2" x14ac:dyDescent="0.25">
      <c r="A7952" s="62">
        <v>41116401</v>
      </c>
      <c r="B7952" s="63" t="s">
        <v>9580</v>
      </c>
    </row>
    <row r="7953" spans="1:2" x14ac:dyDescent="0.25">
      <c r="A7953" s="62">
        <v>41116501</v>
      </c>
      <c r="B7953" s="63" t="s">
        <v>18602</v>
      </c>
    </row>
    <row r="7954" spans="1:2" x14ac:dyDescent="0.25">
      <c r="A7954" s="62">
        <v>41121501</v>
      </c>
      <c r="B7954" s="63" t="s">
        <v>6783</v>
      </c>
    </row>
    <row r="7955" spans="1:2" x14ac:dyDescent="0.25">
      <c r="A7955" s="62">
        <v>41121502</v>
      </c>
      <c r="B7955" s="63" t="s">
        <v>3468</v>
      </c>
    </row>
    <row r="7956" spans="1:2" x14ac:dyDescent="0.25">
      <c r="A7956" s="62">
        <v>41121503</v>
      </c>
      <c r="B7956" s="63" t="s">
        <v>17865</v>
      </c>
    </row>
    <row r="7957" spans="1:2" x14ac:dyDescent="0.25">
      <c r="A7957" s="62">
        <v>41121504</v>
      </c>
      <c r="B7957" s="63" t="s">
        <v>7769</v>
      </c>
    </row>
    <row r="7958" spans="1:2" x14ac:dyDescent="0.25">
      <c r="A7958" s="62">
        <v>41121505</v>
      </c>
      <c r="B7958" s="63" t="s">
        <v>11865</v>
      </c>
    </row>
    <row r="7959" spans="1:2" x14ac:dyDescent="0.25">
      <c r="A7959" s="62">
        <v>41121506</v>
      </c>
      <c r="B7959" s="63" t="s">
        <v>11463</v>
      </c>
    </row>
    <row r="7960" spans="1:2" x14ac:dyDescent="0.25">
      <c r="A7960" s="62">
        <v>41121507</v>
      </c>
      <c r="B7960" s="63" t="s">
        <v>7237</v>
      </c>
    </row>
    <row r="7961" spans="1:2" x14ac:dyDescent="0.25">
      <c r="A7961" s="62">
        <v>41121508</v>
      </c>
      <c r="B7961" s="63" t="s">
        <v>14032</v>
      </c>
    </row>
    <row r="7962" spans="1:2" x14ac:dyDescent="0.25">
      <c r="A7962" s="62">
        <v>41121509</v>
      </c>
      <c r="B7962" s="63" t="s">
        <v>5370</v>
      </c>
    </row>
    <row r="7963" spans="1:2" x14ac:dyDescent="0.25">
      <c r="A7963" s="62">
        <v>41121510</v>
      </c>
      <c r="B7963" s="63" t="s">
        <v>14187</v>
      </c>
    </row>
    <row r="7964" spans="1:2" x14ac:dyDescent="0.25">
      <c r="A7964" s="62">
        <v>41121511</v>
      </c>
      <c r="B7964" s="63" t="s">
        <v>425</v>
      </c>
    </row>
    <row r="7965" spans="1:2" x14ac:dyDescent="0.25">
      <c r="A7965" s="62">
        <v>41121513</v>
      </c>
      <c r="B7965" s="63" t="s">
        <v>12988</v>
      </c>
    </row>
    <row r="7966" spans="1:2" x14ac:dyDescent="0.25">
      <c r="A7966" s="62">
        <v>41121514</v>
      </c>
      <c r="B7966" s="63" t="s">
        <v>18281</v>
      </c>
    </row>
    <row r="7967" spans="1:2" x14ac:dyDescent="0.25">
      <c r="A7967" s="62">
        <v>41121515</v>
      </c>
      <c r="B7967" s="63" t="s">
        <v>7392</v>
      </c>
    </row>
    <row r="7968" spans="1:2" x14ac:dyDescent="0.25">
      <c r="A7968" s="62">
        <v>41121516</v>
      </c>
      <c r="B7968" s="63" t="s">
        <v>6625</v>
      </c>
    </row>
    <row r="7969" spans="1:2" x14ac:dyDescent="0.25">
      <c r="A7969" s="62">
        <v>41121517</v>
      </c>
      <c r="B7969" s="63" t="s">
        <v>17566</v>
      </c>
    </row>
    <row r="7970" spans="1:2" x14ac:dyDescent="0.25">
      <c r="A7970" s="62">
        <v>41121601</v>
      </c>
      <c r="B7970" s="63" t="s">
        <v>9545</v>
      </c>
    </row>
    <row r="7971" spans="1:2" x14ac:dyDescent="0.25">
      <c r="A7971" s="62">
        <v>41121602</v>
      </c>
      <c r="B7971" s="63" t="s">
        <v>4116</v>
      </c>
    </row>
    <row r="7972" spans="1:2" x14ac:dyDescent="0.25">
      <c r="A7972" s="62">
        <v>41121603</v>
      </c>
      <c r="B7972" s="63" t="s">
        <v>503</v>
      </c>
    </row>
    <row r="7973" spans="1:2" x14ac:dyDescent="0.25">
      <c r="A7973" s="62">
        <v>41121604</v>
      </c>
      <c r="B7973" s="63" t="s">
        <v>15906</v>
      </c>
    </row>
    <row r="7974" spans="1:2" x14ac:dyDescent="0.25">
      <c r="A7974" s="62">
        <v>41121605</v>
      </c>
      <c r="B7974" s="63" t="s">
        <v>1524</v>
      </c>
    </row>
    <row r="7975" spans="1:2" x14ac:dyDescent="0.25">
      <c r="A7975" s="62">
        <v>41121606</v>
      </c>
      <c r="B7975" s="63" t="s">
        <v>6724</v>
      </c>
    </row>
    <row r="7976" spans="1:2" x14ac:dyDescent="0.25">
      <c r="A7976" s="62">
        <v>41121607</v>
      </c>
      <c r="B7976" s="63" t="s">
        <v>17190</v>
      </c>
    </row>
    <row r="7977" spans="1:2" x14ac:dyDescent="0.25">
      <c r="A7977" s="62">
        <v>41121608</v>
      </c>
      <c r="B7977" s="63" t="s">
        <v>15737</v>
      </c>
    </row>
    <row r="7978" spans="1:2" x14ac:dyDescent="0.25">
      <c r="A7978" s="62">
        <v>41121609</v>
      </c>
      <c r="B7978" s="63" t="s">
        <v>10661</v>
      </c>
    </row>
    <row r="7979" spans="1:2" x14ac:dyDescent="0.25">
      <c r="A7979" s="62">
        <v>41121701</v>
      </c>
      <c r="B7979" s="63" t="s">
        <v>3851</v>
      </c>
    </row>
    <row r="7980" spans="1:2" x14ac:dyDescent="0.25">
      <c r="A7980" s="62">
        <v>41121702</v>
      </c>
      <c r="B7980" s="63" t="s">
        <v>7666</v>
      </c>
    </row>
    <row r="7981" spans="1:2" x14ac:dyDescent="0.25">
      <c r="A7981" s="62">
        <v>41121703</v>
      </c>
      <c r="B7981" s="63" t="s">
        <v>10676</v>
      </c>
    </row>
    <row r="7982" spans="1:2" x14ac:dyDescent="0.25">
      <c r="A7982" s="62">
        <v>41121704</v>
      </c>
      <c r="B7982" s="63" t="s">
        <v>8019</v>
      </c>
    </row>
    <row r="7983" spans="1:2" x14ac:dyDescent="0.25">
      <c r="A7983" s="62">
        <v>41121705</v>
      </c>
      <c r="B7983" s="63" t="s">
        <v>16638</v>
      </c>
    </row>
    <row r="7984" spans="1:2" x14ac:dyDescent="0.25">
      <c r="A7984" s="62">
        <v>41121706</v>
      </c>
      <c r="B7984" s="63" t="s">
        <v>1393</v>
      </c>
    </row>
    <row r="7985" spans="1:2" x14ac:dyDescent="0.25">
      <c r="A7985" s="62">
        <v>41121707</v>
      </c>
      <c r="B7985" s="63" t="s">
        <v>2925</v>
      </c>
    </row>
    <row r="7986" spans="1:2" x14ac:dyDescent="0.25">
      <c r="A7986" s="62">
        <v>41121708</v>
      </c>
      <c r="B7986" s="63" t="s">
        <v>4301</v>
      </c>
    </row>
    <row r="7987" spans="1:2" x14ac:dyDescent="0.25">
      <c r="A7987" s="62">
        <v>41121709</v>
      </c>
      <c r="B7987" s="63" t="s">
        <v>3029</v>
      </c>
    </row>
    <row r="7988" spans="1:2" x14ac:dyDescent="0.25">
      <c r="A7988" s="62">
        <v>41121710</v>
      </c>
      <c r="B7988" s="63" t="s">
        <v>8253</v>
      </c>
    </row>
    <row r="7989" spans="1:2" x14ac:dyDescent="0.25">
      <c r="A7989" s="62">
        <v>41121711</v>
      </c>
      <c r="B7989" s="63" t="s">
        <v>1734</v>
      </c>
    </row>
    <row r="7990" spans="1:2" x14ac:dyDescent="0.25">
      <c r="A7990" s="62">
        <v>41121801</v>
      </c>
      <c r="B7990" s="63" t="s">
        <v>10240</v>
      </c>
    </row>
    <row r="7991" spans="1:2" x14ac:dyDescent="0.25">
      <c r="A7991" s="62">
        <v>41121802</v>
      </c>
      <c r="B7991" s="63" t="s">
        <v>15672</v>
      </c>
    </row>
    <row r="7992" spans="1:2" x14ac:dyDescent="0.25">
      <c r="A7992" s="62">
        <v>41121803</v>
      </c>
      <c r="B7992" s="63" t="s">
        <v>10002</v>
      </c>
    </row>
    <row r="7993" spans="1:2" x14ac:dyDescent="0.25">
      <c r="A7993" s="62">
        <v>41121804</v>
      </c>
      <c r="B7993" s="63" t="s">
        <v>11507</v>
      </c>
    </row>
    <row r="7994" spans="1:2" x14ac:dyDescent="0.25">
      <c r="A7994" s="62">
        <v>41121805</v>
      </c>
      <c r="B7994" s="63" t="s">
        <v>2324</v>
      </c>
    </row>
    <row r="7995" spans="1:2" x14ac:dyDescent="0.25">
      <c r="A7995" s="62">
        <v>41121806</v>
      </c>
      <c r="B7995" s="63" t="s">
        <v>3763</v>
      </c>
    </row>
    <row r="7996" spans="1:2" x14ac:dyDescent="0.25">
      <c r="A7996" s="62">
        <v>41121807</v>
      </c>
      <c r="B7996" s="63" t="s">
        <v>15006</v>
      </c>
    </row>
    <row r="7997" spans="1:2" x14ac:dyDescent="0.25">
      <c r="A7997" s="62">
        <v>41121808</v>
      </c>
      <c r="B7997" s="63" t="s">
        <v>1803</v>
      </c>
    </row>
    <row r="7998" spans="1:2" x14ac:dyDescent="0.25">
      <c r="A7998" s="62">
        <v>41121809</v>
      </c>
      <c r="B7998" s="63" t="s">
        <v>2416</v>
      </c>
    </row>
    <row r="7999" spans="1:2" x14ac:dyDescent="0.25">
      <c r="A7999" s="62">
        <v>41121810</v>
      </c>
      <c r="B7999" s="63" t="s">
        <v>7271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6669</v>
      </c>
    </row>
    <row r="8002" spans="1:2" x14ac:dyDescent="0.25">
      <c r="A8002" s="62">
        <v>41121813</v>
      </c>
      <c r="B8002" s="63" t="s">
        <v>11051</v>
      </c>
    </row>
    <row r="8003" spans="1:2" x14ac:dyDescent="0.25">
      <c r="A8003" s="62">
        <v>41121814</v>
      </c>
      <c r="B8003" s="63" t="s">
        <v>8458</v>
      </c>
    </row>
    <row r="8004" spans="1:2" x14ac:dyDescent="0.25">
      <c r="A8004" s="62">
        <v>41121815</v>
      </c>
      <c r="B8004" s="63" t="s">
        <v>1917</v>
      </c>
    </row>
    <row r="8005" spans="1:2" x14ac:dyDescent="0.25">
      <c r="A8005" s="62">
        <v>41122001</v>
      </c>
      <c r="B8005" s="63" t="s">
        <v>17086</v>
      </c>
    </row>
    <row r="8006" spans="1:2" x14ac:dyDescent="0.25">
      <c r="A8006" s="62">
        <v>41122002</v>
      </c>
      <c r="B8006" s="63" t="s">
        <v>17752</v>
      </c>
    </row>
    <row r="8007" spans="1:2" x14ac:dyDescent="0.25">
      <c r="A8007" s="62">
        <v>41122003</v>
      </c>
      <c r="B8007" s="63" t="s">
        <v>13373</v>
      </c>
    </row>
    <row r="8008" spans="1:2" x14ac:dyDescent="0.25">
      <c r="A8008" s="62">
        <v>41122004</v>
      </c>
      <c r="B8008" s="63" t="s">
        <v>12146</v>
      </c>
    </row>
    <row r="8009" spans="1:2" x14ac:dyDescent="0.25">
      <c r="A8009" s="62">
        <v>41122101</v>
      </c>
      <c r="B8009" s="63" t="s">
        <v>15174</v>
      </c>
    </row>
    <row r="8010" spans="1:2" x14ac:dyDescent="0.25">
      <c r="A8010" s="62">
        <v>41122102</v>
      </c>
      <c r="B8010" s="63" t="s">
        <v>1133</v>
      </c>
    </row>
    <row r="8011" spans="1:2" x14ac:dyDescent="0.25">
      <c r="A8011" s="62">
        <v>41122103</v>
      </c>
      <c r="B8011" s="63" t="s">
        <v>8162</v>
      </c>
    </row>
    <row r="8012" spans="1:2" x14ac:dyDescent="0.25">
      <c r="A8012" s="62">
        <v>41122104</v>
      </c>
      <c r="B8012" s="63" t="s">
        <v>9719</v>
      </c>
    </row>
    <row r="8013" spans="1:2" x14ac:dyDescent="0.25">
      <c r="A8013" s="62">
        <v>41122105</v>
      </c>
      <c r="B8013" s="63" t="s">
        <v>14873</v>
      </c>
    </row>
    <row r="8014" spans="1:2" x14ac:dyDescent="0.25">
      <c r="A8014" s="62">
        <v>41122106</v>
      </c>
      <c r="B8014" s="63" t="s">
        <v>11283</v>
      </c>
    </row>
    <row r="8015" spans="1:2" x14ac:dyDescent="0.25">
      <c r="A8015" s="62">
        <v>41122107</v>
      </c>
      <c r="B8015" s="63" t="s">
        <v>6445</v>
      </c>
    </row>
    <row r="8016" spans="1:2" x14ac:dyDescent="0.25">
      <c r="A8016" s="62">
        <v>41122108</v>
      </c>
      <c r="B8016" s="63" t="s">
        <v>17419</v>
      </c>
    </row>
    <row r="8017" spans="1:2" x14ac:dyDescent="0.25">
      <c r="A8017" s="62">
        <v>41122109</v>
      </c>
      <c r="B8017" s="63" t="s">
        <v>7205</v>
      </c>
    </row>
    <row r="8018" spans="1:2" x14ac:dyDescent="0.25">
      <c r="A8018" s="62">
        <v>41122110</v>
      </c>
      <c r="B8018" s="63" t="s">
        <v>6175</v>
      </c>
    </row>
    <row r="8019" spans="1:2" x14ac:dyDescent="0.25">
      <c r="A8019" s="62">
        <v>41122201</v>
      </c>
      <c r="B8019" s="63" t="s">
        <v>16004</v>
      </c>
    </row>
    <row r="8020" spans="1:2" x14ac:dyDescent="0.25">
      <c r="A8020" s="62">
        <v>41122202</v>
      </c>
      <c r="B8020" s="63" t="s">
        <v>15028</v>
      </c>
    </row>
    <row r="8021" spans="1:2" x14ac:dyDescent="0.25">
      <c r="A8021" s="62">
        <v>41122203</v>
      </c>
      <c r="B8021" s="63" t="s">
        <v>10456</v>
      </c>
    </row>
    <row r="8022" spans="1:2" x14ac:dyDescent="0.25">
      <c r="A8022" s="62">
        <v>41122301</v>
      </c>
      <c r="B8022" s="63" t="s">
        <v>5930</v>
      </c>
    </row>
    <row r="8023" spans="1:2" x14ac:dyDescent="0.25">
      <c r="A8023" s="62">
        <v>41122401</v>
      </c>
      <c r="B8023" s="63" t="s">
        <v>248</v>
      </c>
    </row>
    <row r="8024" spans="1:2" x14ac:dyDescent="0.25">
      <c r="A8024" s="62">
        <v>41122402</v>
      </c>
      <c r="B8024" s="63" t="s">
        <v>3622</v>
      </c>
    </row>
    <row r="8025" spans="1:2" x14ac:dyDescent="0.25">
      <c r="A8025" s="62">
        <v>41122403</v>
      </c>
      <c r="B8025" s="63" t="s">
        <v>14660</v>
      </c>
    </row>
    <row r="8026" spans="1:2" x14ac:dyDescent="0.25">
      <c r="A8026" s="62">
        <v>41122404</v>
      </c>
      <c r="B8026" s="63" t="s">
        <v>14611</v>
      </c>
    </row>
    <row r="8027" spans="1:2" x14ac:dyDescent="0.25">
      <c r="A8027" s="62">
        <v>41122405</v>
      </c>
      <c r="B8027" s="63" t="s">
        <v>10828</v>
      </c>
    </row>
    <row r="8028" spans="1:2" x14ac:dyDescent="0.25">
      <c r="A8028" s="62">
        <v>41122406</v>
      </c>
      <c r="B8028" s="63" t="s">
        <v>4720</v>
      </c>
    </row>
    <row r="8029" spans="1:2" x14ac:dyDescent="0.25">
      <c r="A8029" s="62">
        <v>41122407</v>
      </c>
      <c r="B8029" s="63" t="s">
        <v>15366</v>
      </c>
    </row>
    <row r="8030" spans="1:2" x14ac:dyDescent="0.25">
      <c r="A8030" s="62">
        <v>41122408</v>
      </c>
      <c r="B8030" s="63" t="s">
        <v>3552</v>
      </c>
    </row>
    <row r="8031" spans="1:2" x14ac:dyDescent="0.25">
      <c r="A8031" s="62">
        <v>41122409</v>
      </c>
      <c r="B8031" s="63" t="s">
        <v>10341</v>
      </c>
    </row>
    <row r="8032" spans="1:2" x14ac:dyDescent="0.25">
      <c r="A8032" s="62">
        <v>41122410</v>
      </c>
      <c r="B8032" s="63" t="s">
        <v>14504</v>
      </c>
    </row>
    <row r="8033" spans="1:2" x14ac:dyDescent="0.25">
      <c r="A8033" s="62">
        <v>41122411</v>
      </c>
      <c r="B8033" s="63" t="s">
        <v>15564</v>
      </c>
    </row>
    <row r="8034" spans="1:2" x14ac:dyDescent="0.25">
      <c r="A8034" s="62">
        <v>41122412</v>
      </c>
      <c r="B8034" s="63" t="s">
        <v>204</v>
      </c>
    </row>
    <row r="8035" spans="1:2" x14ac:dyDescent="0.25">
      <c r="A8035" s="62">
        <v>41122413</v>
      </c>
      <c r="B8035" s="63" t="s">
        <v>3290</v>
      </c>
    </row>
    <row r="8036" spans="1:2" x14ac:dyDescent="0.25">
      <c r="A8036" s="62">
        <v>41122501</v>
      </c>
      <c r="B8036" s="63" t="s">
        <v>8719</v>
      </c>
    </row>
    <row r="8037" spans="1:2" x14ac:dyDescent="0.25">
      <c r="A8037" s="62">
        <v>41122502</v>
      </c>
      <c r="B8037" s="63" t="s">
        <v>3947</v>
      </c>
    </row>
    <row r="8038" spans="1:2" x14ac:dyDescent="0.25">
      <c r="A8038" s="62">
        <v>41122503</v>
      </c>
      <c r="B8038" s="63" t="s">
        <v>14351</v>
      </c>
    </row>
    <row r="8039" spans="1:2" x14ac:dyDescent="0.25">
      <c r="A8039" s="62">
        <v>41122601</v>
      </c>
      <c r="B8039" s="63" t="s">
        <v>5760</v>
      </c>
    </row>
    <row r="8040" spans="1:2" x14ac:dyDescent="0.25">
      <c r="A8040" s="62">
        <v>41122602</v>
      </c>
      <c r="B8040" s="63" t="s">
        <v>15856</v>
      </c>
    </row>
    <row r="8041" spans="1:2" x14ac:dyDescent="0.25">
      <c r="A8041" s="62">
        <v>41122603</v>
      </c>
      <c r="B8041" s="63" t="s">
        <v>2562</v>
      </c>
    </row>
    <row r="8042" spans="1:2" x14ac:dyDescent="0.25">
      <c r="A8042" s="62">
        <v>41122604</v>
      </c>
      <c r="B8042" s="63" t="s">
        <v>8668</v>
      </c>
    </row>
    <row r="8043" spans="1:2" x14ac:dyDescent="0.25">
      <c r="A8043" s="62">
        <v>41122605</v>
      </c>
      <c r="B8043" s="63" t="s">
        <v>14089</v>
      </c>
    </row>
    <row r="8044" spans="1:2" x14ac:dyDescent="0.25">
      <c r="A8044" s="62">
        <v>41122606</v>
      </c>
      <c r="B8044" s="63" t="s">
        <v>4443</v>
      </c>
    </row>
    <row r="8045" spans="1:2" x14ac:dyDescent="0.25">
      <c r="A8045" s="62">
        <v>41122701</v>
      </c>
      <c r="B8045" s="63" t="s">
        <v>8532</v>
      </c>
    </row>
    <row r="8046" spans="1:2" x14ac:dyDescent="0.25">
      <c r="A8046" s="62">
        <v>41122702</v>
      </c>
      <c r="B8046" s="63" t="s">
        <v>13640</v>
      </c>
    </row>
    <row r="8047" spans="1:2" x14ac:dyDescent="0.25">
      <c r="A8047" s="62">
        <v>41122703</v>
      </c>
      <c r="B8047" s="63" t="s">
        <v>8418</v>
      </c>
    </row>
    <row r="8048" spans="1:2" x14ac:dyDescent="0.25">
      <c r="A8048" s="62">
        <v>41122704</v>
      </c>
      <c r="B8048" s="63" t="s">
        <v>6024</v>
      </c>
    </row>
    <row r="8049" spans="1:2" x14ac:dyDescent="0.25">
      <c r="A8049" s="62">
        <v>41122801</v>
      </c>
      <c r="B8049" s="63" t="s">
        <v>12763</v>
      </c>
    </row>
    <row r="8050" spans="1:2" x14ac:dyDescent="0.25">
      <c r="A8050" s="62">
        <v>41122802</v>
      </c>
      <c r="B8050" s="63" t="s">
        <v>1060</v>
      </c>
    </row>
    <row r="8051" spans="1:2" x14ac:dyDescent="0.25">
      <c r="A8051" s="62">
        <v>41122803</v>
      </c>
      <c r="B8051" s="63" t="s">
        <v>8358</v>
      </c>
    </row>
    <row r="8052" spans="1:2" x14ac:dyDescent="0.25">
      <c r="A8052" s="62">
        <v>41122804</v>
      </c>
      <c r="B8052" s="63" t="s">
        <v>12324</v>
      </c>
    </row>
    <row r="8053" spans="1:2" x14ac:dyDescent="0.25">
      <c r="A8053" s="62">
        <v>41122805</v>
      </c>
      <c r="B8053" s="63" t="s">
        <v>9801</v>
      </c>
    </row>
    <row r="8054" spans="1:2" x14ac:dyDescent="0.25">
      <c r="A8054" s="62">
        <v>41122806</v>
      </c>
      <c r="B8054" s="63" t="s">
        <v>8249</v>
      </c>
    </row>
    <row r="8055" spans="1:2" x14ac:dyDescent="0.25">
      <c r="A8055" s="62">
        <v>41122807</v>
      </c>
      <c r="B8055" s="63" t="s">
        <v>17008</v>
      </c>
    </row>
    <row r="8056" spans="1:2" x14ac:dyDescent="0.25">
      <c r="A8056" s="62">
        <v>41122808</v>
      </c>
      <c r="B8056" s="63" t="s">
        <v>17027</v>
      </c>
    </row>
    <row r="8057" spans="1:2" x14ac:dyDescent="0.25">
      <c r="A8057" s="62">
        <v>41122809</v>
      </c>
      <c r="B8057" s="63" t="s">
        <v>16876</v>
      </c>
    </row>
    <row r="8058" spans="1:2" x14ac:dyDescent="0.25">
      <c r="A8058" s="62">
        <v>41123001</v>
      </c>
      <c r="B8058" s="63" t="s">
        <v>3553</v>
      </c>
    </row>
    <row r="8059" spans="1:2" x14ac:dyDescent="0.25">
      <c r="A8059" s="62">
        <v>41123002</v>
      </c>
      <c r="B8059" s="63" t="s">
        <v>17284</v>
      </c>
    </row>
    <row r="8060" spans="1:2" x14ac:dyDescent="0.25">
      <c r="A8060" s="62">
        <v>41123003</v>
      </c>
      <c r="B8060" s="63" t="s">
        <v>15142</v>
      </c>
    </row>
    <row r="8061" spans="1:2" x14ac:dyDescent="0.25">
      <c r="A8061" s="62">
        <v>41123004</v>
      </c>
      <c r="B8061" s="63" t="s">
        <v>12302</v>
      </c>
    </row>
    <row r="8062" spans="1:2" x14ac:dyDescent="0.25">
      <c r="A8062" s="62">
        <v>41123101</v>
      </c>
      <c r="B8062" s="63" t="s">
        <v>2364</v>
      </c>
    </row>
    <row r="8063" spans="1:2" x14ac:dyDescent="0.25">
      <c r="A8063" s="62">
        <v>41123102</v>
      </c>
      <c r="B8063" s="63" t="s">
        <v>2606</v>
      </c>
    </row>
    <row r="8064" spans="1:2" x14ac:dyDescent="0.25">
      <c r="A8064" s="62">
        <v>41123201</v>
      </c>
      <c r="B8064" s="63" t="s">
        <v>6209</v>
      </c>
    </row>
    <row r="8065" spans="1:2" x14ac:dyDescent="0.25">
      <c r="A8065" s="62">
        <v>41123202</v>
      </c>
      <c r="B8065" s="63" t="s">
        <v>12340</v>
      </c>
    </row>
    <row r="8066" spans="1:2" x14ac:dyDescent="0.25">
      <c r="A8066" s="62">
        <v>41123302</v>
      </c>
      <c r="B8066" s="63" t="s">
        <v>18405</v>
      </c>
    </row>
    <row r="8067" spans="1:2" x14ac:dyDescent="0.25">
      <c r="A8067" s="62">
        <v>41123303</v>
      </c>
      <c r="B8067" s="63" t="s">
        <v>8677</v>
      </c>
    </row>
    <row r="8068" spans="1:2" x14ac:dyDescent="0.25">
      <c r="A8068" s="62">
        <v>41123304</v>
      </c>
      <c r="B8068" s="63" t="s">
        <v>8031</v>
      </c>
    </row>
    <row r="8069" spans="1:2" x14ac:dyDescent="0.25">
      <c r="A8069" s="62">
        <v>41123305</v>
      </c>
      <c r="B8069" s="63" t="s">
        <v>15959</v>
      </c>
    </row>
    <row r="8070" spans="1:2" x14ac:dyDescent="0.25">
      <c r="A8070" s="62">
        <v>41123401</v>
      </c>
      <c r="B8070" s="63" t="s">
        <v>7926</v>
      </c>
    </row>
    <row r="8071" spans="1:2" x14ac:dyDescent="0.25">
      <c r="A8071" s="62">
        <v>41123402</v>
      </c>
      <c r="B8071" s="63" t="s">
        <v>7396</v>
      </c>
    </row>
    <row r="8072" spans="1:2" x14ac:dyDescent="0.25">
      <c r="A8072" s="62">
        <v>41123403</v>
      </c>
      <c r="B8072" s="63" t="s">
        <v>1869</v>
      </c>
    </row>
    <row r="8073" spans="1:2" x14ac:dyDescent="0.25">
      <c r="A8073" s="62">
        <v>42121501</v>
      </c>
      <c r="B8073" s="63" t="s">
        <v>9225</v>
      </c>
    </row>
    <row r="8074" spans="1:2" x14ac:dyDescent="0.25">
      <c r="A8074" s="62">
        <v>42121502</v>
      </c>
      <c r="B8074" s="63" t="s">
        <v>9953</v>
      </c>
    </row>
    <row r="8075" spans="1:2" x14ac:dyDescent="0.25">
      <c r="A8075" s="62">
        <v>42121503</v>
      </c>
      <c r="B8075" s="63" t="s">
        <v>9905</v>
      </c>
    </row>
    <row r="8076" spans="1:2" x14ac:dyDescent="0.25">
      <c r="A8076" s="62">
        <v>42121504</v>
      </c>
      <c r="B8076" s="63" t="s">
        <v>17262</v>
      </c>
    </row>
    <row r="8077" spans="1:2" x14ac:dyDescent="0.25">
      <c r="A8077" s="62">
        <v>42121505</v>
      </c>
      <c r="B8077" s="63" t="s">
        <v>17301</v>
      </c>
    </row>
    <row r="8078" spans="1:2" x14ac:dyDescent="0.25">
      <c r="A8078" s="62">
        <v>42121506</v>
      </c>
      <c r="B8078" s="63" t="s">
        <v>443</v>
      </c>
    </row>
    <row r="8079" spans="1:2" x14ac:dyDescent="0.25">
      <c r="A8079" s="62">
        <v>42121507</v>
      </c>
      <c r="B8079" s="63" t="s">
        <v>6800</v>
      </c>
    </row>
    <row r="8080" spans="1:2" x14ac:dyDescent="0.25">
      <c r="A8080" s="62">
        <v>42121508</v>
      </c>
      <c r="B8080" s="63" t="s">
        <v>12417</v>
      </c>
    </row>
    <row r="8081" spans="1:2" x14ac:dyDescent="0.25">
      <c r="A8081" s="62">
        <v>42121509</v>
      </c>
      <c r="B8081" s="63" t="s">
        <v>8636</v>
      </c>
    </row>
    <row r="8082" spans="1:2" x14ac:dyDescent="0.25">
      <c r="A8082" s="62">
        <v>42121510</v>
      </c>
      <c r="B8082" s="63" t="s">
        <v>13210</v>
      </c>
    </row>
    <row r="8083" spans="1:2" x14ac:dyDescent="0.25">
      <c r="A8083" s="62">
        <v>42121511</v>
      </c>
      <c r="B8083" s="63" t="s">
        <v>6750</v>
      </c>
    </row>
    <row r="8084" spans="1:2" x14ac:dyDescent="0.25">
      <c r="A8084" s="62">
        <v>42121512</v>
      </c>
      <c r="B8084" s="63" t="s">
        <v>1363</v>
      </c>
    </row>
    <row r="8085" spans="1:2" x14ac:dyDescent="0.25">
      <c r="A8085" s="62">
        <v>42121513</v>
      </c>
      <c r="B8085" s="63" t="s">
        <v>14243</v>
      </c>
    </row>
    <row r="8086" spans="1:2" x14ac:dyDescent="0.25">
      <c r="A8086" s="62">
        <v>42121514</v>
      </c>
      <c r="B8086" s="63" t="s">
        <v>2506</v>
      </c>
    </row>
    <row r="8087" spans="1:2" x14ac:dyDescent="0.25">
      <c r="A8087" s="62">
        <v>42121515</v>
      </c>
      <c r="B8087" s="63" t="s">
        <v>3977</v>
      </c>
    </row>
    <row r="8088" spans="1:2" x14ac:dyDescent="0.25">
      <c r="A8088" s="62">
        <v>42121601</v>
      </c>
      <c r="B8088" s="63" t="s">
        <v>5812</v>
      </c>
    </row>
    <row r="8089" spans="1:2" x14ac:dyDescent="0.25">
      <c r="A8089" s="62">
        <v>42121602</v>
      </c>
      <c r="B8089" s="63" t="s">
        <v>7199</v>
      </c>
    </row>
    <row r="8090" spans="1:2" x14ac:dyDescent="0.25">
      <c r="A8090" s="62">
        <v>42121603</v>
      </c>
      <c r="B8090" s="63" t="s">
        <v>137</v>
      </c>
    </row>
    <row r="8091" spans="1:2" x14ac:dyDescent="0.25">
      <c r="A8091" s="62">
        <v>42121604</v>
      </c>
      <c r="B8091" s="63" t="s">
        <v>7771</v>
      </c>
    </row>
    <row r="8092" spans="1:2" x14ac:dyDescent="0.25">
      <c r="A8092" s="62">
        <v>42121605</v>
      </c>
      <c r="B8092" s="63" t="s">
        <v>14793</v>
      </c>
    </row>
    <row r="8093" spans="1:2" x14ac:dyDescent="0.25">
      <c r="A8093" s="62">
        <v>42121606</v>
      </c>
      <c r="B8093" s="63" t="s">
        <v>9020</v>
      </c>
    </row>
    <row r="8094" spans="1:2" x14ac:dyDescent="0.25">
      <c r="A8094" s="62">
        <v>42121607</v>
      </c>
      <c r="B8094" s="63" t="s">
        <v>18361</v>
      </c>
    </row>
    <row r="8095" spans="1:2" x14ac:dyDescent="0.25">
      <c r="A8095" s="62">
        <v>42121608</v>
      </c>
      <c r="B8095" s="63" t="s">
        <v>1168</v>
      </c>
    </row>
    <row r="8096" spans="1:2" x14ac:dyDescent="0.25">
      <c r="A8096" s="62">
        <v>42121701</v>
      </c>
      <c r="B8096" s="63" t="s">
        <v>476</v>
      </c>
    </row>
    <row r="8097" spans="1:2" x14ac:dyDescent="0.25">
      <c r="A8097" s="62">
        <v>42121702</v>
      </c>
      <c r="B8097" s="63" t="s">
        <v>15747</v>
      </c>
    </row>
    <row r="8098" spans="1:2" x14ac:dyDescent="0.25">
      <c r="A8098" s="62">
        <v>42131501</v>
      </c>
      <c r="B8098" s="63" t="s">
        <v>10376</v>
      </c>
    </row>
    <row r="8099" spans="1:2" x14ac:dyDescent="0.25">
      <c r="A8099" s="62">
        <v>42131502</v>
      </c>
      <c r="B8099" s="63" t="s">
        <v>16475</v>
      </c>
    </row>
    <row r="8100" spans="1:2" x14ac:dyDescent="0.25">
      <c r="A8100" s="62">
        <v>42131503</v>
      </c>
      <c r="B8100" s="63" t="s">
        <v>5699</v>
      </c>
    </row>
    <row r="8101" spans="1:2" x14ac:dyDescent="0.25">
      <c r="A8101" s="62">
        <v>42131504</v>
      </c>
      <c r="B8101" s="63" t="s">
        <v>16533</v>
      </c>
    </row>
    <row r="8102" spans="1:2" x14ac:dyDescent="0.25">
      <c r="A8102" s="62">
        <v>42131505</v>
      </c>
      <c r="B8102" s="63" t="s">
        <v>1633</v>
      </c>
    </row>
    <row r="8103" spans="1:2" x14ac:dyDescent="0.25">
      <c r="A8103" s="62">
        <v>42131506</v>
      </c>
      <c r="B8103" s="63" t="s">
        <v>9745</v>
      </c>
    </row>
    <row r="8104" spans="1:2" x14ac:dyDescent="0.25">
      <c r="A8104" s="62">
        <v>42131507</v>
      </c>
      <c r="B8104" s="63" t="s">
        <v>16001</v>
      </c>
    </row>
    <row r="8105" spans="1:2" x14ac:dyDescent="0.25">
      <c r="A8105" s="62">
        <v>42131508</v>
      </c>
      <c r="B8105" s="63" t="s">
        <v>11242</v>
      </c>
    </row>
    <row r="8106" spans="1:2" x14ac:dyDescent="0.25">
      <c r="A8106" s="62">
        <v>42131509</v>
      </c>
      <c r="B8106" s="63" t="s">
        <v>5381</v>
      </c>
    </row>
    <row r="8107" spans="1:2" x14ac:dyDescent="0.25">
      <c r="A8107" s="62">
        <v>42131510</v>
      </c>
      <c r="B8107" s="63" t="s">
        <v>4679</v>
      </c>
    </row>
    <row r="8108" spans="1:2" x14ac:dyDescent="0.25">
      <c r="A8108" s="62">
        <v>42131601</v>
      </c>
      <c r="B8108" s="63" t="s">
        <v>7235</v>
      </c>
    </row>
    <row r="8109" spans="1:2" x14ac:dyDescent="0.25">
      <c r="A8109" s="62">
        <v>42131602</v>
      </c>
      <c r="B8109" s="63" t="s">
        <v>13501</v>
      </c>
    </row>
    <row r="8110" spans="1:2" x14ac:dyDescent="0.25">
      <c r="A8110" s="62">
        <v>42131603</v>
      </c>
      <c r="B8110" s="63" t="s">
        <v>16145</v>
      </c>
    </row>
    <row r="8111" spans="1:2" x14ac:dyDescent="0.25">
      <c r="A8111" s="62">
        <v>42131604</v>
      </c>
      <c r="B8111" s="63" t="s">
        <v>2993</v>
      </c>
    </row>
    <row r="8112" spans="1:2" x14ac:dyDescent="0.25">
      <c r="A8112" s="62">
        <v>42131605</v>
      </c>
      <c r="B8112" s="63" t="s">
        <v>18557</v>
      </c>
    </row>
    <row r="8113" spans="1:2" x14ac:dyDescent="0.25">
      <c r="A8113" s="62">
        <v>42131606</v>
      </c>
      <c r="B8113" s="63" t="s">
        <v>5519</v>
      </c>
    </row>
    <row r="8114" spans="1:2" x14ac:dyDescent="0.25">
      <c r="A8114" s="62">
        <v>42131607</v>
      </c>
      <c r="B8114" s="63" t="s">
        <v>11086</v>
      </c>
    </row>
    <row r="8115" spans="1:2" x14ac:dyDescent="0.25">
      <c r="A8115" s="62">
        <v>42131608</v>
      </c>
      <c r="B8115" s="63" t="s">
        <v>4813</v>
      </c>
    </row>
    <row r="8116" spans="1:2" x14ac:dyDescent="0.25">
      <c r="A8116" s="62">
        <v>42131609</v>
      </c>
      <c r="B8116" s="63" t="s">
        <v>12753</v>
      </c>
    </row>
    <row r="8117" spans="1:2" x14ac:dyDescent="0.25">
      <c r="A8117" s="62">
        <v>42131610</v>
      </c>
      <c r="B8117" s="63" t="s">
        <v>2096</v>
      </c>
    </row>
    <row r="8118" spans="1:2" x14ac:dyDescent="0.25">
      <c r="A8118" s="62">
        <v>42131611</v>
      </c>
      <c r="B8118" s="63" t="s">
        <v>9813</v>
      </c>
    </row>
    <row r="8119" spans="1:2" x14ac:dyDescent="0.25">
      <c r="A8119" s="62">
        <v>42131612</v>
      </c>
      <c r="B8119" s="63" t="s">
        <v>17506</v>
      </c>
    </row>
    <row r="8120" spans="1:2" x14ac:dyDescent="0.25">
      <c r="A8120" s="62">
        <v>42131613</v>
      </c>
      <c r="B8120" s="63" t="s">
        <v>17615</v>
      </c>
    </row>
    <row r="8121" spans="1:2" x14ac:dyDescent="0.25">
      <c r="A8121" s="62">
        <v>42131701</v>
      </c>
      <c r="B8121" s="63" t="s">
        <v>9804</v>
      </c>
    </row>
    <row r="8122" spans="1:2" x14ac:dyDescent="0.25">
      <c r="A8122" s="62">
        <v>42131702</v>
      </c>
      <c r="B8122" s="63" t="s">
        <v>6949</v>
      </c>
    </row>
    <row r="8123" spans="1:2" x14ac:dyDescent="0.25">
      <c r="A8123" s="62">
        <v>42131703</v>
      </c>
      <c r="B8123" s="63" t="s">
        <v>2280</v>
      </c>
    </row>
    <row r="8124" spans="1:2" x14ac:dyDescent="0.25">
      <c r="A8124" s="62">
        <v>42131704</v>
      </c>
      <c r="B8124" s="63" t="s">
        <v>12830</v>
      </c>
    </row>
    <row r="8125" spans="1:2" x14ac:dyDescent="0.25">
      <c r="A8125" s="62">
        <v>42131705</v>
      </c>
      <c r="B8125" s="63" t="s">
        <v>4283</v>
      </c>
    </row>
    <row r="8126" spans="1:2" x14ac:dyDescent="0.25">
      <c r="A8126" s="62">
        <v>42131706</v>
      </c>
      <c r="B8126" s="63" t="s">
        <v>16855</v>
      </c>
    </row>
    <row r="8127" spans="1:2" x14ac:dyDescent="0.25">
      <c r="A8127" s="62">
        <v>42131707</v>
      </c>
      <c r="B8127" s="63" t="s">
        <v>6008</v>
      </c>
    </row>
    <row r="8128" spans="1:2" x14ac:dyDescent="0.25">
      <c r="A8128" s="62">
        <v>42132101</v>
      </c>
      <c r="B8128" s="63" t="s">
        <v>7001</v>
      </c>
    </row>
    <row r="8129" spans="1:2" x14ac:dyDescent="0.25">
      <c r="A8129" s="62">
        <v>42132102</v>
      </c>
      <c r="B8129" s="63" t="s">
        <v>10683</v>
      </c>
    </row>
    <row r="8130" spans="1:2" x14ac:dyDescent="0.25">
      <c r="A8130" s="62">
        <v>42132103</v>
      </c>
      <c r="B8130" s="63" t="s">
        <v>13699</v>
      </c>
    </row>
    <row r="8131" spans="1:2" x14ac:dyDescent="0.25">
      <c r="A8131" s="62">
        <v>42132104</v>
      </c>
      <c r="B8131" s="63" t="s">
        <v>7307</v>
      </c>
    </row>
    <row r="8132" spans="1:2" x14ac:dyDescent="0.25">
      <c r="A8132" s="62">
        <v>42132105</v>
      </c>
      <c r="B8132" s="63" t="s">
        <v>14250</v>
      </c>
    </row>
    <row r="8133" spans="1:2" x14ac:dyDescent="0.25">
      <c r="A8133" s="62">
        <v>42132106</v>
      </c>
      <c r="B8133" s="63" t="s">
        <v>3476</v>
      </c>
    </row>
    <row r="8134" spans="1:2" x14ac:dyDescent="0.25">
      <c r="A8134" s="62">
        <v>42132107</v>
      </c>
      <c r="B8134" s="63" t="s">
        <v>15070</v>
      </c>
    </row>
    <row r="8135" spans="1:2" x14ac:dyDescent="0.25">
      <c r="A8135" s="62">
        <v>42132108</v>
      </c>
      <c r="B8135" s="63" t="s">
        <v>2406</v>
      </c>
    </row>
    <row r="8136" spans="1:2" x14ac:dyDescent="0.25">
      <c r="A8136" s="62">
        <v>42132201</v>
      </c>
      <c r="B8136" s="63" t="s">
        <v>18556</v>
      </c>
    </row>
    <row r="8137" spans="1:2" x14ac:dyDescent="0.25">
      <c r="A8137" s="62">
        <v>42132202</v>
      </c>
      <c r="B8137" s="63" t="s">
        <v>6520</v>
      </c>
    </row>
    <row r="8138" spans="1:2" x14ac:dyDescent="0.25">
      <c r="A8138" s="62">
        <v>42132203</v>
      </c>
      <c r="B8138" s="63" t="s">
        <v>17357</v>
      </c>
    </row>
    <row r="8139" spans="1:2" x14ac:dyDescent="0.25">
      <c r="A8139" s="62">
        <v>42132204</v>
      </c>
      <c r="B8139" s="63" t="s">
        <v>1787</v>
      </c>
    </row>
    <row r="8140" spans="1:2" x14ac:dyDescent="0.25">
      <c r="A8140" s="62">
        <v>42132205</v>
      </c>
      <c r="B8140" s="63" t="s">
        <v>11189</v>
      </c>
    </row>
    <row r="8141" spans="1:2" x14ac:dyDescent="0.25">
      <c r="A8141" s="62">
        <v>42141501</v>
      </c>
      <c r="B8141" s="63" t="s">
        <v>17762</v>
      </c>
    </row>
    <row r="8142" spans="1:2" x14ac:dyDescent="0.25">
      <c r="A8142" s="62">
        <v>42141502</v>
      </c>
      <c r="B8142" s="63" t="s">
        <v>5874</v>
      </c>
    </row>
    <row r="8143" spans="1:2" x14ac:dyDescent="0.25">
      <c r="A8143" s="62">
        <v>42141503</v>
      </c>
      <c r="B8143" s="63" t="s">
        <v>15150</v>
      </c>
    </row>
    <row r="8144" spans="1:2" x14ac:dyDescent="0.25">
      <c r="A8144" s="62">
        <v>42141504</v>
      </c>
      <c r="B8144" s="63" t="s">
        <v>543</v>
      </c>
    </row>
    <row r="8145" spans="1:2" x14ac:dyDescent="0.25">
      <c r="A8145" s="62">
        <v>42141601</v>
      </c>
      <c r="B8145" s="63" t="s">
        <v>5774</v>
      </c>
    </row>
    <row r="8146" spans="1:2" x14ac:dyDescent="0.25">
      <c r="A8146" s="62">
        <v>42141602</v>
      </c>
      <c r="B8146" s="63" t="s">
        <v>2816</v>
      </c>
    </row>
    <row r="8147" spans="1:2" x14ac:dyDescent="0.25">
      <c r="A8147" s="62">
        <v>42141603</v>
      </c>
      <c r="B8147" s="63" t="s">
        <v>8201</v>
      </c>
    </row>
    <row r="8148" spans="1:2" x14ac:dyDescent="0.25">
      <c r="A8148" s="62">
        <v>42141604</v>
      </c>
      <c r="B8148" s="63" t="s">
        <v>13875</v>
      </c>
    </row>
    <row r="8149" spans="1:2" x14ac:dyDescent="0.25">
      <c r="A8149" s="62">
        <v>42141605</v>
      </c>
      <c r="B8149" s="63" t="s">
        <v>18300</v>
      </c>
    </row>
    <row r="8150" spans="1:2" x14ac:dyDescent="0.25">
      <c r="A8150" s="62">
        <v>42141606</v>
      </c>
      <c r="B8150" s="63" t="s">
        <v>6333</v>
      </c>
    </row>
    <row r="8151" spans="1:2" x14ac:dyDescent="0.25">
      <c r="A8151" s="62">
        <v>42141607</v>
      </c>
      <c r="B8151" s="63" t="s">
        <v>3013</v>
      </c>
    </row>
    <row r="8152" spans="1:2" x14ac:dyDescent="0.25">
      <c r="A8152" s="62">
        <v>42141701</v>
      </c>
      <c r="B8152" s="63" t="s">
        <v>13394</v>
      </c>
    </row>
    <row r="8153" spans="1:2" x14ac:dyDescent="0.25">
      <c r="A8153" s="62">
        <v>42141702</v>
      </c>
      <c r="B8153" s="63" t="s">
        <v>5895</v>
      </c>
    </row>
    <row r="8154" spans="1:2" x14ac:dyDescent="0.25">
      <c r="A8154" s="62">
        <v>42141703</v>
      </c>
      <c r="B8154" s="63" t="s">
        <v>18171</v>
      </c>
    </row>
    <row r="8155" spans="1:2" x14ac:dyDescent="0.25">
      <c r="A8155" s="62">
        <v>42141704</v>
      </c>
      <c r="B8155" s="63" t="s">
        <v>17718</v>
      </c>
    </row>
    <row r="8156" spans="1:2" x14ac:dyDescent="0.25">
      <c r="A8156" s="62">
        <v>42141705</v>
      </c>
      <c r="B8156" s="63" t="s">
        <v>13248</v>
      </c>
    </row>
    <row r="8157" spans="1:2" x14ac:dyDescent="0.25">
      <c r="A8157" s="62">
        <v>42141801</v>
      </c>
      <c r="B8157" s="63" t="s">
        <v>3773</v>
      </c>
    </row>
    <row r="8158" spans="1:2" x14ac:dyDescent="0.25">
      <c r="A8158" s="62">
        <v>42141802</v>
      </c>
      <c r="B8158" s="63" t="s">
        <v>1310</v>
      </c>
    </row>
    <row r="8159" spans="1:2" x14ac:dyDescent="0.25">
      <c r="A8159" s="62">
        <v>42141803</v>
      </c>
      <c r="B8159" s="63" t="s">
        <v>6371</v>
      </c>
    </row>
    <row r="8160" spans="1:2" x14ac:dyDescent="0.25">
      <c r="A8160" s="62">
        <v>42141804</v>
      </c>
      <c r="B8160" s="63" t="s">
        <v>7597</v>
      </c>
    </row>
    <row r="8161" spans="1:2" x14ac:dyDescent="0.25">
      <c r="A8161" s="62">
        <v>42141805</v>
      </c>
      <c r="B8161" s="63" t="s">
        <v>6165</v>
      </c>
    </row>
    <row r="8162" spans="1:2" x14ac:dyDescent="0.25">
      <c r="A8162" s="62">
        <v>42141806</v>
      </c>
      <c r="B8162" s="63" t="s">
        <v>8619</v>
      </c>
    </row>
    <row r="8163" spans="1:2" x14ac:dyDescent="0.25">
      <c r="A8163" s="62">
        <v>42141807</v>
      </c>
      <c r="B8163" s="63" t="s">
        <v>14910</v>
      </c>
    </row>
    <row r="8164" spans="1:2" x14ac:dyDescent="0.25">
      <c r="A8164" s="62">
        <v>42141808</v>
      </c>
      <c r="B8164" s="63" t="s">
        <v>7823</v>
      </c>
    </row>
    <row r="8165" spans="1:2" x14ac:dyDescent="0.25">
      <c r="A8165" s="62">
        <v>42141809</v>
      </c>
      <c r="B8165" s="63" t="s">
        <v>1237</v>
      </c>
    </row>
    <row r="8166" spans="1:2" x14ac:dyDescent="0.25">
      <c r="A8166" s="62">
        <v>42141901</v>
      </c>
      <c r="B8166" s="63" t="s">
        <v>10460</v>
      </c>
    </row>
    <row r="8167" spans="1:2" x14ac:dyDescent="0.25">
      <c r="A8167" s="62">
        <v>42141902</v>
      </c>
      <c r="B8167" s="63" t="s">
        <v>7787</v>
      </c>
    </row>
    <row r="8168" spans="1:2" x14ac:dyDescent="0.25">
      <c r="A8168" s="62">
        <v>42141903</v>
      </c>
      <c r="B8168" s="63" t="s">
        <v>13351</v>
      </c>
    </row>
    <row r="8169" spans="1:2" x14ac:dyDescent="0.25">
      <c r="A8169" s="62">
        <v>42141904</v>
      </c>
      <c r="B8169" s="63" t="s">
        <v>13553</v>
      </c>
    </row>
    <row r="8170" spans="1:2" x14ac:dyDescent="0.25">
      <c r="A8170" s="62">
        <v>42141905</v>
      </c>
      <c r="B8170" s="63" t="s">
        <v>12304</v>
      </c>
    </row>
    <row r="8171" spans="1:2" x14ac:dyDescent="0.25">
      <c r="A8171" s="62">
        <v>42142001</v>
      </c>
      <c r="B8171" s="63" t="s">
        <v>15495</v>
      </c>
    </row>
    <row r="8172" spans="1:2" x14ac:dyDescent="0.25">
      <c r="A8172" s="62">
        <v>42142002</v>
      </c>
      <c r="B8172" s="63" t="s">
        <v>12444</v>
      </c>
    </row>
    <row r="8173" spans="1:2" x14ac:dyDescent="0.25">
      <c r="A8173" s="62">
        <v>42142003</v>
      </c>
      <c r="B8173" s="63" t="s">
        <v>15606</v>
      </c>
    </row>
    <row r="8174" spans="1:2" x14ac:dyDescent="0.25">
      <c r="A8174" s="62">
        <v>42142004</v>
      </c>
      <c r="B8174" s="63" t="s">
        <v>10056</v>
      </c>
    </row>
    <row r="8175" spans="1:2" x14ac:dyDescent="0.25">
      <c r="A8175" s="62">
        <v>42142005</v>
      </c>
      <c r="B8175" s="63" t="s">
        <v>2183</v>
      </c>
    </row>
    <row r="8176" spans="1:2" x14ac:dyDescent="0.25">
      <c r="A8176" s="62">
        <v>42142006</v>
      </c>
      <c r="B8176" s="63" t="s">
        <v>9672</v>
      </c>
    </row>
    <row r="8177" spans="1:2" x14ac:dyDescent="0.25">
      <c r="A8177" s="62">
        <v>42142007</v>
      </c>
      <c r="B8177" s="63" t="s">
        <v>10952</v>
      </c>
    </row>
    <row r="8178" spans="1:2" x14ac:dyDescent="0.25">
      <c r="A8178" s="62">
        <v>42142101</v>
      </c>
      <c r="B8178" s="63" t="s">
        <v>3727</v>
      </c>
    </row>
    <row r="8179" spans="1:2" x14ac:dyDescent="0.25">
      <c r="A8179" s="62">
        <v>42142102</v>
      </c>
      <c r="B8179" s="63" t="s">
        <v>2727</v>
      </c>
    </row>
    <row r="8180" spans="1:2" x14ac:dyDescent="0.25">
      <c r="A8180" s="62">
        <v>42142103</v>
      </c>
      <c r="B8180" s="63" t="s">
        <v>12247</v>
      </c>
    </row>
    <row r="8181" spans="1:2" x14ac:dyDescent="0.25">
      <c r="A8181" s="62">
        <v>42142104</v>
      </c>
      <c r="B8181" s="63" t="s">
        <v>8228</v>
      </c>
    </row>
    <row r="8182" spans="1:2" x14ac:dyDescent="0.25">
      <c r="A8182" s="62">
        <v>42142105</v>
      </c>
      <c r="B8182" s="63" t="s">
        <v>9924</v>
      </c>
    </row>
    <row r="8183" spans="1:2" x14ac:dyDescent="0.25">
      <c r="A8183" s="62">
        <v>42142106</v>
      </c>
      <c r="B8183" s="63" t="s">
        <v>16671</v>
      </c>
    </row>
    <row r="8184" spans="1:2" x14ac:dyDescent="0.25">
      <c r="A8184" s="62">
        <v>42142107</v>
      </c>
      <c r="B8184" s="63" t="s">
        <v>9300</v>
      </c>
    </row>
    <row r="8185" spans="1:2" x14ac:dyDescent="0.25">
      <c r="A8185" s="62">
        <v>42142108</v>
      </c>
      <c r="B8185" s="63" t="s">
        <v>12938</v>
      </c>
    </row>
    <row r="8186" spans="1:2" x14ac:dyDescent="0.25">
      <c r="A8186" s="62">
        <v>42142109</v>
      </c>
      <c r="B8186" s="63" t="s">
        <v>100</v>
      </c>
    </row>
    <row r="8187" spans="1:2" x14ac:dyDescent="0.25">
      <c r="A8187" s="62">
        <v>42142110</v>
      </c>
      <c r="B8187" s="63" t="s">
        <v>12233</v>
      </c>
    </row>
    <row r="8188" spans="1:2" x14ac:dyDescent="0.25">
      <c r="A8188" s="62">
        <v>42142111</v>
      </c>
      <c r="B8188" s="63" t="s">
        <v>4930</v>
      </c>
    </row>
    <row r="8189" spans="1:2" x14ac:dyDescent="0.25">
      <c r="A8189" s="62">
        <v>42142112</v>
      </c>
      <c r="B8189" s="63" t="s">
        <v>6980</v>
      </c>
    </row>
    <row r="8190" spans="1:2" x14ac:dyDescent="0.25">
      <c r="A8190" s="62">
        <v>42142113</v>
      </c>
      <c r="B8190" s="63" t="s">
        <v>10718</v>
      </c>
    </row>
    <row r="8191" spans="1:2" x14ac:dyDescent="0.25">
      <c r="A8191" s="62">
        <v>42142114</v>
      </c>
      <c r="B8191" s="63" t="s">
        <v>1796</v>
      </c>
    </row>
    <row r="8192" spans="1:2" x14ac:dyDescent="0.25">
      <c r="A8192" s="62">
        <v>42142119</v>
      </c>
      <c r="B8192" s="63" t="s">
        <v>4281</v>
      </c>
    </row>
    <row r="8193" spans="1:2" x14ac:dyDescent="0.25">
      <c r="A8193" s="62">
        <v>42142201</v>
      </c>
      <c r="B8193" s="63" t="s">
        <v>15481</v>
      </c>
    </row>
    <row r="8194" spans="1:2" x14ac:dyDescent="0.25">
      <c r="A8194" s="62">
        <v>42142202</v>
      </c>
      <c r="B8194" s="63" t="s">
        <v>5582</v>
      </c>
    </row>
    <row r="8195" spans="1:2" x14ac:dyDescent="0.25">
      <c r="A8195" s="62">
        <v>42142203</v>
      </c>
      <c r="B8195" s="63" t="s">
        <v>14483</v>
      </c>
    </row>
    <row r="8196" spans="1:2" x14ac:dyDescent="0.25">
      <c r="A8196" s="62">
        <v>42142204</v>
      </c>
      <c r="B8196" s="63" t="s">
        <v>6746</v>
      </c>
    </row>
    <row r="8197" spans="1:2" x14ac:dyDescent="0.25">
      <c r="A8197" s="62">
        <v>42142301</v>
      </c>
      <c r="B8197" s="63" t="s">
        <v>3081</v>
      </c>
    </row>
    <row r="8198" spans="1:2" x14ac:dyDescent="0.25">
      <c r="A8198" s="62">
        <v>42142302</v>
      </c>
      <c r="B8198" s="63" t="s">
        <v>17954</v>
      </c>
    </row>
    <row r="8199" spans="1:2" x14ac:dyDescent="0.25">
      <c r="A8199" s="62">
        <v>42142303</v>
      </c>
      <c r="B8199" s="63" t="s">
        <v>13662</v>
      </c>
    </row>
    <row r="8200" spans="1:2" x14ac:dyDescent="0.25">
      <c r="A8200" s="62">
        <v>42142401</v>
      </c>
      <c r="B8200" s="63" t="s">
        <v>15287</v>
      </c>
    </row>
    <row r="8201" spans="1:2" x14ac:dyDescent="0.25">
      <c r="A8201" s="62">
        <v>42142402</v>
      </c>
      <c r="B8201" s="63" t="s">
        <v>17253</v>
      </c>
    </row>
    <row r="8202" spans="1:2" x14ac:dyDescent="0.25">
      <c r="A8202" s="62">
        <v>42142403</v>
      </c>
      <c r="B8202" s="63" t="s">
        <v>11395</v>
      </c>
    </row>
    <row r="8203" spans="1:2" x14ac:dyDescent="0.25">
      <c r="A8203" s="62">
        <v>42142404</v>
      </c>
      <c r="B8203" s="63" t="s">
        <v>16639</v>
      </c>
    </row>
    <row r="8204" spans="1:2" x14ac:dyDescent="0.25">
      <c r="A8204" s="62">
        <v>42142405</v>
      </c>
      <c r="B8204" s="63" t="s">
        <v>8053</v>
      </c>
    </row>
    <row r="8205" spans="1:2" x14ac:dyDescent="0.25">
      <c r="A8205" s="62">
        <v>42142406</v>
      </c>
      <c r="B8205" s="63" t="s">
        <v>5333</v>
      </c>
    </row>
    <row r="8206" spans="1:2" x14ac:dyDescent="0.25">
      <c r="A8206" s="62">
        <v>42142407</v>
      </c>
      <c r="B8206" s="63" t="s">
        <v>16328</v>
      </c>
    </row>
    <row r="8207" spans="1:2" x14ac:dyDescent="0.25">
      <c r="A8207" s="62">
        <v>42142501</v>
      </c>
      <c r="B8207" s="63" t="s">
        <v>14539</v>
      </c>
    </row>
    <row r="8208" spans="1:2" x14ac:dyDescent="0.25">
      <c r="A8208" s="62">
        <v>42142502</v>
      </c>
      <c r="B8208" s="63" t="s">
        <v>10870</v>
      </c>
    </row>
    <row r="8209" spans="1:2" x14ac:dyDescent="0.25">
      <c r="A8209" s="62">
        <v>42142503</v>
      </c>
      <c r="B8209" s="63" t="s">
        <v>15022</v>
      </c>
    </row>
    <row r="8210" spans="1:2" x14ac:dyDescent="0.25">
      <c r="A8210" s="62">
        <v>42142504</v>
      </c>
      <c r="B8210" s="63" t="s">
        <v>7515</v>
      </c>
    </row>
    <row r="8211" spans="1:2" x14ac:dyDescent="0.25">
      <c r="A8211" s="62">
        <v>42142505</v>
      </c>
      <c r="B8211" s="63" t="s">
        <v>14703</v>
      </c>
    </row>
    <row r="8212" spans="1:2" x14ac:dyDescent="0.25">
      <c r="A8212" s="62">
        <v>42142506</v>
      </c>
      <c r="B8212" s="63" t="s">
        <v>17288</v>
      </c>
    </row>
    <row r="8213" spans="1:2" x14ac:dyDescent="0.25">
      <c r="A8213" s="62">
        <v>42142507</v>
      </c>
      <c r="B8213" s="63" t="s">
        <v>17700</v>
      </c>
    </row>
    <row r="8214" spans="1:2" x14ac:dyDescent="0.25">
      <c r="A8214" s="62">
        <v>42142509</v>
      </c>
      <c r="B8214" s="63" t="s">
        <v>17060</v>
      </c>
    </row>
    <row r="8215" spans="1:2" x14ac:dyDescent="0.25">
      <c r="A8215" s="62">
        <v>42142510</v>
      </c>
      <c r="B8215" s="63" t="s">
        <v>8870</v>
      </c>
    </row>
    <row r="8216" spans="1:2" x14ac:dyDescent="0.25">
      <c r="A8216" s="62">
        <v>42142511</v>
      </c>
      <c r="B8216" s="63" t="s">
        <v>3284</v>
      </c>
    </row>
    <row r="8217" spans="1:2" x14ac:dyDescent="0.25">
      <c r="A8217" s="62">
        <v>42142512</v>
      </c>
      <c r="B8217" s="63" t="s">
        <v>7576</v>
      </c>
    </row>
    <row r="8218" spans="1:2" x14ac:dyDescent="0.25">
      <c r="A8218" s="62">
        <v>42142513</v>
      </c>
      <c r="B8218" s="63" t="s">
        <v>12652</v>
      </c>
    </row>
    <row r="8219" spans="1:2" x14ac:dyDescent="0.25">
      <c r="A8219" s="62">
        <v>42142514</v>
      </c>
      <c r="B8219" s="63" t="s">
        <v>7585</v>
      </c>
    </row>
    <row r="8220" spans="1:2" x14ac:dyDescent="0.25">
      <c r="A8220" s="62">
        <v>42142515</v>
      </c>
      <c r="B8220" s="63" t="s">
        <v>18576</v>
      </c>
    </row>
    <row r="8221" spans="1:2" x14ac:dyDescent="0.25">
      <c r="A8221" s="62">
        <v>42142516</v>
      </c>
      <c r="B8221" s="63" t="s">
        <v>8505</v>
      </c>
    </row>
    <row r="8222" spans="1:2" x14ac:dyDescent="0.25">
      <c r="A8222" s="62">
        <v>42142517</v>
      </c>
      <c r="B8222" s="63" t="s">
        <v>6482</v>
      </c>
    </row>
    <row r="8223" spans="1:2" x14ac:dyDescent="0.25">
      <c r="A8223" s="62">
        <v>42142518</v>
      </c>
      <c r="B8223" s="63" t="s">
        <v>2271</v>
      </c>
    </row>
    <row r="8224" spans="1:2" x14ac:dyDescent="0.25">
      <c r="A8224" s="62">
        <v>42142519</v>
      </c>
      <c r="B8224" s="63" t="s">
        <v>16675</v>
      </c>
    </row>
    <row r="8225" spans="1:2" x14ac:dyDescent="0.25">
      <c r="A8225" s="62">
        <v>42142520</v>
      </c>
      <c r="B8225" s="63" t="s">
        <v>2801</v>
      </c>
    </row>
    <row r="8226" spans="1:2" x14ac:dyDescent="0.25">
      <c r="A8226" s="62">
        <v>42142521</v>
      </c>
      <c r="B8226" s="63" t="s">
        <v>12821</v>
      </c>
    </row>
    <row r="8227" spans="1:2" x14ac:dyDescent="0.25">
      <c r="A8227" s="62">
        <v>42142522</v>
      </c>
      <c r="B8227" s="63" t="s">
        <v>11577</v>
      </c>
    </row>
    <row r="8228" spans="1:2" x14ac:dyDescent="0.25">
      <c r="A8228" s="62">
        <v>42142523</v>
      </c>
      <c r="B8228" s="63" t="s">
        <v>14935</v>
      </c>
    </row>
    <row r="8229" spans="1:2" x14ac:dyDescent="0.25">
      <c r="A8229" s="62">
        <v>42142524</v>
      </c>
      <c r="B8229" s="63" t="s">
        <v>9799</v>
      </c>
    </row>
    <row r="8230" spans="1:2" x14ac:dyDescent="0.25">
      <c r="A8230" s="62">
        <v>42142525</v>
      </c>
      <c r="B8230" s="63" t="s">
        <v>6683</v>
      </c>
    </row>
    <row r="8231" spans="1:2" x14ac:dyDescent="0.25">
      <c r="A8231" s="62">
        <v>42142526</v>
      </c>
      <c r="B8231" s="63" t="s">
        <v>10433</v>
      </c>
    </row>
    <row r="8232" spans="1:2" x14ac:dyDescent="0.25">
      <c r="A8232" s="62">
        <v>42142527</v>
      </c>
      <c r="B8232" s="63" t="s">
        <v>5718</v>
      </c>
    </row>
    <row r="8233" spans="1:2" x14ac:dyDescent="0.25">
      <c r="A8233" s="62">
        <v>42142528</v>
      </c>
      <c r="B8233" s="63" t="s">
        <v>16217</v>
      </c>
    </row>
    <row r="8234" spans="1:2" x14ac:dyDescent="0.25">
      <c r="A8234" s="62">
        <v>42142529</v>
      </c>
      <c r="B8234" s="63" t="s">
        <v>5275</v>
      </c>
    </row>
    <row r="8235" spans="1:2" x14ac:dyDescent="0.25">
      <c r="A8235" s="62">
        <v>42142530</v>
      </c>
      <c r="B8235" s="63" t="s">
        <v>11167</v>
      </c>
    </row>
    <row r="8236" spans="1:2" x14ac:dyDescent="0.25">
      <c r="A8236" s="62">
        <v>42142531</v>
      </c>
      <c r="B8236" s="63" t="s">
        <v>7799</v>
      </c>
    </row>
    <row r="8237" spans="1:2" x14ac:dyDescent="0.25">
      <c r="A8237" s="62">
        <v>42142532</v>
      </c>
      <c r="B8237" s="63" t="s">
        <v>13390</v>
      </c>
    </row>
    <row r="8238" spans="1:2" x14ac:dyDescent="0.25">
      <c r="A8238" s="62">
        <v>42142601</v>
      </c>
      <c r="B8238" s="63" t="s">
        <v>6055</v>
      </c>
    </row>
    <row r="8239" spans="1:2" x14ac:dyDescent="0.25">
      <c r="A8239" s="62">
        <v>42142602</v>
      </c>
      <c r="B8239" s="63" t="s">
        <v>12016</v>
      </c>
    </row>
    <row r="8240" spans="1:2" x14ac:dyDescent="0.25">
      <c r="A8240" s="62">
        <v>42142603</v>
      </c>
      <c r="B8240" s="63" t="s">
        <v>1409</v>
      </c>
    </row>
    <row r="8241" spans="1:2" x14ac:dyDescent="0.25">
      <c r="A8241" s="62">
        <v>42142604</v>
      </c>
      <c r="B8241" s="63" t="s">
        <v>2219</v>
      </c>
    </row>
    <row r="8242" spans="1:2" x14ac:dyDescent="0.25">
      <c r="A8242" s="62">
        <v>42142605</v>
      </c>
      <c r="B8242" s="63" t="s">
        <v>12871</v>
      </c>
    </row>
    <row r="8243" spans="1:2" x14ac:dyDescent="0.25">
      <c r="A8243" s="62">
        <v>42142606</v>
      </c>
      <c r="B8243" s="63" t="s">
        <v>6875</v>
      </c>
    </row>
    <row r="8244" spans="1:2" x14ac:dyDescent="0.25">
      <c r="A8244" s="62">
        <v>42142607</v>
      </c>
      <c r="B8244" s="63" t="s">
        <v>8554</v>
      </c>
    </row>
    <row r="8245" spans="1:2" x14ac:dyDescent="0.25">
      <c r="A8245" s="62">
        <v>42142608</v>
      </c>
      <c r="B8245" s="63" t="s">
        <v>9536</v>
      </c>
    </row>
    <row r="8246" spans="1:2" x14ac:dyDescent="0.25">
      <c r="A8246" s="62">
        <v>42142609</v>
      </c>
      <c r="B8246" s="63" t="s">
        <v>7990</v>
      </c>
    </row>
    <row r="8247" spans="1:2" x14ac:dyDescent="0.25">
      <c r="A8247" s="62">
        <v>42142610</v>
      </c>
      <c r="B8247" s="63" t="s">
        <v>2578</v>
      </c>
    </row>
    <row r="8248" spans="1:2" x14ac:dyDescent="0.25">
      <c r="A8248" s="62">
        <v>42142611</v>
      </c>
      <c r="B8248" s="63" t="s">
        <v>8311</v>
      </c>
    </row>
    <row r="8249" spans="1:2" x14ac:dyDescent="0.25">
      <c r="A8249" s="62">
        <v>42142612</v>
      </c>
      <c r="B8249" s="63" t="s">
        <v>12639</v>
      </c>
    </row>
    <row r="8250" spans="1:2" x14ac:dyDescent="0.25">
      <c r="A8250" s="62">
        <v>42142613</v>
      </c>
      <c r="B8250" s="63" t="s">
        <v>4055</v>
      </c>
    </row>
    <row r="8251" spans="1:2" x14ac:dyDescent="0.25">
      <c r="A8251" s="62">
        <v>42142614</v>
      </c>
      <c r="B8251" s="63" t="s">
        <v>18178</v>
      </c>
    </row>
    <row r="8252" spans="1:2" x14ac:dyDescent="0.25">
      <c r="A8252" s="62">
        <v>42142615</v>
      </c>
      <c r="B8252" s="63" t="s">
        <v>16405</v>
      </c>
    </row>
    <row r="8253" spans="1:2" x14ac:dyDescent="0.25">
      <c r="A8253" s="62">
        <v>42142616</v>
      </c>
      <c r="B8253" s="63" t="s">
        <v>838</v>
      </c>
    </row>
    <row r="8254" spans="1:2" x14ac:dyDescent="0.25">
      <c r="A8254" s="62">
        <v>42142617</v>
      </c>
      <c r="B8254" s="63" t="s">
        <v>15876</v>
      </c>
    </row>
    <row r="8255" spans="1:2" x14ac:dyDescent="0.25">
      <c r="A8255" s="62">
        <v>42142618</v>
      </c>
      <c r="B8255" s="63" t="s">
        <v>1817</v>
      </c>
    </row>
    <row r="8256" spans="1:2" x14ac:dyDescent="0.25">
      <c r="A8256" s="62">
        <v>42142701</v>
      </c>
      <c r="B8256" s="63" t="s">
        <v>1754</v>
      </c>
    </row>
    <row r="8257" spans="1:2" x14ac:dyDescent="0.25">
      <c r="A8257" s="62">
        <v>42142702</v>
      </c>
      <c r="B8257" s="63" t="s">
        <v>13955</v>
      </c>
    </row>
    <row r="8258" spans="1:2" x14ac:dyDescent="0.25">
      <c r="A8258" s="62">
        <v>42142703</v>
      </c>
      <c r="B8258" s="63" t="s">
        <v>14288</v>
      </c>
    </row>
    <row r="8259" spans="1:2" x14ac:dyDescent="0.25">
      <c r="A8259" s="62">
        <v>42142704</v>
      </c>
      <c r="B8259" s="63" t="s">
        <v>14908</v>
      </c>
    </row>
    <row r="8260" spans="1:2" x14ac:dyDescent="0.25">
      <c r="A8260" s="62">
        <v>42142705</v>
      </c>
      <c r="B8260" s="63" t="s">
        <v>16897</v>
      </c>
    </row>
    <row r="8261" spans="1:2" x14ac:dyDescent="0.25">
      <c r="A8261" s="62">
        <v>42142706</v>
      </c>
      <c r="B8261" s="63" t="s">
        <v>1159</v>
      </c>
    </row>
    <row r="8262" spans="1:2" x14ac:dyDescent="0.25">
      <c r="A8262" s="62">
        <v>42142707</v>
      </c>
      <c r="B8262" s="63" t="s">
        <v>2921</v>
      </c>
    </row>
    <row r="8263" spans="1:2" x14ac:dyDescent="0.25">
      <c r="A8263" s="62">
        <v>42142708</v>
      </c>
      <c r="B8263" s="63" t="s">
        <v>17412</v>
      </c>
    </row>
    <row r="8264" spans="1:2" x14ac:dyDescent="0.25">
      <c r="A8264" s="62">
        <v>42142709</v>
      </c>
      <c r="B8264" s="63" t="s">
        <v>6505</v>
      </c>
    </row>
    <row r="8265" spans="1:2" x14ac:dyDescent="0.25">
      <c r="A8265" s="62">
        <v>42142710</v>
      </c>
      <c r="B8265" s="63" t="s">
        <v>10719</v>
      </c>
    </row>
    <row r="8266" spans="1:2" x14ac:dyDescent="0.25">
      <c r="A8266" s="62">
        <v>42142711</v>
      </c>
      <c r="B8266" s="63" t="s">
        <v>15953</v>
      </c>
    </row>
    <row r="8267" spans="1:2" x14ac:dyDescent="0.25">
      <c r="A8267" s="62">
        <v>42142712</v>
      </c>
      <c r="B8267" s="63" t="s">
        <v>11386</v>
      </c>
    </row>
    <row r="8268" spans="1:2" x14ac:dyDescent="0.25">
      <c r="A8268" s="62">
        <v>42142713</v>
      </c>
      <c r="B8268" s="63" t="s">
        <v>120</v>
      </c>
    </row>
    <row r="8269" spans="1:2" x14ac:dyDescent="0.25">
      <c r="A8269" s="62">
        <v>42142714</v>
      </c>
      <c r="B8269" s="63" t="s">
        <v>2446</v>
      </c>
    </row>
    <row r="8270" spans="1:2" x14ac:dyDescent="0.25">
      <c r="A8270" s="62">
        <v>42142715</v>
      </c>
      <c r="B8270" s="63" t="s">
        <v>358</v>
      </c>
    </row>
    <row r="8271" spans="1:2" x14ac:dyDescent="0.25">
      <c r="A8271" s="62">
        <v>42142716</v>
      </c>
      <c r="B8271" s="63" t="s">
        <v>253</v>
      </c>
    </row>
    <row r="8272" spans="1:2" x14ac:dyDescent="0.25">
      <c r="A8272" s="62">
        <v>42142801</v>
      </c>
      <c r="B8272" s="63" t="s">
        <v>5454</v>
      </c>
    </row>
    <row r="8273" spans="1:2" x14ac:dyDescent="0.25">
      <c r="A8273" s="62">
        <v>42142802</v>
      </c>
      <c r="B8273" s="63" t="s">
        <v>4919</v>
      </c>
    </row>
    <row r="8274" spans="1:2" x14ac:dyDescent="0.25">
      <c r="A8274" s="62">
        <v>42142901</v>
      </c>
      <c r="B8274" s="63" t="s">
        <v>7500</v>
      </c>
    </row>
    <row r="8275" spans="1:2" x14ac:dyDescent="0.25">
      <c r="A8275" s="62">
        <v>42142902</v>
      </c>
      <c r="B8275" s="63" t="s">
        <v>10545</v>
      </c>
    </row>
    <row r="8276" spans="1:2" x14ac:dyDescent="0.25">
      <c r="A8276" s="62">
        <v>42142903</v>
      </c>
      <c r="B8276" s="63" t="s">
        <v>17376</v>
      </c>
    </row>
    <row r="8277" spans="1:2" x14ac:dyDescent="0.25">
      <c r="A8277" s="62">
        <v>42142904</v>
      </c>
      <c r="B8277" s="63" t="s">
        <v>603</v>
      </c>
    </row>
    <row r="8278" spans="1:2" x14ac:dyDescent="0.25">
      <c r="A8278" s="62">
        <v>42142905</v>
      </c>
      <c r="B8278" s="63" t="s">
        <v>7182</v>
      </c>
    </row>
    <row r="8279" spans="1:2" x14ac:dyDescent="0.25">
      <c r="A8279" s="62">
        <v>42142906</v>
      </c>
      <c r="B8279" s="63" t="s">
        <v>6784</v>
      </c>
    </row>
    <row r="8280" spans="1:2" x14ac:dyDescent="0.25">
      <c r="A8280" s="62">
        <v>42142907</v>
      </c>
      <c r="B8280" s="63" t="s">
        <v>6978</v>
      </c>
    </row>
    <row r="8281" spans="1:2" x14ac:dyDescent="0.25">
      <c r="A8281" s="62">
        <v>42142908</v>
      </c>
      <c r="B8281" s="63" t="s">
        <v>5598</v>
      </c>
    </row>
    <row r="8282" spans="1:2" x14ac:dyDescent="0.25">
      <c r="A8282" s="62">
        <v>42142909</v>
      </c>
      <c r="B8282" s="63" t="s">
        <v>2238</v>
      </c>
    </row>
    <row r="8283" spans="1:2" x14ac:dyDescent="0.25">
      <c r="A8283" s="62">
        <v>42142910</v>
      </c>
      <c r="B8283" s="63" t="s">
        <v>15336</v>
      </c>
    </row>
    <row r="8284" spans="1:2" x14ac:dyDescent="0.25">
      <c r="A8284" s="62">
        <v>42142911</v>
      </c>
      <c r="B8284" s="63" t="s">
        <v>3082</v>
      </c>
    </row>
    <row r="8285" spans="1:2" x14ac:dyDescent="0.25">
      <c r="A8285" s="62">
        <v>42142912</v>
      </c>
      <c r="B8285" s="63" t="s">
        <v>14327</v>
      </c>
    </row>
    <row r="8286" spans="1:2" x14ac:dyDescent="0.25">
      <c r="A8286" s="62">
        <v>42142913</v>
      </c>
      <c r="B8286" s="63" t="s">
        <v>3781</v>
      </c>
    </row>
    <row r="8287" spans="1:2" x14ac:dyDescent="0.25">
      <c r="A8287" s="62">
        <v>42143101</v>
      </c>
      <c r="B8287" s="63" t="s">
        <v>7430</v>
      </c>
    </row>
    <row r="8288" spans="1:2" x14ac:dyDescent="0.25">
      <c r="A8288" s="62">
        <v>42143102</v>
      </c>
      <c r="B8288" s="63" t="s">
        <v>8705</v>
      </c>
    </row>
    <row r="8289" spans="1:2" x14ac:dyDescent="0.25">
      <c r="A8289" s="62">
        <v>42143103</v>
      </c>
      <c r="B8289" s="63" t="s">
        <v>15399</v>
      </c>
    </row>
    <row r="8290" spans="1:2" x14ac:dyDescent="0.25">
      <c r="A8290" s="62">
        <v>42143104</v>
      </c>
      <c r="B8290" s="63" t="s">
        <v>90</v>
      </c>
    </row>
    <row r="8291" spans="1:2" x14ac:dyDescent="0.25">
      <c r="A8291" s="62">
        <v>42143105</v>
      </c>
      <c r="B8291" s="63" t="s">
        <v>2293</v>
      </c>
    </row>
    <row r="8292" spans="1:2" x14ac:dyDescent="0.25">
      <c r="A8292" s="62">
        <v>42143106</v>
      </c>
      <c r="B8292" s="63" t="s">
        <v>8812</v>
      </c>
    </row>
    <row r="8293" spans="1:2" x14ac:dyDescent="0.25">
      <c r="A8293" s="62">
        <v>42143201</v>
      </c>
      <c r="B8293" s="63" t="s">
        <v>14966</v>
      </c>
    </row>
    <row r="8294" spans="1:2" x14ac:dyDescent="0.25">
      <c r="A8294" s="62">
        <v>42143202</v>
      </c>
      <c r="B8294" s="63" t="s">
        <v>3973</v>
      </c>
    </row>
    <row r="8295" spans="1:2" x14ac:dyDescent="0.25">
      <c r="A8295" s="62">
        <v>42143301</v>
      </c>
      <c r="B8295" s="63" t="s">
        <v>17471</v>
      </c>
    </row>
    <row r="8296" spans="1:2" x14ac:dyDescent="0.25">
      <c r="A8296" s="62">
        <v>42143401</v>
      </c>
      <c r="B8296" s="63" t="s">
        <v>6098</v>
      </c>
    </row>
    <row r="8297" spans="1:2" x14ac:dyDescent="0.25">
      <c r="A8297" s="62">
        <v>42143501</v>
      </c>
      <c r="B8297" s="63" t="s">
        <v>71</v>
      </c>
    </row>
    <row r="8298" spans="1:2" x14ac:dyDescent="0.25">
      <c r="A8298" s="62">
        <v>42143502</v>
      </c>
      <c r="B8298" s="63" t="s">
        <v>15176</v>
      </c>
    </row>
    <row r="8299" spans="1:2" x14ac:dyDescent="0.25">
      <c r="A8299" s="62">
        <v>42143503</v>
      </c>
      <c r="B8299" s="63" t="s">
        <v>2623</v>
      </c>
    </row>
    <row r="8300" spans="1:2" x14ac:dyDescent="0.25">
      <c r="A8300" s="62">
        <v>42143504</v>
      </c>
      <c r="B8300" s="63" t="s">
        <v>10067</v>
      </c>
    </row>
    <row r="8301" spans="1:2" x14ac:dyDescent="0.25">
      <c r="A8301" s="62">
        <v>42143505</v>
      </c>
      <c r="B8301" s="63" t="s">
        <v>11232</v>
      </c>
    </row>
    <row r="8302" spans="1:2" x14ac:dyDescent="0.25">
      <c r="A8302" s="62">
        <v>42143506</v>
      </c>
      <c r="B8302" s="63" t="s">
        <v>3587</v>
      </c>
    </row>
    <row r="8303" spans="1:2" x14ac:dyDescent="0.25">
      <c r="A8303" s="62">
        <v>42143507</v>
      </c>
      <c r="B8303" s="63" t="s">
        <v>12066</v>
      </c>
    </row>
    <row r="8304" spans="1:2" x14ac:dyDescent="0.25">
      <c r="A8304" s="62">
        <v>42143508</v>
      </c>
      <c r="B8304" s="63" t="s">
        <v>10883</v>
      </c>
    </row>
    <row r="8305" spans="1:2" x14ac:dyDescent="0.25">
      <c r="A8305" s="62">
        <v>42143509</v>
      </c>
      <c r="B8305" s="63" t="s">
        <v>11080</v>
      </c>
    </row>
    <row r="8306" spans="1:2" x14ac:dyDescent="0.25">
      <c r="A8306" s="62">
        <v>42143510</v>
      </c>
      <c r="B8306" s="63" t="s">
        <v>14714</v>
      </c>
    </row>
    <row r="8307" spans="1:2" x14ac:dyDescent="0.25">
      <c r="A8307" s="62">
        <v>42143511</v>
      </c>
      <c r="B8307" s="63" t="s">
        <v>3543</v>
      </c>
    </row>
    <row r="8308" spans="1:2" x14ac:dyDescent="0.25">
      <c r="A8308" s="62">
        <v>42143512</v>
      </c>
      <c r="B8308" s="63" t="s">
        <v>18751</v>
      </c>
    </row>
    <row r="8309" spans="1:2" x14ac:dyDescent="0.25">
      <c r="A8309" s="62">
        <v>42143513</v>
      </c>
      <c r="B8309" s="63" t="s">
        <v>4468</v>
      </c>
    </row>
    <row r="8310" spans="1:2" x14ac:dyDescent="0.25">
      <c r="A8310" s="62">
        <v>42143601</v>
      </c>
      <c r="B8310" s="63" t="s">
        <v>15932</v>
      </c>
    </row>
    <row r="8311" spans="1:2" x14ac:dyDescent="0.25">
      <c r="A8311" s="62">
        <v>42143602</v>
      </c>
      <c r="B8311" s="63" t="s">
        <v>1624</v>
      </c>
    </row>
    <row r="8312" spans="1:2" x14ac:dyDescent="0.25">
      <c r="A8312" s="62">
        <v>42143603</v>
      </c>
      <c r="B8312" s="63" t="s">
        <v>13908</v>
      </c>
    </row>
    <row r="8313" spans="1:2" x14ac:dyDescent="0.25">
      <c r="A8313" s="62">
        <v>42143604</v>
      </c>
      <c r="B8313" s="63" t="s">
        <v>13101</v>
      </c>
    </row>
    <row r="8314" spans="1:2" x14ac:dyDescent="0.25">
      <c r="A8314" s="62">
        <v>42143605</v>
      </c>
      <c r="B8314" s="63" t="s">
        <v>4935</v>
      </c>
    </row>
    <row r="8315" spans="1:2" x14ac:dyDescent="0.25">
      <c r="A8315" s="62">
        <v>42143606</v>
      </c>
      <c r="B8315" s="63" t="s">
        <v>994</v>
      </c>
    </row>
    <row r="8316" spans="1:2" x14ac:dyDescent="0.25">
      <c r="A8316" s="62">
        <v>42143607</v>
      </c>
      <c r="B8316" s="63" t="s">
        <v>15617</v>
      </c>
    </row>
    <row r="8317" spans="1:2" x14ac:dyDescent="0.25">
      <c r="A8317" s="62">
        <v>42143608</v>
      </c>
      <c r="B8317" s="63" t="s">
        <v>16373</v>
      </c>
    </row>
    <row r="8318" spans="1:2" x14ac:dyDescent="0.25">
      <c r="A8318" s="62">
        <v>42151501</v>
      </c>
      <c r="B8318" s="63" t="s">
        <v>14024</v>
      </c>
    </row>
    <row r="8319" spans="1:2" x14ac:dyDescent="0.25">
      <c r="A8319" s="62">
        <v>42151502</v>
      </c>
      <c r="B8319" s="63" t="s">
        <v>12590</v>
      </c>
    </row>
    <row r="8320" spans="1:2" x14ac:dyDescent="0.25">
      <c r="A8320" s="62">
        <v>42151503</v>
      </c>
      <c r="B8320" s="63" t="s">
        <v>807</v>
      </c>
    </row>
    <row r="8321" spans="1:2" x14ac:dyDescent="0.25">
      <c r="A8321" s="62">
        <v>42151504</v>
      </c>
      <c r="B8321" s="63" t="s">
        <v>17369</v>
      </c>
    </row>
    <row r="8322" spans="1:2" x14ac:dyDescent="0.25">
      <c r="A8322" s="62">
        <v>42151505</v>
      </c>
      <c r="B8322" s="63" t="s">
        <v>2064</v>
      </c>
    </row>
    <row r="8323" spans="1:2" x14ac:dyDescent="0.25">
      <c r="A8323" s="62">
        <v>42151506</v>
      </c>
      <c r="B8323" s="63" t="s">
        <v>6476</v>
      </c>
    </row>
    <row r="8324" spans="1:2" x14ac:dyDescent="0.25">
      <c r="A8324" s="62">
        <v>42151507</v>
      </c>
      <c r="B8324" s="63" t="s">
        <v>10090</v>
      </c>
    </row>
    <row r="8325" spans="1:2" x14ac:dyDescent="0.25">
      <c r="A8325" s="62">
        <v>42151601</v>
      </c>
      <c r="B8325" s="63" t="s">
        <v>1725</v>
      </c>
    </row>
    <row r="8326" spans="1:2" x14ac:dyDescent="0.25">
      <c r="A8326" s="62">
        <v>42151602</v>
      </c>
      <c r="B8326" s="63" t="s">
        <v>16549</v>
      </c>
    </row>
    <row r="8327" spans="1:2" x14ac:dyDescent="0.25">
      <c r="A8327" s="62">
        <v>42151603</v>
      </c>
      <c r="B8327" s="63" t="s">
        <v>12625</v>
      </c>
    </row>
    <row r="8328" spans="1:2" x14ac:dyDescent="0.25">
      <c r="A8328" s="62">
        <v>42151604</v>
      </c>
      <c r="B8328" s="63" t="s">
        <v>8771</v>
      </c>
    </row>
    <row r="8329" spans="1:2" x14ac:dyDescent="0.25">
      <c r="A8329" s="62">
        <v>42151605</v>
      </c>
      <c r="B8329" s="63" t="s">
        <v>13888</v>
      </c>
    </row>
    <row r="8330" spans="1:2" x14ac:dyDescent="0.25">
      <c r="A8330" s="62">
        <v>42151606</v>
      </c>
      <c r="B8330" s="63" t="s">
        <v>6570</v>
      </c>
    </row>
    <row r="8331" spans="1:2" x14ac:dyDescent="0.25">
      <c r="A8331" s="62">
        <v>42151607</v>
      </c>
      <c r="B8331" s="63" t="s">
        <v>1972</v>
      </c>
    </row>
    <row r="8332" spans="1:2" x14ac:dyDescent="0.25">
      <c r="A8332" s="62">
        <v>42151608</v>
      </c>
      <c r="B8332" s="63" t="s">
        <v>11743</v>
      </c>
    </row>
    <row r="8333" spans="1:2" x14ac:dyDescent="0.25">
      <c r="A8333" s="62">
        <v>42151609</v>
      </c>
      <c r="B8333" s="63" t="s">
        <v>14567</v>
      </c>
    </row>
    <row r="8334" spans="1:2" x14ac:dyDescent="0.25">
      <c r="A8334" s="62">
        <v>42151610</v>
      </c>
      <c r="B8334" s="63" t="s">
        <v>6606</v>
      </c>
    </row>
    <row r="8335" spans="1:2" x14ac:dyDescent="0.25">
      <c r="A8335" s="62">
        <v>42151611</v>
      </c>
      <c r="B8335" s="63" t="s">
        <v>9604</v>
      </c>
    </row>
    <row r="8336" spans="1:2" x14ac:dyDescent="0.25">
      <c r="A8336" s="62">
        <v>42151612</v>
      </c>
      <c r="B8336" s="63" t="s">
        <v>7528</v>
      </c>
    </row>
    <row r="8337" spans="1:2" x14ac:dyDescent="0.25">
      <c r="A8337" s="62">
        <v>42151613</v>
      </c>
      <c r="B8337" s="63" t="s">
        <v>18432</v>
      </c>
    </row>
    <row r="8338" spans="1:2" x14ac:dyDescent="0.25">
      <c r="A8338" s="62">
        <v>42151614</v>
      </c>
      <c r="B8338" s="63" t="s">
        <v>795</v>
      </c>
    </row>
    <row r="8339" spans="1:2" x14ac:dyDescent="0.25">
      <c r="A8339" s="62">
        <v>42151615</v>
      </c>
      <c r="B8339" s="63" t="s">
        <v>16937</v>
      </c>
    </row>
    <row r="8340" spans="1:2" x14ac:dyDescent="0.25">
      <c r="A8340" s="62">
        <v>42151616</v>
      </c>
      <c r="B8340" s="63" t="s">
        <v>7028</v>
      </c>
    </row>
    <row r="8341" spans="1:2" x14ac:dyDescent="0.25">
      <c r="A8341" s="62">
        <v>42151617</v>
      </c>
      <c r="B8341" s="63" t="s">
        <v>1895</v>
      </c>
    </row>
    <row r="8342" spans="1:2" x14ac:dyDescent="0.25">
      <c r="A8342" s="62">
        <v>42151618</v>
      </c>
      <c r="B8342" s="63" t="s">
        <v>1645</v>
      </c>
    </row>
    <row r="8343" spans="1:2" x14ac:dyDescent="0.25">
      <c r="A8343" s="62">
        <v>42151619</v>
      </c>
      <c r="B8343" s="63" t="s">
        <v>8140</v>
      </c>
    </row>
    <row r="8344" spans="1:2" x14ac:dyDescent="0.25">
      <c r="A8344" s="62">
        <v>42151620</v>
      </c>
      <c r="B8344" s="63" t="s">
        <v>17462</v>
      </c>
    </row>
    <row r="8345" spans="1:2" x14ac:dyDescent="0.25">
      <c r="A8345" s="62">
        <v>42151621</v>
      </c>
      <c r="B8345" s="63" t="s">
        <v>6293</v>
      </c>
    </row>
    <row r="8346" spans="1:2" x14ac:dyDescent="0.25">
      <c r="A8346" s="62">
        <v>42151622</v>
      </c>
      <c r="B8346" s="63" t="s">
        <v>13007</v>
      </c>
    </row>
    <row r="8347" spans="1:2" x14ac:dyDescent="0.25">
      <c r="A8347" s="62">
        <v>42151623</v>
      </c>
      <c r="B8347" s="63" t="s">
        <v>6677</v>
      </c>
    </row>
    <row r="8348" spans="1:2" x14ac:dyDescent="0.25">
      <c r="A8348" s="62">
        <v>42151624</v>
      </c>
      <c r="B8348" s="63" t="s">
        <v>18535</v>
      </c>
    </row>
    <row r="8349" spans="1:2" x14ac:dyDescent="0.25">
      <c r="A8349" s="62">
        <v>42151625</v>
      </c>
      <c r="B8349" s="63" t="s">
        <v>656</v>
      </c>
    </row>
    <row r="8350" spans="1:2" x14ac:dyDescent="0.25">
      <c r="A8350" s="62">
        <v>42151626</v>
      </c>
      <c r="B8350" s="63" t="s">
        <v>15999</v>
      </c>
    </row>
    <row r="8351" spans="1:2" x14ac:dyDescent="0.25">
      <c r="A8351" s="62">
        <v>42151627</v>
      </c>
      <c r="B8351" s="63" t="s">
        <v>13145</v>
      </c>
    </row>
    <row r="8352" spans="1:2" x14ac:dyDescent="0.25">
      <c r="A8352" s="62">
        <v>42151628</v>
      </c>
      <c r="B8352" s="63" t="s">
        <v>8278</v>
      </c>
    </row>
    <row r="8353" spans="1:2" x14ac:dyDescent="0.25">
      <c r="A8353" s="62">
        <v>42151629</v>
      </c>
      <c r="B8353" s="63" t="s">
        <v>5048</v>
      </c>
    </row>
    <row r="8354" spans="1:2" x14ac:dyDescent="0.25">
      <c r="A8354" s="62">
        <v>42151630</v>
      </c>
      <c r="B8354" s="63" t="s">
        <v>420</v>
      </c>
    </row>
    <row r="8355" spans="1:2" x14ac:dyDescent="0.25">
      <c r="A8355" s="62">
        <v>42151631</v>
      </c>
      <c r="B8355" s="63" t="s">
        <v>1637</v>
      </c>
    </row>
    <row r="8356" spans="1:2" x14ac:dyDescent="0.25">
      <c r="A8356" s="62">
        <v>42151632</v>
      </c>
      <c r="B8356" s="63" t="s">
        <v>17987</v>
      </c>
    </row>
    <row r="8357" spans="1:2" x14ac:dyDescent="0.25">
      <c r="A8357" s="62">
        <v>42151633</v>
      </c>
      <c r="B8357" s="63" t="s">
        <v>18302</v>
      </c>
    </row>
    <row r="8358" spans="1:2" x14ac:dyDescent="0.25">
      <c r="A8358" s="62">
        <v>42151634</v>
      </c>
      <c r="B8358" s="63" t="s">
        <v>4172</v>
      </c>
    </row>
    <row r="8359" spans="1:2" x14ac:dyDescent="0.25">
      <c r="A8359" s="62">
        <v>42151635</v>
      </c>
      <c r="B8359" s="63" t="s">
        <v>15610</v>
      </c>
    </row>
    <row r="8360" spans="1:2" x14ac:dyDescent="0.25">
      <c r="A8360" s="62">
        <v>42151636</v>
      </c>
      <c r="B8360" s="63" t="s">
        <v>12159</v>
      </c>
    </row>
    <row r="8361" spans="1:2" x14ac:dyDescent="0.25">
      <c r="A8361" s="62">
        <v>42151637</v>
      </c>
      <c r="B8361" s="63" t="s">
        <v>15416</v>
      </c>
    </row>
    <row r="8362" spans="1:2" x14ac:dyDescent="0.25">
      <c r="A8362" s="62">
        <v>42151638</v>
      </c>
      <c r="B8362" s="63" t="s">
        <v>10860</v>
      </c>
    </row>
    <row r="8363" spans="1:2" x14ac:dyDescent="0.25">
      <c r="A8363" s="62">
        <v>42151639</v>
      </c>
      <c r="B8363" s="63" t="s">
        <v>9538</v>
      </c>
    </row>
    <row r="8364" spans="1:2" x14ac:dyDescent="0.25">
      <c r="A8364" s="62">
        <v>42151640</v>
      </c>
      <c r="B8364" s="63" t="s">
        <v>17231</v>
      </c>
    </row>
    <row r="8365" spans="1:2" x14ac:dyDescent="0.25">
      <c r="A8365" s="62">
        <v>42151641</v>
      </c>
      <c r="B8365" s="63" t="s">
        <v>15314</v>
      </c>
    </row>
    <row r="8366" spans="1:2" x14ac:dyDescent="0.25">
      <c r="A8366" s="62">
        <v>42151642</v>
      </c>
      <c r="B8366" s="63" t="s">
        <v>1292</v>
      </c>
    </row>
    <row r="8367" spans="1:2" x14ac:dyDescent="0.25">
      <c r="A8367" s="62">
        <v>42151643</v>
      </c>
      <c r="B8367" s="63" t="s">
        <v>11573</v>
      </c>
    </row>
    <row r="8368" spans="1:2" x14ac:dyDescent="0.25">
      <c r="A8368" s="62">
        <v>42151644</v>
      </c>
      <c r="B8368" s="63" t="s">
        <v>14313</v>
      </c>
    </row>
    <row r="8369" spans="1:2" x14ac:dyDescent="0.25">
      <c r="A8369" s="62">
        <v>42151645</v>
      </c>
      <c r="B8369" s="63" t="s">
        <v>1425</v>
      </c>
    </row>
    <row r="8370" spans="1:2" x14ac:dyDescent="0.25">
      <c r="A8370" s="62">
        <v>42151646</v>
      </c>
      <c r="B8370" s="63" t="s">
        <v>1651</v>
      </c>
    </row>
    <row r="8371" spans="1:2" x14ac:dyDescent="0.25">
      <c r="A8371" s="62">
        <v>42151647</v>
      </c>
      <c r="B8371" s="63" t="s">
        <v>12611</v>
      </c>
    </row>
    <row r="8372" spans="1:2" x14ac:dyDescent="0.25">
      <c r="A8372" s="62">
        <v>42151648</v>
      </c>
      <c r="B8372" s="63" t="s">
        <v>1956</v>
      </c>
    </row>
    <row r="8373" spans="1:2" x14ac:dyDescent="0.25">
      <c r="A8373" s="62">
        <v>42151650</v>
      </c>
      <c r="B8373" s="63" t="s">
        <v>1479</v>
      </c>
    </row>
    <row r="8374" spans="1:2" x14ac:dyDescent="0.25">
      <c r="A8374" s="62">
        <v>42151651</v>
      </c>
      <c r="B8374" s="63" t="s">
        <v>1094</v>
      </c>
    </row>
    <row r="8375" spans="1:2" x14ac:dyDescent="0.25">
      <c r="A8375" s="62">
        <v>42151652</v>
      </c>
      <c r="B8375" s="63" t="s">
        <v>12968</v>
      </c>
    </row>
    <row r="8376" spans="1:2" x14ac:dyDescent="0.25">
      <c r="A8376" s="62">
        <v>42151653</v>
      </c>
      <c r="B8376" s="63" t="s">
        <v>14158</v>
      </c>
    </row>
    <row r="8377" spans="1:2" x14ac:dyDescent="0.25">
      <c r="A8377" s="62">
        <v>42151654</v>
      </c>
      <c r="B8377" s="63" t="s">
        <v>2202</v>
      </c>
    </row>
    <row r="8378" spans="1:2" x14ac:dyDescent="0.25">
      <c r="A8378" s="62">
        <v>42151655</v>
      </c>
      <c r="B8378" s="63" t="s">
        <v>14624</v>
      </c>
    </row>
    <row r="8379" spans="1:2" x14ac:dyDescent="0.25">
      <c r="A8379" s="62">
        <v>42151656</v>
      </c>
      <c r="B8379" s="63" t="s">
        <v>5991</v>
      </c>
    </row>
    <row r="8380" spans="1:2" x14ac:dyDescent="0.25">
      <c r="A8380" s="62">
        <v>42151657</v>
      </c>
      <c r="B8380" s="63" t="s">
        <v>17322</v>
      </c>
    </row>
    <row r="8381" spans="1:2" x14ac:dyDescent="0.25">
      <c r="A8381" s="62">
        <v>42151658</v>
      </c>
      <c r="B8381" s="63" t="s">
        <v>6573</v>
      </c>
    </row>
    <row r="8382" spans="1:2" x14ac:dyDescent="0.25">
      <c r="A8382" s="62">
        <v>42151659</v>
      </c>
      <c r="B8382" s="63" t="s">
        <v>15831</v>
      </c>
    </row>
    <row r="8383" spans="1:2" x14ac:dyDescent="0.25">
      <c r="A8383" s="62">
        <v>42151660</v>
      </c>
      <c r="B8383" s="63" t="s">
        <v>15122</v>
      </c>
    </row>
    <row r="8384" spans="1:2" x14ac:dyDescent="0.25">
      <c r="A8384" s="62">
        <v>42151661</v>
      </c>
      <c r="B8384" s="63" t="s">
        <v>10322</v>
      </c>
    </row>
    <row r="8385" spans="1:2" x14ac:dyDescent="0.25">
      <c r="A8385" s="62">
        <v>42151662</v>
      </c>
      <c r="B8385" s="63" t="s">
        <v>10761</v>
      </c>
    </row>
    <row r="8386" spans="1:2" x14ac:dyDescent="0.25">
      <c r="A8386" s="62">
        <v>42151663</v>
      </c>
      <c r="B8386" s="63" t="s">
        <v>13636</v>
      </c>
    </row>
    <row r="8387" spans="1:2" x14ac:dyDescent="0.25">
      <c r="A8387" s="62">
        <v>42151664</v>
      </c>
      <c r="B8387" s="63" t="s">
        <v>3824</v>
      </c>
    </row>
    <row r="8388" spans="1:2" x14ac:dyDescent="0.25">
      <c r="A8388" s="62">
        <v>42151665</v>
      </c>
      <c r="B8388" s="63" t="s">
        <v>5182</v>
      </c>
    </row>
    <row r="8389" spans="1:2" x14ac:dyDescent="0.25">
      <c r="A8389" s="62">
        <v>42151666</v>
      </c>
      <c r="B8389" s="63" t="s">
        <v>11824</v>
      </c>
    </row>
    <row r="8390" spans="1:2" x14ac:dyDescent="0.25">
      <c r="A8390" s="62">
        <v>42151667</v>
      </c>
      <c r="B8390" s="63" t="s">
        <v>6747</v>
      </c>
    </row>
    <row r="8391" spans="1:2" x14ac:dyDescent="0.25">
      <c r="A8391" s="62">
        <v>42151668</v>
      </c>
      <c r="B8391" s="63" t="s">
        <v>5400</v>
      </c>
    </row>
    <row r="8392" spans="1:2" x14ac:dyDescent="0.25">
      <c r="A8392" s="62">
        <v>42151669</v>
      </c>
      <c r="B8392" s="63" t="s">
        <v>9408</v>
      </c>
    </row>
    <row r="8393" spans="1:2" x14ac:dyDescent="0.25">
      <c r="A8393" s="62">
        <v>42151670</v>
      </c>
      <c r="B8393" s="63" t="s">
        <v>14445</v>
      </c>
    </row>
    <row r="8394" spans="1:2" x14ac:dyDescent="0.25">
      <c r="A8394" s="62">
        <v>42151671</v>
      </c>
      <c r="B8394" s="63" t="s">
        <v>9908</v>
      </c>
    </row>
    <row r="8395" spans="1:2" x14ac:dyDescent="0.25">
      <c r="A8395" s="62">
        <v>42151672</v>
      </c>
      <c r="B8395" s="63" t="s">
        <v>2898</v>
      </c>
    </row>
    <row r="8396" spans="1:2" x14ac:dyDescent="0.25">
      <c r="A8396" s="62">
        <v>42151673</v>
      </c>
      <c r="B8396" s="63" t="s">
        <v>11310</v>
      </c>
    </row>
    <row r="8397" spans="1:2" x14ac:dyDescent="0.25">
      <c r="A8397" s="62">
        <v>42151674</v>
      </c>
      <c r="B8397" s="63" t="s">
        <v>15983</v>
      </c>
    </row>
    <row r="8398" spans="1:2" x14ac:dyDescent="0.25">
      <c r="A8398" s="62">
        <v>42151675</v>
      </c>
      <c r="B8398" s="63" t="s">
        <v>4306</v>
      </c>
    </row>
    <row r="8399" spans="1:2" x14ac:dyDescent="0.25">
      <c r="A8399" s="62">
        <v>42151676</v>
      </c>
      <c r="B8399" s="63" t="s">
        <v>13961</v>
      </c>
    </row>
    <row r="8400" spans="1:2" x14ac:dyDescent="0.25">
      <c r="A8400" s="62">
        <v>42151677</v>
      </c>
      <c r="B8400" s="63" t="s">
        <v>8731</v>
      </c>
    </row>
    <row r="8401" spans="1:2" x14ac:dyDescent="0.25">
      <c r="A8401" s="62">
        <v>42151678</v>
      </c>
      <c r="B8401" s="63" t="s">
        <v>3642</v>
      </c>
    </row>
    <row r="8402" spans="1:2" x14ac:dyDescent="0.25">
      <c r="A8402" s="62">
        <v>42151679</v>
      </c>
      <c r="B8402" s="63" t="s">
        <v>11200</v>
      </c>
    </row>
    <row r="8403" spans="1:2" x14ac:dyDescent="0.25">
      <c r="A8403" s="62">
        <v>42151680</v>
      </c>
      <c r="B8403" s="63" t="s">
        <v>17761</v>
      </c>
    </row>
    <row r="8404" spans="1:2" x14ac:dyDescent="0.25">
      <c r="A8404" s="62">
        <v>42151681</v>
      </c>
      <c r="B8404" s="63" t="s">
        <v>16685</v>
      </c>
    </row>
    <row r="8405" spans="1:2" x14ac:dyDescent="0.25">
      <c r="A8405" s="62">
        <v>42151701</v>
      </c>
      <c r="B8405" s="63" t="s">
        <v>1814</v>
      </c>
    </row>
    <row r="8406" spans="1:2" x14ac:dyDescent="0.25">
      <c r="A8406" s="62">
        <v>42151702</v>
      </c>
      <c r="B8406" s="63" t="s">
        <v>14974</v>
      </c>
    </row>
    <row r="8407" spans="1:2" x14ac:dyDescent="0.25">
      <c r="A8407" s="62">
        <v>42151703</v>
      </c>
      <c r="B8407" s="63" t="s">
        <v>18574</v>
      </c>
    </row>
    <row r="8408" spans="1:2" x14ac:dyDescent="0.25">
      <c r="A8408" s="62">
        <v>42151704</v>
      </c>
      <c r="B8408" s="63" t="s">
        <v>3791</v>
      </c>
    </row>
    <row r="8409" spans="1:2" x14ac:dyDescent="0.25">
      <c r="A8409" s="62">
        <v>42151705</v>
      </c>
      <c r="B8409" s="63" t="s">
        <v>16111</v>
      </c>
    </row>
    <row r="8410" spans="1:2" x14ac:dyDescent="0.25">
      <c r="A8410" s="62">
        <v>42151801</v>
      </c>
      <c r="B8410" s="63" t="s">
        <v>1016</v>
      </c>
    </row>
    <row r="8411" spans="1:2" x14ac:dyDescent="0.25">
      <c r="A8411" s="62">
        <v>42151802</v>
      </c>
      <c r="B8411" s="63" t="s">
        <v>319</v>
      </c>
    </row>
    <row r="8412" spans="1:2" x14ac:dyDescent="0.25">
      <c r="A8412" s="62">
        <v>42151803</v>
      </c>
      <c r="B8412" s="63" t="s">
        <v>18635</v>
      </c>
    </row>
    <row r="8413" spans="1:2" x14ac:dyDescent="0.25">
      <c r="A8413" s="62">
        <v>42151804</v>
      </c>
      <c r="B8413" s="63" t="s">
        <v>16829</v>
      </c>
    </row>
    <row r="8414" spans="1:2" x14ac:dyDescent="0.25">
      <c r="A8414" s="62">
        <v>42151805</v>
      </c>
      <c r="B8414" s="63" t="s">
        <v>9972</v>
      </c>
    </row>
    <row r="8415" spans="1:2" x14ac:dyDescent="0.25">
      <c r="A8415" s="62">
        <v>42151806</v>
      </c>
      <c r="B8415" s="63" t="s">
        <v>10285</v>
      </c>
    </row>
    <row r="8416" spans="1:2" x14ac:dyDescent="0.25">
      <c r="A8416" s="62">
        <v>42151807</v>
      </c>
      <c r="B8416" s="63" t="s">
        <v>9633</v>
      </c>
    </row>
    <row r="8417" spans="1:2" x14ac:dyDescent="0.25">
      <c r="A8417" s="62">
        <v>42151808</v>
      </c>
      <c r="B8417" s="63" t="s">
        <v>8323</v>
      </c>
    </row>
    <row r="8418" spans="1:2" x14ac:dyDescent="0.25">
      <c r="A8418" s="62">
        <v>42151809</v>
      </c>
      <c r="B8418" s="63" t="s">
        <v>12044</v>
      </c>
    </row>
    <row r="8419" spans="1:2" x14ac:dyDescent="0.25">
      <c r="A8419" s="62">
        <v>42151810</v>
      </c>
      <c r="B8419" s="63" t="s">
        <v>837</v>
      </c>
    </row>
    <row r="8420" spans="1:2" x14ac:dyDescent="0.25">
      <c r="A8420" s="62">
        <v>42151811</v>
      </c>
      <c r="B8420" s="63" t="s">
        <v>12167</v>
      </c>
    </row>
    <row r="8421" spans="1:2" x14ac:dyDescent="0.25">
      <c r="A8421" s="62">
        <v>42151812</v>
      </c>
      <c r="B8421" s="63" t="s">
        <v>11121</v>
      </c>
    </row>
    <row r="8422" spans="1:2" x14ac:dyDescent="0.25">
      <c r="A8422" s="62">
        <v>42151813</v>
      </c>
      <c r="B8422" s="63" t="s">
        <v>2241</v>
      </c>
    </row>
    <row r="8423" spans="1:2" x14ac:dyDescent="0.25">
      <c r="A8423" s="62">
        <v>42151814</v>
      </c>
      <c r="B8423" s="63" t="s">
        <v>7286</v>
      </c>
    </row>
    <row r="8424" spans="1:2" x14ac:dyDescent="0.25">
      <c r="A8424" s="62">
        <v>42151815</v>
      </c>
      <c r="B8424" s="63" t="s">
        <v>7519</v>
      </c>
    </row>
    <row r="8425" spans="1:2" x14ac:dyDescent="0.25">
      <c r="A8425" s="62">
        <v>42151816</v>
      </c>
      <c r="B8425" s="63" t="s">
        <v>5955</v>
      </c>
    </row>
    <row r="8426" spans="1:2" x14ac:dyDescent="0.25">
      <c r="A8426" s="62">
        <v>42151901</v>
      </c>
      <c r="B8426" s="63" t="s">
        <v>7816</v>
      </c>
    </row>
    <row r="8427" spans="1:2" x14ac:dyDescent="0.25">
      <c r="A8427" s="62">
        <v>42151902</v>
      </c>
      <c r="B8427" s="63" t="s">
        <v>6415</v>
      </c>
    </row>
    <row r="8428" spans="1:2" x14ac:dyDescent="0.25">
      <c r="A8428" s="62">
        <v>42151903</v>
      </c>
      <c r="B8428" s="63" t="s">
        <v>1236</v>
      </c>
    </row>
    <row r="8429" spans="1:2" x14ac:dyDescent="0.25">
      <c r="A8429" s="62">
        <v>42151904</v>
      </c>
      <c r="B8429" s="63" t="s">
        <v>2451</v>
      </c>
    </row>
    <row r="8430" spans="1:2" x14ac:dyDescent="0.25">
      <c r="A8430" s="62">
        <v>42151905</v>
      </c>
      <c r="B8430" s="63" t="s">
        <v>10558</v>
      </c>
    </row>
    <row r="8431" spans="1:2" x14ac:dyDescent="0.25">
      <c r="A8431" s="62">
        <v>42151906</v>
      </c>
      <c r="B8431" s="63" t="s">
        <v>5081</v>
      </c>
    </row>
    <row r="8432" spans="1:2" x14ac:dyDescent="0.25">
      <c r="A8432" s="62">
        <v>42151907</v>
      </c>
      <c r="B8432" s="63" t="s">
        <v>12835</v>
      </c>
    </row>
    <row r="8433" spans="1:2" x14ac:dyDescent="0.25">
      <c r="A8433" s="62">
        <v>42151908</v>
      </c>
      <c r="B8433" s="63" t="s">
        <v>1672</v>
      </c>
    </row>
    <row r="8434" spans="1:2" x14ac:dyDescent="0.25">
      <c r="A8434" s="62">
        <v>42151909</v>
      </c>
      <c r="B8434" s="63" t="s">
        <v>11776</v>
      </c>
    </row>
    <row r="8435" spans="1:2" x14ac:dyDescent="0.25">
      <c r="A8435" s="62">
        <v>42151910</v>
      </c>
      <c r="B8435" s="63" t="s">
        <v>11353</v>
      </c>
    </row>
    <row r="8436" spans="1:2" x14ac:dyDescent="0.25">
      <c r="A8436" s="62">
        <v>42151911</v>
      </c>
      <c r="B8436" s="63" t="s">
        <v>14494</v>
      </c>
    </row>
    <row r="8437" spans="1:2" x14ac:dyDescent="0.25">
      <c r="A8437" s="62">
        <v>42151912</v>
      </c>
      <c r="B8437" s="63" t="s">
        <v>15202</v>
      </c>
    </row>
    <row r="8438" spans="1:2" x14ac:dyDescent="0.25">
      <c r="A8438" s="62">
        <v>42152001</v>
      </c>
      <c r="B8438" s="63" t="s">
        <v>17415</v>
      </c>
    </row>
    <row r="8439" spans="1:2" x14ac:dyDescent="0.25">
      <c r="A8439" s="62">
        <v>42152002</v>
      </c>
      <c r="B8439" s="63" t="s">
        <v>4754</v>
      </c>
    </row>
    <row r="8440" spans="1:2" x14ac:dyDescent="0.25">
      <c r="A8440" s="62">
        <v>42152003</v>
      </c>
      <c r="B8440" s="63" t="s">
        <v>15426</v>
      </c>
    </row>
    <row r="8441" spans="1:2" x14ac:dyDescent="0.25">
      <c r="A8441" s="62">
        <v>42152004</v>
      </c>
      <c r="B8441" s="63" t="s">
        <v>3919</v>
      </c>
    </row>
    <row r="8442" spans="1:2" x14ac:dyDescent="0.25">
      <c r="A8442" s="62">
        <v>42152005</v>
      </c>
      <c r="B8442" s="63" t="s">
        <v>4073</v>
      </c>
    </row>
    <row r="8443" spans="1:2" x14ac:dyDescent="0.25">
      <c r="A8443" s="62">
        <v>42152006</v>
      </c>
      <c r="B8443" s="63" t="s">
        <v>1521</v>
      </c>
    </row>
    <row r="8444" spans="1:2" x14ac:dyDescent="0.25">
      <c r="A8444" s="62">
        <v>42152007</v>
      </c>
      <c r="B8444" s="63" t="s">
        <v>13971</v>
      </c>
    </row>
    <row r="8445" spans="1:2" x14ac:dyDescent="0.25">
      <c r="A8445" s="62">
        <v>42152008</v>
      </c>
      <c r="B8445" s="63" t="s">
        <v>10017</v>
      </c>
    </row>
    <row r="8446" spans="1:2" x14ac:dyDescent="0.25">
      <c r="A8446" s="62">
        <v>42152009</v>
      </c>
      <c r="B8446" s="63" t="s">
        <v>17540</v>
      </c>
    </row>
    <row r="8447" spans="1:2" x14ac:dyDescent="0.25">
      <c r="A8447" s="62">
        <v>42152010</v>
      </c>
      <c r="B8447" s="63" t="s">
        <v>2007</v>
      </c>
    </row>
    <row r="8448" spans="1:2" x14ac:dyDescent="0.25">
      <c r="A8448" s="62">
        <v>42152011</v>
      </c>
      <c r="B8448" s="63" t="s">
        <v>4400</v>
      </c>
    </row>
    <row r="8449" spans="1:2" x14ac:dyDescent="0.25">
      <c r="A8449" s="62">
        <v>42152012</v>
      </c>
      <c r="B8449" s="63" t="s">
        <v>17373</v>
      </c>
    </row>
    <row r="8450" spans="1:2" x14ac:dyDescent="0.25">
      <c r="A8450" s="62">
        <v>42152013</v>
      </c>
      <c r="B8450" s="63" t="s">
        <v>1556</v>
      </c>
    </row>
    <row r="8451" spans="1:2" x14ac:dyDescent="0.25">
      <c r="A8451" s="62">
        <v>42152014</v>
      </c>
      <c r="B8451" s="63" t="s">
        <v>13077</v>
      </c>
    </row>
    <row r="8452" spans="1:2" x14ac:dyDescent="0.25">
      <c r="A8452" s="62">
        <v>42152101</v>
      </c>
      <c r="B8452" s="63" t="s">
        <v>12252</v>
      </c>
    </row>
    <row r="8453" spans="1:2" x14ac:dyDescent="0.25">
      <c r="A8453" s="62">
        <v>42152102</v>
      </c>
      <c r="B8453" s="63" t="s">
        <v>1209</v>
      </c>
    </row>
    <row r="8454" spans="1:2" x14ac:dyDescent="0.25">
      <c r="A8454" s="62">
        <v>42152103</v>
      </c>
      <c r="B8454" s="63" t="s">
        <v>16083</v>
      </c>
    </row>
    <row r="8455" spans="1:2" x14ac:dyDescent="0.25">
      <c r="A8455" s="62">
        <v>42152104</v>
      </c>
      <c r="B8455" s="63" t="s">
        <v>7977</v>
      </c>
    </row>
    <row r="8456" spans="1:2" x14ac:dyDescent="0.25">
      <c r="A8456" s="62">
        <v>42152105</v>
      </c>
      <c r="B8456" s="63" t="s">
        <v>13489</v>
      </c>
    </row>
    <row r="8457" spans="1:2" x14ac:dyDescent="0.25">
      <c r="A8457" s="62">
        <v>42152106</v>
      </c>
      <c r="B8457" s="63" t="s">
        <v>3788</v>
      </c>
    </row>
    <row r="8458" spans="1:2" x14ac:dyDescent="0.25">
      <c r="A8458" s="62">
        <v>42152107</v>
      </c>
      <c r="B8458" s="63" t="s">
        <v>7494</v>
      </c>
    </row>
    <row r="8459" spans="1:2" x14ac:dyDescent="0.25">
      <c r="A8459" s="62">
        <v>42152108</v>
      </c>
      <c r="B8459" s="63" t="s">
        <v>2526</v>
      </c>
    </row>
    <row r="8460" spans="1:2" x14ac:dyDescent="0.25">
      <c r="A8460" s="62">
        <v>42152109</v>
      </c>
      <c r="B8460" s="63" t="s">
        <v>4302</v>
      </c>
    </row>
    <row r="8461" spans="1:2" x14ac:dyDescent="0.25">
      <c r="A8461" s="62">
        <v>42152110</v>
      </c>
      <c r="B8461" s="63" t="s">
        <v>3296</v>
      </c>
    </row>
    <row r="8462" spans="1:2" x14ac:dyDescent="0.25">
      <c r="A8462" s="62">
        <v>42152111</v>
      </c>
      <c r="B8462" s="63" t="s">
        <v>18063</v>
      </c>
    </row>
    <row r="8463" spans="1:2" x14ac:dyDescent="0.25">
      <c r="A8463" s="62">
        <v>42152112</v>
      </c>
      <c r="B8463" s="63" t="s">
        <v>14503</v>
      </c>
    </row>
    <row r="8464" spans="1:2" x14ac:dyDescent="0.25">
      <c r="A8464" s="62">
        <v>42152113</v>
      </c>
      <c r="B8464" s="63" t="s">
        <v>10760</v>
      </c>
    </row>
    <row r="8465" spans="1:2" x14ac:dyDescent="0.25">
      <c r="A8465" s="62">
        <v>42152114</v>
      </c>
      <c r="B8465" s="63" t="s">
        <v>2723</v>
      </c>
    </row>
    <row r="8466" spans="1:2" x14ac:dyDescent="0.25">
      <c r="A8466" s="62">
        <v>42152115</v>
      </c>
      <c r="B8466" s="63" t="s">
        <v>15073</v>
      </c>
    </row>
    <row r="8467" spans="1:2" x14ac:dyDescent="0.25">
      <c r="A8467" s="62">
        <v>42152201</v>
      </c>
      <c r="B8467" s="63" t="s">
        <v>16036</v>
      </c>
    </row>
    <row r="8468" spans="1:2" x14ac:dyDescent="0.25">
      <c r="A8468" s="62">
        <v>42152202</v>
      </c>
      <c r="B8468" s="63" t="s">
        <v>5591</v>
      </c>
    </row>
    <row r="8469" spans="1:2" x14ac:dyDescent="0.25">
      <c r="A8469" s="62">
        <v>42152203</v>
      </c>
      <c r="B8469" s="63" t="s">
        <v>12932</v>
      </c>
    </row>
    <row r="8470" spans="1:2" x14ac:dyDescent="0.25">
      <c r="A8470" s="62">
        <v>42152204</v>
      </c>
      <c r="B8470" s="63" t="s">
        <v>12543</v>
      </c>
    </row>
    <row r="8471" spans="1:2" x14ac:dyDescent="0.25">
      <c r="A8471" s="62">
        <v>42152205</v>
      </c>
      <c r="B8471" s="63" t="s">
        <v>18545</v>
      </c>
    </row>
    <row r="8472" spans="1:2" x14ac:dyDescent="0.25">
      <c r="A8472" s="62">
        <v>42152206</v>
      </c>
      <c r="B8472" s="63" t="s">
        <v>10751</v>
      </c>
    </row>
    <row r="8473" spans="1:2" x14ac:dyDescent="0.25">
      <c r="A8473" s="62">
        <v>42152207</v>
      </c>
      <c r="B8473" s="63" t="s">
        <v>4781</v>
      </c>
    </row>
    <row r="8474" spans="1:2" x14ac:dyDescent="0.25">
      <c r="A8474" s="62">
        <v>42152208</v>
      </c>
      <c r="B8474" s="63" t="s">
        <v>14993</v>
      </c>
    </row>
    <row r="8475" spans="1:2" x14ac:dyDescent="0.25">
      <c r="A8475" s="62">
        <v>42152209</v>
      </c>
      <c r="B8475" s="63" t="s">
        <v>14860</v>
      </c>
    </row>
    <row r="8476" spans="1:2" x14ac:dyDescent="0.25">
      <c r="A8476" s="62">
        <v>42152210</v>
      </c>
      <c r="B8476" s="63" t="s">
        <v>11693</v>
      </c>
    </row>
    <row r="8477" spans="1:2" x14ac:dyDescent="0.25">
      <c r="A8477" s="62">
        <v>42152211</v>
      </c>
      <c r="B8477" s="63" t="s">
        <v>16336</v>
      </c>
    </row>
    <row r="8478" spans="1:2" x14ac:dyDescent="0.25">
      <c r="A8478" s="62">
        <v>42152212</v>
      </c>
      <c r="B8478" s="63" t="s">
        <v>17530</v>
      </c>
    </row>
    <row r="8479" spans="1:2" x14ac:dyDescent="0.25">
      <c r="A8479" s="62">
        <v>42152213</v>
      </c>
      <c r="B8479" s="63" t="s">
        <v>11663</v>
      </c>
    </row>
    <row r="8480" spans="1:2" x14ac:dyDescent="0.25">
      <c r="A8480" s="62">
        <v>42152214</v>
      </c>
      <c r="B8480" s="63" t="s">
        <v>18496</v>
      </c>
    </row>
    <row r="8481" spans="1:2" x14ac:dyDescent="0.25">
      <c r="A8481" s="62">
        <v>42152215</v>
      </c>
      <c r="B8481" s="63" t="s">
        <v>13307</v>
      </c>
    </row>
    <row r="8482" spans="1:2" x14ac:dyDescent="0.25">
      <c r="A8482" s="62">
        <v>42152216</v>
      </c>
      <c r="B8482" s="63" t="s">
        <v>1082</v>
      </c>
    </row>
    <row r="8483" spans="1:2" x14ac:dyDescent="0.25">
      <c r="A8483" s="62">
        <v>42152217</v>
      </c>
      <c r="B8483" s="63" t="s">
        <v>12837</v>
      </c>
    </row>
    <row r="8484" spans="1:2" x14ac:dyDescent="0.25">
      <c r="A8484" s="62">
        <v>42152218</v>
      </c>
      <c r="B8484" s="63" t="s">
        <v>9168</v>
      </c>
    </row>
    <row r="8485" spans="1:2" x14ac:dyDescent="0.25">
      <c r="A8485" s="62">
        <v>42152219</v>
      </c>
      <c r="B8485" s="63" t="s">
        <v>13057</v>
      </c>
    </row>
    <row r="8486" spans="1:2" x14ac:dyDescent="0.25">
      <c r="A8486" s="62">
        <v>42152220</v>
      </c>
      <c r="B8486" s="63" t="s">
        <v>12425</v>
      </c>
    </row>
    <row r="8487" spans="1:2" x14ac:dyDescent="0.25">
      <c r="A8487" s="62">
        <v>42152221</v>
      </c>
      <c r="B8487" s="63" t="s">
        <v>16643</v>
      </c>
    </row>
    <row r="8488" spans="1:2" x14ac:dyDescent="0.25">
      <c r="A8488" s="62">
        <v>42152222</v>
      </c>
      <c r="B8488" s="63" t="s">
        <v>13722</v>
      </c>
    </row>
    <row r="8489" spans="1:2" x14ac:dyDescent="0.25">
      <c r="A8489" s="62">
        <v>42152223</v>
      </c>
      <c r="B8489" s="63" t="s">
        <v>18217</v>
      </c>
    </row>
    <row r="8490" spans="1:2" x14ac:dyDescent="0.25">
      <c r="A8490" s="62">
        <v>42152224</v>
      </c>
      <c r="B8490" s="63" t="s">
        <v>7736</v>
      </c>
    </row>
    <row r="8491" spans="1:2" x14ac:dyDescent="0.25">
      <c r="A8491" s="62">
        <v>42152301</v>
      </c>
      <c r="B8491" s="63" t="s">
        <v>2182</v>
      </c>
    </row>
    <row r="8492" spans="1:2" x14ac:dyDescent="0.25">
      <c r="A8492" s="62">
        <v>42152302</v>
      </c>
      <c r="B8492" s="63" t="s">
        <v>12730</v>
      </c>
    </row>
    <row r="8493" spans="1:2" x14ac:dyDescent="0.25">
      <c r="A8493" s="62">
        <v>42152303</v>
      </c>
      <c r="B8493" s="63" t="s">
        <v>11509</v>
      </c>
    </row>
    <row r="8494" spans="1:2" x14ac:dyDescent="0.25">
      <c r="A8494" s="62">
        <v>42152304</v>
      </c>
      <c r="B8494" s="63" t="s">
        <v>11108</v>
      </c>
    </row>
    <row r="8495" spans="1:2" x14ac:dyDescent="0.25">
      <c r="A8495" s="62">
        <v>42152305</v>
      </c>
      <c r="B8495" s="63" t="s">
        <v>18291</v>
      </c>
    </row>
    <row r="8496" spans="1:2" x14ac:dyDescent="0.25">
      <c r="A8496" s="62">
        <v>42152306</v>
      </c>
      <c r="B8496" s="63" t="s">
        <v>18360</v>
      </c>
    </row>
    <row r="8497" spans="1:2" x14ac:dyDescent="0.25">
      <c r="A8497" s="62">
        <v>42152307</v>
      </c>
      <c r="B8497" s="63" t="s">
        <v>10850</v>
      </c>
    </row>
    <row r="8498" spans="1:2" x14ac:dyDescent="0.25">
      <c r="A8498" s="62">
        <v>42152401</v>
      </c>
      <c r="B8498" s="63" t="s">
        <v>2687</v>
      </c>
    </row>
    <row r="8499" spans="1:2" x14ac:dyDescent="0.25">
      <c r="A8499" s="62">
        <v>42152402</v>
      </c>
      <c r="B8499" s="63" t="s">
        <v>5938</v>
      </c>
    </row>
    <row r="8500" spans="1:2" x14ac:dyDescent="0.25">
      <c r="A8500" s="62">
        <v>42152403</v>
      </c>
      <c r="B8500" s="63" t="s">
        <v>18447</v>
      </c>
    </row>
    <row r="8501" spans="1:2" x14ac:dyDescent="0.25">
      <c r="A8501" s="62">
        <v>42152404</v>
      </c>
      <c r="B8501" s="63" t="s">
        <v>10004</v>
      </c>
    </row>
    <row r="8502" spans="1:2" x14ac:dyDescent="0.25">
      <c r="A8502" s="62">
        <v>42152405</v>
      </c>
      <c r="B8502" s="63" t="s">
        <v>8143</v>
      </c>
    </row>
    <row r="8503" spans="1:2" x14ac:dyDescent="0.25">
      <c r="A8503" s="62">
        <v>42152406</v>
      </c>
      <c r="B8503" s="63" t="s">
        <v>2038</v>
      </c>
    </row>
    <row r="8504" spans="1:2" x14ac:dyDescent="0.25">
      <c r="A8504" s="62">
        <v>42152407</v>
      </c>
      <c r="B8504" s="63" t="s">
        <v>14668</v>
      </c>
    </row>
    <row r="8505" spans="1:2" x14ac:dyDescent="0.25">
      <c r="A8505" s="62">
        <v>42152408</v>
      </c>
      <c r="B8505" s="63" t="s">
        <v>5712</v>
      </c>
    </row>
    <row r="8506" spans="1:2" x14ac:dyDescent="0.25">
      <c r="A8506" s="62">
        <v>42152409</v>
      </c>
      <c r="B8506" s="63" t="s">
        <v>7538</v>
      </c>
    </row>
    <row r="8507" spans="1:2" x14ac:dyDescent="0.25">
      <c r="A8507" s="62">
        <v>42152410</v>
      </c>
      <c r="B8507" s="63" t="s">
        <v>8912</v>
      </c>
    </row>
    <row r="8508" spans="1:2" x14ac:dyDescent="0.25">
      <c r="A8508" s="62">
        <v>42152411</v>
      </c>
      <c r="B8508" s="63" t="s">
        <v>15222</v>
      </c>
    </row>
    <row r="8509" spans="1:2" x14ac:dyDescent="0.25">
      <c r="A8509" s="62">
        <v>42152412</v>
      </c>
      <c r="B8509" s="63" t="s">
        <v>10282</v>
      </c>
    </row>
    <row r="8510" spans="1:2" x14ac:dyDescent="0.25">
      <c r="A8510" s="62">
        <v>42152413</v>
      </c>
      <c r="B8510" s="63" t="s">
        <v>982</v>
      </c>
    </row>
    <row r="8511" spans="1:2" x14ac:dyDescent="0.25">
      <c r="A8511" s="62">
        <v>42152414</v>
      </c>
      <c r="B8511" s="63" t="s">
        <v>9674</v>
      </c>
    </row>
    <row r="8512" spans="1:2" x14ac:dyDescent="0.25">
      <c r="A8512" s="62">
        <v>42152415</v>
      </c>
      <c r="B8512" s="63" t="s">
        <v>18264</v>
      </c>
    </row>
    <row r="8513" spans="1:2" x14ac:dyDescent="0.25">
      <c r="A8513" s="62">
        <v>42152416</v>
      </c>
      <c r="B8513" s="63" t="s">
        <v>11885</v>
      </c>
    </row>
    <row r="8514" spans="1:2" x14ac:dyDescent="0.25">
      <c r="A8514" s="62">
        <v>42152417</v>
      </c>
      <c r="B8514" s="63" t="s">
        <v>860</v>
      </c>
    </row>
    <row r="8515" spans="1:2" x14ac:dyDescent="0.25">
      <c r="A8515" s="62">
        <v>42152418</v>
      </c>
      <c r="B8515" s="63" t="s">
        <v>18182</v>
      </c>
    </row>
    <row r="8516" spans="1:2" x14ac:dyDescent="0.25">
      <c r="A8516" s="62">
        <v>42152419</v>
      </c>
      <c r="B8516" s="63" t="s">
        <v>4525</v>
      </c>
    </row>
    <row r="8517" spans="1:2" x14ac:dyDescent="0.25">
      <c r="A8517" s="62">
        <v>42152420</v>
      </c>
      <c r="B8517" s="63" t="s">
        <v>6144</v>
      </c>
    </row>
    <row r="8518" spans="1:2" x14ac:dyDescent="0.25">
      <c r="A8518" s="62">
        <v>42152421</v>
      </c>
      <c r="B8518" s="63" t="s">
        <v>17141</v>
      </c>
    </row>
    <row r="8519" spans="1:2" x14ac:dyDescent="0.25">
      <c r="A8519" s="62">
        <v>42152422</v>
      </c>
      <c r="B8519" s="63" t="s">
        <v>11589</v>
      </c>
    </row>
    <row r="8520" spans="1:2" x14ac:dyDescent="0.25">
      <c r="A8520" s="62">
        <v>42152423</v>
      </c>
      <c r="B8520" s="63" t="s">
        <v>3040</v>
      </c>
    </row>
    <row r="8521" spans="1:2" x14ac:dyDescent="0.25">
      <c r="A8521" s="62">
        <v>42152424</v>
      </c>
      <c r="B8521" s="63" t="s">
        <v>13166</v>
      </c>
    </row>
    <row r="8522" spans="1:2" x14ac:dyDescent="0.25">
      <c r="A8522" s="62">
        <v>42152425</v>
      </c>
      <c r="B8522" s="63" t="s">
        <v>3983</v>
      </c>
    </row>
    <row r="8523" spans="1:2" x14ac:dyDescent="0.25">
      <c r="A8523" s="62">
        <v>42152426</v>
      </c>
      <c r="B8523" s="63" t="s">
        <v>329</v>
      </c>
    </row>
    <row r="8524" spans="1:2" x14ac:dyDescent="0.25">
      <c r="A8524" s="62">
        <v>42152427</v>
      </c>
      <c r="B8524" s="63" t="s">
        <v>9380</v>
      </c>
    </row>
    <row r="8525" spans="1:2" x14ac:dyDescent="0.25">
      <c r="A8525" s="62">
        <v>42152428</v>
      </c>
      <c r="B8525" s="63" t="s">
        <v>15542</v>
      </c>
    </row>
    <row r="8526" spans="1:2" x14ac:dyDescent="0.25">
      <c r="A8526" s="62">
        <v>42152429</v>
      </c>
      <c r="B8526" s="63" t="s">
        <v>2286</v>
      </c>
    </row>
    <row r="8527" spans="1:2" x14ac:dyDescent="0.25">
      <c r="A8527" s="62">
        <v>42152430</v>
      </c>
      <c r="B8527" s="63" t="s">
        <v>5849</v>
      </c>
    </row>
    <row r="8528" spans="1:2" x14ac:dyDescent="0.25">
      <c r="A8528" s="62">
        <v>42152431</v>
      </c>
      <c r="B8528" s="63" t="s">
        <v>2699</v>
      </c>
    </row>
    <row r="8529" spans="1:2" x14ac:dyDescent="0.25">
      <c r="A8529" s="62">
        <v>42152432</v>
      </c>
      <c r="B8529" s="63" t="s">
        <v>919</v>
      </c>
    </row>
    <row r="8530" spans="1:2" x14ac:dyDescent="0.25">
      <c r="A8530" s="62">
        <v>42152433</v>
      </c>
      <c r="B8530" s="63" t="s">
        <v>6486</v>
      </c>
    </row>
    <row r="8531" spans="1:2" x14ac:dyDescent="0.25">
      <c r="A8531" s="62">
        <v>42152434</v>
      </c>
      <c r="B8531" s="63" t="s">
        <v>6034</v>
      </c>
    </row>
    <row r="8532" spans="1:2" x14ac:dyDescent="0.25">
      <c r="A8532" s="62">
        <v>42152435</v>
      </c>
      <c r="B8532" s="63" t="s">
        <v>7957</v>
      </c>
    </row>
    <row r="8533" spans="1:2" x14ac:dyDescent="0.25">
      <c r="A8533" s="62">
        <v>42152436</v>
      </c>
      <c r="B8533" s="63" t="s">
        <v>4993</v>
      </c>
    </row>
    <row r="8534" spans="1:2" x14ac:dyDescent="0.25">
      <c r="A8534" s="62">
        <v>42152437</v>
      </c>
      <c r="B8534" s="63" t="s">
        <v>13559</v>
      </c>
    </row>
    <row r="8535" spans="1:2" x14ac:dyDescent="0.25">
      <c r="A8535" s="62">
        <v>42152438</v>
      </c>
      <c r="B8535" s="63" t="s">
        <v>7479</v>
      </c>
    </row>
    <row r="8536" spans="1:2" x14ac:dyDescent="0.25">
      <c r="A8536" s="62">
        <v>42152439</v>
      </c>
      <c r="B8536" s="63" t="s">
        <v>366</v>
      </c>
    </row>
    <row r="8537" spans="1:2" x14ac:dyDescent="0.25">
      <c r="A8537" s="62">
        <v>42152440</v>
      </c>
      <c r="B8537" s="63" t="s">
        <v>7654</v>
      </c>
    </row>
    <row r="8538" spans="1:2" x14ac:dyDescent="0.25">
      <c r="A8538" s="62">
        <v>42152441</v>
      </c>
      <c r="B8538" s="63" t="s">
        <v>17094</v>
      </c>
    </row>
    <row r="8539" spans="1:2" x14ac:dyDescent="0.25">
      <c r="A8539" s="62">
        <v>42152442</v>
      </c>
      <c r="B8539" s="63" t="s">
        <v>173</v>
      </c>
    </row>
    <row r="8540" spans="1:2" x14ac:dyDescent="0.25">
      <c r="A8540" s="62">
        <v>42152443</v>
      </c>
      <c r="B8540" s="63" t="s">
        <v>17295</v>
      </c>
    </row>
    <row r="8541" spans="1:2" x14ac:dyDescent="0.25">
      <c r="A8541" s="62">
        <v>42152444</v>
      </c>
      <c r="B8541" s="63" t="s">
        <v>13646</v>
      </c>
    </row>
    <row r="8542" spans="1:2" x14ac:dyDescent="0.25">
      <c r="A8542" s="62">
        <v>42152445</v>
      </c>
      <c r="B8542" s="63" t="s">
        <v>15449</v>
      </c>
    </row>
    <row r="8543" spans="1:2" x14ac:dyDescent="0.25">
      <c r="A8543" s="62">
        <v>42152446</v>
      </c>
      <c r="B8543" s="63" t="s">
        <v>14208</v>
      </c>
    </row>
    <row r="8544" spans="1:2" x14ac:dyDescent="0.25">
      <c r="A8544" s="62">
        <v>42152447</v>
      </c>
      <c r="B8544" s="63" t="s">
        <v>11287</v>
      </c>
    </row>
    <row r="8545" spans="1:2" x14ac:dyDescent="0.25">
      <c r="A8545" s="62">
        <v>42152449</v>
      </c>
      <c r="B8545" s="63" t="s">
        <v>10377</v>
      </c>
    </row>
    <row r="8546" spans="1:2" x14ac:dyDescent="0.25">
      <c r="A8546" s="62">
        <v>42152450</v>
      </c>
      <c r="B8546" s="63" t="s">
        <v>6403</v>
      </c>
    </row>
    <row r="8547" spans="1:2" x14ac:dyDescent="0.25">
      <c r="A8547" s="62">
        <v>42152451</v>
      </c>
      <c r="B8547" s="63" t="s">
        <v>3332</v>
      </c>
    </row>
    <row r="8548" spans="1:2" x14ac:dyDescent="0.25">
      <c r="A8548" s="62">
        <v>42152452</v>
      </c>
      <c r="B8548" s="63" t="s">
        <v>5841</v>
      </c>
    </row>
    <row r="8549" spans="1:2" x14ac:dyDescent="0.25">
      <c r="A8549" s="62">
        <v>42152453</v>
      </c>
      <c r="B8549" s="63" t="s">
        <v>14051</v>
      </c>
    </row>
    <row r="8550" spans="1:2" x14ac:dyDescent="0.25">
      <c r="A8550" s="62">
        <v>42152454</v>
      </c>
      <c r="B8550" s="63" t="s">
        <v>15437</v>
      </c>
    </row>
    <row r="8551" spans="1:2" x14ac:dyDescent="0.25">
      <c r="A8551" s="62">
        <v>42152455</v>
      </c>
      <c r="B8551" s="63" t="s">
        <v>13737</v>
      </c>
    </row>
    <row r="8552" spans="1:2" x14ac:dyDescent="0.25">
      <c r="A8552" s="62">
        <v>42152456</v>
      </c>
      <c r="B8552" s="63" t="s">
        <v>16381</v>
      </c>
    </row>
    <row r="8553" spans="1:2" x14ac:dyDescent="0.25">
      <c r="A8553" s="62">
        <v>42152457</v>
      </c>
      <c r="B8553" s="63" t="s">
        <v>15379</v>
      </c>
    </row>
    <row r="8554" spans="1:2" x14ac:dyDescent="0.25">
      <c r="A8554" s="62">
        <v>42152458</v>
      </c>
      <c r="B8554" s="63" t="s">
        <v>11864</v>
      </c>
    </row>
    <row r="8555" spans="1:2" x14ac:dyDescent="0.25">
      <c r="A8555" s="62">
        <v>42152459</v>
      </c>
      <c r="B8555" s="63" t="s">
        <v>2334</v>
      </c>
    </row>
    <row r="8556" spans="1:2" x14ac:dyDescent="0.25">
      <c r="A8556" s="62">
        <v>42152460</v>
      </c>
      <c r="B8556" s="63" t="s">
        <v>8917</v>
      </c>
    </row>
    <row r="8557" spans="1:2" x14ac:dyDescent="0.25">
      <c r="A8557" s="62">
        <v>42152461</v>
      </c>
      <c r="B8557" s="63" t="s">
        <v>15709</v>
      </c>
    </row>
    <row r="8558" spans="1:2" x14ac:dyDescent="0.25">
      <c r="A8558" s="62">
        <v>42152462</v>
      </c>
      <c r="B8558" s="63" t="s">
        <v>16672</v>
      </c>
    </row>
    <row r="8559" spans="1:2" x14ac:dyDescent="0.25">
      <c r="A8559" s="62">
        <v>42152463</v>
      </c>
      <c r="B8559" s="63" t="s">
        <v>16825</v>
      </c>
    </row>
    <row r="8560" spans="1:2" x14ac:dyDescent="0.25">
      <c r="A8560" s="62">
        <v>42152464</v>
      </c>
      <c r="B8560" s="63" t="s">
        <v>2530</v>
      </c>
    </row>
    <row r="8561" spans="1:2" x14ac:dyDescent="0.25">
      <c r="A8561" s="62">
        <v>42152465</v>
      </c>
      <c r="B8561" s="63" t="s">
        <v>7565</v>
      </c>
    </row>
    <row r="8562" spans="1:2" x14ac:dyDescent="0.25">
      <c r="A8562" s="62">
        <v>42152501</v>
      </c>
      <c r="B8562" s="63" t="s">
        <v>10119</v>
      </c>
    </row>
    <row r="8563" spans="1:2" x14ac:dyDescent="0.25">
      <c r="A8563" s="62">
        <v>42152502</v>
      </c>
      <c r="B8563" s="63" t="s">
        <v>10178</v>
      </c>
    </row>
    <row r="8564" spans="1:2" x14ac:dyDescent="0.25">
      <c r="A8564" s="62">
        <v>42152503</v>
      </c>
      <c r="B8564" s="63" t="s">
        <v>8305</v>
      </c>
    </row>
    <row r="8565" spans="1:2" x14ac:dyDescent="0.25">
      <c r="A8565" s="62">
        <v>42152504</v>
      </c>
      <c r="B8565" s="63" t="s">
        <v>17804</v>
      </c>
    </row>
    <row r="8566" spans="1:2" x14ac:dyDescent="0.25">
      <c r="A8566" s="62">
        <v>42152505</v>
      </c>
      <c r="B8566" s="63" t="s">
        <v>17379</v>
      </c>
    </row>
    <row r="8567" spans="1:2" x14ac:dyDescent="0.25">
      <c r="A8567" s="62">
        <v>42152506</v>
      </c>
      <c r="B8567" s="63" t="s">
        <v>3416</v>
      </c>
    </row>
    <row r="8568" spans="1:2" x14ac:dyDescent="0.25">
      <c r="A8568" s="62">
        <v>42152507</v>
      </c>
      <c r="B8568" s="63" t="s">
        <v>2002</v>
      </c>
    </row>
    <row r="8569" spans="1:2" x14ac:dyDescent="0.25">
      <c r="A8569" s="62">
        <v>42152508</v>
      </c>
      <c r="B8569" s="63" t="s">
        <v>8360</v>
      </c>
    </row>
    <row r="8570" spans="1:2" x14ac:dyDescent="0.25">
      <c r="A8570" s="62">
        <v>42152509</v>
      </c>
      <c r="B8570" s="63" t="s">
        <v>10352</v>
      </c>
    </row>
    <row r="8571" spans="1:2" x14ac:dyDescent="0.25">
      <c r="A8571" s="62">
        <v>42152510</v>
      </c>
      <c r="B8571" s="63" t="s">
        <v>10206</v>
      </c>
    </row>
    <row r="8572" spans="1:2" x14ac:dyDescent="0.25">
      <c r="A8572" s="62">
        <v>42152511</v>
      </c>
      <c r="B8572" s="63" t="s">
        <v>1979</v>
      </c>
    </row>
    <row r="8573" spans="1:2" x14ac:dyDescent="0.25">
      <c r="A8573" s="62">
        <v>42152512</v>
      </c>
      <c r="B8573" s="63" t="s">
        <v>8991</v>
      </c>
    </row>
    <row r="8574" spans="1:2" x14ac:dyDescent="0.25">
      <c r="A8574" s="62">
        <v>42152513</v>
      </c>
      <c r="B8574" s="63" t="s">
        <v>17242</v>
      </c>
    </row>
    <row r="8575" spans="1:2" x14ac:dyDescent="0.25">
      <c r="A8575" s="62">
        <v>42152514</v>
      </c>
      <c r="B8575" s="63" t="s">
        <v>3966</v>
      </c>
    </row>
    <row r="8576" spans="1:2" x14ac:dyDescent="0.25">
      <c r="A8576" s="62">
        <v>42152516</v>
      </c>
      <c r="B8576" s="63" t="s">
        <v>18215</v>
      </c>
    </row>
    <row r="8577" spans="1:2" x14ac:dyDescent="0.25">
      <c r="A8577" s="62">
        <v>42152517</v>
      </c>
      <c r="B8577" s="63" t="s">
        <v>1513</v>
      </c>
    </row>
    <row r="8578" spans="1:2" x14ac:dyDescent="0.25">
      <c r="A8578" s="62">
        <v>42152518</v>
      </c>
      <c r="B8578" s="63" t="s">
        <v>9876</v>
      </c>
    </row>
    <row r="8579" spans="1:2" x14ac:dyDescent="0.25">
      <c r="A8579" s="62">
        <v>42152519</v>
      </c>
      <c r="B8579" s="63" t="s">
        <v>6490</v>
      </c>
    </row>
    <row r="8580" spans="1:2" x14ac:dyDescent="0.25">
      <c r="A8580" s="62">
        <v>42152520</v>
      </c>
      <c r="B8580" s="63" t="s">
        <v>9686</v>
      </c>
    </row>
    <row r="8581" spans="1:2" x14ac:dyDescent="0.25">
      <c r="A8581" s="62">
        <v>42152601</v>
      </c>
      <c r="B8581" s="63" t="s">
        <v>16367</v>
      </c>
    </row>
    <row r="8582" spans="1:2" x14ac:dyDescent="0.25">
      <c r="A8582" s="62">
        <v>42152602</v>
      </c>
      <c r="B8582" s="63" t="s">
        <v>17880</v>
      </c>
    </row>
    <row r="8583" spans="1:2" x14ac:dyDescent="0.25">
      <c r="A8583" s="62">
        <v>42152603</v>
      </c>
      <c r="B8583" s="63" t="s">
        <v>13575</v>
      </c>
    </row>
    <row r="8584" spans="1:2" x14ac:dyDescent="0.25">
      <c r="A8584" s="62">
        <v>42152604</v>
      </c>
      <c r="B8584" s="63" t="s">
        <v>16295</v>
      </c>
    </row>
    <row r="8585" spans="1:2" x14ac:dyDescent="0.25">
      <c r="A8585" s="62">
        <v>42152605</v>
      </c>
      <c r="B8585" s="63" t="s">
        <v>13488</v>
      </c>
    </row>
    <row r="8586" spans="1:2" x14ac:dyDescent="0.25">
      <c r="A8586" s="62">
        <v>42152606</v>
      </c>
      <c r="B8586" s="63" t="s">
        <v>16238</v>
      </c>
    </row>
    <row r="8587" spans="1:2" x14ac:dyDescent="0.25">
      <c r="A8587" s="62">
        <v>42152607</v>
      </c>
      <c r="B8587" s="63" t="s">
        <v>2466</v>
      </c>
    </row>
    <row r="8588" spans="1:2" x14ac:dyDescent="0.25">
      <c r="A8588" s="62">
        <v>42152608</v>
      </c>
      <c r="B8588" s="63" t="s">
        <v>14749</v>
      </c>
    </row>
    <row r="8589" spans="1:2" x14ac:dyDescent="0.25">
      <c r="A8589" s="62">
        <v>42152701</v>
      </c>
      <c r="B8589" s="63" t="s">
        <v>18479</v>
      </c>
    </row>
    <row r="8590" spans="1:2" x14ac:dyDescent="0.25">
      <c r="A8590" s="62">
        <v>42152702</v>
      </c>
      <c r="B8590" s="63" t="s">
        <v>17608</v>
      </c>
    </row>
    <row r="8591" spans="1:2" x14ac:dyDescent="0.25">
      <c r="A8591" s="62">
        <v>42152703</v>
      </c>
      <c r="B8591" s="63" t="s">
        <v>1778</v>
      </c>
    </row>
    <row r="8592" spans="1:2" x14ac:dyDescent="0.25">
      <c r="A8592" s="62">
        <v>42152704</v>
      </c>
      <c r="B8592" s="63" t="s">
        <v>3027</v>
      </c>
    </row>
    <row r="8593" spans="1:2" x14ac:dyDescent="0.25">
      <c r="A8593" s="62">
        <v>42152705</v>
      </c>
      <c r="B8593" s="63" t="s">
        <v>954</v>
      </c>
    </row>
    <row r="8594" spans="1:2" x14ac:dyDescent="0.25">
      <c r="A8594" s="62">
        <v>42152706</v>
      </c>
      <c r="B8594" s="63" t="s">
        <v>10320</v>
      </c>
    </row>
    <row r="8595" spans="1:2" x14ac:dyDescent="0.25">
      <c r="A8595" s="62">
        <v>42152707</v>
      </c>
      <c r="B8595" s="63" t="s">
        <v>2600</v>
      </c>
    </row>
    <row r="8596" spans="1:2" x14ac:dyDescent="0.25">
      <c r="A8596" s="62">
        <v>42152708</v>
      </c>
      <c r="B8596" s="63" t="s">
        <v>5088</v>
      </c>
    </row>
    <row r="8597" spans="1:2" x14ac:dyDescent="0.25">
      <c r="A8597" s="62">
        <v>42152709</v>
      </c>
      <c r="B8597" s="63" t="s">
        <v>15427</v>
      </c>
    </row>
    <row r="8598" spans="1:2" x14ac:dyDescent="0.25">
      <c r="A8598" s="62">
        <v>42152710</v>
      </c>
      <c r="B8598" s="63" t="s">
        <v>18619</v>
      </c>
    </row>
    <row r="8599" spans="1:2" x14ac:dyDescent="0.25">
      <c r="A8599" s="62">
        <v>42152711</v>
      </c>
      <c r="B8599" s="63" t="s">
        <v>1223</v>
      </c>
    </row>
    <row r="8600" spans="1:2" x14ac:dyDescent="0.25">
      <c r="A8600" s="62">
        <v>42152712</v>
      </c>
      <c r="B8600" s="63" t="s">
        <v>15852</v>
      </c>
    </row>
    <row r="8601" spans="1:2" x14ac:dyDescent="0.25">
      <c r="A8601" s="62">
        <v>42152713</v>
      </c>
      <c r="B8601" s="63" t="s">
        <v>16662</v>
      </c>
    </row>
    <row r="8602" spans="1:2" x14ac:dyDescent="0.25">
      <c r="A8602" s="62">
        <v>42152714</v>
      </c>
      <c r="B8602" s="63" t="s">
        <v>7268</v>
      </c>
    </row>
    <row r="8603" spans="1:2" x14ac:dyDescent="0.25">
      <c r="A8603" s="62">
        <v>42152715</v>
      </c>
      <c r="B8603" s="63" t="s">
        <v>15396</v>
      </c>
    </row>
    <row r="8604" spans="1:2" x14ac:dyDescent="0.25">
      <c r="A8604" s="62">
        <v>42152716</v>
      </c>
      <c r="B8604" s="63" t="s">
        <v>2325</v>
      </c>
    </row>
    <row r="8605" spans="1:2" x14ac:dyDescent="0.25">
      <c r="A8605" s="62">
        <v>42152801</v>
      </c>
      <c r="B8605" s="63" t="s">
        <v>17074</v>
      </c>
    </row>
    <row r="8606" spans="1:2" x14ac:dyDescent="0.25">
      <c r="A8606" s="62">
        <v>42152802</v>
      </c>
      <c r="B8606" s="63" t="s">
        <v>12008</v>
      </c>
    </row>
    <row r="8607" spans="1:2" x14ac:dyDescent="0.25">
      <c r="A8607" s="62">
        <v>42152803</v>
      </c>
      <c r="B8607" s="63" t="s">
        <v>4481</v>
      </c>
    </row>
    <row r="8608" spans="1:2" x14ac:dyDescent="0.25">
      <c r="A8608" s="62">
        <v>42152804</v>
      </c>
      <c r="B8608" s="63" t="s">
        <v>10846</v>
      </c>
    </row>
    <row r="8609" spans="1:2" x14ac:dyDescent="0.25">
      <c r="A8609" s="62">
        <v>42152805</v>
      </c>
      <c r="B8609" s="63" t="s">
        <v>4845</v>
      </c>
    </row>
    <row r="8610" spans="1:2" x14ac:dyDescent="0.25">
      <c r="A8610" s="62">
        <v>42152806</v>
      </c>
      <c r="B8610" s="63" t="s">
        <v>5464</v>
      </c>
    </row>
    <row r="8611" spans="1:2" x14ac:dyDescent="0.25">
      <c r="A8611" s="62">
        <v>42152807</v>
      </c>
      <c r="B8611" s="63" t="s">
        <v>16799</v>
      </c>
    </row>
    <row r="8612" spans="1:2" x14ac:dyDescent="0.25">
      <c r="A8612" s="62">
        <v>42152808</v>
      </c>
      <c r="B8612" s="63" t="s">
        <v>11280</v>
      </c>
    </row>
    <row r="8613" spans="1:2" x14ac:dyDescent="0.25">
      <c r="A8613" s="62">
        <v>42152809</v>
      </c>
      <c r="B8613" s="63" t="s">
        <v>11704</v>
      </c>
    </row>
    <row r="8614" spans="1:2" x14ac:dyDescent="0.25">
      <c r="A8614" s="62">
        <v>42152810</v>
      </c>
      <c r="B8614" s="63" t="s">
        <v>7716</v>
      </c>
    </row>
    <row r="8615" spans="1:2" x14ac:dyDescent="0.25">
      <c r="A8615" s="62">
        <v>42161501</v>
      </c>
      <c r="B8615" s="63" t="s">
        <v>15340</v>
      </c>
    </row>
    <row r="8616" spans="1:2" x14ac:dyDescent="0.25">
      <c r="A8616" s="62">
        <v>42161502</v>
      </c>
      <c r="B8616" s="63" t="s">
        <v>14870</v>
      </c>
    </row>
    <row r="8617" spans="1:2" x14ac:dyDescent="0.25">
      <c r="A8617" s="62">
        <v>42161503</v>
      </c>
      <c r="B8617" s="63" t="s">
        <v>9406</v>
      </c>
    </row>
    <row r="8618" spans="1:2" x14ac:dyDescent="0.25">
      <c r="A8618" s="62">
        <v>42161504</v>
      </c>
      <c r="B8618" s="63" t="s">
        <v>9912</v>
      </c>
    </row>
    <row r="8619" spans="1:2" x14ac:dyDescent="0.25">
      <c r="A8619" s="62">
        <v>42161505</v>
      </c>
      <c r="B8619" s="63" t="s">
        <v>11725</v>
      </c>
    </row>
    <row r="8620" spans="1:2" x14ac:dyDescent="0.25">
      <c r="A8620" s="62">
        <v>42161506</v>
      </c>
      <c r="B8620" s="63" t="s">
        <v>3595</v>
      </c>
    </row>
    <row r="8621" spans="1:2" x14ac:dyDescent="0.25">
      <c r="A8621" s="62">
        <v>42161507</v>
      </c>
      <c r="B8621" s="63" t="s">
        <v>15267</v>
      </c>
    </row>
    <row r="8622" spans="1:2" x14ac:dyDescent="0.25">
      <c r="A8622" s="62">
        <v>42161508</v>
      </c>
      <c r="B8622" s="63" t="s">
        <v>11796</v>
      </c>
    </row>
    <row r="8623" spans="1:2" x14ac:dyDescent="0.25">
      <c r="A8623" s="62">
        <v>42161509</v>
      </c>
      <c r="B8623" s="63" t="s">
        <v>5855</v>
      </c>
    </row>
    <row r="8624" spans="1:2" x14ac:dyDescent="0.25">
      <c r="A8624" s="62">
        <v>42161510</v>
      </c>
      <c r="B8624" s="63" t="s">
        <v>5452</v>
      </c>
    </row>
    <row r="8625" spans="1:2" x14ac:dyDescent="0.25">
      <c r="A8625" s="62">
        <v>42161601</v>
      </c>
      <c r="B8625" s="63" t="s">
        <v>3256</v>
      </c>
    </row>
    <row r="8626" spans="1:2" x14ac:dyDescent="0.25">
      <c r="A8626" s="62">
        <v>42161602</v>
      </c>
      <c r="B8626" s="63" t="s">
        <v>16814</v>
      </c>
    </row>
    <row r="8627" spans="1:2" x14ac:dyDescent="0.25">
      <c r="A8627" s="62">
        <v>42161603</v>
      </c>
      <c r="B8627" s="63" t="s">
        <v>900</v>
      </c>
    </row>
    <row r="8628" spans="1:2" x14ac:dyDescent="0.25">
      <c r="A8628" s="62">
        <v>42161604</v>
      </c>
      <c r="B8628" s="63" t="s">
        <v>11952</v>
      </c>
    </row>
    <row r="8629" spans="1:2" x14ac:dyDescent="0.25">
      <c r="A8629" s="62">
        <v>42161605</v>
      </c>
      <c r="B8629" s="63" t="s">
        <v>931</v>
      </c>
    </row>
    <row r="8630" spans="1:2" x14ac:dyDescent="0.25">
      <c r="A8630" s="62">
        <v>42161606</v>
      </c>
      <c r="B8630" s="63" t="s">
        <v>17444</v>
      </c>
    </row>
    <row r="8631" spans="1:2" x14ac:dyDescent="0.25">
      <c r="A8631" s="62">
        <v>42161607</v>
      </c>
      <c r="B8631" s="63" t="s">
        <v>16756</v>
      </c>
    </row>
    <row r="8632" spans="1:2" x14ac:dyDescent="0.25">
      <c r="A8632" s="62">
        <v>42161608</v>
      </c>
      <c r="B8632" s="63" t="s">
        <v>16923</v>
      </c>
    </row>
    <row r="8633" spans="1:2" x14ac:dyDescent="0.25">
      <c r="A8633" s="62">
        <v>42161609</v>
      </c>
      <c r="B8633" s="63" t="s">
        <v>1027</v>
      </c>
    </row>
    <row r="8634" spans="1:2" x14ac:dyDescent="0.25">
      <c r="A8634" s="62">
        <v>42161610</v>
      </c>
      <c r="B8634" s="63" t="s">
        <v>17649</v>
      </c>
    </row>
    <row r="8635" spans="1:2" x14ac:dyDescent="0.25">
      <c r="A8635" s="62">
        <v>42161611</v>
      </c>
      <c r="B8635" s="63" t="s">
        <v>6633</v>
      </c>
    </row>
    <row r="8636" spans="1:2" x14ac:dyDescent="0.25">
      <c r="A8636" s="62">
        <v>42161612</v>
      </c>
      <c r="B8636" s="63" t="s">
        <v>14677</v>
      </c>
    </row>
    <row r="8637" spans="1:2" x14ac:dyDescent="0.25">
      <c r="A8637" s="62">
        <v>42161613</v>
      </c>
      <c r="B8637" s="63" t="s">
        <v>7936</v>
      </c>
    </row>
    <row r="8638" spans="1:2" x14ac:dyDescent="0.25">
      <c r="A8638" s="62">
        <v>42161614</v>
      </c>
      <c r="B8638" s="63" t="s">
        <v>13447</v>
      </c>
    </row>
    <row r="8639" spans="1:2" x14ac:dyDescent="0.25">
      <c r="A8639" s="62">
        <v>42161615</v>
      </c>
      <c r="B8639" s="63" t="s">
        <v>886</v>
      </c>
    </row>
    <row r="8640" spans="1:2" x14ac:dyDescent="0.25">
      <c r="A8640" s="62">
        <v>42161616</v>
      </c>
      <c r="B8640" s="63" t="s">
        <v>1762</v>
      </c>
    </row>
    <row r="8641" spans="1:2" x14ac:dyDescent="0.25">
      <c r="A8641" s="62">
        <v>42161617</v>
      </c>
      <c r="B8641" s="63" t="s">
        <v>8803</v>
      </c>
    </row>
    <row r="8642" spans="1:2" x14ac:dyDescent="0.25">
      <c r="A8642" s="62">
        <v>42161618</v>
      </c>
      <c r="B8642" s="63" t="s">
        <v>16753</v>
      </c>
    </row>
    <row r="8643" spans="1:2" x14ac:dyDescent="0.25">
      <c r="A8643" s="62">
        <v>42161619</v>
      </c>
      <c r="B8643" s="63" t="s">
        <v>3823</v>
      </c>
    </row>
    <row r="8644" spans="1:2" x14ac:dyDescent="0.25">
      <c r="A8644" s="62">
        <v>42161620</v>
      </c>
      <c r="B8644" s="63" t="s">
        <v>9265</v>
      </c>
    </row>
    <row r="8645" spans="1:2" x14ac:dyDescent="0.25">
      <c r="A8645" s="62">
        <v>42161621</v>
      </c>
      <c r="B8645" s="63" t="s">
        <v>12192</v>
      </c>
    </row>
    <row r="8646" spans="1:2" x14ac:dyDescent="0.25">
      <c r="A8646" s="62">
        <v>42161622</v>
      </c>
      <c r="B8646" s="63" t="s">
        <v>8142</v>
      </c>
    </row>
    <row r="8647" spans="1:2" x14ac:dyDescent="0.25">
      <c r="A8647" s="62">
        <v>42161623</v>
      </c>
      <c r="B8647" s="63" t="s">
        <v>5305</v>
      </c>
    </row>
    <row r="8648" spans="1:2" x14ac:dyDescent="0.25">
      <c r="A8648" s="62">
        <v>42161624</v>
      </c>
      <c r="B8648" s="63" t="s">
        <v>8185</v>
      </c>
    </row>
    <row r="8649" spans="1:2" x14ac:dyDescent="0.25">
      <c r="A8649" s="62">
        <v>42161625</v>
      </c>
      <c r="B8649" s="63" t="s">
        <v>12052</v>
      </c>
    </row>
    <row r="8650" spans="1:2" x14ac:dyDescent="0.25">
      <c r="A8650" s="62">
        <v>42161626</v>
      </c>
      <c r="B8650" s="63" t="s">
        <v>7476</v>
      </c>
    </row>
    <row r="8651" spans="1:2" x14ac:dyDescent="0.25">
      <c r="A8651" s="62">
        <v>42161627</v>
      </c>
      <c r="B8651" s="63" t="s">
        <v>13709</v>
      </c>
    </row>
    <row r="8652" spans="1:2" x14ac:dyDescent="0.25">
      <c r="A8652" s="62">
        <v>42161628</v>
      </c>
      <c r="B8652" s="63" t="s">
        <v>11011</v>
      </c>
    </row>
    <row r="8653" spans="1:2" x14ac:dyDescent="0.25">
      <c r="A8653" s="62">
        <v>42161629</v>
      </c>
      <c r="B8653" s="63" t="s">
        <v>16902</v>
      </c>
    </row>
    <row r="8654" spans="1:2" x14ac:dyDescent="0.25">
      <c r="A8654" s="62">
        <v>42161630</v>
      </c>
      <c r="B8654" s="63" t="s">
        <v>4519</v>
      </c>
    </row>
    <row r="8655" spans="1:2" x14ac:dyDescent="0.25">
      <c r="A8655" s="62">
        <v>42161631</v>
      </c>
      <c r="B8655" s="63" t="s">
        <v>9923</v>
      </c>
    </row>
    <row r="8656" spans="1:2" x14ac:dyDescent="0.25">
      <c r="A8656" s="62">
        <v>42161632</v>
      </c>
      <c r="B8656" s="63" t="s">
        <v>6131</v>
      </c>
    </row>
    <row r="8657" spans="1:2" x14ac:dyDescent="0.25">
      <c r="A8657" s="62">
        <v>42161633</v>
      </c>
      <c r="B8657" s="63" t="s">
        <v>4889</v>
      </c>
    </row>
    <row r="8658" spans="1:2" x14ac:dyDescent="0.25">
      <c r="A8658" s="62">
        <v>42161634</v>
      </c>
      <c r="B8658" s="63" t="s">
        <v>361</v>
      </c>
    </row>
    <row r="8659" spans="1:2" x14ac:dyDescent="0.25">
      <c r="A8659" s="62">
        <v>42161635</v>
      </c>
      <c r="B8659" s="63" t="s">
        <v>8124</v>
      </c>
    </row>
    <row r="8660" spans="1:2" x14ac:dyDescent="0.25">
      <c r="A8660" s="62">
        <v>42161701</v>
      </c>
      <c r="B8660" s="63" t="s">
        <v>6649</v>
      </c>
    </row>
    <row r="8661" spans="1:2" x14ac:dyDescent="0.25">
      <c r="A8661" s="62">
        <v>42161702</v>
      </c>
      <c r="B8661" s="63" t="s">
        <v>10202</v>
      </c>
    </row>
    <row r="8662" spans="1:2" x14ac:dyDescent="0.25">
      <c r="A8662" s="62">
        <v>42161703</v>
      </c>
      <c r="B8662" s="63" t="s">
        <v>18531</v>
      </c>
    </row>
    <row r="8663" spans="1:2" x14ac:dyDescent="0.25">
      <c r="A8663" s="62">
        <v>42161704</v>
      </c>
      <c r="B8663" s="63" t="s">
        <v>3597</v>
      </c>
    </row>
    <row r="8664" spans="1:2" x14ac:dyDescent="0.25">
      <c r="A8664" s="62">
        <v>42161801</v>
      </c>
      <c r="B8664" s="63" t="s">
        <v>16303</v>
      </c>
    </row>
    <row r="8665" spans="1:2" x14ac:dyDescent="0.25">
      <c r="A8665" s="62">
        <v>42161802</v>
      </c>
      <c r="B8665" s="63" t="s">
        <v>11024</v>
      </c>
    </row>
    <row r="8666" spans="1:2" x14ac:dyDescent="0.25">
      <c r="A8666" s="62">
        <v>42161803</v>
      </c>
      <c r="B8666" s="63" t="s">
        <v>18446</v>
      </c>
    </row>
    <row r="8667" spans="1:2" x14ac:dyDescent="0.25">
      <c r="A8667" s="62">
        <v>42161804</v>
      </c>
      <c r="B8667" s="63" t="s">
        <v>16006</v>
      </c>
    </row>
    <row r="8668" spans="1:2" x14ac:dyDescent="0.25">
      <c r="A8668" s="62">
        <v>42171501</v>
      </c>
      <c r="B8668" s="63" t="s">
        <v>8263</v>
      </c>
    </row>
    <row r="8669" spans="1:2" x14ac:dyDescent="0.25">
      <c r="A8669" s="62">
        <v>42171502</v>
      </c>
      <c r="B8669" s="63" t="s">
        <v>14991</v>
      </c>
    </row>
    <row r="8670" spans="1:2" x14ac:dyDescent="0.25">
      <c r="A8670" s="62">
        <v>42171601</v>
      </c>
      <c r="B8670" s="63" t="s">
        <v>15339</v>
      </c>
    </row>
    <row r="8671" spans="1:2" x14ac:dyDescent="0.25">
      <c r="A8671" s="62">
        <v>42171602</v>
      </c>
      <c r="B8671" s="63" t="s">
        <v>471</v>
      </c>
    </row>
    <row r="8672" spans="1:2" x14ac:dyDescent="0.25">
      <c r="A8672" s="62">
        <v>42171603</v>
      </c>
      <c r="B8672" s="63" t="s">
        <v>4431</v>
      </c>
    </row>
    <row r="8673" spans="1:2" x14ac:dyDescent="0.25">
      <c r="A8673" s="62">
        <v>42171604</v>
      </c>
      <c r="B8673" s="63" t="s">
        <v>5062</v>
      </c>
    </row>
    <row r="8674" spans="1:2" x14ac:dyDescent="0.25">
      <c r="A8674" s="62">
        <v>42171605</v>
      </c>
      <c r="B8674" s="63" t="s">
        <v>681</v>
      </c>
    </row>
    <row r="8675" spans="1:2" x14ac:dyDescent="0.25">
      <c r="A8675" s="62">
        <v>42171606</v>
      </c>
      <c r="B8675" s="63" t="s">
        <v>13454</v>
      </c>
    </row>
    <row r="8676" spans="1:2" x14ac:dyDescent="0.25">
      <c r="A8676" s="62">
        <v>42171607</v>
      </c>
      <c r="B8676" s="63" t="s">
        <v>11835</v>
      </c>
    </row>
    <row r="8677" spans="1:2" x14ac:dyDescent="0.25">
      <c r="A8677" s="62">
        <v>42171608</v>
      </c>
      <c r="B8677" s="63" t="s">
        <v>5908</v>
      </c>
    </row>
    <row r="8678" spans="1:2" x14ac:dyDescent="0.25">
      <c r="A8678" s="62">
        <v>42171609</v>
      </c>
      <c r="B8678" s="63" t="s">
        <v>12275</v>
      </c>
    </row>
    <row r="8679" spans="1:2" x14ac:dyDescent="0.25">
      <c r="A8679" s="62">
        <v>42171610</v>
      </c>
      <c r="B8679" s="63" t="s">
        <v>18061</v>
      </c>
    </row>
    <row r="8680" spans="1:2" x14ac:dyDescent="0.25">
      <c r="A8680" s="62">
        <v>42171611</v>
      </c>
      <c r="B8680" s="63" t="s">
        <v>3415</v>
      </c>
    </row>
    <row r="8681" spans="1:2" x14ac:dyDescent="0.25">
      <c r="A8681" s="62">
        <v>42171612</v>
      </c>
      <c r="B8681" s="63" t="s">
        <v>8116</v>
      </c>
    </row>
    <row r="8682" spans="1:2" x14ac:dyDescent="0.25">
      <c r="A8682" s="62">
        <v>42171613</v>
      </c>
      <c r="B8682" s="63" t="s">
        <v>2753</v>
      </c>
    </row>
    <row r="8683" spans="1:2" x14ac:dyDescent="0.25">
      <c r="A8683" s="62">
        <v>42171614</v>
      </c>
      <c r="B8683" s="63" t="s">
        <v>13687</v>
      </c>
    </row>
    <row r="8684" spans="1:2" x14ac:dyDescent="0.25">
      <c r="A8684" s="62">
        <v>42171701</v>
      </c>
      <c r="B8684" s="63" t="s">
        <v>5741</v>
      </c>
    </row>
    <row r="8685" spans="1:2" x14ac:dyDescent="0.25">
      <c r="A8685" s="62">
        <v>42171702</v>
      </c>
      <c r="B8685" s="63" t="s">
        <v>413</v>
      </c>
    </row>
    <row r="8686" spans="1:2" x14ac:dyDescent="0.25">
      <c r="A8686" s="62">
        <v>42171703</v>
      </c>
      <c r="B8686" s="63" t="s">
        <v>12796</v>
      </c>
    </row>
    <row r="8687" spans="1:2" x14ac:dyDescent="0.25">
      <c r="A8687" s="62">
        <v>42171704</v>
      </c>
      <c r="B8687" s="63" t="s">
        <v>2690</v>
      </c>
    </row>
    <row r="8688" spans="1:2" x14ac:dyDescent="0.25">
      <c r="A8688" s="62">
        <v>42171801</v>
      </c>
      <c r="B8688" s="63" t="s">
        <v>17874</v>
      </c>
    </row>
    <row r="8689" spans="1:2" x14ac:dyDescent="0.25">
      <c r="A8689" s="62">
        <v>42171802</v>
      </c>
      <c r="B8689" s="63" t="s">
        <v>2474</v>
      </c>
    </row>
    <row r="8690" spans="1:2" x14ac:dyDescent="0.25">
      <c r="A8690" s="62">
        <v>42171803</v>
      </c>
      <c r="B8690" s="63" t="s">
        <v>6035</v>
      </c>
    </row>
    <row r="8691" spans="1:2" x14ac:dyDescent="0.25">
      <c r="A8691" s="62">
        <v>42171804</v>
      </c>
      <c r="B8691" s="63" t="s">
        <v>14165</v>
      </c>
    </row>
    <row r="8692" spans="1:2" x14ac:dyDescent="0.25">
      <c r="A8692" s="62">
        <v>42171805</v>
      </c>
      <c r="B8692" s="63" t="s">
        <v>2022</v>
      </c>
    </row>
    <row r="8693" spans="1:2" x14ac:dyDescent="0.25">
      <c r="A8693" s="62">
        <v>42171806</v>
      </c>
      <c r="B8693" s="63" t="s">
        <v>12547</v>
      </c>
    </row>
    <row r="8694" spans="1:2" x14ac:dyDescent="0.25">
      <c r="A8694" s="62">
        <v>42171901</v>
      </c>
      <c r="B8694" s="63" t="s">
        <v>7009</v>
      </c>
    </row>
    <row r="8695" spans="1:2" x14ac:dyDescent="0.25">
      <c r="A8695" s="62">
        <v>42171902</v>
      </c>
      <c r="B8695" s="63" t="s">
        <v>18384</v>
      </c>
    </row>
    <row r="8696" spans="1:2" x14ac:dyDescent="0.25">
      <c r="A8696" s="62">
        <v>42171903</v>
      </c>
      <c r="B8696" s="63" t="s">
        <v>2626</v>
      </c>
    </row>
    <row r="8697" spans="1:2" x14ac:dyDescent="0.25">
      <c r="A8697" s="62">
        <v>42171904</v>
      </c>
      <c r="B8697" s="63" t="s">
        <v>14538</v>
      </c>
    </row>
    <row r="8698" spans="1:2" x14ac:dyDescent="0.25">
      <c r="A8698" s="62">
        <v>42171905</v>
      </c>
      <c r="B8698" s="63" t="s">
        <v>11064</v>
      </c>
    </row>
    <row r="8699" spans="1:2" x14ac:dyDescent="0.25">
      <c r="A8699" s="62">
        <v>42171906</v>
      </c>
      <c r="B8699" s="63" t="s">
        <v>9382</v>
      </c>
    </row>
    <row r="8700" spans="1:2" x14ac:dyDescent="0.25">
      <c r="A8700" s="62">
        <v>42171907</v>
      </c>
      <c r="B8700" s="63" t="s">
        <v>5639</v>
      </c>
    </row>
    <row r="8701" spans="1:2" x14ac:dyDescent="0.25">
      <c r="A8701" s="62">
        <v>42171908</v>
      </c>
      <c r="B8701" s="63" t="s">
        <v>12182</v>
      </c>
    </row>
    <row r="8702" spans="1:2" x14ac:dyDescent="0.25">
      <c r="A8702" s="62">
        <v>42171909</v>
      </c>
      <c r="B8702" s="63" t="s">
        <v>18411</v>
      </c>
    </row>
    <row r="8703" spans="1:2" x14ac:dyDescent="0.25">
      <c r="A8703" s="62">
        <v>42171910</v>
      </c>
      <c r="B8703" s="63" t="s">
        <v>13974</v>
      </c>
    </row>
    <row r="8704" spans="1:2" x14ac:dyDescent="0.25">
      <c r="A8704" s="62">
        <v>42171911</v>
      </c>
      <c r="B8704" s="63" t="s">
        <v>15294</v>
      </c>
    </row>
    <row r="8705" spans="1:2" x14ac:dyDescent="0.25">
      <c r="A8705" s="62">
        <v>42171912</v>
      </c>
      <c r="B8705" s="63" t="s">
        <v>15827</v>
      </c>
    </row>
    <row r="8706" spans="1:2" x14ac:dyDescent="0.25">
      <c r="A8706" s="62">
        <v>42171913</v>
      </c>
      <c r="B8706" s="63" t="s">
        <v>1397</v>
      </c>
    </row>
    <row r="8707" spans="1:2" x14ac:dyDescent="0.25">
      <c r="A8707" s="62">
        <v>42171914</v>
      </c>
      <c r="B8707" s="63" t="s">
        <v>16043</v>
      </c>
    </row>
    <row r="8708" spans="1:2" x14ac:dyDescent="0.25">
      <c r="A8708" s="62">
        <v>42171915</v>
      </c>
      <c r="B8708" s="63" t="s">
        <v>12156</v>
      </c>
    </row>
    <row r="8709" spans="1:2" x14ac:dyDescent="0.25">
      <c r="A8709" s="62">
        <v>42171916</v>
      </c>
      <c r="B8709" s="63" t="s">
        <v>7112</v>
      </c>
    </row>
    <row r="8710" spans="1:2" x14ac:dyDescent="0.25">
      <c r="A8710" s="62">
        <v>42171917</v>
      </c>
      <c r="B8710" s="63" t="s">
        <v>12422</v>
      </c>
    </row>
    <row r="8711" spans="1:2" x14ac:dyDescent="0.25">
      <c r="A8711" s="62">
        <v>42171918</v>
      </c>
      <c r="B8711" s="63" t="s">
        <v>6881</v>
      </c>
    </row>
    <row r="8712" spans="1:2" x14ac:dyDescent="0.25">
      <c r="A8712" s="62">
        <v>42171919</v>
      </c>
      <c r="B8712" s="63" t="s">
        <v>17809</v>
      </c>
    </row>
    <row r="8713" spans="1:2" x14ac:dyDescent="0.25">
      <c r="A8713" s="62">
        <v>42171920</v>
      </c>
      <c r="B8713" s="63" t="s">
        <v>15505</v>
      </c>
    </row>
    <row r="8714" spans="1:2" x14ac:dyDescent="0.25">
      <c r="A8714" s="62">
        <v>42172001</v>
      </c>
      <c r="B8714" s="63" t="s">
        <v>5260</v>
      </c>
    </row>
    <row r="8715" spans="1:2" x14ac:dyDescent="0.25">
      <c r="A8715" s="62">
        <v>42172002</v>
      </c>
      <c r="B8715" s="63" t="s">
        <v>7055</v>
      </c>
    </row>
    <row r="8716" spans="1:2" x14ac:dyDescent="0.25">
      <c r="A8716" s="62">
        <v>42172003</v>
      </c>
      <c r="B8716" s="63" t="s">
        <v>3893</v>
      </c>
    </row>
    <row r="8717" spans="1:2" x14ac:dyDescent="0.25">
      <c r="A8717" s="62">
        <v>42172004</v>
      </c>
      <c r="B8717" s="63" t="s">
        <v>12478</v>
      </c>
    </row>
    <row r="8718" spans="1:2" x14ac:dyDescent="0.25">
      <c r="A8718" s="62">
        <v>42172005</v>
      </c>
      <c r="B8718" s="63" t="s">
        <v>6508</v>
      </c>
    </row>
    <row r="8719" spans="1:2" x14ac:dyDescent="0.25">
      <c r="A8719" s="62">
        <v>42172006</v>
      </c>
      <c r="B8719" s="63" t="s">
        <v>947</v>
      </c>
    </row>
    <row r="8720" spans="1:2" x14ac:dyDescent="0.25">
      <c r="A8720" s="62">
        <v>42172007</v>
      </c>
      <c r="B8720" s="63" t="s">
        <v>11366</v>
      </c>
    </row>
    <row r="8721" spans="1:2" x14ac:dyDescent="0.25">
      <c r="A8721" s="62">
        <v>42172008</v>
      </c>
      <c r="B8721" s="63" t="s">
        <v>17885</v>
      </c>
    </row>
    <row r="8722" spans="1:2" x14ac:dyDescent="0.25">
      <c r="A8722" s="62">
        <v>42172009</v>
      </c>
      <c r="B8722" s="63" t="s">
        <v>9808</v>
      </c>
    </row>
    <row r="8723" spans="1:2" x14ac:dyDescent="0.25">
      <c r="A8723" s="62">
        <v>42172010</v>
      </c>
      <c r="B8723" s="63" t="s">
        <v>16701</v>
      </c>
    </row>
    <row r="8724" spans="1:2" x14ac:dyDescent="0.25">
      <c r="A8724" s="62">
        <v>42172011</v>
      </c>
      <c r="B8724" s="63" t="s">
        <v>18570</v>
      </c>
    </row>
    <row r="8725" spans="1:2" x14ac:dyDescent="0.25">
      <c r="A8725" s="62">
        <v>42172012</v>
      </c>
      <c r="B8725" s="63" t="s">
        <v>13938</v>
      </c>
    </row>
    <row r="8726" spans="1:2" x14ac:dyDescent="0.25">
      <c r="A8726" s="62">
        <v>42172013</v>
      </c>
      <c r="B8726" s="63" t="s">
        <v>9335</v>
      </c>
    </row>
    <row r="8727" spans="1:2" x14ac:dyDescent="0.25">
      <c r="A8727" s="62">
        <v>42172014</v>
      </c>
      <c r="B8727" s="63" t="s">
        <v>11213</v>
      </c>
    </row>
    <row r="8728" spans="1:2" x14ac:dyDescent="0.25">
      <c r="A8728" s="62">
        <v>42172015</v>
      </c>
      <c r="B8728" s="63" t="s">
        <v>8997</v>
      </c>
    </row>
    <row r="8729" spans="1:2" x14ac:dyDescent="0.25">
      <c r="A8729" s="62">
        <v>42172016</v>
      </c>
      <c r="B8729" s="63" t="s">
        <v>15309</v>
      </c>
    </row>
    <row r="8730" spans="1:2" x14ac:dyDescent="0.25">
      <c r="A8730" s="62">
        <v>42172017</v>
      </c>
      <c r="B8730" s="63" t="s">
        <v>6727</v>
      </c>
    </row>
    <row r="8731" spans="1:2" x14ac:dyDescent="0.25">
      <c r="A8731" s="62">
        <v>42172101</v>
      </c>
      <c r="B8731" s="63" t="s">
        <v>4369</v>
      </c>
    </row>
    <row r="8732" spans="1:2" x14ac:dyDescent="0.25">
      <c r="A8732" s="62">
        <v>42172102</v>
      </c>
      <c r="B8732" s="63" t="s">
        <v>13492</v>
      </c>
    </row>
    <row r="8733" spans="1:2" x14ac:dyDescent="0.25">
      <c r="A8733" s="62">
        <v>42172103</v>
      </c>
      <c r="B8733" s="63" t="s">
        <v>14738</v>
      </c>
    </row>
    <row r="8734" spans="1:2" x14ac:dyDescent="0.25">
      <c r="A8734" s="62">
        <v>42172201</v>
      </c>
      <c r="B8734" s="63" t="s">
        <v>15003</v>
      </c>
    </row>
    <row r="8735" spans="1:2" x14ac:dyDescent="0.25">
      <c r="A8735" s="62">
        <v>42181501</v>
      </c>
      <c r="B8735" s="63" t="s">
        <v>2450</v>
      </c>
    </row>
    <row r="8736" spans="1:2" x14ac:dyDescent="0.25">
      <c r="A8736" s="62">
        <v>42181502</v>
      </c>
      <c r="B8736" s="63" t="s">
        <v>7497</v>
      </c>
    </row>
    <row r="8737" spans="1:2" x14ac:dyDescent="0.25">
      <c r="A8737" s="62">
        <v>42181503</v>
      </c>
      <c r="B8737" s="63" t="s">
        <v>11082</v>
      </c>
    </row>
    <row r="8738" spans="1:2" x14ac:dyDescent="0.25">
      <c r="A8738" s="62">
        <v>42181504</v>
      </c>
      <c r="B8738" s="63" t="s">
        <v>11159</v>
      </c>
    </row>
    <row r="8739" spans="1:2" x14ac:dyDescent="0.25">
      <c r="A8739" s="62">
        <v>42181505</v>
      </c>
      <c r="B8739" s="63" t="s">
        <v>13544</v>
      </c>
    </row>
    <row r="8740" spans="1:2" x14ac:dyDescent="0.25">
      <c r="A8740" s="62">
        <v>42181506</v>
      </c>
      <c r="B8740" s="63" t="s">
        <v>6830</v>
      </c>
    </row>
    <row r="8741" spans="1:2" x14ac:dyDescent="0.25">
      <c r="A8741" s="62">
        <v>42181507</v>
      </c>
      <c r="B8741" s="63" t="s">
        <v>13211</v>
      </c>
    </row>
    <row r="8742" spans="1:2" x14ac:dyDescent="0.25">
      <c r="A8742" s="62">
        <v>42181508</v>
      </c>
      <c r="B8742" s="63" t="s">
        <v>8936</v>
      </c>
    </row>
    <row r="8743" spans="1:2" x14ac:dyDescent="0.25">
      <c r="A8743" s="62">
        <v>42181509</v>
      </c>
      <c r="B8743" s="63" t="s">
        <v>258</v>
      </c>
    </row>
    <row r="8744" spans="1:2" x14ac:dyDescent="0.25">
      <c r="A8744" s="62">
        <v>42181510</v>
      </c>
      <c r="B8744" s="63" t="s">
        <v>4155</v>
      </c>
    </row>
    <row r="8745" spans="1:2" x14ac:dyDescent="0.25">
      <c r="A8745" s="62">
        <v>42181511</v>
      </c>
      <c r="B8745" s="63" t="s">
        <v>15568</v>
      </c>
    </row>
    <row r="8746" spans="1:2" x14ac:dyDescent="0.25">
      <c r="A8746" s="62">
        <v>42181512</v>
      </c>
      <c r="B8746" s="63" t="s">
        <v>17660</v>
      </c>
    </row>
    <row r="8747" spans="1:2" x14ac:dyDescent="0.25">
      <c r="A8747" s="62">
        <v>42181513</v>
      </c>
      <c r="B8747" s="63" t="s">
        <v>4409</v>
      </c>
    </row>
    <row r="8748" spans="1:2" x14ac:dyDescent="0.25">
      <c r="A8748" s="62">
        <v>42181514</v>
      </c>
      <c r="B8748" s="63" t="s">
        <v>5278</v>
      </c>
    </row>
    <row r="8749" spans="1:2" x14ac:dyDescent="0.25">
      <c r="A8749" s="62">
        <v>42181515</v>
      </c>
      <c r="B8749" s="63" t="s">
        <v>3437</v>
      </c>
    </row>
    <row r="8750" spans="1:2" x14ac:dyDescent="0.25">
      <c r="A8750" s="62">
        <v>42181516</v>
      </c>
      <c r="B8750" s="63" t="s">
        <v>13937</v>
      </c>
    </row>
    <row r="8751" spans="1:2" x14ac:dyDescent="0.25">
      <c r="A8751" s="62">
        <v>42181517</v>
      </c>
      <c r="B8751" s="63" t="s">
        <v>2544</v>
      </c>
    </row>
    <row r="8752" spans="1:2" x14ac:dyDescent="0.25">
      <c r="A8752" s="62">
        <v>42181601</v>
      </c>
      <c r="B8752" s="63" t="s">
        <v>12455</v>
      </c>
    </row>
    <row r="8753" spans="1:2" x14ac:dyDescent="0.25">
      <c r="A8753" s="62">
        <v>42181602</v>
      </c>
      <c r="B8753" s="63" t="s">
        <v>10958</v>
      </c>
    </row>
    <row r="8754" spans="1:2" x14ac:dyDescent="0.25">
      <c r="A8754" s="62">
        <v>42181603</v>
      </c>
      <c r="B8754" s="63" t="s">
        <v>14454</v>
      </c>
    </row>
    <row r="8755" spans="1:2" x14ac:dyDescent="0.25">
      <c r="A8755" s="62">
        <v>42181604</v>
      </c>
      <c r="B8755" s="63" t="s">
        <v>1007</v>
      </c>
    </row>
    <row r="8756" spans="1:2" x14ac:dyDescent="0.25">
      <c r="A8756" s="62">
        <v>42181605</v>
      </c>
      <c r="B8756" s="63" t="s">
        <v>2141</v>
      </c>
    </row>
    <row r="8757" spans="1:2" x14ac:dyDescent="0.25">
      <c r="A8757" s="62">
        <v>42181606</v>
      </c>
      <c r="B8757" s="63" t="s">
        <v>15188</v>
      </c>
    </row>
    <row r="8758" spans="1:2" x14ac:dyDescent="0.25">
      <c r="A8758" s="62">
        <v>42181607</v>
      </c>
      <c r="B8758" s="63" t="s">
        <v>17208</v>
      </c>
    </row>
    <row r="8759" spans="1:2" x14ac:dyDescent="0.25">
      <c r="A8759" s="62">
        <v>42181608</v>
      </c>
      <c r="B8759" s="63" t="s">
        <v>5441</v>
      </c>
    </row>
    <row r="8760" spans="1:2" x14ac:dyDescent="0.25">
      <c r="A8760" s="62">
        <v>42181609</v>
      </c>
      <c r="B8760" s="63" t="s">
        <v>8318</v>
      </c>
    </row>
    <row r="8761" spans="1:2" x14ac:dyDescent="0.25">
      <c r="A8761" s="62">
        <v>42181610</v>
      </c>
      <c r="B8761" s="63" t="s">
        <v>3394</v>
      </c>
    </row>
    <row r="8762" spans="1:2" x14ac:dyDescent="0.25">
      <c r="A8762" s="62">
        <v>42181701</v>
      </c>
      <c r="B8762" s="63" t="s">
        <v>10237</v>
      </c>
    </row>
    <row r="8763" spans="1:2" x14ac:dyDescent="0.25">
      <c r="A8763" s="62">
        <v>42181702</v>
      </c>
      <c r="B8763" s="63" t="s">
        <v>18641</v>
      </c>
    </row>
    <row r="8764" spans="1:2" x14ac:dyDescent="0.25">
      <c r="A8764" s="62">
        <v>42181703</v>
      </c>
      <c r="B8764" s="63" t="s">
        <v>14775</v>
      </c>
    </row>
    <row r="8765" spans="1:2" x14ac:dyDescent="0.25">
      <c r="A8765" s="62">
        <v>42181704</v>
      </c>
      <c r="B8765" s="63" t="s">
        <v>15843</v>
      </c>
    </row>
    <row r="8766" spans="1:2" x14ac:dyDescent="0.25">
      <c r="A8766" s="62">
        <v>42181705</v>
      </c>
      <c r="B8766" s="63" t="s">
        <v>13237</v>
      </c>
    </row>
    <row r="8767" spans="1:2" x14ac:dyDescent="0.25">
      <c r="A8767" s="62">
        <v>42181706</v>
      </c>
      <c r="B8767" s="63" t="s">
        <v>12628</v>
      </c>
    </row>
    <row r="8768" spans="1:2" x14ac:dyDescent="0.25">
      <c r="A8768" s="62">
        <v>42181707</v>
      </c>
      <c r="B8768" s="63" t="s">
        <v>9255</v>
      </c>
    </row>
    <row r="8769" spans="1:2" x14ac:dyDescent="0.25">
      <c r="A8769" s="62">
        <v>42181708</v>
      </c>
      <c r="B8769" s="63" t="s">
        <v>15337</v>
      </c>
    </row>
    <row r="8770" spans="1:2" x14ac:dyDescent="0.25">
      <c r="A8770" s="62">
        <v>42181709</v>
      </c>
      <c r="B8770" s="63" t="s">
        <v>5280</v>
      </c>
    </row>
    <row r="8771" spans="1:2" x14ac:dyDescent="0.25">
      <c r="A8771" s="62">
        <v>42181710</v>
      </c>
      <c r="B8771" s="63" t="s">
        <v>1636</v>
      </c>
    </row>
    <row r="8772" spans="1:2" x14ac:dyDescent="0.25">
      <c r="A8772" s="62">
        <v>42181711</v>
      </c>
      <c r="B8772" s="63" t="s">
        <v>10788</v>
      </c>
    </row>
    <row r="8773" spans="1:2" x14ac:dyDescent="0.25">
      <c r="A8773" s="62">
        <v>42181712</v>
      </c>
      <c r="B8773" s="63" t="s">
        <v>13209</v>
      </c>
    </row>
    <row r="8774" spans="1:2" x14ac:dyDescent="0.25">
      <c r="A8774" s="62">
        <v>42181713</v>
      </c>
      <c r="B8774" s="63" t="s">
        <v>4379</v>
      </c>
    </row>
    <row r="8775" spans="1:2" x14ac:dyDescent="0.25">
      <c r="A8775" s="62">
        <v>42181714</v>
      </c>
      <c r="B8775" s="63" t="s">
        <v>6139</v>
      </c>
    </row>
    <row r="8776" spans="1:2" x14ac:dyDescent="0.25">
      <c r="A8776" s="62">
        <v>42181715</v>
      </c>
      <c r="B8776" s="63" t="s">
        <v>7094</v>
      </c>
    </row>
    <row r="8777" spans="1:2" x14ac:dyDescent="0.25">
      <c r="A8777" s="62">
        <v>42181716</v>
      </c>
      <c r="B8777" s="63" t="s">
        <v>10435</v>
      </c>
    </row>
    <row r="8778" spans="1:2" x14ac:dyDescent="0.25">
      <c r="A8778" s="62">
        <v>42181717</v>
      </c>
      <c r="B8778" s="63" t="s">
        <v>1296</v>
      </c>
    </row>
    <row r="8779" spans="1:2" x14ac:dyDescent="0.25">
      <c r="A8779" s="62">
        <v>42181718</v>
      </c>
      <c r="B8779" s="63" t="s">
        <v>16537</v>
      </c>
    </row>
    <row r="8780" spans="1:2" x14ac:dyDescent="0.25">
      <c r="A8780" s="62">
        <v>42181719</v>
      </c>
      <c r="B8780" s="63" t="s">
        <v>6774</v>
      </c>
    </row>
    <row r="8781" spans="1:2" x14ac:dyDescent="0.25">
      <c r="A8781" s="62">
        <v>42181801</v>
      </c>
      <c r="B8781" s="63" t="s">
        <v>2489</v>
      </c>
    </row>
    <row r="8782" spans="1:2" x14ac:dyDescent="0.25">
      <c r="A8782" s="62">
        <v>42181802</v>
      </c>
      <c r="B8782" s="63" t="s">
        <v>11199</v>
      </c>
    </row>
    <row r="8783" spans="1:2" x14ac:dyDescent="0.25">
      <c r="A8783" s="62">
        <v>42181803</v>
      </c>
      <c r="B8783" s="63" t="s">
        <v>9773</v>
      </c>
    </row>
    <row r="8784" spans="1:2" x14ac:dyDescent="0.25">
      <c r="A8784" s="62">
        <v>42181804</v>
      </c>
      <c r="B8784" s="63" t="s">
        <v>1160</v>
      </c>
    </row>
    <row r="8785" spans="1:2" x14ac:dyDescent="0.25">
      <c r="A8785" s="62">
        <v>42181805</v>
      </c>
      <c r="B8785" s="63" t="s">
        <v>2425</v>
      </c>
    </row>
    <row r="8786" spans="1:2" x14ac:dyDescent="0.25">
      <c r="A8786" s="62">
        <v>42181901</v>
      </c>
      <c r="B8786" s="63" t="s">
        <v>853</v>
      </c>
    </row>
    <row r="8787" spans="1:2" x14ac:dyDescent="0.25">
      <c r="A8787" s="62">
        <v>42181902</v>
      </c>
      <c r="B8787" s="63" t="s">
        <v>18255</v>
      </c>
    </row>
    <row r="8788" spans="1:2" x14ac:dyDescent="0.25">
      <c r="A8788" s="62">
        <v>42181903</v>
      </c>
      <c r="B8788" s="63" t="s">
        <v>49</v>
      </c>
    </row>
    <row r="8789" spans="1:2" x14ac:dyDescent="0.25">
      <c r="A8789" s="62">
        <v>42181904</v>
      </c>
      <c r="B8789" s="63" t="s">
        <v>9120</v>
      </c>
    </row>
    <row r="8790" spans="1:2" x14ac:dyDescent="0.25">
      <c r="A8790" s="62">
        <v>42181905</v>
      </c>
      <c r="B8790" s="63" t="s">
        <v>1243</v>
      </c>
    </row>
    <row r="8791" spans="1:2" x14ac:dyDescent="0.25">
      <c r="A8791" s="62">
        <v>42181906</v>
      </c>
      <c r="B8791" s="63" t="s">
        <v>11625</v>
      </c>
    </row>
    <row r="8792" spans="1:2" x14ac:dyDescent="0.25">
      <c r="A8792" s="62">
        <v>42181907</v>
      </c>
      <c r="B8792" s="63" t="s">
        <v>11459</v>
      </c>
    </row>
    <row r="8793" spans="1:2" x14ac:dyDescent="0.25">
      <c r="A8793" s="62">
        <v>42181908</v>
      </c>
      <c r="B8793" s="63" t="s">
        <v>13922</v>
      </c>
    </row>
    <row r="8794" spans="1:2" x14ac:dyDescent="0.25">
      <c r="A8794" s="62">
        <v>42181909</v>
      </c>
      <c r="B8794" s="63" t="s">
        <v>2399</v>
      </c>
    </row>
    <row r="8795" spans="1:2" x14ac:dyDescent="0.25">
      <c r="A8795" s="62">
        <v>42181910</v>
      </c>
      <c r="B8795" s="63" t="s">
        <v>429</v>
      </c>
    </row>
    <row r="8796" spans="1:2" x14ac:dyDescent="0.25">
      <c r="A8796" s="62">
        <v>42181911</v>
      </c>
      <c r="B8796" s="63" t="s">
        <v>7473</v>
      </c>
    </row>
    <row r="8797" spans="1:2" x14ac:dyDescent="0.25">
      <c r="A8797" s="62">
        <v>42182001</v>
      </c>
      <c r="B8797" s="63" t="s">
        <v>11969</v>
      </c>
    </row>
    <row r="8798" spans="1:2" x14ac:dyDescent="0.25">
      <c r="A8798" s="62">
        <v>42182002</v>
      </c>
      <c r="B8798" s="63" t="s">
        <v>1906</v>
      </c>
    </row>
    <row r="8799" spans="1:2" x14ac:dyDescent="0.25">
      <c r="A8799" s="62">
        <v>42182003</v>
      </c>
      <c r="B8799" s="63" t="s">
        <v>3138</v>
      </c>
    </row>
    <row r="8800" spans="1:2" x14ac:dyDescent="0.25">
      <c r="A8800" s="62">
        <v>42182004</v>
      </c>
      <c r="B8800" s="63" t="s">
        <v>13030</v>
      </c>
    </row>
    <row r="8801" spans="1:2" x14ac:dyDescent="0.25">
      <c r="A8801" s="62">
        <v>42182005</v>
      </c>
      <c r="B8801" s="63" t="s">
        <v>5264</v>
      </c>
    </row>
    <row r="8802" spans="1:2" x14ac:dyDescent="0.25">
      <c r="A8802" s="62">
        <v>42182006</v>
      </c>
      <c r="B8802" s="63" t="s">
        <v>10209</v>
      </c>
    </row>
    <row r="8803" spans="1:2" x14ac:dyDescent="0.25">
      <c r="A8803" s="62">
        <v>42182007</v>
      </c>
      <c r="B8803" s="63" t="s">
        <v>18047</v>
      </c>
    </row>
    <row r="8804" spans="1:2" x14ac:dyDescent="0.25">
      <c r="A8804" s="62">
        <v>42182008</v>
      </c>
      <c r="B8804" s="63" t="s">
        <v>18779</v>
      </c>
    </row>
    <row r="8805" spans="1:2" x14ac:dyDescent="0.25">
      <c r="A8805" s="62">
        <v>42182009</v>
      </c>
      <c r="B8805" s="63" t="s">
        <v>1414</v>
      </c>
    </row>
    <row r="8806" spans="1:2" x14ac:dyDescent="0.25">
      <c r="A8806" s="62">
        <v>42182010</v>
      </c>
      <c r="B8806" s="63" t="s">
        <v>5431</v>
      </c>
    </row>
    <row r="8807" spans="1:2" x14ac:dyDescent="0.25">
      <c r="A8807" s="62">
        <v>42182011</v>
      </c>
      <c r="B8807" s="63" t="s">
        <v>1440</v>
      </c>
    </row>
    <row r="8808" spans="1:2" x14ac:dyDescent="0.25">
      <c r="A8808" s="62">
        <v>42182012</v>
      </c>
      <c r="B8808" s="63" t="s">
        <v>18185</v>
      </c>
    </row>
    <row r="8809" spans="1:2" x14ac:dyDescent="0.25">
      <c r="A8809" s="62">
        <v>42182013</v>
      </c>
      <c r="B8809" s="63" t="s">
        <v>5192</v>
      </c>
    </row>
    <row r="8810" spans="1:2" x14ac:dyDescent="0.25">
      <c r="A8810" s="62">
        <v>42182014</v>
      </c>
      <c r="B8810" s="63" t="s">
        <v>7019</v>
      </c>
    </row>
    <row r="8811" spans="1:2" x14ac:dyDescent="0.25">
      <c r="A8811" s="62">
        <v>42182015</v>
      </c>
      <c r="B8811" s="63" t="s">
        <v>11546</v>
      </c>
    </row>
    <row r="8812" spans="1:2" x14ac:dyDescent="0.25">
      <c r="A8812" s="62">
        <v>42182016</v>
      </c>
      <c r="B8812" s="63" t="s">
        <v>17978</v>
      </c>
    </row>
    <row r="8813" spans="1:2" x14ac:dyDescent="0.25">
      <c r="A8813" s="62">
        <v>42182017</v>
      </c>
      <c r="B8813" s="63" t="s">
        <v>10248</v>
      </c>
    </row>
    <row r="8814" spans="1:2" x14ac:dyDescent="0.25">
      <c r="A8814" s="62">
        <v>42182018</v>
      </c>
      <c r="B8814" s="63" t="s">
        <v>8222</v>
      </c>
    </row>
    <row r="8815" spans="1:2" x14ac:dyDescent="0.25">
      <c r="A8815" s="62">
        <v>42182019</v>
      </c>
      <c r="B8815" s="63" t="s">
        <v>182</v>
      </c>
    </row>
    <row r="8816" spans="1:2" x14ac:dyDescent="0.25">
      <c r="A8816" s="62">
        <v>42182020</v>
      </c>
      <c r="B8816" s="63" t="s">
        <v>6495</v>
      </c>
    </row>
    <row r="8817" spans="1:2" x14ac:dyDescent="0.25">
      <c r="A8817" s="62">
        <v>42182101</v>
      </c>
      <c r="B8817" s="63" t="s">
        <v>17101</v>
      </c>
    </row>
    <row r="8818" spans="1:2" x14ac:dyDescent="0.25">
      <c r="A8818" s="62">
        <v>42182102</v>
      </c>
      <c r="B8818" s="63" t="s">
        <v>6609</v>
      </c>
    </row>
    <row r="8819" spans="1:2" x14ac:dyDescent="0.25">
      <c r="A8819" s="62">
        <v>42182103</v>
      </c>
      <c r="B8819" s="63" t="s">
        <v>12888</v>
      </c>
    </row>
    <row r="8820" spans="1:2" x14ac:dyDescent="0.25">
      <c r="A8820" s="62">
        <v>42182104</v>
      </c>
      <c r="B8820" s="63" t="s">
        <v>3936</v>
      </c>
    </row>
    <row r="8821" spans="1:2" x14ac:dyDescent="0.25">
      <c r="A8821" s="62">
        <v>42182105</v>
      </c>
      <c r="B8821" s="63" t="s">
        <v>13142</v>
      </c>
    </row>
    <row r="8822" spans="1:2" x14ac:dyDescent="0.25">
      <c r="A8822" s="62">
        <v>42182106</v>
      </c>
      <c r="B8822" s="63" t="s">
        <v>4367</v>
      </c>
    </row>
    <row r="8823" spans="1:2" x14ac:dyDescent="0.25">
      <c r="A8823" s="62">
        <v>42182107</v>
      </c>
      <c r="B8823" s="63" t="s">
        <v>13834</v>
      </c>
    </row>
    <row r="8824" spans="1:2" x14ac:dyDescent="0.25">
      <c r="A8824" s="62">
        <v>42182108</v>
      </c>
      <c r="B8824" s="63" t="s">
        <v>8987</v>
      </c>
    </row>
    <row r="8825" spans="1:2" x14ac:dyDescent="0.25">
      <c r="A8825" s="62">
        <v>42182201</v>
      </c>
      <c r="B8825" s="63" t="s">
        <v>16586</v>
      </c>
    </row>
    <row r="8826" spans="1:2" x14ac:dyDescent="0.25">
      <c r="A8826" s="62">
        <v>42182202</v>
      </c>
      <c r="B8826" s="63" t="s">
        <v>2978</v>
      </c>
    </row>
    <row r="8827" spans="1:2" x14ac:dyDescent="0.25">
      <c r="A8827" s="62">
        <v>42182203</v>
      </c>
      <c r="B8827" s="63" t="s">
        <v>5258</v>
      </c>
    </row>
    <row r="8828" spans="1:2" x14ac:dyDescent="0.25">
      <c r="A8828" s="62">
        <v>42182204</v>
      </c>
      <c r="B8828" s="63" t="s">
        <v>15113</v>
      </c>
    </row>
    <row r="8829" spans="1:2" x14ac:dyDescent="0.25">
      <c r="A8829" s="62">
        <v>42182205</v>
      </c>
      <c r="B8829" s="63" t="s">
        <v>372</v>
      </c>
    </row>
    <row r="8830" spans="1:2" x14ac:dyDescent="0.25">
      <c r="A8830" s="62">
        <v>42182206</v>
      </c>
      <c r="B8830" s="63" t="s">
        <v>16680</v>
      </c>
    </row>
    <row r="8831" spans="1:2" x14ac:dyDescent="0.25">
      <c r="A8831" s="62">
        <v>42182207</v>
      </c>
      <c r="B8831" s="63" t="s">
        <v>17426</v>
      </c>
    </row>
    <row r="8832" spans="1:2" x14ac:dyDescent="0.25">
      <c r="A8832" s="62">
        <v>42182208</v>
      </c>
      <c r="B8832" s="63" t="s">
        <v>13723</v>
      </c>
    </row>
    <row r="8833" spans="1:2" x14ac:dyDescent="0.25">
      <c r="A8833" s="62">
        <v>42182209</v>
      </c>
      <c r="B8833" s="63" t="s">
        <v>99</v>
      </c>
    </row>
    <row r="8834" spans="1:2" x14ac:dyDescent="0.25">
      <c r="A8834" s="62">
        <v>42182301</v>
      </c>
      <c r="B8834" s="63" t="s">
        <v>14958</v>
      </c>
    </row>
    <row r="8835" spans="1:2" x14ac:dyDescent="0.25">
      <c r="A8835" s="62">
        <v>42182302</v>
      </c>
      <c r="B8835" s="63" t="s">
        <v>2814</v>
      </c>
    </row>
    <row r="8836" spans="1:2" x14ac:dyDescent="0.25">
      <c r="A8836" s="62">
        <v>42182303</v>
      </c>
      <c r="B8836" s="63" t="s">
        <v>15895</v>
      </c>
    </row>
    <row r="8837" spans="1:2" x14ac:dyDescent="0.25">
      <c r="A8837" s="62">
        <v>42182304</v>
      </c>
      <c r="B8837" s="63" t="s">
        <v>1945</v>
      </c>
    </row>
    <row r="8838" spans="1:2" x14ac:dyDescent="0.25">
      <c r="A8838" s="62">
        <v>42182305</v>
      </c>
      <c r="B8838" s="63" t="s">
        <v>12331</v>
      </c>
    </row>
    <row r="8839" spans="1:2" x14ac:dyDescent="0.25">
      <c r="A8839" s="62">
        <v>42182306</v>
      </c>
      <c r="B8839" s="63" t="s">
        <v>15589</v>
      </c>
    </row>
    <row r="8840" spans="1:2" x14ac:dyDescent="0.25">
      <c r="A8840" s="62">
        <v>42182307</v>
      </c>
      <c r="B8840" s="63" t="s">
        <v>3894</v>
      </c>
    </row>
    <row r="8841" spans="1:2" x14ac:dyDescent="0.25">
      <c r="A8841" s="62">
        <v>42182308</v>
      </c>
      <c r="B8841" s="63" t="s">
        <v>5173</v>
      </c>
    </row>
    <row r="8842" spans="1:2" x14ac:dyDescent="0.25">
      <c r="A8842" s="62">
        <v>42182309</v>
      </c>
      <c r="B8842" s="63" t="s">
        <v>11983</v>
      </c>
    </row>
    <row r="8843" spans="1:2" x14ac:dyDescent="0.25">
      <c r="A8843" s="62">
        <v>42182310</v>
      </c>
      <c r="B8843" s="63" t="s">
        <v>836</v>
      </c>
    </row>
    <row r="8844" spans="1:2" x14ac:dyDescent="0.25">
      <c r="A8844" s="62">
        <v>42182311</v>
      </c>
      <c r="B8844" s="63" t="s">
        <v>14834</v>
      </c>
    </row>
    <row r="8845" spans="1:2" x14ac:dyDescent="0.25">
      <c r="A8845" s="62">
        <v>42182312</v>
      </c>
      <c r="B8845" s="63" t="s">
        <v>12134</v>
      </c>
    </row>
    <row r="8846" spans="1:2" x14ac:dyDescent="0.25">
      <c r="A8846" s="62">
        <v>42182313</v>
      </c>
      <c r="B8846" s="63" t="s">
        <v>17207</v>
      </c>
    </row>
    <row r="8847" spans="1:2" x14ac:dyDescent="0.25">
      <c r="A8847" s="62">
        <v>42182314</v>
      </c>
      <c r="B8847" s="63" t="s">
        <v>7869</v>
      </c>
    </row>
    <row r="8848" spans="1:2" x14ac:dyDescent="0.25">
      <c r="A8848" s="62">
        <v>42182401</v>
      </c>
      <c r="B8848" s="63" t="s">
        <v>12369</v>
      </c>
    </row>
    <row r="8849" spans="1:2" x14ac:dyDescent="0.25">
      <c r="A8849" s="62">
        <v>42182402</v>
      </c>
      <c r="B8849" s="63" t="s">
        <v>6887</v>
      </c>
    </row>
    <row r="8850" spans="1:2" x14ac:dyDescent="0.25">
      <c r="A8850" s="62">
        <v>42182403</v>
      </c>
      <c r="B8850" s="63" t="s">
        <v>9700</v>
      </c>
    </row>
    <row r="8851" spans="1:2" x14ac:dyDescent="0.25">
      <c r="A8851" s="62">
        <v>42182404</v>
      </c>
      <c r="B8851" s="63" t="s">
        <v>14646</v>
      </c>
    </row>
    <row r="8852" spans="1:2" x14ac:dyDescent="0.25">
      <c r="A8852" s="62">
        <v>42182405</v>
      </c>
      <c r="B8852" s="63" t="s">
        <v>8851</v>
      </c>
    </row>
    <row r="8853" spans="1:2" x14ac:dyDescent="0.25">
      <c r="A8853" s="62">
        <v>42182406</v>
      </c>
      <c r="B8853" s="63" t="s">
        <v>4464</v>
      </c>
    </row>
    <row r="8854" spans="1:2" x14ac:dyDescent="0.25">
      <c r="A8854" s="62">
        <v>42182407</v>
      </c>
      <c r="B8854" s="63" t="s">
        <v>2970</v>
      </c>
    </row>
    <row r="8855" spans="1:2" x14ac:dyDescent="0.25">
      <c r="A8855" s="62">
        <v>42182408</v>
      </c>
      <c r="B8855" s="63" t="s">
        <v>3637</v>
      </c>
    </row>
    <row r="8856" spans="1:2" x14ac:dyDescent="0.25">
      <c r="A8856" s="62">
        <v>42182409</v>
      </c>
      <c r="B8856" s="63" t="s">
        <v>2554</v>
      </c>
    </row>
    <row r="8857" spans="1:2" x14ac:dyDescent="0.25">
      <c r="A8857" s="62">
        <v>42182410</v>
      </c>
      <c r="B8857" s="63" t="s">
        <v>14348</v>
      </c>
    </row>
    <row r="8858" spans="1:2" x14ac:dyDescent="0.25">
      <c r="A8858" s="62">
        <v>42182411</v>
      </c>
      <c r="B8858" s="63" t="s">
        <v>13880</v>
      </c>
    </row>
    <row r="8859" spans="1:2" x14ac:dyDescent="0.25">
      <c r="A8859" s="62">
        <v>42182412</v>
      </c>
      <c r="B8859" s="63" t="s">
        <v>5920</v>
      </c>
    </row>
    <row r="8860" spans="1:2" x14ac:dyDescent="0.25">
      <c r="A8860" s="62">
        <v>42182413</v>
      </c>
      <c r="B8860" s="63" t="s">
        <v>8605</v>
      </c>
    </row>
    <row r="8861" spans="1:2" x14ac:dyDescent="0.25">
      <c r="A8861" s="62">
        <v>42182414</v>
      </c>
      <c r="B8861" s="63" t="s">
        <v>9496</v>
      </c>
    </row>
    <row r="8862" spans="1:2" x14ac:dyDescent="0.25">
      <c r="A8862" s="62">
        <v>42182415</v>
      </c>
      <c r="B8862" s="63" t="s">
        <v>7219</v>
      </c>
    </row>
    <row r="8863" spans="1:2" x14ac:dyDescent="0.25">
      <c r="A8863" s="62">
        <v>42182416</v>
      </c>
      <c r="B8863" s="63" t="s">
        <v>6320</v>
      </c>
    </row>
    <row r="8864" spans="1:2" x14ac:dyDescent="0.25">
      <c r="A8864" s="62">
        <v>42182417</v>
      </c>
      <c r="B8864" s="63" t="s">
        <v>7837</v>
      </c>
    </row>
    <row r="8865" spans="1:2" x14ac:dyDescent="0.25">
      <c r="A8865" s="62">
        <v>42182418</v>
      </c>
      <c r="B8865" s="63" t="s">
        <v>930</v>
      </c>
    </row>
    <row r="8866" spans="1:2" x14ac:dyDescent="0.25">
      <c r="A8866" s="62">
        <v>42182419</v>
      </c>
      <c r="B8866" s="63" t="s">
        <v>14625</v>
      </c>
    </row>
    <row r="8867" spans="1:2" x14ac:dyDescent="0.25">
      <c r="A8867" s="62">
        <v>42182420</v>
      </c>
      <c r="B8867" s="63" t="s">
        <v>17867</v>
      </c>
    </row>
    <row r="8868" spans="1:2" x14ac:dyDescent="0.25">
      <c r="A8868" s="62">
        <v>42182421</v>
      </c>
      <c r="B8868" s="63" t="s">
        <v>12721</v>
      </c>
    </row>
    <row r="8869" spans="1:2" x14ac:dyDescent="0.25">
      <c r="A8869" s="62">
        <v>42182422</v>
      </c>
      <c r="B8869" s="63" t="s">
        <v>696</v>
      </c>
    </row>
    <row r="8870" spans="1:2" x14ac:dyDescent="0.25">
      <c r="A8870" s="62">
        <v>42182501</v>
      </c>
      <c r="B8870" s="63" t="s">
        <v>3612</v>
      </c>
    </row>
    <row r="8871" spans="1:2" x14ac:dyDescent="0.25">
      <c r="A8871" s="62">
        <v>42182502</v>
      </c>
      <c r="B8871" s="63" t="s">
        <v>6030</v>
      </c>
    </row>
    <row r="8872" spans="1:2" x14ac:dyDescent="0.25">
      <c r="A8872" s="62">
        <v>42182601</v>
      </c>
      <c r="B8872" s="63" t="s">
        <v>16684</v>
      </c>
    </row>
    <row r="8873" spans="1:2" x14ac:dyDescent="0.25">
      <c r="A8873" s="62">
        <v>42182602</v>
      </c>
      <c r="B8873" s="63" t="s">
        <v>5577</v>
      </c>
    </row>
    <row r="8874" spans="1:2" x14ac:dyDescent="0.25">
      <c r="A8874" s="62">
        <v>42182603</v>
      </c>
      <c r="B8874" s="63" t="s">
        <v>15962</v>
      </c>
    </row>
    <row r="8875" spans="1:2" x14ac:dyDescent="0.25">
      <c r="A8875" s="62">
        <v>42182604</v>
      </c>
      <c r="B8875" s="63" t="s">
        <v>16515</v>
      </c>
    </row>
    <row r="8876" spans="1:2" x14ac:dyDescent="0.25">
      <c r="A8876" s="62">
        <v>42182701</v>
      </c>
      <c r="B8876" s="63" t="s">
        <v>9859</v>
      </c>
    </row>
    <row r="8877" spans="1:2" x14ac:dyDescent="0.25">
      <c r="A8877" s="62">
        <v>42182702</v>
      </c>
      <c r="B8877" s="63" t="s">
        <v>3790</v>
      </c>
    </row>
    <row r="8878" spans="1:2" x14ac:dyDescent="0.25">
      <c r="A8878" s="62">
        <v>42182703</v>
      </c>
      <c r="B8878" s="63" t="s">
        <v>4239</v>
      </c>
    </row>
    <row r="8879" spans="1:2" x14ac:dyDescent="0.25">
      <c r="A8879" s="62">
        <v>42182704</v>
      </c>
      <c r="B8879" s="63" t="s">
        <v>7348</v>
      </c>
    </row>
    <row r="8880" spans="1:2" x14ac:dyDescent="0.25">
      <c r="A8880" s="62">
        <v>42182801</v>
      </c>
      <c r="B8880" s="63" t="s">
        <v>4584</v>
      </c>
    </row>
    <row r="8881" spans="1:2" x14ac:dyDescent="0.25">
      <c r="A8881" s="62">
        <v>42182802</v>
      </c>
      <c r="B8881" s="63" t="s">
        <v>14034</v>
      </c>
    </row>
    <row r="8882" spans="1:2" x14ac:dyDescent="0.25">
      <c r="A8882" s="62">
        <v>42182803</v>
      </c>
      <c r="B8882" s="63" t="s">
        <v>16792</v>
      </c>
    </row>
    <row r="8883" spans="1:2" x14ac:dyDescent="0.25">
      <c r="A8883" s="62">
        <v>42182804</v>
      </c>
      <c r="B8883" s="63" t="s">
        <v>8227</v>
      </c>
    </row>
    <row r="8884" spans="1:2" x14ac:dyDescent="0.25">
      <c r="A8884" s="62">
        <v>42182805</v>
      </c>
      <c r="B8884" s="63" t="s">
        <v>14707</v>
      </c>
    </row>
    <row r="8885" spans="1:2" x14ac:dyDescent="0.25">
      <c r="A8885" s="62">
        <v>42182806</v>
      </c>
      <c r="B8885" s="63" t="s">
        <v>16659</v>
      </c>
    </row>
    <row r="8886" spans="1:2" x14ac:dyDescent="0.25">
      <c r="A8886" s="62">
        <v>42182807</v>
      </c>
      <c r="B8886" s="63" t="s">
        <v>5193</v>
      </c>
    </row>
    <row r="8887" spans="1:2" x14ac:dyDescent="0.25">
      <c r="A8887" s="62">
        <v>42182808</v>
      </c>
      <c r="B8887" s="63" t="s">
        <v>9765</v>
      </c>
    </row>
    <row r="8888" spans="1:2" x14ac:dyDescent="0.25">
      <c r="A8888" s="62">
        <v>42182901</v>
      </c>
      <c r="B8888" s="63" t="s">
        <v>3252</v>
      </c>
    </row>
    <row r="8889" spans="1:2" x14ac:dyDescent="0.25">
      <c r="A8889" s="62">
        <v>42182902</v>
      </c>
      <c r="B8889" s="63" t="s">
        <v>3533</v>
      </c>
    </row>
    <row r="8890" spans="1:2" x14ac:dyDescent="0.25">
      <c r="A8890" s="62">
        <v>42182903</v>
      </c>
      <c r="B8890" s="63" t="s">
        <v>9916</v>
      </c>
    </row>
    <row r="8891" spans="1:2" x14ac:dyDescent="0.25">
      <c r="A8891" s="62">
        <v>42182904</v>
      </c>
      <c r="B8891" s="63" t="s">
        <v>11284</v>
      </c>
    </row>
    <row r="8892" spans="1:2" x14ac:dyDescent="0.25">
      <c r="A8892" s="62">
        <v>42183001</v>
      </c>
      <c r="B8892" s="63" t="s">
        <v>15333</v>
      </c>
    </row>
    <row r="8893" spans="1:2" x14ac:dyDescent="0.25">
      <c r="A8893" s="62">
        <v>42183002</v>
      </c>
      <c r="B8893" s="63" t="s">
        <v>4492</v>
      </c>
    </row>
    <row r="8894" spans="1:2" x14ac:dyDescent="0.25">
      <c r="A8894" s="62">
        <v>42183003</v>
      </c>
      <c r="B8894" s="63" t="s">
        <v>1669</v>
      </c>
    </row>
    <row r="8895" spans="1:2" x14ac:dyDescent="0.25">
      <c r="A8895" s="62">
        <v>42183004</v>
      </c>
      <c r="B8895" s="63" t="s">
        <v>3328</v>
      </c>
    </row>
    <row r="8896" spans="1:2" x14ac:dyDescent="0.25">
      <c r="A8896" s="62">
        <v>42183005</v>
      </c>
      <c r="B8896" s="63" t="s">
        <v>802</v>
      </c>
    </row>
    <row r="8897" spans="1:2" x14ac:dyDescent="0.25">
      <c r="A8897" s="62">
        <v>42183006</v>
      </c>
      <c r="B8897" s="63" t="s">
        <v>18812</v>
      </c>
    </row>
    <row r="8898" spans="1:2" x14ac:dyDescent="0.25">
      <c r="A8898" s="62">
        <v>42183007</v>
      </c>
      <c r="B8898" s="63" t="s">
        <v>3075</v>
      </c>
    </row>
    <row r="8899" spans="1:2" x14ac:dyDescent="0.25">
      <c r="A8899" s="62">
        <v>42183008</v>
      </c>
      <c r="B8899" s="63" t="s">
        <v>1076</v>
      </c>
    </row>
    <row r="8900" spans="1:2" x14ac:dyDescent="0.25">
      <c r="A8900" s="62">
        <v>42183009</v>
      </c>
      <c r="B8900" s="63" t="s">
        <v>12355</v>
      </c>
    </row>
    <row r="8901" spans="1:2" x14ac:dyDescent="0.25">
      <c r="A8901" s="62">
        <v>42183010</v>
      </c>
      <c r="B8901" s="63" t="s">
        <v>11591</v>
      </c>
    </row>
    <row r="8902" spans="1:2" x14ac:dyDescent="0.25">
      <c r="A8902" s="62">
        <v>42183011</v>
      </c>
      <c r="B8902" s="63" t="s">
        <v>18319</v>
      </c>
    </row>
    <row r="8903" spans="1:2" x14ac:dyDescent="0.25">
      <c r="A8903" s="62">
        <v>42183012</v>
      </c>
      <c r="B8903" s="63" t="s">
        <v>10427</v>
      </c>
    </row>
    <row r="8904" spans="1:2" x14ac:dyDescent="0.25">
      <c r="A8904" s="62">
        <v>42183013</v>
      </c>
      <c r="B8904" s="63" t="s">
        <v>1849</v>
      </c>
    </row>
    <row r="8905" spans="1:2" x14ac:dyDescent="0.25">
      <c r="A8905" s="62">
        <v>42183014</v>
      </c>
      <c r="B8905" s="63" t="s">
        <v>13960</v>
      </c>
    </row>
    <row r="8906" spans="1:2" x14ac:dyDescent="0.25">
      <c r="A8906" s="62">
        <v>42183015</v>
      </c>
      <c r="B8906" s="63" t="s">
        <v>18528</v>
      </c>
    </row>
    <row r="8907" spans="1:2" x14ac:dyDescent="0.25">
      <c r="A8907" s="62">
        <v>42183016</v>
      </c>
      <c r="B8907" s="63" t="s">
        <v>1540</v>
      </c>
    </row>
    <row r="8908" spans="1:2" x14ac:dyDescent="0.25">
      <c r="A8908" s="62">
        <v>42183017</v>
      </c>
      <c r="B8908" s="63" t="s">
        <v>1262</v>
      </c>
    </row>
    <row r="8909" spans="1:2" x14ac:dyDescent="0.25">
      <c r="A8909" s="62">
        <v>42183018</v>
      </c>
      <c r="B8909" s="63" t="s">
        <v>18636</v>
      </c>
    </row>
    <row r="8910" spans="1:2" x14ac:dyDescent="0.25">
      <c r="A8910" s="62">
        <v>42183019</v>
      </c>
      <c r="B8910" s="63" t="s">
        <v>14365</v>
      </c>
    </row>
    <row r="8911" spans="1:2" x14ac:dyDescent="0.25">
      <c r="A8911" s="62">
        <v>42183020</v>
      </c>
      <c r="B8911" s="63" t="s">
        <v>5734</v>
      </c>
    </row>
    <row r="8912" spans="1:2" x14ac:dyDescent="0.25">
      <c r="A8912" s="62">
        <v>42183021</v>
      </c>
      <c r="B8912" s="63" t="s">
        <v>3151</v>
      </c>
    </row>
    <row r="8913" spans="1:2" x14ac:dyDescent="0.25">
      <c r="A8913" s="62">
        <v>42183022</v>
      </c>
      <c r="B8913" s="63" t="s">
        <v>565</v>
      </c>
    </row>
    <row r="8914" spans="1:2" x14ac:dyDescent="0.25">
      <c r="A8914" s="62">
        <v>42183023</v>
      </c>
      <c r="B8914" s="63" t="s">
        <v>11539</v>
      </c>
    </row>
    <row r="8915" spans="1:2" x14ac:dyDescent="0.25">
      <c r="A8915" s="62">
        <v>42183024</v>
      </c>
      <c r="B8915" s="63" t="s">
        <v>6412</v>
      </c>
    </row>
    <row r="8916" spans="1:2" x14ac:dyDescent="0.25">
      <c r="A8916" s="62">
        <v>42183025</v>
      </c>
      <c r="B8916" s="63" t="s">
        <v>16517</v>
      </c>
    </row>
    <row r="8917" spans="1:2" x14ac:dyDescent="0.25">
      <c r="A8917" s="62">
        <v>42183026</v>
      </c>
      <c r="B8917" s="63" t="s">
        <v>12481</v>
      </c>
    </row>
    <row r="8918" spans="1:2" x14ac:dyDescent="0.25">
      <c r="A8918" s="62">
        <v>42183027</v>
      </c>
      <c r="B8918" s="63" t="s">
        <v>14070</v>
      </c>
    </row>
    <row r="8919" spans="1:2" x14ac:dyDescent="0.25">
      <c r="A8919" s="62">
        <v>42183028</v>
      </c>
      <c r="B8919" s="63" t="s">
        <v>7867</v>
      </c>
    </row>
    <row r="8920" spans="1:2" x14ac:dyDescent="0.25">
      <c r="A8920" s="62">
        <v>42183029</v>
      </c>
      <c r="B8920" s="63" t="s">
        <v>4789</v>
      </c>
    </row>
    <row r="8921" spans="1:2" x14ac:dyDescent="0.25">
      <c r="A8921" s="62">
        <v>42183030</v>
      </c>
      <c r="B8921" s="63" t="s">
        <v>16686</v>
      </c>
    </row>
    <row r="8922" spans="1:2" x14ac:dyDescent="0.25">
      <c r="A8922" s="62">
        <v>42183031</v>
      </c>
      <c r="B8922" s="63" t="s">
        <v>12773</v>
      </c>
    </row>
    <row r="8923" spans="1:2" x14ac:dyDescent="0.25">
      <c r="A8923" s="62">
        <v>42183032</v>
      </c>
      <c r="B8923" s="63" t="s">
        <v>18239</v>
      </c>
    </row>
    <row r="8924" spans="1:2" x14ac:dyDescent="0.25">
      <c r="A8924" s="62">
        <v>42183033</v>
      </c>
      <c r="B8924" s="63" t="s">
        <v>14359</v>
      </c>
    </row>
    <row r="8925" spans="1:2" x14ac:dyDescent="0.25">
      <c r="A8925" s="62">
        <v>42183034</v>
      </c>
      <c r="B8925" s="63" t="s">
        <v>11714</v>
      </c>
    </row>
    <row r="8926" spans="1:2" x14ac:dyDescent="0.25">
      <c r="A8926" s="62">
        <v>42183035</v>
      </c>
      <c r="B8926" s="63" t="s">
        <v>12079</v>
      </c>
    </row>
    <row r="8927" spans="1:2" x14ac:dyDescent="0.25">
      <c r="A8927" s="62">
        <v>42183036</v>
      </c>
      <c r="B8927" s="63" t="s">
        <v>14326</v>
      </c>
    </row>
    <row r="8928" spans="1:2" x14ac:dyDescent="0.25">
      <c r="A8928" s="62">
        <v>42183037</v>
      </c>
      <c r="B8928" s="63" t="s">
        <v>15989</v>
      </c>
    </row>
    <row r="8929" spans="1:2" x14ac:dyDescent="0.25">
      <c r="A8929" s="62">
        <v>42183038</v>
      </c>
      <c r="B8929" s="63" t="s">
        <v>10413</v>
      </c>
    </row>
    <row r="8930" spans="1:2" x14ac:dyDescent="0.25">
      <c r="A8930" s="62">
        <v>42183039</v>
      </c>
      <c r="B8930" s="63" t="s">
        <v>9197</v>
      </c>
    </row>
    <row r="8931" spans="1:2" x14ac:dyDescent="0.25">
      <c r="A8931" s="62">
        <v>42183040</v>
      </c>
      <c r="B8931" s="63" t="s">
        <v>13858</v>
      </c>
    </row>
    <row r="8932" spans="1:2" x14ac:dyDescent="0.25">
      <c r="A8932" s="62">
        <v>42183041</v>
      </c>
      <c r="B8932" s="63" t="s">
        <v>2445</v>
      </c>
    </row>
    <row r="8933" spans="1:2" x14ac:dyDescent="0.25">
      <c r="A8933" s="62">
        <v>42183042</v>
      </c>
      <c r="B8933" s="63" t="s">
        <v>1084</v>
      </c>
    </row>
    <row r="8934" spans="1:2" x14ac:dyDescent="0.25">
      <c r="A8934" s="62">
        <v>42183043</v>
      </c>
      <c r="B8934" s="63" t="s">
        <v>3391</v>
      </c>
    </row>
    <row r="8935" spans="1:2" x14ac:dyDescent="0.25">
      <c r="A8935" s="62">
        <v>42183044</v>
      </c>
      <c r="B8935" s="63" t="s">
        <v>11709</v>
      </c>
    </row>
    <row r="8936" spans="1:2" x14ac:dyDescent="0.25">
      <c r="A8936" s="62">
        <v>42183045</v>
      </c>
      <c r="B8936" s="63" t="s">
        <v>4141</v>
      </c>
    </row>
    <row r="8937" spans="1:2" x14ac:dyDescent="0.25">
      <c r="A8937" s="62">
        <v>42183046</v>
      </c>
      <c r="B8937" s="63" t="s">
        <v>5014</v>
      </c>
    </row>
    <row r="8938" spans="1:2" x14ac:dyDescent="0.25">
      <c r="A8938" s="62">
        <v>42183047</v>
      </c>
      <c r="B8938" s="63" t="s">
        <v>8149</v>
      </c>
    </row>
    <row r="8939" spans="1:2" x14ac:dyDescent="0.25">
      <c r="A8939" s="62">
        <v>42183048</v>
      </c>
      <c r="B8939" s="63" t="s">
        <v>17260</v>
      </c>
    </row>
    <row r="8940" spans="1:2" x14ac:dyDescent="0.25">
      <c r="A8940" s="62">
        <v>42183101</v>
      </c>
      <c r="B8940" s="63" t="s">
        <v>13282</v>
      </c>
    </row>
    <row r="8941" spans="1:2" x14ac:dyDescent="0.25">
      <c r="A8941" s="62">
        <v>42183201</v>
      </c>
      <c r="B8941" s="63" t="s">
        <v>18038</v>
      </c>
    </row>
    <row r="8942" spans="1:2" x14ac:dyDescent="0.25">
      <c r="A8942" s="62">
        <v>42183301</v>
      </c>
      <c r="B8942" s="63" t="s">
        <v>313</v>
      </c>
    </row>
    <row r="8943" spans="1:2" x14ac:dyDescent="0.25">
      <c r="A8943" s="62">
        <v>42191501</v>
      </c>
      <c r="B8943" s="63" t="s">
        <v>6514</v>
      </c>
    </row>
    <row r="8944" spans="1:2" x14ac:dyDescent="0.25">
      <c r="A8944" s="62">
        <v>42191502</v>
      </c>
      <c r="B8944" s="63" t="s">
        <v>10143</v>
      </c>
    </row>
    <row r="8945" spans="1:2" x14ac:dyDescent="0.25">
      <c r="A8945" s="62">
        <v>42191601</v>
      </c>
      <c r="B8945" s="63" t="s">
        <v>17820</v>
      </c>
    </row>
    <row r="8946" spans="1:2" x14ac:dyDescent="0.25">
      <c r="A8946" s="62">
        <v>42191602</v>
      </c>
      <c r="B8946" s="63" t="s">
        <v>4794</v>
      </c>
    </row>
    <row r="8947" spans="1:2" x14ac:dyDescent="0.25">
      <c r="A8947" s="62">
        <v>42191603</v>
      </c>
      <c r="B8947" s="63" t="s">
        <v>389</v>
      </c>
    </row>
    <row r="8948" spans="1:2" x14ac:dyDescent="0.25">
      <c r="A8948" s="62">
        <v>42191604</v>
      </c>
      <c r="B8948" s="63" t="s">
        <v>11079</v>
      </c>
    </row>
    <row r="8949" spans="1:2" x14ac:dyDescent="0.25">
      <c r="A8949" s="62">
        <v>42191605</v>
      </c>
      <c r="B8949" s="63" t="s">
        <v>18010</v>
      </c>
    </row>
    <row r="8950" spans="1:2" x14ac:dyDescent="0.25">
      <c r="A8950" s="62">
        <v>42191606</v>
      </c>
      <c r="B8950" s="63" t="s">
        <v>11078</v>
      </c>
    </row>
    <row r="8951" spans="1:2" x14ac:dyDescent="0.25">
      <c r="A8951" s="62">
        <v>42191607</v>
      </c>
      <c r="B8951" s="63" t="s">
        <v>7723</v>
      </c>
    </row>
    <row r="8952" spans="1:2" x14ac:dyDescent="0.25">
      <c r="A8952" s="62">
        <v>42191608</v>
      </c>
      <c r="B8952" s="63" t="s">
        <v>2401</v>
      </c>
    </row>
    <row r="8953" spans="1:2" x14ac:dyDescent="0.25">
      <c r="A8953" s="62">
        <v>42191609</v>
      </c>
      <c r="B8953" s="63" t="s">
        <v>16086</v>
      </c>
    </row>
    <row r="8954" spans="1:2" x14ac:dyDescent="0.25">
      <c r="A8954" s="62">
        <v>42191610</v>
      </c>
      <c r="B8954" s="63" t="s">
        <v>15056</v>
      </c>
    </row>
    <row r="8955" spans="1:2" x14ac:dyDescent="0.25">
      <c r="A8955" s="62">
        <v>42191611</v>
      </c>
      <c r="B8955" s="63" t="s">
        <v>2137</v>
      </c>
    </row>
    <row r="8956" spans="1:2" x14ac:dyDescent="0.25">
      <c r="A8956" s="62">
        <v>42191612</v>
      </c>
      <c r="B8956" s="63" t="s">
        <v>17139</v>
      </c>
    </row>
    <row r="8957" spans="1:2" x14ac:dyDescent="0.25">
      <c r="A8957" s="62">
        <v>42191701</v>
      </c>
      <c r="B8957" s="63" t="s">
        <v>13411</v>
      </c>
    </row>
    <row r="8958" spans="1:2" x14ac:dyDescent="0.25">
      <c r="A8958" s="62">
        <v>42191702</v>
      </c>
      <c r="B8958" s="63" t="s">
        <v>864</v>
      </c>
    </row>
    <row r="8959" spans="1:2" x14ac:dyDescent="0.25">
      <c r="A8959" s="62">
        <v>42191703</v>
      </c>
      <c r="B8959" s="63" t="s">
        <v>7620</v>
      </c>
    </row>
    <row r="8960" spans="1:2" x14ac:dyDescent="0.25">
      <c r="A8960" s="62">
        <v>42191704</v>
      </c>
      <c r="B8960" s="63" t="s">
        <v>10189</v>
      </c>
    </row>
    <row r="8961" spans="1:2" x14ac:dyDescent="0.25">
      <c r="A8961" s="62">
        <v>42191705</v>
      </c>
      <c r="B8961" s="63" t="s">
        <v>7162</v>
      </c>
    </row>
    <row r="8962" spans="1:2" x14ac:dyDescent="0.25">
      <c r="A8962" s="62">
        <v>42191706</v>
      </c>
      <c r="B8962" s="63" t="s">
        <v>13107</v>
      </c>
    </row>
    <row r="8963" spans="1:2" x14ac:dyDescent="0.25">
      <c r="A8963" s="62">
        <v>42191707</v>
      </c>
      <c r="B8963" s="63" t="s">
        <v>13397</v>
      </c>
    </row>
    <row r="8964" spans="1:2" x14ac:dyDescent="0.25">
      <c r="A8964" s="62">
        <v>42191708</v>
      </c>
      <c r="B8964" s="63" t="s">
        <v>12086</v>
      </c>
    </row>
    <row r="8965" spans="1:2" x14ac:dyDescent="0.25">
      <c r="A8965" s="62">
        <v>42191709</v>
      </c>
      <c r="B8965" s="63" t="s">
        <v>7864</v>
      </c>
    </row>
    <row r="8966" spans="1:2" x14ac:dyDescent="0.25">
      <c r="A8966" s="62">
        <v>42191710</v>
      </c>
      <c r="B8966" s="63" t="s">
        <v>18764</v>
      </c>
    </row>
    <row r="8967" spans="1:2" x14ac:dyDescent="0.25">
      <c r="A8967" s="62">
        <v>42191711</v>
      </c>
      <c r="B8967" s="63" t="s">
        <v>3515</v>
      </c>
    </row>
    <row r="8968" spans="1:2" x14ac:dyDescent="0.25">
      <c r="A8968" s="62">
        <v>42191801</v>
      </c>
      <c r="B8968" s="63" t="s">
        <v>3316</v>
      </c>
    </row>
    <row r="8969" spans="1:2" x14ac:dyDescent="0.25">
      <c r="A8969" s="62">
        <v>42191802</v>
      </c>
      <c r="B8969" s="63" t="s">
        <v>10974</v>
      </c>
    </row>
    <row r="8970" spans="1:2" x14ac:dyDescent="0.25">
      <c r="A8970" s="62">
        <v>42191803</v>
      </c>
      <c r="B8970" s="63" t="s">
        <v>11144</v>
      </c>
    </row>
    <row r="8971" spans="1:2" x14ac:dyDescent="0.25">
      <c r="A8971" s="62">
        <v>42191804</v>
      </c>
      <c r="B8971" s="63" t="s">
        <v>12658</v>
      </c>
    </row>
    <row r="8972" spans="1:2" x14ac:dyDescent="0.25">
      <c r="A8972" s="62">
        <v>42191805</v>
      </c>
      <c r="B8972" s="63" t="s">
        <v>951</v>
      </c>
    </row>
    <row r="8973" spans="1:2" x14ac:dyDescent="0.25">
      <c r="A8973" s="62">
        <v>42191806</v>
      </c>
      <c r="B8973" s="63" t="s">
        <v>17802</v>
      </c>
    </row>
    <row r="8974" spans="1:2" x14ac:dyDescent="0.25">
      <c r="A8974" s="62">
        <v>42191807</v>
      </c>
      <c r="B8974" s="63" t="s">
        <v>591</v>
      </c>
    </row>
    <row r="8975" spans="1:2" x14ac:dyDescent="0.25">
      <c r="A8975" s="62">
        <v>42191808</v>
      </c>
      <c r="B8975" s="63" t="s">
        <v>13289</v>
      </c>
    </row>
    <row r="8976" spans="1:2" x14ac:dyDescent="0.25">
      <c r="A8976" s="62">
        <v>42191809</v>
      </c>
      <c r="B8976" s="63" t="s">
        <v>11479</v>
      </c>
    </row>
    <row r="8977" spans="1:2" x14ac:dyDescent="0.25">
      <c r="A8977" s="62">
        <v>42191810</v>
      </c>
      <c r="B8977" s="63" t="s">
        <v>4002</v>
      </c>
    </row>
    <row r="8978" spans="1:2" x14ac:dyDescent="0.25">
      <c r="A8978" s="62">
        <v>42191811</v>
      </c>
      <c r="B8978" s="63" t="s">
        <v>15394</v>
      </c>
    </row>
    <row r="8979" spans="1:2" x14ac:dyDescent="0.25">
      <c r="A8979" s="62">
        <v>42191812</v>
      </c>
      <c r="B8979" s="63" t="s">
        <v>10665</v>
      </c>
    </row>
    <row r="8980" spans="1:2" x14ac:dyDescent="0.25">
      <c r="A8980" s="62">
        <v>42191813</v>
      </c>
      <c r="B8980" s="63" t="s">
        <v>9888</v>
      </c>
    </row>
    <row r="8981" spans="1:2" x14ac:dyDescent="0.25">
      <c r="A8981" s="62">
        <v>42191814</v>
      </c>
      <c r="B8981" s="63" t="s">
        <v>5433</v>
      </c>
    </row>
    <row r="8982" spans="1:2" x14ac:dyDescent="0.25">
      <c r="A8982" s="62">
        <v>42191901</v>
      </c>
      <c r="B8982" s="63" t="s">
        <v>588</v>
      </c>
    </row>
    <row r="8983" spans="1:2" x14ac:dyDescent="0.25">
      <c r="A8983" s="62">
        <v>42191902</v>
      </c>
      <c r="B8983" s="63" t="s">
        <v>16738</v>
      </c>
    </row>
    <row r="8984" spans="1:2" x14ac:dyDescent="0.25">
      <c r="A8984" s="62">
        <v>42191903</v>
      </c>
      <c r="B8984" s="63" t="s">
        <v>11502</v>
      </c>
    </row>
    <row r="8985" spans="1:2" x14ac:dyDescent="0.25">
      <c r="A8985" s="62">
        <v>42191904</v>
      </c>
      <c r="B8985" s="63" t="s">
        <v>16554</v>
      </c>
    </row>
    <row r="8986" spans="1:2" x14ac:dyDescent="0.25">
      <c r="A8986" s="62">
        <v>42191905</v>
      </c>
      <c r="B8986" s="63" t="s">
        <v>6292</v>
      </c>
    </row>
    <row r="8987" spans="1:2" x14ac:dyDescent="0.25">
      <c r="A8987" s="62">
        <v>42191906</v>
      </c>
      <c r="B8987" s="63" t="s">
        <v>18347</v>
      </c>
    </row>
    <row r="8988" spans="1:2" x14ac:dyDescent="0.25">
      <c r="A8988" s="62">
        <v>42191907</v>
      </c>
      <c r="B8988" s="63" t="s">
        <v>4105</v>
      </c>
    </row>
    <row r="8989" spans="1:2" x14ac:dyDescent="0.25">
      <c r="A8989" s="62">
        <v>42192001</v>
      </c>
      <c r="B8989" s="63" t="s">
        <v>8732</v>
      </c>
    </row>
    <row r="8990" spans="1:2" x14ac:dyDescent="0.25">
      <c r="A8990" s="62">
        <v>42192002</v>
      </c>
      <c r="B8990" s="63" t="s">
        <v>10918</v>
      </c>
    </row>
    <row r="8991" spans="1:2" x14ac:dyDescent="0.25">
      <c r="A8991" s="62">
        <v>42192101</v>
      </c>
      <c r="B8991" s="63" t="s">
        <v>16005</v>
      </c>
    </row>
    <row r="8992" spans="1:2" x14ac:dyDescent="0.25">
      <c r="A8992" s="62">
        <v>42192102</v>
      </c>
      <c r="B8992" s="63" t="s">
        <v>664</v>
      </c>
    </row>
    <row r="8993" spans="1:2" x14ac:dyDescent="0.25">
      <c r="A8993" s="62">
        <v>42192103</v>
      </c>
      <c r="B8993" s="63" t="s">
        <v>221</v>
      </c>
    </row>
    <row r="8994" spans="1:2" x14ac:dyDescent="0.25">
      <c r="A8994" s="62">
        <v>42192104</v>
      </c>
      <c r="B8994" s="63" t="s">
        <v>1263</v>
      </c>
    </row>
    <row r="8995" spans="1:2" x14ac:dyDescent="0.25">
      <c r="A8995" s="62">
        <v>42192106</v>
      </c>
      <c r="B8995" s="63" t="s">
        <v>6352</v>
      </c>
    </row>
    <row r="8996" spans="1:2" x14ac:dyDescent="0.25">
      <c r="A8996" s="62">
        <v>42192107</v>
      </c>
      <c r="B8996" s="63" t="s">
        <v>5457</v>
      </c>
    </row>
    <row r="8997" spans="1:2" x14ac:dyDescent="0.25">
      <c r="A8997" s="62">
        <v>42192201</v>
      </c>
      <c r="B8997" s="63" t="s">
        <v>7481</v>
      </c>
    </row>
    <row r="8998" spans="1:2" x14ac:dyDescent="0.25">
      <c r="A8998" s="62">
        <v>42192202</v>
      </c>
      <c r="B8998" s="63" t="s">
        <v>12473</v>
      </c>
    </row>
    <row r="8999" spans="1:2" x14ac:dyDescent="0.25">
      <c r="A8999" s="62">
        <v>42192203</v>
      </c>
      <c r="B8999" s="63" t="s">
        <v>18417</v>
      </c>
    </row>
    <row r="9000" spans="1:2" x14ac:dyDescent="0.25">
      <c r="A9000" s="62">
        <v>42192204</v>
      </c>
      <c r="B9000" s="63" t="s">
        <v>13048</v>
      </c>
    </row>
    <row r="9001" spans="1:2" x14ac:dyDescent="0.25">
      <c r="A9001" s="62">
        <v>42192205</v>
      </c>
      <c r="B9001" s="63" t="s">
        <v>18426</v>
      </c>
    </row>
    <row r="9002" spans="1:2" x14ac:dyDescent="0.25">
      <c r="A9002" s="62">
        <v>42192206</v>
      </c>
      <c r="B9002" s="63" t="s">
        <v>10164</v>
      </c>
    </row>
    <row r="9003" spans="1:2" x14ac:dyDescent="0.25">
      <c r="A9003" s="62">
        <v>42192207</v>
      </c>
      <c r="B9003" s="63" t="s">
        <v>5804</v>
      </c>
    </row>
    <row r="9004" spans="1:2" x14ac:dyDescent="0.25">
      <c r="A9004" s="62">
        <v>42192208</v>
      </c>
      <c r="B9004" s="63" t="s">
        <v>12808</v>
      </c>
    </row>
    <row r="9005" spans="1:2" x14ac:dyDescent="0.25">
      <c r="A9005" s="62">
        <v>42192209</v>
      </c>
      <c r="B9005" s="63" t="s">
        <v>1679</v>
      </c>
    </row>
    <row r="9006" spans="1:2" x14ac:dyDescent="0.25">
      <c r="A9006" s="62">
        <v>42192210</v>
      </c>
      <c r="B9006" s="63" t="s">
        <v>15123</v>
      </c>
    </row>
    <row r="9007" spans="1:2" x14ac:dyDescent="0.25">
      <c r="A9007" s="62">
        <v>42192211</v>
      </c>
      <c r="B9007" s="63" t="s">
        <v>16430</v>
      </c>
    </row>
    <row r="9008" spans="1:2" x14ac:dyDescent="0.25">
      <c r="A9008" s="62">
        <v>42192212</v>
      </c>
      <c r="B9008" s="63" t="s">
        <v>3501</v>
      </c>
    </row>
    <row r="9009" spans="1:2" x14ac:dyDescent="0.25">
      <c r="A9009" s="62">
        <v>42192213</v>
      </c>
      <c r="B9009" s="63" t="s">
        <v>3924</v>
      </c>
    </row>
    <row r="9010" spans="1:2" x14ac:dyDescent="0.25">
      <c r="A9010" s="62">
        <v>42192301</v>
      </c>
      <c r="B9010" s="63" t="s">
        <v>9429</v>
      </c>
    </row>
    <row r="9011" spans="1:2" x14ac:dyDescent="0.25">
      <c r="A9011" s="62">
        <v>42192302</v>
      </c>
      <c r="B9011" s="63" t="s">
        <v>17916</v>
      </c>
    </row>
    <row r="9012" spans="1:2" x14ac:dyDescent="0.25">
      <c r="A9012" s="62">
        <v>42192303</v>
      </c>
      <c r="B9012" s="63" t="s">
        <v>6964</v>
      </c>
    </row>
    <row r="9013" spans="1:2" x14ac:dyDescent="0.25">
      <c r="A9013" s="62">
        <v>42192304</v>
      </c>
      <c r="B9013" s="63" t="s">
        <v>13262</v>
      </c>
    </row>
    <row r="9014" spans="1:2" x14ac:dyDescent="0.25">
      <c r="A9014" s="62">
        <v>42192305</v>
      </c>
      <c r="B9014" s="63" t="s">
        <v>1049</v>
      </c>
    </row>
    <row r="9015" spans="1:2" x14ac:dyDescent="0.25">
      <c r="A9015" s="62">
        <v>42192401</v>
      </c>
      <c r="B9015" s="63" t="s">
        <v>12022</v>
      </c>
    </row>
    <row r="9016" spans="1:2" x14ac:dyDescent="0.25">
      <c r="A9016" s="62">
        <v>42192402</v>
      </c>
      <c r="B9016" s="63" t="s">
        <v>18613</v>
      </c>
    </row>
    <row r="9017" spans="1:2" x14ac:dyDescent="0.25">
      <c r="A9017" s="62">
        <v>42192403</v>
      </c>
      <c r="B9017" s="63" t="s">
        <v>407</v>
      </c>
    </row>
    <row r="9018" spans="1:2" x14ac:dyDescent="0.25">
      <c r="A9018" s="62">
        <v>42192404</v>
      </c>
      <c r="B9018" s="63" t="s">
        <v>11922</v>
      </c>
    </row>
    <row r="9019" spans="1:2" x14ac:dyDescent="0.25">
      <c r="A9019" s="62">
        <v>42192405</v>
      </c>
      <c r="B9019" s="63" t="s">
        <v>17706</v>
      </c>
    </row>
    <row r="9020" spans="1:2" x14ac:dyDescent="0.25">
      <c r="A9020" s="62">
        <v>42192406</v>
      </c>
      <c r="B9020" s="63" t="s">
        <v>4266</v>
      </c>
    </row>
    <row r="9021" spans="1:2" x14ac:dyDescent="0.25">
      <c r="A9021" s="62">
        <v>42192501</v>
      </c>
      <c r="B9021" s="63" t="s">
        <v>15738</v>
      </c>
    </row>
    <row r="9022" spans="1:2" x14ac:dyDescent="0.25">
      <c r="A9022" s="62">
        <v>42192502</v>
      </c>
      <c r="B9022" s="63" t="s">
        <v>10502</v>
      </c>
    </row>
    <row r="9023" spans="1:2" x14ac:dyDescent="0.25">
      <c r="A9023" s="62">
        <v>42192601</v>
      </c>
      <c r="B9023" s="63" t="s">
        <v>8644</v>
      </c>
    </row>
    <row r="9024" spans="1:2" x14ac:dyDescent="0.25">
      <c r="A9024" s="62">
        <v>42192602</v>
      </c>
      <c r="B9024" s="63" t="s">
        <v>8335</v>
      </c>
    </row>
    <row r="9025" spans="1:2" x14ac:dyDescent="0.25">
      <c r="A9025" s="62">
        <v>42192603</v>
      </c>
      <c r="B9025" s="63" t="s">
        <v>8312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17431</v>
      </c>
    </row>
    <row r="9028" spans="1:2" x14ac:dyDescent="0.25">
      <c r="A9028" s="62">
        <v>42201501</v>
      </c>
      <c r="B9028" s="63" t="s">
        <v>17933</v>
      </c>
    </row>
    <row r="9029" spans="1:2" x14ac:dyDescent="0.25">
      <c r="A9029" s="62">
        <v>42201502</v>
      </c>
      <c r="B9029" s="63" t="s">
        <v>8423</v>
      </c>
    </row>
    <row r="9030" spans="1:2" x14ac:dyDescent="0.25">
      <c r="A9030" s="62">
        <v>42201503</v>
      </c>
      <c r="B9030" s="63" t="s">
        <v>6826</v>
      </c>
    </row>
    <row r="9031" spans="1:2" x14ac:dyDescent="0.25">
      <c r="A9031" s="62">
        <v>42201504</v>
      </c>
      <c r="B9031" s="63" t="s">
        <v>4835</v>
      </c>
    </row>
    <row r="9032" spans="1:2" x14ac:dyDescent="0.25">
      <c r="A9032" s="62">
        <v>42201505</v>
      </c>
      <c r="B9032" s="63" t="s">
        <v>13338</v>
      </c>
    </row>
    <row r="9033" spans="1:2" x14ac:dyDescent="0.25">
      <c r="A9033" s="62">
        <v>42201506</v>
      </c>
      <c r="B9033" s="63" t="s">
        <v>1162</v>
      </c>
    </row>
    <row r="9034" spans="1:2" x14ac:dyDescent="0.25">
      <c r="A9034" s="62">
        <v>42201507</v>
      </c>
      <c r="B9034" s="63" t="s">
        <v>3282</v>
      </c>
    </row>
    <row r="9035" spans="1:2" x14ac:dyDescent="0.25">
      <c r="A9035" s="62">
        <v>42201508</v>
      </c>
      <c r="B9035" s="63" t="s">
        <v>6456</v>
      </c>
    </row>
    <row r="9036" spans="1:2" x14ac:dyDescent="0.25">
      <c r="A9036" s="62">
        <v>42201509</v>
      </c>
      <c r="B9036" s="63" t="s">
        <v>8720</v>
      </c>
    </row>
    <row r="9037" spans="1:2" x14ac:dyDescent="0.25">
      <c r="A9037" s="62">
        <v>42201510</v>
      </c>
      <c r="B9037" s="63" t="s">
        <v>15561</v>
      </c>
    </row>
    <row r="9038" spans="1:2" x14ac:dyDescent="0.25">
      <c r="A9038" s="62">
        <v>42201511</v>
      </c>
      <c r="B9038" s="63" t="s">
        <v>6157</v>
      </c>
    </row>
    <row r="9039" spans="1:2" x14ac:dyDescent="0.25">
      <c r="A9039" s="62">
        <v>42201512</v>
      </c>
      <c r="B9039" s="63" t="s">
        <v>2369</v>
      </c>
    </row>
    <row r="9040" spans="1:2" x14ac:dyDescent="0.25">
      <c r="A9040" s="62">
        <v>42201513</v>
      </c>
      <c r="B9040" s="63" t="s">
        <v>1258</v>
      </c>
    </row>
    <row r="9041" spans="1:2" x14ac:dyDescent="0.25">
      <c r="A9041" s="62">
        <v>42201601</v>
      </c>
      <c r="B9041" s="63" t="s">
        <v>423</v>
      </c>
    </row>
    <row r="9042" spans="1:2" x14ac:dyDescent="0.25">
      <c r="A9042" s="62">
        <v>42201602</v>
      </c>
      <c r="B9042" s="63" t="s">
        <v>14412</v>
      </c>
    </row>
    <row r="9043" spans="1:2" x14ac:dyDescent="0.25">
      <c r="A9043" s="62">
        <v>42201603</v>
      </c>
      <c r="B9043" s="63" t="s">
        <v>5355</v>
      </c>
    </row>
    <row r="9044" spans="1:2" x14ac:dyDescent="0.25">
      <c r="A9044" s="62">
        <v>42201604</v>
      </c>
      <c r="B9044" s="63" t="s">
        <v>6540</v>
      </c>
    </row>
    <row r="9045" spans="1:2" x14ac:dyDescent="0.25">
      <c r="A9045" s="62">
        <v>42201605</v>
      </c>
      <c r="B9045" s="63" t="s">
        <v>11454</v>
      </c>
    </row>
    <row r="9046" spans="1:2" x14ac:dyDescent="0.25">
      <c r="A9046" s="62">
        <v>42201606</v>
      </c>
      <c r="B9046" s="63" t="s">
        <v>16768</v>
      </c>
    </row>
    <row r="9047" spans="1:2" x14ac:dyDescent="0.25">
      <c r="A9047" s="62">
        <v>42201607</v>
      </c>
      <c r="B9047" s="63" t="s">
        <v>9510</v>
      </c>
    </row>
    <row r="9048" spans="1:2" x14ac:dyDescent="0.25">
      <c r="A9048" s="62">
        <v>42201608</v>
      </c>
      <c r="B9048" s="63" t="s">
        <v>13593</v>
      </c>
    </row>
    <row r="9049" spans="1:2" x14ac:dyDescent="0.25">
      <c r="A9049" s="62">
        <v>42201609</v>
      </c>
      <c r="B9049" s="63" t="s">
        <v>5941</v>
      </c>
    </row>
    <row r="9050" spans="1:2" x14ac:dyDescent="0.25">
      <c r="A9050" s="62">
        <v>42201610</v>
      </c>
      <c r="B9050" s="63" t="s">
        <v>7223</v>
      </c>
    </row>
    <row r="9051" spans="1:2" x14ac:dyDescent="0.25">
      <c r="A9051" s="62">
        <v>42201611</v>
      </c>
      <c r="B9051" s="63" t="s">
        <v>11871</v>
      </c>
    </row>
    <row r="9052" spans="1:2" x14ac:dyDescent="0.25">
      <c r="A9052" s="62">
        <v>42201701</v>
      </c>
      <c r="B9052" s="63" t="s">
        <v>9523</v>
      </c>
    </row>
    <row r="9053" spans="1:2" x14ac:dyDescent="0.25">
      <c r="A9053" s="62">
        <v>42201702</v>
      </c>
      <c r="B9053" s="63" t="s">
        <v>1266</v>
      </c>
    </row>
    <row r="9054" spans="1:2" x14ac:dyDescent="0.25">
      <c r="A9054" s="62">
        <v>42201703</v>
      </c>
      <c r="B9054" s="63" t="s">
        <v>5617</v>
      </c>
    </row>
    <row r="9055" spans="1:2" x14ac:dyDescent="0.25">
      <c r="A9055" s="62">
        <v>42201704</v>
      </c>
      <c r="B9055" s="63" t="s">
        <v>8148</v>
      </c>
    </row>
    <row r="9056" spans="1:2" x14ac:dyDescent="0.25">
      <c r="A9056" s="62">
        <v>42201705</v>
      </c>
      <c r="B9056" s="63" t="s">
        <v>15841</v>
      </c>
    </row>
    <row r="9057" spans="1:2" x14ac:dyDescent="0.25">
      <c r="A9057" s="62">
        <v>42201706</v>
      </c>
      <c r="B9057" s="63" t="s">
        <v>2386</v>
      </c>
    </row>
    <row r="9058" spans="1:2" x14ac:dyDescent="0.25">
      <c r="A9058" s="62">
        <v>42201707</v>
      </c>
      <c r="B9058" s="63" t="s">
        <v>6040</v>
      </c>
    </row>
    <row r="9059" spans="1:2" x14ac:dyDescent="0.25">
      <c r="A9059" s="62">
        <v>42201708</v>
      </c>
      <c r="B9059" s="63" t="s">
        <v>10469</v>
      </c>
    </row>
    <row r="9060" spans="1:2" x14ac:dyDescent="0.25">
      <c r="A9060" s="62">
        <v>42201709</v>
      </c>
      <c r="B9060" s="63" t="s">
        <v>4820</v>
      </c>
    </row>
    <row r="9061" spans="1:2" x14ac:dyDescent="0.25">
      <c r="A9061" s="62">
        <v>42201710</v>
      </c>
      <c r="B9061" s="63" t="s">
        <v>8322</v>
      </c>
    </row>
    <row r="9062" spans="1:2" x14ac:dyDescent="0.25">
      <c r="A9062" s="62">
        <v>42201711</v>
      </c>
      <c r="B9062" s="63" t="s">
        <v>11630</v>
      </c>
    </row>
    <row r="9063" spans="1:2" x14ac:dyDescent="0.25">
      <c r="A9063" s="62">
        <v>42201712</v>
      </c>
      <c r="B9063" s="63" t="s">
        <v>1970</v>
      </c>
    </row>
    <row r="9064" spans="1:2" x14ac:dyDescent="0.25">
      <c r="A9064" s="62">
        <v>42201713</v>
      </c>
      <c r="B9064" s="63" t="s">
        <v>13299</v>
      </c>
    </row>
    <row r="9065" spans="1:2" x14ac:dyDescent="0.25">
      <c r="A9065" s="62">
        <v>42201714</v>
      </c>
      <c r="B9065" s="63" t="s">
        <v>6143</v>
      </c>
    </row>
    <row r="9066" spans="1:2" x14ac:dyDescent="0.25">
      <c r="A9066" s="62">
        <v>42201715</v>
      </c>
      <c r="B9066" s="63" t="s">
        <v>18657</v>
      </c>
    </row>
    <row r="9067" spans="1:2" x14ac:dyDescent="0.25">
      <c r="A9067" s="62">
        <v>42201716</v>
      </c>
      <c r="B9067" s="63" t="s">
        <v>17558</v>
      </c>
    </row>
    <row r="9068" spans="1:2" x14ac:dyDescent="0.25">
      <c r="A9068" s="62">
        <v>42201717</v>
      </c>
      <c r="B9068" s="63" t="s">
        <v>18484</v>
      </c>
    </row>
    <row r="9069" spans="1:2" x14ac:dyDescent="0.25">
      <c r="A9069" s="62">
        <v>42201718</v>
      </c>
      <c r="B9069" s="63" t="s">
        <v>2507</v>
      </c>
    </row>
    <row r="9070" spans="1:2" x14ac:dyDescent="0.25">
      <c r="A9070" s="62">
        <v>42201719</v>
      </c>
      <c r="B9070" s="63" t="s">
        <v>8862</v>
      </c>
    </row>
    <row r="9071" spans="1:2" x14ac:dyDescent="0.25">
      <c r="A9071" s="62">
        <v>42201801</v>
      </c>
      <c r="B9071" s="63" t="s">
        <v>4156</v>
      </c>
    </row>
    <row r="9072" spans="1:2" x14ac:dyDescent="0.25">
      <c r="A9072" s="62">
        <v>42201802</v>
      </c>
      <c r="B9072" s="63" t="s">
        <v>3664</v>
      </c>
    </row>
    <row r="9073" spans="1:2" x14ac:dyDescent="0.25">
      <c r="A9073" s="62">
        <v>42201803</v>
      </c>
      <c r="B9073" s="63" t="s">
        <v>15749</v>
      </c>
    </row>
    <row r="9074" spans="1:2" x14ac:dyDescent="0.25">
      <c r="A9074" s="62">
        <v>42201804</v>
      </c>
      <c r="B9074" s="63" t="s">
        <v>15680</v>
      </c>
    </row>
    <row r="9075" spans="1:2" x14ac:dyDescent="0.25">
      <c r="A9075" s="62">
        <v>42201805</v>
      </c>
      <c r="B9075" s="63" t="s">
        <v>12418</v>
      </c>
    </row>
    <row r="9076" spans="1:2" x14ac:dyDescent="0.25">
      <c r="A9076" s="62">
        <v>42201806</v>
      </c>
      <c r="B9076" s="63" t="s">
        <v>9381</v>
      </c>
    </row>
    <row r="9077" spans="1:2" x14ac:dyDescent="0.25">
      <c r="A9077" s="62">
        <v>42201807</v>
      </c>
      <c r="B9077" s="63" t="s">
        <v>9137</v>
      </c>
    </row>
    <row r="9078" spans="1:2" x14ac:dyDescent="0.25">
      <c r="A9078" s="62">
        <v>42201808</v>
      </c>
      <c r="B9078" s="63" t="s">
        <v>2730</v>
      </c>
    </row>
    <row r="9079" spans="1:2" x14ac:dyDescent="0.25">
      <c r="A9079" s="62">
        <v>42201809</v>
      </c>
      <c r="B9079" s="63" t="s">
        <v>12725</v>
      </c>
    </row>
    <row r="9080" spans="1:2" x14ac:dyDescent="0.25">
      <c r="A9080" s="62">
        <v>42201810</v>
      </c>
      <c r="B9080" s="63" t="s">
        <v>9998</v>
      </c>
    </row>
    <row r="9081" spans="1:2" x14ac:dyDescent="0.25">
      <c r="A9081" s="62">
        <v>42201811</v>
      </c>
      <c r="B9081" s="63" t="s">
        <v>16580</v>
      </c>
    </row>
    <row r="9082" spans="1:2" x14ac:dyDescent="0.25">
      <c r="A9082" s="62">
        <v>42201812</v>
      </c>
      <c r="B9082" s="63" t="s">
        <v>16544</v>
      </c>
    </row>
    <row r="9083" spans="1:2" x14ac:dyDescent="0.25">
      <c r="A9083" s="62">
        <v>42201813</v>
      </c>
      <c r="B9083" s="63" t="s">
        <v>16091</v>
      </c>
    </row>
    <row r="9084" spans="1:2" x14ac:dyDescent="0.25">
      <c r="A9084" s="62">
        <v>42201814</v>
      </c>
      <c r="B9084" s="63" t="s">
        <v>16198</v>
      </c>
    </row>
    <row r="9085" spans="1:2" x14ac:dyDescent="0.25">
      <c r="A9085" s="62">
        <v>42201815</v>
      </c>
      <c r="B9085" s="63" t="s">
        <v>9163</v>
      </c>
    </row>
    <row r="9086" spans="1:2" x14ac:dyDescent="0.25">
      <c r="A9086" s="62">
        <v>42201816</v>
      </c>
      <c r="B9086" s="63" t="s">
        <v>7262</v>
      </c>
    </row>
    <row r="9087" spans="1:2" x14ac:dyDescent="0.25">
      <c r="A9087" s="62">
        <v>42201817</v>
      </c>
      <c r="B9087" s="63" t="s">
        <v>3007</v>
      </c>
    </row>
    <row r="9088" spans="1:2" x14ac:dyDescent="0.25">
      <c r="A9088" s="62">
        <v>42201818</v>
      </c>
      <c r="B9088" s="63" t="s">
        <v>1974</v>
      </c>
    </row>
    <row r="9089" spans="1:2" x14ac:dyDescent="0.25">
      <c r="A9089" s="62">
        <v>42201819</v>
      </c>
      <c r="B9089" s="63" t="s">
        <v>6126</v>
      </c>
    </row>
    <row r="9090" spans="1:2" x14ac:dyDescent="0.25">
      <c r="A9090" s="62">
        <v>42201820</v>
      </c>
      <c r="B9090" s="63" t="s">
        <v>16808</v>
      </c>
    </row>
    <row r="9091" spans="1:2" x14ac:dyDescent="0.25">
      <c r="A9091" s="62">
        <v>42201821</v>
      </c>
      <c r="B9091" s="63" t="s">
        <v>17496</v>
      </c>
    </row>
    <row r="9092" spans="1:2" x14ac:dyDescent="0.25">
      <c r="A9092" s="62">
        <v>42201822</v>
      </c>
      <c r="B9092" s="63" t="s">
        <v>5547</v>
      </c>
    </row>
    <row r="9093" spans="1:2" x14ac:dyDescent="0.25">
      <c r="A9093" s="62">
        <v>42201823</v>
      </c>
      <c r="B9093" s="63" t="s">
        <v>17682</v>
      </c>
    </row>
    <row r="9094" spans="1:2" x14ac:dyDescent="0.25">
      <c r="A9094" s="62">
        <v>42201824</v>
      </c>
      <c r="B9094" s="63" t="s">
        <v>11604</v>
      </c>
    </row>
    <row r="9095" spans="1:2" x14ac:dyDescent="0.25">
      <c r="A9095" s="62">
        <v>42201825</v>
      </c>
      <c r="B9095" s="63" t="s">
        <v>12427</v>
      </c>
    </row>
    <row r="9096" spans="1:2" x14ac:dyDescent="0.25">
      <c r="A9096" s="62">
        <v>42201826</v>
      </c>
      <c r="B9096" s="63" t="s">
        <v>1634</v>
      </c>
    </row>
    <row r="9097" spans="1:2" x14ac:dyDescent="0.25">
      <c r="A9097" s="62">
        <v>42201827</v>
      </c>
      <c r="B9097" s="63" t="s">
        <v>8746</v>
      </c>
    </row>
    <row r="9098" spans="1:2" x14ac:dyDescent="0.25">
      <c r="A9098" s="62">
        <v>42201828</v>
      </c>
      <c r="B9098" s="63" t="s">
        <v>17757</v>
      </c>
    </row>
    <row r="9099" spans="1:2" x14ac:dyDescent="0.25">
      <c r="A9099" s="62">
        <v>42201829</v>
      </c>
      <c r="B9099" s="63" t="s">
        <v>10107</v>
      </c>
    </row>
    <row r="9100" spans="1:2" x14ac:dyDescent="0.25">
      <c r="A9100" s="62">
        <v>42201830</v>
      </c>
      <c r="B9100" s="63" t="s">
        <v>7564</v>
      </c>
    </row>
    <row r="9101" spans="1:2" x14ac:dyDescent="0.25">
      <c r="A9101" s="62">
        <v>42201831</v>
      </c>
      <c r="B9101" s="63" t="s">
        <v>11598</v>
      </c>
    </row>
    <row r="9102" spans="1:2" x14ac:dyDescent="0.25">
      <c r="A9102" s="62">
        <v>42201832</v>
      </c>
      <c r="B9102" s="63" t="s">
        <v>18473</v>
      </c>
    </row>
    <row r="9103" spans="1:2" x14ac:dyDescent="0.25">
      <c r="A9103" s="62">
        <v>42201833</v>
      </c>
      <c r="B9103" s="63" t="s">
        <v>9572</v>
      </c>
    </row>
    <row r="9104" spans="1:2" x14ac:dyDescent="0.25">
      <c r="A9104" s="62">
        <v>42201834</v>
      </c>
      <c r="B9104" s="63" t="s">
        <v>10039</v>
      </c>
    </row>
    <row r="9105" spans="1:2" x14ac:dyDescent="0.25">
      <c r="A9105" s="62">
        <v>42201835</v>
      </c>
      <c r="B9105" s="63" t="s">
        <v>9234</v>
      </c>
    </row>
    <row r="9106" spans="1:2" x14ac:dyDescent="0.25">
      <c r="A9106" s="62">
        <v>42201836</v>
      </c>
      <c r="B9106" s="63" t="s">
        <v>13363</v>
      </c>
    </row>
    <row r="9107" spans="1:2" x14ac:dyDescent="0.25">
      <c r="A9107" s="62">
        <v>42201837</v>
      </c>
      <c r="B9107" s="63" t="s">
        <v>13798</v>
      </c>
    </row>
    <row r="9108" spans="1:2" x14ac:dyDescent="0.25">
      <c r="A9108" s="62">
        <v>42201838</v>
      </c>
      <c r="B9108" s="63" t="s">
        <v>5674</v>
      </c>
    </row>
    <row r="9109" spans="1:2" x14ac:dyDescent="0.25">
      <c r="A9109" s="62">
        <v>42201839</v>
      </c>
      <c r="B9109" s="63" t="s">
        <v>6060</v>
      </c>
    </row>
    <row r="9110" spans="1:2" x14ac:dyDescent="0.25">
      <c r="A9110" s="62">
        <v>42201840</v>
      </c>
      <c r="B9110" s="63" t="s">
        <v>18554</v>
      </c>
    </row>
    <row r="9111" spans="1:2" x14ac:dyDescent="0.25">
      <c r="A9111" s="62">
        <v>42201841</v>
      </c>
      <c r="B9111" s="63" t="s">
        <v>3589</v>
      </c>
    </row>
    <row r="9112" spans="1:2" x14ac:dyDescent="0.25">
      <c r="A9112" s="62">
        <v>42201901</v>
      </c>
      <c r="B9112" s="63" t="s">
        <v>7150</v>
      </c>
    </row>
    <row r="9113" spans="1:2" x14ac:dyDescent="0.25">
      <c r="A9113" s="62">
        <v>42201902</v>
      </c>
      <c r="B9113" s="63" t="s">
        <v>4662</v>
      </c>
    </row>
    <row r="9114" spans="1:2" x14ac:dyDescent="0.25">
      <c r="A9114" s="62">
        <v>42201903</v>
      </c>
      <c r="B9114" s="63" t="s">
        <v>11030</v>
      </c>
    </row>
    <row r="9115" spans="1:2" x14ac:dyDescent="0.25">
      <c r="A9115" s="62">
        <v>42201904</v>
      </c>
      <c r="B9115" s="63" t="s">
        <v>12533</v>
      </c>
    </row>
    <row r="9116" spans="1:2" x14ac:dyDescent="0.25">
      <c r="A9116" s="62">
        <v>42201905</v>
      </c>
      <c r="B9116" s="63" t="s">
        <v>7527</v>
      </c>
    </row>
    <row r="9117" spans="1:2" x14ac:dyDescent="0.25">
      <c r="A9117" s="62">
        <v>42201906</v>
      </c>
      <c r="B9117" s="63" t="s">
        <v>12810</v>
      </c>
    </row>
    <row r="9118" spans="1:2" x14ac:dyDescent="0.25">
      <c r="A9118" s="62">
        <v>42201907</v>
      </c>
      <c r="B9118" s="63" t="s">
        <v>3833</v>
      </c>
    </row>
    <row r="9119" spans="1:2" x14ac:dyDescent="0.25">
      <c r="A9119" s="62">
        <v>42201908</v>
      </c>
      <c r="B9119" s="63" t="s">
        <v>5579</v>
      </c>
    </row>
    <row r="9120" spans="1:2" x14ac:dyDescent="0.25">
      <c r="A9120" s="62">
        <v>42202001</v>
      </c>
      <c r="B9120" s="63" t="s">
        <v>7826</v>
      </c>
    </row>
    <row r="9121" spans="1:2" x14ac:dyDescent="0.25">
      <c r="A9121" s="62">
        <v>42202002</v>
      </c>
      <c r="B9121" s="63" t="s">
        <v>17437</v>
      </c>
    </row>
    <row r="9122" spans="1:2" x14ac:dyDescent="0.25">
      <c r="A9122" s="62">
        <v>42202003</v>
      </c>
      <c r="B9122" s="63" t="s">
        <v>4610</v>
      </c>
    </row>
    <row r="9123" spans="1:2" x14ac:dyDescent="0.25">
      <c r="A9123" s="62">
        <v>42202004</v>
      </c>
      <c r="B9123" s="63" t="s">
        <v>18746</v>
      </c>
    </row>
    <row r="9124" spans="1:2" x14ac:dyDescent="0.25">
      <c r="A9124" s="62">
        <v>42202005</v>
      </c>
      <c r="B9124" s="63" t="s">
        <v>16271</v>
      </c>
    </row>
    <row r="9125" spans="1:2" x14ac:dyDescent="0.25">
      <c r="A9125" s="62">
        <v>42202101</v>
      </c>
      <c r="B9125" s="63" t="s">
        <v>14052</v>
      </c>
    </row>
    <row r="9126" spans="1:2" x14ac:dyDescent="0.25">
      <c r="A9126" s="62">
        <v>42202102</v>
      </c>
      <c r="B9126" s="63" t="s">
        <v>10420</v>
      </c>
    </row>
    <row r="9127" spans="1:2" x14ac:dyDescent="0.25">
      <c r="A9127" s="62">
        <v>42202103</v>
      </c>
      <c r="B9127" s="63" t="s">
        <v>7963</v>
      </c>
    </row>
    <row r="9128" spans="1:2" x14ac:dyDescent="0.25">
      <c r="A9128" s="62">
        <v>42202104</v>
      </c>
      <c r="B9128" s="63" t="s">
        <v>10174</v>
      </c>
    </row>
    <row r="9129" spans="1:2" x14ac:dyDescent="0.25">
      <c r="A9129" s="62">
        <v>42202105</v>
      </c>
      <c r="B9129" s="63" t="s">
        <v>7988</v>
      </c>
    </row>
    <row r="9130" spans="1:2" x14ac:dyDescent="0.25">
      <c r="A9130" s="62">
        <v>42202201</v>
      </c>
      <c r="B9130" s="63" t="s">
        <v>4260</v>
      </c>
    </row>
    <row r="9131" spans="1:2" x14ac:dyDescent="0.25">
      <c r="A9131" s="62">
        <v>42202202</v>
      </c>
      <c r="B9131" s="63" t="s">
        <v>15540</v>
      </c>
    </row>
    <row r="9132" spans="1:2" x14ac:dyDescent="0.25">
      <c r="A9132" s="62">
        <v>42202203</v>
      </c>
      <c r="B9132" s="63" t="s">
        <v>4135</v>
      </c>
    </row>
    <row r="9133" spans="1:2" x14ac:dyDescent="0.25">
      <c r="A9133" s="62">
        <v>42202301</v>
      </c>
      <c r="B9133" s="63" t="s">
        <v>16432</v>
      </c>
    </row>
    <row r="9134" spans="1:2" x14ac:dyDescent="0.25">
      <c r="A9134" s="62">
        <v>42202302</v>
      </c>
      <c r="B9134" s="63" t="s">
        <v>924</v>
      </c>
    </row>
    <row r="9135" spans="1:2" x14ac:dyDescent="0.25">
      <c r="A9135" s="62">
        <v>42202303</v>
      </c>
      <c r="B9135" s="63" t="s">
        <v>11855</v>
      </c>
    </row>
    <row r="9136" spans="1:2" x14ac:dyDescent="0.25">
      <c r="A9136" s="62">
        <v>42202401</v>
      </c>
      <c r="B9136" s="63" t="s">
        <v>16323</v>
      </c>
    </row>
    <row r="9137" spans="1:2" x14ac:dyDescent="0.25">
      <c r="A9137" s="62">
        <v>42202501</v>
      </c>
      <c r="B9137" s="63" t="s">
        <v>17547</v>
      </c>
    </row>
    <row r="9138" spans="1:2" x14ac:dyDescent="0.25">
      <c r="A9138" s="62">
        <v>42202601</v>
      </c>
      <c r="B9138" s="63" t="s">
        <v>17689</v>
      </c>
    </row>
    <row r="9139" spans="1:2" x14ac:dyDescent="0.25">
      <c r="A9139" s="62">
        <v>42202602</v>
      </c>
      <c r="B9139" s="63" t="s">
        <v>6361</v>
      </c>
    </row>
    <row r="9140" spans="1:2" x14ac:dyDescent="0.25">
      <c r="A9140" s="62">
        <v>42202701</v>
      </c>
      <c r="B9140" s="63" t="s">
        <v>7511</v>
      </c>
    </row>
    <row r="9141" spans="1:2" x14ac:dyDescent="0.25">
      <c r="A9141" s="62">
        <v>42202702</v>
      </c>
      <c r="B9141" s="63" t="s">
        <v>18549</v>
      </c>
    </row>
    <row r="9142" spans="1:2" x14ac:dyDescent="0.25">
      <c r="A9142" s="62">
        <v>42202703</v>
      </c>
      <c r="B9142" s="63" t="s">
        <v>9890</v>
      </c>
    </row>
    <row r="9143" spans="1:2" x14ac:dyDescent="0.25">
      <c r="A9143" s="62">
        <v>42202704</v>
      </c>
      <c r="B9143" s="63" t="s">
        <v>14346</v>
      </c>
    </row>
    <row r="9144" spans="1:2" x14ac:dyDescent="0.25">
      <c r="A9144" s="62">
        <v>42202801</v>
      </c>
      <c r="B9144" s="63" t="s">
        <v>3379</v>
      </c>
    </row>
    <row r="9145" spans="1:2" x14ac:dyDescent="0.25">
      <c r="A9145" s="62">
        <v>42202802</v>
      </c>
      <c r="B9145" s="63" t="s">
        <v>13641</v>
      </c>
    </row>
    <row r="9146" spans="1:2" x14ac:dyDescent="0.25">
      <c r="A9146" s="62">
        <v>42202901</v>
      </c>
      <c r="B9146" s="63" t="s">
        <v>468</v>
      </c>
    </row>
    <row r="9147" spans="1:2" x14ac:dyDescent="0.25">
      <c r="A9147" s="62">
        <v>42203001</v>
      </c>
      <c r="B9147" s="63" t="s">
        <v>15626</v>
      </c>
    </row>
    <row r="9148" spans="1:2" x14ac:dyDescent="0.25">
      <c r="A9148" s="62">
        <v>42203101</v>
      </c>
      <c r="B9148" s="63" t="s">
        <v>8981</v>
      </c>
    </row>
    <row r="9149" spans="1:2" x14ac:dyDescent="0.25">
      <c r="A9149" s="62">
        <v>42203201</v>
      </c>
      <c r="B9149" s="63" t="s">
        <v>9640</v>
      </c>
    </row>
    <row r="9150" spans="1:2" x14ac:dyDescent="0.25">
      <c r="A9150" s="62">
        <v>42203202</v>
      </c>
      <c r="B9150" s="63" t="s">
        <v>12203</v>
      </c>
    </row>
    <row r="9151" spans="1:2" x14ac:dyDescent="0.25">
      <c r="A9151" s="62">
        <v>42203301</v>
      </c>
      <c r="B9151" s="63" t="s">
        <v>6026</v>
      </c>
    </row>
    <row r="9152" spans="1:2" x14ac:dyDescent="0.25">
      <c r="A9152" s="62">
        <v>42203302</v>
      </c>
      <c r="B9152" s="63" t="s">
        <v>271</v>
      </c>
    </row>
    <row r="9153" spans="1:2" x14ac:dyDescent="0.25">
      <c r="A9153" s="62">
        <v>42203303</v>
      </c>
      <c r="B9153" s="63" t="s">
        <v>6049</v>
      </c>
    </row>
    <row r="9154" spans="1:2" x14ac:dyDescent="0.25">
      <c r="A9154" s="62">
        <v>42203401</v>
      </c>
      <c r="B9154" s="63" t="s">
        <v>8216</v>
      </c>
    </row>
    <row r="9155" spans="1:2" x14ac:dyDescent="0.25">
      <c r="A9155" s="62">
        <v>42203402</v>
      </c>
      <c r="B9155" s="63" t="s">
        <v>8204</v>
      </c>
    </row>
    <row r="9156" spans="1:2" x14ac:dyDescent="0.25">
      <c r="A9156" s="62">
        <v>42203403</v>
      </c>
      <c r="B9156" s="63" t="s">
        <v>10693</v>
      </c>
    </row>
    <row r="9157" spans="1:2" x14ac:dyDescent="0.25">
      <c r="A9157" s="62">
        <v>42203404</v>
      </c>
      <c r="B9157" s="63" t="s">
        <v>6112</v>
      </c>
    </row>
    <row r="9158" spans="1:2" x14ac:dyDescent="0.25">
      <c r="A9158" s="62">
        <v>42203405</v>
      </c>
      <c r="B9158" s="63" t="s">
        <v>14750</v>
      </c>
    </row>
    <row r="9159" spans="1:2" x14ac:dyDescent="0.25">
      <c r="A9159" s="62">
        <v>42203406</v>
      </c>
      <c r="B9159" s="63" t="s">
        <v>13243</v>
      </c>
    </row>
    <row r="9160" spans="1:2" x14ac:dyDescent="0.25">
      <c r="A9160" s="62">
        <v>42203407</v>
      </c>
      <c r="B9160" s="63" t="s">
        <v>8468</v>
      </c>
    </row>
    <row r="9161" spans="1:2" x14ac:dyDescent="0.25">
      <c r="A9161" s="62">
        <v>42203408</v>
      </c>
      <c r="B9161" s="63" t="s">
        <v>1015</v>
      </c>
    </row>
    <row r="9162" spans="1:2" x14ac:dyDescent="0.25">
      <c r="A9162" s="62">
        <v>42203409</v>
      </c>
      <c r="B9162" s="63" t="s">
        <v>12382</v>
      </c>
    </row>
    <row r="9163" spans="1:2" x14ac:dyDescent="0.25">
      <c r="A9163" s="62">
        <v>42203410</v>
      </c>
      <c r="B9163" s="63" t="s">
        <v>3479</v>
      </c>
    </row>
    <row r="9164" spans="1:2" x14ac:dyDescent="0.25">
      <c r="A9164" s="62">
        <v>42203411</v>
      </c>
      <c r="B9164" s="63" t="s">
        <v>17772</v>
      </c>
    </row>
    <row r="9165" spans="1:2" x14ac:dyDescent="0.25">
      <c r="A9165" s="62">
        <v>42203412</v>
      </c>
      <c r="B9165" s="63" t="s">
        <v>8701</v>
      </c>
    </row>
    <row r="9166" spans="1:2" x14ac:dyDescent="0.25">
      <c r="A9166" s="62">
        <v>42203501</v>
      </c>
      <c r="B9166" s="63" t="s">
        <v>12122</v>
      </c>
    </row>
    <row r="9167" spans="1:2" x14ac:dyDescent="0.25">
      <c r="A9167" s="62">
        <v>42203502</v>
      </c>
      <c r="B9167" s="63" t="s">
        <v>9110</v>
      </c>
    </row>
    <row r="9168" spans="1:2" x14ac:dyDescent="0.25">
      <c r="A9168" s="62">
        <v>42203503</v>
      </c>
      <c r="B9168" s="63" t="s">
        <v>13594</v>
      </c>
    </row>
    <row r="9169" spans="1:2" x14ac:dyDescent="0.25">
      <c r="A9169" s="62">
        <v>42203504</v>
      </c>
      <c r="B9169" s="63" t="s">
        <v>6383</v>
      </c>
    </row>
    <row r="9170" spans="1:2" x14ac:dyDescent="0.25">
      <c r="A9170" s="62">
        <v>42203601</v>
      </c>
      <c r="B9170" s="63" t="s">
        <v>15577</v>
      </c>
    </row>
    <row r="9171" spans="1:2" x14ac:dyDescent="0.25">
      <c r="A9171" s="62">
        <v>42203602</v>
      </c>
      <c r="B9171" s="63" t="s">
        <v>6569</v>
      </c>
    </row>
    <row r="9172" spans="1:2" x14ac:dyDescent="0.25">
      <c r="A9172" s="62">
        <v>42203603</v>
      </c>
      <c r="B9172" s="63" t="s">
        <v>1989</v>
      </c>
    </row>
    <row r="9173" spans="1:2" x14ac:dyDescent="0.25">
      <c r="A9173" s="62">
        <v>42203604</v>
      </c>
      <c r="B9173" s="63" t="s">
        <v>3743</v>
      </c>
    </row>
    <row r="9174" spans="1:2" x14ac:dyDescent="0.25">
      <c r="A9174" s="62">
        <v>42203605</v>
      </c>
      <c r="B9174" s="63" t="s">
        <v>12900</v>
      </c>
    </row>
    <row r="9175" spans="1:2" x14ac:dyDescent="0.25">
      <c r="A9175" s="62">
        <v>42203701</v>
      </c>
      <c r="B9175" s="63" t="s">
        <v>2502</v>
      </c>
    </row>
    <row r="9176" spans="1:2" x14ac:dyDescent="0.25">
      <c r="A9176" s="62">
        <v>42203702</v>
      </c>
      <c r="B9176" s="63" t="s">
        <v>670</v>
      </c>
    </row>
    <row r="9177" spans="1:2" x14ac:dyDescent="0.25">
      <c r="A9177" s="62">
        <v>42203703</v>
      </c>
      <c r="B9177" s="63" t="s">
        <v>4507</v>
      </c>
    </row>
    <row r="9178" spans="1:2" x14ac:dyDescent="0.25">
      <c r="A9178" s="62">
        <v>42203704</v>
      </c>
      <c r="B9178" s="63" t="s">
        <v>4413</v>
      </c>
    </row>
    <row r="9179" spans="1:2" x14ac:dyDescent="0.25">
      <c r="A9179" s="62">
        <v>42203705</v>
      </c>
      <c r="B9179" s="63" t="s">
        <v>691</v>
      </c>
    </row>
    <row r="9180" spans="1:2" x14ac:dyDescent="0.25">
      <c r="A9180" s="62">
        <v>42203706</v>
      </c>
      <c r="B9180" s="63" t="s">
        <v>13139</v>
      </c>
    </row>
    <row r="9181" spans="1:2" x14ac:dyDescent="0.25">
      <c r="A9181" s="62">
        <v>42203707</v>
      </c>
      <c r="B9181" s="63" t="s">
        <v>2878</v>
      </c>
    </row>
    <row r="9182" spans="1:2" x14ac:dyDescent="0.25">
      <c r="A9182" s="62">
        <v>42203708</v>
      </c>
      <c r="B9182" s="63" t="s">
        <v>10169</v>
      </c>
    </row>
    <row r="9183" spans="1:2" x14ac:dyDescent="0.25">
      <c r="A9183" s="62">
        <v>42203709</v>
      </c>
      <c r="B9183" s="63" t="s">
        <v>6928</v>
      </c>
    </row>
    <row r="9184" spans="1:2" x14ac:dyDescent="0.25">
      <c r="A9184" s="62">
        <v>42203710</v>
      </c>
      <c r="B9184" s="63" t="s">
        <v>9347</v>
      </c>
    </row>
    <row r="9185" spans="1:2" x14ac:dyDescent="0.25">
      <c r="A9185" s="62">
        <v>42203801</v>
      </c>
      <c r="B9185" s="63" t="s">
        <v>3051</v>
      </c>
    </row>
    <row r="9186" spans="1:2" x14ac:dyDescent="0.25">
      <c r="A9186" s="62">
        <v>42203802</v>
      </c>
      <c r="B9186" s="63" t="s">
        <v>11757</v>
      </c>
    </row>
    <row r="9187" spans="1:2" x14ac:dyDescent="0.25">
      <c r="A9187" s="62">
        <v>42203803</v>
      </c>
      <c r="B9187" s="63" t="s">
        <v>13645</v>
      </c>
    </row>
    <row r="9188" spans="1:2" x14ac:dyDescent="0.25">
      <c r="A9188" s="62">
        <v>42203901</v>
      </c>
      <c r="B9188" s="63" t="s">
        <v>3997</v>
      </c>
    </row>
    <row r="9189" spans="1:2" x14ac:dyDescent="0.25">
      <c r="A9189" s="62">
        <v>42203902</v>
      </c>
      <c r="B9189" s="63" t="s">
        <v>8955</v>
      </c>
    </row>
    <row r="9190" spans="1:2" x14ac:dyDescent="0.25">
      <c r="A9190" s="62">
        <v>42204001</v>
      </c>
      <c r="B9190" s="63" t="s">
        <v>481</v>
      </c>
    </row>
    <row r="9191" spans="1:2" x14ac:dyDescent="0.25">
      <c r="A9191" s="62">
        <v>42204002</v>
      </c>
      <c r="B9191" s="63" t="s">
        <v>14599</v>
      </c>
    </row>
    <row r="9192" spans="1:2" x14ac:dyDescent="0.25">
      <c r="A9192" s="62">
        <v>42204003</v>
      </c>
      <c r="B9192" s="63" t="s">
        <v>14632</v>
      </c>
    </row>
    <row r="9193" spans="1:2" x14ac:dyDescent="0.25">
      <c r="A9193" s="62">
        <v>42204004</v>
      </c>
      <c r="B9193" s="63" t="s">
        <v>17458</v>
      </c>
    </row>
    <row r="9194" spans="1:2" x14ac:dyDescent="0.25">
      <c r="A9194" s="62">
        <v>42204005</v>
      </c>
      <c r="B9194" s="63" t="s">
        <v>2352</v>
      </c>
    </row>
    <row r="9195" spans="1:2" x14ac:dyDescent="0.25">
      <c r="A9195" s="62">
        <v>42204006</v>
      </c>
      <c r="B9195" s="63" t="s">
        <v>10706</v>
      </c>
    </row>
    <row r="9196" spans="1:2" x14ac:dyDescent="0.25">
      <c r="A9196" s="62">
        <v>42204007</v>
      </c>
      <c r="B9196" s="63" t="s">
        <v>17943</v>
      </c>
    </row>
    <row r="9197" spans="1:2" x14ac:dyDescent="0.25">
      <c r="A9197" s="62">
        <v>42204008</v>
      </c>
      <c r="B9197" s="63" t="s">
        <v>11361</v>
      </c>
    </row>
    <row r="9198" spans="1:2" x14ac:dyDescent="0.25">
      <c r="A9198" s="62">
        <v>42211501</v>
      </c>
      <c r="B9198" s="63" t="s">
        <v>17049</v>
      </c>
    </row>
    <row r="9199" spans="1:2" x14ac:dyDescent="0.25">
      <c r="A9199" s="62">
        <v>42211502</v>
      </c>
      <c r="B9199" s="63" t="s">
        <v>5785</v>
      </c>
    </row>
    <row r="9200" spans="1:2" x14ac:dyDescent="0.25">
      <c r="A9200" s="62">
        <v>42211503</v>
      </c>
      <c r="B9200" s="63" t="s">
        <v>11981</v>
      </c>
    </row>
    <row r="9201" spans="1:2" x14ac:dyDescent="0.25">
      <c r="A9201" s="62">
        <v>42211504</v>
      </c>
      <c r="B9201" s="63" t="s">
        <v>1362</v>
      </c>
    </row>
    <row r="9202" spans="1:2" x14ac:dyDescent="0.25">
      <c r="A9202" s="62">
        <v>42211505</v>
      </c>
      <c r="B9202" s="63" t="s">
        <v>9070</v>
      </c>
    </row>
    <row r="9203" spans="1:2" x14ac:dyDescent="0.25">
      <c r="A9203" s="62">
        <v>42211506</v>
      </c>
      <c r="B9203" s="63" t="s">
        <v>15609</v>
      </c>
    </row>
    <row r="9204" spans="1:2" x14ac:dyDescent="0.25">
      <c r="A9204" s="62">
        <v>42211507</v>
      </c>
      <c r="B9204" s="63" t="s">
        <v>11784</v>
      </c>
    </row>
    <row r="9205" spans="1:2" x14ac:dyDescent="0.25">
      <c r="A9205" s="62">
        <v>42211508</v>
      </c>
      <c r="B9205" s="63" t="s">
        <v>18017</v>
      </c>
    </row>
    <row r="9206" spans="1:2" x14ac:dyDescent="0.25">
      <c r="A9206" s="62">
        <v>42211509</v>
      </c>
      <c r="B9206" s="63" t="s">
        <v>4957</v>
      </c>
    </row>
    <row r="9207" spans="1:2" x14ac:dyDescent="0.25">
      <c r="A9207" s="62">
        <v>42211601</v>
      </c>
      <c r="B9207" s="63" t="s">
        <v>14073</v>
      </c>
    </row>
    <row r="9208" spans="1:2" x14ac:dyDescent="0.25">
      <c r="A9208" s="62">
        <v>42211602</v>
      </c>
      <c r="B9208" s="63" t="s">
        <v>3243</v>
      </c>
    </row>
    <row r="9209" spans="1:2" x14ac:dyDescent="0.25">
      <c r="A9209" s="62">
        <v>42211603</v>
      </c>
      <c r="B9209" s="63" t="s">
        <v>15105</v>
      </c>
    </row>
    <row r="9210" spans="1:2" x14ac:dyDescent="0.25">
      <c r="A9210" s="62">
        <v>42211604</v>
      </c>
      <c r="B9210" s="63" t="s">
        <v>17370</v>
      </c>
    </row>
    <row r="9211" spans="1:2" x14ac:dyDescent="0.25">
      <c r="A9211" s="62">
        <v>42211605</v>
      </c>
      <c r="B9211" s="63" t="s">
        <v>10483</v>
      </c>
    </row>
    <row r="9212" spans="1:2" x14ac:dyDescent="0.25">
      <c r="A9212" s="62">
        <v>42211606</v>
      </c>
      <c r="B9212" s="63" t="s">
        <v>14588</v>
      </c>
    </row>
    <row r="9213" spans="1:2" x14ac:dyDescent="0.25">
      <c r="A9213" s="62">
        <v>42211607</v>
      </c>
      <c r="B9213" s="63" t="s">
        <v>10675</v>
      </c>
    </row>
    <row r="9214" spans="1:2" x14ac:dyDescent="0.25">
      <c r="A9214" s="62">
        <v>42211608</v>
      </c>
      <c r="B9214" s="63" t="s">
        <v>13564</v>
      </c>
    </row>
    <row r="9215" spans="1:2" x14ac:dyDescent="0.25">
      <c r="A9215" s="62">
        <v>42211609</v>
      </c>
      <c r="B9215" s="63" t="s">
        <v>9425</v>
      </c>
    </row>
    <row r="9216" spans="1:2" x14ac:dyDescent="0.25">
      <c r="A9216" s="62">
        <v>42211610</v>
      </c>
      <c r="B9216" s="63" t="s">
        <v>14994</v>
      </c>
    </row>
    <row r="9217" spans="1:2" x14ac:dyDescent="0.25">
      <c r="A9217" s="62">
        <v>42211611</v>
      </c>
      <c r="B9217" s="63" t="s">
        <v>4289</v>
      </c>
    </row>
    <row r="9218" spans="1:2" x14ac:dyDescent="0.25">
      <c r="A9218" s="62">
        <v>42211612</v>
      </c>
      <c r="B9218" s="63" t="s">
        <v>12719</v>
      </c>
    </row>
    <row r="9219" spans="1:2" x14ac:dyDescent="0.25">
      <c r="A9219" s="62">
        <v>42211613</v>
      </c>
      <c r="B9219" s="63" t="s">
        <v>5551</v>
      </c>
    </row>
    <row r="9220" spans="1:2" x14ac:dyDescent="0.25">
      <c r="A9220" s="62">
        <v>42211614</v>
      </c>
      <c r="B9220" s="63" t="s">
        <v>13345</v>
      </c>
    </row>
    <row r="9221" spans="1:2" x14ac:dyDescent="0.25">
      <c r="A9221" s="62">
        <v>42211615</v>
      </c>
      <c r="B9221" s="63" t="s">
        <v>7360</v>
      </c>
    </row>
    <row r="9222" spans="1:2" x14ac:dyDescent="0.25">
      <c r="A9222" s="62">
        <v>42211616</v>
      </c>
      <c r="B9222" s="63" t="s">
        <v>890</v>
      </c>
    </row>
    <row r="9223" spans="1:2" x14ac:dyDescent="0.25">
      <c r="A9223" s="62">
        <v>42211617</v>
      </c>
      <c r="B9223" s="63" t="s">
        <v>14563</v>
      </c>
    </row>
    <row r="9224" spans="1:2" x14ac:dyDescent="0.25">
      <c r="A9224" s="62">
        <v>42211618</v>
      </c>
      <c r="B9224" s="63" t="s">
        <v>18485</v>
      </c>
    </row>
    <row r="9225" spans="1:2" x14ac:dyDescent="0.25">
      <c r="A9225" s="62">
        <v>42211701</v>
      </c>
      <c r="B9225" s="63" t="s">
        <v>7117</v>
      </c>
    </row>
    <row r="9226" spans="1:2" x14ac:dyDescent="0.25">
      <c r="A9226" s="62">
        <v>42211702</v>
      </c>
      <c r="B9226" s="63" t="s">
        <v>13607</v>
      </c>
    </row>
    <row r="9227" spans="1:2" x14ac:dyDescent="0.25">
      <c r="A9227" s="62">
        <v>42211703</v>
      </c>
      <c r="B9227" s="63" t="s">
        <v>17050</v>
      </c>
    </row>
    <row r="9228" spans="1:2" x14ac:dyDescent="0.25">
      <c r="A9228" s="62">
        <v>42211704</v>
      </c>
      <c r="B9228" s="63" t="s">
        <v>4580</v>
      </c>
    </row>
    <row r="9229" spans="1:2" x14ac:dyDescent="0.25">
      <c r="A9229" s="62">
        <v>42211705</v>
      </c>
      <c r="B9229" s="63" t="s">
        <v>4895</v>
      </c>
    </row>
    <row r="9230" spans="1:2" x14ac:dyDescent="0.25">
      <c r="A9230" s="62">
        <v>42211706</v>
      </c>
      <c r="B9230" s="63" t="s">
        <v>16197</v>
      </c>
    </row>
    <row r="9231" spans="1:2" x14ac:dyDescent="0.25">
      <c r="A9231" s="62">
        <v>42211707</v>
      </c>
      <c r="B9231" s="63" t="s">
        <v>14015</v>
      </c>
    </row>
    <row r="9232" spans="1:2" x14ac:dyDescent="0.25">
      <c r="A9232" s="62">
        <v>42211708</v>
      </c>
      <c r="B9232" s="63" t="s">
        <v>18174</v>
      </c>
    </row>
    <row r="9233" spans="1:2" x14ac:dyDescent="0.25">
      <c r="A9233" s="62">
        <v>42211709</v>
      </c>
      <c r="B9233" s="63" t="s">
        <v>13349</v>
      </c>
    </row>
    <row r="9234" spans="1:2" x14ac:dyDescent="0.25">
      <c r="A9234" s="62">
        <v>42211710</v>
      </c>
      <c r="B9234" s="63" t="s">
        <v>15097</v>
      </c>
    </row>
    <row r="9235" spans="1:2" x14ac:dyDescent="0.25">
      <c r="A9235" s="62">
        <v>42211711</v>
      </c>
      <c r="B9235" s="63" t="s">
        <v>5180</v>
      </c>
    </row>
    <row r="9236" spans="1:2" x14ac:dyDescent="0.25">
      <c r="A9236" s="62">
        <v>42211712</v>
      </c>
      <c r="B9236" s="63" t="s">
        <v>14846</v>
      </c>
    </row>
    <row r="9237" spans="1:2" x14ac:dyDescent="0.25">
      <c r="A9237" s="62">
        <v>42211801</v>
      </c>
      <c r="B9237" s="63" t="s">
        <v>2612</v>
      </c>
    </row>
    <row r="9238" spans="1:2" x14ac:dyDescent="0.25">
      <c r="A9238" s="62">
        <v>42211802</v>
      </c>
      <c r="B9238" s="63" t="s">
        <v>419</v>
      </c>
    </row>
    <row r="9239" spans="1:2" x14ac:dyDescent="0.25">
      <c r="A9239" s="62">
        <v>42211803</v>
      </c>
      <c r="B9239" s="63" t="s">
        <v>4925</v>
      </c>
    </row>
    <row r="9240" spans="1:2" x14ac:dyDescent="0.25">
      <c r="A9240" s="62">
        <v>42211804</v>
      </c>
      <c r="B9240" s="63" t="s">
        <v>12595</v>
      </c>
    </row>
    <row r="9241" spans="1:2" x14ac:dyDescent="0.25">
      <c r="A9241" s="62">
        <v>42211805</v>
      </c>
      <c r="B9241" s="63" t="s">
        <v>6506</v>
      </c>
    </row>
    <row r="9242" spans="1:2" x14ac:dyDescent="0.25">
      <c r="A9242" s="62">
        <v>42211806</v>
      </c>
      <c r="B9242" s="63" t="s">
        <v>18243</v>
      </c>
    </row>
    <row r="9243" spans="1:2" x14ac:dyDescent="0.25">
      <c r="A9243" s="62">
        <v>42211807</v>
      </c>
      <c r="B9243" s="63" t="s">
        <v>18594</v>
      </c>
    </row>
    <row r="9244" spans="1:2" x14ac:dyDescent="0.25">
      <c r="A9244" s="62">
        <v>42211808</v>
      </c>
      <c r="B9244" s="63" t="s">
        <v>18583</v>
      </c>
    </row>
    <row r="9245" spans="1:2" x14ac:dyDescent="0.25">
      <c r="A9245" s="62">
        <v>42211809</v>
      </c>
      <c r="B9245" s="63" t="s">
        <v>5239</v>
      </c>
    </row>
    <row r="9246" spans="1:2" x14ac:dyDescent="0.25">
      <c r="A9246" s="62">
        <v>42211810</v>
      </c>
      <c r="B9246" s="63" t="s">
        <v>18048</v>
      </c>
    </row>
    <row r="9247" spans="1:2" x14ac:dyDescent="0.25">
      <c r="A9247" s="62">
        <v>42211811</v>
      </c>
      <c r="B9247" s="63" t="s">
        <v>14787</v>
      </c>
    </row>
    <row r="9248" spans="1:2" x14ac:dyDescent="0.25">
      <c r="A9248" s="62">
        <v>42211812</v>
      </c>
      <c r="B9248" s="63" t="s">
        <v>7755</v>
      </c>
    </row>
    <row r="9249" spans="1:2" x14ac:dyDescent="0.25">
      <c r="A9249" s="62">
        <v>42211813</v>
      </c>
      <c r="B9249" s="63" t="s">
        <v>12076</v>
      </c>
    </row>
    <row r="9250" spans="1:2" x14ac:dyDescent="0.25">
      <c r="A9250" s="62">
        <v>42211901</v>
      </c>
      <c r="B9250" s="63" t="s">
        <v>16979</v>
      </c>
    </row>
    <row r="9251" spans="1:2" x14ac:dyDescent="0.25">
      <c r="A9251" s="62">
        <v>42211902</v>
      </c>
      <c r="B9251" s="63" t="s">
        <v>8510</v>
      </c>
    </row>
    <row r="9252" spans="1:2" x14ac:dyDescent="0.25">
      <c r="A9252" s="62">
        <v>42211903</v>
      </c>
      <c r="B9252" s="63" t="s">
        <v>5702</v>
      </c>
    </row>
    <row r="9253" spans="1:2" x14ac:dyDescent="0.25">
      <c r="A9253" s="62">
        <v>42211904</v>
      </c>
      <c r="B9253" s="63" t="s">
        <v>6163</v>
      </c>
    </row>
    <row r="9254" spans="1:2" x14ac:dyDescent="0.25">
      <c r="A9254" s="62">
        <v>42211905</v>
      </c>
      <c r="B9254" s="63" t="s">
        <v>5890</v>
      </c>
    </row>
    <row r="9255" spans="1:2" x14ac:dyDescent="0.25">
      <c r="A9255" s="62">
        <v>42211906</v>
      </c>
      <c r="B9255" s="63" t="s">
        <v>16805</v>
      </c>
    </row>
    <row r="9256" spans="1:2" x14ac:dyDescent="0.25">
      <c r="A9256" s="62">
        <v>42211907</v>
      </c>
      <c r="B9256" s="63" t="s">
        <v>9071</v>
      </c>
    </row>
    <row r="9257" spans="1:2" x14ac:dyDescent="0.25">
      <c r="A9257" s="62">
        <v>42211908</v>
      </c>
      <c r="B9257" s="63" t="s">
        <v>16133</v>
      </c>
    </row>
    <row r="9258" spans="1:2" x14ac:dyDescent="0.25">
      <c r="A9258" s="62">
        <v>42211909</v>
      </c>
      <c r="B9258" s="63" t="s">
        <v>14037</v>
      </c>
    </row>
    <row r="9259" spans="1:2" x14ac:dyDescent="0.25">
      <c r="A9259" s="62">
        <v>42211910</v>
      </c>
      <c r="B9259" s="63" t="s">
        <v>18019</v>
      </c>
    </row>
    <row r="9260" spans="1:2" x14ac:dyDescent="0.25">
      <c r="A9260" s="62">
        <v>42211911</v>
      </c>
      <c r="B9260" s="63" t="s">
        <v>1006</v>
      </c>
    </row>
    <row r="9261" spans="1:2" x14ac:dyDescent="0.25">
      <c r="A9261" s="62">
        <v>42211912</v>
      </c>
      <c r="B9261" s="63" t="s">
        <v>8025</v>
      </c>
    </row>
    <row r="9262" spans="1:2" x14ac:dyDescent="0.25">
      <c r="A9262" s="62">
        <v>42211913</v>
      </c>
      <c r="B9262" s="63" t="s">
        <v>8535</v>
      </c>
    </row>
    <row r="9263" spans="1:2" x14ac:dyDescent="0.25">
      <c r="A9263" s="62">
        <v>42211914</v>
      </c>
      <c r="B9263" s="63" t="s">
        <v>16334</v>
      </c>
    </row>
    <row r="9264" spans="1:2" x14ac:dyDescent="0.25">
      <c r="A9264" s="62">
        <v>42211915</v>
      </c>
      <c r="B9264" s="63" t="s">
        <v>5243</v>
      </c>
    </row>
    <row r="9265" spans="1:2" x14ac:dyDescent="0.25">
      <c r="A9265" s="62">
        <v>42211916</v>
      </c>
      <c r="B9265" s="63" t="s">
        <v>10680</v>
      </c>
    </row>
    <row r="9266" spans="1:2" x14ac:dyDescent="0.25">
      <c r="A9266" s="62">
        <v>42211917</v>
      </c>
      <c r="B9266" s="63" t="s">
        <v>3183</v>
      </c>
    </row>
    <row r="9267" spans="1:2" x14ac:dyDescent="0.25">
      <c r="A9267" s="62">
        <v>42211918</v>
      </c>
      <c r="B9267" s="63" t="s">
        <v>15175</v>
      </c>
    </row>
    <row r="9268" spans="1:2" x14ac:dyDescent="0.25">
      <c r="A9268" s="62">
        <v>42212001</v>
      </c>
      <c r="B9268" s="63" t="s">
        <v>5185</v>
      </c>
    </row>
    <row r="9269" spans="1:2" x14ac:dyDescent="0.25">
      <c r="A9269" s="62">
        <v>42212002</v>
      </c>
      <c r="B9269" s="63" t="s">
        <v>11474</v>
      </c>
    </row>
    <row r="9270" spans="1:2" x14ac:dyDescent="0.25">
      <c r="A9270" s="62">
        <v>42212003</v>
      </c>
      <c r="B9270" s="63" t="s">
        <v>7093</v>
      </c>
    </row>
    <row r="9271" spans="1:2" x14ac:dyDescent="0.25">
      <c r="A9271" s="62">
        <v>42212004</v>
      </c>
      <c r="B9271" s="63" t="s">
        <v>2983</v>
      </c>
    </row>
    <row r="9272" spans="1:2" x14ac:dyDescent="0.25">
      <c r="A9272" s="62">
        <v>42212005</v>
      </c>
      <c r="B9272" s="63" t="s">
        <v>15647</v>
      </c>
    </row>
    <row r="9273" spans="1:2" x14ac:dyDescent="0.25">
      <c r="A9273" s="62">
        <v>42212006</v>
      </c>
      <c r="B9273" s="63" t="s">
        <v>8344</v>
      </c>
    </row>
    <row r="9274" spans="1:2" x14ac:dyDescent="0.25">
      <c r="A9274" s="62">
        <v>42212007</v>
      </c>
      <c r="B9274" s="63" t="s">
        <v>12925</v>
      </c>
    </row>
    <row r="9275" spans="1:2" x14ac:dyDescent="0.25">
      <c r="A9275" s="62">
        <v>42212101</v>
      </c>
      <c r="B9275" s="63" t="s">
        <v>10481</v>
      </c>
    </row>
    <row r="9276" spans="1:2" x14ac:dyDescent="0.25">
      <c r="A9276" s="62">
        <v>42212102</v>
      </c>
      <c r="B9276" s="63" t="s">
        <v>1087</v>
      </c>
    </row>
    <row r="9277" spans="1:2" x14ac:dyDescent="0.25">
      <c r="A9277" s="62">
        <v>42212103</v>
      </c>
      <c r="B9277" s="63" t="s">
        <v>10887</v>
      </c>
    </row>
    <row r="9278" spans="1:2" x14ac:dyDescent="0.25">
      <c r="A9278" s="62">
        <v>42212104</v>
      </c>
      <c r="B9278" s="63" t="s">
        <v>16497</v>
      </c>
    </row>
    <row r="9279" spans="1:2" x14ac:dyDescent="0.25">
      <c r="A9279" s="62">
        <v>42212105</v>
      </c>
      <c r="B9279" s="63" t="s">
        <v>10743</v>
      </c>
    </row>
    <row r="9280" spans="1:2" x14ac:dyDescent="0.25">
      <c r="A9280" s="62">
        <v>42212106</v>
      </c>
      <c r="B9280" s="63" t="s">
        <v>18114</v>
      </c>
    </row>
    <row r="9281" spans="1:2" x14ac:dyDescent="0.25">
      <c r="A9281" s="62">
        <v>42212107</v>
      </c>
      <c r="B9281" s="63" t="s">
        <v>15375</v>
      </c>
    </row>
    <row r="9282" spans="1:2" x14ac:dyDescent="0.25">
      <c r="A9282" s="62">
        <v>42212108</v>
      </c>
      <c r="B9282" s="63" t="s">
        <v>13151</v>
      </c>
    </row>
    <row r="9283" spans="1:2" x14ac:dyDescent="0.25">
      <c r="A9283" s="62">
        <v>42212109</v>
      </c>
      <c r="B9283" s="63" t="s">
        <v>15299</v>
      </c>
    </row>
    <row r="9284" spans="1:2" x14ac:dyDescent="0.25">
      <c r="A9284" s="62">
        <v>42212110</v>
      </c>
      <c r="B9284" s="63" t="s">
        <v>10061</v>
      </c>
    </row>
    <row r="9285" spans="1:2" x14ac:dyDescent="0.25">
      <c r="A9285" s="62">
        <v>42212111</v>
      </c>
      <c r="B9285" s="63" t="s">
        <v>17210</v>
      </c>
    </row>
    <row r="9286" spans="1:2" x14ac:dyDescent="0.25">
      <c r="A9286" s="62">
        <v>42212112</v>
      </c>
      <c r="B9286" s="63" t="s">
        <v>12226</v>
      </c>
    </row>
    <row r="9287" spans="1:2" x14ac:dyDescent="0.25">
      <c r="A9287" s="62">
        <v>42212113</v>
      </c>
      <c r="B9287" s="63" t="s">
        <v>7586</v>
      </c>
    </row>
    <row r="9288" spans="1:2" x14ac:dyDescent="0.25">
      <c r="A9288" s="62">
        <v>42212201</v>
      </c>
      <c r="B9288" s="63" t="s">
        <v>18267</v>
      </c>
    </row>
    <row r="9289" spans="1:2" x14ac:dyDescent="0.25">
      <c r="A9289" s="62">
        <v>42212202</v>
      </c>
      <c r="B9289" s="63" t="s">
        <v>1361</v>
      </c>
    </row>
    <row r="9290" spans="1:2" x14ac:dyDescent="0.25">
      <c r="A9290" s="62">
        <v>42212203</v>
      </c>
      <c r="B9290" s="63" t="s">
        <v>17603</v>
      </c>
    </row>
    <row r="9291" spans="1:2" x14ac:dyDescent="0.25">
      <c r="A9291" s="62">
        <v>42212204</v>
      </c>
      <c r="B9291" s="63" t="s">
        <v>8210</v>
      </c>
    </row>
    <row r="9292" spans="1:2" x14ac:dyDescent="0.25">
      <c r="A9292" s="62">
        <v>42212301</v>
      </c>
      <c r="B9292" s="63" t="s">
        <v>2354</v>
      </c>
    </row>
    <row r="9293" spans="1:2" x14ac:dyDescent="0.25">
      <c r="A9293" s="62">
        <v>42212302</v>
      </c>
      <c r="B9293" s="63" t="s">
        <v>2609</v>
      </c>
    </row>
    <row r="9294" spans="1:2" x14ac:dyDescent="0.25">
      <c r="A9294" s="62">
        <v>42212303</v>
      </c>
      <c r="B9294" s="63" t="s">
        <v>2413</v>
      </c>
    </row>
    <row r="9295" spans="1:2" x14ac:dyDescent="0.25">
      <c r="A9295" s="62">
        <v>42212304</v>
      </c>
      <c r="B9295" s="63" t="s">
        <v>7997</v>
      </c>
    </row>
    <row r="9296" spans="1:2" x14ac:dyDescent="0.25">
      <c r="A9296" s="62">
        <v>42221501</v>
      </c>
      <c r="B9296" s="63" t="s">
        <v>16519</v>
      </c>
    </row>
    <row r="9297" spans="1:2" x14ac:dyDescent="0.25">
      <c r="A9297" s="62">
        <v>42221502</v>
      </c>
      <c r="B9297" s="63" t="s">
        <v>5845</v>
      </c>
    </row>
    <row r="9298" spans="1:2" x14ac:dyDescent="0.25">
      <c r="A9298" s="62">
        <v>42221503</v>
      </c>
      <c r="B9298" s="63" t="s">
        <v>15124</v>
      </c>
    </row>
    <row r="9299" spans="1:2" x14ac:dyDescent="0.25">
      <c r="A9299" s="62">
        <v>42221504</v>
      </c>
      <c r="B9299" s="63" t="s">
        <v>7358</v>
      </c>
    </row>
    <row r="9300" spans="1:2" x14ac:dyDescent="0.25">
      <c r="A9300" s="62">
        <v>42221505</v>
      </c>
      <c r="B9300" s="63" t="s">
        <v>1100</v>
      </c>
    </row>
    <row r="9301" spans="1:2" x14ac:dyDescent="0.25">
      <c r="A9301" s="62">
        <v>42221506</v>
      </c>
      <c r="B9301" s="63" t="s">
        <v>16117</v>
      </c>
    </row>
    <row r="9302" spans="1:2" x14ac:dyDescent="0.25">
      <c r="A9302" s="62">
        <v>42221507</v>
      </c>
      <c r="B9302" s="63" t="s">
        <v>5997</v>
      </c>
    </row>
    <row r="9303" spans="1:2" x14ac:dyDescent="0.25">
      <c r="A9303" s="62">
        <v>42221508</v>
      </c>
      <c r="B9303" s="63" t="s">
        <v>13105</v>
      </c>
    </row>
    <row r="9304" spans="1:2" x14ac:dyDescent="0.25">
      <c r="A9304" s="62">
        <v>42221509</v>
      </c>
      <c r="B9304" s="63" t="s">
        <v>8553</v>
      </c>
    </row>
    <row r="9305" spans="1:2" x14ac:dyDescent="0.25">
      <c r="A9305" s="62">
        <v>42221512</v>
      </c>
      <c r="B9305" s="63" t="s">
        <v>6354</v>
      </c>
    </row>
    <row r="9306" spans="1:2" x14ac:dyDescent="0.25">
      <c r="A9306" s="62">
        <v>42221513</v>
      </c>
      <c r="B9306" s="63" t="s">
        <v>16530</v>
      </c>
    </row>
    <row r="9307" spans="1:2" x14ac:dyDescent="0.25">
      <c r="A9307" s="62">
        <v>42221601</v>
      </c>
      <c r="B9307" s="63" t="s">
        <v>9151</v>
      </c>
    </row>
    <row r="9308" spans="1:2" x14ac:dyDescent="0.25">
      <c r="A9308" s="62">
        <v>42221602</v>
      </c>
      <c r="B9308" s="63" t="s">
        <v>7852</v>
      </c>
    </row>
    <row r="9309" spans="1:2" x14ac:dyDescent="0.25">
      <c r="A9309" s="62">
        <v>42221603</v>
      </c>
      <c r="B9309" s="63" t="s">
        <v>17089</v>
      </c>
    </row>
    <row r="9310" spans="1:2" x14ac:dyDescent="0.25">
      <c r="A9310" s="62">
        <v>42221604</v>
      </c>
      <c r="B9310" s="63" t="s">
        <v>4739</v>
      </c>
    </row>
    <row r="9311" spans="1:2" x14ac:dyDescent="0.25">
      <c r="A9311" s="62">
        <v>42221605</v>
      </c>
      <c r="B9311" s="63" t="s">
        <v>15319</v>
      </c>
    </row>
    <row r="9312" spans="1:2" x14ac:dyDescent="0.25">
      <c r="A9312" s="62">
        <v>42221606</v>
      </c>
      <c r="B9312" s="63" t="s">
        <v>14564</v>
      </c>
    </row>
    <row r="9313" spans="1:2" x14ac:dyDescent="0.25">
      <c r="A9313" s="62">
        <v>42221607</v>
      </c>
      <c r="B9313" s="63" t="s">
        <v>3113</v>
      </c>
    </row>
    <row r="9314" spans="1:2" x14ac:dyDescent="0.25">
      <c r="A9314" s="62">
        <v>42221608</v>
      </c>
      <c r="B9314" s="63" t="s">
        <v>8177</v>
      </c>
    </row>
    <row r="9315" spans="1:2" x14ac:dyDescent="0.25">
      <c r="A9315" s="62">
        <v>42221609</v>
      </c>
      <c r="B9315" s="63" t="s">
        <v>17937</v>
      </c>
    </row>
    <row r="9316" spans="1:2" x14ac:dyDescent="0.25">
      <c r="A9316" s="62">
        <v>42221610</v>
      </c>
      <c r="B9316" s="63" t="s">
        <v>9777</v>
      </c>
    </row>
    <row r="9317" spans="1:2" x14ac:dyDescent="0.25">
      <c r="A9317" s="62">
        <v>42221611</v>
      </c>
      <c r="B9317" s="63" t="s">
        <v>13019</v>
      </c>
    </row>
    <row r="9318" spans="1:2" x14ac:dyDescent="0.25">
      <c r="A9318" s="62">
        <v>42221612</v>
      </c>
      <c r="B9318" s="63" t="s">
        <v>70</v>
      </c>
    </row>
    <row r="9319" spans="1:2" x14ac:dyDescent="0.25">
      <c r="A9319" s="62">
        <v>42221613</v>
      </c>
      <c r="B9319" s="63" t="s">
        <v>2512</v>
      </c>
    </row>
    <row r="9320" spans="1:2" x14ac:dyDescent="0.25">
      <c r="A9320" s="62">
        <v>42221614</v>
      </c>
      <c r="B9320" s="63" t="s">
        <v>7224</v>
      </c>
    </row>
    <row r="9321" spans="1:2" x14ac:dyDescent="0.25">
      <c r="A9321" s="62">
        <v>42221615</v>
      </c>
      <c r="B9321" s="63" t="s">
        <v>10235</v>
      </c>
    </row>
    <row r="9322" spans="1:2" x14ac:dyDescent="0.25">
      <c r="A9322" s="62">
        <v>42221616</v>
      </c>
      <c r="B9322" s="63" t="s">
        <v>8327</v>
      </c>
    </row>
    <row r="9323" spans="1:2" x14ac:dyDescent="0.25">
      <c r="A9323" s="62">
        <v>42221617</v>
      </c>
      <c r="B9323" s="63" t="s">
        <v>9583</v>
      </c>
    </row>
    <row r="9324" spans="1:2" x14ac:dyDescent="0.25">
      <c r="A9324" s="62">
        <v>42221618</v>
      </c>
      <c r="B9324" s="63" t="s">
        <v>10096</v>
      </c>
    </row>
    <row r="9325" spans="1:2" x14ac:dyDescent="0.25">
      <c r="A9325" s="62">
        <v>42221701</v>
      </c>
      <c r="B9325" s="63" t="s">
        <v>5018</v>
      </c>
    </row>
    <row r="9326" spans="1:2" x14ac:dyDescent="0.25">
      <c r="A9326" s="62">
        <v>42221702</v>
      </c>
      <c r="B9326" s="63" t="s">
        <v>7854</v>
      </c>
    </row>
    <row r="9327" spans="1:2" x14ac:dyDescent="0.25">
      <c r="A9327" s="62">
        <v>42221703</v>
      </c>
      <c r="B9327" s="63" t="s">
        <v>4677</v>
      </c>
    </row>
    <row r="9328" spans="1:2" x14ac:dyDescent="0.25">
      <c r="A9328" s="62">
        <v>42221704</v>
      </c>
      <c r="B9328" s="63" t="s">
        <v>10809</v>
      </c>
    </row>
    <row r="9329" spans="1:2" x14ac:dyDescent="0.25">
      <c r="A9329" s="62">
        <v>42221705</v>
      </c>
      <c r="B9329" s="63" t="s">
        <v>9658</v>
      </c>
    </row>
    <row r="9330" spans="1:2" x14ac:dyDescent="0.25">
      <c r="A9330" s="62">
        <v>42221706</v>
      </c>
      <c r="B9330" s="63" t="s">
        <v>17308</v>
      </c>
    </row>
    <row r="9331" spans="1:2" x14ac:dyDescent="0.25">
      <c r="A9331" s="62">
        <v>42221707</v>
      </c>
      <c r="B9331" s="63" t="s">
        <v>13786</v>
      </c>
    </row>
    <row r="9332" spans="1:2" x14ac:dyDescent="0.25">
      <c r="A9332" s="62">
        <v>42221801</v>
      </c>
      <c r="B9332" s="63" t="s">
        <v>11345</v>
      </c>
    </row>
    <row r="9333" spans="1:2" x14ac:dyDescent="0.25">
      <c r="A9333" s="62">
        <v>42221802</v>
      </c>
      <c r="B9333" s="63" t="s">
        <v>2266</v>
      </c>
    </row>
    <row r="9334" spans="1:2" x14ac:dyDescent="0.25">
      <c r="A9334" s="62">
        <v>42221803</v>
      </c>
      <c r="B9334" s="63" t="s">
        <v>18548</v>
      </c>
    </row>
    <row r="9335" spans="1:2" x14ac:dyDescent="0.25">
      <c r="A9335" s="62">
        <v>42221901</v>
      </c>
      <c r="B9335" s="63" t="s">
        <v>16100</v>
      </c>
    </row>
    <row r="9336" spans="1:2" x14ac:dyDescent="0.25">
      <c r="A9336" s="62">
        <v>42221902</v>
      </c>
      <c r="B9336" s="63" t="s">
        <v>14292</v>
      </c>
    </row>
    <row r="9337" spans="1:2" x14ac:dyDescent="0.25">
      <c r="A9337" s="62">
        <v>42221903</v>
      </c>
      <c r="B9337" s="63" t="s">
        <v>11485</v>
      </c>
    </row>
    <row r="9338" spans="1:2" x14ac:dyDescent="0.25">
      <c r="A9338" s="62">
        <v>42222001</v>
      </c>
      <c r="B9338" s="63" t="s">
        <v>10905</v>
      </c>
    </row>
    <row r="9339" spans="1:2" x14ac:dyDescent="0.25">
      <c r="A9339" s="62">
        <v>42222002</v>
      </c>
      <c r="B9339" s="63" t="s">
        <v>17927</v>
      </c>
    </row>
    <row r="9340" spans="1:2" x14ac:dyDescent="0.25">
      <c r="A9340" s="62">
        <v>42222003</v>
      </c>
      <c r="B9340" s="63" t="s">
        <v>16000</v>
      </c>
    </row>
    <row r="9341" spans="1:2" x14ac:dyDescent="0.25">
      <c r="A9341" s="62">
        <v>42222004</v>
      </c>
      <c r="B9341" s="63" t="s">
        <v>14520</v>
      </c>
    </row>
    <row r="9342" spans="1:2" x14ac:dyDescent="0.25">
      <c r="A9342" s="62">
        <v>42222005</v>
      </c>
      <c r="B9342" s="63" t="s">
        <v>5948</v>
      </c>
    </row>
    <row r="9343" spans="1:2" x14ac:dyDescent="0.25">
      <c r="A9343" s="62">
        <v>42222006</v>
      </c>
      <c r="B9343" s="63" t="s">
        <v>995</v>
      </c>
    </row>
    <row r="9344" spans="1:2" x14ac:dyDescent="0.25">
      <c r="A9344" s="62">
        <v>42222007</v>
      </c>
      <c r="B9344" s="63" t="s">
        <v>14278</v>
      </c>
    </row>
    <row r="9345" spans="1:2" x14ac:dyDescent="0.25">
      <c r="A9345" s="62">
        <v>42222008</v>
      </c>
      <c r="B9345" s="63" t="s">
        <v>4943</v>
      </c>
    </row>
    <row r="9346" spans="1:2" x14ac:dyDescent="0.25">
      <c r="A9346" s="62">
        <v>42222101</v>
      </c>
      <c r="B9346" s="63" t="s">
        <v>7735</v>
      </c>
    </row>
    <row r="9347" spans="1:2" x14ac:dyDescent="0.25">
      <c r="A9347" s="62">
        <v>42222102</v>
      </c>
      <c r="B9347" s="63" t="s">
        <v>4796</v>
      </c>
    </row>
    <row r="9348" spans="1:2" x14ac:dyDescent="0.25">
      <c r="A9348" s="62">
        <v>42222103</v>
      </c>
      <c r="B9348" s="63" t="s">
        <v>15885</v>
      </c>
    </row>
    <row r="9349" spans="1:2" x14ac:dyDescent="0.25">
      <c r="A9349" s="62">
        <v>42222104</v>
      </c>
      <c r="B9349" s="63" t="s">
        <v>15317</v>
      </c>
    </row>
    <row r="9350" spans="1:2" x14ac:dyDescent="0.25">
      <c r="A9350" s="62">
        <v>42222201</v>
      </c>
      <c r="B9350" s="63" t="s">
        <v>15894</v>
      </c>
    </row>
    <row r="9351" spans="1:2" x14ac:dyDescent="0.25">
      <c r="A9351" s="62">
        <v>42222202</v>
      </c>
      <c r="B9351" s="63" t="s">
        <v>16026</v>
      </c>
    </row>
    <row r="9352" spans="1:2" x14ac:dyDescent="0.25">
      <c r="A9352" s="62">
        <v>42222301</v>
      </c>
      <c r="B9352" s="63" t="s">
        <v>15436</v>
      </c>
    </row>
    <row r="9353" spans="1:2" x14ac:dyDescent="0.25">
      <c r="A9353" s="62">
        <v>42222302</v>
      </c>
      <c r="B9353" s="63" t="s">
        <v>6406</v>
      </c>
    </row>
    <row r="9354" spans="1:2" x14ac:dyDescent="0.25">
      <c r="A9354" s="62">
        <v>42222303</v>
      </c>
      <c r="B9354" s="63" t="s">
        <v>6528</v>
      </c>
    </row>
    <row r="9355" spans="1:2" x14ac:dyDescent="0.25">
      <c r="A9355" s="62">
        <v>42222304</v>
      </c>
      <c r="B9355" s="63" t="s">
        <v>17662</v>
      </c>
    </row>
    <row r="9356" spans="1:2" x14ac:dyDescent="0.25">
      <c r="A9356" s="62">
        <v>42222305</v>
      </c>
      <c r="B9356" s="63" t="s">
        <v>11124</v>
      </c>
    </row>
    <row r="9357" spans="1:2" x14ac:dyDescent="0.25">
      <c r="A9357" s="62">
        <v>42222306</v>
      </c>
      <c r="B9357" s="63" t="s">
        <v>8500</v>
      </c>
    </row>
    <row r="9358" spans="1:2" x14ac:dyDescent="0.25">
      <c r="A9358" s="62">
        <v>42222307</v>
      </c>
      <c r="B9358" s="63" t="s">
        <v>10365</v>
      </c>
    </row>
    <row r="9359" spans="1:2" x14ac:dyDescent="0.25">
      <c r="A9359" s="62">
        <v>42222308</v>
      </c>
      <c r="B9359" s="63" t="s">
        <v>18139</v>
      </c>
    </row>
    <row r="9360" spans="1:2" x14ac:dyDescent="0.25">
      <c r="A9360" s="62">
        <v>42222309</v>
      </c>
      <c r="B9360" s="63" t="s">
        <v>8623</v>
      </c>
    </row>
    <row r="9361" spans="1:2" x14ac:dyDescent="0.25">
      <c r="A9361" s="62">
        <v>42231501</v>
      </c>
      <c r="B9361" s="63" t="s">
        <v>18024</v>
      </c>
    </row>
    <row r="9362" spans="1:2" x14ac:dyDescent="0.25">
      <c r="A9362" s="62">
        <v>42231502</v>
      </c>
      <c r="B9362" s="63" t="s">
        <v>8694</v>
      </c>
    </row>
    <row r="9363" spans="1:2" x14ac:dyDescent="0.25">
      <c r="A9363" s="62">
        <v>42231503</v>
      </c>
      <c r="B9363" s="63" t="s">
        <v>1717</v>
      </c>
    </row>
    <row r="9364" spans="1:2" x14ac:dyDescent="0.25">
      <c r="A9364" s="62">
        <v>42231504</v>
      </c>
      <c r="B9364" s="63" t="s">
        <v>13103</v>
      </c>
    </row>
    <row r="9365" spans="1:2" x14ac:dyDescent="0.25">
      <c r="A9365" s="62">
        <v>42231505</v>
      </c>
      <c r="B9365" s="63" t="s">
        <v>17268</v>
      </c>
    </row>
    <row r="9366" spans="1:2" x14ac:dyDescent="0.25">
      <c r="A9366" s="62">
        <v>42231506</v>
      </c>
      <c r="B9366" s="63" t="s">
        <v>10529</v>
      </c>
    </row>
    <row r="9367" spans="1:2" x14ac:dyDescent="0.25">
      <c r="A9367" s="62">
        <v>42231507</v>
      </c>
      <c r="B9367" s="63" t="s">
        <v>17390</v>
      </c>
    </row>
    <row r="9368" spans="1:2" x14ac:dyDescent="0.25">
      <c r="A9368" s="62">
        <v>42231508</v>
      </c>
      <c r="B9368" s="63" t="s">
        <v>9693</v>
      </c>
    </row>
    <row r="9369" spans="1:2" x14ac:dyDescent="0.25">
      <c r="A9369" s="62">
        <v>42231509</v>
      </c>
      <c r="B9369" s="63" t="s">
        <v>2919</v>
      </c>
    </row>
    <row r="9370" spans="1:2" x14ac:dyDescent="0.25">
      <c r="A9370" s="62">
        <v>42231510</v>
      </c>
      <c r="B9370" s="63" t="s">
        <v>7907</v>
      </c>
    </row>
    <row r="9371" spans="1:2" x14ac:dyDescent="0.25">
      <c r="A9371" s="62">
        <v>42231601</v>
      </c>
      <c r="B9371" s="63" t="s">
        <v>4843</v>
      </c>
    </row>
    <row r="9372" spans="1:2" x14ac:dyDescent="0.25">
      <c r="A9372" s="62">
        <v>42231602</v>
      </c>
      <c r="B9372" s="63" t="s">
        <v>18381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18546</v>
      </c>
    </row>
    <row r="9375" spans="1:2" x14ac:dyDescent="0.25">
      <c r="A9375" s="62">
        <v>42231605</v>
      </c>
      <c r="B9375" s="63" t="s">
        <v>2777</v>
      </c>
    </row>
    <row r="9376" spans="1:2" x14ac:dyDescent="0.25">
      <c r="A9376" s="62">
        <v>42231606</v>
      </c>
      <c r="B9376" s="63" t="s">
        <v>2954</v>
      </c>
    </row>
    <row r="9377" spans="1:2" x14ac:dyDescent="0.25">
      <c r="A9377" s="62">
        <v>42231608</v>
      </c>
      <c r="B9377" s="63" t="s">
        <v>14342</v>
      </c>
    </row>
    <row r="9378" spans="1:2" x14ac:dyDescent="0.25">
      <c r="A9378" s="62">
        <v>42231609</v>
      </c>
      <c r="B9378" s="63" t="s">
        <v>6523</v>
      </c>
    </row>
    <row r="9379" spans="1:2" x14ac:dyDescent="0.25">
      <c r="A9379" s="62">
        <v>42231701</v>
      </c>
      <c r="B9379" s="63" t="s">
        <v>18223</v>
      </c>
    </row>
    <row r="9380" spans="1:2" x14ac:dyDescent="0.25">
      <c r="A9380" s="62">
        <v>42231702</v>
      </c>
      <c r="B9380" s="63" t="s">
        <v>1713</v>
      </c>
    </row>
    <row r="9381" spans="1:2" x14ac:dyDescent="0.25">
      <c r="A9381" s="62">
        <v>42231703</v>
      </c>
      <c r="B9381" s="63" t="s">
        <v>13518</v>
      </c>
    </row>
    <row r="9382" spans="1:2" x14ac:dyDescent="0.25">
      <c r="A9382" s="62">
        <v>42231704</v>
      </c>
      <c r="B9382" s="63" t="s">
        <v>18204</v>
      </c>
    </row>
    <row r="9383" spans="1:2" x14ac:dyDescent="0.25">
      <c r="A9383" s="62">
        <v>42231705</v>
      </c>
      <c r="B9383" s="63" t="s">
        <v>2900</v>
      </c>
    </row>
    <row r="9384" spans="1:2" x14ac:dyDescent="0.25">
      <c r="A9384" s="62">
        <v>42231801</v>
      </c>
      <c r="B9384" s="63" t="s">
        <v>7432</v>
      </c>
    </row>
    <row r="9385" spans="1:2" x14ac:dyDescent="0.25">
      <c r="A9385" s="62">
        <v>42231802</v>
      </c>
      <c r="B9385" s="63" t="s">
        <v>7858</v>
      </c>
    </row>
    <row r="9386" spans="1:2" x14ac:dyDescent="0.25">
      <c r="A9386" s="62">
        <v>42231803</v>
      </c>
      <c r="B9386" s="63" t="s">
        <v>10003</v>
      </c>
    </row>
    <row r="9387" spans="1:2" x14ac:dyDescent="0.25">
      <c r="A9387" s="62">
        <v>42231804</v>
      </c>
      <c r="B9387" s="63" t="s">
        <v>16747</v>
      </c>
    </row>
    <row r="9388" spans="1:2" x14ac:dyDescent="0.25">
      <c r="A9388" s="62">
        <v>42231805</v>
      </c>
      <c r="B9388" s="63" t="s">
        <v>14124</v>
      </c>
    </row>
    <row r="9389" spans="1:2" x14ac:dyDescent="0.25">
      <c r="A9389" s="62">
        <v>42231806</v>
      </c>
      <c r="B9389" s="63" t="s">
        <v>3248</v>
      </c>
    </row>
    <row r="9390" spans="1:2" x14ac:dyDescent="0.25">
      <c r="A9390" s="62">
        <v>42231807</v>
      </c>
      <c r="B9390" s="63" t="s">
        <v>8088</v>
      </c>
    </row>
    <row r="9391" spans="1:2" x14ac:dyDescent="0.25">
      <c r="A9391" s="62">
        <v>42231901</v>
      </c>
      <c r="B9391" s="63" t="s">
        <v>9367</v>
      </c>
    </row>
    <row r="9392" spans="1:2" x14ac:dyDescent="0.25">
      <c r="A9392" s="62">
        <v>42231902</v>
      </c>
      <c r="B9392" s="63" t="s">
        <v>6253</v>
      </c>
    </row>
    <row r="9393" spans="1:2" x14ac:dyDescent="0.25">
      <c r="A9393" s="62">
        <v>42231903</v>
      </c>
      <c r="B9393" s="63" t="s">
        <v>10778</v>
      </c>
    </row>
    <row r="9394" spans="1:2" x14ac:dyDescent="0.25">
      <c r="A9394" s="62">
        <v>42232001</v>
      </c>
      <c r="B9394" s="63" t="s">
        <v>3303</v>
      </c>
    </row>
    <row r="9395" spans="1:2" x14ac:dyDescent="0.25">
      <c r="A9395" s="62">
        <v>42232002</v>
      </c>
      <c r="B9395" s="63" t="s">
        <v>16482</v>
      </c>
    </row>
    <row r="9396" spans="1:2" x14ac:dyDescent="0.25">
      <c r="A9396" s="62">
        <v>42232003</v>
      </c>
      <c r="B9396" s="63" t="s">
        <v>1232</v>
      </c>
    </row>
    <row r="9397" spans="1:2" x14ac:dyDescent="0.25">
      <c r="A9397" s="62">
        <v>42241501</v>
      </c>
      <c r="B9397" s="63" t="s">
        <v>9570</v>
      </c>
    </row>
    <row r="9398" spans="1:2" x14ac:dyDescent="0.25">
      <c r="A9398" s="62">
        <v>42241502</v>
      </c>
      <c r="B9398" s="63" t="s">
        <v>17052</v>
      </c>
    </row>
    <row r="9399" spans="1:2" x14ac:dyDescent="0.25">
      <c r="A9399" s="62">
        <v>42241503</v>
      </c>
      <c r="B9399" s="63" t="s">
        <v>16770</v>
      </c>
    </row>
    <row r="9400" spans="1:2" x14ac:dyDescent="0.25">
      <c r="A9400" s="62">
        <v>42241504</v>
      </c>
      <c r="B9400" s="63" t="s">
        <v>118</v>
      </c>
    </row>
    <row r="9401" spans="1:2" x14ac:dyDescent="0.25">
      <c r="A9401" s="62">
        <v>42241505</v>
      </c>
      <c r="B9401" s="63" t="s">
        <v>5006</v>
      </c>
    </row>
    <row r="9402" spans="1:2" x14ac:dyDescent="0.25">
      <c r="A9402" s="62">
        <v>42241506</v>
      </c>
      <c r="B9402" s="63" t="s">
        <v>6162</v>
      </c>
    </row>
    <row r="9403" spans="1:2" x14ac:dyDescent="0.25">
      <c r="A9403" s="62">
        <v>42241507</v>
      </c>
      <c r="B9403" s="63" t="s">
        <v>17793</v>
      </c>
    </row>
    <row r="9404" spans="1:2" x14ac:dyDescent="0.25">
      <c r="A9404" s="62">
        <v>42241509</v>
      </c>
      <c r="B9404" s="63" t="s">
        <v>6728</v>
      </c>
    </row>
    <row r="9405" spans="1:2" x14ac:dyDescent="0.25">
      <c r="A9405" s="62">
        <v>42241510</v>
      </c>
      <c r="B9405" s="63" t="s">
        <v>7291</v>
      </c>
    </row>
    <row r="9406" spans="1:2" x14ac:dyDescent="0.25">
      <c r="A9406" s="62">
        <v>42241511</v>
      </c>
      <c r="B9406" s="63" t="s">
        <v>11476</v>
      </c>
    </row>
    <row r="9407" spans="1:2" x14ac:dyDescent="0.25">
      <c r="A9407" s="62">
        <v>42241512</v>
      </c>
      <c r="B9407" s="63" t="s">
        <v>15053</v>
      </c>
    </row>
    <row r="9408" spans="1:2" x14ac:dyDescent="0.25">
      <c r="A9408" s="62">
        <v>42241513</v>
      </c>
      <c r="B9408" s="63" t="s">
        <v>4216</v>
      </c>
    </row>
    <row r="9409" spans="1:2" x14ac:dyDescent="0.25">
      <c r="A9409" s="62">
        <v>42241514</v>
      </c>
      <c r="B9409" s="63" t="s">
        <v>16637</v>
      </c>
    </row>
    <row r="9410" spans="1:2" x14ac:dyDescent="0.25">
      <c r="A9410" s="62">
        <v>42241515</v>
      </c>
      <c r="B9410" s="63" t="s">
        <v>17238</v>
      </c>
    </row>
    <row r="9411" spans="1:2" x14ac:dyDescent="0.25">
      <c r="A9411" s="62">
        <v>42241601</v>
      </c>
      <c r="B9411" s="63" t="s">
        <v>8816</v>
      </c>
    </row>
    <row r="9412" spans="1:2" x14ac:dyDescent="0.25">
      <c r="A9412" s="62">
        <v>42241602</v>
      </c>
      <c r="B9412" s="63" t="s">
        <v>6666</v>
      </c>
    </row>
    <row r="9413" spans="1:2" x14ac:dyDescent="0.25">
      <c r="A9413" s="62">
        <v>42241603</v>
      </c>
      <c r="B9413" s="63" t="s">
        <v>18080</v>
      </c>
    </row>
    <row r="9414" spans="1:2" x14ac:dyDescent="0.25">
      <c r="A9414" s="62">
        <v>42241604</v>
      </c>
      <c r="B9414" s="63" t="s">
        <v>18659</v>
      </c>
    </row>
    <row r="9415" spans="1:2" x14ac:dyDescent="0.25">
      <c r="A9415" s="62">
        <v>42241606</v>
      </c>
      <c r="B9415" s="63" t="s">
        <v>15605</v>
      </c>
    </row>
    <row r="9416" spans="1:2" x14ac:dyDescent="0.25">
      <c r="A9416" s="62">
        <v>42241607</v>
      </c>
      <c r="B9416" s="63" t="s">
        <v>3023</v>
      </c>
    </row>
    <row r="9417" spans="1:2" x14ac:dyDescent="0.25">
      <c r="A9417" s="62">
        <v>42241701</v>
      </c>
      <c r="B9417" s="63" t="s">
        <v>7098</v>
      </c>
    </row>
    <row r="9418" spans="1:2" x14ac:dyDescent="0.25">
      <c r="A9418" s="62">
        <v>42241702</v>
      </c>
      <c r="B9418" s="63" t="s">
        <v>1996</v>
      </c>
    </row>
    <row r="9419" spans="1:2" x14ac:dyDescent="0.25">
      <c r="A9419" s="62">
        <v>42241703</v>
      </c>
      <c r="B9419" s="63" t="s">
        <v>11120</v>
      </c>
    </row>
    <row r="9420" spans="1:2" x14ac:dyDescent="0.25">
      <c r="A9420" s="62">
        <v>42241704</v>
      </c>
      <c r="B9420" s="63" t="s">
        <v>2365</v>
      </c>
    </row>
    <row r="9421" spans="1:2" x14ac:dyDescent="0.25">
      <c r="A9421" s="62">
        <v>42241705</v>
      </c>
      <c r="B9421" s="63" t="s">
        <v>16356</v>
      </c>
    </row>
    <row r="9422" spans="1:2" x14ac:dyDescent="0.25">
      <c r="A9422" s="62">
        <v>42241706</v>
      </c>
      <c r="B9422" s="63" t="s">
        <v>16233</v>
      </c>
    </row>
    <row r="9423" spans="1:2" x14ac:dyDescent="0.25">
      <c r="A9423" s="62">
        <v>42241707</v>
      </c>
      <c r="B9423" s="63" t="s">
        <v>14517</v>
      </c>
    </row>
    <row r="9424" spans="1:2" x14ac:dyDescent="0.25">
      <c r="A9424" s="62">
        <v>42241708</v>
      </c>
      <c r="B9424" s="63" t="s">
        <v>15369</v>
      </c>
    </row>
    <row r="9425" spans="1:2" x14ac:dyDescent="0.25">
      <c r="A9425" s="62">
        <v>42241801</v>
      </c>
      <c r="B9425" s="63" t="s">
        <v>5752</v>
      </c>
    </row>
    <row r="9426" spans="1:2" x14ac:dyDescent="0.25">
      <c r="A9426" s="62">
        <v>42241802</v>
      </c>
      <c r="B9426" s="63" t="s">
        <v>16500</v>
      </c>
    </row>
    <row r="9427" spans="1:2" x14ac:dyDescent="0.25">
      <c r="A9427" s="62">
        <v>42241803</v>
      </c>
      <c r="B9427" s="63" t="s">
        <v>3148</v>
      </c>
    </row>
    <row r="9428" spans="1:2" x14ac:dyDescent="0.25">
      <c r="A9428" s="62">
        <v>42241804</v>
      </c>
      <c r="B9428" s="63" t="s">
        <v>8545</v>
      </c>
    </row>
    <row r="9429" spans="1:2" x14ac:dyDescent="0.25">
      <c r="A9429" s="62">
        <v>42241805</v>
      </c>
      <c r="B9429" s="63" t="s">
        <v>9694</v>
      </c>
    </row>
    <row r="9430" spans="1:2" x14ac:dyDescent="0.25">
      <c r="A9430" s="62">
        <v>42241806</v>
      </c>
      <c r="B9430" s="63" t="s">
        <v>18776</v>
      </c>
    </row>
    <row r="9431" spans="1:2" x14ac:dyDescent="0.25">
      <c r="A9431" s="62">
        <v>42241807</v>
      </c>
      <c r="B9431" s="63" t="s">
        <v>11870</v>
      </c>
    </row>
    <row r="9432" spans="1:2" x14ac:dyDescent="0.25">
      <c r="A9432" s="62">
        <v>42241808</v>
      </c>
      <c r="B9432" s="63" t="s">
        <v>8383</v>
      </c>
    </row>
    <row r="9433" spans="1:2" x14ac:dyDescent="0.25">
      <c r="A9433" s="62">
        <v>42241809</v>
      </c>
      <c r="B9433" s="63" t="s">
        <v>8215</v>
      </c>
    </row>
    <row r="9434" spans="1:2" x14ac:dyDescent="0.25">
      <c r="A9434" s="62">
        <v>42241810</v>
      </c>
      <c r="B9434" s="63" t="s">
        <v>10635</v>
      </c>
    </row>
    <row r="9435" spans="1:2" x14ac:dyDescent="0.25">
      <c r="A9435" s="62">
        <v>42241811</v>
      </c>
      <c r="B9435" s="63" t="s">
        <v>12479</v>
      </c>
    </row>
    <row r="9436" spans="1:2" x14ac:dyDescent="0.25">
      <c r="A9436" s="62">
        <v>42241901</v>
      </c>
      <c r="B9436" s="63" t="s">
        <v>17687</v>
      </c>
    </row>
    <row r="9437" spans="1:2" x14ac:dyDescent="0.25">
      <c r="A9437" s="62">
        <v>42241902</v>
      </c>
      <c r="B9437" s="63" t="s">
        <v>3675</v>
      </c>
    </row>
    <row r="9438" spans="1:2" x14ac:dyDescent="0.25">
      <c r="A9438" s="62">
        <v>42242001</v>
      </c>
      <c r="B9438" s="63" t="s">
        <v>12881</v>
      </c>
    </row>
    <row r="9439" spans="1:2" x14ac:dyDescent="0.25">
      <c r="A9439" s="62">
        <v>42242002</v>
      </c>
      <c r="B9439" s="63" t="s">
        <v>7949</v>
      </c>
    </row>
    <row r="9440" spans="1:2" x14ac:dyDescent="0.25">
      <c r="A9440" s="62">
        <v>42242003</v>
      </c>
      <c r="B9440" s="63" t="s">
        <v>14955</v>
      </c>
    </row>
    <row r="9441" spans="1:2" x14ac:dyDescent="0.25">
      <c r="A9441" s="62">
        <v>42242004</v>
      </c>
      <c r="B9441" s="63" t="s">
        <v>16230</v>
      </c>
    </row>
    <row r="9442" spans="1:2" x14ac:dyDescent="0.25">
      <c r="A9442" s="62">
        <v>42242101</v>
      </c>
      <c r="B9442" s="63" t="s">
        <v>16778</v>
      </c>
    </row>
    <row r="9443" spans="1:2" x14ac:dyDescent="0.25">
      <c r="A9443" s="62">
        <v>42242102</v>
      </c>
      <c r="B9443" s="63" t="s">
        <v>904</v>
      </c>
    </row>
    <row r="9444" spans="1:2" x14ac:dyDescent="0.25">
      <c r="A9444" s="62">
        <v>42242103</v>
      </c>
      <c r="B9444" s="63" t="s">
        <v>13133</v>
      </c>
    </row>
    <row r="9445" spans="1:2" x14ac:dyDescent="0.25">
      <c r="A9445" s="62">
        <v>42242104</v>
      </c>
      <c r="B9445" s="63" t="s">
        <v>18784</v>
      </c>
    </row>
    <row r="9446" spans="1:2" x14ac:dyDescent="0.25">
      <c r="A9446" s="62">
        <v>42242105</v>
      </c>
      <c r="B9446" s="63" t="s">
        <v>9046</v>
      </c>
    </row>
    <row r="9447" spans="1:2" x14ac:dyDescent="0.25">
      <c r="A9447" s="62">
        <v>42242106</v>
      </c>
      <c r="B9447" s="63" t="s">
        <v>11470</v>
      </c>
    </row>
    <row r="9448" spans="1:2" x14ac:dyDescent="0.25">
      <c r="A9448" s="62">
        <v>42242107</v>
      </c>
      <c r="B9448" s="63" t="s">
        <v>5206</v>
      </c>
    </row>
    <row r="9449" spans="1:2" x14ac:dyDescent="0.25">
      <c r="A9449" s="62">
        <v>42242108</v>
      </c>
      <c r="B9449" s="63" t="s">
        <v>17142</v>
      </c>
    </row>
    <row r="9450" spans="1:2" x14ac:dyDescent="0.25">
      <c r="A9450" s="62">
        <v>42242109</v>
      </c>
      <c r="B9450" s="63" t="s">
        <v>7923</v>
      </c>
    </row>
    <row r="9451" spans="1:2" x14ac:dyDescent="0.25">
      <c r="A9451" s="62">
        <v>42242301</v>
      </c>
      <c r="B9451" s="63" t="s">
        <v>7046</v>
      </c>
    </row>
    <row r="9452" spans="1:2" x14ac:dyDescent="0.25">
      <c r="A9452" s="62">
        <v>42242302</v>
      </c>
      <c r="B9452" s="63" t="s">
        <v>5122</v>
      </c>
    </row>
    <row r="9453" spans="1:2" x14ac:dyDescent="0.25">
      <c r="A9453" s="62">
        <v>42251501</v>
      </c>
      <c r="B9453" s="63" t="s">
        <v>17110</v>
      </c>
    </row>
    <row r="9454" spans="1:2" x14ac:dyDescent="0.25">
      <c r="A9454" s="62">
        <v>42251502</v>
      </c>
      <c r="B9454" s="63" t="s">
        <v>6986</v>
      </c>
    </row>
    <row r="9455" spans="1:2" x14ac:dyDescent="0.25">
      <c r="A9455" s="62">
        <v>42251503</v>
      </c>
      <c r="B9455" s="63" t="s">
        <v>16719</v>
      </c>
    </row>
    <row r="9456" spans="1:2" x14ac:dyDescent="0.25">
      <c r="A9456" s="62">
        <v>42251504</v>
      </c>
      <c r="B9456" s="63" t="s">
        <v>8575</v>
      </c>
    </row>
    <row r="9457" spans="1:2" x14ac:dyDescent="0.25">
      <c r="A9457" s="62">
        <v>42251505</v>
      </c>
      <c r="B9457" s="63" t="s">
        <v>5834</v>
      </c>
    </row>
    <row r="9458" spans="1:2" x14ac:dyDescent="0.25">
      <c r="A9458" s="62">
        <v>42251506</v>
      </c>
      <c r="B9458" s="63" t="s">
        <v>10616</v>
      </c>
    </row>
    <row r="9459" spans="1:2" x14ac:dyDescent="0.25">
      <c r="A9459" s="62">
        <v>42251601</v>
      </c>
      <c r="B9459" s="63" t="s">
        <v>8205</v>
      </c>
    </row>
    <row r="9460" spans="1:2" x14ac:dyDescent="0.25">
      <c r="A9460" s="62">
        <v>42251602</v>
      </c>
      <c r="B9460" s="63" t="s">
        <v>13322</v>
      </c>
    </row>
    <row r="9461" spans="1:2" x14ac:dyDescent="0.25">
      <c r="A9461" s="62">
        <v>42251603</v>
      </c>
      <c r="B9461" s="63" t="s">
        <v>17230</v>
      </c>
    </row>
    <row r="9462" spans="1:2" x14ac:dyDescent="0.25">
      <c r="A9462" s="62">
        <v>42251604</v>
      </c>
      <c r="B9462" s="63" t="s">
        <v>14405</v>
      </c>
    </row>
    <row r="9463" spans="1:2" x14ac:dyDescent="0.25">
      <c r="A9463" s="62">
        <v>42251605</v>
      </c>
      <c r="B9463" s="63" t="s">
        <v>431</v>
      </c>
    </row>
    <row r="9464" spans="1:2" x14ac:dyDescent="0.25">
      <c r="A9464" s="62">
        <v>42251606</v>
      </c>
      <c r="B9464" s="63" t="s">
        <v>17524</v>
      </c>
    </row>
    <row r="9465" spans="1:2" x14ac:dyDescent="0.25">
      <c r="A9465" s="62">
        <v>42251607</v>
      </c>
      <c r="B9465" s="63" t="s">
        <v>8313</v>
      </c>
    </row>
    <row r="9466" spans="1:2" x14ac:dyDescent="0.25">
      <c r="A9466" s="62">
        <v>42251608</v>
      </c>
      <c r="B9466" s="63" t="s">
        <v>12351</v>
      </c>
    </row>
    <row r="9467" spans="1:2" x14ac:dyDescent="0.25">
      <c r="A9467" s="62">
        <v>42251609</v>
      </c>
      <c r="B9467" s="63" t="s">
        <v>17759</v>
      </c>
    </row>
    <row r="9468" spans="1:2" x14ac:dyDescent="0.25">
      <c r="A9468" s="62">
        <v>42251610</v>
      </c>
      <c r="B9468" s="63" t="s">
        <v>13766</v>
      </c>
    </row>
    <row r="9469" spans="1:2" x14ac:dyDescent="0.25">
      <c r="A9469" s="62">
        <v>42251611</v>
      </c>
      <c r="B9469" s="63" t="s">
        <v>12335</v>
      </c>
    </row>
    <row r="9470" spans="1:2" x14ac:dyDescent="0.25">
      <c r="A9470" s="62">
        <v>42251612</v>
      </c>
      <c r="B9470" s="63" t="s">
        <v>5883</v>
      </c>
    </row>
    <row r="9471" spans="1:2" x14ac:dyDescent="0.25">
      <c r="A9471" s="62">
        <v>42251613</v>
      </c>
      <c r="B9471" s="63" t="s">
        <v>7742</v>
      </c>
    </row>
    <row r="9472" spans="1:2" x14ac:dyDescent="0.25">
      <c r="A9472" s="62">
        <v>42251614</v>
      </c>
      <c r="B9472" s="63" t="s">
        <v>6767</v>
      </c>
    </row>
    <row r="9473" spans="1:2" x14ac:dyDescent="0.25">
      <c r="A9473" s="62">
        <v>42251615</v>
      </c>
      <c r="B9473" s="63" t="s">
        <v>10185</v>
      </c>
    </row>
    <row r="9474" spans="1:2" x14ac:dyDescent="0.25">
      <c r="A9474" s="62">
        <v>42251616</v>
      </c>
      <c r="B9474" s="63" t="s">
        <v>6513</v>
      </c>
    </row>
    <row r="9475" spans="1:2" x14ac:dyDescent="0.25">
      <c r="A9475" s="62">
        <v>42251617</v>
      </c>
      <c r="B9475" s="63" t="s">
        <v>10594</v>
      </c>
    </row>
    <row r="9476" spans="1:2" x14ac:dyDescent="0.25">
      <c r="A9476" s="62">
        <v>42251618</v>
      </c>
      <c r="B9476" s="63" t="s">
        <v>13162</v>
      </c>
    </row>
    <row r="9477" spans="1:2" x14ac:dyDescent="0.25">
      <c r="A9477" s="62">
        <v>42251619</v>
      </c>
      <c r="B9477" s="63" t="s">
        <v>2746</v>
      </c>
    </row>
    <row r="9478" spans="1:2" x14ac:dyDescent="0.25">
      <c r="A9478" s="62">
        <v>42251620</v>
      </c>
      <c r="B9478" s="63" t="s">
        <v>8716</v>
      </c>
    </row>
    <row r="9479" spans="1:2" x14ac:dyDescent="0.25">
      <c r="A9479" s="62">
        <v>42251621</v>
      </c>
      <c r="B9479" s="63" t="s">
        <v>15061</v>
      </c>
    </row>
    <row r="9480" spans="1:2" x14ac:dyDescent="0.25">
      <c r="A9480" s="62">
        <v>42251622</v>
      </c>
      <c r="B9480" s="63" t="s">
        <v>7466</v>
      </c>
    </row>
    <row r="9481" spans="1:2" x14ac:dyDescent="0.25">
      <c r="A9481" s="62">
        <v>42251623</v>
      </c>
      <c r="B9481" s="63" t="s">
        <v>58</v>
      </c>
    </row>
    <row r="9482" spans="1:2" x14ac:dyDescent="0.25">
      <c r="A9482" s="62">
        <v>42251624</v>
      </c>
      <c r="B9482" s="63" t="s">
        <v>13695</v>
      </c>
    </row>
    <row r="9483" spans="1:2" x14ac:dyDescent="0.25">
      <c r="A9483" s="62">
        <v>42251701</v>
      </c>
      <c r="B9483" s="63" t="s">
        <v>15121</v>
      </c>
    </row>
    <row r="9484" spans="1:2" x14ac:dyDescent="0.25">
      <c r="A9484" s="62">
        <v>42251702</v>
      </c>
      <c r="B9484" s="63" t="s">
        <v>8130</v>
      </c>
    </row>
    <row r="9485" spans="1:2" x14ac:dyDescent="0.25">
      <c r="A9485" s="62">
        <v>42251703</v>
      </c>
      <c r="B9485" s="63" t="s">
        <v>8284</v>
      </c>
    </row>
    <row r="9486" spans="1:2" x14ac:dyDescent="0.25">
      <c r="A9486" s="62">
        <v>42251704</v>
      </c>
      <c r="B9486" s="63" t="s">
        <v>12582</v>
      </c>
    </row>
    <row r="9487" spans="1:2" x14ac:dyDescent="0.25">
      <c r="A9487" s="62">
        <v>42251705</v>
      </c>
      <c r="B9487" s="63" t="s">
        <v>12748</v>
      </c>
    </row>
    <row r="9488" spans="1:2" x14ac:dyDescent="0.25">
      <c r="A9488" s="62">
        <v>42251706</v>
      </c>
      <c r="B9488" s="63" t="s">
        <v>13698</v>
      </c>
    </row>
    <row r="9489" spans="1:2" x14ac:dyDescent="0.25">
      <c r="A9489" s="62">
        <v>42251801</v>
      </c>
      <c r="B9489" s="63" t="s">
        <v>15298</v>
      </c>
    </row>
    <row r="9490" spans="1:2" x14ac:dyDescent="0.25">
      <c r="A9490" s="62">
        <v>42251802</v>
      </c>
      <c r="B9490" s="63" t="s">
        <v>7470</v>
      </c>
    </row>
    <row r="9491" spans="1:2" x14ac:dyDescent="0.25">
      <c r="A9491" s="62">
        <v>42251803</v>
      </c>
      <c r="B9491" s="63" t="s">
        <v>17985</v>
      </c>
    </row>
    <row r="9492" spans="1:2" x14ac:dyDescent="0.25">
      <c r="A9492" s="62">
        <v>42251804</v>
      </c>
      <c r="B9492" s="63" t="s">
        <v>12684</v>
      </c>
    </row>
    <row r="9493" spans="1:2" x14ac:dyDescent="0.25">
      <c r="A9493" s="62">
        <v>42251805</v>
      </c>
      <c r="B9493" s="63" t="s">
        <v>12064</v>
      </c>
    </row>
    <row r="9494" spans="1:2" x14ac:dyDescent="0.25">
      <c r="A9494" s="62">
        <v>42261501</v>
      </c>
      <c r="B9494" s="63" t="s">
        <v>2713</v>
      </c>
    </row>
    <row r="9495" spans="1:2" x14ac:dyDescent="0.25">
      <c r="A9495" s="62">
        <v>42261502</v>
      </c>
      <c r="B9495" s="63" t="s">
        <v>3262</v>
      </c>
    </row>
    <row r="9496" spans="1:2" x14ac:dyDescent="0.25">
      <c r="A9496" s="62">
        <v>42261503</v>
      </c>
      <c r="B9496" s="63" t="s">
        <v>6902</v>
      </c>
    </row>
    <row r="9497" spans="1:2" x14ac:dyDescent="0.25">
      <c r="A9497" s="62">
        <v>42261504</v>
      </c>
      <c r="B9497" s="63" t="s">
        <v>12728</v>
      </c>
    </row>
    <row r="9498" spans="1:2" x14ac:dyDescent="0.25">
      <c r="A9498" s="62">
        <v>42261505</v>
      </c>
      <c r="B9498" s="63" t="s">
        <v>7277</v>
      </c>
    </row>
    <row r="9499" spans="1:2" x14ac:dyDescent="0.25">
      <c r="A9499" s="62">
        <v>42261506</v>
      </c>
      <c r="B9499" s="63" t="s">
        <v>13705</v>
      </c>
    </row>
    <row r="9500" spans="1:2" x14ac:dyDescent="0.25">
      <c r="A9500" s="62">
        <v>42261507</v>
      </c>
      <c r="B9500" s="63" t="s">
        <v>3813</v>
      </c>
    </row>
    <row r="9501" spans="1:2" x14ac:dyDescent="0.25">
      <c r="A9501" s="62">
        <v>42261508</v>
      </c>
      <c r="B9501" s="63" t="s">
        <v>12607</v>
      </c>
    </row>
    <row r="9502" spans="1:2" x14ac:dyDescent="0.25">
      <c r="A9502" s="62">
        <v>42261509</v>
      </c>
      <c r="B9502" s="63" t="s">
        <v>84</v>
      </c>
    </row>
    <row r="9503" spans="1:2" x14ac:dyDescent="0.25">
      <c r="A9503" s="62">
        <v>42261510</v>
      </c>
      <c r="B9503" s="63" t="s">
        <v>17951</v>
      </c>
    </row>
    <row r="9504" spans="1:2" x14ac:dyDescent="0.25">
      <c r="A9504" s="62">
        <v>42261511</v>
      </c>
      <c r="B9504" s="63" t="s">
        <v>8647</v>
      </c>
    </row>
    <row r="9505" spans="1:2" x14ac:dyDescent="0.25">
      <c r="A9505" s="62">
        <v>42261512</v>
      </c>
      <c r="B9505" s="63" t="s">
        <v>11028</v>
      </c>
    </row>
    <row r="9506" spans="1:2" x14ac:dyDescent="0.25">
      <c r="A9506" s="62">
        <v>42261513</v>
      </c>
      <c r="B9506" s="63" t="s">
        <v>12477</v>
      </c>
    </row>
    <row r="9507" spans="1:2" x14ac:dyDescent="0.25">
      <c r="A9507" s="62">
        <v>42261514</v>
      </c>
      <c r="B9507" s="63" t="s">
        <v>5707</v>
      </c>
    </row>
    <row r="9508" spans="1:2" x14ac:dyDescent="0.25">
      <c r="A9508" s="62">
        <v>42261515</v>
      </c>
      <c r="B9508" s="63" t="s">
        <v>18673</v>
      </c>
    </row>
    <row r="9509" spans="1:2" x14ac:dyDescent="0.25">
      <c r="A9509" s="62">
        <v>42261516</v>
      </c>
      <c r="B9509" s="63" t="s">
        <v>5986</v>
      </c>
    </row>
    <row r="9510" spans="1:2" x14ac:dyDescent="0.25">
      <c r="A9510" s="62">
        <v>42261601</v>
      </c>
      <c r="B9510" s="63" t="s">
        <v>18003</v>
      </c>
    </row>
    <row r="9511" spans="1:2" x14ac:dyDescent="0.25">
      <c r="A9511" s="62">
        <v>42261602</v>
      </c>
      <c r="B9511" s="63" t="s">
        <v>8529</v>
      </c>
    </row>
    <row r="9512" spans="1:2" x14ac:dyDescent="0.25">
      <c r="A9512" s="62">
        <v>42261603</v>
      </c>
      <c r="B9512" s="63" t="s">
        <v>3447</v>
      </c>
    </row>
    <row r="9513" spans="1:2" x14ac:dyDescent="0.25">
      <c r="A9513" s="62">
        <v>42261604</v>
      </c>
      <c r="B9513" s="63" t="s">
        <v>1822</v>
      </c>
    </row>
    <row r="9514" spans="1:2" x14ac:dyDescent="0.25">
      <c r="A9514" s="62">
        <v>42261605</v>
      </c>
      <c r="B9514" s="63" t="s">
        <v>10226</v>
      </c>
    </row>
    <row r="9515" spans="1:2" x14ac:dyDescent="0.25">
      <c r="A9515" s="62">
        <v>42261606</v>
      </c>
      <c r="B9515" s="63" t="s">
        <v>17655</v>
      </c>
    </row>
    <row r="9516" spans="1:2" x14ac:dyDescent="0.25">
      <c r="A9516" s="62">
        <v>42261607</v>
      </c>
      <c r="B9516" s="63" t="s">
        <v>3752</v>
      </c>
    </row>
    <row r="9517" spans="1:2" x14ac:dyDescent="0.25">
      <c r="A9517" s="62">
        <v>42261608</v>
      </c>
      <c r="B9517" s="63" t="s">
        <v>876</v>
      </c>
    </row>
    <row r="9518" spans="1:2" x14ac:dyDescent="0.25">
      <c r="A9518" s="62">
        <v>42261609</v>
      </c>
      <c r="B9518" s="63" t="s">
        <v>9778</v>
      </c>
    </row>
    <row r="9519" spans="1:2" x14ac:dyDescent="0.25">
      <c r="A9519" s="62">
        <v>42261610</v>
      </c>
      <c r="B9519" s="63" t="s">
        <v>13576</v>
      </c>
    </row>
    <row r="9520" spans="1:2" x14ac:dyDescent="0.25">
      <c r="A9520" s="62">
        <v>42261611</v>
      </c>
      <c r="B9520" s="63" t="s">
        <v>688</v>
      </c>
    </row>
    <row r="9521" spans="1:2" x14ac:dyDescent="0.25">
      <c r="A9521" s="62">
        <v>42261612</v>
      </c>
      <c r="B9521" s="63" t="s">
        <v>15708</v>
      </c>
    </row>
    <row r="9522" spans="1:2" x14ac:dyDescent="0.25">
      <c r="A9522" s="62">
        <v>42261613</v>
      </c>
      <c r="B9522" s="63" t="s">
        <v>5063</v>
      </c>
    </row>
    <row r="9523" spans="1:2" x14ac:dyDescent="0.25">
      <c r="A9523" s="62">
        <v>42261701</v>
      </c>
      <c r="B9523" s="63" t="s">
        <v>18466</v>
      </c>
    </row>
    <row r="9524" spans="1:2" x14ac:dyDescent="0.25">
      <c r="A9524" s="62">
        <v>42261702</v>
      </c>
      <c r="B9524" s="63" t="s">
        <v>6169</v>
      </c>
    </row>
    <row r="9525" spans="1:2" x14ac:dyDescent="0.25">
      <c r="A9525" s="62">
        <v>42261703</v>
      </c>
      <c r="B9525" s="63" t="s">
        <v>12194</v>
      </c>
    </row>
    <row r="9526" spans="1:2" x14ac:dyDescent="0.25">
      <c r="A9526" s="62">
        <v>42261704</v>
      </c>
      <c r="B9526" s="63" t="s">
        <v>10116</v>
      </c>
    </row>
    <row r="9527" spans="1:2" x14ac:dyDescent="0.25">
      <c r="A9527" s="62">
        <v>42261705</v>
      </c>
      <c r="B9527" s="63" t="s">
        <v>1767</v>
      </c>
    </row>
    <row r="9528" spans="1:2" x14ac:dyDescent="0.25">
      <c r="A9528" s="62">
        <v>42261706</v>
      </c>
      <c r="B9528" s="63" t="s">
        <v>7480</v>
      </c>
    </row>
    <row r="9529" spans="1:2" x14ac:dyDescent="0.25">
      <c r="A9529" s="62">
        <v>42261707</v>
      </c>
      <c r="B9529" s="63" t="s">
        <v>15917</v>
      </c>
    </row>
    <row r="9530" spans="1:2" x14ac:dyDescent="0.25">
      <c r="A9530" s="62">
        <v>42261801</v>
      </c>
      <c r="B9530" s="63" t="s">
        <v>13378</v>
      </c>
    </row>
    <row r="9531" spans="1:2" x14ac:dyDescent="0.25">
      <c r="A9531" s="62">
        <v>42261802</v>
      </c>
      <c r="B9531" s="63" t="s">
        <v>17667</v>
      </c>
    </row>
    <row r="9532" spans="1:2" x14ac:dyDescent="0.25">
      <c r="A9532" s="62">
        <v>42261803</v>
      </c>
      <c r="B9532" s="63" t="s">
        <v>17247</v>
      </c>
    </row>
    <row r="9533" spans="1:2" x14ac:dyDescent="0.25">
      <c r="A9533" s="62">
        <v>42261804</v>
      </c>
      <c r="B9533" s="63" t="s">
        <v>5015</v>
      </c>
    </row>
    <row r="9534" spans="1:2" x14ac:dyDescent="0.25">
      <c r="A9534" s="62">
        <v>42261805</v>
      </c>
      <c r="B9534" s="63" t="s">
        <v>13540</v>
      </c>
    </row>
    <row r="9535" spans="1:2" x14ac:dyDescent="0.25">
      <c r="A9535" s="62">
        <v>42261806</v>
      </c>
      <c r="B9535" s="63" t="s">
        <v>11342</v>
      </c>
    </row>
    <row r="9536" spans="1:2" x14ac:dyDescent="0.25">
      <c r="A9536" s="62">
        <v>42261807</v>
      </c>
      <c r="B9536" s="63" t="s">
        <v>3032</v>
      </c>
    </row>
    <row r="9537" spans="1:2" x14ac:dyDescent="0.25">
      <c r="A9537" s="62">
        <v>42261808</v>
      </c>
      <c r="B9537" s="63" t="s">
        <v>6222</v>
      </c>
    </row>
    <row r="9538" spans="1:2" x14ac:dyDescent="0.25">
      <c r="A9538" s="62">
        <v>42261809</v>
      </c>
      <c r="B9538" s="63" t="s">
        <v>11939</v>
      </c>
    </row>
    <row r="9539" spans="1:2" x14ac:dyDescent="0.25">
      <c r="A9539" s="62">
        <v>42261810</v>
      </c>
      <c r="B9539" s="63" t="s">
        <v>11606</v>
      </c>
    </row>
    <row r="9540" spans="1:2" x14ac:dyDescent="0.25">
      <c r="A9540" s="62">
        <v>42261901</v>
      </c>
      <c r="B9540" s="63" t="s">
        <v>5506</v>
      </c>
    </row>
    <row r="9541" spans="1:2" x14ac:dyDescent="0.25">
      <c r="A9541" s="62">
        <v>42261902</v>
      </c>
      <c r="B9541" s="63" t="s">
        <v>17046</v>
      </c>
    </row>
    <row r="9542" spans="1:2" x14ac:dyDescent="0.25">
      <c r="A9542" s="62">
        <v>42261903</v>
      </c>
      <c r="B9542" s="63" t="s">
        <v>5556</v>
      </c>
    </row>
    <row r="9543" spans="1:2" x14ac:dyDescent="0.25">
      <c r="A9543" s="62">
        <v>42261904</v>
      </c>
      <c r="B9543" s="63" t="s">
        <v>12651</v>
      </c>
    </row>
    <row r="9544" spans="1:2" x14ac:dyDescent="0.25">
      <c r="A9544" s="62">
        <v>42262001</v>
      </c>
      <c r="B9544" s="63" t="s">
        <v>8729</v>
      </c>
    </row>
    <row r="9545" spans="1:2" x14ac:dyDescent="0.25">
      <c r="A9545" s="62">
        <v>42262002</v>
      </c>
      <c r="B9545" s="63" t="s">
        <v>10023</v>
      </c>
    </row>
    <row r="9546" spans="1:2" x14ac:dyDescent="0.25">
      <c r="A9546" s="62">
        <v>42262003</v>
      </c>
      <c r="B9546" s="63" t="s">
        <v>16758</v>
      </c>
    </row>
    <row r="9547" spans="1:2" x14ac:dyDescent="0.25">
      <c r="A9547" s="62">
        <v>42262004</v>
      </c>
      <c r="B9547" s="63" t="s">
        <v>15440</v>
      </c>
    </row>
    <row r="9548" spans="1:2" x14ac:dyDescent="0.25">
      <c r="A9548" s="62">
        <v>42262005</v>
      </c>
      <c r="B9548" s="63" t="s">
        <v>7815</v>
      </c>
    </row>
    <row r="9549" spans="1:2" x14ac:dyDescent="0.25">
      <c r="A9549" s="62">
        <v>42262006</v>
      </c>
      <c r="B9549" s="63" t="s">
        <v>15402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18383</v>
      </c>
    </row>
    <row r="9552" spans="1:2" x14ac:dyDescent="0.25">
      <c r="A9552" s="62">
        <v>42262101</v>
      </c>
      <c r="B9552" s="63" t="s">
        <v>2385</v>
      </c>
    </row>
    <row r="9553" spans="1:2" x14ac:dyDescent="0.25">
      <c r="A9553" s="62">
        <v>42262102</v>
      </c>
      <c r="B9553" s="63" t="s">
        <v>11978</v>
      </c>
    </row>
    <row r="9554" spans="1:2" x14ac:dyDescent="0.25">
      <c r="A9554" s="62">
        <v>42262103</v>
      </c>
      <c r="B9554" s="63" t="s">
        <v>1618</v>
      </c>
    </row>
    <row r="9555" spans="1:2" x14ac:dyDescent="0.25">
      <c r="A9555" s="62">
        <v>42262104</v>
      </c>
      <c r="B9555" s="63" t="s">
        <v>12461</v>
      </c>
    </row>
    <row r="9556" spans="1:2" x14ac:dyDescent="0.25">
      <c r="A9556" s="62">
        <v>42262105</v>
      </c>
      <c r="B9556" s="63" t="s">
        <v>3756</v>
      </c>
    </row>
    <row r="9557" spans="1:2" x14ac:dyDescent="0.25">
      <c r="A9557" s="62">
        <v>42271501</v>
      </c>
      <c r="B9557" s="63" t="s">
        <v>16181</v>
      </c>
    </row>
    <row r="9558" spans="1:2" x14ac:dyDescent="0.25">
      <c r="A9558" s="62">
        <v>42271502</v>
      </c>
      <c r="B9558" s="63" t="s">
        <v>17510</v>
      </c>
    </row>
    <row r="9559" spans="1:2" x14ac:dyDescent="0.25">
      <c r="A9559" s="62">
        <v>42271503</v>
      </c>
      <c r="B9559" s="63" t="s">
        <v>8831</v>
      </c>
    </row>
    <row r="9560" spans="1:2" x14ac:dyDescent="0.25">
      <c r="A9560" s="62">
        <v>42271504</v>
      </c>
      <c r="B9560" s="63" t="s">
        <v>17472</v>
      </c>
    </row>
    <row r="9561" spans="1:2" x14ac:dyDescent="0.25">
      <c r="A9561" s="62">
        <v>42271505</v>
      </c>
      <c r="B9561" s="63" t="s">
        <v>3455</v>
      </c>
    </row>
    <row r="9562" spans="1:2" x14ac:dyDescent="0.25">
      <c r="A9562" s="62">
        <v>42271506</v>
      </c>
      <c r="B9562" s="63" t="s">
        <v>10109</v>
      </c>
    </row>
    <row r="9563" spans="1:2" x14ac:dyDescent="0.25">
      <c r="A9563" s="62">
        <v>42271601</v>
      </c>
      <c r="B9563" s="63" t="s">
        <v>9154</v>
      </c>
    </row>
    <row r="9564" spans="1:2" x14ac:dyDescent="0.25">
      <c r="A9564" s="62">
        <v>42271602</v>
      </c>
      <c r="B9564" s="63" t="s">
        <v>485</v>
      </c>
    </row>
    <row r="9565" spans="1:2" x14ac:dyDescent="0.25">
      <c r="A9565" s="62">
        <v>42271603</v>
      </c>
      <c r="B9565" s="63" t="s">
        <v>547</v>
      </c>
    </row>
    <row r="9566" spans="1:2" x14ac:dyDescent="0.25">
      <c r="A9566" s="62">
        <v>42271604</v>
      </c>
      <c r="B9566" s="63" t="s">
        <v>13655</v>
      </c>
    </row>
    <row r="9567" spans="1:2" x14ac:dyDescent="0.25">
      <c r="A9567" s="62">
        <v>42271605</v>
      </c>
      <c r="B9567" s="63" t="s">
        <v>11058</v>
      </c>
    </row>
    <row r="9568" spans="1:2" x14ac:dyDescent="0.25">
      <c r="A9568" s="62">
        <v>42271606</v>
      </c>
      <c r="B9568" s="63" t="s">
        <v>3656</v>
      </c>
    </row>
    <row r="9569" spans="1:2" x14ac:dyDescent="0.25">
      <c r="A9569" s="62">
        <v>42271607</v>
      </c>
      <c r="B9569" s="63" t="s">
        <v>1994</v>
      </c>
    </row>
    <row r="9570" spans="1:2" x14ac:dyDescent="0.25">
      <c r="A9570" s="62">
        <v>42271608</v>
      </c>
      <c r="B9570" s="63" t="s">
        <v>4767</v>
      </c>
    </row>
    <row r="9571" spans="1:2" x14ac:dyDescent="0.25">
      <c r="A9571" s="62">
        <v>42271609</v>
      </c>
      <c r="B9571" s="63" t="s">
        <v>1438</v>
      </c>
    </row>
    <row r="9572" spans="1:2" x14ac:dyDescent="0.25">
      <c r="A9572" s="62">
        <v>42271610</v>
      </c>
      <c r="B9572" s="63" t="s">
        <v>15030</v>
      </c>
    </row>
    <row r="9573" spans="1:2" x14ac:dyDescent="0.25">
      <c r="A9573" s="62">
        <v>42271611</v>
      </c>
      <c r="B9573" s="63" t="s">
        <v>11750</v>
      </c>
    </row>
    <row r="9574" spans="1:2" x14ac:dyDescent="0.25">
      <c r="A9574" s="62">
        <v>42271612</v>
      </c>
      <c r="B9574" s="63" t="s">
        <v>16962</v>
      </c>
    </row>
    <row r="9575" spans="1:2" x14ac:dyDescent="0.25">
      <c r="A9575" s="62">
        <v>42271613</v>
      </c>
      <c r="B9575" s="63" t="s">
        <v>13684</v>
      </c>
    </row>
    <row r="9576" spans="1:2" x14ac:dyDescent="0.25">
      <c r="A9576" s="62">
        <v>42271614</v>
      </c>
      <c r="B9576" s="63" t="s">
        <v>834</v>
      </c>
    </row>
    <row r="9577" spans="1:2" x14ac:dyDescent="0.25">
      <c r="A9577" s="62">
        <v>42271615</v>
      </c>
      <c r="B9577" s="63" t="s">
        <v>2411</v>
      </c>
    </row>
    <row r="9578" spans="1:2" x14ac:dyDescent="0.25">
      <c r="A9578" s="62">
        <v>42271616</v>
      </c>
      <c r="B9578" s="63" t="s">
        <v>1339</v>
      </c>
    </row>
    <row r="9579" spans="1:2" x14ac:dyDescent="0.25">
      <c r="A9579" s="62">
        <v>42271617</v>
      </c>
      <c r="B9579" s="63" t="s">
        <v>10739</v>
      </c>
    </row>
    <row r="9580" spans="1:2" x14ac:dyDescent="0.25">
      <c r="A9580" s="62">
        <v>42271618</v>
      </c>
      <c r="B9580" s="63" t="s">
        <v>4273</v>
      </c>
    </row>
    <row r="9581" spans="1:2" x14ac:dyDescent="0.25">
      <c r="A9581" s="62">
        <v>42271701</v>
      </c>
      <c r="B9581" s="63" t="s">
        <v>6334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11575</v>
      </c>
    </row>
    <row r="9584" spans="1:2" x14ac:dyDescent="0.25">
      <c r="A9584" s="62">
        <v>42271704</v>
      </c>
      <c r="B9584" s="63" t="s">
        <v>12388</v>
      </c>
    </row>
    <row r="9585" spans="1:2" x14ac:dyDescent="0.25">
      <c r="A9585" s="62">
        <v>42271705</v>
      </c>
      <c r="B9585" s="63" t="s">
        <v>9030</v>
      </c>
    </row>
    <row r="9586" spans="1:2" x14ac:dyDescent="0.25">
      <c r="A9586" s="62">
        <v>42271706</v>
      </c>
      <c r="B9586" s="63" t="s">
        <v>10646</v>
      </c>
    </row>
    <row r="9587" spans="1:2" x14ac:dyDescent="0.25">
      <c r="A9587" s="62">
        <v>42271707</v>
      </c>
      <c r="B9587" s="63" t="s">
        <v>16807</v>
      </c>
    </row>
    <row r="9588" spans="1:2" x14ac:dyDescent="0.25">
      <c r="A9588" s="62">
        <v>42271708</v>
      </c>
      <c r="B9588" s="63" t="s">
        <v>2797</v>
      </c>
    </row>
    <row r="9589" spans="1:2" x14ac:dyDescent="0.25">
      <c r="A9589" s="62">
        <v>42271709</v>
      </c>
      <c r="B9589" s="63" t="s">
        <v>11602</v>
      </c>
    </row>
    <row r="9590" spans="1:2" x14ac:dyDescent="0.25">
      <c r="A9590" s="62">
        <v>42271710</v>
      </c>
      <c r="B9590" s="63" t="s">
        <v>11624</v>
      </c>
    </row>
    <row r="9591" spans="1:2" x14ac:dyDescent="0.25">
      <c r="A9591" s="62">
        <v>42271711</v>
      </c>
      <c r="B9591" s="63" t="s">
        <v>6065</v>
      </c>
    </row>
    <row r="9592" spans="1:2" x14ac:dyDescent="0.25">
      <c r="A9592" s="62">
        <v>42271712</v>
      </c>
      <c r="B9592" s="63" t="s">
        <v>16733</v>
      </c>
    </row>
    <row r="9593" spans="1:2" x14ac:dyDescent="0.25">
      <c r="A9593" s="62">
        <v>42271713</v>
      </c>
      <c r="B9593" s="63" t="s">
        <v>12389</v>
      </c>
    </row>
    <row r="9594" spans="1:2" x14ac:dyDescent="0.25">
      <c r="A9594" s="62">
        <v>42271714</v>
      </c>
      <c r="B9594" s="63" t="s">
        <v>1638</v>
      </c>
    </row>
    <row r="9595" spans="1:2" x14ac:dyDescent="0.25">
      <c r="A9595" s="62">
        <v>42271715</v>
      </c>
      <c r="B9595" s="63" t="s">
        <v>1867</v>
      </c>
    </row>
    <row r="9596" spans="1:2" x14ac:dyDescent="0.25">
      <c r="A9596" s="62">
        <v>42271716</v>
      </c>
      <c r="B9596" s="63" t="s">
        <v>7984</v>
      </c>
    </row>
    <row r="9597" spans="1:2" x14ac:dyDescent="0.25">
      <c r="A9597" s="62">
        <v>42271717</v>
      </c>
      <c r="B9597" s="63" t="s">
        <v>1355</v>
      </c>
    </row>
    <row r="9598" spans="1:2" x14ac:dyDescent="0.25">
      <c r="A9598" s="62">
        <v>42271718</v>
      </c>
      <c r="B9598" s="63" t="s">
        <v>7981</v>
      </c>
    </row>
    <row r="9599" spans="1:2" x14ac:dyDescent="0.25">
      <c r="A9599" s="62">
        <v>42271719</v>
      </c>
      <c r="B9599" s="63" t="s">
        <v>2789</v>
      </c>
    </row>
    <row r="9600" spans="1:2" x14ac:dyDescent="0.25">
      <c r="A9600" s="62">
        <v>42271720</v>
      </c>
      <c r="B9600" s="63" t="s">
        <v>11806</v>
      </c>
    </row>
    <row r="9601" spans="1:2" x14ac:dyDescent="0.25">
      <c r="A9601" s="62">
        <v>42271721</v>
      </c>
      <c r="B9601" s="63" t="s">
        <v>14329</v>
      </c>
    </row>
    <row r="9602" spans="1:2" x14ac:dyDescent="0.25">
      <c r="A9602" s="62">
        <v>42271801</v>
      </c>
      <c r="B9602" s="63" t="s">
        <v>15694</v>
      </c>
    </row>
    <row r="9603" spans="1:2" x14ac:dyDescent="0.25">
      <c r="A9603" s="62">
        <v>42271802</v>
      </c>
      <c r="B9603" s="63" t="s">
        <v>6635</v>
      </c>
    </row>
    <row r="9604" spans="1:2" x14ac:dyDescent="0.25">
      <c r="A9604" s="62">
        <v>42271803</v>
      </c>
      <c r="B9604" s="63" t="s">
        <v>15846</v>
      </c>
    </row>
    <row r="9605" spans="1:2" x14ac:dyDescent="0.25">
      <c r="A9605" s="62">
        <v>42271901</v>
      </c>
      <c r="B9605" s="63" t="s">
        <v>4127</v>
      </c>
    </row>
    <row r="9606" spans="1:2" x14ac:dyDescent="0.25">
      <c r="A9606" s="62">
        <v>42271902</v>
      </c>
      <c r="B9606" s="63" t="s">
        <v>6974</v>
      </c>
    </row>
    <row r="9607" spans="1:2" x14ac:dyDescent="0.25">
      <c r="A9607" s="62">
        <v>42271903</v>
      </c>
      <c r="B9607" s="63" t="s">
        <v>9099</v>
      </c>
    </row>
    <row r="9608" spans="1:2" x14ac:dyDescent="0.25">
      <c r="A9608" s="62">
        <v>42271904</v>
      </c>
      <c r="B9608" s="63" t="s">
        <v>6332</v>
      </c>
    </row>
    <row r="9609" spans="1:2" x14ac:dyDescent="0.25">
      <c r="A9609" s="62">
        <v>42271905</v>
      </c>
      <c r="B9609" s="63" t="s">
        <v>16498</v>
      </c>
    </row>
    <row r="9610" spans="1:2" x14ac:dyDescent="0.25">
      <c r="A9610" s="62">
        <v>42271906</v>
      </c>
      <c r="B9610" s="63" t="s">
        <v>16322</v>
      </c>
    </row>
    <row r="9611" spans="1:2" x14ac:dyDescent="0.25">
      <c r="A9611" s="62">
        <v>42271907</v>
      </c>
      <c r="B9611" s="63" t="s">
        <v>12343</v>
      </c>
    </row>
    <row r="9612" spans="1:2" x14ac:dyDescent="0.25">
      <c r="A9612" s="62">
        <v>42271908</v>
      </c>
      <c r="B9612" s="63" t="s">
        <v>3993</v>
      </c>
    </row>
    <row r="9613" spans="1:2" x14ac:dyDescent="0.25">
      <c r="A9613" s="62">
        <v>42271909</v>
      </c>
      <c r="B9613" s="63" t="s">
        <v>5299</v>
      </c>
    </row>
    <row r="9614" spans="1:2" x14ac:dyDescent="0.25">
      <c r="A9614" s="62">
        <v>42271910</v>
      </c>
      <c r="B9614" s="63" t="s">
        <v>2345</v>
      </c>
    </row>
    <row r="9615" spans="1:2" x14ac:dyDescent="0.25">
      <c r="A9615" s="62">
        <v>42271911</v>
      </c>
      <c r="B9615" s="63" t="s">
        <v>14229</v>
      </c>
    </row>
    <row r="9616" spans="1:2" x14ac:dyDescent="0.25">
      <c r="A9616" s="62">
        <v>42271912</v>
      </c>
      <c r="B9616" s="63" t="s">
        <v>14128</v>
      </c>
    </row>
    <row r="9617" spans="1:2" x14ac:dyDescent="0.25">
      <c r="A9617" s="62">
        <v>42271913</v>
      </c>
      <c r="B9617" s="63" t="s">
        <v>13821</v>
      </c>
    </row>
    <row r="9618" spans="1:2" x14ac:dyDescent="0.25">
      <c r="A9618" s="62">
        <v>42271914</v>
      </c>
      <c r="B9618" s="63" t="s">
        <v>15941</v>
      </c>
    </row>
    <row r="9619" spans="1:2" x14ac:dyDescent="0.25">
      <c r="A9619" s="62">
        <v>42271915</v>
      </c>
      <c r="B9619" s="63" t="s">
        <v>12038</v>
      </c>
    </row>
    <row r="9620" spans="1:2" x14ac:dyDescent="0.25">
      <c r="A9620" s="62">
        <v>42272001</v>
      </c>
      <c r="B9620" s="63" t="s">
        <v>3092</v>
      </c>
    </row>
    <row r="9621" spans="1:2" x14ac:dyDescent="0.25">
      <c r="A9621" s="62">
        <v>42272002</v>
      </c>
      <c r="B9621" s="63" t="s">
        <v>1770</v>
      </c>
    </row>
    <row r="9622" spans="1:2" x14ac:dyDescent="0.25">
      <c r="A9622" s="62">
        <v>42272003</v>
      </c>
      <c r="B9622" s="63" t="s">
        <v>15457</v>
      </c>
    </row>
    <row r="9623" spans="1:2" x14ac:dyDescent="0.25">
      <c r="A9623" s="62">
        <v>42272004</v>
      </c>
      <c r="B9623" s="63" t="s">
        <v>4144</v>
      </c>
    </row>
    <row r="9624" spans="1:2" x14ac:dyDescent="0.25">
      <c r="A9624" s="62">
        <v>42272005</v>
      </c>
      <c r="B9624" s="63" t="s">
        <v>14902</v>
      </c>
    </row>
    <row r="9625" spans="1:2" x14ac:dyDescent="0.25">
      <c r="A9625" s="62">
        <v>42272006</v>
      </c>
      <c r="B9625" s="63" t="s">
        <v>5190</v>
      </c>
    </row>
    <row r="9626" spans="1:2" x14ac:dyDescent="0.25">
      <c r="A9626" s="62">
        <v>42272007</v>
      </c>
      <c r="B9626" s="63" t="s">
        <v>717</v>
      </c>
    </row>
    <row r="9627" spans="1:2" x14ac:dyDescent="0.25">
      <c r="A9627" s="62">
        <v>42272008</v>
      </c>
      <c r="B9627" s="63" t="s">
        <v>9434</v>
      </c>
    </row>
    <row r="9628" spans="1:2" x14ac:dyDescent="0.25">
      <c r="A9628" s="62">
        <v>42272009</v>
      </c>
      <c r="B9628" s="63" t="s">
        <v>1599</v>
      </c>
    </row>
    <row r="9629" spans="1:2" x14ac:dyDescent="0.25">
      <c r="A9629" s="62">
        <v>42272010</v>
      </c>
      <c r="B9629" s="63" t="s">
        <v>9362</v>
      </c>
    </row>
    <row r="9630" spans="1:2" x14ac:dyDescent="0.25">
      <c r="A9630" s="62">
        <v>42272011</v>
      </c>
      <c r="B9630" s="63" t="s">
        <v>11689</v>
      </c>
    </row>
    <row r="9631" spans="1:2" x14ac:dyDescent="0.25">
      <c r="A9631" s="62">
        <v>42272012</v>
      </c>
      <c r="B9631" s="63" t="s">
        <v>18718</v>
      </c>
    </row>
    <row r="9632" spans="1:2" x14ac:dyDescent="0.25">
      <c r="A9632" s="62">
        <v>42272013</v>
      </c>
      <c r="B9632" s="63" t="s">
        <v>9389</v>
      </c>
    </row>
    <row r="9633" spans="1:2" x14ac:dyDescent="0.25">
      <c r="A9633" s="62">
        <v>42272014</v>
      </c>
      <c r="B9633" s="63" t="s">
        <v>284</v>
      </c>
    </row>
    <row r="9634" spans="1:2" x14ac:dyDescent="0.25">
      <c r="A9634" s="62">
        <v>42272015</v>
      </c>
      <c r="B9634" s="63" t="s">
        <v>13874</v>
      </c>
    </row>
    <row r="9635" spans="1:2" x14ac:dyDescent="0.25">
      <c r="A9635" s="62">
        <v>42272016</v>
      </c>
      <c r="B9635" s="63" t="s">
        <v>16691</v>
      </c>
    </row>
    <row r="9636" spans="1:2" x14ac:dyDescent="0.25">
      <c r="A9636" s="62">
        <v>42272017</v>
      </c>
      <c r="B9636" s="63" t="s">
        <v>15049</v>
      </c>
    </row>
    <row r="9637" spans="1:2" x14ac:dyDescent="0.25">
      <c r="A9637" s="62">
        <v>42272101</v>
      </c>
      <c r="B9637" s="63" t="s">
        <v>10829</v>
      </c>
    </row>
    <row r="9638" spans="1:2" x14ac:dyDescent="0.25">
      <c r="A9638" s="62">
        <v>42272102</v>
      </c>
      <c r="B9638" s="63" t="s">
        <v>14018</v>
      </c>
    </row>
    <row r="9639" spans="1:2" x14ac:dyDescent="0.25">
      <c r="A9639" s="62">
        <v>42272201</v>
      </c>
      <c r="B9639" s="63" t="s">
        <v>6884</v>
      </c>
    </row>
    <row r="9640" spans="1:2" x14ac:dyDescent="0.25">
      <c r="A9640" s="62">
        <v>42272202</v>
      </c>
      <c r="B9640" s="63" t="s">
        <v>8352</v>
      </c>
    </row>
    <row r="9641" spans="1:2" x14ac:dyDescent="0.25">
      <c r="A9641" s="62">
        <v>42272203</v>
      </c>
      <c r="B9641" s="63" t="s">
        <v>18666</v>
      </c>
    </row>
    <row r="9642" spans="1:2" x14ac:dyDescent="0.25">
      <c r="A9642" s="62">
        <v>42272204</v>
      </c>
      <c r="B9642" s="63" t="s">
        <v>5666</v>
      </c>
    </row>
    <row r="9643" spans="1:2" x14ac:dyDescent="0.25">
      <c r="A9643" s="62">
        <v>42272205</v>
      </c>
      <c r="B9643" s="63" t="s">
        <v>2121</v>
      </c>
    </row>
    <row r="9644" spans="1:2" x14ac:dyDescent="0.25">
      <c r="A9644" s="62">
        <v>42272206</v>
      </c>
      <c r="B9644" s="63" t="s">
        <v>1999</v>
      </c>
    </row>
    <row r="9645" spans="1:2" x14ac:dyDescent="0.25">
      <c r="A9645" s="62">
        <v>42272207</v>
      </c>
      <c r="B9645" s="63" t="s">
        <v>17473</v>
      </c>
    </row>
    <row r="9646" spans="1:2" x14ac:dyDescent="0.25">
      <c r="A9646" s="62">
        <v>42272208</v>
      </c>
      <c r="B9646" s="63" t="s">
        <v>15011</v>
      </c>
    </row>
    <row r="9647" spans="1:2" x14ac:dyDescent="0.25">
      <c r="A9647" s="62">
        <v>42272209</v>
      </c>
      <c r="B9647" s="63" t="s">
        <v>14694</v>
      </c>
    </row>
    <row r="9648" spans="1:2" x14ac:dyDescent="0.25">
      <c r="A9648" s="62">
        <v>42272210</v>
      </c>
      <c r="B9648" s="63" t="s">
        <v>4523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16626</v>
      </c>
    </row>
    <row r="9651" spans="1:2" x14ac:dyDescent="0.25">
      <c r="A9651" s="62">
        <v>42272213</v>
      </c>
      <c r="B9651" s="63" t="s">
        <v>16819</v>
      </c>
    </row>
    <row r="9652" spans="1:2" x14ac:dyDescent="0.25">
      <c r="A9652" s="62">
        <v>42272214</v>
      </c>
      <c r="B9652" s="63" t="s">
        <v>1707</v>
      </c>
    </row>
    <row r="9653" spans="1:2" x14ac:dyDescent="0.25">
      <c r="A9653" s="62">
        <v>42272215</v>
      </c>
      <c r="B9653" s="63" t="s">
        <v>17808</v>
      </c>
    </row>
    <row r="9654" spans="1:2" x14ac:dyDescent="0.25">
      <c r="A9654" s="62">
        <v>42272216</v>
      </c>
      <c r="B9654" s="63" t="s">
        <v>16750</v>
      </c>
    </row>
    <row r="9655" spans="1:2" x14ac:dyDescent="0.25">
      <c r="A9655" s="62">
        <v>42272217</v>
      </c>
      <c r="B9655" s="63" t="s">
        <v>3695</v>
      </c>
    </row>
    <row r="9656" spans="1:2" x14ac:dyDescent="0.25">
      <c r="A9656" s="62">
        <v>42272218</v>
      </c>
      <c r="B9656" s="63" t="s">
        <v>7135</v>
      </c>
    </row>
    <row r="9657" spans="1:2" x14ac:dyDescent="0.25">
      <c r="A9657" s="62">
        <v>42272219</v>
      </c>
      <c r="B9657" s="63" t="s">
        <v>16784</v>
      </c>
    </row>
    <row r="9658" spans="1:2" x14ac:dyDescent="0.25">
      <c r="A9658" s="62">
        <v>42272220</v>
      </c>
      <c r="B9658" s="63" t="s">
        <v>3558</v>
      </c>
    </row>
    <row r="9659" spans="1:2" x14ac:dyDescent="0.25">
      <c r="A9659" s="62">
        <v>42272221</v>
      </c>
      <c r="B9659" s="63" t="s">
        <v>14446</v>
      </c>
    </row>
    <row r="9660" spans="1:2" x14ac:dyDescent="0.25">
      <c r="A9660" s="62">
        <v>42272222</v>
      </c>
      <c r="B9660" s="63" t="s">
        <v>13477</v>
      </c>
    </row>
    <row r="9661" spans="1:2" x14ac:dyDescent="0.25">
      <c r="A9661" s="62">
        <v>42272223</v>
      </c>
      <c r="B9661" s="63" t="s">
        <v>18237</v>
      </c>
    </row>
    <row r="9662" spans="1:2" x14ac:dyDescent="0.25">
      <c r="A9662" s="62">
        <v>42272224</v>
      </c>
      <c r="B9662" s="63" t="s">
        <v>17398</v>
      </c>
    </row>
    <row r="9663" spans="1:2" x14ac:dyDescent="0.25">
      <c r="A9663" s="62">
        <v>42272225</v>
      </c>
      <c r="B9663" s="63" t="s">
        <v>2937</v>
      </c>
    </row>
    <row r="9664" spans="1:2" x14ac:dyDescent="0.25">
      <c r="A9664" s="62">
        <v>42272301</v>
      </c>
      <c r="B9664" s="63" t="s">
        <v>11586</v>
      </c>
    </row>
    <row r="9665" spans="1:2" x14ac:dyDescent="0.25">
      <c r="A9665" s="62">
        <v>42272302</v>
      </c>
      <c r="B9665" s="63" t="s">
        <v>9366</v>
      </c>
    </row>
    <row r="9666" spans="1:2" x14ac:dyDescent="0.25">
      <c r="A9666" s="62">
        <v>42272303</v>
      </c>
      <c r="B9666" s="63" t="s">
        <v>12521</v>
      </c>
    </row>
    <row r="9667" spans="1:2" x14ac:dyDescent="0.25">
      <c r="A9667" s="62">
        <v>42272304</v>
      </c>
      <c r="B9667" s="63" t="s">
        <v>3658</v>
      </c>
    </row>
    <row r="9668" spans="1:2" x14ac:dyDescent="0.25">
      <c r="A9668" s="62">
        <v>42272305</v>
      </c>
      <c r="B9668" s="63" t="s">
        <v>3166</v>
      </c>
    </row>
    <row r="9669" spans="1:2" x14ac:dyDescent="0.25">
      <c r="A9669" s="62">
        <v>42272306</v>
      </c>
      <c r="B9669" s="63" t="s">
        <v>14144</v>
      </c>
    </row>
    <row r="9670" spans="1:2" x14ac:dyDescent="0.25">
      <c r="A9670" s="62">
        <v>42272307</v>
      </c>
      <c r="B9670" s="63" t="s">
        <v>15014</v>
      </c>
    </row>
    <row r="9671" spans="1:2" x14ac:dyDescent="0.25">
      <c r="A9671" s="62">
        <v>42272401</v>
      </c>
      <c r="B9671" s="63" t="s">
        <v>14541</v>
      </c>
    </row>
    <row r="9672" spans="1:2" x14ac:dyDescent="0.25">
      <c r="A9672" s="62">
        <v>42272402</v>
      </c>
      <c r="B9672" s="63" t="s">
        <v>7487</v>
      </c>
    </row>
    <row r="9673" spans="1:2" x14ac:dyDescent="0.25">
      <c r="A9673" s="62">
        <v>42272403</v>
      </c>
      <c r="B9673" s="63" t="s">
        <v>3734</v>
      </c>
    </row>
    <row r="9674" spans="1:2" x14ac:dyDescent="0.25">
      <c r="A9674" s="62">
        <v>42272404</v>
      </c>
      <c r="B9674" s="63" t="s">
        <v>14798</v>
      </c>
    </row>
    <row r="9675" spans="1:2" x14ac:dyDescent="0.25">
      <c r="A9675" s="62">
        <v>42272501</v>
      </c>
      <c r="B9675" s="63" t="s">
        <v>9140</v>
      </c>
    </row>
    <row r="9676" spans="1:2" x14ac:dyDescent="0.25">
      <c r="A9676" s="62">
        <v>42272502</v>
      </c>
      <c r="B9676" s="63" t="s">
        <v>16374</v>
      </c>
    </row>
    <row r="9677" spans="1:2" x14ac:dyDescent="0.25">
      <c r="A9677" s="62">
        <v>42272503</v>
      </c>
      <c r="B9677" s="63" t="s">
        <v>2315</v>
      </c>
    </row>
    <row r="9678" spans="1:2" x14ac:dyDescent="0.25">
      <c r="A9678" s="62">
        <v>42272504</v>
      </c>
      <c r="B9678" s="63" t="s">
        <v>568</v>
      </c>
    </row>
    <row r="9679" spans="1:2" x14ac:dyDescent="0.25">
      <c r="A9679" s="62">
        <v>42272505</v>
      </c>
      <c r="B9679" s="63" t="s">
        <v>5935</v>
      </c>
    </row>
    <row r="9680" spans="1:2" x14ac:dyDescent="0.25">
      <c r="A9680" s="62">
        <v>42272506</v>
      </c>
      <c r="B9680" s="63" t="s">
        <v>7174</v>
      </c>
    </row>
    <row r="9681" spans="1:2" x14ac:dyDescent="0.25">
      <c r="A9681" s="62">
        <v>42272507</v>
      </c>
      <c r="B9681" s="63" t="s">
        <v>1557</v>
      </c>
    </row>
    <row r="9682" spans="1:2" x14ac:dyDescent="0.25">
      <c r="A9682" s="62">
        <v>42272508</v>
      </c>
      <c r="B9682" s="63" t="s">
        <v>13845</v>
      </c>
    </row>
    <row r="9683" spans="1:2" x14ac:dyDescent="0.25">
      <c r="A9683" s="62">
        <v>42281501</v>
      </c>
      <c r="B9683" s="63" t="s">
        <v>2579</v>
      </c>
    </row>
    <row r="9684" spans="1:2" x14ac:dyDescent="0.25">
      <c r="A9684" s="62">
        <v>42281502</v>
      </c>
      <c r="B9684" s="63" t="s">
        <v>1477</v>
      </c>
    </row>
    <row r="9685" spans="1:2" x14ac:dyDescent="0.25">
      <c r="A9685" s="62">
        <v>42281503</v>
      </c>
      <c r="B9685" s="63" t="s">
        <v>4989</v>
      </c>
    </row>
    <row r="9686" spans="1:2" x14ac:dyDescent="0.25">
      <c r="A9686" s="62">
        <v>42281504</v>
      </c>
      <c r="B9686" s="63" t="s">
        <v>9459</v>
      </c>
    </row>
    <row r="9687" spans="1:2" x14ac:dyDescent="0.25">
      <c r="A9687" s="62">
        <v>42281505</v>
      </c>
      <c r="B9687" s="63" t="s">
        <v>1792</v>
      </c>
    </row>
    <row r="9688" spans="1:2" x14ac:dyDescent="0.25">
      <c r="A9688" s="62">
        <v>42281506</v>
      </c>
      <c r="B9688" s="63" t="s">
        <v>3038</v>
      </c>
    </row>
    <row r="9689" spans="1:2" x14ac:dyDescent="0.25">
      <c r="A9689" s="62">
        <v>42281507</v>
      </c>
      <c r="B9689" s="63" t="s">
        <v>2224</v>
      </c>
    </row>
    <row r="9690" spans="1:2" x14ac:dyDescent="0.25">
      <c r="A9690" s="62">
        <v>42281508</v>
      </c>
      <c r="B9690" s="63" t="s">
        <v>454</v>
      </c>
    </row>
    <row r="9691" spans="1:2" x14ac:dyDescent="0.25">
      <c r="A9691" s="62">
        <v>42281509</v>
      </c>
      <c r="B9691" s="63" t="s">
        <v>18283</v>
      </c>
    </row>
    <row r="9692" spans="1:2" x14ac:dyDescent="0.25">
      <c r="A9692" s="62">
        <v>42281510</v>
      </c>
      <c r="B9692" s="63" t="s">
        <v>10811</v>
      </c>
    </row>
    <row r="9693" spans="1:2" x14ac:dyDescent="0.25">
      <c r="A9693" s="62">
        <v>42281511</v>
      </c>
      <c r="B9693" s="63" t="s">
        <v>9493</v>
      </c>
    </row>
    <row r="9694" spans="1:2" x14ac:dyDescent="0.25">
      <c r="A9694" s="62">
        <v>42281512</v>
      </c>
      <c r="B9694" s="63" t="s">
        <v>11239</v>
      </c>
    </row>
    <row r="9695" spans="1:2" x14ac:dyDescent="0.25">
      <c r="A9695" s="62">
        <v>42281513</v>
      </c>
      <c r="B9695" s="63" t="s">
        <v>18610</v>
      </c>
    </row>
    <row r="9696" spans="1:2" x14ac:dyDescent="0.25">
      <c r="A9696" s="62">
        <v>42281514</v>
      </c>
      <c r="B9696" s="63" t="s">
        <v>9490</v>
      </c>
    </row>
    <row r="9697" spans="1:2" x14ac:dyDescent="0.25">
      <c r="A9697" s="62">
        <v>42281515</v>
      </c>
      <c r="B9697" s="63" t="s">
        <v>16324</v>
      </c>
    </row>
    <row r="9698" spans="1:2" x14ac:dyDescent="0.25">
      <c r="A9698" s="62">
        <v>42281516</v>
      </c>
      <c r="B9698" s="63" t="s">
        <v>849</v>
      </c>
    </row>
    <row r="9699" spans="1:2" x14ac:dyDescent="0.25">
      <c r="A9699" s="62">
        <v>42281517</v>
      </c>
      <c r="B9699" s="63" t="s">
        <v>7577</v>
      </c>
    </row>
    <row r="9700" spans="1:2" x14ac:dyDescent="0.25">
      <c r="A9700" s="62">
        <v>42281518</v>
      </c>
      <c r="B9700" s="63" t="s">
        <v>16349</v>
      </c>
    </row>
    <row r="9701" spans="1:2" x14ac:dyDescent="0.25">
      <c r="A9701" s="62">
        <v>42281519</v>
      </c>
      <c r="B9701" s="63" t="s">
        <v>15230</v>
      </c>
    </row>
    <row r="9702" spans="1:2" x14ac:dyDescent="0.25">
      <c r="A9702" s="62">
        <v>42281520</v>
      </c>
      <c r="B9702" s="63" t="s">
        <v>9879</v>
      </c>
    </row>
    <row r="9703" spans="1:2" x14ac:dyDescent="0.25">
      <c r="A9703" s="62">
        <v>42281521</v>
      </c>
      <c r="B9703" s="63" t="s">
        <v>16438</v>
      </c>
    </row>
    <row r="9704" spans="1:2" x14ac:dyDescent="0.25">
      <c r="A9704" s="62">
        <v>42281522</v>
      </c>
      <c r="B9704" s="63" t="s">
        <v>3359</v>
      </c>
    </row>
    <row r="9705" spans="1:2" x14ac:dyDescent="0.25">
      <c r="A9705" s="62">
        <v>42281523</v>
      </c>
      <c r="B9705" s="63" t="s">
        <v>422</v>
      </c>
    </row>
    <row r="9706" spans="1:2" x14ac:dyDescent="0.25">
      <c r="A9706" s="62">
        <v>42281524</v>
      </c>
      <c r="B9706" s="63" t="s">
        <v>16911</v>
      </c>
    </row>
    <row r="9707" spans="1:2" x14ac:dyDescent="0.25">
      <c r="A9707" s="62">
        <v>42281601</v>
      </c>
      <c r="B9707" s="63" t="s">
        <v>18744</v>
      </c>
    </row>
    <row r="9708" spans="1:2" x14ac:dyDescent="0.25">
      <c r="A9708" s="62">
        <v>42281602</v>
      </c>
      <c r="B9708" s="63" t="s">
        <v>14509</v>
      </c>
    </row>
    <row r="9709" spans="1:2" x14ac:dyDescent="0.25">
      <c r="A9709" s="62">
        <v>42281603</v>
      </c>
      <c r="B9709" s="63" t="s">
        <v>18725</v>
      </c>
    </row>
    <row r="9710" spans="1:2" x14ac:dyDescent="0.25">
      <c r="A9710" s="62">
        <v>42281604</v>
      </c>
      <c r="B9710" s="63" t="s">
        <v>7753</v>
      </c>
    </row>
    <row r="9711" spans="1:2" x14ac:dyDescent="0.25">
      <c r="A9711" s="62">
        <v>42281605</v>
      </c>
      <c r="B9711" s="63" t="s">
        <v>62</v>
      </c>
    </row>
    <row r="9712" spans="1:2" x14ac:dyDescent="0.25">
      <c r="A9712" s="62">
        <v>42281606</v>
      </c>
      <c r="B9712" s="63" t="s">
        <v>12610</v>
      </c>
    </row>
    <row r="9713" spans="1:2" x14ac:dyDescent="0.25">
      <c r="A9713" s="62">
        <v>42281701</v>
      </c>
      <c r="B9713" s="63" t="s">
        <v>17346</v>
      </c>
    </row>
    <row r="9714" spans="1:2" x14ac:dyDescent="0.25">
      <c r="A9714" s="62">
        <v>42281702</v>
      </c>
      <c r="B9714" s="63" t="s">
        <v>12675</v>
      </c>
    </row>
    <row r="9715" spans="1:2" x14ac:dyDescent="0.25">
      <c r="A9715" s="62">
        <v>42281703</v>
      </c>
      <c r="B9715" s="63" t="s">
        <v>12483</v>
      </c>
    </row>
    <row r="9716" spans="1:2" x14ac:dyDescent="0.25">
      <c r="A9716" s="62">
        <v>42281704</v>
      </c>
      <c r="B9716" s="63" t="s">
        <v>15549</v>
      </c>
    </row>
    <row r="9717" spans="1:2" x14ac:dyDescent="0.25">
      <c r="A9717" s="62">
        <v>42281705</v>
      </c>
      <c r="B9717" s="63" t="s">
        <v>10296</v>
      </c>
    </row>
    <row r="9718" spans="1:2" x14ac:dyDescent="0.25">
      <c r="A9718" s="62">
        <v>42281706</v>
      </c>
      <c r="B9718" s="63" t="s">
        <v>8192</v>
      </c>
    </row>
    <row r="9719" spans="1:2" x14ac:dyDescent="0.25">
      <c r="A9719" s="62">
        <v>42281707</v>
      </c>
      <c r="B9719" s="63" t="s">
        <v>4175</v>
      </c>
    </row>
    <row r="9720" spans="1:2" x14ac:dyDescent="0.25">
      <c r="A9720" s="62">
        <v>42281708</v>
      </c>
      <c r="B9720" s="63" t="s">
        <v>3033</v>
      </c>
    </row>
    <row r="9721" spans="1:2" x14ac:dyDescent="0.25">
      <c r="A9721" s="62">
        <v>42281709</v>
      </c>
      <c r="B9721" s="63" t="s">
        <v>996</v>
      </c>
    </row>
    <row r="9722" spans="1:2" x14ac:dyDescent="0.25">
      <c r="A9722" s="62">
        <v>42281710</v>
      </c>
      <c r="B9722" s="63" t="s">
        <v>5590</v>
      </c>
    </row>
    <row r="9723" spans="1:2" x14ac:dyDescent="0.25">
      <c r="A9723" s="62">
        <v>42281711</v>
      </c>
      <c r="B9723" s="63" t="s">
        <v>9591</v>
      </c>
    </row>
    <row r="9724" spans="1:2" x14ac:dyDescent="0.25">
      <c r="A9724" s="62">
        <v>42281712</v>
      </c>
      <c r="B9724" s="63" t="s">
        <v>9286</v>
      </c>
    </row>
    <row r="9725" spans="1:2" x14ac:dyDescent="0.25">
      <c r="A9725" s="62">
        <v>42281713</v>
      </c>
      <c r="B9725" s="63" t="s">
        <v>2640</v>
      </c>
    </row>
    <row r="9726" spans="1:2" x14ac:dyDescent="0.25">
      <c r="A9726" s="62">
        <v>42281801</v>
      </c>
      <c r="B9726" s="63" t="s">
        <v>10983</v>
      </c>
    </row>
    <row r="9727" spans="1:2" x14ac:dyDescent="0.25">
      <c r="A9727" s="62">
        <v>42281802</v>
      </c>
      <c r="B9727" s="63" t="s">
        <v>2082</v>
      </c>
    </row>
    <row r="9728" spans="1:2" x14ac:dyDescent="0.25">
      <c r="A9728" s="62">
        <v>42281803</v>
      </c>
      <c r="B9728" s="63" t="s">
        <v>8795</v>
      </c>
    </row>
    <row r="9729" spans="1:2" x14ac:dyDescent="0.25">
      <c r="A9729" s="62">
        <v>42281804</v>
      </c>
      <c r="B9729" s="63" t="s">
        <v>7014</v>
      </c>
    </row>
    <row r="9730" spans="1:2" x14ac:dyDescent="0.25">
      <c r="A9730" s="62">
        <v>42281805</v>
      </c>
      <c r="B9730" s="63" t="s">
        <v>16945</v>
      </c>
    </row>
    <row r="9731" spans="1:2" x14ac:dyDescent="0.25">
      <c r="A9731" s="62">
        <v>42281806</v>
      </c>
      <c r="B9731" s="63" t="s">
        <v>1231</v>
      </c>
    </row>
    <row r="9732" spans="1:2" x14ac:dyDescent="0.25">
      <c r="A9732" s="62">
        <v>42281807</v>
      </c>
      <c r="B9732" s="63" t="s">
        <v>10258</v>
      </c>
    </row>
    <row r="9733" spans="1:2" x14ac:dyDescent="0.25">
      <c r="A9733" s="62">
        <v>42281808</v>
      </c>
      <c r="B9733" s="63" t="s">
        <v>2389</v>
      </c>
    </row>
    <row r="9734" spans="1:2" x14ac:dyDescent="0.25">
      <c r="A9734" s="62">
        <v>42281809</v>
      </c>
      <c r="B9734" s="63" t="s">
        <v>789</v>
      </c>
    </row>
    <row r="9735" spans="1:2" x14ac:dyDescent="0.25">
      <c r="A9735" s="62">
        <v>42281810</v>
      </c>
      <c r="B9735" s="63" t="s">
        <v>4332</v>
      </c>
    </row>
    <row r="9736" spans="1:2" x14ac:dyDescent="0.25">
      <c r="A9736" s="62">
        <v>42281901</v>
      </c>
      <c r="B9736" s="63" t="s">
        <v>18719</v>
      </c>
    </row>
    <row r="9737" spans="1:2" x14ac:dyDescent="0.25">
      <c r="A9737" s="62">
        <v>42281902</v>
      </c>
      <c r="B9737" s="63" t="s">
        <v>2419</v>
      </c>
    </row>
    <row r="9738" spans="1:2" x14ac:dyDescent="0.25">
      <c r="A9738" s="62">
        <v>42281903</v>
      </c>
      <c r="B9738" s="63" t="s">
        <v>3975</v>
      </c>
    </row>
    <row r="9739" spans="1:2" x14ac:dyDescent="0.25">
      <c r="A9739" s="62">
        <v>42281904</v>
      </c>
      <c r="B9739" s="63" t="s">
        <v>5098</v>
      </c>
    </row>
    <row r="9740" spans="1:2" x14ac:dyDescent="0.25">
      <c r="A9740" s="62">
        <v>42281905</v>
      </c>
      <c r="B9740" s="63" t="s">
        <v>9931</v>
      </c>
    </row>
    <row r="9741" spans="1:2" x14ac:dyDescent="0.25">
      <c r="A9741" s="62">
        <v>42281906</v>
      </c>
      <c r="B9741" s="63" t="s">
        <v>4669</v>
      </c>
    </row>
    <row r="9742" spans="1:2" x14ac:dyDescent="0.25">
      <c r="A9742" s="62">
        <v>42281907</v>
      </c>
      <c r="B9742" s="63" t="s">
        <v>9488</v>
      </c>
    </row>
    <row r="9743" spans="1:2" x14ac:dyDescent="0.25">
      <c r="A9743" s="62">
        <v>42281908</v>
      </c>
      <c r="B9743" s="63" t="s">
        <v>3187</v>
      </c>
    </row>
    <row r="9744" spans="1:2" x14ac:dyDescent="0.25">
      <c r="A9744" s="62">
        <v>42281909</v>
      </c>
      <c r="B9744" s="63" t="s">
        <v>787</v>
      </c>
    </row>
    <row r="9745" spans="1:2" x14ac:dyDescent="0.25">
      <c r="A9745" s="62">
        <v>42281912</v>
      </c>
      <c r="B9745" s="63" t="s">
        <v>12240</v>
      </c>
    </row>
    <row r="9746" spans="1:2" x14ac:dyDescent="0.25">
      <c r="A9746" s="62">
        <v>42281913</v>
      </c>
      <c r="B9746" s="63" t="s">
        <v>1578</v>
      </c>
    </row>
    <row r="9747" spans="1:2" x14ac:dyDescent="0.25">
      <c r="A9747" s="62">
        <v>42281914</v>
      </c>
      <c r="B9747" s="63" t="s">
        <v>11801</v>
      </c>
    </row>
    <row r="9748" spans="1:2" x14ac:dyDescent="0.25">
      <c r="A9748" s="62">
        <v>42281915</v>
      </c>
      <c r="B9748" s="63" t="s">
        <v>16166</v>
      </c>
    </row>
    <row r="9749" spans="1:2" x14ac:dyDescent="0.25">
      <c r="A9749" s="62">
        <v>42281916</v>
      </c>
      <c r="B9749" s="63" t="s">
        <v>12505</v>
      </c>
    </row>
    <row r="9750" spans="1:2" x14ac:dyDescent="0.25">
      <c r="A9750" s="62">
        <v>42291501</v>
      </c>
      <c r="B9750" s="63" t="s">
        <v>12803</v>
      </c>
    </row>
    <row r="9751" spans="1:2" x14ac:dyDescent="0.25">
      <c r="A9751" s="62">
        <v>42291502</v>
      </c>
      <c r="B9751" s="63" t="s">
        <v>13857</v>
      </c>
    </row>
    <row r="9752" spans="1:2" x14ac:dyDescent="0.25">
      <c r="A9752" s="62">
        <v>42291601</v>
      </c>
      <c r="B9752" s="63" t="s">
        <v>12463</v>
      </c>
    </row>
    <row r="9753" spans="1:2" x14ac:dyDescent="0.25">
      <c r="A9753" s="62">
        <v>42291602</v>
      </c>
      <c r="B9753" s="63" t="s">
        <v>1930</v>
      </c>
    </row>
    <row r="9754" spans="1:2" x14ac:dyDescent="0.25">
      <c r="A9754" s="62">
        <v>42291603</v>
      </c>
      <c r="B9754" s="63" t="s">
        <v>5976</v>
      </c>
    </row>
    <row r="9755" spans="1:2" x14ac:dyDescent="0.25">
      <c r="A9755" s="62">
        <v>42291604</v>
      </c>
      <c r="B9755" s="63" t="s">
        <v>15398</v>
      </c>
    </row>
    <row r="9756" spans="1:2" x14ac:dyDescent="0.25">
      <c r="A9756" s="62">
        <v>42291605</v>
      </c>
      <c r="B9756" s="63" t="s">
        <v>6019</v>
      </c>
    </row>
    <row r="9757" spans="1:2" x14ac:dyDescent="0.25">
      <c r="A9757" s="62">
        <v>42291606</v>
      </c>
      <c r="B9757" s="63" t="s">
        <v>6297</v>
      </c>
    </row>
    <row r="9758" spans="1:2" x14ac:dyDescent="0.25">
      <c r="A9758" s="62">
        <v>42291607</v>
      </c>
      <c r="B9758" s="63" t="s">
        <v>17713</v>
      </c>
    </row>
    <row r="9759" spans="1:2" x14ac:dyDescent="0.25">
      <c r="A9759" s="62">
        <v>42291608</v>
      </c>
      <c r="B9759" s="63" t="s">
        <v>15595</v>
      </c>
    </row>
    <row r="9760" spans="1:2" x14ac:dyDescent="0.25">
      <c r="A9760" s="62">
        <v>42291609</v>
      </c>
      <c r="B9760" s="63" t="s">
        <v>5898</v>
      </c>
    </row>
    <row r="9761" spans="1:2" x14ac:dyDescent="0.25">
      <c r="A9761" s="62">
        <v>42291610</v>
      </c>
      <c r="B9761" s="63" t="s">
        <v>4093</v>
      </c>
    </row>
    <row r="9762" spans="1:2" x14ac:dyDescent="0.25">
      <c r="A9762" s="62">
        <v>42291611</v>
      </c>
      <c r="B9762" s="63" t="s">
        <v>12440</v>
      </c>
    </row>
    <row r="9763" spans="1:2" x14ac:dyDescent="0.25">
      <c r="A9763" s="62">
        <v>42291612</v>
      </c>
      <c r="B9763" s="63" t="s">
        <v>11892</v>
      </c>
    </row>
    <row r="9764" spans="1:2" x14ac:dyDescent="0.25">
      <c r="A9764" s="62">
        <v>42291613</v>
      </c>
      <c r="B9764" s="63" t="s">
        <v>8067</v>
      </c>
    </row>
    <row r="9765" spans="1:2" x14ac:dyDescent="0.25">
      <c r="A9765" s="62">
        <v>42291614</v>
      </c>
      <c r="B9765" s="63" t="s">
        <v>18783</v>
      </c>
    </row>
    <row r="9766" spans="1:2" x14ac:dyDescent="0.25">
      <c r="A9766" s="62">
        <v>42291615</v>
      </c>
      <c r="B9766" s="63" t="s">
        <v>18783</v>
      </c>
    </row>
    <row r="9767" spans="1:2" x14ac:dyDescent="0.25">
      <c r="A9767" s="62">
        <v>42291616</v>
      </c>
      <c r="B9767" s="63" t="s">
        <v>15755</v>
      </c>
    </row>
    <row r="9768" spans="1:2" x14ac:dyDescent="0.25">
      <c r="A9768" s="62">
        <v>42291617</v>
      </c>
      <c r="B9768" s="63" t="s">
        <v>7711</v>
      </c>
    </row>
    <row r="9769" spans="1:2" x14ac:dyDescent="0.25">
      <c r="A9769" s="62">
        <v>42291619</v>
      </c>
      <c r="B9769" s="63" t="s">
        <v>4215</v>
      </c>
    </row>
    <row r="9770" spans="1:2" x14ac:dyDescent="0.25">
      <c r="A9770" s="62">
        <v>42291620</v>
      </c>
      <c r="B9770" s="63" t="s">
        <v>14616</v>
      </c>
    </row>
    <row r="9771" spans="1:2" x14ac:dyDescent="0.25">
      <c r="A9771" s="62">
        <v>42291621</v>
      </c>
      <c r="B9771" s="63" t="s">
        <v>13909</v>
      </c>
    </row>
    <row r="9772" spans="1:2" x14ac:dyDescent="0.25">
      <c r="A9772" s="62">
        <v>42291622</v>
      </c>
      <c r="B9772" s="63" t="s">
        <v>17763</v>
      </c>
    </row>
    <row r="9773" spans="1:2" x14ac:dyDescent="0.25">
      <c r="A9773" s="62">
        <v>42291623</v>
      </c>
      <c r="B9773" s="63" t="s">
        <v>10581</v>
      </c>
    </row>
    <row r="9774" spans="1:2" x14ac:dyDescent="0.25">
      <c r="A9774" s="62">
        <v>42291624</v>
      </c>
      <c r="B9774" s="63" t="s">
        <v>668</v>
      </c>
    </row>
    <row r="9775" spans="1:2" x14ac:dyDescent="0.25">
      <c r="A9775" s="62">
        <v>42291625</v>
      </c>
      <c r="B9775" s="63" t="s">
        <v>6048</v>
      </c>
    </row>
    <row r="9776" spans="1:2" x14ac:dyDescent="0.25">
      <c r="A9776" s="62">
        <v>42291701</v>
      </c>
      <c r="B9776" s="63" t="s">
        <v>18799</v>
      </c>
    </row>
    <row r="9777" spans="1:2" x14ac:dyDescent="0.25">
      <c r="A9777" s="62">
        <v>42291702</v>
      </c>
      <c r="B9777" s="63" t="s">
        <v>2754</v>
      </c>
    </row>
    <row r="9778" spans="1:2" x14ac:dyDescent="0.25">
      <c r="A9778" s="62">
        <v>42291703</v>
      </c>
      <c r="B9778" s="63" t="s">
        <v>6719</v>
      </c>
    </row>
    <row r="9779" spans="1:2" x14ac:dyDescent="0.25">
      <c r="A9779" s="62">
        <v>42291704</v>
      </c>
      <c r="B9779" s="63" t="s">
        <v>9285</v>
      </c>
    </row>
    <row r="9780" spans="1:2" x14ac:dyDescent="0.25">
      <c r="A9780" s="62">
        <v>42291705</v>
      </c>
      <c r="B9780" s="63" t="s">
        <v>6058</v>
      </c>
    </row>
    <row r="9781" spans="1:2" x14ac:dyDescent="0.25">
      <c r="A9781" s="62">
        <v>42291706</v>
      </c>
      <c r="B9781" s="63" t="s">
        <v>9359</v>
      </c>
    </row>
    <row r="9782" spans="1:2" x14ac:dyDescent="0.25">
      <c r="A9782" s="62">
        <v>42291707</v>
      </c>
      <c r="B9782" s="63" t="s">
        <v>10932</v>
      </c>
    </row>
    <row r="9783" spans="1:2" x14ac:dyDescent="0.25">
      <c r="A9783" s="62">
        <v>42291708</v>
      </c>
      <c r="B9783" s="63" t="s">
        <v>15820</v>
      </c>
    </row>
    <row r="9784" spans="1:2" x14ac:dyDescent="0.25">
      <c r="A9784" s="62">
        <v>42291709</v>
      </c>
      <c r="B9784" s="63" t="s">
        <v>13772</v>
      </c>
    </row>
    <row r="9785" spans="1:2" x14ac:dyDescent="0.25">
      <c r="A9785" s="62">
        <v>42291801</v>
      </c>
      <c r="B9785" s="63" t="s">
        <v>10328</v>
      </c>
    </row>
    <row r="9786" spans="1:2" x14ac:dyDescent="0.25">
      <c r="A9786" s="62">
        <v>42291802</v>
      </c>
      <c r="B9786" s="63" t="s">
        <v>11593</v>
      </c>
    </row>
    <row r="9787" spans="1:2" x14ac:dyDescent="0.25">
      <c r="A9787" s="62">
        <v>42291803</v>
      </c>
      <c r="B9787" s="63" t="s">
        <v>14457</v>
      </c>
    </row>
    <row r="9788" spans="1:2" x14ac:dyDescent="0.25">
      <c r="A9788" s="62">
        <v>42291901</v>
      </c>
      <c r="B9788" s="63" t="s">
        <v>1212</v>
      </c>
    </row>
    <row r="9789" spans="1:2" x14ac:dyDescent="0.25">
      <c r="A9789" s="62">
        <v>42291902</v>
      </c>
      <c r="B9789" s="63" t="s">
        <v>5942</v>
      </c>
    </row>
    <row r="9790" spans="1:2" x14ac:dyDescent="0.25">
      <c r="A9790" s="62">
        <v>42292001</v>
      </c>
      <c r="B9790" s="63" t="s">
        <v>16311</v>
      </c>
    </row>
    <row r="9791" spans="1:2" x14ac:dyDescent="0.25">
      <c r="A9791" s="62">
        <v>42292101</v>
      </c>
      <c r="B9791" s="63" t="s">
        <v>2240</v>
      </c>
    </row>
    <row r="9792" spans="1:2" x14ac:dyDescent="0.25">
      <c r="A9792" s="62">
        <v>42292102</v>
      </c>
      <c r="B9792" s="63" t="s">
        <v>16354</v>
      </c>
    </row>
    <row r="9793" spans="1:2" x14ac:dyDescent="0.25">
      <c r="A9793" s="62">
        <v>42292103</v>
      </c>
      <c r="B9793" s="63" t="s">
        <v>11984</v>
      </c>
    </row>
    <row r="9794" spans="1:2" x14ac:dyDescent="0.25">
      <c r="A9794" s="62">
        <v>42292201</v>
      </c>
      <c r="B9794" s="63" t="s">
        <v>2622</v>
      </c>
    </row>
    <row r="9795" spans="1:2" x14ac:dyDescent="0.25">
      <c r="A9795" s="62">
        <v>42292202</v>
      </c>
      <c r="B9795" s="63" t="s">
        <v>7006</v>
      </c>
    </row>
    <row r="9796" spans="1:2" x14ac:dyDescent="0.25">
      <c r="A9796" s="62">
        <v>42292203</v>
      </c>
      <c r="B9796" s="63" t="s">
        <v>2191</v>
      </c>
    </row>
    <row r="9797" spans="1:2" x14ac:dyDescent="0.25">
      <c r="A9797" s="62">
        <v>42292301</v>
      </c>
      <c r="B9797" s="63" t="s">
        <v>17966</v>
      </c>
    </row>
    <row r="9798" spans="1:2" x14ac:dyDescent="0.25">
      <c r="A9798" s="62">
        <v>42292302</v>
      </c>
      <c r="B9798" s="63" t="s">
        <v>14521</v>
      </c>
    </row>
    <row r="9799" spans="1:2" x14ac:dyDescent="0.25">
      <c r="A9799" s="62">
        <v>42292303</v>
      </c>
      <c r="B9799" s="63" t="s">
        <v>16420</v>
      </c>
    </row>
    <row r="9800" spans="1:2" x14ac:dyDescent="0.25">
      <c r="A9800" s="62">
        <v>42292304</v>
      </c>
      <c r="B9800" s="63" t="s">
        <v>6375</v>
      </c>
    </row>
    <row r="9801" spans="1:2" x14ac:dyDescent="0.25">
      <c r="A9801" s="62">
        <v>42292305</v>
      </c>
      <c r="B9801" s="63" t="s">
        <v>273</v>
      </c>
    </row>
    <row r="9802" spans="1:2" x14ac:dyDescent="0.25">
      <c r="A9802" s="62">
        <v>42292306</v>
      </c>
      <c r="B9802" s="63" t="s">
        <v>2931</v>
      </c>
    </row>
    <row r="9803" spans="1:2" x14ac:dyDescent="0.25">
      <c r="A9803" s="62">
        <v>42292307</v>
      </c>
      <c r="B9803" s="63" t="s">
        <v>10987</v>
      </c>
    </row>
    <row r="9804" spans="1:2" x14ac:dyDescent="0.25">
      <c r="A9804" s="62">
        <v>42292401</v>
      </c>
      <c r="B9804" s="63" t="s">
        <v>14435</v>
      </c>
    </row>
    <row r="9805" spans="1:2" x14ac:dyDescent="0.25">
      <c r="A9805" s="62">
        <v>42292402</v>
      </c>
      <c r="B9805" s="63" t="s">
        <v>3375</v>
      </c>
    </row>
    <row r="9806" spans="1:2" x14ac:dyDescent="0.25">
      <c r="A9806" s="62">
        <v>42292403</v>
      </c>
      <c r="B9806" s="63" t="s">
        <v>625</v>
      </c>
    </row>
    <row r="9807" spans="1:2" x14ac:dyDescent="0.25">
      <c r="A9807" s="62">
        <v>42292501</v>
      </c>
      <c r="B9807" s="63" t="s">
        <v>13078</v>
      </c>
    </row>
    <row r="9808" spans="1:2" x14ac:dyDescent="0.25">
      <c r="A9808" s="62">
        <v>42292502</v>
      </c>
      <c r="B9808" s="63" t="s">
        <v>12043</v>
      </c>
    </row>
    <row r="9809" spans="1:2" x14ac:dyDescent="0.25">
      <c r="A9809" s="62">
        <v>42292503</v>
      </c>
      <c r="B9809" s="63" t="s">
        <v>8639</v>
      </c>
    </row>
    <row r="9810" spans="1:2" x14ac:dyDescent="0.25">
      <c r="A9810" s="62">
        <v>42292504</v>
      </c>
      <c r="B9810" s="63" t="s">
        <v>10920</v>
      </c>
    </row>
    <row r="9811" spans="1:2" x14ac:dyDescent="0.25">
      <c r="A9811" s="62">
        <v>42292505</v>
      </c>
      <c r="B9811" s="63" t="s">
        <v>11440</v>
      </c>
    </row>
    <row r="9812" spans="1:2" x14ac:dyDescent="0.25">
      <c r="A9812" s="62">
        <v>42292601</v>
      </c>
      <c r="B9812" s="63" t="s">
        <v>6807</v>
      </c>
    </row>
    <row r="9813" spans="1:2" x14ac:dyDescent="0.25">
      <c r="A9813" s="62">
        <v>42292602</v>
      </c>
      <c r="B9813" s="63" t="s">
        <v>17643</v>
      </c>
    </row>
    <row r="9814" spans="1:2" x14ac:dyDescent="0.25">
      <c r="A9814" s="62">
        <v>42292603</v>
      </c>
      <c r="B9814" s="63" t="s">
        <v>15154</v>
      </c>
    </row>
    <row r="9815" spans="1:2" x14ac:dyDescent="0.25">
      <c r="A9815" s="62">
        <v>42292701</v>
      </c>
      <c r="B9815" s="63" t="s">
        <v>10879</v>
      </c>
    </row>
    <row r="9816" spans="1:2" x14ac:dyDescent="0.25">
      <c r="A9816" s="62">
        <v>42292702</v>
      </c>
      <c r="B9816" s="63" t="s">
        <v>18766</v>
      </c>
    </row>
    <row r="9817" spans="1:2" x14ac:dyDescent="0.25">
      <c r="A9817" s="62">
        <v>42292703</v>
      </c>
      <c r="B9817" s="63" t="s">
        <v>11504</v>
      </c>
    </row>
    <row r="9818" spans="1:2" x14ac:dyDescent="0.25">
      <c r="A9818" s="62">
        <v>42292704</v>
      </c>
      <c r="B9818" s="63" t="s">
        <v>12889</v>
      </c>
    </row>
    <row r="9819" spans="1:2" x14ac:dyDescent="0.25">
      <c r="A9819" s="62">
        <v>42292801</v>
      </c>
      <c r="B9819" s="63" t="s">
        <v>17747</v>
      </c>
    </row>
    <row r="9820" spans="1:2" x14ac:dyDescent="0.25">
      <c r="A9820" s="62">
        <v>42292802</v>
      </c>
      <c r="B9820" s="63" t="s">
        <v>769</v>
      </c>
    </row>
    <row r="9821" spans="1:2" x14ac:dyDescent="0.25">
      <c r="A9821" s="62">
        <v>42292901</v>
      </c>
      <c r="B9821" s="63" t="s">
        <v>7250</v>
      </c>
    </row>
    <row r="9822" spans="1:2" x14ac:dyDescent="0.25">
      <c r="A9822" s="62">
        <v>42292902</v>
      </c>
      <c r="B9822" s="63" t="s">
        <v>12393</v>
      </c>
    </row>
    <row r="9823" spans="1:2" x14ac:dyDescent="0.25">
      <c r="A9823" s="62">
        <v>42292903</v>
      </c>
      <c r="B9823" s="63" t="s">
        <v>10593</v>
      </c>
    </row>
    <row r="9824" spans="1:2" x14ac:dyDescent="0.25">
      <c r="A9824" s="62">
        <v>42292904</v>
      </c>
      <c r="B9824" s="63" t="s">
        <v>18688</v>
      </c>
    </row>
    <row r="9825" spans="1:2" x14ac:dyDescent="0.25">
      <c r="A9825" s="62">
        <v>42292907</v>
      </c>
      <c r="B9825" s="63" t="s">
        <v>9612</v>
      </c>
    </row>
    <row r="9826" spans="1:2" x14ac:dyDescent="0.25">
      <c r="A9826" s="62">
        <v>42292908</v>
      </c>
      <c r="B9826" s="63" t="s">
        <v>3795</v>
      </c>
    </row>
    <row r="9827" spans="1:2" x14ac:dyDescent="0.25">
      <c r="A9827" s="62">
        <v>42293001</v>
      </c>
      <c r="B9827" s="63" t="s">
        <v>12606</v>
      </c>
    </row>
    <row r="9828" spans="1:2" x14ac:dyDescent="0.25">
      <c r="A9828" s="62">
        <v>42293002</v>
      </c>
      <c r="B9828" s="63" t="s">
        <v>11265</v>
      </c>
    </row>
    <row r="9829" spans="1:2" x14ac:dyDescent="0.25">
      <c r="A9829" s="62">
        <v>42293003</v>
      </c>
      <c r="B9829" s="63" t="s">
        <v>2215</v>
      </c>
    </row>
    <row r="9830" spans="1:2" x14ac:dyDescent="0.25">
      <c r="A9830" s="62">
        <v>42293004</v>
      </c>
      <c r="B9830" s="63" t="s">
        <v>3482</v>
      </c>
    </row>
    <row r="9831" spans="1:2" x14ac:dyDescent="0.25">
      <c r="A9831" s="62">
        <v>42293005</v>
      </c>
      <c r="B9831" s="63" t="s">
        <v>6312</v>
      </c>
    </row>
    <row r="9832" spans="1:2" x14ac:dyDescent="0.25">
      <c r="A9832" s="62">
        <v>42293006</v>
      </c>
      <c r="B9832" s="63" t="s">
        <v>5644</v>
      </c>
    </row>
    <row r="9833" spans="1:2" x14ac:dyDescent="0.25">
      <c r="A9833" s="62">
        <v>42293101</v>
      </c>
      <c r="B9833" s="63" t="s">
        <v>10922</v>
      </c>
    </row>
    <row r="9834" spans="1:2" x14ac:dyDescent="0.25">
      <c r="A9834" s="62">
        <v>42293102</v>
      </c>
      <c r="B9834" s="63" t="s">
        <v>4969</v>
      </c>
    </row>
    <row r="9835" spans="1:2" x14ac:dyDescent="0.25">
      <c r="A9835" s="62">
        <v>42293103</v>
      </c>
      <c r="B9835" s="63" t="s">
        <v>4385</v>
      </c>
    </row>
    <row r="9836" spans="1:2" x14ac:dyDescent="0.25">
      <c r="A9836" s="62">
        <v>42293104</v>
      </c>
      <c r="B9836" s="63" t="s">
        <v>17859</v>
      </c>
    </row>
    <row r="9837" spans="1:2" x14ac:dyDescent="0.25">
      <c r="A9837" s="62">
        <v>42293105</v>
      </c>
      <c r="B9837" s="63" t="s">
        <v>11996</v>
      </c>
    </row>
    <row r="9838" spans="1:2" x14ac:dyDescent="0.25">
      <c r="A9838" s="62">
        <v>42293106</v>
      </c>
      <c r="B9838" s="63" t="s">
        <v>18506</v>
      </c>
    </row>
    <row r="9839" spans="1:2" x14ac:dyDescent="0.25">
      <c r="A9839" s="62">
        <v>42293107</v>
      </c>
      <c r="B9839" s="63" t="s">
        <v>6237</v>
      </c>
    </row>
    <row r="9840" spans="1:2" x14ac:dyDescent="0.25">
      <c r="A9840" s="62">
        <v>42293108</v>
      </c>
      <c r="B9840" s="63" t="s">
        <v>6958</v>
      </c>
    </row>
    <row r="9841" spans="1:2" x14ac:dyDescent="0.25">
      <c r="A9841" s="62">
        <v>42293109</v>
      </c>
      <c r="B9841" s="63" t="s">
        <v>5573</v>
      </c>
    </row>
    <row r="9842" spans="1:2" x14ac:dyDescent="0.25">
      <c r="A9842" s="62">
        <v>42293110</v>
      </c>
      <c r="B9842" s="63" t="s">
        <v>9697</v>
      </c>
    </row>
    <row r="9843" spans="1:2" x14ac:dyDescent="0.25">
      <c r="A9843" s="62">
        <v>42293111</v>
      </c>
      <c r="B9843" s="63" t="s">
        <v>2129</v>
      </c>
    </row>
    <row r="9844" spans="1:2" x14ac:dyDescent="0.25">
      <c r="A9844" s="62">
        <v>42293112</v>
      </c>
      <c r="B9844" s="63" t="s">
        <v>4597</v>
      </c>
    </row>
    <row r="9845" spans="1:2" x14ac:dyDescent="0.25">
      <c r="A9845" s="62">
        <v>42293113</v>
      </c>
      <c r="B9845" s="63" t="s">
        <v>6446</v>
      </c>
    </row>
    <row r="9846" spans="1:2" x14ac:dyDescent="0.25">
      <c r="A9846" s="62">
        <v>42293114</v>
      </c>
      <c r="B9846" s="63" t="s">
        <v>11675</v>
      </c>
    </row>
    <row r="9847" spans="1:2" x14ac:dyDescent="0.25">
      <c r="A9847" s="62">
        <v>42293115</v>
      </c>
      <c r="B9847" s="63" t="s">
        <v>3628</v>
      </c>
    </row>
    <row r="9848" spans="1:2" x14ac:dyDescent="0.25">
      <c r="A9848" s="62">
        <v>42293116</v>
      </c>
      <c r="B9848" s="63" t="s">
        <v>11581</v>
      </c>
    </row>
    <row r="9849" spans="1:2" x14ac:dyDescent="0.25">
      <c r="A9849" s="62">
        <v>42293117</v>
      </c>
      <c r="B9849" s="63" t="s">
        <v>12793</v>
      </c>
    </row>
    <row r="9850" spans="1:2" x14ac:dyDescent="0.25">
      <c r="A9850" s="62">
        <v>42293118</v>
      </c>
      <c r="B9850" s="63" t="s">
        <v>17785</v>
      </c>
    </row>
    <row r="9851" spans="1:2" x14ac:dyDescent="0.25">
      <c r="A9851" s="62">
        <v>42293119</v>
      </c>
      <c r="B9851" s="63" t="s">
        <v>4872</v>
      </c>
    </row>
    <row r="9852" spans="1:2" x14ac:dyDescent="0.25">
      <c r="A9852" s="62">
        <v>42293120</v>
      </c>
      <c r="B9852" s="63" t="s">
        <v>12127</v>
      </c>
    </row>
    <row r="9853" spans="1:2" x14ac:dyDescent="0.25">
      <c r="A9853" s="62">
        <v>42293121</v>
      </c>
      <c r="B9853" s="63" t="s">
        <v>2207</v>
      </c>
    </row>
    <row r="9854" spans="1:2" x14ac:dyDescent="0.25">
      <c r="A9854" s="62">
        <v>42293122</v>
      </c>
      <c r="B9854" s="63" t="s">
        <v>8789</v>
      </c>
    </row>
    <row r="9855" spans="1:2" x14ac:dyDescent="0.25">
      <c r="A9855" s="62">
        <v>42293123</v>
      </c>
      <c r="B9855" s="63" t="s">
        <v>13541</v>
      </c>
    </row>
    <row r="9856" spans="1:2" x14ac:dyDescent="0.25">
      <c r="A9856" s="62">
        <v>42293124</v>
      </c>
      <c r="B9856" s="63" t="s">
        <v>15444</v>
      </c>
    </row>
    <row r="9857" spans="1:2" x14ac:dyDescent="0.25">
      <c r="A9857" s="62">
        <v>42293125</v>
      </c>
      <c r="B9857" s="63" t="s">
        <v>9525</v>
      </c>
    </row>
    <row r="9858" spans="1:2" x14ac:dyDescent="0.25">
      <c r="A9858" s="62">
        <v>42293126</v>
      </c>
      <c r="B9858" s="63" t="s">
        <v>3953</v>
      </c>
    </row>
    <row r="9859" spans="1:2" x14ac:dyDescent="0.25">
      <c r="A9859" s="62">
        <v>42293127</v>
      </c>
      <c r="B9859" s="63" t="s">
        <v>9526</v>
      </c>
    </row>
    <row r="9860" spans="1:2" x14ac:dyDescent="0.25">
      <c r="A9860" s="62">
        <v>42293128</v>
      </c>
      <c r="B9860" s="63" t="s">
        <v>10524</v>
      </c>
    </row>
    <row r="9861" spans="1:2" x14ac:dyDescent="0.25">
      <c r="A9861" s="62">
        <v>42293129</v>
      </c>
      <c r="B9861" s="63" t="s">
        <v>16255</v>
      </c>
    </row>
    <row r="9862" spans="1:2" x14ac:dyDescent="0.25">
      <c r="A9862" s="62">
        <v>42293130</v>
      </c>
      <c r="B9862" s="63" t="s">
        <v>6842</v>
      </c>
    </row>
    <row r="9863" spans="1:2" x14ac:dyDescent="0.25">
      <c r="A9863" s="62">
        <v>42293131</v>
      </c>
      <c r="B9863" s="63" t="s">
        <v>10781</v>
      </c>
    </row>
    <row r="9864" spans="1:2" x14ac:dyDescent="0.25">
      <c r="A9864" s="62">
        <v>42293132</v>
      </c>
      <c r="B9864" s="63" t="s">
        <v>5865</v>
      </c>
    </row>
    <row r="9865" spans="1:2" x14ac:dyDescent="0.25">
      <c r="A9865" s="62">
        <v>42293133</v>
      </c>
      <c r="B9865" s="63" t="s">
        <v>4733</v>
      </c>
    </row>
    <row r="9866" spans="1:2" x14ac:dyDescent="0.25">
      <c r="A9866" s="62">
        <v>42293134</v>
      </c>
      <c r="B9866" s="63" t="s">
        <v>7272</v>
      </c>
    </row>
    <row r="9867" spans="1:2" x14ac:dyDescent="0.25">
      <c r="A9867" s="62">
        <v>42293135</v>
      </c>
      <c r="B9867" s="63" t="s">
        <v>15083</v>
      </c>
    </row>
    <row r="9868" spans="1:2" x14ac:dyDescent="0.25">
      <c r="A9868" s="62">
        <v>42293136</v>
      </c>
      <c r="B9868" s="63" t="s">
        <v>6959</v>
      </c>
    </row>
    <row r="9869" spans="1:2" x14ac:dyDescent="0.25">
      <c r="A9869" s="62">
        <v>42293137</v>
      </c>
      <c r="B9869" s="63" t="s">
        <v>11193</v>
      </c>
    </row>
    <row r="9870" spans="1:2" x14ac:dyDescent="0.25">
      <c r="A9870" s="62">
        <v>42293138</v>
      </c>
      <c r="B9870" s="63" t="s">
        <v>14767</v>
      </c>
    </row>
    <row r="9871" spans="1:2" x14ac:dyDescent="0.25">
      <c r="A9871" s="62">
        <v>42293139</v>
      </c>
      <c r="B9871" s="63" t="s">
        <v>4900</v>
      </c>
    </row>
    <row r="9872" spans="1:2" x14ac:dyDescent="0.25">
      <c r="A9872" s="62">
        <v>42293201</v>
      </c>
      <c r="B9872" s="63" t="s">
        <v>18444</v>
      </c>
    </row>
    <row r="9873" spans="1:2" x14ac:dyDescent="0.25">
      <c r="A9873" s="62">
        <v>42293301</v>
      </c>
      <c r="B9873" s="63" t="s">
        <v>18410</v>
      </c>
    </row>
    <row r="9874" spans="1:2" x14ac:dyDescent="0.25">
      <c r="A9874" s="62">
        <v>42293302</v>
      </c>
      <c r="B9874" s="63" t="s">
        <v>2196</v>
      </c>
    </row>
    <row r="9875" spans="1:2" x14ac:dyDescent="0.25">
      <c r="A9875" s="62">
        <v>42293303</v>
      </c>
      <c r="B9875" s="63" t="s">
        <v>11168</v>
      </c>
    </row>
    <row r="9876" spans="1:2" x14ac:dyDescent="0.25">
      <c r="A9876" s="62">
        <v>42293304</v>
      </c>
      <c r="B9876" s="63" t="s">
        <v>11845</v>
      </c>
    </row>
    <row r="9877" spans="1:2" x14ac:dyDescent="0.25">
      <c r="A9877" s="62">
        <v>42293401</v>
      </c>
      <c r="B9877" s="63" t="s">
        <v>8442</v>
      </c>
    </row>
    <row r="9878" spans="1:2" x14ac:dyDescent="0.25">
      <c r="A9878" s="62">
        <v>42293403</v>
      </c>
      <c r="B9878" s="63" t="s">
        <v>16205</v>
      </c>
    </row>
    <row r="9879" spans="1:2" x14ac:dyDescent="0.25">
      <c r="A9879" s="62">
        <v>42293404</v>
      </c>
      <c r="B9879" s="63" t="s">
        <v>10979</v>
      </c>
    </row>
    <row r="9880" spans="1:2" x14ac:dyDescent="0.25">
      <c r="A9880" s="62">
        <v>42293405</v>
      </c>
      <c r="B9880" s="63" t="s">
        <v>9997</v>
      </c>
    </row>
    <row r="9881" spans="1:2" x14ac:dyDescent="0.25">
      <c r="A9881" s="62">
        <v>42293406</v>
      </c>
      <c r="B9881" s="63" t="s">
        <v>9139</v>
      </c>
    </row>
    <row r="9882" spans="1:2" x14ac:dyDescent="0.25">
      <c r="A9882" s="62">
        <v>42293407</v>
      </c>
      <c r="B9882" s="63" t="s">
        <v>12354</v>
      </c>
    </row>
    <row r="9883" spans="1:2" x14ac:dyDescent="0.25">
      <c r="A9883" s="62">
        <v>42293501</v>
      </c>
      <c r="B9883" s="63" t="s">
        <v>4060</v>
      </c>
    </row>
    <row r="9884" spans="1:2" x14ac:dyDescent="0.25">
      <c r="A9884" s="62">
        <v>42293502</v>
      </c>
      <c r="B9884" s="63" t="s">
        <v>8676</v>
      </c>
    </row>
    <row r="9885" spans="1:2" x14ac:dyDescent="0.25">
      <c r="A9885" s="62">
        <v>42293503</v>
      </c>
      <c r="B9885" s="63" t="s">
        <v>12815</v>
      </c>
    </row>
    <row r="9886" spans="1:2" x14ac:dyDescent="0.25">
      <c r="A9886" s="62">
        <v>42293504</v>
      </c>
      <c r="B9886" s="63" t="s">
        <v>14129</v>
      </c>
    </row>
    <row r="9887" spans="1:2" x14ac:dyDescent="0.25">
      <c r="A9887" s="62">
        <v>42293505</v>
      </c>
      <c r="B9887" s="63" t="s">
        <v>17184</v>
      </c>
    </row>
    <row r="9888" spans="1:2" x14ac:dyDescent="0.25">
      <c r="A9888" s="62">
        <v>42293506</v>
      </c>
      <c r="B9888" s="63" t="s">
        <v>8011</v>
      </c>
    </row>
    <row r="9889" spans="1:2" x14ac:dyDescent="0.25">
      <c r="A9889" s="62">
        <v>42293507</v>
      </c>
      <c r="B9889" s="63" t="s">
        <v>240</v>
      </c>
    </row>
    <row r="9890" spans="1:2" x14ac:dyDescent="0.25">
      <c r="A9890" s="62">
        <v>42293508</v>
      </c>
      <c r="B9890" s="63" t="s">
        <v>5967</v>
      </c>
    </row>
    <row r="9891" spans="1:2" x14ac:dyDescent="0.25">
      <c r="A9891" s="62">
        <v>42293509</v>
      </c>
      <c r="B9891" s="63" t="s">
        <v>9041</v>
      </c>
    </row>
    <row r="9892" spans="1:2" x14ac:dyDescent="0.25">
      <c r="A9892" s="62">
        <v>42293601</v>
      </c>
      <c r="B9892" s="63" t="s">
        <v>8586</v>
      </c>
    </row>
    <row r="9893" spans="1:2" x14ac:dyDescent="0.25">
      <c r="A9893" s="62">
        <v>42293602</v>
      </c>
      <c r="B9893" s="63" t="s">
        <v>16996</v>
      </c>
    </row>
    <row r="9894" spans="1:2" x14ac:dyDescent="0.25">
      <c r="A9894" s="62">
        <v>42293603</v>
      </c>
      <c r="B9894" s="63" t="s">
        <v>5853</v>
      </c>
    </row>
    <row r="9895" spans="1:2" x14ac:dyDescent="0.25">
      <c r="A9895" s="62">
        <v>42293701</v>
      </c>
      <c r="B9895" s="63" t="s">
        <v>222</v>
      </c>
    </row>
    <row r="9896" spans="1:2" x14ac:dyDescent="0.25">
      <c r="A9896" s="62">
        <v>42293702</v>
      </c>
      <c r="B9896" s="63" t="s">
        <v>2448</v>
      </c>
    </row>
    <row r="9897" spans="1:2" x14ac:dyDescent="0.25">
      <c r="A9897" s="62">
        <v>42293703</v>
      </c>
      <c r="B9897" s="63" t="s">
        <v>2268</v>
      </c>
    </row>
    <row r="9898" spans="1:2" x14ac:dyDescent="0.25">
      <c r="A9898" s="62">
        <v>42293801</v>
      </c>
      <c r="B9898" s="63" t="s">
        <v>18312</v>
      </c>
    </row>
    <row r="9899" spans="1:2" x14ac:dyDescent="0.25">
      <c r="A9899" s="62">
        <v>42293802</v>
      </c>
      <c r="B9899" s="63" t="s">
        <v>3935</v>
      </c>
    </row>
    <row r="9900" spans="1:2" x14ac:dyDescent="0.25">
      <c r="A9900" s="62">
        <v>42293803</v>
      </c>
      <c r="B9900" s="63" t="s">
        <v>14190</v>
      </c>
    </row>
    <row r="9901" spans="1:2" x14ac:dyDescent="0.25">
      <c r="A9901" s="62">
        <v>42293804</v>
      </c>
      <c r="B9901" s="63" t="s">
        <v>866</v>
      </c>
    </row>
    <row r="9902" spans="1:2" x14ac:dyDescent="0.25">
      <c r="A9902" s="62">
        <v>42293901</v>
      </c>
      <c r="B9902" s="63" t="s">
        <v>15902</v>
      </c>
    </row>
    <row r="9903" spans="1:2" x14ac:dyDescent="0.25">
      <c r="A9903" s="62">
        <v>42293902</v>
      </c>
      <c r="B9903" s="63" t="s">
        <v>410</v>
      </c>
    </row>
    <row r="9904" spans="1:2" x14ac:dyDescent="0.25">
      <c r="A9904" s="62">
        <v>42294001</v>
      </c>
      <c r="B9904" s="63" t="s">
        <v>15742</v>
      </c>
    </row>
    <row r="9905" spans="1:2" x14ac:dyDescent="0.25">
      <c r="A9905" s="62">
        <v>42294002</v>
      </c>
      <c r="B9905" s="63" t="s">
        <v>9630</v>
      </c>
    </row>
    <row r="9906" spans="1:2" x14ac:dyDescent="0.25">
      <c r="A9906" s="62">
        <v>42294003</v>
      </c>
      <c r="B9906" s="63" t="s">
        <v>10604</v>
      </c>
    </row>
    <row r="9907" spans="1:2" x14ac:dyDescent="0.25">
      <c r="A9907" s="62">
        <v>42294101</v>
      </c>
      <c r="B9907" s="63" t="s">
        <v>6281</v>
      </c>
    </row>
    <row r="9908" spans="1:2" x14ac:dyDescent="0.25">
      <c r="A9908" s="62">
        <v>42294102</v>
      </c>
      <c r="B9908" s="63" t="s">
        <v>11861</v>
      </c>
    </row>
    <row r="9909" spans="1:2" x14ac:dyDescent="0.25">
      <c r="A9909" s="62">
        <v>42294103</v>
      </c>
      <c r="B9909" s="63" t="s">
        <v>2063</v>
      </c>
    </row>
    <row r="9910" spans="1:2" x14ac:dyDescent="0.25">
      <c r="A9910" s="62">
        <v>42294201</v>
      </c>
      <c r="B9910" s="63" t="s">
        <v>7371</v>
      </c>
    </row>
    <row r="9911" spans="1:2" x14ac:dyDescent="0.25">
      <c r="A9911" s="62">
        <v>42294202</v>
      </c>
      <c r="B9911" s="63" t="s">
        <v>7836</v>
      </c>
    </row>
    <row r="9912" spans="1:2" x14ac:dyDescent="0.25">
      <c r="A9912" s="62">
        <v>42294203</v>
      </c>
      <c r="B9912" s="63" t="s">
        <v>4045</v>
      </c>
    </row>
    <row r="9913" spans="1:2" x14ac:dyDescent="0.25">
      <c r="A9913" s="62">
        <v>42294204</v>
      </c>
      <c r="B9913" s="63" t="s">
        <v>4844</v>
      </c>
    </row>
    <row r="9914" spans="1:2" x14ac:dyDescent="0.25">
      <c r="A9914" s="62">
        <v>42294205</v>
      </c>
      <c r="B9914" s="63" t="s">
        <v>17932</v>
      </c>
    </row>
    <row r="9915" spans="1:2" x14ac:dyDescent="0.25">
      <c r="A9915" s="62">
        <v>42294206</v>
      </c>
      <c r="B9915" s="63" t="s">
        <v>11786</v>
      </c>
    </row>
    <row r="9916" spans="1:2" x14ac:dyDescent="0.25">
      <c r="A9916" s="62">
        <v>42294207</v>
      </c>
      <c r="B9916" s="63" t="s">
        <v>16290</v>
      </c>
    </row>
    <row r="9917" spans="1:2" x14ac:dyDescent="0.25">
      <c r="A9917" s="62">
        <v>42294208</v>
      </c>
      <c r="B9917" s="63" t="s">
        <v>16687</v>
      </c>
    </row>
    <row r="9918" spans="1:2" x14ac:dyDescent="0.25">
      <c r="A9918" s="62">
        <v>42294209</v>
      </c>
      <c r="B9918" s="63" t="s">
        <v>10366</v>
      </c>
    </row>
    <row r="9919" spans="1:2" x14ac:dyDescent="0.25">
      <c r="A9919" s="62">
        <v>42294210</v>
      </c>
      <c r="B9919" s="63" t="s">
        <v>17425</v>
      </c>
    </row>
    <row r="9920" spans="1:2" x14ac:dyDescent="0.25">
      <c r="A9920" s="62">
        <v>42294211</v>
      </c>
      <c r="B9920" s="63" t="s">
        <v>3365</v>
      </c>
    </row>
    <row r="9921" spans="1:2" x14ac:dyDescent="0.25">
      <c r="A9921" s="62">
        <v>42294212</v>
      </c>
      <c r="B9921" s="63" t="s">
        <v>13567</v>
      </c>
    </row>
    <row r="9922" spans="1:2" x14ac:dyDescent="0.25">
      <c r="A9922" s="62">
        <v>42294213</v>
      </c>
      <c r="B9922" s="63" t="s">
        <v>13445</v>
      </c>
    </row>
    <row r="9923" spans="1:2" x14ac:dyDescent="0.25">
      <c r="A9923" s="62">
        <v>42294214</v>
      </c>
      <c r="B9923" s="63" t="s">
        <v>2759</v>
      </c>
    </row>
    <row r="9924" spans="1:2" x14ac:dyDescent="0.25">
      <c r="A9924" s="62">
        <v>42294215</v>
      </c>
      <c r="B9924" s="63" t="s">
        <v>18341</v>
      </c>
    </row>
    <row r="9925" spans="1:2" x14ac:dyDescent="0.25">
      <c r="A9925" s="62">
        <v>42294216</v>
      </c>
      <c r="B9925" s="63" t="s">
        <v>2909</v>
      </c>
    </row>
    <row r="9926" spans="1:2" x14ac:dyDescent="0.25">
      <c r="A9926" s="62">
        <v>42294217</v>
      </c>
      <c r="B9926" s="63" t="s">
        <v>14867</v>
      </c>
    </row>
    <row r="9927" spans="1:2" x14ac:dyDescent="0.25">
      <c r="A9927" s="62">
        <v>42294218</v>
      </c>
      <c r="B9927" s="63" t="s">
        <v>18043</v>
      </c>
    </row>
    <row r="9928" spans="1:2" x14ac:dyDescent="0.25">
      <c r="A9928" s="62">
        <v>42294219</v>
      </c>
      <c r="B9928" s="63" t="s">
        <v>8362</v>
      </c>
    </row>
    <row r="9929" spans="1:2" x14ac:dyDescent="0.25">
      <c r="A9929" s="62">
        <v>42294220</v>
      </c>
      <c r="B9929" s="63" t="s">
        <v>5781</v>
      </c>
    </row>
    <row r="9930" spans="1:2" x14ac:dyDescent="0.25">
      <c r="A9930" s="62">
        <v>42294301</v>
      </c>
      <c r="B9930" s="63" t="s">
        <v>11703</v>
      </c>
    </row>
    <row r="9931" spans="1:2" x14ac:dyDescent="0.25">
      <c r="A9931" s="62">
        <v>42294302</v>
      </c>
      <c r="B9931" s="63" t="s">
        <v>15270</v>
      </c>
    </row>
    <row r="9932" spans="1:2" x14ac:dyDescent="0.25">
      <c r="A9932" s="62">
        <v>42294303</v>
      </c>
      <c r="B9932" s="63" t="s">
        <v>191</v>
      </c>
    </row>
    <row r="9933" spans="1:2" x14ac:dyDescent="0.25">
      <c r="A9933" s="62">
        <v>42294304</v>
      </c>
      <c r="B9933" s="63" t="s">
        <v>500</v>
      </c>
    </row>
    <row r="9934" spans="1:2" x14ac:dyDescent="0.25">
      <c r="A9934" s="62">
        <v>42294305</v>
      </c>
      <c r="B9934" s="63" t="s">
        <v>3024</v>
      </c>
    </row>
    <row r="9935" spans="1:2" x14ac:dyDescent="0.25">
      <c r="A9935" s="62">
        <v>42294306</v>
      </c>
      <c r="B9935" s="63" t="s">
        <v>17830</v>
      </c>
    </row>
    <row r="9936" spans="1:2" x14ac:dyDescent="0.25">
      <c r="A9936" s="62">
        <v>42294401</v>
      </c>
      <c r="B9936" s="63" t="s">
        <v>7295</v>
      </c>
    </row>
    <row r="9937" spans="1:2" x14ac:dyDescent="0.25">
      <c r="A9937" s="62">
        <v>42294402</v>
      </c>
      <c r="B9937" s="63" t="s">
        <v>13182</v>
      </c>
    </row>
    <row r="9938" spans="1:2" x14ac:dyDescent="0.25">
      <c r="A9938" s="62">
        <v>42294501</v>
      </c>
      <c r="B9938" s="63" t="s">
        <v>6122</v>
      </c>
    </row>
    <row r="9939" spans="1:2" x14ac:dyDescent="0.25">
      <c r="A9939" s="62">
        <v>42294502</v>
      </c>
      <c r="B9939" s="63" t="s">
        <v>5802</v>
      </c>
    </row>
    <row r="9940" spans="1:2" x14ac:dyDescent="0.25">
      <c r="A9940" s="62">
        <v>42294503</v>
      </c>
      <c r="B9940" s="63" t="s">
        <v>8282</v>
      </c>
    </row>
    <row r="9941" spans="1:2" x14ac:dyDescent="0.25">
      <c r="A9941" s="62">
        <v>42294504</v>
      </c>
      <c r="B9941" s="63" t="s">
        <v>6546</v>
      </c>
    </row>
    <row r="9942" spans="1:2" x14ac:dyDescent="0.25">
      <c r="A9942" s="62">
        <v>42294505</v>
      </c>
      <c r="B9942" s="63" t="s">
        <v>12825</v>
      </c>
    </row>
    <row r="9943" spans="1:2" x14ac:dyDescent="0.25">
      <c r="A9943" s="62">
        <v>42294506</v>
      </c>
      <c r="B9943" s="63" t="s">
        <v>452</v>
      </c>
    </row>
    <row r="9944" spans="1:2" x14ac:dyDescent="0.25">
      <c r="A9944" s="62">
        <v>42294507</v>
      </c>
      <c r="B9944" s="63" t="s">
        <v>18011</v>
      </c>
    </row>
    <row r="9945" spans="1:2" x14ac:dyDescent="0.25">
      <c r="A9945" s="62">
        <v>42294508</v>
      </c>
      <c r="B9945" s="63" t="s">
        <v>13222</v>
      </c>
    </row>
    <row r="9946" spans="1:2" x14ac:dyDescent="0.25">
      <c r="A9946" s="62">
        <v>42294509</v>
      </c>
      <c r="B9946" s="63" t="s">
        <v>4897</v>
      </c>
    </row>
    <row r="9947" spans="1:2" x14ac:dyDescent="0.25">
      <c r="A9947" s="62">
        <v>42294510</v>
      </c>
      <c r="B9947" s="63" t="s">
        <v>8450</v>
      </c>
    </row>
    <row r="9948" spans="1:2" x14ac:dyDescent="0.25">
      <c r="A9948" s="62">
        <v>42294511</v>
      </c>
      <c r="B9948" s="63" t="s">
        <v>15560</v>
      </c>
    </row>
    <row r="9949" spans="1:2" x14ac:dyDescent="0.25">
      <c r="A9949" s="62">
        <v>42294512</v>
      </c>
      <c r="B9949" s="63" t="s">
        <v>4335</v>
      </c>
    </row>
    <row r="9950" spans="1:2" x14ac:dyDescent="0.25">
      <c r="A9950" s="62">
        <v>42294513</v>
      </c>
      <c r="B9950" s="63" t="s">
        <v>12184</v>
      </c>
    </row>
    <row r="9951" spans="1:2" x14ac:dyDescent="0.25">
      <c r="A9951" s="62">
        <v>42294514</v>
      </c>
      <c r="B9951" s="63" t="s">
        <v>11760</v>
      </c>
    </row>
    <row r="9952" spans="1:2" x14ac:dyDescent="0.25">
      <c r="A9952" s="62">
        <v>42294515</v>
      </c>
      <c r="B9952" s="63" t="s">
        <v>11555</v>
      </c>
    </row>
    <row r="9953" spans="1:2" x14ac:dyDescent="0.25">
      <c r="A9953" s="62">
        <v>42294516</v>
      </c>
      <c r="B9953" s="63" t="s">
        <v>6124</v>
      </c>
    </row>
    <row r="9954" spans="1:2" x14ac:dyDescent="0.25">
      <c r="A9954" s="62">
        <v>42294517</v>
      </c>
      <c r="B9954" s="63" t="s">
        <v>8154</v>
      </c>
    </row>
    <row r="9955" spans="1:2" x14ac:dyDescent="0.25">
      <c r="A9955" s="62">
        <v>42294518</v>
      </c>
      <c r="B9955" s="63" t="s">
        <v>7726</v>
      </c>
    </row>
    <row r="9956" spans="1:2" x14ac:dyDescent="0.25">
      <c r="A9956" s="62">
        <v>42294519</v>
      </c>
      <c r="B9956" s="63" t="s">
        <v>2693</v>
      </c>
    </row>
    <row r="9957" spans="1:2" x14ac:dyDescent="0.25">
      <c r="A9957" s="62">
        <v>42294520</v>
      </c>
      <c r="B9957" s="63" t="s">
        <v>9796</v>
      </c>
    </row>
    <row r="9958" spans="1:2" x14ac:dyDescent="0.25">
      <c r="A9958" s="62">
        <v>42294521</v>
      </c>
      <c r="B9958" s="63" t="s">
        <v>8308</v>
      </c>
    </row>
    <row r="9959" spans="1:2" x14ac:dyDescent="0.25">
      <c r="A9959" s="62">
        <v>42294522</v>
      </c>
      <c r="B9959" s="63" t="s">
        <v>16250</v>
      </c>
    </row>
    <row r="9960" spans="1:2" x14ac:dyDescent="0.25">
      <c r="A9960" s="62">
        <v>42294523</v>
      </c>
      <c r="B9960" s="63" t="s">
        <v>9895</v>
      </c>
    </row>
    <row r="9961" spans="1:2" x14ac:dyDescent="0.25">
      <c r="A9961" s="62">
        <v>42294524</v>
      </c>
      <c r="B9961" s="63" t="s">
        <v>10221</v>
      </c>
    </row>
    <row r="9962" spans="1:2" x14ac:dyDescent="0.25">
      <c r="A9962" s="62">
        <v>42294525</v>
      </c>
      <c r="B9962" s="63" t="s">
        <v>5545</v>
      </c>
    </row>
    <row r="9963" spans="1:2" x14ac:dyDescent="0.25">
      <c r="A9963" s="62">
        <v>42294526</v>
      </c>
      <c r="B9963" s="63" t="s">
        <v>6868</v>
      </c>
    </row>
    <row r="9964" spans="1:2" x14ac:dyDescent="0.25">
      <c r="A9964" s="62">
        <v>42294601</v>
      </c>
      <c r="B9964" s="63" t="s">
        <v>8539</v>
      </c>
    </row>
    <row r="9965" spans="1:2" x14ac:dyDescent="0.25">
      <c r="A9965" s="62">
        <v>42294602</v>
      </c>
      <c r="B9965" s="63" t="s">
        <v>9973</v>
      </c>
    </row>
    <row r="9966" spans="1:2" x14ac:dyDescent="0.25">
      <c r="A9966" s="62">
        <v>42294603</v>
      </c>
      <c r="B9966" s="63" t="s">
        <v>9546</v>
      </c>
    </row>
    <row r="9967" spans="1:2" x14ac:dyDescent="0.25">
      <c r="A9967" s="62">
        <v>42294604</v>
      </c>
      <c r="B9967" s="63" t="s">
        <v>6639</v>
      </c>
    </row>
    <row r="9968" spans="1:2" x14ac:dyDescent="0.25">
      <c r="A9968" s="62">
        <v>42294605</v>
      </c>
      <c r="B9968" s="63" t="s">
        <v>8806</v>
      </c>
    </row>
    <row r="9969" spans="1:2" x14ac:dyDescent="0.25">
      <c r="A9969" s="62">
        <v>42294606</v>
      </c>
      <c r="B9969" s="63" t="s">
        <v>1430</v>
      </c>
    </row>
    <row r="9970" spans="1:2" x14ac:dyDescent="0.25">
      <c r="A9970" s="62">
        <v>42294607</v>
      </c>
      <c r="B9970" s="63" t="s">
        <v>8877</v>
      </c>
    </row>
    <row r="9971" spans="1:2" x14ac:dyDescent="0.25">
      <c r="A9971" s="62">
        <v>42294701</v>
      </c>
      <c r="B9971" s="63" t="s">
        <v>16390</v>
      </c>
    </row>
    <row r="9972" spans="1:2" x14ac:dyDescent="0.25">
      <c r="A9972" s="62">
        <v>42294702</v>
      </c>
      <c r="B9972" s="63" t="s">
        <v>11560</v>
      </c>
    </row>
    <row r="9973" spans="1:2" x14ac:dyDescent="0.25">
      <c r="A9973" s="62">
        <v>42294703</v>
      </c>
      <c r="B9973" s="63" t="s">
        <v>10976</v>
      </c>
    </row>
    <row r="9974" spans="1:2" x14ac:dyDescent="0.25">
      <c r="A9974" s="62">
        <v>42294704</v>
      </c>
      <c r="B9974" s="63" t="s">
        <v>2391</v>
      </c>
    </row>
    <row r="9975" spans="1:2" x14ac:dyDescent="0.25">
      <c r="A9975" s="62">
        <v>42294705</v>
      </c>
      <c r="B9975" s="63" t="s">
        <v>13376</v>
      </c>
    </row>
    <row r="9976" spans="1:2" x14ac:dyDescent="0.25">
      <c r="A9976" s="62">
        <v>42294706</v>
      </c>
      <c r="B9976" s="63" t="s">
        <v>4469</v>
      </c>
    </row>
    <row r="9977" spans="1:2" x14ac:dyDescent="0.25">
      <c r="A9977" s="62">
        <v>42294707</v>
      </c>
      <c r="B9977" s="63" t="s">
        <v>13879</v>
      </c>
    </row>
    <row r="9978" spans="1:2" x14ac:dyDescent="0.25">
      <c r="A9978" s="62">
        <v>42294708</v>
      </c>
      <c r="B9978" s="63" t="s">
        <v>15311</v>
      </c>
    </row>
    <row r="9979" spans="1:2" x14ac:dyDescent="0.25">
      <c r="A9979" s="62">
        <v>42294709</v>
      </c>
      <c r="B9979" s="63" t="s">
        <v>18507</v>
      </c>
    </row>
    <row r="9980" spans="1:2" x14ac:dyDescent="0.25">
      <c r="A9980" s="62">
        <v>42294710</v>
      </c>
      <c r="B9980" s="63" t="s">
        <v>6845</v>
      </c>
    </row>
    <row r="9981" spans="1:2" x14ac:dyDescent="0.25">
      <c r="A9981" s="62">
        <v>42294711</v>
      </c>
      <c r="B9981" s="63" t="s">
        <v>16346</v>
      </c>
    </row>
    <row r="9982" spans="1:2" x14ac:dyDescent="0.25">
      <c r="A9982" s="62">
        <v>42294712</v>
      </c>
      <c r="B9982" s="63" t="s">
        <v>4926</v>
      </c>
    </row>
    <row r="9983" spans="1:2" x14ac:dyDescent="0.25">
      <c r="A9983" s="62">
        <v>42294713</v>
      </c>
      <c r="B9983" s="63" t="s">
        <v>7021</v>
      </c>
    </row>
    <row r="9984" spans="1:2" x14ac:dyDescent="0.25">
      <c r="A9984" s="62">
        <v>42294714</v>
      </c>
      <c r="B9984" s="63" t="s">
        <v>10713</v>
      </c>
    </row>
    <row r="9985" spans="1:2" x14ac:dyDescent="0.25">
      <c r="A9985" s="62">
        <v>42294715</v>
      </c>
      <c r="B9985" s="63" t="s">
        <v>15879</v>
      </c>
    </row>
    <row r="9986" spans="1:2" x14ac:dyDescent="0.25">
      <c r="A9986" s="62">
        <v>42294716</v>
      </c>
      <c r="B9986" s="63" t="s">
        <v>14333</v>
      </c>
    </row>
    <row r="9987" spans="1:2" x14ac:dyDescent="0.25">
      <c r="A9987" s="62">
        <v>42294717</v>
      </c>
      <c r="B9987" s="63" t="s">
        <v>5437</v>
      </c>
    </row>
    <row r="9988" spans="1:2" x14ac:dyDescent="0.25">
      <c r="A9988" s="62">
        <v>42294718</v>
      </c>
      <c r="B9988" s="63" t="s">
        <v>3385</v>
      </c>
    </row>
    <row r="9989" spans="1:2" x14ac:dyDescent="0.25">
      <c r="A9989" s="62">
        <v>42294719</v>
      </c>
      <c r="B9989" s="63" t="s">
        <v>1271</v>
      </c>
    </row>
    <row r="9990" spans="1:2" x14ac:dyDescent="0.25">
      <c r="A9990" s="62">
        <v>42294720</v>
      </c>
      <c r="B9990" s="63" t="s">
        <v>10851</v>
      </c>
    </row>
    <row r="9991" spans="1:2" x14ac:dyDescent="0.25">
      <c r="A9991" s="62">
        <v>42294721</v>
      </c>
      <c r="B9991" s="63" t="s">
        <v>9560</v>
      </c>
    </row>
    <row r="9992" spans="1:2" x14ac:dyDescent="0.25">
      <c r="A9992" s="62">
        <v>42294722</v>
      </c>
      <c r="B9992" s="63" t="s">
        <v>2172</v>
      </c>
    </row>
    <row r="9993" spans="1:2" x14ac:dyDescent="0.25">
      <c r="A9993" s="62">
        <v>42294801</v>
      </c>
      <c r="B9993" s="63" t="s">
        <v>3108</v>
      </c>
    </row>
    <row r="9994" spans="1:2" x14ac:dyDescent="0.25">
      <c r="A9994" s="62">
        <v>42294802</v>
      </c>
      <c r="B9994" s="63" t="s">
        <v>7761</v>
      </c>
    </row>
    <row r="9995" spans="1:2" x14ac:dyDescent="0.25">
      <c r="A9995" s="62">
        <v>42294803</v>
      </c>
      <c r="B9995" s="63" t="s">
        <v>17614</v>
      </c>
    </row>
    <row r="9996" spans="1:2" x14ac:dyDescent="0.25">
      <c r="A9996" s="62">
        <v>42294804</v>
      </c>
      <c r="B9996" s="63" t="s">
        <v>15247</v>
      </c>
    </row>
    <row r="9997" spans="1:2" x14ac:dyDescent="0.25">
      <c r="A9997" s="62">
        <v>42294805</v>
      </c>
      <c r="B9997" s="63" t="s">
        <v>8989</v>
      </c>
    </row>
    <row r="9998" spans="1:2" x14ac:dyDescent="0.25">
      <c r="A9998" s="62">
        <v>42294806</v>
      </c>
      <c r="B9998" s="63" t="s">
        <v>7802</v>
      </c>
    </row>
    <row r="9999" spans="1:2" x14ac:dyDescent="0.25">
      <c r="A9999" s="62">
        <v>42294807</v>
      </c>
      <c r="B9999" s="63" t="s">
        <v>4578</v>
      </c>
    </row>
    <row r="10000" spans="1:2" x14ac:dyDescent="0.25">
      <c r="A10000" s="62">
        <v>42294808</v>
      </c>
      <c r="B10000" s="63" t="s">
        <v>9076</v>
      </c>
    </row>
    <row r="10001" spans="1:2" x14ac:dyDescent="0.25">
      <c r="A10001" s="62">
        <v>42294901</v>
      </c>
      <c r="B10001" s="63" t="s">
        <v>12494</v>
      </c>
    </row>
    <row r="10002" spans="1:2" x14ac:dyDescent="0.25">
      <c r="A10002" s="62">
        <v>42294902</v>
      </c>
      <c r="B10002" s="63" t="s">
        <v>8424</v>
      </c>
    </row>
    <row r="10003" spans="1:2" x14ac:dyDescent="0.25">
      <c r="A10003" s="62">
        <v>42294903</v>
      </c>
      <c r="B10003" s="63" t="s">
        <v>3653</v>
      </c>
    </row>
    <row r="10004" spans="1:2" x14ac:dyDescent="0.25">
      <c r="A10004" s="62">
        <v>42294904</v>
      </c>
      <c r="B10004" s="63" t="s">
        <v>6341</v>
      </c>
    </row>
    <row r="10005" spans="1:2" x14ac:dyDescent="0.25">
      <c r="A10005" s="62">
        <v>42294905</v>
      </c>
      <c r="B10005" s="63" t="s">
        <v>14091</v>
      </c>
    </row>
    <row r="10006" spans="1:2" x14ac:dyDescent="0.25">
      <c r="A10006" s="62">
        <v>42294906</v>
      </c>
      <c r="B10006" s="63" t="s">
        <v>17963</v>
      </c>
    </row>
    <row r="10007" spans="1:2" x14ac:dyDescent="0.25">
      <c r="A10007" s="62">
        <v>42294907</v>
      </c>
      <c r="B10007" s="63" t="s">
        <v>8685</v>
      </c>
    </row>
    <row r="10008" spans="1:2" x14ac:dyDescent="0.25">
      <c r="A10008" s="62">
        <v>42294908</v>
      </c>
      <c r="B10008" s="63" t="s">
        <v>6450</v>
      </c>
    </row>
    <row r="10009" spans="1:2" x14ac:dyDescent="0.25">
      <c r="A10009" s="62">
        <v>42294909</v>
      </c>
      <c r="B10009" s="63" t="s">
        <v>13514</v>
      </c>
    </row>
    <row r="10010" spans="1:2" x14ac:dyDescent="0.25">
      <c r="A10010" s="62">
        <v>42294910</v>
      </c>
      <c r="B10010" s="63" t="s">
        <v>11235</v>
      </c>
    </row>
    <row r="10011" spans="1:2" x14ac:dyDescent="0.25">
      <c r="A10011" s="62">
        <v>42294911</v>
      </c>
      <c r="B10011" s="63" t="s">
        <v>3626</v>
      </c>
    </row>
    <row r="10012" spans="1:2" x14ac:dyDescent="0.25">
      <c r="A10012" s="62">
        <v>42294912</v>
      </c>
      <c r="B10012" s="63" t="s">
        <v>7003</v>
      </c>
    </row>
    <row r="10013" spans="1:2" x14ac:dyDescent="0.25">
      <c r="A10013" s="62">
        <v>42294913</v>
      </c>
      <c r="B10013" s="63" t="s">
        <v>6047</v>
      </c>
    </row>
    <row r="10014" spans="1:2" x14ac:dyDescent="0.25">
      <c r="A10014" s="62">
        <v>42294914</v>
      </c>
      <c r="B10014" s="63" t="s">
        <v>9302</v>
      </c>
    </row>
    <row r="10015" spans="1:2" x14ac:dyDescent="0.25">
      <c r="A10015" s="62">
        <v>42294915</v>
      </c>
      <c r="B10015" s="63" t="s">
        <v>2058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11293</v>
      </c>
    </row>
    <row r="10018" spans="1:2" x14ac:dyDescent="0.25">
      <c r="A10018" s="62">
        <v>42294918</v>
      </c>
      <c r="B10018" s="63" t="s">
        <v>8602</v>
      </c>
    </row>
    <row r="10019" spans="1:2" x14ac:dyDescent="0.25">
      <c r="A10019" s="62">
        <v>42294919</v>
      </c>
      <c r="B10019" s="63" t="s">
        <v>1221</v>
      </c>
    </row>
    <row r="10020" spans="1:2" x14ac:dyDescent="0.25">
      <c r="A10020" s="62">
        <v>42294920</v>
      </c>
      <c r="B10020" s="63" t="s">
        <v>9733</v>
      </c>
    </row>
    <row r="10021" spans="1:2" x14ac:dyDescent="0.25">
      <c r="A10021" s="62">
        <v>42294921</v>
      </c>
      <c r="B10021" s="63" t="s">
        <v>14223</v>
      </c>
    </row>
    <row r="10022" spans="1:2" x14ac:dyDescent="0.25">
      <c r="A10022" s="62">
        <v>42294922</v>
      </c>
      <c r="B10022" s="63" t="s">
        <v>8660</v>
      </c>
    </row>
    <row r="10023" spans="1:2" x14ac:dyDescent="0.25">
      <c r="A10023" s="62">
        <v>42294923</v>
      </c>
      <c r="B10023" s="63" t="s">
        <v>14236</v>
      </c>
    </row>
    <row r="10024" spans="1:2" x14ac:dyDescent="0.25">
      <c r="A10024" s="62">
        <v>42294924</v>
      </c>
      <c r="B10024" s="63" t="s">
        <v>9798</v>
      </c>
    </row>
    <row r="10025" spans="1:2" x14ac:dyDescent="0.25">
      <c r="A10025" s="62">
        <v>42294925</v>
      </c>
      <c r="B10025" s="63" t="s">
        <v>10889</v>
      </c>
    </row>
    <row r="10026" spans="1:2" x14ac:dyDescent="0.25">
      <c r="A10026" s="62">
        <v>42294926</v>
      </c>
      <c r="B10026" s="63" t="s">
        <v>13994</v>
      </c>
    </row>
    <row r="10027" spans="1:2" x14ac:dyDescent="0.25">
      <c r="A10027" s="62">
        <v>42294927</v>
      </c>
      <c r="B10027" s="63" t="s">
        <v>10914</v>
      </c>
    </row>
    <row r="10028" spans="1:2" x14ac:dyDescent="0.25">
      <c r="A10028" s="62">
        <v>42294928</v>
      </c>
      <c r="B10028" s="63" t="s">
        <v>9943</v>
      </c>
    </row>
    <row r="10029" spans="1:2" x14ac:dyDescent="0.25">
      <c r="A10029" s="62">
        <v>42294929</v>
      </c>
      <c r="B10029" s="63" t="s">
        <v>6726</v>
      </c>
    </row>
    <row r="10030" spans="1:2" x14ac:dyDescent="0.25">
      <c r="A10030" s="62">
        <v>42294930</v>
      </c>
      <c r="B10030" s="63" t="s">
        <v>4501</v>
      </c>
    </row>
    <row r="10031" spans="1:2" x14ac:dyDescent="0.25">
      <c r="A10031" s="62">
        <v>42294931</v>
      </c>
      <c r="B10031" s="63" t="s">
        <v>1161</v>
      </c>
    </row>
    <row r="10032" spans="1:2" x14ac:dyDescent="0.25">
      <c r="A10032" s="62">
        <v>42294932</v>
      </c>
      <c r="B10032" s="63" t="s">
        <v>11917</v>
      </c>
    </row>
    <row r="10033" spans="1:2" x14ac:dyDescent="0.25">
      <c r="A10033" s="62">
        <v>42294933</v>
      </c>
      <c r="B10033" s="63" t="s">
        <v>9320</v>
      </c>
    </row>
    <row r="10034" spans="1:2" x14ac:dyDescent="0.25">
      <c r="A10034" s="62">
        <v>42294934</v>
      </c>
      <c r="B10034" s="63" t="s">
        <v>15921</v>
      </c>
    </row>
    <row r="10035" spans="1:2" x14ac:dyDescent="0.25">
      <c r="A10035" s="62">
        <v>42294935</v>
      </c>
      <c r="B10035" s="63" t="s">
        <v>3721</v>
      </c>
    </row>
    <row r="10036" spans="1:2" x14ac:dyDescent="0.25">
      <c r="A10036" s="62">
        <v>42294936</v>
      </c>
      <c r="B10036" s="63" t="s">
        <v>18142</v>
      </c>
    </row>
    <row r="10037" spans="1:2" x14ac:dyDescent="0.25">
      <c r="A10037" s="62">
        <v>42294937</v>
      </c>
      <c r="B10037" s="63" t="s">
        <v>4334</v>
      </c>
    </row>
    <row r="10038" spans="1:2" x14ac:dyDescent="0.25">
      <c r="A10038" s="62">
        <v>42294938</v>
      </c>
      <c r="B10038" s="63" t="s">
        <v>9329</v>
      </c>
    </row>
    <row r="10039" spans="1:2" x14ac:dyDescent="0.25">
      <c r="A10039" s="62">
        <v>42294939</v>
      </c>
      <c r="B10039" s="63" t="s">
        <v>12783</v>
      </c>
    </row>
    <row r="10040" spans="1:2" x14ac:dyDescent="0.25">
      <c r="A10040" s="62">
        <v>42294940</v>
      </c>
      <c r="B10040" s="63" t="s">
        <v>15335</v>
      </c>
    </row>
    <row r="10041" spans="1:2" x14ac:dyDescent="0.25">
      <c r="A10041" s="62">
        <v>42294941</v>
      </c>
      <c r="B10041" s="63" t="s">
        <v>7764</v>
      </c>
    </row>
    <row r="10042" spans="1:2" x14ac:dyDescent="0.25">
      <c r="A10042" s="62">
        <v>42294942</v>
      </c>
      <c r="B10042" s="63" t="s">
        <v>15082</v>
      </c>
    </row>
    <row r="10043" spans="1:2" x14ac:dyDescent="0.25">
      <c r="A10043" s="62">
        <v>42294943</v>
      </c>
      <c r="B10043" s="63" t="s">
        <v>6836</v>
      </c>
    </row>
    <row r="10044" spans="1:2" x14ac:dyDescent="0.25">
      <c r="A10044" s="62">
        <v>42294944</v>
      </c>
      <c r="B10044" s="63" t="s">
        <v>5748</v>
      </c>
    </row>
    <row r="10045" spans="1:2" x14ac:dyDescent="0.25">
      <c r="A10045" s="62">
        <v>42294945</v>
      </c>
      <c r="B10045" s="63" t="s">
        <v>17456</v>
      </c>
    </row>
    <row r="10046" spans="1:2" x14ac:dyDescent="0.25">
      <c r="A10046" s="62">
        <v>42294946</v>
      </c>
      <c r="B10046" s="63" t="s">
        <v>17105</v>
      </c>
    </row>
    <row r="10047" spans="1:2" x14ac:dyDescent="0.25">
      <c r="A10047" s="62">
        <v>42294947</v>
      </c>
      <c r="B10047" s="63" t="s">
        <v>10852</v>
      </c>
    </row>
    <row r="10048" spans="1:2" x14ac:dyDescent="0.25">
      <c r="A10048" s="62">
        <v>42294948</v>
      </c>
      <c r="B10048" s="63" t="s">
        <v>4842</v>
      </c>
    </row>
    <row r="10049" spans="1:2" x14ac:dyDescent="0.25">
      <c r="A10049" s="62">
        <v>42294949</v>
      </c>
      <c r="B10049" s="63" t="s">
        <v>4924</v>
      </c>
    </row>
    <row r="10050" spans="1:2" x14ac:dyDescent="0.25">
      <c r="A10050" s="62">
        <v>42294950</v>
      </c>
      <c r="B10050" s="63" t="s">
        <v>11322</v>
      </c>
    </row>
    <row r="10051" spans="1:2" x14ac:dyDescent="0.25">
      <c r="A10051" s="62">
        <v>42294951</v>
      </c>
      <c r="B10051" s="63" t="s">
        <v>17483</v>
      </c>
    </row>
    <row r="10052" spans="1:2" x14ac:dyDescent="0.25">
      <c r="A10052" s="62">
        <v>42294952</v>
      </c>
      <c r="B10052" s="63" t="s">
        <v>2185</v>
      </c>
    </row>
    <row r="10053" spans="1:2" x14ac:dyDescent="0.25">
      <c r="A10053" s="62">
        <v>42294953</v>
      </c>
      <c r="B10053" s="63" t="s">
        <v>14478</v>
      </c>
    </row>
    <row r="10054" spans="1:2" x14ac:dyDescent="0.25">
      <c r="A10054" s="62">
        <v>42294954</v>
      </c>
      <c r="B10054" s="63" t="s">
        <v>18013</v>
      </c>
    </row>
    <row r="10055" spans="1:2" x14ac:dyDescent="0.25">
      <c r="A10055" s="62">
        <v>42294955</v>
      </c>
      <c r="B10055" s="63" t="s">
        <v>10451</v>
      </c>
    </row>
    <row r="10056" spans="1:2" x14ac:dyDescent="0.25">
      <c r="A10056" s="62">
        <v>42294956</v>
      </c>
      <c r="B10056" s="63" t="s">
        <v>9314</v>
      </c>
    </row>
    <row r="10057" spans="1:2" x14ac:dyDescent="0.25">
      <c r="A10057" s="62">
        <v>42295001</v>
      </c>
      <c r="B10057" s="63" t="s">
        <v>12292</v>
      </c>
    </row>
    <row r="10058" spans="1:2" x14ac:dyDescent="0.25">
      <c r="A10058" s="62">
        <v>42295002</v>
      </c>
      <c r="B10058" s="63" t="s">
        <v>2681</v>
      </c>
    </row>
    <row r="10059" spans="1:2" x14ac:dyDescent="0.25">
      <c r="A10059" s="62">
        <v>42295003</v>
      </c>
      <c r="B10059" s="63" t="s">
        <v>2198</v>
      </c>
    </row>
    <row r="10060" spans="1:2" x14ac:dyDescent="0.25">
      <c r="A10060" s="62">
        <v>42295004</v>
      </c>
      <c r="B10060" s="63" t="s">
        <v>11616</v>
      </c>
    </row>
    <row r="10061" spans="1:2" x14ac:dyDescent="0.25">
      <c r="A10061" s="62">
        <v>42295005</v>
      </c>
      <c r="B10061" s="63" t="s">
        <v>15001</v>
      </c>
    </row>
    <row r="10062" spans="1:2" x14ac:dyDescent="0.25">
      <c r="A10062" s="62">
        <v>42295006</v>
      </c>
      <c r="B10062" s="63" t="s">
        <v>967</v>
      </c>
    </row>
    <row r="10063" spans="1:2" x14ac:dyDescent="0.25">
      <c r="A10063" s="62">
        <v>42295007</v>
      </c>
      <c r="B10063" s="63" t="s">
        <v>5980</v>
      </c>
    </row>
    <row r="10064" spans="1:2" x14ac:dyDescent="0.25">
      <c r="A10064" s="62">
        <v>42295008</v>
      </c>
      <c r="B10064" s="63" t="s">
        <v>16591</v>
      </c>
    </row>
    <row r="10065" spans="1:2" x14ac:dyDescent="0.25">
      <c r="A10065" s="62">
        <v>42295009</v>
      </c>
      <c r="B10065" s="63" t="s">
        <v>12097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5641</v>
      </c>
    </row>
    <row r="10068" spans="1:2" x14ac:dyDescent="0.25">
      <c r="A10068" s="62">
        <v>42295012</v>
      </c>
      <c r="B10068" s="63" t="s">
        <v>511</v>
      </c>
    </row>
    <row r="10069" spans="1:2" x14ac:dyDescent="0.25">
      <c r="A10069" s="62">
        <v>42295013</v>
      </c>
      <c r="B10069" s="63" t="s">
        <v>7763</v>
      </c>
    </row>
    <row r="10070" spans="1:2" x14ac:dyDescent="0.25">
      <c r="A10070" s="62">
        <v>42295014</v>
      </c>
      <c r="B10070" s="63" t="s">
        <v>5869</v>
      </c>
    </row>
    <row r="10071" spans="1:2" x14ac:dyDescent="0.25">
      <c r="A10071" s="62">
        <v>42295015</v>
      </c>
      <c r="B10071" s="63" t="s">
        <v>12213</v>
      </c>
    </row>
    <row r="10072" spans="1:2" x14ac:dyDescent="0.25">
      <c r="A10072" s="62">
        <v>42295101</v>
      </c>
      <c r="B10072" s="63" t="s">
        <v>15656</v>
      </c>
    </row>
    <row r="10073" spans="1:2" x14ac:dyDescent="0.25">
      <c r="A10073" s="62">
        <v>42295102</v>
      </c>
      <c r="B10073" s="63" t="s">
        <v>11313</v>
      </c>
    </row>
    <row r="10074" spans="1:2" x14ac:dyDescent="0.25">
      <c r="A10074" s="62">
        <v>42295103</v>
      </c>
      <c r="B10074" s="63" t="s">
        <v>18091</v>
      </c>
    </row>
    <row r="10075" spans="1:2" x14ac:dyDescent="0.25">
      <c r="A10075" s="62">
        <v>42295104</v>
      </c>
      <c r="B10075" s="63" t="s">
        <v>8403</v>
      </c>
    </row>
    <row r="10076" spans="1:2" x14ac:dyDescent="0.25">
      <c r="A10076" s="62">
        <v>42295105</v>
      </c>
      <c r="B10076" s="63" t="s">
        <v>10362</v>
      </c>
    </row>
    <row r="10077" spans="1:2" x14ac:dyDescent="0.25">
      <c r="A10077" s="62">
        <v>42295106</v>
      </c>
      <c r="B10077" s="63" t="s">
        <v>9553</v>
      </c>
    </row>
    <row r="10078" spans="1:2" x14ac:dyDescent="0.25">
      <c r="A10078" s="62">
        <v>42295107</v>
      </c>
      <c r="B10078" s="63" t="s">
        <v>18256</v>
      </c>
    </row>
    <row r="10079" spans="1:2" x14ac:dyDescent="0.25">
      <c r="A10079" s="62">
        <v>42295108</v>
      </c>
      <c r="B10079" s="63" t="s">
        <v>15499</v>
      </c>
    </row>
    <row r="10080" spans="1:2" x14ac:dyDescent="0.25">
      <c r="A10080" s="62">
        <v>42295109</v>
      </c>
      <c r="B10080" s="63" t="s">
        <v>7895</v>
      </c>
    </row>
    <row r="10081" spans="1:2" x14ac:dyDescent="0.25">
      <c r="A10081" s="62">
        <v>42295110</v>
      </c>
      <c r="B10081" s="63" t="s">
        <v>13217</v>
      </c>
    </row>
    <row r="10082" spans="1:2" x14ac:dyDescent="0.25">
      <c r="A10082" s="62">
        <v>42295111</v>
      </c>
      <c r="B10082" s="63" t="s">
        <v>12819</v>
      </c>
    </row>
    <row r="10083" spans="1:2" x14ac:dyDescent="0.25">
      <c r="A10083" s="62">
        <v>42295112</v>
      </c>
      <c r="B10083" s="63" t="s">
        <v>15613</v>
      </c>
    </row>
    <row r="10084" spans="1:2" x14ac:dyDescent="0.25">
      <c r="A10084" s="62">
        <v>42295113</v>
      </c>
      <c r="B10084" s="63" t="s">
        <v>16970</v>
      </c>
    </row>
    <row r="10085" spans="1:2" x14ac:dyDescent="0.25">
      <c r="A10085" s="62">
        <v>42295114</v>
      </c>
      <c r="B10085" s="63" t="s">
        <v>11979</v>
      </c>
    </row>
    <row r="10086" spans="1:2" x14ac:dyDescent="0.25">
      <c r="A10086" s="62">
        <v>42295115</v>
      </c>
      <c r="B10086" s="63" t="s">
        <v>11057</v>
      </c>
    </row>
    <row r="10087" spans="1:2" x14ac:dyDescent="0.25">
      <c r="A10087" s="62">
        <v>42295116</v>
      </c>
      <c r="B10087" s="63" t="s">
        <v>6753</v>
      </c>
    </row>
    <row r="10088" spans="1:2" x14ac:dyDescent="0.25">
      <c r="A10088" s="62">
        <v>42295117</v>
      </c>
      <c r="B10088" s="63" t="s">
        <v>11231</v>
      </c>
    </row>
    <row r="10089" spans="1:2" x14ac:dyDescent="0.25">
      <c r="A10089" s="62">
        <v>42295118</v>
      </c>
      <c r="B10089" s="63" t="s">
        <v>391</v>
      </c>
    </row>
    <row r="10090" spans="1:2" x14ac:dyDescent="0.25">
      <c r="A10090" s="62">
        <v>42295119</v>
      </c>
      <c r="B10090" s="63" t="s">
        <v>2866</v>
      </c>
    </row>
    <row r="10091" spans="1:2" x14ac:dyDescent="0.25">
      <c r="A10091" s="62">
        <v>42295120</v>
      </c>
      <c r="B10091" s="63" t="s">
        <v>5113</v>
      </c>
    </row>
    <row r="10092" spans="1:2" x14ac:dyDescent="0.25">
      <c r="A10092" s="62">
        <v>42295121</v>
      </c>
      <c r="B10092" s="63" t="s">
        <v>10548</v>
      </c>
    </row>
    <row r="10093" spans="1:2" x14ac:dyDescent="0.25">
      <c r="A10093" s="62">
        <v>42295122</v>
      </c>
      <c r="B10093" s="63" t="s">
        <v>4643</v>
      </c>
    </row>
    <row r="10094" spans="1:2" x14ac:dyDescent="0.25">
      <c r="A10094" s="62">
        <v>42295123</v>
      </c>
      <c r="B10094" s="63" t="s">
        <v>5104</v>
      </c>
    </row>
    <row r="10095" spans="1:2" x14ac:dyDescent="0.25">
      <c r="A10095" s="62">
        <v>42295124</v>
      </c>
      <c r="B10095" s="63" t="s">
        <v>7933</v>
      </c>
    </row>
    <row r="10096" spans="1:2" x14ac:dyDescent="0.25">
      <c r="A10096" s="62">
        <v>42295125</v>
      </c>
      <c r="B10096" s="63" t="s">
        <v>17838</v>
      </c>
    </row>
    <row r="10097" spans="1:2" x14ac:dyDescent="0.25">
      <c r="A10097" s="62">
        <v>42295126</v>
      </c>
      <c r="B10097" s="63" t="s">
        <v>8086</v>
      </c>
    </row>
    <row r="10098" spans="1:2" x14ac:dyDescent="0.25">
      <c r="A10098" s="62">
        <v>42295127</v>
      </c>
      <c r="B10098" s="63" t="s">
        <v>9025</v>
      </c>
    </row>
    <row r="10099" spans="1:2" x14ac:dyDescent="0.25">
      <c r="A10099" s="62">
        <v>42295128</v>
      </c>
      <c r="B10099" s="63" t="s">
        <v>4219</v>
      </c>
    </row>
    <row r="10100" spans="1:2" x14ac:dyDescent="0.25">
      <c r="A10100" s="62">
        <v>42295129</v>
      </c>
      <c r="B10100" s="63" t="s">
        <v>5678</v>
      </c>
    </row>
    <row r="10101" spans="1:2" x14ac:dyDescent="0.25">
      <c r="A10101" s="62">
        <v>42295130</v>
      </c>
      <c r="B10101" s="63" t="s">
        <v>14869</v>
      </c>
    </row>
    <row r="10102" spans="1:2" x14ac:dyDescent="0.25">
      <c r="A10102" s="62">
        <v>42295131</v>
      </c>
      <c r="B10102" s="63" t="s">
        <v>4598</v>
      </c>
    </row>
    <row r="10103" spans="1:2" x14ac:dyDescent="0.25">
      <c r="A10103" s="62">
        <v>42295132</v>
      </c>
      <c r="B10103" s="63" t="s">
        <v>15043</v>
      </c>
    </row>
    <row r="10104" spans="1:2" x14ac:dyDescent="0.25">
      <c r="A10104" s="62">
        <v>42295133</v>
      </c>
      <c r="B10104" s="63" t="s">
        <v>736</v>
      </c>
    </row>
    <row r="10105" spans="1:2" x14ac:dyDescent="0.25">
      <c r="A10105" s="62">
        <v>42295134</v>
      </c>
      <c r="B10105" s="63" t="s">
        <v>17707</v>
      </c>
    </row>
    <row r="10106" spans="1:2" x14ac:dyDescent="0.25">
      <c r="A10106" s="62">
        <v>42295135</v>
      </c>
      <c r="B10106" s="63" t="s">
        <v>542</v>
      </c>
    </row>
    <row r="10107" spans="1:2" x14ac:dyDescent="0.25">
      <c r="A10107" s="62">
        <v>42295136</v>
      </c>
      <c r="B10107" s="63" t="s">
        <v>12887</v>
      </c>
    </row>
    <row r="10108" spans="1:2" x14ac:dyDescent="0.25">
      <c r="A10108" s="62">
        <v>42295137</v>
      </c>
      <c r="B10108" s="63" t="s">
        <v>2790</v>
      </c>
    </row>
    <row r="10109" spans="1:2" x14ac:dyDescent="0.25">
      <c r="A10109" s="62">
        <v>42295138</v>
      </c>
      <c r="B10109" s="63" t="s">
        <v>13923</v>
      </c>
    </row>
    <row r="10110" spans="1:2" x14ac:dyDescent="0.25">
      <c r="A10110" s="62">
        <v>42295139</v>
      </c>
      <c r="B10110" s="63" t="s">
        <v>56</v>
      </c>
    </row>
    <row r="10111" spans="1:2" x14ac:dyDescent="0.25">
      <c r="A10111" s="62">
        <v>42295140</v>
      </c>
      <c r="B10111" s="63" t="s">
        <v>17971</v>
      </c>
    </row>
    <row r="10112" spans="1:2" x14ac:dyDescent="0.25">
      <c r="A10112" s="62">
        <v>42295201</v>
      </c>
      <c r="B10112" s="63" t="s">
        <v>11116</v>
      </c>
    </row>
    <row r="10113" spans="1:2" x14ac:dyDescent="0.25">
      <c r="A10113" s="62">
        <v>42295202</v>
      </c>
      <c r="B10113" s="63" t="s">
        <v>6977</v>
      </c>
    </row>
    <row r="10114" spans="1:2" x14ac:dyDescent="0.25">
      <c r="A10114" s="62">
        <v>42295203</v>
      </c>
      <c r="B10114" s="63" t="s">
        <v>8490</v>
      </c>
    </row>
    <row r="10115" spans="1:2" x14ac:dyDescent="0.25">
      <c r="A10115" s="62">
        <v>42295204</v>
      </c>
      <c r="B10115" s="63" t="s">
        <v>17544</v>
      </c>
    </row>
    <row r="10116" spans="1:2" x14ac:dyDescent="0.25">
      <c r="A10116" s="62">
        <v>42295205</v>
      </c>
      <c r="B10116" s="63" t="s">
        <v>3916</v>
      </c>
    </row>
    <row r="10117" spans="1:2" x14ac:dyDescent="0.25">
      <c r="A10117" s="62">
        <v>42295206</v>
      </c>
      <c r="B10117" s="63" t="s">
        <v>2644</v>
      </c>
    </row>
    <row r="10118" spans="1:2" x14ac:dyDescent="0.25">
      <c r="A10118" s="62">
        <v>42295301</v>
      </c>
      <c r="B10118" s="63" t="s">
        <v>4917</v>
      </c>
    </row>
    <row r="10119" spans="1:2" x14ac:dyDescent="0.25">
      <c r="A10119" s="62">
        <v>42295302</v>
      </c>
      <c r="B10119" s="63" t="s">
        <v>16850</v>
      </c>
    </row>
    <row r="10120" spans="1:2" x14ac:dyDescent="0.25">
      <c r="A10120" s="62">
        <v>42295303</v>
      </c>
      <c r="B10120" s="63" t="s">
        <v>12712</v>
      </c>
    </row>
    <row r="10121" spans="1:2" x14ac:dyDescent="0.25">
      <c r="A10121" s="62">
        <v>42295304</v>
      </c>
      <c r="B10121" s="63" t="s">
        <v>5090</v>
      </c>
    </row>
    <row r="10122" spans="1:2" x14ac:dyDescent="0.25">
      <c r="A10122" s="62">
        <v>42295305</v>
      </c>
      <c r="B10122" s="63" t="s">
        <v>6280</v>
      </c>
    </row>
    <row r="10123" spans="1:2" x14ac:dyDescent="0.25">
      <c r="A10123" s="62">
        <v>42295306</v>
      </c>
      <c r="B10123" s="63" t="s">
        <v>16573</v>
      </c>
    </row>
    <row r="10124" spans="1:2" x14ac:dyDescent="0.25">
      <c r="A10124" s="62">
        <v>42295307</v>
      </c>
      <c r="B10124" s="63" t="s">
        <v>6286</v>
      </c>
    </row>
    <row r="10125" spans="1:2" x14ac:dyDescent="0.25">
      <c r="A10125" s="62">
        <v>42295308</v>
      </c>
      <c r="B10125" s="63" t="s">
        <v>5473</v>
      </c>
    </row>
    <row r="10126" spans="1:2" x14ac:dyDescent="0.25">
      <c r="A10126" s="62">
        <v>42295401</v>
      </c>
      <c r="B10126" s="63" t="s">
        <v>10730</v>
      </c>
    </row>
    <row r="10127" spans="1:2" x14ac:dyDescent="0.25">
      <c r="A10127" s="62">
        <v>42295402</v>
      </c>
      <c r="B10127" s="63" t="s">
        <v>5210</v>
      </c>
    </row>
    <row r="10128" spans="1:2" x14ac:dyDescent="0.25">
      <c r="A10128" s="62">
        <v>42295403</v>
      </c>
      <c r="B10128" s="63" t="s">
        <v>16363</v>
      </c>
    </row>
    <row r="10129" spans="1:2" x14ac:dyDescent="0.25">
      <c r="A10129" s="62">
        <v>42295404</v>
      </c>
      <c r="B10129" s="63" t="s">
        <v>11690</v>
      </c>
    </row>
    <row r="10130" spans="1:2" x14ac:dyDescent="0.25">
      <c r="A10130" s="62">
        <v>42295405</v>
      </c>
      <c r="B10130" s="63" t="s">
        <v>13591</v>
      </c>
    </row>
    <row r="10131" spans="1:2" x14ac:dyDescent="0.25">
      <c r="A10131" s="62">
        <v>42295406</v>
      </c>
      <c r="B10131" s="63" t="s">
        <v>2744</v>
      </c>
    </row>
    <row r="10132" spans="1:2" x14ac:dyDescent="0.25">
      <c r="A10132" s="62">
        <v>42295407</v>
      </c>
      <c r="B10132" s="63" t="s">
        <v>17910</v>
      </c>
    </row>
    <row r="10133" spans="1:2" x14ac:dyDescent="0.25">
      <c r="A10133" s="62">
        <v>42295408</v>
      </c>
      <c r="B10133" s="63" t="s">
        <v>17384</v>
      </c>
    </row>
    <row r="10134" spans="1:2" x14ac:dyDescent="0.25">
      <c r="A10134" s="62">
        <v>42295409</v>
      </c>
      <c r="B10134" s="63" t="s">
        <v>10633</v>
      </c>
    </row>
    <row r="10135" spans="1:2" x14ac:dyDescent="0.25">
      <c r="A10135" s="62">
        <v>42295410</v>
      </c>
      <c r="B10135" s="63" t="s">
        <v>12701</v>
      </c>
    </row>
    <row r="10136" spans="1:2" x14ac:dyDescent="0.25">
      <c r="A10136" s="62">
        <v>42295411</v>
      </c>
      <c r="B10136" s="63" t="s">
        <v>1825</v>
      </c>
    </row>
    <row r="10137" spans="1:2" x14ac:dyDescent="0.25">
      <c r="A10137" s="62">
        <v>42295412</v>
      </c>
      <c r="B10137" s="63" t="s">
        <v>15630</v>
      </c>
    </row>
    <row r="10138" spans="1:2" x14ac:dyDescent="0.25">
      <c r="A10138" s="62">
        <v>42295413</v>
      </c>
      <c r="B10138" s="63" t="s">
        <v>11036</v>
      </c>
    </row>
    <row r="10139" spans="1:2" x14ac:dyDescent="0.25">
      <c r="A10139" s="62">
        <v>42295414</v>
      </c>
      <c r="B10139" s="63" t="s">
        <v>1536</v>
      </c>
    </row>
    <row r="10140" spans="1:2" x14ac:dyDescent="0.25">
      <c r="A10140" s="62">
        <v>42295415</v>
      </c>
      <c r="B10140" s="63" t="s">
        <v>2990</v>
      </c>
    </row>
    <row r="10141" spans="1:2" x14ac:dyDescent="0.25">
      <c r="A10141" s="62">
        <v>42295416</v>
      </c>
      <c r="B10141" s="63" t="s">
        <v>3600</v>
      </c>
    </row>
    <row r="10142" spans="1:2" x14ac:dyDescent="0.25">
      <c r="A10142" s="62">
        <v>42295417</v>
      </c>
      <c r="B10142" s="63" t="s">
        <v>10884</v>
      </c>
    </row>
    <row r="10143" spans="1:2" x14ac:dyDescent="0.25">
      <c r="A10143" s="62">
        <v>42295418</v>
      </c>
      <c r="B10143" s="63" t="s">
        <v>14556</v>
      </c>
    </row>
    <row r="10144" spans="1:2" x14ac:dyDescent="0.25">
      <c r="A10144" s="62">
        <v>42295419</v>
      </c>
      <c r="B10144" s="63" t="s">
        <v>3742</v>
      </c>
    </row>
    <row r="10145" spans="1:2" x14ac:dyDescent="0.25">
      <c r="A10145" s="62">
        <v>42295420</v>
      </c>
      <c r="B10145" s="63" t="s">
        <v>5443</v>
      </c>
    </row>
    <row r="10146" spans="1:2" x14ac:dyDescent="0.25">
      <c r="A10146" s="62">
        <v>42295421</v>
      </c>
      <c r="B10146" s="63" t="s">
        <v>450</v>
      </c>
    </row>
    <row r="10147" spans="1:2" x14ac:dyDescent="0.25">
      <c r="A10147" s="62">
        <v>42295422</v>
      </c>
      <c r="B10147" s="63" t="s">
        <v>11964</v>
      </c>
    </row>
    <row r="10148" spans="1:2" x14ac:dyDescent="0.25">
      <c r="A10148" s="62">
        <v>42295423</v>
      </c>
      <c r="B10148" s="63" t="s">
        <v>1106</v>
      </c>
    </row>
    <row r="10149" spans="1:2" x14ac:dyDescent="0.25">
      <c r="A10149" s="62">
        <v>42295424</v>
      </c>
      <c r="B10149" s="63" t="s">
        <v>13224</v>
      </c>
    </row>
    <row r="10150" spans="1:2" x14ac:dyDescent="0.25">
      <c r="A10150" s="62">
        <v>42295425</v>
      </c>
      <c r="B10150" s="63" t="s">
        <v>7320</v>
      </c>
    </row>
    <row r="10151" spans="1:2" x14ac:dyDescent="0.25">
      <c r="A10151" s="62">
        <v>42295426</v>
      </c>
      <c r="B10151" s="63" t="s">
        <v>2710</v>
      </c>
    </row>
    <row r="10152" spans="1:2" x14ac:dyDescent="0.25">
      <c r="A10152" s="62">
        <v>42295427</v>
      </c>
      <c r="B10152" s="63" t="s">
        <v>10476</v>
      </c>
    </row>
    <row r="10153" spans="1:2" x14ac:dyDescent="0.25">
      <c r="A10153" s="62">
        <v>42295428</v>
      </c>
      <c r="B10153" s="63" t="s">
        <v>6550</v>
      </c>
    </row>
    <row r="10154" spans="1:2" x14ac:dyDescent="0.25">
      <c r="A10154" s="62">
        <v>42295429</v>
      </c>
      <c r="B10154" s="63" t="s">
        <v>17679</v>
      </c>
    </row>
    <row r="10155" spans="1:2" x14ac:dyDescent="0.25">
      <c r="A10155" s="62">
        <v>42295430</v>
      </c>
      <c r="B10155" s="63" t="s">
        <v>6690</v>
      </c>
    </row>
    <row r="10156" spans="1:2" x14ac:dyDescent="0.25">
      <c r="A10156" s="62">
        <v>42295431</v>
      </c>
      <c r="B10156" s="63" t="s">
        <v>16103</v>
      </c>
    </row>
    <row r="10157" spans="1:2" x14ac:dyDescent="0.25">
      <c r="A10157" s="62">
        <v>42295432</v>
      </c>
      <c r="B10157" s="63" t="s">
        <v>12838</v>
      </c>
    </row>
    <row r="10158" spans="1:2" x14ac:dyDescent="0.25">
      <c r="A10158" s="62">
        <v>42295433</v>
      </c>
      <c r="B10158" s="63" t="s">
        <v>10007</v>
      </c>
    </row>
    <row r="10159" spans="1:2" x14ac:dyDescent="0.25">
      <c r="A10159" s="62">
        <v>42295434</v>
      </c>
      <c r="B10159" s="63" t="s">
        <v>16306</v>
      </c>
    </row>
    <row r="10160" spans="1:2" x14ac:dyDescent="0.25">
      <c r="A10160" s="62">
        <v>42295435</v>
      </c>
      <c r="B10160" s="63" t="s">
        <v>6518</v>
      </c>
    </row>
    <row r="10161" spans="1:2" x14ac:dyDescent="0.25">
      <c r="A10161" s="62">
        <v>42295436</v>
      </c>
      <c r="B10161" s="63" t="s">
        <v>6424</v>
      </c>
    </row>
    <row r="10162" spans="1:2" x14ac:dyDescent="0.25">
      <c r="A10162" s="62">
        <v>42295437</v>
      </c>
      <c r="B10162" s="63" t="s">
        <v>9705</v>
      </c>
    </row>
    <row r="10163" spans="1:2" x14ac:dyDescent="0.25">
      <c r="A10163" s="62">
        <v>42295439</v>
      </c>
      <c r="B10163" s="63" t="s">
        <v>17794</v>
      </c>
    </row>
    <row r="10164" spans="1:2" x14ac:dyDescent="0.25">
      <c r="A10164" s="62">
        <v>42295440</v>
      </c>
      <c r="B10164" s="63" t="s">
        <v>3132</v>
      </c>
    </row>
    <row r="10165" spans="1:2" x14ac:dyDescent="0.25">
      <c r="A10165" s="62">
        <v>42295441</v>
      </c>
      <c r="B10165" s="63" t="s">
        <v>13999</v>
      </c>
    </row>
    <row r="10166" spans="1:2" x14ac:dyDescent="0.25">
      <c r="A10166" s="62">
        <v>42295445</v>
      </c>
      <c r="B10166" s="63" t="s">
        <v>15152</v>
      </c>
    </row>
    <row r="10167" spans="1:2" x14ac:dyDescent="0.25">
      <c r="A10167" s="62">
        <v>42295446</v>
      </c>
      <c r="B10167" s="63" t="s">
        <v>14126</v>
      </c>
    </row>
    <row r="10168" spans="1:2" x14ac:dyDescent="0.25">
      <c r="A10168" s="62">
        <v>42295448</v>
      </c>
      <c r="B10168" s="63" t="s">
        <v>5716</v>
      </c>
    </row>
    <row r="10169" spans="1:2" x14ac:dyDescent="0.25">
      <c r="A10169" s="62">
        <v>42295450</v>
      </c>
      <c r="B10169" s="63" t="s">
        <v>3774</v>
      </c>
    </row>
    <row r="10170" spans="1:2" x14ac:dyDescent="0.25">
      <c r="A10170" s="62">
        <v>42295451</v>
      </c>
      <c r="B10170" s="63" t="s">
        <v>12618</v>
      </c>
    </row>
    <row r="10171" spans="1:2" x14ac:dyDescent="0.25">
      <c r="A10171" s="62">
        <v>42295452</v>
      </c>
      <c r="B10171" s="63" t="s">
        <v>13804</v>
      </c>
    </row>
    <row r="10172" spans="1:2" x14ac:dyDescent="0.25">
      <c r="A10172" s="62">
        <v>42295453</v>
      </c>
      <c r="B10172" s="63" t="s">
        <v>6362</v>
      </c>
    </row>
    <row r="10173" spans="1:2" x14ac:dyDescent="0.25">
      <c r="A10173" s="62">
        <v>42295454</v>
      </c>
      <c r="B10173" s="63" t="s">
        <v>9430</v>
      </c>
    </row>
    <row r="10174" spans="1:2" x14ac:dyDescent="0.25">
      <c r="A10174" s="62">
        <v>42295455</v>
      </c>
      <c r="B10174" s="63" t="s">
        <v>3714</v>
      </c>
    </row>
    <row r="10175" spans="1:2" x14ac:dyDescent="0.25">
      <c r="A10175" s="62">
        <v>42295456</v>
      </c>
      <c r="B10175" s="63" t="s">
        <v>8111</v>
      </c>
    </row>
    <row r="10176" spans="1:2" x14ac:dyDescent="0.25">
      <c r="A10176" s="62">
        <v>42295457</v>
      </c>
      <c r="B10176" s="63" t="s">
        <v>7082</v>
      </c>
    </row>
    <row r="10177" spans="1:2" x14ac:dyDescent="0.25">
      <c r="A10177" s="62">
        <v>42295458</v>
      </c>
      <c r="B10177" s="63" t="s">
        <v>9152</v>
      </c>
    </row>
    <row r="10178" spans="1:2" x14ac:dyDescent="0.25">
      <c r="A10178" s="62">
        <v>42295459</v>
      </c>
      <c r="B10178" s="63" t="s">
        <v>17063</v>
      </c>
    </row>
    <row r="10179" spans="1:2" x14ac:dyDescent="0.25">
      <c r="A10179" s="62">
        <v>42295460</v>
      </c>
      <c r="B10179" s="63" t="s">
        <v>11488</v>
      </c>
    </row>
    <row r="10180" spans="1:2" x14ac:dyDescent="0.25">
      <c r="A10180" s="62">
        <v>42295461</v>
      </c>
      <c r="B10180" s="63" t="s">
        <v>4118</v>
      </c>
    </row>
    <row r="10181" spans="1:2" x14ac:dyDescent="0.25">
      <c r="A10181" s="62">
        <v>42295462</v>
      </c>
      <c r="B10181" s="63" t="s">
        <v>15690</v>
      </c>
    </row>
    <row r="10182" spans="1:2" x14ac:dyDescent="0.25">
      <c r="A10182" s="62">
        <v>42295463</v>
      </c>
      <c r="B10182" s="63" t="s">
        <v>3682</v>
      </c>
    </row>
    <row r="10183" spans="1:2" x14ac:dyDescent="0.25">
      <c r="A10183" s="62">
        <v>42295501</v>
      </c>
      <c r="B10183" s="63" t="s">
        <v>13170</v>
      </c>
    </row>
    <row r="10184" spans="1:2" x14ac:dyDescent="0.25">
      <c r="A10184" s="62">
        <v>42295502</v>
      </c>
      <c r="B10184" s="63" t="s">
        <v>12321</v>
      </c>
    </row>
    <row r="10185" spans="1:2" x14ac:dyDescent="0.25">
      <c r="A10185" s="62">
        <v>42295503</v>
      </c>
      <c r="B10185" s="63" t="s">
        <v>6231</v>
      </c>
    </row>
    <row r="10186" spans="1:2" x14ac:dyDescent="0.25">
      <c r="A10186" s="62">
        <v>42295504</v>
      </c>
      <c r="B10186" s="63" t="s">
        <v>16089</v>
      </c>
    </row>
    <row r="10187" spans="1:2" x14ac:dyDescent="0.25">
      <c r="A10187" s="62">
        <v>42295505</v>
      </c>
      <c r="B10187" s="63" t="s">
        <v>8348</v>
      </c>
    </row>
    <row r="10188" spans="1:2" x14ac:dyDescent="0.25">
      <c r="A10188" s="62">
        <v>42295506</v>
      </c>
      <c r="B10188" s="63" t="s">
        <v>12286</v>
      </c>
    </row>
    <row r="10189" spans="1:2" x14ac:dyDescent="0.25">
      <c r="A10189" s="62">
        <v>42295507</v>
      </c>
      <c r="B10189" s="63" t="s">
        <v>473</v>
      </c>
    </row>
    <row r="10190" spans="1:2" x14ac:dyDescent="0.25">
      <c r="A10190" s="62">
        <v>42295508</v>
      </c>
      <c r="B10190" s="63" t="s">
        <v>13546</v>
      </c>
    </row>
    <row r="10191" spans="1:2" x14ac:dyDescent="0.25">
      <c r="A10191" s="62">
        <v>42295509</v>
      </c>
      <c r="B10191" s="63" t="s">
        <v>11146</v>
      </c>
    </row>
    <row r="10192" spans="1:2" x14ac:dyDescent="0.25">
      <c r="A10192" s="62">
        <v>42295510</v>
      </c>
      <c r="B10192" s="63" t="s">
        <v>16931</v>
      </c>
    </row>
    <row r="10193" spans="1:2" x14ac:dyDescent="0.25">
      <c r="A10193" s="62">
        <v>42295511</v>
      </c>
      <c r="B10193" s="63" t="s">
        <v>16075</v>
      </c>
    </row>
    <row r="10194" spans="1:2" x14ac:dyDescent="0.25">
      <c r="A10194" s="62">
        <v>42295512</v>
      </c>
      <c r="B10194" s="63" t="s">
        <v>8220</v>
      </c>
    </row>
    <row r="10195" spans="1:2" x14ac:dyDescent="0.25">
      <c r="A10195" s="62">
        <v>42295513</v>
      </c>
      <c r="B10195" s="63" t="s">
        <v>5187</v>
      </c>
    </row>
    <row r="10196" spans="1:2" x14ac:dyDescent="0.25">
      <c r="A10196" s="62">
        <v>42295514</v>
      </c>
      <c r="B10196" s="63" t="s">
        <v>12089</v>
      </c>
    </row>
    <row r="10197" spans="1:2" x14ac:dyDescent="0.25">
      <c r="A10197" s="62">
        <v>42295515</v>
      </c>
      <c r="B10197" s="63" t="s">
        <v>14437</v>
      </c>
    </row>
    <row r="10198" spans="1:2" x14ac:dyDescent="0.25">
      <c r="A10198" s="62">
        <v>42295516</v>
      </c>
      <c r="B10198" s="63" t="s">
        <v>6829</v>
      </c>
    </row>
    <row r="10199" spans="1:2" x14ac:dyDescent="0.25">
      <c r="A10199" s="62">
        <v>42295517</v>
      </c>
      <c r="B10199" s="63" t="s">
        <v>14765</v>
      </c>
    </row>
    <row r="10200" spans="1:2" x14ac:dyDescent="0.25">
      <c r="A10200" s="62">
        <v>42295518</v>
      </c>
      <c r="B10200" s="63" t="s">
        <v>143</v>
      </c>
    </row>
    <row r="10201" spans="1:2" x14ac:dyDescent="0.25">
      <c r="A10201" s="62">
        <v>42301501</v>
      </c>
      <c r="B10201" s="63" t="s">
        <v>10402</v>
      </c>
    </row>
    <row r="10202" spans="1:2" x14ac:dyDescent="0.25">
      <c r="A10202" s="62">
        <v>42301502</v>
      </c>
      <c r="B10202" s="63" t="s">
        <v>5054</v>
      </c>
    </row>
    <row r="10203" spans="1:2" x14ac:dyDescent="0.25">
      <c r="A10203" s="62">
        <v>42301503</v>
      </c>
      <c r="B10203" s="63" t="s">
        <v>14882</v>
      </c>
    </row>
    <row r="10204" spans="1:2" x14ac:dyDescent="0.25">
      <c r="A10204" s="62">
        <v>42301504</v>
      </c>
      <c r="B10204" s="63" t="s">
        <v>12589</v>
      </c>
    </row>
    <row r="10205" spans="1:2" x14ac:dyDescent="0.25">
      <c r="A10205" s="62">
        <v>42301505</v>
      </c>
      <c r="B10205" s="63" t="s">
        <v>17945</v>
      </c>
    </row>
    <row r="10206" spans="1:2" x14ac:dyDescent="0.25">
      <c r="A10206" s="62">
        <v>42301506</v>
      </c>
      <c r="B10206" s="63" t="s">
        <v>18760</v>
      </c>
    </row>
    <row r="10207" spans="1:2" x14ac:dyDescent="0.25">
      <c r="A10207" s="62">
        <v>42301507</v>
      </c>
      <c r="B10207" s="63" t="s">
        <v>17663</v>
      </c>
    </row>
    <row r="10208" spans="1:2" x14ac:dyDescent="0.25">
      <c r="A10208" s="62">
        <v>42301508</v>
      </c>
      <c r="B10208" s="63" t="s">
        <v>2908</v>
      </c>
    </row>
    <row r="10209" spans="1:2" x14ac:dyDescent="0.25">
      <c r="A10209" s="62">
        <v>42311501</v>
      </c>
      <c r="B10209" s="63" t="s">
        <v>6697</v>
      </c>
    </row>
    <row r="10210" spans="1:2" x14ac:dyDescent="0.25">
      <c r="A10210" s="62">
        <v>42311502</v>
      </c>
      <c r="B10210" s="63" t="s">
        <v>3159</v>
      </c>
    </row>
    <row r="10211" spans="1:2" x14ac:dyDescent="0.25">
      <c r="A10211" s="62">
        <v>42311503</v>
      </c>
      <c r="B10211" s="63" t="s">
        <v>8609</v>
      </c>
    </row>
    <row r="10212" spans="1:2" x14ac:dyDescent="0.25">
      <c r="A10212" s="62">
        <v>42311504</v>
      </c>
      <c r="B10212" s="63" t="s">
        <v>15878</v>
      </c>
    </row>
    <row r="10213" spans="1:2" x14ac:dyDescent="0.25">
      <c r="A10213" s="62">
        <v>42311505</v>
      </c>
      <c r="B10213" s="63" t="s">
        <v>626</v>
      </c>
    </row>
    <row r="10214" spans="1:2" x14ac:dyDescent="0.25">
      <c r="A10214" s="62">
        <v>42311506</v>
      </c>
      <c r="B10214" s="63" t="s">
        <v>2454</v>
      </c>
    </row>
    <row r="10215" spans="1:2" x14ac:dyDescent="0.25">
      <c r="A10215" s="62">
        <v>42311507</v>
      </c>
      <c r="B10215" s="63" t="s">
        <v>7341</v>
      </c>
    </row>
    <row r="10216" spans="1:2" x14ac:dyDescent="0.25">
      <c r="A10216" s="62">
        <v>42311508</v>
      </c>
      <c r="B10216" s="63" t="s">
        <v>7951</v>
      </c>
    </row>
    <row r="10217" spans="1:2" x14ac:dyDescent="0.25">
      <c r="A10217" s="62">
        <v>42311509</v>
      </c>
      <c r="B10217" s="63" t="s">
        <v>5854</v>
      </c>
    </row>
    <row r="10218" spans="1:2" x14ac:dyDescent="0.25">
      <c r="A10218" s="62">
        <v>42311510</v>
      </c>
      <c r="B10218" s="63" t="s">
        <v>10626</v>
      </c>
    </row>
    <row r="10219" spans="1:2" x14ac:dyDescent="0.25">
      <c r="A10219" s="62">
        <v>42311511</v>
      </c>
      <c r="B10219" s="63" t="s">
        <v>10183</v>
      </c>
    </row>
    <row r="10220" spans="1:2" x14ac:dyDescent="0.25">
      <c r="A10220" s="62">
        <v>42311512</v>
      </c>
      <c r="B10220" s="63" t="s">
        <v>7259</v>
      </c>
    </row>
    <row r="10221" spans="1:2" x14ac:dyDescent="0.25">
      <c r="A10221" s="62">
        <v>42311513</v>
      </c>
      <c r="B10221" s="63" t="s">
        <v>8239</v>
      </c>
    </row>
    <row r="10222" spans="1:2" x14ac:dyDescent="0.25">
      <c r="A10222" s="62">
        <v>42311514</v>
      </c>
      <c r="B10222" s="63" t="s">
        <v>1987</v>
      </c>
    </row>
    <row r="10223" spans="1:2" x14ac:dyDescent="0.25">
      <c r="A10223" s="62">
        <v>42311515</v>
      </c>
      <c r="B10223" s="63" t="s">
        <v>8941</v>
      </c>
    </row>
    <row r="10224" spans="1:2" x14ac:dyDescent="0.25">
      <c r="A10224" s="62">
        <v>42311516</v>
      </c>
      <c r="B10224" s="63" t="s">
        <v>570</v>
      </c>
    </row>
    <row r="10225" spans="1:2" x14ac:dyDescent="0.25">
      <c r="A10225" s="62">
        <v>42311517</v>
      </c>
      <c r="B10225" s="63" t="s">
        <v>9592</v>
      </c>
    </row>
    <row r="10226" spans="1:2" x14ac:dyDescent="0.25">
      <c r="A10226" s="62">
        <v>42311518</v>
      </c>
      <c r="B10226" s="63" t="s">
        <v>4922</v>
      </c>
    </row>
    <row r="10227" spans="1:2" x14ac:dyDescent="0.25">
      <c r="A10227" s="62">
        <v>42311519</v>
      </c>
      <c r="B10227" s="63" t="s">
        <v>1746</v>
      </c>
    </row>
    <row r="10228" spans="1:2" x14ac:dyDescent="0.25">
      <c r="A10228" s="62">
        <v>42311520</v>
      </c>
      <c r="B10228" s="63" t="s">
        <v>13759</v>
      </c>
    </row>
    <row r="10229" spans="1:2" x14ac:dyDescent="0.25">
      <c r="A10229" s="62">
        <v>42311521</v>
      </c>
      <c r="B10229" s="63" t="s">
        <v>13388</v>
      </c>
    </row>
    <row r="10230" spans="1:2" x14ac:dyDescent="0.25">
      <c r="A10230" s="62">
        <v>42311522</v>
      </c>
      <c r="B10230" s="63" t="s">
        <v>2764</v>
      </c>
    </row>
    <row r="10231" spans="1:2" x14ac:dyDescent="0.25">
      <c r="A10231" s="62">
        <v>42311523</v>
      </c>
      <c r="B10231" s="63" t="s">
        <v>3126</v>
      </c>
    </row>
    <row r="10232" spans="1:2" x14ac:dyDescent="0.25">
      <c r="A10232" s="62">
        <v>42311524</v>
      </c>
      <c r="B10232" s="63" t="s">
        <v>12125</v>
      </c>
    </row>
    <row r="10233" spans="1:2" x14ac:dyDescent="0.25">
      <c r="A10233" s="62">
        <v>42311525</v>
      </c>
      <c r="B10233" s="63" t="s">
        <v>13968</v>
      </c>
    </row>
    <row r="10234" spans="1:2" x14ac:dyDescent="0.25">
      <c r="A10234" s="62">
        <v>42311526</v>
      </c>
      <c r="B10234" s="63" t="s">
        <v>17512</v>
      </c>
    </row>
    <row r="10235" spans="1:2" x14ac:dyDescent="0.25">
      <c r="A10235" s="62">
        <v>42311527</v>
      </c>
      <c r="B10235" s="63" t="s">
        <v>6832</v>
      </c>
    </row>
    <row r="10236" spans="1:2" x14ac:dyDescent="0.25">
      <c r="A10236" s="62">
        <v>42311528</v>
      </c>
      <c r="B10236" s="63" t="s">
        <v>3802</v>
      </c>
    </row>
    <row r="10237" spans="1:2" x14ac:dyDescent="0.25">
      <c r="A10237" s="62">
        <v>42311531</v>
      </c>
      <c r="B10237" s="63" t="s">
        <v>15988</v>
      </c>
    </row>
    <row r="10238" spans="1:2" x14ac:dyDescent="0.25">
      <c r="A10238" s="62">
        <v>42311532</v>
      </c>
      <c r="B10238" s="63" t="s">
        <v>12188</v>
      </c>
    </row>
    <row r="10239" spans="1:2" x14ac:dyDescent="0.25">
      <c r="A10239" s="62">
        <v>42311537</v>
      </c>
      <c r="B10239" s="63" t="s">
        <v>13537</v>
      </c>
    </row>
    <row r="10240" spans="1:2" x14ac:dyDescent="0.25">
      <c r="A10240" s="62">
        <v>42311538</v>
      </c>
      <c r="B10240" s="63" t="s">
        <v>840</v>
      </c>
    </row>
    <row r="10241" spans="1:2" x14ac:dyDescent="0.25">
      <c r="A10241" s="62">
        <v>42311539</v>
      </c>
      <c r="B10241" s="63" t="s">
        <v>18334</v>
      </c>
    </row>
    <row r="10242" spans="1:2" x14ac:dyDescent="0.25">
      <c r="A10242" s="62">
        <v>42311601</v>
      </c>
      <c r="B10242" s="63" t="s">
        <v>9125</v>
      </c>
    </row>
    <row r="10243" spans="1:2" x14ac:dyDescent="0.25">
      <c r="A10243" s="62">
        <v>42311602</v>
      </c>
      <c r="B10243" s="63" t="s">
        <v>14945</v>
      </c>
    </row>
    <row r="10244" spans="1:2" x14ac:dyDescent="0.25">
      <c r="A10244" s="62">
        <v>42311603</v>
      </c>
      <c r="B10244" s="63" t="s">
        <v>17527</v>
      </c>
    </row>
    <row r="10245" spans="1:2" x14ac:dyDescent="0.25">
      <c r="A10245" s="62">
        <v>42311604</v>
      </c>
      <c r="B10245" s="63" t="s">
        <v>1643</v>
      </c>
    </row>
    <row r="10246" spans="1:2" x14ac:dyDescent="0.25">
      <c r="A10246" s="62">
        <v>42311702</v>
      </c>
      <c r="B10246" s="63" t="s">
        <v>7451</v>
      </c>
    </row>
    <row r="10247" spans="1:2" x14ac:dyDescent="0.25">
      <c r="A10247" s="62">
        <v>42311703</v>
      </c>
      <c r="B10247" s="63" t="s">
        <v>15455</v>
      </c>
    </row>
    <row r="10248" spans="1:2" x14ac:dyDescent="0.25">
      <c r="A10248" s="62">
        <v>42311704</v>
      </c>
      <c r="B10248" s="63" t="s">
        <v>4613</v>
      </c>
    </row>
    <row r="10249" spans="1:2" x14ac:dyDescent="0.25">
      <c r="A10249" s="62">
        <v>42311705</v>
      </c>
      <c r="B10249" s="63" t="s">
        <v>12557</v>
      </c>
    </row>
    <row r="10250" spans="1:2" x14ac:dyDescent="0.25">
      <c r="A10250" s="62">
        <v>42311707</v>
      </c>
      <c r="B10250" s="63" t="s">
        <v>17071</v>
      </c>
    </row>
    <row r="10251" spans="1:2" x14ac:dyDescent="0.25">
      <c r="A10251" s="62">
        <v>42311708</v>
      </c>
      <c r="B10251" s="63" t="s">
        <v>15085</v>
      </c>
    </row>
    <row r="10252" spans="1:2" x14ac:dyDescent="0.25">
      <c r="A10252" s="62">
        <v>42311901</v>
      </c>
      <c r="B10252" s="63" t="s">
        <v>8395</v>
      </c>
    </row>
    <row r="10253" spans="1:2" x14ac:dyDescent="0.25">
      <c r="A10253" s="62">
        <v>42311902</v>
      </c>
      <c r="B10253" s="63" t="s">
        <v>14155</v>
      </c>
    </row>
    <row r="10254" spans="1:2" x14ac:dyDescent="0.25">
      <c r="A10254" s="62">
        <v>42311903</v>
      </c>
      <c r="B10254" s="63" t="s">
        <v>7777</v>
      </c>
    </row>
    <row r="10255" spans="1:2" x14ac:dyDescent="0.25">
      <c r="A10255" s="62">
        <v>42312001</v>
      </c>
      <c r="B10255" s="63" t="s">
        <v>10208</v>
      </c>
    </row>
    <row r="10256" spans="1:2" x14ac:dyDescent="0.25">
      <c r="A10256" s="62">
        <v>42312002</v>
      </c>
      <c r="B10256" s="63" t="s">
        <v>12175</v>
      </c>
    </row>
    <row r="10257" spans="1:2" x14ac:dyDescent="0.25">
      <c r="A10257" s="62">
        <v>42312003</v>
      </c>
      <c r="B10257" s="63" t="s">
        <v>16967</v>
      </c>
    </row>
    <row r="10258" spans="1:2" x14ac:dyDescent="0.25">
      <c r="A10258" s="62">
        <v>42312004</v>
      </c>
      <c r="B10258" s="63" t="s">
        <v>5788</v>
      </c>
    </row>
    <row r="10259" spans="1:2" x14ac:dyDescent="0.25">
      <c r="A10259" s="62">
        <v>42312005</v>
      </c>
      <c r="B10259" s="63" t="s">
        <v>5073</v>
      </c>
    </row>
    <row r="10260" spans="1:2" x14ac:dyDescent="0.25">
      <c r="A10260" s="62">
        <v>42312006</v>
      </c>
      <c r="B10260" s="63" t="s">
        <v>10602</v>
      </c>
    </row>
    <row r="10261" spans="1:2" x14ac:dyDescent="0.25">
      <c r="A10261" s="62">
        <v>42312007</v>
      </c>
      <c r="B10261" s="63" t="s">
        <v>7512</v>
      </c>
    </row>
    <row r="10262" spans="1:2" x14ac:dyDescent="0.25">
      <c r="A10262" s="62">
        <v>42312008</v>
      </c>
      <c r="B10262" s="63" t="s">
        <v>16389</v>
      </c>
    </row>
    <row r="10263" spans="1:2" x14ac:dyDescent="0.25">
      <c r="A10263" s="62">
        <v>42312009</v>
      </c>
      <c r="B10263" s="63" t="s">
        <v>11574</v>
      </c>
    </row>
    <row r="10264" spans="1:2" x14ac:dyDescent="0.25">
      <c r="A10264" s="62">
        <v>42312010</v>
      </c>
      <c r="B10264" s="63" t="s">
        <v>10172</v>
      </c>
    </row>
    <row r="10265" spans="1:2" x14ac:dyDescent="0.25">
      <c r="A10265" s="62">
        <v>42312011</v>
      </c>
      <c r="B10265" s="63" t="s">
        <v>9090</v>
      </c>
    </row>
    <row r="10266" spans="1:2" x14ac:dyDescent="0.25">
      <c r="A10266" s="62">
        <v>42312012</v>
      </c>
      <c r="B10266" s="63" t="s">
        <v>3619</v>
      </c>
    </row>
    <row r="10267" spans="1:2" x14ac:dyDescent="0.25">
      <c r="A10267" s="62">
        <v>42312014</v>
      </c>
      <c r="B10267" s="63" t="s">
        <v>17573</v>
      </c>
    </row>
    <row r="10268" spans="1:2" x14ac:dyDescent="0.25">
      <c r="A10268" s="62">
        <v>42312101</v>
      </c>
      <c r="B10268" s="63" t="s">
        <v>18806</v>
      </c>
    </row>
    <row r="10269" spans="1:2" x14ac:dyDescent="0.25">
      <c r="A10269" s="62">
        <v>42312102</v>
      </c>
      <c r="B10269" s="63" t="s">
        <v>2892</v>
      </c>
    </row>
    <row r="10270" spans="1:2" x14ac:dyDescent="0.25">
      <c r="A10270" s="62">
        <v>42312103</v>
      </c>
      <c r="B10270" s="63" t="s">
        <v>5199</v>
      </c>
    </row>
    <row r="10271" spans="1:2" x14ac:dyDescent="0.25">
      <c r="A10271" s="62">
        <v>42312104</v>
      </c>
      <c r="B10271" s="63" t="s">
        <v>9114</v>
      </c>
    </row>
    <row r="10272" spans="1:2" x14ac:dyDescent="0.25">
      <c r="A10272" s="62">
        <v>42312105</v>
      </c>
      <c r="B10272" s="63" t="s">
        <v>16898</v>
      </c>
    </row>
    <row r="10273" spans="1:2" x14ac:dyDescent="0.25">
      <c r="A10273" s="62">
        <v>42312106</v>
      </c>
      <c r="B10273" s="63" t="s">
        <v>13782</v>
      </c>
    </row>
    <row r="10274" spans="1:2" x14ac:dyDescent="0.25">
      <c r="A10274" s="62">
        <v>42312107</v>
      </c>
      <c r="B10274" s="63" t="s">
        <v>10959</v>
      </c>
    </row>
    <row r="10275" spans="1:2" x14ac:dyDescent="0.25">
      <c r="A10275" s="62">
        <v>42312108</v>
      </c>
      <c r="B10275" s="63" t="s">
        <v>2077</v>
      </c>
    </row>
    <row r="10276" spans="1:2" x14ac:dyDescent="0.25">
      <c r="A10276" s="62">
        <v>42312109</v>
      </c>
      <c r="B10276" s="63" t="s">
        <v>5102</v>
      </c>
    </row>
    <row r="10277" spans="1:2" x14ac:dyDescent="0.25">
      <c r="A10277" s="62">
        <v>42312110</v>
      </c>
      <c r="B10277" s="63" t="s">
        <v>3237</v>
      </c>
    </row>
    <row r="10278" spans="1:2" x14ac:dyDescent="0.25">
      <c r="A10278" s="62">
        <v>42312111</v>
      </c>
      <c r="B10278" s="63" t="s">
        <v>11850</v>
      </c>
    </row>
    <row r="10279" spans="1:2" x14ac:dyDescent="0.25">
      <c r="A10279" s="62">
        <v>42312112</v>
      </c>
      <c r="B10279" s="63" t="s">
        <v>2370</v>
      </c>
    </row>
    <row r="10280" spans="1:2" x14ac:dyDescent="0.25">
      <c r="A10280" s="62">
        <v>42312113</v>
      </c>
      <c r="B10280" s="63" t="s">
        <v>10383</v>
      </c>
    </row>
    <row r="10281" spans="1:2" x14ac:dyDescent="0.25">
      <c r="A10281" s="62">
        <v>42312114</v>
      </c>
      <c r="B10281" s="63" t="s">
        <v>360</v>
      </c>
    </row>
    <row r="10282" spans="1:2" x14ac:dyDescent="0.25">
      <c r="A10282" s="62">
        <v>42312115</v>
      </c>
      <c r="B10282" s="63" t="s">
        <v>1490</v>
      </c>
    </row>
    <row r="10283" spans="1:2" x14ac:dyDescent="0.25">
      <c r="A10283" s="62">
        <v>42312201</v>
      </c>
      <c r="B10283" s="63" t="s">
        <v>14832</v>
      </c>
    </row>
    <row r="10284" spans="1:2" x14ac:dyDescent="0.25">
      <c r="A10284" s="62">
        <v>42312202</v>
      </c>
      <c r="B10284" s="63" t="s">
        <v>6380</v>
      </c>
    </row>
    <row r="10285" spans="1:2" x14ac:dyDescent="0.25">
      <c r="A10285" s="62">
        <v>42312203</v>
      </c>
      <c r="B10285" s="63" t="s">
        <v>9147</v>
      </c>
    </row>
    <row r="10286" spans="1:2" x14ac:dyDescent="0.25">
      <c r="A10286" s="62">
        <v>42312204</v>
      </c>
      <c r="B10286" s="63" t="s">
        <v>6217</v>
      </c>
    </row>
    <row r="10287" spans="1:2" x14ac:dyDescent="0.25">
      <c r="A10287" s="62">
        <v>42312205</v>
      </c>
      <c r="B10287" s="63" t="s">
        <v>6434</v>
      </c>
    </row>
    <row r="10288" spans="1:2" x14ac:dyDescent="0.25">
      <c r="A10288" s="62">
        <v>42312206</v>
      </c>
      <c r="B10288" s="63" t="s">
        <v>18236</v>
      </c>
    </row>
    <row r="10289" spans="1:2" x14ac:dyDescent="0.25">
      <c r="A10289" s="62">
        <v>42312207</v>
      </c>
      <c r="B10289" s="63" t="s">
        <v>12706</v>
      </c>
    </row>
    <row r="10290" spans="1:2" x14ac:dyDescent="0.25">
      <c r="A10290" s="62">
        <v>42312208</v>
      </c>
      <c r="B10290" s="63" t="s">
        <v>3069</v>
      </c>
    </row>
    <row r="10291" spans="1:2" x14ac:dyDescent="0.25">
      <c r="A10291" s="62">
        <v>42312301</v>
      </c>
      <c r="B10291" s="63" t="s">
        <v>4183</v>
      </c>
    </row>
    <row r="10292" spans="1:2" x14ac:dyDescent="0.25">
      <c r="A10292" s="62">
        <v>42312302</v>
      </c>
      <c r="B10292" s="63" t="s">
        <v>10603</v>
      </c>
    </row>
    <row r="10293" spans="1:2" x14ac:dyDescent="0.25">
      <c r="A10293" s="62">
        <v>42312303</v>
      </c>
      <c r="B10293" s="63" t="s">
        <v>8711</v>
      </c>
    </row>
    <row r="10294" spans="1:2" x14ac:dyDescent="0.25">
      <c r="A10294" s="62">
        <v>42312304</v>
      </c>
      <c r="B10294" s="63" t="s">
        <v>5552</v>
      </c>
    </row>
    <row r="10295" spans="1:2" x14ac:dyDescent="0.25">
      <c r="A10295" s="62">
        <v>42312305</v>
      </c>
      <c r="B10295" s="63" t="s">
        <v>5328</v>
      </c>
    </row>
    <row r="10296" spans="1:2" x14ac:dyDescent="0.25">
      <c r="A10296" s="62">
        <v>42312306</v>
      </c>
      <c r="B10296" s="63" t="s">
        <v>16218</v>
      </c>
    </row>
    <row r="10297" spans="1:2" x14ac:dyDescent="0.25">
      <c r="A10297" s="62">
        <v>42312307</v>
      </c>
      <c r="B10297" s="63" t="s">
        <v>14833</v>
      </c>
    </row>
    <row r="10298" spans="1:2" x14ac:dyDescent="0.25">
      <c r="A10298" s="62">
        <v>42312309</v>
      </c>
      <c r="B10298" s="63" t="s">
        <v>14261</v>
      </c>
    </row>
    <row r="10299" spans="1:2" x14ac:dyDescent="0.25">
      <c r="A10299" s="62">
        <v>42312310</v>
      </c>
      <c r="B10299" s="63" t="s">
        <v>5411</v>
      </c>
    </row>
    <row r="10300" spans="1:2" x14ac:dyDescent="0.25">
      <c r="A10300" s="62">
        <v>42312311</v>
      </c>
      <c r="B10300" s="63" t="s">
        <v>9383</v>
      </c>
    </row>
    <row r="10301" spans="1:2" x14ac:dyDescent="0.25">
      <c r="A10301" s="62">
        <v>42312312</v>
      </c>
      <c r="B10301" s="63" t="s">
        <v>4853</v>
      </c>
    </row>
    <row r="10302" spans="1:2" x14ac:dyDescent="0.25">
      <c r="A10302" s="62">
        <v>42312313</v>
      </c>
      <c r="B10302" s="63" t="s">
        <v>17960</v>
      </c>
    </row>
    <row r="10303" spans="1:2" x14ac:dyDescent="0.25">
      <c r="A10303" s="62">
        <v>42312401</v>
      </c>
      <c r="B10303" s="63" t="s">
        <v>8915</v>
      </c>
    </row>
    <row r="10304" spans="1:2" x14ac:dyDescent="0.25">
      <c r="A10304" s="62">
        <v>42312402</v>
      </c>
      <c r="B10304" s="63" t="s">
        <v>2975</v>
      </c>
    </row>
    <row r="10305" spans="1:2" x14ac:dyDescent="0.25">
      <c r="A10305" s="62">
        <v>42312403</v>
      </c>
      <c r="B10305" s="63" t="s">
        <v>14201</v>
      </c>
    </row>
    <row r="10306" spans="1:2" x14ac:dyDescent="0.25">
      <c r="A10306" s="62">
        <v>42312501</v>
      </c>
      <c r="B10306" s="63" t="s">
        <v>8033</v>
      </c>
    </row>
    <row r="10307" spans="1:2" x14ac:dyDescent="0.25">
      <c r="A10307" s="62">
        <v>42312502</v>
      </c>
      <c r="B10307" s="63" t="s">
        <v>3678</v>
      </c>
    </row>
    <row r="10308" spans="1:2" x14ac:dyDescent="0.25">
      <c r="A10308" s="62">
        <v>42312503</v>
      </c>
      <c r="B10308" s="63" t="s">
        <v>8158</v>
      </c>
    </row>
    <row r="10309" spans="1:2" x14ac:dyDescent="0.25">
      <c r="A10309" s="62">
        <v>43191501</v>
      </c>
      <c r="B10309" s="63" t="s">
        <v>10053</v>
      </c>
    </row>
    <row r="10310" spans="1:2" x14ac:dyDescent="0.25">
      <c r="A10310" s="62">
        <v>43191502</v>
      </c>
      <c r="B10310" s="63" t="s">
        <v>9533</v>
      </c>
    </row>
    <row r="10311" spans="1:2" x14ac:dyDescent="0.25">
      <c r="A10311" s="62">
        <v>43191503</v>
      </c>
      <c r="B10311" s="63" t="s">
        <v>9161</v>
      </c>
    </row>
    <row r="10312" spans="1:2" x14ac:dyDescent="0.25">
      <c r="A10312" s="62">
        <v>43191504</v>
      </c>
      <c r="B10312" s="63" t="s">
        <v>16154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13753</v>
      </c>
    </row>
    <row r="10315" spans="1:2" x14ac:dyDescent="0.25">
      <c r="A10315" s="62">
        <v>43191508</v>
      </c>
      <c r="B10315" s="63" t="s">
        <v>652</v>
      </c>
    </row>
    <row r="10316" spans="1:2" x14ac:dyDescent="0.25">
      <c r="A10316" s="62">
        <v>43191509</v>
      </c>
      <c r="B10316" s="63" t="s">
        <v>934</v>
      </c>
    </row>
    <row r="10317" spans="1:2" x14ac:dyDescent="0.25">
      <c r="A10317" s="62">
        <v>43191510</v>
      </c>
      <c r="B10317" s="63" t="s">
        <v>18044</v>
      </c>
    </row>
    <row r="10318" spans="1:2" x14ac:dyDescent="0.25">
      <c r="A10318" s="62">
        <v>43191601</v>
      </c>
      <c r="B10318" s="63" t="s">
        <v>13638</v>
      </c>
    </row>
    <row r="10319" spans="1:2" x14ac:dyDescent="0.25">
      <c r="A10319" s="62">
        <v>43191602</v>
      </c>
      <c r="B10319" s="63" t="s">
        <v>17758</v>
      </c>
    </row>
    <row r="10320" spans="1:2" x14ac:dyDescent="0.25">
      <c r="A10320" s="62">
        <v>43191603</v>
      </c>
      <c r="B10320" s="63" t="s">
        <v>10894</v>
      </c>
    </row>
    <row r="10321" spans="1:2" x14ac:dyDescent="0.25">
      <c r="A10321" s="62">
        <v>43191604</v>
      </c>
      <c r="B10321" s="63" t="s">
        <v>15642</v>
      </c>
    </row>
    <row r="10322" spans="1:2" x14ac:dyDescent="0.25">
      <c r="A10322" s="62">
        <v>43191605</v>
      </c>
      <c r="B10322" s="63" t="s">
        <v>1658</v>
      </c>
    </row>
    <row r="10323" spans="1:2" x14ac:dyDescent="0.25">
      <c r="A10323" s="62">
        <v>43191606</v>
      </c>
      <c r="B10323" s="63" t="s">
        <v>15401</v>
      </c>
    </row>
    <row r="10324" spans="1:2" x14ac:dyDescent="0.25">
      <c r="A10324" s="62">
        <v>43191607</v>
      </c>
      <c r="B10324" s="63" t="s">
        <v>17920</v>
      </c>
    </row>
    <row r="10325" spans="1:2" x14ac:dyDescent="0.25">
      <c r="A10325" s="62">
        <v>43191608</v>
      </c>
      <c r="B10325" s="63" t="s">
        <v>750</v>
      </c>
    </row>
    <row r="10326" spans="1:2" x14ac:dyDescent="0.25">
      <c r="A10326" s="62">
        <v>43191609</v>
      </c>
      <c r="B10326" s="63" t="s">
        <v>5570</v>
      </c>
    </row>
    <row r="10327" spans="1:2" x14ac:dyDescent="0.25">
      <c r="A10327" s="62">
        <v>43191610</v>
      </c>
      <c r="B10327" s="63" t="s">
        <v>193</v>
      </c>
    </row>
    <row r="10328" spans="1:2" x14ac:dyDescent="0.25">
      <c r="A10328" s="62">
        <v>43191611</v>
      </c>
      <c r="B10328" s="63" t="s">
        <v>8616</v>
      </c>
    </row>
    <row r="10329" spans="1:2" x14ac:dyDescent="0.25">
      <c r="A10329" s="62">
        <v>43191612</v>
      </c>
      <c r="B10329" s="63" t="s">
        <v>11054</v>
      </c>
    </row>
    <row r="10330" spans="1:2" x14ac:dyDescent="0.25">
      <c r="A10330" s="62">
        <v>43191614</v>
      </c>
      <c r="B10330" s="63" t="s">
        <v>12602</v>
      </c>
    </row>
    <row r="10331" spans="1:2" x14ac:dyDescent="0.25">
      <c r="A10331" s="62">
        <v>43191615</v>
      </c>
      <c r="B10331" s="63" t="s">
        <v>4347</v>
      </c>
    </row>
    <row r="10332" spans="1:2" x14ac:dyDescent="0.25">
      <c r="A10332" s="62">
        <v>43191616</v>
      </c>
      <c r="B10332" s="63" t="s">
        <v>11515</v>
      </c>
    </row>
    <row r="10333" spans="1:2" x14ac:dyDescent="0.25">
      <c r="A10333" s="62">
        <v>43191618</v>
      </c>
      <c r="B10333" s="63" t="s">
        <v>1048</v>
      </c>
    </row>
    <row r="10334" spans="1:2" x14ac:dyDescent="0.25">
      <c r="A10334" s="62">
        <v>43191619</v>
      </c>
      <c r="B10334" s="63" t="s">
        <v>2762</v>
      </c>
    </row>
    <row r="10335" spans="1:2" x14ac:dyDescent="0.25">
      <c r="A10335" s="62">
        <v>43191621</v>
      </c>
      <c r="B10335" s="63" t="s">
        <v>2274</v>
      </c>
    </row>
    <row r="10336" spans="1:2" x14ac:dyDescent="0.25">
      <c r="A10336" s="62">
        <v>43191622</v>
      </c>
      <c r="B10336" s="63" t="s">
        <v>9666</v>
      </c>
    </row>
    <row r="10337" spans="1:2" x14ac:dyDescent="0.25">
      <c r="A10337" s="62">
        <v>43191623</v>
      </c>
      <c r="B10337" s="63" t="s">
        <v>3741</v>
      </c>
    </row>
    <row r="10338" spans="1:2" x14ac:dyDescent="0.25">
      <c r="A10338" s="62">
        <v>43191624</v>
      </c>
      <c r="B10338" s="63" t="s">
        <v>782</v>
      </c>
    </row>
    <row r="10339" spans="1:2" x14ac:dyDescent="0.25">
      <c r="A10339" s="62">
        <v>43191625</v>
      </c>
      <c r="B10339" s="63" t="s">
        <v>16350</v>
      </c>
    </row>
    <row r="10340" spans="1:2" x14ac:dyDescent="0.25">
      <c r="A10340" s="62">
        <v>43191626</v>
      </c>
      <c r="B10340" s="63" t="s">
        <v>8078</v>
      </c>
    </row>
    <row r="10341" spans="1:2" x14ac:dyDescent="0.25">
      <c r="A10341" s="62">
        <v>43191627</v>
      </c>
      <c r="B10341" s="63" t="s">
        <v>1383</v>
      </c>
    </row>
    <row r="10342" spans="1:2" x14ac:dyDescent="0.25">
      <c r="A10342" s="62">
        <v>43191628</v>
      </c>
      <c r="B10342" s="63" t="s">
        <v>9224</v>
      </c>
    </row>
    <row r="10343" spans="1:2" x14ac:dyDescent="0.25">
      <c r="A10343" s="62">
        <v>43191629</v>
      </c>
      <c r="B10343" s="63" t="s">
        <v>17751</v>
      </c>
    </row>
    <row r="10344" spans="1:2" x14ac:dyDescent="0.25">
      <c r="A10344" s="62">
        <v>43191630</v>
      </c>
      <c r="B10344" s="63" t="s">
        <v>6085</v>
      </c>
    </row>
    <row r="10345" spans="1:2" x14ac:dyDescent="0.25">
      <c r="A10345" s="62">
        <v>43201401</v>
      </c>
      <c r="B10345" s="63" t="s">
        <v>13843</v>
      </c>
    </row>
    <row r="10346" spans="1:2" x14ac:dyDescent="0.25">
      <c r="A10346" s="62">
        <v>43201402</v>
      </c>
      <c r="B10346" s="63" t="s">
        <v>6929</v>
      </c>
    </row>
    <row r="10347" spans="1:2" x14ac:dyDescent="0.25">
      <c r="A10347" s="62">
        <v>43201403</v>
      </c>
      <c r="B10347" s="63" t="s">
        <v>16895</v>
      </c>
    </row>
    <row r="10348" spans="1:2" x14ac:dyDescent="0.25">
      <c r="A10348" s="62">
        <v>43201404</v>
      </c>
      <c r="B10348" s="63" t="s">
        <v>11736</v>
      </c>
    </row>
    <row r="10349" spans="1:2" x14ac:dyDescent="0.25">
      <c r="A10349" s="62">
        <v>43201405</v>
      </c>
      <c r="B10349" s="63" t="s">
        <v>15062</v>
      </c>
    </row>
    <row r="10350" spans="1:2" x14ac:dyDescent="0.25">
      <c r="A10350" s="62">
        <v>43201406</v>
      </c>
      <c r="B10350" s="63" t="s">
        <v>953</v>
      </c>
    </row>
    <row r="10351" spans="1:2" x14ac:dyDescent="0.25">
      <c r="A10351" s="62">
        <v>43201407</v>
      </c>
      <c r="B10351" s="63" t="s">
        <v>13169</v>
      </c>
    </row>
    <row r="10352" spans="1:2" x14ac:dyDescent="0.25">
      <c r="A10352" s="62">
        <v>43201408</v>
      </c>
      <c r="B10352" s="63" t="s">
        <v>2651</v>
      </c>
    </row>
    <row r="10353" spans="1:2" x14ac:dyDescent="0.25">
      <c r="A10353" s="62">
        <v>43201409</v>
      </c>
      <c r="B10353" s="63" t="s">
        <v>554</v>
      </c>
    </row>
    <row r="10354" spans="1:2" x14ac:dyDescent="0.25">
      <c r="A10354" s="62">
        <v>43201410</v>
      </c>
      <c r="B10354" s="63" t="s">
        <v>4548</v>
      </c>
    </row>
    <row r="10355" spans="1:2" x14ac:dyDescent="0.25">
      <c r="A10355" s="62">
        <v>43201501</v>
      </c>
      <c r="B10355" s="63" t="s">
        <v>2523</v>
      </c>
    </row>
    <row r="10356" spans="1:2" x14ac:dyDescent="0.25">
      <c r="A10356" s="62">
        <v>43201502</v>
      </c>
      <c r="B10356" s="63" t="s">
        <v>10995</v>
      </c>
    </row>
    <row r="10357" spans="1:2" x14ac:dyDescent="0.25">
      <c r="A10357" s="62">
        <v>43201503</v>
      </c>
      <c r="B10357" s="63" t="s">
        <v>10628</v>
      </c>
    </row>
    <row r="10358" spans="1:2" x14ac:dyDescent="0.25">
      <c r="A10358" s="62">
        <v>43201507</v>
      </c>
      <c r="B10358" s="63" t="s">
        <v>4343</v>
      </c>
    </row>
    <row r="10359" spans="1:2" x14ac:dyDescent="0.25">
      <c r="A10359" s="62">
        <v>43201508</v>
      </c>
      <c r="B10359" s="63" t="s">
        <v>10487</v>
      </c>
    </row>
    <row r="10360" spans="1:2" x14ac:dyDescent="0.25">
      <c r="A10360" s="62">
        <v>43201509</v>
      </c>
      <c r="B10360" s="63" t="s">
        <v>11889</v>
      </c>
    </row>
    <row r="10361" spans="1:2" x14ac:dyDescent="0.25">
      <c r="A10361" s="62">
        <v>43201513</v>
      </c>
      <c r="B10361" s="63" t="s">
        <v>14836</v>
      </c>
    </row>
    <row r="10362" spans="1:2" x14ac:dyDescent="0.25">
      <c r="A10362" s="62">
        <v>43201522</v>
      </c>
      <c r="B10362" s="63" t="s">
        <v>4704</v>
      </c>
    </row>
    <row r="10363" spans="1:2" x14ac:dyDescent="0.25">
      <c r="A10363" s="62">
        <v>43201531</v>
      </c>
      <c r="B10363" s="63" t="s">
        <v>16281</v>
      </c>
    </row>
    <row r="10364" spans="1:2" x14ac:dyDescent="0.25">
      <c r="A10364" s="62">
        <v>43201533</v>
      </c>
      <c r="B10364" s="63" t="s">
        <v>6177</v>
      </c>
    </row>
    <row r="10365" spans="1:2" x14ac:dyDescent="0.25">
      <c r="A10365" s="62">
        <v>43201534</v>
      </c>
      <c r="B10365" s="63" t="s">
        <v>1629</v>
      </c>
    </row>
    <row r="10366" spans="1:2" x14ac:dyDescent="0.25">
      <c r="A10366" s="62">
        <v>43201535</v>
      </c>
      <c r="B10366" s="63" t="s">
        <v>4814</v>
      </c>
    </row>
    <row r="10367" spans="1:2" x14ac:dyDescent="0.25">
      <c r="A10367" s="62">
        <v>43201537</v>
      </c>
      <c r="B10367" s="63" t="s">
        <v>18031</v>
      </c>
    </row>
    <row r="10368" spans="1:2" x14ac:dyDescent="0.25">
      <c r="A10368" s="62">
        <v>43201538</v>
      </c>
      <c r="B10368" s="63" t="s">
        <v>17909</v>
      </c>
    </row>
    <row r="10369" spans="1:2" x14ac:dyDescent="0.25">
      <c r="A10369" s="62">
        <v>43201539</v>
      </c>
      <c r="B10369" s="63" t="s">
        <v>2128</v>
      </c>
    </row>
    <row r="10370" spans="1:2" x14ac:dyDescent="0.25">
      <c r="A10370" s="62">
        <v>43201540</v>
      </c>
      <c r="B10370" s="63" t="s">
        <v>18648</v>
      </c>
    </row>
    <row r="10371" spans="1:2" x14ac:dyDescent="0.25">
      <c r="A10371" s="62">
        <v>43201541</v>
      </c>
      <c r="B10371" s="63" t="s">
        <v>6224</v>
      </c>
    </row>
    <row r="10372" spans="1:2" x14ac:dyDescent="0.25">
      <c r="A10372" s="62">
        <v>43201542</v>
      </c>
      <c r="B10372" s="63" t="s">
        <v>15106</v>
      </c>
    </row>
    <row r="10373" spans="1:2" x14ac:dyDescent="0.25">
      <c r="A10373" s="62">
        <v>43201543</v>
      </c>
      <c r="B10373" s="63" t="s">
        <v>11257</v>
      </c>
    </row>
    <row r="10374" spans="1:2" x14ac:dyDescent="0.25">
      <c r="A10374" s="62">
        <v>43201544</v>
      </c>
      <c r="B10374" s="63" t="s">
        <v>12055</v>
      </c>
    </row>
    <row r="10375" spans="1:2" x14ac:dyDescent="0.25">
      <c r="A10375" s="62">
        <v>43201545</v>
      </c>
      <c r="B10375" s="63" t="s">
        <v>17038</v>
      </c>
    </row>
    <row r="10376" spans="1:2" x14ac:dyDescent="0.25">
      <c r="A10376" s="62">
        <v>43201546</v>
      </c>
      <c r="B10376" s="63" t="s">
        <v>10252</v>
      </c>
    </row>
    <row r="10377" spans="1:2" x14ac:dyDescent="0.25">
      <c r="A10377" s="62">
        <v>43201547</v>
      </c>
      <c r="B10377" s="63" t="s">
        <v>8087</v>
      </c>
    </row>
    <row r="10378" spans="1:2" x14ac:dyDescent="0.25">
      <c r="A10378" s="62">
        <v>43201549</v>
      </c>
      <c r="B10378" s="63" t="s">
        <v>14720</v>
      </c>
    </row>
    <row r="10379" spans="1:2" x14ac:dyDescent="0.25">
      <c r="A10379" s="62">
        <v>43201550</v>
      </c>
      <c r="B10379" s="63" t="s">
        <v>6953</v>
      </c>
    </row>
    <row r="10380" spans="1:2" x14ac:dyDescent="0.25">
      <c r="A10380" s="62">
        <v>43201552</v>
      </c>
      <c r="B10380" s="63" t="s">
        <v>17416</v>
      </c>
    </row>
    <row r="10381" spans="1:2" x14ac:dyDescent="0.25">
      <c r="A10381" s="62">
        <v>43201553</v>
      </c>
      <c r="B10381" s="63" t="s">
        <v>18166</v>
      </c>
    </row>
    <row r="10382" spans="1:2" x14ac:dyDescent="0.25">
      <c r="A10382" s="62">
        <v>43201601</v>
      </c>
      <c r="B10382" s="63" t="s">
        <v>15800</v>
      </c>
    </row>
    <row r="10383" spans="1:2" x14ac:dyDescent="0.25">
      <c r="A10383" s="62">
        <v>43201602</v>
      </c>
      <c r="B10383" s="63" t="s">
        <v>3583</v>
      </c>
    </row>
    <row r="10384" spans="1:2" x14ac:dyDescent="0.25">
      <c r="A10384" s="62">
        <v>43201603</v>
      </c>
      <c r="B10384" s="63" t="s">
        <v>17595</v>
      </c>
    </row>
    <row r="10385" spans="1:2" x14ac:dyDescent="0.25">
      <c r="A10385" s="62">
        <v>43201604</v>
      </c>
      <c r="B10385" s="63" t="s">
        <v>3978</v>
      </c>
    </row>
    <row r="10386" spans="1:2" x14ac:dyDescent="0.25">
      <c r="A10386" s="62">
        <v>43201605</v>
      </c>
      <c r="B10386" s="63" t="s">
        <v>18804</v>
      </c>
    </row>
    <row r="10387" spans="1:2" x14ac:dyDescent="0.25">
      <c r="A10387" s="62">
        <v>43201608</v>
      </c>
      <c r="B10387" s="63" t="s">
        <v>6453</v>
      </c>
    </row>
    <row r="10388" spans="1:2" x14ac:dyDescent="0.25">
      <c r="A10388" s="62">
        <v>43201609</v>
      </c>
      <c r="B10388" s="63" t="s">
        <v>16096</v>
      </c>
    </row>
    <row r="10389" spans="1:2" x14ac:dyDescent="0.25">
      <c r="A10389" s="62">
        <v>43201610</v>
      </c>
      <c r="B10389" s="63" t="s">
        <v>11373</v>
      </c>
    </row>
    <row r="10390" spans="1:2" x14ac:dyDescent="0.25">
      <c r="A10390" s="62">
        <v>43201611</v>
      </c>
      <c r="B10390" s="63" t="s">
        <v>9960</v>
      </c>
    </row>
    <row r="10391" spans="1:2" x14ac:dyDescent="0.25">
      <c r="A10391" s="62">
        <v>43201612</v>
      </c>
      <c r="B10391" s="63" t="s">
        <v>3387</v>
      </c>
    </row>
    <row r="10392" spans="1:2" x14ac:dyDescent="0.25">
      <c r="A10392" s="62">
        <v>43201614</v>
      </c>
      <c r="B10392" s="63" t="s">
        <v>13712</v>
      </c>
    </row>
    <row r="10393" spans="1:2" x14ac:dyDescent="0.25">
      <c r="A10393" s="62">
        <v>43201615</v>
      </c>
      <c r="B10393" s="63" t="s">
        <v>4100</v>
      </c>
    </row>
    <row r="10394" spans="1:2" x14ac:dyDescent="0.25">
      <c r="A10394" s="62">
        <v>43201616</v>
      </c>
      <c r="B10394" s="63" t="s">
        <v>10368</v>
      </c>
    </row>
    <row r="10395" spans="1:2" x14ac:dyDescent="0.25">
      <c r="A10395" s="62">
        <v>43201801</v>
      </c>
      <c r="B10395" s="63" t="s">
        <v>3976</v>
      </c>
    </row>
    <row r="10396" spans="1:2" x14ac:dyDescent="0.25">
      <c r="A10396" s="62">
        <v>43201802</v>
      </c>
      <c r="B10396" s="63" t="s">
        <v>16939</v>
      </c>
    </row>
    <row r="10397" spans="1:2" x14ac:dyDescent="0.25">
      <c r="A10397" s="62">
        <v>43201803</v>
      </c>
      <c r="B10397" s="63" t="s">
        <v>16809</v>
      </c>
    </row>
    <row r="10398" spans="1:2" x14ac:dyDescent="0.25">
      <c r="A10398" s="62">
        <v>43201806</v>
      </c>
      <c r="B10398" s="63" t="s">
        <v>7785</v>
      </c>
    </row>
    <row r="10399" spans="1:2" x14ac:dyDescent="0.25">
      <c r="A10399" s="62">
        <v>43201807</v>
      </c>
      <c r="B10399" s="63" t="s">
        <v>6561</v>
      </c>
    </row>
    <row r="10400" spans="1:2" x14ac:dyDescent="0.25">
      <c r="A10400" s="62">
        <v>43201808</v>
      </c>
      <c r="B10400" s="63" t="s">
        <v>4185</v>
      </c>
    </row>
    <row r="10401" spans="1:2" x14ac:dyDescent="0.25">
      <c r="A10401" s="62">
        <v>43201809</v>
      </c>
      <c r="B10401" s="63" t="s">
        <v>9634</v>
      </c>
    </row>
    <row r="10402" spans="1:2" x14ac:dyDescent="0.25">
      <c r="A10402" s="62">
        <v>43201810</v>
      </c>
      <c r="B10402" s="63" t="s">
        <v>4147</v>
      </c>
    </row>
    <row r="10403" spans="1:2" x14ac:dyDescent="0.25">
      <c r="A10403" s="62">
        <v>43201811</v>
      </c>
      <c r="B10403" s="63" t="s">
        <v>13304</v>
      </c>
    </row>
    <row r="10404" spans="1:2" x14ac:dyDescent="0.25">
      <c r="A10404" s="62">
        <v>43201812</v>
      </c>
      <c r="B10404" s="63" t="s">
        <v>3057</v>
      </c>
    </row>
    <row r="10405" spans="1:2" x14ac:dyDescent="0.25">
      <c r="A10405" s="62">
        <v>43201813</v>
      </c>
      <c r="B10405" s="63" t="s">
        <v>18370</v>
      </c>
    </row>
    <row r="10406" spans="1:2" x14ac:dyDescent="0.25">
      <c r="A10406" s="62">
        <v>43201814</v>
      </c>
      <c r="B10406" s="63" t="s">
        <v>2770</v>
      </c>
    </row>
    <row r="10407" spans="1:2" x14ac:dyDescent="0.25">
      <c r="A10407" s="62">
        <v>43201815</v>
      </c>
      <c r="B10407" s="63" t="s">
        <v>13308</v>
      </c>
    </row>
    <row r="10408" spans="1:2" x14ac:dyDescent="0.25">
      <c r="A10408" s="62">
        <v>43201902</v>
      </c>
      <c r="B10408" s="63" t="s">
        <v>8930</v>
      </c>
    </row>
    <row r="10409" spans="1:2" x14ac:dyDescent="0.25">
      <c r="A10409" s="62">
        <v>43201903</v>
      </c>
      <c r="B10409" s="63" t="s">
        <v>2043</v>
      </c>
    </row>
    <row r="10410" spans="1:2" x14ac:dyDescent="0.25">
      <c r="A10410" s="62">
        <v>43202001</v>
      </c>
      <c r="B10410" s="63" t="s">
        <v>1463</v>
      </c>
    </row>
    <row r="10411" spans="1:2" x14ac:dyDescent="0.25">
      <c r="A10411" s="62">
        <v>43202002</v>
      </c>
      <c r="B10411" s="63" t="s">
        <v>9707</v>
      </c>
    </row>
    <row r="10412" spans="1:2" x14ac:dyDescent="0.25">
      <c r="A10412" s="62">
        <v>43202003</v>
      </c>
      <c r="B10412" s="63" t="s">
        <v>4650</v>
      </c>
    </row>
    <row r="10413" spans="1:2" x14ac:dyDescent="0.25">
      <c r="A10413" s="62">
        <v>43202004</v>
      </c>
      <c r="B10413" s="63" t="s">
        <v>2478</v>
      </c>
    </row>
    <row r="10414" spans="1:2" x14ac:dyDescent="0.25">
      <c r="A10414" s="62">
        <v>43202005</v>
      </c>
      <c r="B10414" s="63" t="s">
        <v>16595</v>
      </c>
    </row>
    <row r="10415" spans="1:2" x14ac:dyDescent="0.25">
      <c r="A10415" s="62">
        <v>43202101</v>
      </c>
      <c r="B10415" s="63" t="s">
        <v>8487</v>
      </c>
    </row>
    <row r="10416" spans="1:2" x14ac:dyDescent="0.25">
      <c r="A10416" s="62">
        <v>43202102</v>
      </c>
      <c r="B10416" s="63" t="s">
        <v>4420</v>
      </c>
    </row>
    <row r="10417" spans="1:2" x14ac:dyDescent="0.25">
      <c r="A10417" s="62">
        <v>43202103</v>
      </c>
      <c r="B10417" s="63" t="s">
        <v>15301</v>
      </c>
    </row>
    <row r="10418" spans="1:2" x14ac:dyDescent="0.25">
      <c r="A10418" s="62">
        <v>43202104</v>
      </c>
      <c r="B10418" s="63" t="s">
        <v>1141</v>
      </c>
    </row>
    <row r="10419" spans="1:2" x14ac:dyDescent="0.25">
      <c r="A10419" s="62">
        <v>43202105</v>
      </c>
      <c r="B10419" s="63" t="s">
        <v>414</v>
      </c>
    </row>
    <row r="10420" spans="1:2" x14ac:dyDescent="0.25">
      <c r="A10420" s="62">
        <v>43202201</v>
      </c>
      <c r="B10420" s="63" t="s">
        <v>14575</v>
      </c>
    </row>
    <row r="10421" spans="1:2" x14ac:dyDescent="0.25">
      <c r="A10421" s="62">
        <v>43202202</v>
      </c>
      <c r="B10421" s="63" t="s">
        <v>7188</v>
      </c>
    </row>
    <row r="10422" spans="1:2" x14ac:dyDescent="0.25">
      <c r="A10422" s="62">
        <v>43202204</v>
      </c>
      <c r="B10422" s="63" t="s">
        <v>619</v>
      </c>
    </row>
    <row r="10423" spans="1:2" x14ac:dyDescent="0.25">
      <c r="A10423" s="62">
        <v>43202205</v>
      </c>
      <c r="B10423" s="63" t="s">
        <v>14194</v>
      </c>
    </row>
    <row r="10424" spans="1:2" x14ac:dyDescent="0.25">
      <c r="A10424" s="62">
        <v>43202206</v>
      </c>
      <c r="B10424" s="63" t="s">
        <v>5518</v>
      </c>
    </row>
    <row r="10425" spans="1:2" x14ac:dyDescent="0.25">
      <c r="A10425" s="62">
        <v>43202207</v>
      </c>
      <c r="B10425" s="63" t="s">
        <v>1352</v>
      </c>
    </row>
    <row r="10426" spans="1:2" x14ac:dyDescent="0.25">
      <c r="A10426" s="62">
        <v>43202208</v>
      </c>
      <c r="B10426" s="63" t="s">
        <v>12164</v>
      </c>
    </row>
    <row r="10427" spans="1:2" x14ac:dyDescent="0.25">
      <c r="A10427" s="62">
        <v>43202209</v>
      </c>
      <c r="B10427" s="63" t="s">
        <v>7834</v>
      </c>
    </row>
    <row r="10428" spans="1:2" x14ac:dyDescent="0.25">
      <c r="A10428" s="62">
        <v>43202210</v>
      </c>
      <c r="B10428" s="63" t="s">
        <v>4309</v>
      </c>
    </row>
    <row r="10429" spans="1:2" x14ac:dyDescent="0.25">
      <c r="A10429" s="62">
        <v>43202211</v>
      </c>
      <c r="B10429" s="63" t="s">
        <v>12503</v>
      </c>
    </row>
    <row r="10430" spans="1:2" x14ac:dyDescent="0.25">
      <c r="A10430" s="62">
        <v>43202212</v>
      </c>
      <c r="B10430" s="63" t="s">
        <v>4881</v>
      </c>
    </row>
    <row r="10431" spans="1:2" x14ac:dyDescent="0.25">
      <c r="A10431" s="62">
        <v>43202213</v>
      </c>
      <c r="B10431" s="63" t="s">
        <v>9245</v>
      </c>
    </row>
    <row r="10432" spans="1:2" x14ac:dyDescent="0.25">
      <c r="A10432" s="62">
        <v>43202214</v>
      </c>
      <c r="B10432" s="63" t="s">
        <v>18660</v>
      </c>
    </row>
    <row r="10433" spans="1:2" x14ac:dyDescent="0.25">
      <c r="A10433" s="62">
        <v>43211501</v>
      </c>
      <c r="B10433" s="63" t="s">
        <v>15981</v>
      </c>
    </row>
    <row r="10434" spans="1:2" x14ac:dyDescent="0.25">
      <c r="A10434" s="62">
        <v>43211502</v>
      </c>
      <c r="B10434" s="63" t="s">
        <v>14282</v>
      </c>
    </row>
    <row r="10435" spans="1:2" x14ac:dyDescent="0.25">
      <c r="A10435" s="62">
        <v>43211503</v>
      </c>
      <c r="B10435" s="63" t="s">
        <v>13637</v>
      </c>
    </row>
    <row r="10436" spans="1:2" x14ac:dyDescent="0.25">
      <c r="A10436" s="62">
        <v>43211504</v>
      </c>
      <c r="B10436" s="63" t="s">
        <v>15689</v>
      </c>
    </row>
    <row r="10437" spans="1:2" x14ac:dyDescent="0.25">
      <c r="A10437" s="62">
        <v>43211505</v>
      </c>
      <c r="B10437" s="63" t="s">
        <v>790</v>
      </c>
    </row>
    <row r="10438" spans="1:2" x14ac:dyDescent="0.25">
      <c r="A10438" s="62">
        <v>43211506</v>
      </c>
      <c r="B10438" s="63" t="s">
        <v>9193</v>
      </c>
    </row>
    <row r="10439" spans="1:2" x14ac:dyDescent="0.25">
      <c r="A10439" s="62">
        <v>43211507</v>
      </c>
      <c r="B10439" s="63" t="s">
        <v>210</v>
      </c>
    </row>
    <row r="10440" spans="1:2" x14ac:dyDescent="0.25">
      <c r="A10440" s="62">
        <v>43211508</v>
      </c>
      <c r="B10440" s="63" t="s">
        <v>7217</v>
      </c>
    </row>
    <row r="10441" spans="1:2" x14ac:dyDescent="0.25">
      <c r="A10441" s="62">
        <v>43211509</v>
      </c>
      <c r="B10441" s="63" t="s">
        <v>7758</v>
      </c>
    </row>
    <row r="10442" spans="1:2" x14ac:dyDescent="0.25">
      <c r="A10442" s="62">
        <v>43211510</v>
      </c>
      <c r="B10442" s="63" t="s">
        <v>4649</v>
      </c>
    </row>
    <row r="10443" spans="1:2" x14ac:dyDescent="0.25">
      <c r="A10443" s="62">
        <v>43211511</v>
      </c>
      <c r="B10443" s="63" t="s">
        <v>2120</v>
      </c>
    </row>
    <row r="10444" spans="1:2" x14ac:dyDescent="0.25">
      <c r="A10444" s="62">
        <v>43211512</v>
      </c>
      <c r="B10444" s="63" t="s">
        <v>11897</v>
      </c>
    </row>
    <row r="10445" spans="1:2" x14ac:dyDescent="0.25">
      <c r="A10445" s="62">
        <v>43211601</v>
      </c>
      <c r="B10445" s="63" t="s">
        <v>4901</v>
      </c>
    </row>
    <row r="10446" spans="1:2" x14ac:dyDescent="0.25">
      <c r="A10446" s="62">
        <v>43211602</v>
      </c>
      <c r="B10446" s="63" t="s">
        <v>11933</v>
      </c>
    </row>
    <row r="10447" spans="1:2" x14ac:dyDescent="0.25">
      <c r="A10447" s="62">
        <v>43211603</v>
      </c>
      <c r="B10447" s="63" t="s">
        <v>13412</v>
      </c>
    </row>
    <row r="10448" spans="1:2" x14ac:dyDescent="0.25">
      <c r="A10448" s="62">
        <v>43211604</v>
      </c>
      <c r="B10448" s="63" t="s">
        <v>18433</v>
      </c>
    </row>
    <row r="10449" spans="1:2" x14ac:dyDescent="0.25">
      <c r="A10449" s="62">
        <v>43211605</v>
      </c>
      <c r="B10449" s="63" t="s">
        <v>16521</v>
      </c>
    </row>
    <row r="10450" spans="1:2" x14ac:dyDescent="0.25">
      <c r="A10450" s="62">
        <v>43211606</v>
      </c>
      <c r="B10450" s="63" t="s">
        <v>5635</v>
      </c>
    </row>
    <row r="10451" spans="1:2" x14ac:dyDescent="0.25">
      <c r="A10451" s="62">
        <v>43211607</v>
      </c>
      <c r="B10451" s="63" t="s">
        <v>9256</v>
      </c>
    </row>
    <row r="10452" spans="1:2" x14ac:dyDescent="0.25">
      <c r="A10452" s="62">
        <v>43211608</v>
      </c>
      <c r="B10452" s="63" t="s">
        <v>12395</v>
      </c>
    </row>
    <row r="10453" spans="1:2" x14ac:dyDescent="0.25">
      <c r="A10453" s="62">
        <v>43211609</v>
      </c>
      <c r="B10453" s="63" t="s">
        <v>13760</v>
      </c>
    </row>
    <row r="10454" spans="1:2" x14ac:dyDescent="0.25">
      <c r="A10454" s="62">
        <v>43211701</v>
      </c>
      <c r="B10454" s="63" t="s">
        <v>4148</v>
      </c>
    </row>
    <row r="10455" spans="1:2" x14ac:dyDescent="0.25">
      <c r="A10455" s="62">
        <v>43211702</v>
      </c>
      <c r="B10455" s="63" t="s">
        <v>9599</v>
      </c>
    </row>
    <row r="10456" spans="1:2" x14ac:dyDescent="0.25">
      <c r="A10456" s="62">
        <v>43211704</v>
      </c>
      <c r="B10456" s="63" t="s">
        <v>10343</v>
      </c>
    </row>
    <row r="10457" spans="1:2" x14ac:dyDescent="0.25">
      <c r="A10457" s="62">
        <v>43211705</v>
      </c>
      <c r="B10457" s="63" t="s">
        <v>2924</v>
      </c>
    </row>
    <row r="10458" spans="1:2" x14ac:dyDescent="0.25">
      <c r="A10458" s="62">
        <v>43211706</v>
      </c>
      <c r="B10458" s="63" t="s">
        <v>5592</v>
      </c>
    </row>
    <row r="10459" spans="1:2" x14ac:dyDescent="0.25">
      <c r="A10459" s="62">
        <v>43211707</v>
      </c>
      <c r="B10459" s="63" t="s">
        <v>12541</v>
      </c>
    </row>
    <row r="10460" spans="1:2" x14ac:dyDescent="0.25">
      <c r="A10460" s="62">
        <v>43211708</v>
      </c>
      <c r="B10460" s="63" t="s">
        <v>3777</v>
      </c>
    </row>
    <row r="10461" spans="1:2" x14ac:dyDescent="0.25">
      <c r="A10461" s="62">
        <v>43211709</v>
      </c>
      <c r="B10461" s="63" t="s">
        <v>15326</v>
      </c>
    </row>
    <row r="10462" spans="1:2" x14ac:dyDescent="0.25">
      <c r="A10462" s="62">
        <v>43211710</v>
      </c>
      <c r="B10462" s="63" t="s">
        <v>7312</v>
      </c>
    </row>
    <row r="10463" spans="1:2" x14ac:dyDescent="0.25">
      <c r="A10463" s="62">
        <v>43211711</v>
      </c>
      <c r="B10463" s="63" t="s">
        <v>11309</v>
      </c>
    </row>
    <row r="10464" spans="1:2" x14ac:dyDescent="0.25">
      <c r="A10464" s="62">
        <v>43211712</v>
      </c>
      <c r="B10464" s="63" t="s">
        <v>3091</v>
      </c>
    </row>
    <row r="10465" spans="1:2" x14ac:dyDescent="0.25">
      <c r="A10465" s="62">
        <v>43211713</v>
      </c>
      <c r="B10465" s="63" t="s">
        <v>18141</v>
      </c>
    </row>
    <row r="10466" spans="1:2" x14ac:dyDescent="0.25">
      <c r="A10466" s="62">
        <v>43211714</v>
      </c>
      <c r="B10466" s="63" t="s">
        <v>16174</v>
      </c>
    </row>
    <row r="10467" spans="1:2" x14ac:dyDescent="0.25">
      <c r="A10467" s="62">
        <v>43211715</v>
      </c>
      <c r="B10467" s="63" t="s">
        <v>10735</v>
      </c>
    </row>
    <row r="10468" spans="1:2" x14ac:dyDescent="0.25">
      <c r="A10468" s="62">
        <v>43211717</v>
      </c>
      <c r="B10468" s="63" t="s">
        <v>16683</v>
      </c>
    </row>
    <row r="10469" spans="1:2" x14ac:dyDescent="0.25">
      <c r="A10469" s="62">
        <v>43211718</v>
      </c>
      <c r="B10469" s="63" t="s">
        <v>16959</v>
      </c>
    </row>
    <row r="10470" spans="1:2" x14ac:dyDescent="0.25">
      <c r="A10470" s="62">
        <v>43211719</v>
      </c>
      <c r="B10470" s="63" t="s">
        <v>6584</v>
      </c>
    </row>
    <row r="10471" spans="1:2" x14ac:dyDescent="0.25">
      <c r="A10471" s="62">
        <v>43211720</v>
      </c>
      <c r="B10471" s="63" t="s">
        <v>8314</v>
      </c>
    </row>
    <row r="10472" spans="1:2" x14ac:dyDescent="0.25">
      <c r="A10472" s="62">
        <v>43211721</v>
      </c>
      <c r="B10472" s="63" t="s">
        <v>3681</v>
      </c>
    </row>
    <row r="10473" spans="1:2" x14ac:dyDescent="0.25">
      <c r="A10473" s="62">
        <v>43211801</v>
      </c>
      <c r="B10473" s="63" t="s">
        <v>14752</v>
      </c>
    </row>
    <row r="10474" spans="1:2" x14ac:dyDescent="0.25">
      <c r="A10474" s="62">
        <v>43211802</v>
      </c>
      <c r="B10474" s="63" t="s">
        <v>13459</v>
      </c>
    </row>
    <row r="10475" spans="1:2" x14ac:dyDescent="0.25">
      <c r="A10475" s="62">
        <v>43211803</v>
      </c>
      <c r="B10475" s="63" t="s">
        <v>15864</v>
      </c>
    </row>
    <row r="10476" spans="1:2" x14ac:dyDescent="0.25">
      <c r="A10476" s="62">
        <v>43211804</v>
      </c>
      <c r="B10476" s="63" t="s">
        <v>779</v>
      </c>
    </row>
    <row r="10477" spans="1:2" x14ac:dyDescent="0.25">
      <c r="A10477" s="62">
        <v>43211805</v>
      </c>
      <c r="B10477" s="63" t="s">
        <v>8146</v>
      </c>
    </row>
    <row r="10478" spans="1:2" x14ac:dyDescent="0.25">
      <c r="A10478" s="62">
        <v>43211901</v>
      </c>
      <c r="B10478" s="63" t="s">
        <v>3954</v>
      </c>
    </row>
    <row r="10479" spans="1:2" x14ac:dyDescent="0.25">
      <c r="A10479" s="62">
        <v>43211902</v>
      </c>
      <c r="B10479" s="63" t="s">
        <v>16690</v>
      </c>
    </row>
    <row r="10480" spans="1:2" x14ac:dyDescent="0.25">
      <c r="A10480" s="62">
        <v>43211903</v>
      </c>
      <c r="B10480" s="63" t="s">
        <v>17584</v>
      </c>
    </row>
    <row r="10481" spans="1:2" x14ac:dyDescent="0.25">
      <c r="A10481" s="62">
        <v>43211904</v>
      </c>
      <c r="B10481" s="63" t="s">
        <v>18435</v>
      </c>
    </row>
    <row r="10482" spans="1:2" x14ac:dyDescent="0.25">
      <c r="A10482" s="62">
        <v>43211905</v>
      </c>
      <c r="B10482" s="63" t="s">
        <v>1318</v>
      </c>
    </row>
    <row r="10483" spans="1:2" x14ac:dyDescent="0.25">
      <c r="A10483" s="62">
        <v>43212001</v>
      </c>
      <c r="B10483" s="63" t="s">
        <v>16191</v>
      </c>
    </row>
    <row r="10484" spans="1:2" x14ac:dyDescent="0.25">
      <c r="A10484" s="62">
        <v>43212002</v>
      </c>
      <c r="B10484" s="63" t="s">
        <v>8893</v>
      </c>
    </row>
    <row r="10485" spans="1:2" x14ac:dyDescent="0.25">
      <c r="A10485" s="62">
        <v>43212101</v>
      </c>
      <c r="B10485" s="63" t="s">
        <v>16892</v>
      </c>
    </row>
    <row r="10486" spans="1:2" x14ac:dyDescent="0.25">
      <c r="A10486" s="62">
        <v>43212102</v>
      </c>
      <c r="B10486" s="63" t="s">
        <v>13177</v>
      </c>
    </row>
    <row r="10487" spans="1:2" x14ac:dyDescent="0.25">
      <c r="A10487" s="62">
        <v>43212103</v>
      </c>
      <c r="B10487" s="63" t="s">
        <v>14020</v>
      </c>
    </row>
    <row r="10488" spans="1:2" x14ac:dyDescent="0.25">
      <c r="A10488" s="62">
        <v>43212104</v>
      </c>
      <c r="B10488" s="63" t="s">
        <v>1911</v>
      </c>
    </row>
    <row r="10489" spans="1:2" x14ac:dyDescent="0.25">
      <c r="A10489" s="62">
        <v>43212105</v>
      </c>
      <c r="B10489" s="63" t="s">
        <v>11763</v>
      </c>
    </row>
    <row r="10490" spans="1:2" x14ac:dyDescent="0.25">
      <c r="A10490" s="62">
        <v>43212106</v>
      </c>
      <c r="B10490" s="63" t="s">
        <v>5442</v>
      </c>
    </row>
    <row r="10491" spans="1:2" x14ac:dyDescent="0.25">
      <c r="A10491" s="62">
        <v>43212107</v>
      </c>
      <c r="B10491" s="63" t="s">
        <v>8548</v>
      </c>
    </row>
    <row r="10492" spans="1:2" x14ac:dyDescent="0.25">
      <c r="A10492" s="62">
        <v>43212108</v>
      </c>
      <c r="B10492" s="63" t="s">
        <v>18460</v>
      </c>
    </row>
    <row r="10493" spans="1:2" x14ac:dyDescent="0.25">
      <c r="A10493" s="62">
        <v>43212109</v>
      </c>
      <c r="B10493" s="63" t="s">
        <v>16873</v>
      </c>
    </row>
    <row r="10494" spans="1:2" x14ac:dyDescent="0.25">
      <c r="A10494" s="62">
        <v>43212110</v>
      </c>
      <c r="B10494" s="63" t="s">
        <v>1719</v>
      </c>
    </row>
    <row r="10495" spans="1:2" x14ac:dyDescent="0.25">
      <c r="A10495" s="62">
        <v>43212111</v>
      </c>
      <c r="B10495" s="63" t="s">
        <v>749</v>
      </c>
    </row>
    <row r="10496" spans="1:2" x14ac:dyDescent="0.25">
      <c r="A10496" s="62">
        <v>43212112</v>
      </c>
      <c r="B10496" s="63" t="s">
        <v>15810</v>
      </c>
    </row>
    <row r="10497" spans="1:2" x14ac:dyDescent="0.25">
      <c r="A10497" s="62">
        <v>43212113</v>
      </c>
      <c r="B10497" s="63" t="s">
        <v>13238</v>
      </c>
    </row>
    <row r="10498" spans="1:2" x14ac:dyDescent="0.25">
      <c r="A10498" s="62">
        <v>43212114</v>
      </c>
      <c r="B10498" s="63" t="s">
        <v>2485</v>
      </c>
    </row>
    <row r="10499" spans="1:2" x14ac:dyDescent="0.25">
      <c r="A10499" s="62">
        <v>43221501</v>
      </c>
      <c r="B10499" s="63" t="s">
        <v>14816</v>
      </c>
    </row>
    <row r="10500" spans="1:2" x14ac:dyDescent="0.25">
      <c r="A10500" s="62">
        <v>43221502</v>
      </c>
      <c r="B10500" s="63" t="s">
        <v>16658</v>
      </c>
    </row>
    <row r="10501" spans="1:2" x14ac:dyDescent="0.25">
      <c r="A10501" s="62">
        <v>43221503</v>
      </c>
      <c r="B10501" s="63" t="s">
        <v>17621</v>
      </c>
    </row>
    <row r="10502" spans="1:2" x14ac:dyDescent="0.25">
      <c r="A10502" s="62">
        <v>43221504</v>
      </c>
      <c r="B10502" s="63" t="s">
        <v>13701</v>
      </c>
    </row>
    <row r="10503" spans="1:2" x14ac:dyDescent="0.25">
      <c r="A10503" s="62">
        <v>43221505</v>
      </c>
      <c r="B10503" s="63" t="s">
        <v>314</v>
      </c>
    </row>
    <row r="10504" spans="1:2" x14ac:dyDescent="0.25">
      <c r="A10504" s="62">
        <v>43221506</v>
      </c>
      <c r="B10504" s="63" t="s">
        <v>12754</v>
      </c>
    </row>
    <row r="10505" spans="1:2" x14ac:dyDescent="0.25">
      <c r="A10505" s="62">
        <v>43221507</v>
      </c>
      <c r="B10505" s="63" t="s">
        <v>9690</v>
      </c>
    </row>
    <row r="10506" spans="1:2" x14ac:dyDescent="0.25">
      <c r="A10506" s="62">
        <v>43221508</v>
      </c>
      <c r="B10506" s="63" t="s">
        <v>15042</v>
      </c>
    </row>
    <row r="10507" spans="1:2" x14ac:dyDescent="0.25">
      <c r="A10507" s="62">
        <v>43221509</v>
      </c>
      <c r="B10507" s="63" t="s">
        <v>3509</v>
      </c>
    </row>
    <row r="10508" spans="1:2" x14ac:dyDescent="0.25">
      <c r="A10508" s="62">
        <v>43221510</v>
      </c>
      <c r="B10508" s="63" t="s">
        <v>9741</v>
      </c>
    </row>
    <row r="10509" spans="1:2" x14ac:dyDescent="0.25">
      <c r="A10509" s="62">
        <v>43221513</v>
      </c>
      <c r="B10509" s="63" t="s">
        <v>5810</v>
      </c>
    </row>
    <row r="10510" spans="1:2" x14ac:dyDescent="0.25">
      <c r="A10510" s="62">
        <v>43221514</v>
      </c>
      <c r="B10510" s="63" t="s">
        <v>6645</v>
      </c>
    </row>
    <row r="10511" spans="1:2" x14ac:dyDescent="0.25">
      <c r="A10511" s="62">
        <v>43221515</v>
      </c>
      <c r="B10511" s="63" t="s">
        <v>8137</v>
      </c>
    </row>
    <row r="10512" spans="1:2" x14ac:dyDescent="0.25">
      <c r="A10512" s="62">
        <v>43221516</v>
      </c>
      <c r="B10512" s="63" t="s">
        <v>13382</v>
      </c>
    </row>
    <row r="10513" spans="1:2" x14ac:dyDescent="0.25">
      <c r="A10513" s="62">
        <v>43221517</v>
      </c>
      <c r="B10513" s="63" t="s">
        <v>539</v>
      </c>
    </row>
    <row r="10514" spans="1:2" x14ac:dyDescent="0.25">
      <c r="A10514" s="62">
        <v>43221518</v>
      </c>
      <c r="B10514" s="63" t="s">
        <v>15035</v>
      </c>
    </row>
    <row r="10515" spans="1:2" x14ac:dyDescent="0.25">
      <c r="A10515" s="62">
        <v>43221519</v>
      </c>
      <c r="B10515" s="63" t="s">
        <v>10980</v>
      </c>
    </row>
    <row r="10516" spans="1:2" x14ac:dyDescent="0.25">
      <c r="A10516" s="62">
        <v>43221520</v>
      </c>
      <c r="B10516" s="63" t="s">
        <v>13437</v>
      </c>
    </row>
    <row r="10517" spans="1:2" x14ac:dyDescent="0.25">
      <c r="A10517" s="62">
        <v>43221521</v>
      </c>
      <c r="B10517" s="63" t="s">
        <v>7873</v>
      </c>
    </row>
    <row r="10518" spans="1:2" x14ac:dyDescent="0.25">
      <c r="A10518" s="62">
        <v>43221522</v>
      </c>
      <c r="B10518" s="63" t="s">
        <v>3749</v>
      </c>
    </row>
    <row r="10519" spans="1:2" x14ac:dyDescent="0.25">
      <c r="A10519" s="62">
        <v>43221523</v>
      </c>
      <c r="B10519" s="63" t="s">
        <v>9283</v>
      </c>
    </row>
    <row r="10520" spans="1:2" x14ac:dyDescent="0.25">
      <c r="A10520" s="62">
        <v>43221524</v>
      </c>
      <c r="B10520" s="63" t="s">
        <v>6308</v>
      </c>
    </row>
    <row r="10521" spans="1:2" x14ac:dyDescent="0.25">
      <c r="A10521" s="62">
        <v>43221525</v>
      </c>
      <c r="B10521" s="63" t="s">
        <v>18155</v>
      </c>
    </row>
    <row r="10522" spans="1:2" x14ac:dyDescent="0.25">
      <c r="A10522" s="62">
        <v>43221526</v>
      </c>
      <c r="B10522" s="63" t="s">
        <v>11053</v>
      </c>
    </row>
    <row r="10523" spans="1:2" x14ac:dyDescent="0.25">
      <c r="A10523" s="62">
        <v>43221601</v>
      </c>
      <c r="B10523" s="63" t="s">
        <v>14623</v>
      </c>
    </row>
    <row r="10524" spans="1:2" x14ac:dyDescent="0.25">
      <c r="A10524" s="62">
        <v>43221602</v>
      </c>
      <c r="B10524" s="63" t="s">
        <v>6360</v>
      </c>
    </row>
    <row r="10525" spans="1:2" x14ac:dyDescent="0.25">
      <c r="A10525" s="62">
        <v>43221603</v>
      </c>
      <c r="B10525" s="63" t="s">
        <v>10818</v>
      </c>
    </row>
    <row r="10526" spans="1:2" x14ac:dyDescent="0.25">
      <c r="A10526" s="62">
        <v>43221701</v>
      </c>
      <c r="B10526" s="63" t="s">
        <v>12612</v>
      </c>
    </row>
    <row r="10527" spans="1:2" x14ac:dyDescent="0.25">
      <c r="A10527" s="62">
        <v>43221702</v>
      </c>
      <c r="B10527" s="63" t="s">
        <v>4408</v>
      </c>
    </row>
    <row r="10528" spans="1:2" x14ac:dyDescent="0.25">
      <c r="A10528" s="62">
        <v>43221703</v>
      </c>
      <c r="B10528" s="63" t="s">
        <v>3882</v>
      </c>
    </row>
    <row r="10529" spans="1:2" x14ac:dyDescent="0.25">
      <c r="A10529" s="62">
        <v>43221704</v>
      </c>
      <c r="B10529" s="63" t="s">
        <v>8855</v>
      </c>
    </row>
    <row r="10530" spans="1:2" x14ac:dyDescent="0.25">
      <c r="A10530" s="62">
        <v>43221705</v>
      </c>
      <c r="B10530" s="63" t="s">
        <v>1844</v>
      </c>
    </row>
    <row r="10531" spans="1:2" x14ac:dyDescent="0.25">
      <c r="A10531" s="62">
        <v>43221706</v>
      </c>
      <c r="B10531" s="63" t="s">
        <v>209</v>
      </c>
    </row>
    <row r="10532" spans="1:2" x14ac:dyDescent="0.25">
      <c r="A10532" s="62">
        <v>43221707</v>
      </c>
      <c r="B10532" s="63" t="s">
        <v>11069</v>
      </c>
    </row>
    <row r="10533" spans="1:2" x14ac:dyDescent="0.25">
      <c r="A10533" s="62">
        <v>43221708</v>
      </c>
      <c r="B10533" s="63" t="s">
        <v>12330</v>
      </c>
    </row>
    <row r="10534" spans="1:2" x14ac:dyDescent="0.25">
      <c r="A10534" s="62">
        <v>43221709</v>
      </c>
      <c r="B10534" s="63" t="s">
        <v>3639</v>
      </c>
    </row>
    <row r="10535" spans="1:2" x14ac:dyDescent="0.25">
      <c r="A10535" s="62">
        <v>43221710</v>
      </c>
      <c r="B10535" s="63" t="s">
        <v>15469</v>
      </c>
    </row>
    <row r="10536" spans="1:2" x14ac:dyDescent="0.25">
      <c r="A10536" s="62">
        <v>43221711</v>
      </c>
      <c r="B10536" s="63" t="s">
        <v>13969</v>
      </c>
    </row>
    <row r="10537" spans="1:2" x14ac:dyDescent="0.25">
      <c r="A10537" s="62">
        <v>43221712</v>
      </c>
      <c r="B10537" s="63" t="s">
        <v>1155</v>
      </c>
    </row>
    <row r="10538" spans="1:2" x14ac:dyDescent="0.25">
      <c r="A10538" s="62">
        <v>43221713</v>
      </c>
      <c r="B10538" s="63" t="s">
        <v>13353</v>
      </c>
    </row>
    <row r="10539" spans="1:2" x14ac:dyDescent="0.25">
      <c r="A10539" s="62">
        <v>43221714</v>
      </c>
      <c r="B10539" s="63" t="s">
        <v>7179</v>
      </c>
    </row>
    <row r="10540" spans="1:2" x14ac:dyDescent="0.25">
      <c r="A10540" s="62">
        <v>43221715</v>
      </c>
      <c r="B10540" s="63" t="s">
        <v>8183</v>
      </c>
    </row>
    <row r="10541" spans="1:2" x14ac:dyDescent="0.25">
      <c r="A10541" s="62">
        <v>43221716</v>
      </c>
      <c r="B10541" s="63" t="s">
        <v>8916</v>
      </c>
    </row>
    <row r="10542" spans="1:2" x14ac:dyDescent="0.25">
      <c r="A10542" s="62">
        <v>43221717</v>
      </c>
      <c r="B10542" s="63" t="s">
        <v>9535</v>
      </c>
    </row>
    <row r="10543" spans="1:2" x14ac:dyDescent="0.25">
      <c r="A10543" s="62">
        <v>43221718</v>
      </c>
      <c r="B10543" s="63" t="s">
        <v>1111</v>
      </c>
    </row>
    <row r="10544" spans="1:2" x14ac:dyDescent="0.25">
      <c r="A10544" s="62">
        <v>43221719</v>
      </c>
      <c r="B10544" s="63" t="s">
        <v>4958</v>
      </c>
    </row>
    <row r="10545" spans="1:2" x14ac:dyDescent="0.25">
      <c r="A10545" s="62">
        <v>43221720</v>
      </c>
      <c r="B10545" s="63" t="s">
        <v>8354</v>
      </c>
    </row>
    <row r="10546" spans="1:2" x14ac:dyDescent="0.25">
      <c r="A10546" s="62">
        <v>43221721</v>
      </c>
      <c r="B10546" s="63" t="s">
        <v>17205</v>
      </c>
    </row>
    <row r="10547" spans="1:2" x14ac:dyDescent="0.25">
      <c r="A10547" s="62">
        <v>43221801</v>
      </c>
      <c r="B10547" s="63" t="s">
        <v>6688</v>
      </c>
    </row>
    <row r="10548" spans="1:2" x14ac:dyDescent="0.25">
      <c r="A10548" s="62">
        <v>43221802</v>
      </c>
      <c r="B10548" s="63" t="s">
        <v>14013</v>
      </c>
    </row>
    <row r="10549" spans="1:2" x14ac:dyDescent="0.25">
      <c r="A10549" s="62">
        <v>43221803</v>
      </c>
      <c r="B10549" s="63" t="s">
        <v>13343</v>
      </c>
    </row>
    <row r="10550" spans="1:2" x14ac:dyDescent="0.25">
      <c r="A10550" s="62">
        <v>43221804</v>
      </c>
      <c r="B10550" s="63" t="s">
        <v>9550</v>
      </c>
    </row>
    <row r="10551" spans="1:2" x14ac:dyDescent="0.25">
      <c r="A10551" s="62">
        <v>43221805</v>
      </c>
      <c r="B10551" s="63" t="s">
        <v>11173</v>
      </c>
    </row>
    <row r="10552" spans="1:2" x14ac:dyDescent="0.25">
      <c r="A10552" s="62">
        <v>43221806</v>
      </c>
      <c r="B10552" s="63" t="s">
        <v>18408</v>
      </c>
    </row>
    <row r="10553" spans="1:2" x14ac:dyDescent="0.25">
      <c r="A10553" s="62">
        <v>43221807</v>
      </c>
      <c r="B10553" s="63" t="s">
        <v>12270</v>
      </c>
    </row>
    <row r="10554" spans="1:2" x14ac:dyDescent="0.25">
      <c r="A10554" s="62">
        <v>43221808</v>
      </c>
      <c r="B10554" s="63" t="s">
        <v>15940</v>
      </c>
    </row>
    <row r="10555" spans="1:2" x14ac:dyDescent="0.25">
      <c r="A10555" s="62">
        <v>43222501</v>
      </c>
      <c r="B10555" s="63" t="s">
        <v>9136</v>
      </c>
    </row>
    <row r="10556" spans="1:2" x14ac:dyDescent="0.25">
      <c r="A10556" s="62">
        <v>43222502</v>
      </c>
      <c r="B10556" s="63" t="s">
        <v>17873</v>
      </c>
    </row>
    <row r="10557" spans="1:2" x14ac:dyDescent="0.25">
      <c r="A10557" s="62">
        <v>43222503</v>
      </c>
      <c r="B10557" s="63" t="s">
        <v>3715</v>
      </c>
    </row>
    <row r="10558" spans="1:2" x14ac:dyDescent="0.25">
      <c r="A10558" s="62">
        <v>43222602</v>
      </c>
      <c r="B10558" s="63" t="s">
        <v>10016</v>
      </c>
    </row>
    <row r="10559" spans="1:2" x14ac:dyDescent="0.25">
      <c r="A10559" s="62">
        <v>43222604</v>
      </c>
      <c r="B10559" s="63" t="s">
        <v>8994</v>
      </c>
    </row>
    <row r="10560" spans="1:2" x14ac:dyDescent="0.25">
      <c r="A10560" s="62">
        <v>43222605</v>
      </c>
      <c r="B10560" s="63" t="s">
        <v>1247</v>
      </c>
    </row>
    <row r="10561" spans="1:2" x14ac:dyDescent="0.25">
      <c r="A10561" s="62">
        <v>43222606</v>
      </c>
      <c r="B10561" s="63" t="s">
        <v>11445</v>
      </c>
    </row>
    <row r="10562" spans="1:2" x14ac:dyDescent="0.25">
      <c r="A10562" s="62">
        <v>43222607</v>
      </c>
      <c r="B10562" s="63" t="s">
        <v>4955</v>
      </c>
    </row>
    <row r="10563" spans="1:2" x14ac:dyDescent="0.25">
      <c r="A10563" s="62">
        <v>43222608</v>
      </c>
      <c r="B10563" s="63" t="s">
        <v>8564</v>
      </c>
    </row>
    <row r="10564" spans="1:2" x14ac:dyDescent="0.25">
      <c r="A10564" s="62">
        <v>43222609</v>
      </c>
      <c r="B10564" s="63" t="s">
        <v>14481</v>
      </c>
    </row>
    <row r="10565" spans="1:2" x14ac:dyDescent="0.25">
      <c r="A10565" s="62">
        <v>43222610</v>
      </c>
      <c r="B10565" s="63" t="s">
        <v>4036</v>
      </c>
    </row>
    <row r="10566" spans="1:2" x14ac:dyDescent="0.25">
      <c r="A10566" s="62">
        <v>43222611</v>
      </c>
      <c r="B10566" s="63" t="s">
        <v>17176</v>
      </c>
    </row>
    <row r="10567" spans="1:2" x14ac:dyDescent="0.25">
      <c r="A10567" s="62">
        <v>43222612</v>
      </c>
      <c r="B10567" s="63" t="s">
        <v>16775</v>
      </c>
    </row>
    <row r="10568" spans="1:2" x14ac:dyDescent="0.25">
      <c r="A10568" s="62">
        <v>43222615</v>
      </c>
      <c r="B10568" s="63" t="s">
        <v>3495</v>
      </c>
    </row>
    <row r="10569" spans="1:2" x14ac:dyDescent="0.25">
      <c r="A10569" s="62">
        <v>43222619</v>
      </c>
      <c r="B10569" s="63" t="s">
        <v>3625</v>
      </c>
    </row>
    <row r="10570" spans="1:2" x14ac:dyDescent="0.25">
      <c r="A10570" s="62">
        <v>43222620</v>
      </c>
      <c r="B10570" s="63" t="s">
        <v>3145</v>
      </c>
    </row>
    <row r="10571" spans="1:2" x14ac:dyDescent="0.25">
      <c r="A10571" s="62">
        <v>43222621</v>
      </c>
      <c r="B10571" s="63" t="s">
        <v>4838</v>
      </c>
    </row>
    <row r="10572" spans="1:2" x14ac:dyDescent="0.25">
      <c r="A10572" s="62">
        <v>43222622</v>
      </c>
      <c r="B10572" s="63" t="s">
        <v>9964</v>
      </c>
    </row>
    <row r="10573" spans="1:2" x14ac:dyDescent="0.25">
      <c r="A10573" s="62">
        <v>43222623</v>
      </c>
      <c r="B10573" s="63" t="s">
        <v>18109</v>
      </c>
    </row>
    <row r="10574" spans="1:2" x14ac:dyDescent="0.25">
      <c r="A10574" s="62">
        <v>43222624</v>
      </c>
      <c r="B10574" s="63" t="s">
        <v>16881</v>
      </c>
    </row>
    <row r="10575" spans="1:2" x14ac:dyDescent="0.25">
      <c r="A10575" s="62">
        <v>43222625</v>
      </c>
      <c r="B10575" s="63" t="s">
        <v>611</v>
      </c>
    </row>
    <row r="10576" spans="1:2" x14ac:dyDescent="0.25">
      <c r="A10576" s="62">
        <v>43222626</v>
      </c>
      <c r="B10576" s="63" t="s">
        <v>6638</v>
      </c>
    </row>
    <row r="10577" spans="1:2" x14ac:dyDescent="0.25">
      <c r="A10577" s="62">
        <v>43222627</v>
      </c>
      <c r="B10577" s="63" t="s">
        <v>18222</v>
      </c>
    </row>
    <row r="10578" spans="1:2" x14ac:dyDescent="0.25">
      <c r="A10578" s="62">
        <v>43222628</v>
      </c>
      <c r="B10578" s="63" t="s">
        <v>11346</v>
      </c>
    </row>
    <row r="10579" spans="1:2" x14ac:dyDescent="0.25">
      <c r="A10579" s="62">
        <v>43222629</v>
      </c>
      <c r="B10579" s="63" t="s">
        <v>5685</v>
      </c>
    </row>
    <row r="10580" spans="1:2" x14ac:dyDescent="0.25">
      <c r="A10580" s="62">
        <v>43222630</v>
      </c>
      <c r="B10580" s="63" t="s">
        <v>13413</v>
      </c>
    </row>
    <row r="10581" spans="1:2" x14ac:dyDescent="0.25">
      <c r="A10581" s="62">
        <v>43222631</v>
      </c>
      <c r="B10581" s="63" t="s">
        <v>18581</v>
      </c>
    </row>
    <row r="10582" spans="1:2" x14ac:dyDescent="0.25">
      <c r="A10582" s="62">
        <v>43222632</v>
      </c>
      <c r="B10582" s="63" t="s">
        <v>12641</v>
      </c>
    </row>
    <row r="10583" spans="1:2" x14ac:dyDescent="0.25">
      <c r="A10583" s="62">
        <v>43222701</v>
      </c>
      <c r="B10583" s="63" t="s">
        <v>12739</v>
      </c>
    </row>
    <row r="10584" spans="1:2" x14ac:dyDescent="0.25">
      <c r="A10584" s="62">
        <v>43222702</v>
      </c>
      <c r="B10584" s="63" t="s">
        <v>15456</v>
      </c>
    </row>
    <row r="10585" spans="1:2" x14ac:dyDescent="0.25">
      <c r="A10585" s="62">
        <v>43222703</v>
      </c>
      <c r="B10585" s="63" t="s">
        <v>7544</v>
      </c>
    </row>
    <row r="10586" spans="1:2" x14ac:dyDescent="0.25">
      <c r="A10586" s="62">
        <v>43222801</v>
      </c>
      <c r="B10586" s="63" t="s">
        <v>3141</v>
      </c>
    </row>
    <row r="10587" spans="1:2" x14ac:dyDescent="0.25">
      <c r="A10587" s="62">
        <v>43222802</v>
      </c>
      <c r="B10587" s="63" t="s">
        <v>12249</v>
      </c>
    </row>
    <row r="10588" spans="1:2" x14ac:dyDescent="0.25">
      <c r="A10588" s="62">
        <v>43222803</v>
      </c>
      <c r="B10588" s="63" t="s">
        <v>11311</v>
      </c>
    </row>
    <row r="10589" spans="1:2" x14ac:dyDescent="0.25">
      <c r="A10589" s="62">
        <v>43222805</v>
      </c>
      <c r="B10589" s="63" t="s">
        <v>2659</v>
      </c>
    </row>
    <row r="10590" spans="1:2" x14ac:dyDescent="0.25">
      <c r="A10590" s="62">
        <v>43222806</v>
      </c>
      <c r="B10590" s="63" t="s">
        <v>8038</v>
      </c>
    </row>
    <row r="10591" spans="1:2" x14ac:dyDescent="0.25">
      <c r="A10591" s="62">
        <v>43222811</v>
      </c>
      <c r="B10591" s="63" t="s">
        <v>347</v>
      </c>
    </row>
    <row r="10592" spans="1:2" x14ac:dyDescent="0.25">
      <c r="A10592" s="62">
        <v>43222813</v>
      </c>
      <c r="B10592" s="63" t="s">
        <v>15033</v>
      </c>
    </row>
    <row r="10593" spans="1:2" x14ac:dyDescent="0.25">
      <c r="A10593" s="62">
        <v>43222814</v>
      </c>
      <c r="B10593" s="63" t="s">
        <v>5692</v>
      </c>
    </row>
    <row r="10594" spans="1:2" x14ac:dyDescent="0.25">
      <c r="A10594" s="62">
        <v>43222815</v>
      </c>
      <c r="B10594" s="63" t="s">
        <v>6328</v>
      </c>
    </row>
    <row r="10595" spans="1:2" x14ac:dyDescent="0.25">
      <c r="A10595" s="62">
        <v>43222816</v>
      </c>
      <c r="B10595" s="63" t="s">
        <v>9934</v>
      </c>
    </row>
    <row r="10596" spans="1:2" x14ac:dyDescent="0.25">
      <c r="A10596" s="62">
        <v>43222817</v>
      </c>
      <c r="B10596" s="63" t="s">
        <v>6938</v>
      </c>
    </row>
    <row r="10597" spans="1:2" x14ac:dyDescent="0.25">
      <c r="A10597" s="62">
        <v>43222818</v>
      </c>
      <c r="B10597" s="63" t="s">
        <v>5315</v>
      </c>
    </row>
    <row r="10598" spans="1:2" x14ac:dyDescent="0.25">
      <c r="A10598" s="62">
        <v>43222819</v>
      </c>
      <c r="B10598" s="63" t="s">
        <v>7413</v>
      </c>
    </row>
    <row r="10599" spans="1:2" x14ac:dyDescent="0.25">
      <c r="A10599" s="62">
        <v>43222820</v>
      </c>
      <c r="B10599" s="63" t="s">
        <v>16228</v>
      </c>
    </row>
    <row r="10600" spans="1:2" x14ac:dyDescent="0.25">
      <c r="A10600" s="62">
        <v>43222821</v>
      </c>
      <c r="B10600" s="63" t="s">
        <v>16982</v>
      </c>
    </row>
    <row r="10601" spans="1:2" x14ac:dyDescent="0.25">
      <c r="A10601" s="62">
        <v>43222822</v>
      </c>
      <c r="B10601" s="63" t="s">
        <v>748</v>
      </c>
    </row>
    <row r="10602" spans="1:2" x14ac:dyDescent="0.25">
      <c r="A10602" s="62">
        <v>43222823</v>
      </c>
      <c r="B10602" s="63" t="s">
        <v>13935</v>
      </c>
    </row>
    <row r="10603" spans="1:2" x14ac:dyDescent="0.25">
      <c r="A10603" s="62">
        <v>43222824</v>
      </c>
      <c r="B10603" s="63" t="s">
        <v>16893</v>
      </c>
    </row>
    <row r="10604" spans="1:2" x14ac:dyDescent="0.25">
      <c r="A10604" s="62">
        <v>43222825</v>
      </c>
      <c r="B10604" s="63" t="s">
        <v>11183</v>
      </c>
    </row>
    <row r="10605" spans="1:2" x14ac:dyDescent="0.25">
      <c r="A10605" s="62">
        <v>43222901</v>
      </c>
      <c r="B10605" s="63" t="s">
        <v>13976</v>
      </c>
    </row>
    <row r="10606" spans="1:2" x14ac:dyDescent="0.25">
      <c r="A10606" s="62">
        <v>43222902</v>
      </c>
      <c r="B10606" s="63" t="s">
        <v>12542</v>
      </c>
    </row>
    <row r="10607" spans="1:2" x14ac:dyDescent="0.25">
      <c r="A10607" s="62">
        <v>43223001</v>
      </c>
      <c r="B10607" s="63" t="s">
        <v>14179</v>
      </c>
    </row>
    <row r="10608" spans="1:2" x14ac:dyDescent="0.25">
      <c r="A10608" s="62">
        <v>43223101</v>
      </c>
      <c r="B10608" s="63" t="s">
        <v>13497</v>
      </c>
    </row>
    <row r="10609" spans="1:2" x14ac:dyDescent="0.25">
      <c r="A10609" s="62">
        <v>43223102</v>
      </c>
      <c r="B10609" s="63" t="s">
        <v>13288</v>
      </c>
    </row>
    <row r="10610" spans="1:2" x14ac:dyDescent="0.25">
      <c r="A10610" s="62">
        <v>43223103</v>
      </c>
      <c r="B10610" s="63" t="s">
        <v>14612</v>
      </c>
    </row>
    <row r="10611" spans="1:2" x14ac:dyDescent="0.25">
      <c r="A10611" s="62">
        <v>43223104</v>
      </c>
      <c r="B10611" s="63" t="s">
        <v>12979</v>
      </c>
    </row>
    <row r="10612" spans="1:2" x14ac:dyDescent="0.25">
      <c r="A10612" s="62">
        <v>43223105</v>
      </c>
      <c r="B10612" s="63" t="s">
        <v>14225</v>
      </c>
    </row>
    <row r="10613" spans="1:2" x14ac:dyDescent="0.25">
      <c r="A10613" s="62">
        <v>43223106</v>
      </c>
      <c r="B10613" s="63" t="s">
        <v>14380</v>
      </c>
    </row>
    <row r="10614" spans="1:2" x14ac:dyDescent="0.25">
      <c r="A10614" s="62">
        <v>43223107</v>
      </c>
      <c r="B10614" s="63" t="s">
        <v>2608</v>
      </c>
    </row>
    <row r="10615" spans="1:2" x14ac:dyDescent="0.25">
      <c r="A10615" s="62">
        <v>43223108</v>
      </c>
      <c r="B10615" s="63" t="s">
        <v>14927</v>
      </c>
    </row>
    <row r="10616" spans="1:2" x14ac:dyDescent="0.25">
      <c r="A10616" s="62">
        <v>43223109</v>
      </c>
      <c r="B10616" s="63" t="s">
        <v>17109</v>
      </c>
    </row>
    <row r="10617" spans="1:2" x14ac:dyDescent="0.25">
      <c r="A10617" s="62">
        <v>43223110</v>
      </c>
      <c r="B10617" s="63" t="s">
        <v>11271</v>
      </c>
    </row>
    <row r="10618" spans="1:2" x14ac:dyDescent="0.25">
      <c r="A10618" s="62">
        <v>43223111</v>
      </c>
      <c r="B10618" s="63" t="s">
        <v>10057</v>
      </c>
    </row>
    <row r="10619" spans="1:2" x14ac:dyDescent="0.25">
      <c r="A10619" s="62">
        <v>43223112</v>
      </c>
      <c r="B10619" s="63" t="s">
        <v>11612</v>
      </c>
    </row>
    <row r="10620" spans="1:2" x14ac:dyDescent="0.25">
      <c r="A10620" s="62">
        <v>43223113</v>
      </c>
      <c r="B10620" s="63" t="s">
        <v>2208</v>
      </c>
    </row>
    <row r="10621" spans="1:2" x14ac:dyDescent="0.25">
      <c r="A10621" s="62">
        <v>43223201</v>
      </c>
      <c r="B10621" s="63" t="s">
        <v>14545</v>
      </c>
    </row>
    <row r="10622" spans="1:2" x14ac:dyDescent="0.25">
      <c r="A10622" s="62">
        <v>43223202</v>
      </c>
      <c r="B10622" s="63" t="s">
        <v>16209</v>
      </c>
    </row>
    <row r="10623" spans="1:2" x14ac:dyDescent="0.25">
      <c r="A10623" s="62">
        <v>43223203</v>
      </c>
      <c r="B10623" s="63" t="s">
        <v>933</v>
      </c>
    </row>
    <row r="10624" spans="1:2" x14ac:dyDescent="0.25">
      <c r="A10624" s="62">
        <v>43223204</v>
      </c>
      <c r="B10624" s="63" t="s">
        <v>4121</v>
      </c>
    </row>
    <row r="10625" spans="1:2" x14ac:dyDescent="0.25">
      <c r="A10625" s="62">
        <v>43223205</v>
      </c>
      <c r="B10625" s="63" t="s">
        <v>8841</v>
      </c>
    </row>
    <row r="10626" spans="1:2" x14ac:dyDescent="0.25">
      <c r="A10626" s="62">
        <v>43223206</v>
      </c>
      <c r="B10626" s="63" t="s">
        <v>1940</v>
      </c>
    </row>
    <row r="10627" spans="1:2" x14ac:dyDescent="0.25">
      <c r="A10627" s="62">
        <v>43223207</v>
      </c>
      <c r="B10627" s="63" t="s">
        <v>13231</v>
      </c>
    </row>
    <row r="10628" spans="1:2" x14ac:dyDescent="0.25">
      <c r="A10628" s="62">
        <v>43223208</v>
      </c>
      <c r="B10628" s="63" t="s">
        <v>2989</v>
      </c>
    </row>
    <row r="10629" spans="1:2" x14ac:dyDescent="0.25">
      <c r="A10629" s="62">
        <v>43223209</v>
      </c>
      <c r="B10629" s="63" t="s">
        <v>4244</v>
      </c>
    </row>
    <row r="10630" spans="1:2" x14ac:dyDescent="0.25">
      <c r="A10630" s="62">
        <v>43223210</v>
      </c>
      <c r="B10630" s="63" t="s">
        <v>13116</v>
      </c>
    </row>
    <row r="10631" spans="1:2" x14ac:dyDescent="0.25">
      <c r="A10631" s="62">
        <v>43223211</v>
      </c>
      <c r="B10631" s="63" t="s">
        <v>8769</v>
      </c>
    </row>
    <row r="10632" spans="1:2" x14ac:dyDescent="0.25">
      <c r="A10632" s="62">
        <v>43223212</v>
      </c>
      <c r="B10632" s="63" t="s">
        <v>7944</v>
      </c>
    </row>
    <row r="10633" spans="1:2" x14ac:dyDescent="0.25">
      <c r="A10633" s="62">
        <v>43231501</v>
      </c>
      <c r="B10633" s="63" t="s">
        <v>1586</v>
      </c>
    </row>
    <row r="10634" spans="1:2" x14ac:dyDescent="0.25">
      <c r="A10634" s="62">
        <v>43231503</v>
      </c>
      <c r="B10634" s="63" t="s">
        <v>6285</v>
      </c>
    </row>
    <row r="10635" spans="1:2" x14ac:dyDescent="0.25">
      <c r="A10635" s="62">
        <v>43231505</v>
      </c>
      <c r="B10635" s="63" t="s">
        <v>14345</v>
      </c>
    </row>
    <row r="10636" spans="1:2" x14ac:dyDescent="0.25">
      <c r="A10636" s="62">
        <v>43231506</v>
      </c>
      <c r="B10636" s="63" t="s">
        <v>3853</v>
      </c>
    </row>
    <row r="10637" spans="1:2" x14ac:dyDescent="0.25">
      <c r="A10637" s="62">
        <v>43231507</v>
      </c>
      <c r="B10637" s="63" t="s">
        <v>14789</v>
      </c>
    </row>
    <row r="10638" spans="1:2" x14ac:dyDescent="0.25">
      <c r="A10638" s="62">
        <v>43231508</v>
      </c>
      <c r="B10638" s="63" t="s">
        <v>18686</v>
      </c>
    </row>
    <row r="10639" spans="1:2" x14ac:dyDescent="0.25">
      <c r="A10639" s="62">
        <v>43231509</v>
      </c>
      <c r="B10639" s="63" t="s">
        <v>76</v>
      </c>
    </row>
    <row r="10640" spans="1:2" x14ac:dyDescent="0.25">
      <c r="A10640" s="62">
        <v>43231510</v>
      </c>
      <c r="B10640" s="63" t="s">
        <v>8563</v>
      </c>
    </row>
    <row r="10641" spans="1:2" x14ac:dyDescent="0.25">
      <c r="A10641" s="62">
        <v>43231511</v>
      </c>
      <c r="B10641" s="63" t="s">
        <v>2779</v>
      </c>
    </row>
    <row r="10642" spans="1:2" x14ac:dyDescent="0.25">
      <c r="A10642" s="62">
        <v>43231512</v>
      </c>
      <c r="B10642" s="63" t="s">
        <v>4255</v>
      </c>
    </row>
    <row r="10643" spans="1:2" x14ac:dyDescent="0.25">
      <c r="A10643" s="62">
        <v>43231513</v>
      </c>
      <c r="B10643" s="63" t="s">
        <v>17756</v>
      </c>
    </row>
    <row r="10644" spans="1:2" x14ac:dyDescent="0.25">
      <c r="A10644" s="62">
        <v>43231601</v>
      </c>
      <c r="B10644" s="63" t="s">
        <v>89</v>
      </c>
    </row>
    <row r="10645" spans="1:2" x14ac:dyDescent="0.25">
      <c r="A10645" s="62">
        <v>43231602</v>
      </c>
      <c r="B10645" s="63" t="s">
        <v>10482</v>
      </c>
    </row>
    <row r="10646" spans="1:2" x14ac:dyDescent="0.25">
      <c r="A10646" s="62">
        <v>43231603</v>
      </c>
      <c r="B10646" s="63" t="s">
        <v>4094</v>
      </c>
    </row>
    <row r="10647" spans="1:2" x14ac:dyDescent="0.25">
      <c r="A10647" s="62">
        <v>43231604</v>
      </c>
      <c r="B10647" s="63" t="s">
        <v>13168</v>
      </c>
    </row>
    <row r="10648" spans="1:2" x14ac:dyDescent="0.25">
      <c r="A10648" s="62">
        <v>43231605</v>
      </c>
      <c r="B10648" s="63" t="s">
        <v>5502</v>
      </c>
    </row>
    <row r="10649" spans="1:2" x14ac:dyDescent="0.25">
      <c r="A10649" s="62">
        <v>43232001</v>
      </c>
      <c r="B10649" s="63" t="s">
        <v>9322</v>
      </c>
    </row>
    <row r="10650" spans="1:2" x14ac:dyDescent="0.25">
      <c r="A10650" s="62">
        <v>43232002</v>
      </c>
      <c r="B10650" s="63" t="s">
        <v>15341</v>
      </c>
    </row>
    <row r="10651" spans="1:2" x14ac:dyDescent="0.25">
      <c r="A10651" s="62">
        <v>43232003</v>
      </c>
      <c r="B10651" s="63" t="s">
        <v>7964</v>
      </c>
    </row>
    <row r="10652" spans="1:2" x14ac:dyDescent="0.25">
      <c r="A10652" s="62">
        <v>43232004</v>
      </c>
      <c r="B10652" s="63" t="s">
        <v>14308</v>
      </c>
    </row>
    <row r="10653" spans="1:2" x14ac:dyDescent="0.25">
      <c r="A10653" s="62">
        <v>43232005</v>
      </c>
      <c r="B10653" s="63" t="s">
        <v>6857</v>
      </c>
    </row>
    <row r="10654" spans="1:2" x14ac:dyDescent="0.25">
      <c r="A10654" s="62">
        <v>43232101</v>
      </c>
      <c r="B10654" s="63" t="s">
        <v>14510</v>
      </c>
    </row>
    <row r="10655" spans="1:2" x14ac:dyDescent="0.25">
      <c r="A10655" s="62">
        <v>43232102</v>
      </c>
      <c r="B10655" s="63" t="s">
        <v>11694</v>
      </c>
    </row>
    <row r="10656" spans="1:2" x14ac:dyDescent="0.25">
      <c r="A10656" s="62">
        <v>43232103</v>
      </c>
      <c r="B10656" s="63" t="s">
        <v>12029</v>
      </c>
    </row>
    <row r="10657" spans="1:2" x14ac:dyDescent="0.25">
      <c r="A10657" s="62">
        <v>43232104</v>
      </c>
      <c r="B10657" s="63" t="s">
        <v>2093</v>
      </c>
    </row>
    <row r="10658" spans="1:2" x14ac:dyDescent="0.25">
      <c r="A10658" s="62">
        <v>43232105</v>
      </c>
      <c r="B10658" s="63" t="s">
        <v>11019</v>
      </c>
    </row>
    <row r="10659" spans="1:2" x14ac:dyDescent="0.25">
      <c r="A10659" s="62">
        <v>43232106</v>
      </c>
      <c r="B10659" s="63" t="s">
        <v>2527</v>
      </c>
    </row>
    <row r="10660" spans="1:2" x14ac:dyDescent="0.25">
      <c r="A10660" s="62">
        <v>43232107</v>
      </c>
      <c r="B10660" s="63" t="s">
        <v>16816</v>
      </c>
    </row>
    <row r="10661" spans="1:2" x14ac:dyDescent="0.25">
      <c r="A10661" s="62">
        <v>43232108</v>
      </c>
      <c r="B10661" s="63" t="s">
        <v>1144</v>
      </c>
    </row>
    <row r="10662" spans="1:2" x14ac:dyDescent="0.25">
      <c r="A10662" s="62">
        <v>43232110</v>
      </c>
      <c r="B10662" s="63" t="s">
        <v>13503</v>
      </c>
    </row>
    <row r="10663" spans="1:2" x14ac:dyDescent="0.25">
      <c r="A10663" s="62">
        <v>43232111</v>
      </c>
      <c r="B10663" s="63" t="s">
        <v>16231</v>
      </c>
    </row>
    <row r="10664" spans="1:2" x14ac:dyDescent="0.25">
      <c r="A10664" s="62">
        <v>43232112</v>
      </c>
      <c r="B10664" s="63" t="s">
        <v>1630</v>
      </c>
    </row>
    <row r="10665" spans="1:2" x14ac:dyDescent="0.25">
      <c r="A10665" s="62">
        <v>43232201</v>
      </c>
      <c r="B10665" s="63" t="s">
        <v>7431</v>
      </c>
    </row>
    <row r="10666" spans="1:2" x14ac:dyDescent="0.25">
      <c r="A10666" s="62">
        <v>43232202</v>
      </c>
      <c r="B10666" s="63" t="s">
        <v>7391</v>
      </c>
    </row>
    <row r="10667" spans="1:2" x14ac:dyDescent="0.25">
      <c r="A10667" s="62">
        <v>43232203</v>
      </c>
      <c r="B10667" s="63" t="s">
        <v>4475</v>
      </c>
    </row>
    <row r="10668" spans="1:2" x14ac:dyDescent="0.25">
      <c r="A10668" s="62">
        <v>43232301</v>
      </c>
      <c r="B10668" s="63" t="s">
        <v>3346</v>
      </c>
    </row>
    <row r="10669" spans="1:2" x14ac:dyDescent="0.25">
      <c r="A10669" s="62">
        <v>43232302</v>
      </c>
      <c r="B10669" s="63" t="s">
        <v>17917</v>
      </c>
    </row>
    <row r="10670" spans="1:2" x14ac:dyDescent="0.25">
      <c r="A10670" s="62">
        <v>43232303</v>
      </c>
      <c r="B10670" s="63" t="s">
        <v>16410</v>
      </c>
    </row>
    <row r="10671" spans="1:2" x14ac:dyDescent="0.25">
      <c r="A10671" s="62">
        <v>43232304</v>
      </c>
      <c r="B10671" s="63" t="s">
        <v>11335</v>
      </c>
    </row>
    <row r="10672" spans="1:2" x14ac:dyDescent="0.25">
      <c r="A10672" s="62">
        <v>43232305</v>
      </c>
      <c r="B10672" s="63" t="s">
        <v>6905</v>
      </c>
    </row>
    <row r="10673" spans="1:2" x14ac:dyDescent="0.25">
      <c r="A10673" s="62">
        <v>43232306</v>
      </c>
      <c r="B10673" s="63" t="s">
        <v>12954</v>
      </c>
    </row>
    <row r="10674" spans="1:2" x14ac:dyDescent="0.25">
      <c r="A10674" s="62">
        <v>43232307</v>
      </c>
      <c r="B10674" s="63" t="s">
        <v>4959</v>
      </c>
    </row>
    <row r="10675" spans="1:2" x14ac:dyDescent="0.25">
      <c r="A10675" s="62">
        <v>43232309</v>
      </c>
      <c r="B10675" s="63" t="s">
        <v>2476</v>
      </c>
    </row>
    <row r="10676" spans="1:2" x14ac:dyDescent="0.25">
      <c r="A10676" s="62">
        <v>43232310</v>
      </c>
      <c r="B10676" s="63" t="s">
        <v>4384</v>
      </c>
    </row>
    <row r="10677" spans="1:2" x14ac:dyDescent="0.25">
      <c r="A10677" s="62">
        <v>43232311</v>
      </c>
      <c r="B10677" s="63" t="s">
        <v>3660</v>
      </c>
    </row>
    <row r="10678" spans="1:2" x14ac:dyDescent="0.25">
      <c r="A10678" s="62">
        <v>43232312</v>
      </c>
      <c r="B10678" s="63" t="s">
        <v>9480</v>
      </c>
    </row>
    <row r="10679" spans="1:2" x14ac:dyDescent="0.25">
      <c r="A10679" s="62">
        <v>43232313</v>
      </c>
      <c r="B10679" s="63" t="s">
        <v>1000</v>
      </c>
    </row>
    <row r="10680" spans="1:2" x14ac:dyDescent="0.25">
      <c r="A10680" s="62">
        <v>43232401</v>
      </c>
      <c r="B10680" s="63" t="s">
        <v>12951</v>
      </c>
    </row>
    <row r="10681" spans="1:2" x14ac:dyDescent="0.25">
      <c r="A10681" s="62">
        <v>43232402</v>
      </c>
      <c r="B10681" s="63" t="s">
        <v>9075</v>
      </c>
    </row>
    <row r="10682" spans="1:2" x14ac:dyDescent="0.25">
      <c r="A10682" s="62">
        <v>43232403</v>
      </c>
      <c r="B10682" s="63" t="s">
        <v>2559</v>
      </c>
    </row>
    <row r="10683" spans="1:2" x14ac:dyDescent="0.25">
      <c r="A10683" s="62">
        <v>43232404</v>
      </c>
      <c r="B10683" s="63" t="s">
        <v>10045</v>
      </c>
    </row>
    <row r="10684" spans="1:2" x14ac:dyDescent="0.25">
      <c r="A10684" s="62">
        <v>43232405</v>
      </c>
      <c r="B10684" s="63" t="s">
        <v>12902</v>
      </c>
    </row>
    <row r="10685" spans="1:2" x14ac:dyDescent="0.25">
      <c r="A10685" s="62">
        <v>43232406</v>
      </c>
      <c r="B10685" s="63" t="s">
        <v>3090</v>
      </c>
    </row>
    <row r="10686" spans="1:2" x14ac:dyDescent="0.25">
      <c r="A10686" s="62">
        <v>43232407</v>
      </c>
      <c r="B10686" s="63" t="s">
        <v>5402</v>
      </c>
    </row>
    <row r="10687" spans="1:2" x14ac:dyDescent="0.25">
      <c r="A10687" s="62">
        <v>43232408</v>
      </c>
      <c r="B10687" s="63" t="s">
        <v>16269</v>
      </c>
    </row>
    <row r="10688" spans="1:2" x14ac:dyDescent="0.25">
      <c r="A10688" s="62">
        <v>43232409</v>
      </c>
      <c r="B10688" s="63" t="s">
        <v>7703</v>
      </c>
    </row>
    <row r="10689" spans="1:2" x14ac:dyDescent="0.25">
      <c r="A10689" s="62">
        <v>43232501</v>
      </c>
      <c r="B10689" s="63" t="s">
        <v>17574</v>
      </c>
    </row>
    <row r="10690" spans="1:2" x14ac:dyDescent="0.25">
      <c r="A10690" s="62">
        <v>43232502</v>
      </c>
      <c r="B10690" s="63" t="s">
        <v>5504</v>
      </c>
    </row>
    <row r="10691" spans="1:2" x14ac:dyDescent="0.25">
      <c r="A10691" s="62">
        <v>43232503</v>
      </c>
      <c r="B10691" s="63" t="s">
        <v>3607</v>
      </c>
    </row>
    <row r="10692" spans="1:2" x14ac:dyDescent="0.25">
      <c r="A10692" s="62">
        <v>43232504</v>
      </c>
      <c r="B10692" s="63" t="s">
        <v>11959</v>
      </c>
    </row>
    <row r="10693" spans="1:2" x14ac:dyDescent="0.25">
      <c r="A10693" s="62">
        <v>43232601</v>
      </c>
      <c r="B10693" s="63" t="s">
        <v>6455</v>
      </c>
    </row>
    <row r="10694" spans="1:2" x14ac:dyDescent="0.25">
      <c r="A10694" s="62">
        <v>43232602</v>
      </c>
      <c r="B10694" s="63" t="s">
        <v>1627</v>
      </c>
    </row>
    <row r="10695" spans="1:2" x14ac:dyDescent="0.25">
      <c r="A10695" s="62">
        <v>43232603</v>
      </c>
      <c r="B10695" s="63" t="s">
        <v>11699</v>
      </c>
    </row>
    <row r="10696" spans="1:2" x14ac:dyDescent="0.25">
      <c r="A10696" s="62">
        <v>43232604</v>
      </c>
      <c r="B10696" s="63" t="s">
        <v>15854</v>
      </c>
    </row>
    <row r="10697" spans="1:2" x14ac:dyDescent="0.25">
      <c r="A10697" s="62">
        <v>43232605</v>
      </c>
      <c r="B10697" s="63" t="s">
        <v>17054</v>
      </c>
    </row>
    <row r="10698" spans="1:2" x14ac:dyDescent="0.25">
      <c r="A10698" s="62">
        <v>43232606</v>
      </c>
      <c r="B10698" s="63" t="s">
        <v>12379</v>
      </c>
    </row>
    <row r="10699" spans="1:2" x14ac:dyDescent="0.25">
      <c r="A10699" s="62">
        <v>43232607</v>
      </c>
      <c r="B10699" s="63" t="s">
        <v>5389</v>
      </c>
    </row>
    <row r="10700" spans="1:2" x14ac:dyDescent="0.25">
      <c r="A10700" s="62">
        <v>43232608</v>
      </c>
      <c r="B10700" s="63" t="s">
        <v>5642</v>
      </c>
    </row>
    <row r="10701" spans="1:2" x14ac:dyDescent="0.25">
      <c r="A10701" s="62">
        <v>43232609</v>
      </c>
      <c r="B10701" s="63" t="s">
        <v>4366</v>
      </c>
    </row>
    <row r="10702" spans="1:2" x14ac:dyDescent="0.25">
      <c r="A10702" s="62">
        <v>43232610</v>
      </c>
      <c r="B10702" s="63" t="s">
        <v>2963</v>
      </c>
    </row>
    <row r="10703" spans="1:2" x14ac:dyDescent="0.25">
      <c r="A10703" s="62">
        <v>43232611</v>
      </c>
      <c r="B10703" s="63" t="s">
        <v>12320</v>
      </c>
    </row>
    <row r="10704" spans="1:2" x14ac:dyDescent="0.25">
      <c r="A10704" s="62">
        <v>43232612</v>
      </c>
      <c r="B10704" s="63" t="s">
        <v>2374</v>
      </c>
    </row>
    <row r="10705" spans="1:2" x14ac:dyDescent="0.25">
      <c r="A10705" s="62">
        <v>43232701</v>
      </c>
      <c r="B10705" s="63" t="s">
        <v>11316</v>
      </c>
    </row>
    <row r="10706" spans="1:2" x14ac:dyDescent="0.25">
      <c r="A10706" s="62">
        <v>43232702</v>
      </c>
      <c r="B10706" s="63" t="s">
        <v>17061</v>
      </c>
    </row>
    <row r="10707" spans="1:2" x14ac:dyDescent="0.25">
      <c r="A10707" s="62">
        <v>43232703</v>
      </c>
      <c r="B10707" s="63" t="s">
        <v>16079</v>
      </c>
    </row>
    <row r="10708" spans="1:2" x14ac:dyDescent="0.25">
      <c r="A10708" s="62">
        <v>43232704</v>
      </c>
      <c r="B10708" s="63" t="s">
        <v>17897</v>
      </c>
    </row>
    <row r="10709" spans="1:2" x14ac:dyDescent="0.25">
      <c r="A10709" s="62">
        <v>43232705</v>
      </c>
      <c r="B10709" s="63" t="s">
        <v>2028</v>
      </c>
    </row>
    <row r="10710" spans="1:2" x14ac:dyDescent="0.25">
      <c r="A10710" s="62">
        <v>43232801</v>
      </c>
      <c r="B10710" s="63" t="s">
        <v>1187</v>
      </c>
    </row>
    <row r="10711" spans="1:2" x14ac:dyDescent="0.25">
      <c r="A10711" s="62">
        <v>43232802</v>
      </c>
      <c r="B10711" s="63" t="s">
        <v>8457</v>
      </c>
    </row>
    <row r="10712" spans="1:2" x14ac:dyDescent="0.25">
      <c r="A10712" s="62">
        <v>43232803</v>
      </c>
      <c r="B10712" s="63" t="s">
        <v>1225</v>
      </c>
    </row>
    <row r="10713" spans="1:2" x14ac:dyDescent="0.25">
      <c r="A10713" s="62">
        <v>43232804</v>
      </c>
      <c r="B10713" s="63" t="s">
        <v>8471</v>
      </c>
    </row>
    <row r="10714" spans="1:2" x14ac:dyDescent="0.25">
      <c r="A10714" s="62">
        <v>43232901</v>
      </c>
      <c r="B10714" s="63" t="s">
        <v>4204</v>
      </c>
    </row>
    <row r="10715" spans="1:2" x14ac:dyDescent="0.25">
      <c r="A10715" s="62">
        <v>43232902</v>
      </c>
      <c r="B10715" s="63" t="s">
        <v>333</v>
      </c>
    </row>
    <row r="10716" spans="1:2" x14ac:dyDescent="0.25">
      <c r="A10716" s="62">
        <v>43232903</v>
      </c>
      <c r="B10716" s="63" t="s">
        <v>740</v>
      </c>
    </row>
    <row r="10717" spans="1:2" x14ac:dyDescent="0.25">
      <c r="A10717" s="62">
        <v>43232904</v>
      </c>
      <c r="B10717" s="63" t="s">
        <v>10582</v>
      </c>
    </row>
    <row r="10718" spans="1:2" x14ac:dyDescent="0.25">
      <c r="A10718" s="62">
        <v>43232905</v>
      </c>
      <c r="B10718" s="63" t="s">
        <v>10550</v>
      </c>
    </row>
    <row r="10719" spans="1:2" x14ac:dyDescent="0.25">
      <c r="A10719" s="62">
        <v>43232906</v>
      </c>
      <c r="B10719" s="63" t="s">
        <v>2656</v>
      </c>
    </row>
    <row r="10720" spans="1:2" x14ac:dyDescent="0.25">
      <c r="A10720" s="62">
        <v>43232907</v>
      </c>
      <c r="B10720" s="63" t="s">
        <v>6507</v>
      </c>
    </row>
    <row r="10721" spans="1:2" x14ac:dyDescent="0.25">
      <c r="A10721" s="62">
        <v>43232908</v>
      </c>
      <c r="B10721" s="63" t="s">
        <v>18388</v>
      </c>
    </row>
    <row r="10722" spans="1:2" x14ac:dyDescent="0.25">
      <c r="A10722" s="62">
        <v>43232909</v>
      </c>
      <c r="B10722" s="63" t="s">
        <v>6536</v>
      </c>
    </row>
    <row r="10723" spans="1:2" x14ac:dyDescent="0.25">
      <c r="A10723" s="62">
        <v>43232910</v>
      </c>
      <c r="B10723" s="63" t="s">
        <v>9006</v>
      </c>
    </row>
    <row r="10724" spans="1:2" x14ac:dyDescent="0.25">
      <c r="A10724" s="62">
        <v>43232911</v>
      </c>
      <c r="B10724" s="63" t="s">
        <v>3298</v>
      </c>
    </row>
    <row r="10725" spans="1:2" x14ac:dyDescent="0.25">
      <c r="A10725" s="62">
        <v>43232912</v>
      </c>
      <c r="B10725" s="63" t="s">
        <v>2618</v>
      </c>
    </row>
    <row r="10726" spans="1:2" x14ac:dyDescent="0.25">
      <c r="A10726" s="62">
        <v>43232913</v>
      </c>
      <c r="B10726" s="63" t="s">
        <v>3761</v>
      </c>
    </row>
    <row r="10727" spans="1:2" x14ac:dyDescent="0.25">
      <c r="A10727" s="62">
        <v>43232914</v>
      </c>
      <c r="B10727" s="63" t="s">
        <v>8778</v>
      </c>
    </row>
    <row r="10728" spans="1:2" x14ac:dyDescent="0.25">
      <c r="A10728" s="62">
        <v>43232915</v>
      </c>
      <c r="B10728" s="63" t="s">
        <v>17402</v>
      </c>
    </row>
    <row r="10729" spans="1:2" x14ac:dyDescent="0.25">
      <c r="A10729" s="62">
        <v>43233001</v>
      </c>
      <c r="B10729" s="63" t="s">
        <v>7339</v>
      </c>
    </row>
    <row r="10730" spans="1:2" x14ac:dyDescent="0.25">
      <c r="A10730" s="62">
        <v>43233002</v>
      </c>
      <c r="B10730" s="63" t="s">
        <v>2056</v>
      </c>
    </row>
    <row r="10731" spans="1:2" x14ac:dyDescent="0.25">
      <c r="A10731" s="62">
        <v>43233004</v>
      </c>
      <c r="B10731" s="63" t="s">
        <v>5181</v>
      </c>
    </row>
    <row r="10732" spans="1:2" x14ac:dyDescent="0.25">
      <c r="A10732" s="62">
        <v>43233201</v>
      </c>
      <c r="B10732" s="63" t="s">
        <v>3101</v>
      </c>
    </row>
    <row r="10733" spans="1:2" x14ac:dyDescent="0.25">
      <c r="A10733" s="62">
        <v>43233203</v>
      </c>
      <c r="B10733" s="63" t="s">
        <v>13697</v>
      </c>
    </row>
    <row r="10734" spans="1:2" x14ac:dyDescent="0.25">
      <c r="A10734" s="62">
        <v>43233204</v>
      </c>
      <c r="B10734" s="63" t="s">
        <v>307</v>
      </c>
    </row>
    <row r="10735" spans="1:2" x14ac:dyDescent="0.25">
      <c r="A10735" s="62">
        <v>43233205</v>
      </c>
      <c r="B10735" s="63" t="s">
        <v>16670</v>
      </c>
    </row>
    <row r="10736" spans="1:2" x14ac:dyDescent="0.25">
      <c r="A10736" s="62">
        <v>43233401</v>
      </c>
      <c r="B10736" s="63" t="s">
        <v>4477</v>
      </c>
    </row>
    <row r="10737" spans="1:2" x14ac:dyDescent="0.25">
      <c r="A10737" s="62">
        <v>43233402</v>
      </c>
      <c r="B10737" s="63" t="s">
        <v>715</v>
      </c>
    </row>
    <row r="10738" spans="1:2" x14ac:dyDescent="0.25">
      <c r="A10738" s="62">
        <v>43233403</v>
      </c>
      <c r="B10738" s="63" t="s">
        <v>7170</v>
      </c>
    </row>
    <row r="10739" spans="1:2" x14ac:dyDescent="0.25">
      <c r="A10739" s="62">
        <v>43233404</v>
      </c>
      <c r="B10739" s="63" t="s">
        <v>10566</v>
      </c>
    </row>
    <row r="10740" spans="1:2" x14ac:dyDescent="0.25">
      <c r="A10740" s="62">
        <v>43233405</v>
      </c>
      <c r="B10740" s="63" t="s">
        <v>13153</v>
      </c>
    </row>
    <row r="10741" spans="1:2" x14ac:dyDescent="0.25">
      <c r="A10741" s="62">
        <v>43233406</v>
      </c>
      <c r="B10741" s="63" t="s">
        <v>14140</v>
      </c>
    </row>
    <row r="10742" spans="1:2" x14ac:dyDescent="0.25">
      <c r="A10742" s="62">
        <v>43233407</v>
      </c>
      <c r="B10742" s="63" t="s">
        <v>11156</v>
      </c>
    </row>
    <row r="10743" spans="1:2" x14ac:dyDescent="0.25">
      <c r="A10743" s="62">
        <v>43233410</v>
      </c>
      <c r="B10743" s="63" t="s">
        <v>5767</v>
      </c>
    </row>
    <row r="10744" spans="1:2" x14ac:dyDescent="0.25">
      <c r="A10744" s="62">
        <v>43233411</v>
      </c>
      <c r="B10744" s="63" t="s">
        <v>13194</v>
      </c>
    </row>
    <row r="10745" spans="1:2" x14ac:dyDescent="0.25">
      <c r="A10745" s="62">
        <v>43233413</v>
      </c>
      <c r="B10745" s="63" t="s">
        <v>17438</v>
      </c>
    </row>
    <row r="10746" spans="1:2" x14ac:dyDescent="0.25">
      <c r="A10746" s="62">
        <v>43233414</v>
      </c>
      <c r="B10746" s="63" t="s">
        <v>12790</v>
      </c>
    </row>
    <row r="10747" spans="1:2" x14ac:dyDescent="0.25">
      <c r="A10747" s="62">
        <v>43233415</v>
      </c>
      <c r="B10747" s="63" t="s">
        <v>7721</v>
      </c>
    </row>
    <row r="10748" spans="1:2" x14ac:dyDescent="0.25">
      <c r="A10748" s="62">
        <v>43233501</v>
      </c>
      <c r="B10748" s="63" t="s">
        <v>6213</v>
      </c>
    </row>
    <row r="10749" spans="1:2" x14ac:dyDescent="0.25">
      <c r="A10749" s="62">
        <v>43233502</v>
      </c>
      <c r="B10749" s="63" t="s">
        <v>1388</v>
      </c>
    </row>
    <row r="10750" spans="1:2" x14ac:dyDescent="0.25">
      <c r="A10750" s="62">
        <v>43233503</v>
      </c>
      <c r="B10750" s="63" t="s">
        <v>16891</v>
      </c>
    </row>
    <row r="10751" spans="1:2" x14ac:dyDescent="0.25">
      <c r="A10751" s="62">
        <v>43233504</v>
      </c>
      <c r="B10751" s="63" t="s">
        <v>3264</v>
      </c>
    </row>
    <row r="10752" spans="1:2" x14ac:dyDescent="0.25">
      <c r="A10752" s="62">
        <v>43233505</v>
      </c>
      <c r="B10752" s="63" t="s">
        <v>16330</v>
      </c>
    </row>
    <row r="10753" spans="1:2" x14ac:dyDescent="0.25">
      <c r="A10753" s="62">
        <v>43233506</v>
      </c>
      <c r="B10753" s="63" t="s">
        <v>11378</v>
      </c>
    </row>
    <row r="10754" spans="1:2" x14ac:dyDescent="0.25">
      <c r="A10754" s="62">
        <v>43233507</v>
      </c>
      <c r="B10754" s="63" t="s">
        <v>2279</v>
      </c>
    </row>
    <row r="10755" spans="1:2" x14ac:dyDescent="0.25">
      <c r="A10755" s="62">
        <v>43233508</v>
      </c>
      <c r="B10755" s="63" t="s">
        <v>2567</v>
      </c>
    </row>
    <row r="10756" spans="1:2" x14ac:dyDescent="0.25">
      <c r="A10756" s="62">
        <v>43233509</v>
      </c>
      <c r="B10756" s="63" t="s">
        <v>10108</v>
      </c>
    </row>
    <row r="10757" spans="1:2" x14ac:dyDescent="0.25">
      <c r="A10757" s="62">
        <v>43233510</v>
      </c>
      <c r="B10757" s="63" t="s">
        <v>10147</v>
      </c>
    </row>
    <row r="10758" spans="1:2" x14ac:dyDescent="0.25">
      <c r="A10758" s="62">
        <v>43233511</v>
      </c>
      <c r="B10758" s="63" t="s">
        <v>7993</v>
      </c>
    </row>
    <row r="10759" spans="1:2" x14ac:dyDescent="0.25">
      <c r="A10759" s="62">
        <v>44101501</v>
      </c>
      <c r="B10759" s="63" t="s">
        <v>7530</v>
      </c>
    </row>
    <row r="10760" spans="1:2" x14ac:dyDescent="0.25">
      <c r="A10760" s="62">
        <v>44101502</v>
      </c>
      <c r="B10760" s="63" t="s">
        <v>6056</v>
      </c>
    </row>
    <row r="10761" spans="1:2" x14ac:dyDescent="0.25">
      <c r="A10761" s="62">
        <v>44101503</v>
      </c>
      <c r="B10761" s="63" t="s">
        <v>18738</v>
      </c>
    </row>
    <row r="10762" spans="1:2" x14ac:dyDescent="0.25">
      <c r="A10762" s="62">
        <v>44101504</v>
      </c>
      <c r="B10762" s="63" t="s">
        <v>14198</v>
      </c>
    </row>
    <row r="10763" spans="1:2" x14ac:dyDescent="0.25">
      <c r="A10763" s="62">
        <v>44101505</v>
      </c>
      <c r="B10763" s="63" t="s">
        <v>13572</v>
      </c>
    </row>
    <row r="10764" spans="1:2" x14ac:dyDescent="0.25">
      <c r="A10764" s="62">
        <v>44101506</v>
      </c>
      <c r="B10764" s="63" t="s">
        <v>12208</v>
      </c>
    </row>
    <row r="10765" spans="1:2" x14ac:dyDescent="0.25">
      <c r="A10765" s="62">
        <v>44101601</v>
      </c>
      <c r="B10765" s="63" t="s">
        <v>3160</v>
      </c>
    </row>
    <row r="10766" spans="1:2" x14ac:dyDescent="0.25">
      <c r="A10766" s="62">
        <v>44101602</v>
      </c>
      <c r="B10766" s="63" t="s">
        <v>3779</v>
      </c>
    </row>
    <row r="10767" spans="1:2" x14ac:dyDescent="0.25">
      <c r="A10767" s="62">
        <v>44101603</v>
      </c>
      <c r="B10767" s="63" t="s">
        <v>11873</v>
      </c>
    </row>
    <row r="10768" spans="1:2" x14ac:dyDescent="0.25">
      <c r="A10768" s="62">
        <v>44101604</v>
      </c>
      <c r="B10768" s="63" t="s">
        <v>4823</v>
      </c>
    </row>
    <row r="10769" spans="1:2" x14ac:dyDescent="0.25">
      <c r="A10769" s="62">
        <v>44101605</v>
      </c>
      <c r="B10769" s="63" t="s">
        <v>2743</v>
      </c>
    </row>
    <row r="10770" spans="1:2" x14ac:dyDescent="0.25">
      <c r="A10770" s="62">
        <v>44101606</v>
      </c>
      <c r="B10770" s="63" t="s">
        <v>15392</v>
      </c>
    </row>
    <row r="10771" spans="1:2" x14ac:dyDescent="0.25">
      <c r="A10771" s="62">
        <v>44101701</v>
      </c>
      <c r="B10771" s="63" t="s">
        <v>13295</v>
      </c>
    </row>
    <row r="10772" spans="1:2" x14ac:dyDescent="0.25">
      <c r="A10772" s="62">
        <v>44101702</v>
      </c>
      <c r="B10772" s="63" t="s">
        <v>508</v>
      </c>
    </row>
    <row r="10773" spans="1:2" x14ac:dyDescent="0.25">
      <c r="A10773" s="62">
        <v>44101703</v>
      </c>
      <c r="B10773" s="63" t="s">
        <v>10132</v>
      </c>
    </row>
    <row r="10774" spans="1:2" x14ac:dyDescent="0.25">
      <c r="A10774" s="62">
        <v>44101704</v>
      </c>
      <c r="B10774" s="63" t="s">
        <v>4528</v>
      </c>
    </row>
    <row r="10775" spans="1:2" x14ac:dyDescent="0.25">
      <c r="A10775" s="62">
        <v>44101705</v>
      </c>
      <c r="B10775" s="63" t="s">
        <v>18095</v>
      </c>
    </row>
    <row r="10776" spans="1:2" x14ac:dyDescent="0.25">
      <c r="A10776" s="62">
        <v>44101706</v>
      </c>
      <c r="B10776" s="63" t="s">
        <v>16563</v>
      </c>
    </row>
    <row r="10777" spans="1:2" x14ac:dyDescent="0.25">
      <c r="A10777" s="62">
        <v>44101707</v>
      </c>
      <c r="B10777" s="63" t="s">
        <v>18129</v>
      </c>
    </row>
    <row r="10778" spans="1:2" x14ac:dyDescent="0.25">
      <c r="A10778" s="62">
        <v>44101708</v>
      </c>
      <c r="B10778" s="63" t="s">
        <v>8155</v>
      </c>
    </row>
    <row r="10779" spans="1:2" x14ac:dyDescent="0.25">
      <c r="A10779" s="62">
        <v>44101709</v>
      </c>
      <c r="B10779" s="63" t="s">
        <v>4818</v>
      </c>
    </row>
    <row r="10780" spans="1:2" x14ac:dyDescent="0.25">
      <c r="A10780" s="62">
        <v>44101710</v>
      </c>
      <c r="B10780" s="63" t="s">
        <v>13975</v>
      </c>
    </row>
    <row r="10781" spans="1:2" x14ac:dyDescent="0.25">
      <c r="A10781" s="62">
        <v>44101711</v>
      </c>
      <c r="B10781" s="63" t="s">
        <v>12338</v>
      </c>
    </row>
    <row r="10782" spans="1:2" x14ac:dyDescent="0.25">
      <c r="A10782" s="62">
        <v>44101712</v>
      </c>
      <c r="B10782" s="63" t="s">
        <v>16642</v>
      </c>
    </row>
    <row r="10783" spans="1:2" x14ac:dyDescent="0.25">
      <c r="A10783" s="62">
        <v>44101713</v>
      </c>
      <c r="B10783" s="63" t="s">
        <v>15114</v>
      </c>
    </row>
    <row r="10784" spans="1:2" x14ac:dyDescent="0.25">
      <c r="A10784" s="62">
        <v>44101714</v>
      </c>
      <c r="B10784" s="63" t="s">
        <v>1211</v>
      </c>
    </row>
    <row r="10785" spans="1:2" x14ac:dyDescent="0.25">
      <c r="A10785" s="62">
        <v>44101715</v>
      </c>
      <c r="B10785" s="63" t="s">
        <v>5940</v>
      </c>
    </row>
    <row r="10786" spans="1:2" x14ac:dyDescent="0.25">
      <c r="A10786" s="62">
        <v>44101716</v>
      </c>
      <c r="B10786" s="63" t="s">
        <v>16030</v>
      </c>
    </row>
    <row r="10787" spans="1:2" x14ac:dyDescent="0.25">
      <c r="A10787" s="62">
        <v>44101718</v>
      </c>
      <c r="B10787" s="63" t="s">
        <v>6605</v>
      </c>
    </row>
    <row r="10788" spans="1:2" x14ac:dyDescent="0.25">
      <c r="A10788" s="62">
        <v>44101719</v>
      </c>
      <c r="B10788" s="63" t="s">
        <v>15012</v>
      </c>
    </row>
    <row r="10789" spans="1:2" x14ac:dyDescent="0.25">
      <c r="A10789" s="62">
        <v>44101720</v>
      </c>
      <c r="B10789" s="63" t="s">
        <v>14050</v>
      </c>
    </row>
    <row r="10790" spans="1:2" x14ac:dyDescent="0.25">
      <c r="A10790" s="62">
        <v>44101721</v>
      </c>
      <c r="B10790" s="63" t="s">
        <v>767</v>
      </c>
    </row>
    <row r="10791" spans="1:2" x14ac:dyDescent="0.25">
      <c r="A10791" s="62">
        <v>44101722</v>
      </c>
      <c r="B10791" s="63" t="s">
        <v>2437</v>
      </c>
    </row>
    <row r="10792" spans="1:2" x14ac:dyDescent="0.25">
      <c r="A10792" s="62">
        <v>44101723</v>
      </c>
      <c r="B10792" s="63" t="s">
        <v>11928</v>
      </c>
    </row>
    <row r="10793" spans="1:2" x14ac:dyDescent="0.25">
      <c r="A10793" s="62">
        <v>44101724</v>
      </c>
      <c r="B10793" s="63" t="s">
        <v>724</v>
      </c>
    </row>
    <row r="10794" spans="1:2" x14ac:dyDescent="0.25">
      <c r="A10794" s="62">
        <v>44101725</v>
      </c>
      <c r="B10794" s="63" t="s">
        <v>18111</v>
      </c>
    </row>
    <row r="10795" spans="1:2" x14ac:dyDescent="0.25">
      <c r="A10795" s="62">
        <v>44101726</v>
      </c>
      <c r="B10795" s="63" t="s">
        <v>9308</v>
      </c>
    </row>
    <row r="10796" spans="1:2" x14ac:dyDescent="0.25">
      <c r="A10796" s="62">
        <v>44101727</v>
      </c>
      <c r="B10796" s="63" t="s">
        <v>14317</v>
      </c>
    </row>
    <row r="10797" spans="1:2" x14ac:dyDescent="0.25">
      <c r="A10797" s="62">
        <v>44101728</v>
      </c>
      <c r="B10797" s="63" t="s">
        <v>708</v>
      </c>
    </row>
    <row r="10798" spans="1:2" x14ac:dyDescent="0.25">
      <c r="A10798" s="62">
        <v>44101729</v>
      </c>
      <c r="B10798" s="63" t="s">
        <v>8396</v>
      </c>
    </row>
    <row r="10799" spans="1:2" x14ac:dyDescent="0.25">
      <c r="A10799" s="62">
        <v>44101801</v>
      </c>
      <c r="B10799" s="63" t="s">
        <v>16780</v>
      </c>
    </row>
    <row r="10800" spans="1:2" x14ac:dyDescent="0.25">
      <c r="A10800" s="62">
        <v>44101802</v>
      </c>
      <c r="B10800" s="63" t="s">
        <v>14417</v>
      </c>
    </row>
    <row r="10801" spans="1:2" x14ac:dyDescent="0.25">
      <c r="A10801" s="62">
        <v>44101803</v>
      </c>
      <c r="B10801" s="63" t="s">
        <v>2945</v>
      </c>
    </row>
    <row r="10802" spans="1:2" x14ac:dyDescent="0.25">
      <c r="A10802" s="62">
        <v>44101804</v>
      </c>
      <c r="B10802" s="63" t="s">
        <v>1004</v>
      </c>
    </row>
    <row r="10803" spans="1:2" x14ac:dyDescent="0.25">
      <c r="A10803" s="62">
        <v>44101805</v>
      </c>
      <c r="B10803" s="63" t="s">
        <v>8498</v>
      </c>
    </row>
    <row r="10804" spans="1:2" x14ac:dyDescent="0.25">
      <c r="A10804" s="62">
        <v>44101806</v>
      </c>
      <c r="B10804" s="63" t="s">
        <v>18101</v>
      </c>
    </row>
    <row r="10805" spans="1:2" x14ac:dyDescent="0.25">
      <c r="A10805" s="62">
        <v>44101901</v>
      </c>
      <c r="B10805" s="63" t="s">
        <v>16451</v>
      </c>
    </row>
    <row r="10806" spans="1:2" x14ac:dyDescent="0.25">
      <c r="A10806" s="62">
        <v>44101902</v>
      </c>
      <c r="B10806" s="63" t="s">
        <v>18132</v>
      </c>
    </row>
    <row r="10807" spans="1:2" x14ac:dyDescent="0.25">
      <c r="A10807" s="62">
        <v>44102001</v>
      </c>
      <c r="B10807" s="63" t="s">
        <v>14605</v>
      </c>
    </row>
    <row r="10808" spans="1:2" x14ac:dyDescent="0.25">
      <c r="A10808" s="62">
        <v>44102002</v>
      </c>
      <c r="B10808" s="63" t="s">
        <v>11820</v>
      </c>
    </row>
    <row r="10809" spans="1:2" x14ac:dyDescent="0.25">
      <c r="A10809" s="62">
        <v>44102003</v>
      </c>
      <c r="B10809" s="63" t="s">
        <v>1501</v>
      </c>
    </row>
    <row r="10810" spans="1:2" x14ac:dyDescent="0.25">
      <c r="A10810" s="62">
        <v>44102004</v>
      </c>
      <c r="B10810" s="63" t="s">
        <v>7492</v>
      </c>
    </row>
    <row r="10811" spans="1:2" x14ac:dyDescent="0.25">
      <c r="A10811" s="62">
        <v>44102101</v>
      </c>
      <c r="B10811" s="63" t="s">
        <v>863</v>
      </c>
    </row>
    <row r="10812" spans="1:2" x14ac:dyDescent="0.25">
      <c r="A10812" s="62">
        <v>44102102</v>
      </c>
      <c r="B10812" s="63" t="s">
        <v>1820</v>
      </c>
    </row>
    <row r="10813" spans="1:2" x14ac:dyDescent="0.25">
      <c r="A10813" s="62">
        <v>44102103</v>
      </c>
      <c r="B10813" s="63" t="s">
        <v>11961</v>
      </c>
    </row>
    <row r="10814" spans="1:2" x14ac:dyDescent="0.25">
      <c r="A10814" s="62">
        <v>44102104</v>
      </c>
      <c r="B10814" s="63" t="s">
        <v>4160</v>
      </c>
    </row>
    <row r="10815" spans="1:2" x14ac:dyDescent="0.25">
      <c r="A10815" s="62">
        <v>44102105</v>
      </c>
      <c r="B10815" s="63" t="s">
        <v>16429</v>
      </c>
    </row>
    <row r="10816" spans="1:2" x14ac:dyDescent="0.25">
      <c r="A10816" s="62">
        <v>44102106</v>
      </c>
      <c r="B10816" s="63" t="s">
        <v>2105</v>
      </c>
    </row>
    <row r="10817" spans="1:2" x14ac:dyDescent="0.25">
      <c r="A10817" s="62">
        <v>44102107</v>
      </c>
      <c r="B10817" s="63" t="s">
        <v>12162</v>
      </c>
    </row>
    <row r="10818" spans="1:2" x14ac:dyDescent="0.25">
      <c r="A10818" s="62">
        <v>44102108</v>
      </c>
      <c r="B10818" s="63" t="s">
        <v>13221</v>
      </c>
    </row>
    <row r="10819" spans="1:2" x14ac:dyDescent="0.25">
      <c r="A10819" s="62">
        <v>44102201</v>
      </c>
      <c r="B10819" s="63" t="s">
        <v>7202</v>
      </c>
    </row>
    <row r="10820" spans="1:2" x14ac:dyDescent="0.25">
      <c r="A10820" s="62">
        <v>44102202</v>
      </c>
      <c r="B10820" s="63" t="s">
        <v>15071</v>
      </c>
    </row>
    <row r="10821" spans="1:2" x14ac:dyDescent="0.25">
      <c r="A10821" s="62">
        <v>44102203</v>
      </c>
      <c r="B10821" s="63" t="s">
        <v>5550</v>
      </c>
    </row>
    <row r="10822" spans="1:2" x14ac:dyDescent="0.25">
      <c r="A10822" s="62">
        <v>44102301</v>
      </c>
      <c r="B10822" s="63" t="s">
        <v>11095</v>
      </c>
    </row>
    <row r="10823" spans="1:2" x14ac:dyDescent="0.25">
      <c r="A10823" s="62">
        <v>44102302</v>
      </c>
      <c r="B10823" s="63" t="s">
        <v>15330</v>
      </c>
    </row>
    <row r="10824" spans="1:2" x14ac:dyDescent="0.25">
      <c r="A10824" s="62">
        <v>44102303</v>
      </c>
      <c r="B10824" s="63" t="s">
        <v>17491</v>
      </c>
    </row>
    <row r="10825" spans="1:2" x14ac:dyDescent="0.25">
      <c r="A10825" s="62">
        <v>44102304</v>
      </c>
      <c r="B10825" s="63" t="s">
        <v>16954</v>
      </c>
    </row>
    <row r="10826" spans="1:2" x14ac:dyDescent="0.25">
      <c r="A10826" s="62">
        <v>44102305</v>
      </c>
      <c r="B10826" s="63" t="s">
        <v>5696</v>
      </c>
    </row>
    <row r="10827" spans="1:2" x14ac:dyDescent="0.25">
      <c r="A10827" s="62">
        <v>44102306</v>
      </c>
      <c r="B10827" s="63" t="s">
        <v>11306</v>
      </c>
    </row>
    <row r="10828" spans="1:2" x14ac:dyDescent="0.25">
      <c r="A10828" s="62">
        <v>44102307</v>
      </c>
      <c r="B10828" s="63" t="s">
        <v>14976</v>
      </c>
    </row>
    <row r="10829" spans="1:2" x14ac:dyDescent="0.25">
      <c r="A10829" s="62">
        <v>44102402</v>
      </c>
      <c r="B10829" s="63" t="s">
        <v>7145</v>
      </c>
    </row>
    <row r="10830" spans="1:2" x14ac:dyDescent="0.25">
      <c r="A10830" s="62">
        <v>44102403</v>
      </c>
      <c r="B10830" s="63" t="s">
        <v>5234</v>
      </c>
    </row>
    <row r="10831" spans="1:2" x14ac:dyDescent="0.25">
      <c r="A10831" s="62">
        <v>44102404</v>
      </c>
      <c r="B10831" s="63" t="s">
        <v>4928</v>
      </c>
    </row>
    <row r="10832" spans="1:2" x14ac:dyDescent="0.25">
      <c r="A10832" s="62">
        <v>44102405</v>
      </c>
      <c r="B10832" s="63" t="s">
        <v>5036</v>
      </c>
    </row>
    <row r="10833" spans="1:2" x14ac:dyDescent="0.25">
      <c r="A10833" s="62">
        <v>44102406</v>
      </c>
      <c r="B10833" s="63" t="s">
        <v>5664</v>
      </c>
    </row>
    <row r="10834" spans="1:2" x14ac:dyDescent="0.25">
      <c r="A10834" s="62">
        <v>44102407</v>
      </c>
      <c r="B10834" s="63" t="s">
        <v>13729</v>
      </c>
    </row>
    <row r="10835" spans="1:2" x14ac:dyDescent="0.25">
      <c r="A10835" s="62">
        <v>44102408</v>
      </c>
      <c r="B10835" s="63" t="s">
        <v>18098</v>
      </c>
    </row>
    <row r="10836" spans="1:2" x14ac:dyDescent="0.25">
      <c r="A10836" s="62">
        <v>44102409</v>
      </c>
      <c r="B10836" s="63" t="s">
        <v>15138</v>
      </c>
    </row>
    <row r="10837" spans="1:2" x14ac:dyDescent="0.25">
      <c r="A10837" s="62">
        <v>44102411</v>
      </c>
      <c r="B10837" s="63" t="s">
        <v>3673</v>
      </c>
    </row>
    <row r="10838" spans="1:2" x14ac:dyDescent="0.25">
      <c r="A10838" s="62">
        <v>44102412</v>
      </c>
      <c r="B10838" s="63" t="s">
        <v>13700</v>
      </c>
    </row>
    <row r="10839" spans="1:2" x14ac:dyDescent="0.25">
      <c r="A10839" s="62">
        <v>44102501</v>
      </c>
      <c r="B10839" s="63" t="s">
        <v>10847</v>
      </c>
    </row>
    <row r="10840" spans="1:2" x14ac:dyDescent="0.25">
      <c r="A10840" s="62">
        <v>44102502</v>
      </c>
      <c r="B10840" s="63" t="s">
        <v>12965</v>
      </c>
    </row>
    <row r="10841" spans="1:2" x14ac:dyDescent="0.25">
      <c r="A10841" s="62">
        <v>44102503</v>
      </c>
      <c r="B10841" s="63" t="s">
        <v>15955</v>
      </c>
    </row>
    <row r="10842" spans="1:2" x14ac:dyDescent="0.25">
      <c r="A10842" s="62">
        <v>44102602</v>
      </c>
      <c r="B10842" s="63" t="s">
        <v>17848</v>
      </c>
    </row>
    <row r="10843" spans="1:2" x14ac:dyDescent="0.25">
      <c r="A10843" s="62">
        <v>44102603</v>
      </c>
      <c r="B10843" s="63" t="s">
        <v>48</v>
      </c>
    </row>
    <row r="10844" spans="1:2" x14ac:dyDescent="0.25">
      <c r="A10844" s="62">
        <v>44102604</v>
      </c>
      <c r="B10844" s="63" t="s">
        <v>16400</v>
      </c>
    </row>
    <row r="10845" spans="1:2" x14ac:dyDescent="0.25">
      <c r="A10845" s="62">
        <v>44102605</v>
      </c>
      <c r="B10845" s="63" t="s">
        <v>3086</v>
      </c>
    </row>
    <row r="10846" spans="1:2" x14ac:dyDescent="0.25">
      <c r="A10846" s="62">
        <v>44102606</v>
      </c>
      <c r="B10846" s="63" t="s">
        <v>12318</v>
      </c>
    </row>
    <row r="10847" spans="1:2" x14ac:dyDescent="0.25">
      <c r="A10847" s="62">
        <v>44102607</v>
      </c>
      <c r="B10847" s="63" t="s">
        <v>18006</v>
      </c>
    </row>
    <row r="10848" spans="1:2" x14ac:dyDescent="0.25">
      <c r="A10848" s="62">
        <v>44102608</v>
      </c>
      <c r="B10848" s="63" t="s">
        <v>3623</v>
      </c>
    </row>
    <row r="10849" spans="1:2" x14ac:dyDescent="0.25">
      <c r="A10849" s="62">
        <v>44102609</v>
      </c>
      <c r="B10849" s="63" t="s">
        <v>4847</v>
      </c>
    </row>
    <row r="10850" spans="1:2" x14ac:dyDescent="0.25">
      <c r="A10850" s="62">
        <v>44102610</v>
      </c>
      <c r="B10850" s="63" t="s">
        <v>6709</v>
      </c>
    </row>
    <row r="10851" spans="1:2" x14ac:dyDescent="0.25">
      <c r="A10851" s="62">
        <v>44102801</v>
      </c>
      <c r="B10851" s="63" t="s">
        <v>18295</v>
      </c>
    </row>
    <row r="10852" spans="1:2" x14ac:dyDescent="0.25">
      <c r="A10852" s="62">
        <v>44102901</v>
      </c>
      <c r="B10852" s="63" t="s">
        <v>17779</v>
      </c>
    </row>
    <row r="10853" spans="1:2" x14ac:dyDescent="0.25">
      <c r="A10853" s="62">
        <v>44102902</v>
      </c>
      <c r="B10853" s="63" t="s">
        <v>13512</v>
      </c>
    </row>
    <row r="10854" spans="1:2" x14ac:dyDescent="0.25">
      <c r="A10854" s="62">
        <v>44102903</v>
      </c>
      <c r="B10854" s="63" t="s">
        <v>5513</v>
      </c>
    </row>
    <row r="10855" spans="1:2" x14ac:dyDescent="0.25">
      <c r="A10855" s="62">
        <v>44102904</v>
      </c>
      <c r="B10855" s="63" t="s">
        <v>1456</v>
      </c>
    </row>
    <row r="10856" spans="1:2" x14ac:dyDescent="0.25">
      <c r="A10856" s="62">
        <v>44102905</v>
      </c>
      <c r="B10856" s="63" t="s">
        <v>2967</v>
      </c>
    </row>
    <row r="10857" spans="1:2" x14ac:dyDescent="0.25">
      <c r="A10857" s="62">
        <v>44102906</v>
      </c>
      <c r="B10857" s="63" t="s">
        <v>5147</v>
      </c>
    </row>
    <row r="10858" spans="1:2" x14ac:dyDescent="0.25">
      <c r="A10858" s="62">
        <v>44102907</v>
      </c>
      <c r="B10858" s="63" t="s">
        <v>3433</v>
      </c>
    </row>
    <row r="10859" spans="1:2" x14ac:dyDescent="0.25">
      <c r="A10859" s="62">
        <v>44102908</v>
      </c>
      <c r="B10859" s="63" t="s">
        <v>13111</v>
      </c>
    </row>
    <row r="10860" spans="1:2" x14ac:dyDescent="0.25">
      <c r="A10860" s="62">
        <v>44102909</v>
      </c>
      <c r="B10860" s="63" t="s">
        <v>2194</v>
      </c>
    </row>
    <row r="10861" spans="1:2" x14ac:dyDescent="0.25">
      <c r="A10861" s="62">
        <v>44102910</v>
      </c>
      <c r="B10861" s="63" t="s">
        <v>10182</v>
      </c>
    </row>
    <row r="10862" spans="1:2" x14ac:dyDescent="0.25">
      <c r="A10862" s="62">
        <v>44102911</v>
      </c>
      <c r="B10862" s="63" t="s">
        <v>402</v>
      </c>
    </row>
    <row r="10863" spans="1:2" x14ac:dyDescent="0.25">
      <c r="A10863" s="62">
        <v>44102912</v>
      </c>
      <c r="B10863" s="63" t="s">
        <v>9654</v>
      </c>
    </row>
    <row r="10864" spans="1:2" x14ac:dyDescent="0.25">
      <c r="A10864" s="62">
        <v>44102913</v>
      </c>
      <c r="B10864" s="63" t="s">
        <v>11288</v>
      </c>
    </row>
    <row r="10865" spans="1:2" x14ac:dyDescent="0.25">
      <c r="A10865" s="62">
        <v>44103001</v>
      </c>
      <c r="B10865" s="63" t="s">
        <v>7147</v>
      </c>
    </row>
    <row r="10866" spans="1:2" x14ac:dyDescent="0.25">
      <c r="A10866" s="62">
        <v>44103002</v>
      </c>
      <c r="B10866" s="63" t="s">
        <v>3470</v>
      </c>
    </row>
    <row r="10867" spans="1:2" x14ac:dyDescent="0.25">
      <c r="A10867" s="62">
        <v>44103003</v>
      </c>
      <c r="B10867" s="63" t="s">
        <v>2113</v>
      </c>
    </row>
    <row r="10868" spans="1:2" x14ac:dyDescent="0.25">
      <c r="A10868" s="62">
        <v>44103004</v>
      </c>
      <c r="B10868" s="63" t="s">
        <v>7472</v>
      </c>
    </row>
    <row r="10869" spans="1:2" x14ac:dyDescent="0.25">
      <c r="A10869" s="62">
        <v>44103005</v>
      </c>
      <c r="B10869" s="63" t="s">
        <v>9145</v>
      </c>
    </row>
    <row r="10870" spans="1:2" x14ac:dyDescent="0.25">
      <c r="A10870" s="62">
        <v>44103101</v>
      </c>
      <c r="B10870" s="63" t="s">
        <v>16032</v>
      </c>
    </row>
    <row r="10871" spans="1:2" x14ac:dyDescent="0.25">
      <c r="A10871" s="62">
        <v>44103103</v>
      </c>
      <c r="B10871" s="63" t="s">
        <v>15233</v>
      </c>
    </row>
    <row r="10872" spans="1:2" x14ac:dyDescent="0.25">
      <c r="A10872" s="62">
        <v>44103104</v>
      </c>
      <c r="B10872" s="63" t="s">
        <v>11905</v>
      </c>
    </row>
    <row r="10873" spans="1:2" x14ac:dyDescent="0.25">
      <c r="A10873" s="62">
        <v>44103105</v>
      </c>
      <c r="B10873" s="63" t="s">
        <v>2624</v>
      </c>
    </row>
    <row r="10874" spans="1:2" x14ac:dyDescent="0.25">
      <c r="A10874" s="62">
        <v>44103106</v>
      </c>
      <c r="B10874" s="63" t="s">
        <v>18626</v>
      </c>
    </row>
    <row r="10875" spans="1:2" x14ac:dyDescent="0.25">
      <c r="A10875" s="62">
        <v>44103107</v>
      </c>
      <c r="B10875" s="63" t="s">
        <v>9829</v>
      </c>
    </row>
    <row r="10876" spans="1:2" x14ac:dyDescent="0.25">
      <c r="A10876" s="62">
        <v>44103108</v>
      </c>
      <c r="B10876" s="63" t="s">
        <v>13943</v>
      </c>
    </row>
    <row r="10877" spans="1:2" x14ac:dyDescent="0.25">
      <c r="A10877" s="62">
        <v>44103109</v>
      </c>
      <c r="B10877" s="63" t="s">
        <v>12171</v>
      </c>
    </row>
    <row r="10878" spans="1:2" x14ac:dyDescent="0.25">
      <c r="A10878" s="62">
        <v>44103110</v>
      </c>
      <c r="B10878" s="63" t="s">
        <v>11026</v>
      </c>
    </row>
    <row r="10879" spans="1:2" x14ac:dyDescent="0.25">
      <c r="A10879" s="62">
        <v>44103111</v>
      </c>
      <c r="B10879" s="63" t="s">
        <v>18069</v>
      </c>
    </row>
    <row r="10880" spans="1:2" x14ac:dyDescent="0.25">
      <c r="A10880" s="62">
        <v>44103112</v>
      </c>
      <c r="B10880" s="63" t="s">
        <v>3440</v>
      </c>
    </row>
    <row r="10881" spans="1:2" x14ac:dyDescent="0.25">
      <c r="A10881" s="62">
        <v>44103113</v>
      </c>
      <c r="B10881" s="63" t="s">
        <v>11278</v>
      </c>
    </row>
    <row r="10882" spans="1:2" x14ac:dyDescent="0.25">
      <c r="A10882" s="62">
        <v>44103114</v>
      </c>
      <c r="B10882" s="63" t="s">
        <v>12950</v>
      </c>
    </row>
    <row r="10883" spans="1:2" x14ac:dyDescent="0.25">
      <c r="A10883" s="62">
        <v>44103116</v>
      </c>
      <c r="B10883" s="63" t="s">
        <v>6266</v>
      </c>
    </row>
    <row r="10884" spans="1:2" x14ac:dyDescent="0.25">
      <c r="A10884" s="62">
        <v>44103117</v>
      </c>
      <c r="B10884" s="63" t="s">
        <v>987</v>
      </c>
    </row>
    <row r="10885" spans="1:2" x14ac:dyDescent="0.25">
      <c r="A10885" s="62">
        <v>44103118</v>
      </c>
      <c r="B10885" s="63" t="s">
        <v>2664</v>
      </c>
    </row>
    <row r="10886" spans="1:2" x14ac:dyDescent="0.25">
      <c r="A10886" s="62">
        <v>44103119</v>
      </c>
      <c r="B10886" s="63" t="s">
        <v>13369</v>
      </c>
    </row>
    <row r="10887" spans="1:2" x14ac:dyDescent="0.25">
      <c r="A10887" s="62">
        <v>44103120</v>
      </c>
      <c r="B10887" s="63" t="s">
        <v>4637</v>
      </c>
    </row>
    <row r="10888" spans="1:2" x14ac:dyDescent="0.25">
      <c r="A10888" s="62">
        <v>44103121</v>
      </c>
      <c r="B10888" s="63" t="s">
        <v>8017</v>
      </c>
    </row>
    <row r="10889" spans="1:2" x14ac:dyDescent="0.25">
      <c r="A10889" s="62">
        <v>44103122</v>
      </c>
      <c r="B10889" s="63" t="s">
        <v>2840</v>
      </c>
    </row>
    <row r="10890" spans="1:2" x14ac:dyDescent="0.25">
      <c r="A10890" s="62">
        <v>44103201</v>
      </c>
      <c r="B10890" s="63" t="s">
        <v>7920</v>
      </c>
    </row>
    <row r="10891" spans="1:2" x14ac:dyDescent="0.25">
      <c r="A10891" s="62">
        <v>44103202</v>
      </c>
      <c r="B10891" s="63" t="s">
        <v>632</v>
      </c>
    </row>
    <row r="10892" spans="1:2" x14ac:dyDescent="0.25">
      <c r="A10892" s="62">
        <v>44103203</v>
      </c>
      <c r="B10892" s="63" t="s">
        <v>4615</v>
      </c>
    </row>
    <row r="10893" spans="1:2" x14ac:dyDescent="0.25">
      <c r="A10893" s="62">
        <v>44103204</v>
      </c>
      <c r="B10893" s="63" t="s">
        <v>18680</v>
      </c>
    </row>
    <row r="10894" spans="1:2" x14ac:dyDescent="0.25">
      <c r="A10894" s="62">
        <v>44103205</v>
      </c>
      <c r="B10894" s="63" t="s">
        <v>3546</v>
      </c>
    </row>
    <row r="10895" spans="1:2" x14ac:dyDescent="0.25">
      <c r="A10895" s="62">
        <v>44103502</v>
      </c>
      <c r="B10895" s="63" t="s">
        <v>5235</v>
      </c>
    </row>
    <row r="10896" spans="1:2" x14ac:dyDescent="0.25">
      <c r="A10896" s="62">
        <v>44103503</v>
      </c>
      <c r="B10896" s="63" t="s">
        <v>15362</v>
      </c>
    </row>
    <row r="10897" spans="1:2" x14ac:dyDescent="0.25">
      <c r="A10897" s="62">
        <v>44103504</v>
      </c>
      <c r="B10897" s="63" t="s">
        <v>8825</v>
      </c>
    </row>
    <row r="10898" spans="1:2" x14ac:dyDescent="0.25">
      <c r="A10898" s="62">
        <v>44103505</v>
      </c>
      <c r="B10898" s="63" t="s">
        <v>472</v>
      </c>
    </row>
    <row r="10899" spans="1:2" x14ac:dyDescent="0.25">
      <c r="A10899" s="62">
        <v>44103506</v>
      </c>
      <c r="B10899" s="63" t="s">
        <v>14972</v>
      </c>
    </row>
    <row r="10900" spans="1:2" x14ac:dyDescent="0.25">
      <c r="A10900" s="62">
        <v>44103507</v>
      </c>
      <c r="B10900" s="63" t="s">
        <v>17893</v>
      </c>
    </row>
    <row r="10901" spans="1:2" x14ac:dyDescent="0.25">
      <c r="A10901" s="62">
        <v>44103601</v>
      </c>
      <c r="B10901" s="63" t="s">
        <v>2013</v>
      </c>
    </row>
    <row r="10902" spans="1:2" x14ac:dyDescent="0.25">
      <c r="A10902" s="62">
        <v>44111501</v>
      </c>
      <c r="B10902" s="63" t="s">
        <v>3077</v>
      </c>
    </row>
    <row r="10903" spans="1:2" x14ac:dyDescent="0.25">
      <c r="A10903" s="62">
        <v>44111502</v>
      </c>
      <c r="B10903" s="63" t="s">
        <v>5133</v>
      </c>
    </row>
    <row r="10904" spans="1:2" x14ac:dyDescent="0.25">
      <c r="A10904" s="62">
        <v>44111503</v>
      </c>
      <c r="B10904" s="63" t="s">
        <v>172</v>
      </c>
    </row>
    <row r="10905" spans="1:2" x14ac:dyDescent="0.25">
      <c r="A10905" s="62">
        <v>44111506</v>
      </c>
      <c r="B10905" s="63" t="s">
        <v>18826</v>
      </c>
    </row>
    <row r="10906" spans="1:2" x14ac:dyDescent="0.25">
      <c r="A10906" s="62">
        <v>44111507</v>
      </c>
      <c r="B10906" s="63" t="s">
        <v>10010</v>
      </c>
    </row>
    <row r="10907" spans="1:2" x14ac:dyDescent="0.25">
      <c r="A10907" s="62">
        <v>44111509</v>
      </c>
      <c r="B10907" s="63" t="s">
        <v>12327</v>
      </c>
    </row>
    <row r="10908" spans="1:2" x14ac:dyDescent="0.25">
      <c r="A10908" s="62">
        <v>44111510</v>
      </c>
      <c r="B10908" s="63" t="s">
        <v>12733</v>
      </c>
    </row>
    <row r="10909" spans="1:2" x14ac:dyDescent="0.25">
      <c r="A10909" s="62">
        <v>44111511</v>
      </c>
      <c r="B10909" s="63" t="s">
        <v>3107</v>
      </c>
    </row>
    <row r="10910" spans="1:2" x14ac:dyDescent="0.25">
      <c r="A10910" s="62">
        <v>44111512</v>
      </c>
      <c r="B10910" s="63" t="s">
        <v>9093</v>
      </c>
    </row>
    <row r="10911" spans="1:2" x14ac:dyDescent="0.25">
      <c r="A10911" s="62">
        <v>44111513</v>
      </c>
      <c r="B10911" s="63" t="s">
        <v>11067</v>
      </c>
    </row>
    <row r="10912" spans="1:2" x14ac:dyDescent="0.25">
      <c r="A10912" s="62">
        <v>44111514</v>
      </c>
      <c r="B10912" s="63" t="s">
        <v>13830</v>
      </c>
    </row>
    <row r="10913" spans="1:2" x14ac:dyDescent="0.25">
      <c r="A10913" s="62">
        <v>44111515</v>
      </c>
      <c r="B10913" s="63" t="s">
        <v>13207</v>
      </c>
    </row>
    <row r="10914" spans="1:2" x14ac:dyDescent="0.25">
      <c r="A10914" s="62">
        <v>44111516</v>
      </c>
      <c r="B10914" s="63" t="s">
        <v>8275</v>
      </c>
    </row>
    <row r="10915" spans="1:2" x14ac:dyDescent="0.25">
      <c r="A10915" s="62">
        <v>44111517</v>
      </c>
      <c r="B10915" s="63" t="s">
        <v>8217</v>
      </c>
    </row>
    <row r="10916" spans="1:2" x14ac:dyDescent="0.25">
      <c r="A10916" s="62">
        <v>44111518</v>
      </c>
      <c r="B10916" s="63" t="s">
        <v>5572</v>
      </c>
    </row>
    <row r="10917" spans="1:2" x14ac:dyDescent="0.25">
      <c r="A10917" s="62">
        <v>44111519</v>
      </c>
      <c r="B10917" s="63" t="s">
        <v>2255</v>
      </c>
    </row>
    <row r="10918" spans="1:2" x14ac:dyDescent="0.25">
      <c r="A10918" s="62">
        <v>44111520</v>
      </c>
      <c r="B10918" s="63" t="s">
        <v>4937</v>
      </c>
    </row>
    <row r="10919" spans="1:2" x14ac:dyDescent="0.25">
      <c r="A10919" s="62">
        <v>44111521</v>
      </c>
      <c r="B10919" s="63" t="s">
        <v>5219</v>
      </c>
    </row>
    <row r="10920" spans="1:2" x14ac:dyDescent="0.25">
      <c r="A10920" s="62">
        <v>44111601</v>
      </c>
      <c r="B10920" s="63" t="s">
        <v>12201</v>
      </c>
    </row>
    <row r="10921" spans="1:2" x14ac:dyDescent="0.25">
      <c r="A10921" s="62">
        <v>44111603</v>
      </c>
      <c r="B10921" s="63" t="s">
        <v>13104</v>
      </c>
    </row>
    <row r="10922" spans="1:2" x14ac:dyDescent="0.25">
      <c r="A10922" s="62">
        <v>44111604</v>
      </c>
      <c r="B10922" s="63" t="s">
        <v>15064</v>
      </c>
    </row>
    <row r="10923" spans="1:2" x14ac:dyDescent="0.25">
      <c r="A10923" s="62">
        <v>44111605</v>
      </c>
      <c r="B10923" s="63" t="s">
        <v>18238</v>
      </c>
    </row>
    <row r="10924" spans="1:2" x14ac:dyDescent="0.25">
      <c r="A10924" s="62">
        <v>44111606</v>
      </c>
      <c r="B10924" s="63" t="s">
        <v>2004</v>
      </c>
    </row>
    <row r="10925" spans="1:2" x14ac:dyDescent="0.25">
      <c r="A10925" s="62">
        <v>44111607</v>
      </c>
      <c r="B10925" s="63" t="s">
        <v>16614</v>
      </c>
    </row>
    <row r="10926" spans="1:2" x14ac:dyDescent="0.25">
      <c r="A10926" s="62">
        <v>44111608</v>
      </c>
      <c r="B10926" s="63" t="s">
        <v>825</v>
      </c>
    </row>
    <row r="10927" spans="1:2" x14ac:dyDescent="0.25">
      <c r="A10927" s="62">
        <v>44111609</v>
      </c>
      <c r="B10927" s="63" t="s">
        <v>14152</v>
      </c>
    </row>
    <row r="10928" spans="1:2" x14ac:dyDescent="0.25">
      <c r="A10928" s="62">
        <v>44111610</v>
      </c>
      <c r="B10928" s="63" t="s">
        <v>15937</v>
      </c>
    </row>
    <row r="10929" spans="1:2" x14ac:dyDescent="0.25">
      <c r="A10929" s="62">
        <v>44111611</v>
      </c>
      <c r="B10929" s="63" t="s">
        <v>6066</v>
      </c>
    </row>
    <row r="10930" spans="1:2" x14ac:dyDescent="0.25">
      <c r="A10930" s="62">
        <v>44111612</v>
      </c>
      <c r="B10930" s="63" t="s">
        <v>4706</v>
      </c>
    </row>
    <row r="10931" spans="1:2" x14ac:dyDescent="0.25">
      <c r="A10931" s="62">
        <v>44111613</v>
      </c>
      <c r="B10931" s="63" t="s">
        <v>9563</v>
      </c>
    </row>
    <row r="10932" spans="1:2" x14ac:dyDescent="0.25">
      <c r="A10932" s="62">
        <v>44111614</v>
      </c>
      <c r="B10932" s="63" t="s">
        <v>15100</v>
      </c>
    </row>
    <row r="10933" spans="1:2" x14ac:dyDescent="0.25">
      <c r="A10933" s="62">
        <v>44111615</v>
      </c>
      <c r="B10933" s="63" t="s">
        <v>605</v>
      </c>
    </row>
    <row r="10934" spans="1:2" x14ac:dyDescent="0.25">
      <c r="A10934" s="62">
        <v>44111616</v>
      </c>
      <c r="B10934" s="63" t="s">
        <v>11276</v>
      </c>
    </row>
    <row r="10935" spans="1:2" x14ac:dyDescent="0.25">
      <c r="A10935" s="62">
        <v>44111801</v>
      </c>
      <c r="B10935" s="63" t="s">
        <v>5421</v>
      </c>
    </row>
    <row r="10936" spans="1:2" x14ac:dyDescent="0.25">
      <c r="A10936" s="62">
        <v>44111802</v>
      </c>
      <c r="B10936" s="63" t="s">
        <v>651</v>
      </c>
    </row>
    <row r="10937" spans="1:2" x14ac:dyDescent="0.25">
      <c r="A10937" s="62">
        <v>44111803</v>
      </c>
      <c r="B10937" s="63" t="s">
        <v>5658</v>
      </c>
    </row>
    <row r="10938" spans="1:2" x14ac:dyDescent="0.25">
      <c r="A10938" s="62">
        <v>44111804</v>
      </c>
      <c r="B10938" s="63" t="s">
        <v>9628</v>
      </c>
    </row>
    <row r="10939" spans="1:2" x14ac:dyDescent="0.25">
      <c r="A10939" s="62">
        <v>44111805</v>
      </c>
      <c r="B10939" s="63" t="s">
        <v>7668</v>
      </c>
    </row>
    <row r="10940" spans="1:2" x14ac:dyDescent="0.25">
      <c r="A10940" s="62">
        <v>44111806</v>
      </c>
      <c r="B10940" s="63" t="s">
        <v>2006</v>
      </c>
    </row>
    <row r="10941" spans="1:2" x14ac:dyDescent="0.25">
      <c r="A10941" s="62">
        <v>44111807</v>
      </c>
      <c r="B10941" s="63" t="s">
        <v>4735</v>
      </c>
    </row>
    <row r="10942" spans="1:2" x14ac:dyDescent="0.25">
      <c r="A10942" s="62">
        <v>44111808</v>
      </c>
      <c r="B10942" s="63" t="s">
        <v>15210</v>
      </c>
    </row>
    <row r="10943" spans="1:2" x14ac:dyDescent="0.25">
      <c r="A10943" s="62">
        <v>44111809</v>
      </c>
      <c r="B10943" s="63" t="s">
        <v>13664</v>
      </c>
    </row>
    <row r="10944" spans="1:2" x14ac:dyDescent="0.25">
      <c r="A10944" s="62">
        <v>44111810</v>
      </c>
      <c r="B10944" s="63" t="s">
        <v>1890</v>
      </c>
    </row>
    <row r="10945" spans="1:2" x14ac:dyDescent="0.25">
      <c r="A10945" s="62">
        <v>44111812</v>
      </c>
      <c r="B10945" s="63" t="s">
        <v>18805</v>
      </c>
    </row>
    <row r="10946" spans="1:2" x14ac:dyDescent="0.25">
      <c r="A10946" s="62">
        <v>44111813</v>
      </c>
      <c r="B10946" s="63" t="s">
        <v>6650</v>
      </c>
    </row>
    <row r="10947" spans="1:2" x14ac:dyDescent="0.25">
      <c r="A10947" s="62">
        <v>44111814</v>
      </c>
      <c r="B10947" s="63" t="s">
        <v>5323</v>
      </c>
    </row>
    <row r="10948" spans="1:2" x14ac:dyDescent="0.25">
      <c r="A10948" s="62">
        <v>44111815</v>
      </c>
      <c r="B10948" s="63" t="s">
        <v>11140</v>
      </c>
    </row>
    <row r="10949" spans="1:2" x14ac:dyDescent="0.25">
      <c r="A10949" s="62">
        <v>44111901</v>
      </c>
      <c r="B10949" s="63" t="s">
        <v>274</v>
      </c>
    </row>
    <row r="10950" spans="1:2" x14ac:dyDescent="0.25">
      <c r="A10950" s="62">
        <v>44111902</v>
      </c>
      <c r="B10950" s="63" t="s">
        <v>17053</v>
      </c>
    </row>
    <row r="10951" spans="1:2" x14ac:dyDescent="0.25">
      <c r="A10951" s="62">
        <v>44111903</v>
      </c>
      <c r="B10951" s="63" t="s">
        <v>12124</v>
      </c>
    </row>
    <row r="10952" spans="1:2" x14ac:dyDescent="0.25">
      <c r="A10952" s="62">
        <v>44111904</v>
      </c>
      <c r="B10952" s="63" t="s">
        <v>12449</v>
      </c>
    </row>
    <row r="10953" spans="1:2" x14ac:dyDescent="0.25">
      <c r="A10953" s="62">
        <v>44111905</v>
      </c>
      <c r="B10953" s="63" t="s">
        <v>9723</v>
      </c>
    </row>
    <row r="10954" spans="1:2" x14ac:dyDescent="0.25">
      <c r="A10954" s="62">
        <v>44111906</v>
      </c>
      <c r="B10954" s="63" t="s">
        <v>15995</v>
      </c>
    </row>
    <row r="10955" spans="1:2" x14ac:dyDescent="0.25">
      <c r="A10955" s="62">
        <v>44111907</v>
      </c>
      <c r="B10955" s="63" t="s">
        <v>10940</v>
      </c>
    </row>
    <row r="10956" spans="1:2" x14ac:dyDescent="0.25">
      <c r="A10956" s="62">
        <v>44111908</v>
      </c>
      <c r="B10956" s="63" t="s">
        <v>4295</v>
      </c>
    </row>
    <row r="10957" spans="1:2" x14ac:dyDescent="0.25">
      <c r="A10957" s="62">
        <v>44111909</v>
      </c>
      <c r="B10957" s="63" t="s">
        <v>12633</v>
      </c>
    </row>
    <row r="10958" spans="1:2" x14ac:dyDescent="0.25">
      <c r="A10958" s="62">
        <v>44111910</v>
      </c>
      <c r="B10958" s="63" t="s">
        <v>16169</v>
      </c>
    </row>
    <row r="10959" spans="1:2" x14ac:dyDescent="0.25">
      <c r="A10959" s="62">
        <v>44111911</v>
      </c>
      <c r="B10959" s="63" t="s">
        <v>11458</v>
      </c>
    </row>
    <row r="10960" spans="1:2" x14ac:dyDescent="0.25">
      <c r="A10960" s="62">
        <v>44112001</v>
      </c>
      <c r="B10960" s="63" t="s">
        <v>12273</v>
      </c>
    </row>
    <row r="10961" spans="1:2" x14ac:dyDescent="0.25">
      <c r="A10961" s="62">
        <v>44112002</v>
      </c>
      <c r="B10961" s="63" t="s">
        <v>13442</v>
      </c>
    </row>
    <row r="10962" spans="1:2" x14ac:dyDescent="0.25">
      <c r="A10962" s="62">
        <v>44112004</v>
      </c>
      <c r="B10962" s="63" t="s">
        <v>9754</v>
      </c>
    </row>
    <row r="10963" spans="1:2" x14ac:dyDescent="0.25">
      <c r="A10963" s="62">
        <v>44112005</v>
      </c>
      <c r="B10963" s="63" t="s">
        <v>10946</v>
      </c>
    </row>
    <row r="10964" spans="1:2" x14ac:dyDescent="0.25">
      <c r="A10964" s="62">
        <v>44112006</v>
      </c>
      <c r="B10964" s="63" t="s">
        <v>7097</v>
      </c>
    </row>
    <row r="10965" spans="1:2" x14ac:dyDescent="0.25">
      <c r="A10965" s="62">
        <v>44112007</v>
      </c>
      <c r="B10965" s="63" t="s">
        <v>9449</v>
      </c>
    </row>
    <row r="10966" spans="1:2" x14ac:dyDescent="0.25">
      <c r="A10966" s="62">
        <v>44112008</v>
      </c>
      <c r="B10966" s="63" t="s">
        <v>6549</v>
      </c>
    </row>
    <row r="10967" spans="1:2" x14ac:dyDescent="0.25">
      <c r="A10967" s="62">
        <v>44121501</v>
      </c>
      <c r="B10967" s="63" t="s">
        <v>857</v>
      </c>
    </row>
    <row r="10968" spans="1:2" x14ac:dyDescent="0.25">
      <c r="A10968" s="62">
        <v>44121503</v>
      </c>
      <c r="B10968" s="63" t="s">
        <v>15454</v>
      </c>
    </row>
    <row r="10969" spans="1:2" x14ac:dyDescent="0.25">
      <c r="A10969" s="62">
        <v>44121504</v>
      </c>
      <c r="B10969" s="63" t="s">
        <v>18205</v>
      </c>
    </row>
    <row r="10970" spans="1:2" x14ac:dyDescent="0.25">
      <c r="A10970" s="62">
        <v>44121505</v>
      </c>
      <c r="B10970" s="63" t="s">
        <v>1666</v>
      </c>
    </row>
    <row r="10971" spans="1:2" x14ac:dyDescent="0.25">
      <c r="A10971" s="62">
        <v>44121506</v>
      </c>
      <c r="B10971" s="63" t="s">
        <v>9219</v>
      </c>
    </row>
    <row r="10972" spans="1:2" x14ac:dyDescent="0.25">
      <c r="A10972" s="62">
        <v>44121507</v>
      </c>
      <c r="B10972" s="63" t="s">
        <v>12523</v>
      </c>
    </row>
    <row r="10973" spans="1:2" x14ac:dyDescent="0.25">
      <c r="A10973" s="62">
        <v>44121508</v>
      </c>
      <c r="B10973" s="63" t="s">
        <v>12538</v>
      </c>
    </row>
    <row r="10974" spans="1:2" x14ac:dyDescent="0.25">
      <c r="A10974" s="62">
        <v>44121509</v>
      </c>
      <c r="B10974" s="63" t="s">
        <v>17377</v>
      </c>
    </row>
    <row r="10975" spans="1:2" x14ac:dyDescent="0.25">
      <c r="A10975" s="62">
        <v>44121510</v>
      </c>
      <c r="B10975" s="63" t="s">
        <v>17344</v>
      </c>
    </row>
    <row r="10976" spans="1:2" x14ac:dyDescent="0.25">
      <c r="A10976" s="62">
        <v>44121511</v>
      </c>
      <c r="B10976" s="63" t="s">
        <v>4101</v>
      </c>
    </row>
    <row r="10977" spans="1:2" x14ac:dyDescent="0.25">
      <c r="A10977" s="62">
        <v>44121512</v>
      </c>
      <c r="B10977" s="63" t="s">
        <v>15331</v>
      </c>
    </row>
    <row r="10978" spans="1:2" x14ac:dyDescent="0.25">
      <c r="A10978" s="62">
        <v>44121604</v>
      </c>
      <c r="B10978" s="63" t="s">
        <v>3722</v>
      </c>
    </row>
    <row r="10979" spans="1:2" x14ac:dyDescent="0.25">
      <c r="A10979" s="62">
        <v>44121605</v>
      </c>
      <c r="B10979" s="63" t="s">
        <v>9601</v>
      </c>
    </row>
    <row r="10980" spans="1:2" x14ac:dyDescent="0.25">
      <c r="A10980" s="62">
        <v>44121611</v>
      </c>
      <c r="B10980" s="63" t="s">
        <v>128</v>
      </c>
    </row>
    <row r="10981" spans="1:2" x14ac:dyDescent="0.25">
      <c r="A10981" s="62">
        <v>44121612</v>
      </c>
      <c r="B10981" s="63" t="s">
        <v>14284</v>
      </c>
    </row>
    <row r="10982" spans="1:2" x14ac:dyDescent="0.25">
      <c r="A10982" s="62">
        <v>44121613</v>
      </c>
      <c r="B10982" s="63" t="s">
        <v>1377</v>
      </c>
    </row>
    <row r="10983" spans="1:2" x14ac:dyDescent="0.25">
      <c r="A10983" s="62">
        <v>44121614</v>
      </c>
      <c r="B10983" s="63" t="s">
        <v>4349</v>
      </c>
    </row>
    <row r="10984" spans="1:2" x14ac:dyDescent="0.25">
      <c r="A10984" s="62">
        <v>44121615</v>
      </c>
      <c r="B10984" s="63" t="s">
        <v>18087</v>
      </c>
    </row>
    <row r="10985" spans="1:2" x14ac:dyDescent="0.25">
      <c r="A10985" s="62">
        <v>44121617</v>
      </c>
      <c r="B10985" s="63" t="s">
        <v>12305</v>
      </c>
    </row>
    <row r="10986" spans="1:2" x14ac:dyDescent="0.25">
      <c r="A10986" s="62">
        <v>44121618</v>
      </c>
      <c r="B10986" s="63" t="s">
        <v>5925</v>
      </c>
    </row>
    <row r="10987" spans="1:2" x14ac:dyDescent="0.25">
      <c r="A10987" s="62">
        <v>44121619</v>
      </c>
      <c r="B10987" s="63" t="s">
        <v>7043</v>
      </c>
    </row>
    <row r="10988" spans="1:2" x14ac:dyDescent="0.25">
      <c r="A10988" s="62">
        <v>44121620</v>
      </c>
      <c r="B10988" s="63" t="s">
        <v>926</v>
      </c>
    </row>
    <row r="10989" spans="1:2" x14ac:dyDescent="0.25">
      <c r="A10989" s="62">
        <v>44121621</v>
      </c>
      <c r="B10989" s="63" t="s">
        <v>12531</v>
      </c>
    </row>
    <row r="10990" spans="1:2" x14ac:dyDescent="0.25">
      <c r="A10990" s="62">
        <v>44121622</v>
      </c>
      <c r="B10990" s="63" t="s">
        <v>16688</v>
      </c>
    </row>
    <row r="10991" spans="1:2" x14ac:dyDescent="0.25">
      <c r="A10991" s="62">
        <v>44121623</v>
      </c>
      <c r="B10991" s="63" t="s">
        <v>2461</v>
      </c>
    </row>
    <row r="10992" spans="1:2" x14ac:dyDescent="0.25">
      <c r="A10992" s="62">
        <v>44121624</v>
      </c>
      <c r="B10992" s="63" t="s">
        <v>16661</v>
      </c>
    </row>
    <row r="10993" spans="1:2" x14ac:dyDescent="0.25">
      <c r="A10993" s="62">
        <v>44121625</v>
      </c>
      <c r="B10993" s="63" t="s">
        <v>10385</v>
      </c>
    </row>
    <row r="10994" spans="1:2" x14ac:dyDescent="0.25">
      <c r="A10994" s="62">
        <v>44121626</v>
      </c>
      <c r="B10994" s="63" t="s">
        <v>3972</v>
      </c>
    </row>
    <row r="10995" spans="1:2" x14ac:dyDescent="0.25">
      <c r="A10995" s="62">
        <v>44121627</v>
      </c>
      <c r="B10995" s="63" t="s">
        <v>8161</v>
      </c>
    </row>
    <row r="10996" spans="1:2" x14ac:dyDescent="0.25">
      <c r="A10996" s="62">
        <v>44121628</v>
      </c>
      <c r="B10996" s="63" t="s">
        <v>3266</v>
      </c>
    </row>
    <row r="10997" spans="1:2" x14ac:dyDescent="0.25">
      <c r="A10997" s="62">
        <v>44121630</v>
      </c>
      <c r="B10997" s="63" t="s">
        <v>8380</v>
      </c>
    </row>
    <row r="10998" spans="1:2" x14ac:dyDescent="0.25">
      <c r="A10998" s="62">
        <v>44121631</v>
      </c>
      <c r="B10998" s="63" t="s">
        <v>4012</v>
      </c>
    </row>
    <row r="10999" spans="1:2" x14ac:dyDescent="0.25">
      <c r="A10999" s="62">
        <v>44121632</v>
      </c>
      <c r="B10999" s="63" t="s">
        <v>13259</v>
      </c>
    </row>
    <row r="11000" spans="1:2" x14ac:dyDescent="0.25">
      <c r="A11000" s="62">
        <v>44121633</v>
      </c>
      <c r="B11000" s="63" t="s">
        <v>8811</v>
      </c>
    </row>
    <row r="11001" spans="1:2" x14ac:dyDescent="0.25">
      <c r="A11001" s="62">
        <v>44121634</v>
      </c>
      <c r="B11001" s="63" t="s">
        <v>3831</v>
      </c>
    </row>
    <row r="11002" spans="1:2" x14ac:dyDescent="0.25">
      <c r="A11002" s="62">
        <v>44121635</v>
      </c>
      <c r="B11002" s="63" t="s">
        <v>1173</v>
      </c>
    </row>
    <row r="11003" spans="1:2" x14ac:dyDescent="0.25">
      <c r="A11003" s="62">
        <v>44121701</v>
      </c>
      <c r="B11003" s="63" t="s">
        <v>6991</v>
      </c>
    </row>
    <row r="11004" spans="1:2" x14ac:dyDescent="0.25">
      <c r="A11004" s="62">
        <v>44121702</v>
      </c>
      <c r="B11004" s="63" t="s">
        <v>613</v>
      </c>
    </row>
    <row r="11005" spans="1:2" x14ac:dyDescent="0.25">
      <c r="A11005" s="62">
        <v>44121703</v>
      </c>
      <c r="B11005" s="63" t="s">
        <v>13985</v>
      </c>
    </row>
    <row r="11006" spans="1:2" x14ac:dyDescent="0.25">
      <c r="A11006" s="62">
        <v>44121704</v>
      </c>
      <c r="B11006" s="63" t="s">
        <v>729</v>
      </c>
    </row>
    <row r="11007" spans="1:2" x14ac:dyDescent="0.25">
      <c r="A11007" s="62">
        <v>44121705</v>
      </c>
      <c r="B11007" s="63" t="s">
        <v>11221</v>
      </c>
    </row>
    <row r="11008" spans="1:2" x14ac:dyDescent="0.25">
      <c r="A11008" s="62">
        <v>44121706</v>
      </c>
      <c r="B11008" s="63" t="s">
        <v>2541</v>
      </c>
    </row>
    <row r="11009" spans="1:2" x14ac:dyDescent="0.25">
      <c r="A11009" s="62">
        <v>44121707</v>
      </c>
      <c r="B11009" s="63" t="s">
        <v>9983</v>
      </c>
    </row>
    <row r="11010" spans="1:2" x14ac:dyDescent="0.25">
      <c r="A11010" s="62">
        <v>44121708</v>
      </c>
      <c r="B11010" s="63" t="s">
        <v>13767</v>
      </c>
    </row>
    <row r="11011" spans="1:2" x14ac:dyDescent="0.25">
      <c r="A11011" s="62">
        <v>44121709</v>
      </c>
      <c r="B11011" s="63" t="s">
        <v>4505</v>
      </c>
    </row>
    <row r="11012" spans="1:2" x14ac:dyDescent="0.25">
      <c r="A11012" s="62">
        <v>44121710</v>
      </c>
      <c r="B11012" s="63" t="s">
        <v>9357</v>
      </c>
    </row>
    <row r="11013" spans="1:2" x14ac:dyDescent="0.25">
      <c r="A11013" s="62">
        <v>44121711</v>
      </c>
      <c r="B11013" s="63" t="s">
        <v>11230</v>
      </c>
    </row>
    <row r="11014" spans="1:2" x14ac:dyDescent="0.25">
      <c r="A11014" s="62">
        <v>44121712</v>
      </c>
      <c r="B11014" s="63" t="s">
        <v>14814</v>
      </c>
    </row>
    <row r="11015" spans="1:2" x14ac:dyDescent="0.25">
      <c r="A11015" s="62">
        <v>44121713</v>
      </c>
      <c r="B11015" s="63" t="s">
        <v>8926</v>
      </c>
    </row>
    <row r="11016" spans="1:2" x14ac:dyDescent="0.25">
      <c r="A11016" s="62">
        <v>44121714</v>
      </c>
      <c r="B11016" s="63" t="s">
        <v>480</v>
      </c>
    </row>
    <row r="11017" spans="1:2" x14ac:dyDescent="0.25">
      <c r="A11017" s="62">
        <v>44121715</v>
      </c>
      <c r="B11017" s="63" t="s">
        <v>4725</v>
      </c>
    </row>
    <row r="11018" spans="1:2" x14ac:dyDescent="0.25">
      <c r="A11018" s="62">
        <v>44121716</v>
      </c>
      <c r="B11018" s="63" t="s">
        <v>5100</v>
      </c>
    </row>
    <row r="11019" spans="1:2" x14ac:dyDescent="0.25">
      <c r="A11019" s="62">
        <v>44121717</v>
      </c>
      <c r="B11019" s="63" t="s">
        <v>1791</v>
      </c>
    </row>
    <row r="11020" spans="1:2" x14ac:dyDescent="0.25">
      <c r="A11020" s="62">
        <v>44121718</v>
      </c>
      <c r="B11020" s="63" t="s">
        <v>3147</v>
      </c>
    </row>
    <row r="11021" spans="1:2" x14ac:dyDescent="0.25">
      <c r="A11021" s="62">
        <v>44121801</v>
      </c>
      <c r="B11021" s="63" t="s">
        <v>16974</v>
      </c>
    </row>
    <row r="11022" spans="1:2" x14ac:dyDescent="0.25">
      <c r="A11022" s="62">
        <v>44121802</v>
      </c>
      <c r="B11022" s="63" t="s">
        <v>2573</v>
      </c>
    </row>
    <row r="11023" spans="1:2" x14ac:dyDescent="0.25">
      <c r="A11023" s="62">
        <v>44121804</v>
      </c>
      <c r="B11023" s="63" t="s">
        <v>17567</v>
      </c>
    </row>
    <row r="11024" spans="1:2" x14ac:dyDescent="0.25">
      <c r="A11024" s="62">
        <v>44121805</v>
      </c>
      <c r="B11024" s="63" t="s">
        <v>3848</v>
      </c>
    </row>
    <row r="11025" spans="1:2" x14ac:dyDescent="0.25">
      <c r="A11025" s="62">
        <v>44121806</v>
      </c>
      <c r="B11025" s="63" t="s">
        <v>4817</v>
      </c>
    </row>
    <row r="11026" spans="1:2" x14ac:dyDescent="0.25">
      <c r="A11026" s="62">
        <v>44121807</v>
      </c>
      <c r="B11026" s="63" t="s">
        <v>3356</v>
      </c>
    </row>
    <row r="11027" spans="1:2" x14ac:dyDescent="0.25">
      <c r="A11027" s="62">
        <v>44121808</v>
      </c>
      <c r="B11027" s="63" t="s">
        <v>11245</v>
      </c>
    </row>
    <row r="11028" spans="1:2" x14ac:dyDescent="0.25">
      <c r="A11028" s="62">
        <v>44121902</v>
      </c>
      <c r="B11028" s="63" t="s">
        <v>16092</v>
      </c>
    </row>
    <row r="11029" spans="1:2" x14ac:dyDescent="0.25">
      <c r="A11029" s="62">
        <v>44121904</v>
      </c>
      <c r="B11029" s="63" t="s">
        <v>5334</v>
      </c>
    </row>
    <row r="11030" spans="1:2" x14ac:dyDescent="0.25">
      <c r="A11030" s="62">
        <v>44121905</v>
      </c>
      <c r="B11030" s="63" t="s">
        <v>14240</v>
      </c>
    </row>
    <row r="11031" spans="1:2" x14ac:dyDescent="0.25">
      <c r="A11031" s="62">
        <v>44122001</v>
      </c>
      <c r="B11031" s="63" t="s">
        <v>1257</v>
      </c>
    </row>
    <row r="11032" spans="1:2" x14ac:dyDescent="0.25">
      <c r="A11032" s="62">
        <v>44122002</v>
      </c>
      <c r="B11032" s="63" t="s">
        <v>5885</v>
      </c>
    </row>
    <row r="11033" spans="1:2" x14ac:dyDescent="0.25">
      <c r="A11033" s="62">
        <v>44122003</v>
      </c>
      <c r="B11033" s="63" t="s">
        <v>6392</v>
      </c>
    </row>
    <row r="11034" spans="1:2" x14ac:dyDescent="0.25">
      <c r="A11034" s="62">
        <v>44122005</v>
      </c>
      <c r="B11034" s="63" t="s">
        <v>5950</v>
      </c>
    </row>
    <row r="11035" spans="1:2" x14ac:dyDescent="0.25">
      <c r="A11035" s="62">
        <v>44122008</v>
      </c>
      <c r="B11035" s="63" t="s">
        <v>13904</v>
      </c>
    </row>
    <row r="11036" spans="1:2" x14ac:dyDescent="0.25">
      <c r="A11036" s="62">
        <v>44122009</v>
      </c>
      <c r="B11036" s="63" t="s">
        <v>11857</v>
      </c>
    </row>
    <row r="11037" spans="1:2" x14ac:dyDescent="0.25">
      <c r="A11037" s="62">
        <v>44122010</v>
      </c>
      <c r="B11037" s="63" t="s">
        <v>7733</v>
      </c>
    </row>
    <row r="11038" spans="1:2" x14ac:dyDescent="0.25">
      <c r="A11038" s="62">
        <v>44122011</v>
      </c>
      <c r="B11038" s="63" t="s">
        <v>13939</v>
      </c>
    </row>
    <row r="11039" spans="1:2" x14ac:dyDescent="0.25">
      <c r="A11039" s="62">
        <v>44122012</v>
      </c>
      <c r="B11039" s="63" t="s">
        <v>13365</v>
      </c>
    </row>
    <row r="11040" spans="1:2" x14ac:dyDescent="0.25">
      <c r="A11040" s="62">
        <v>44122013</v>
      </c>
      <c r="B11040" s="63" t="s">
        <v>10662</v>
      </c>
    </row>
    <row r="11041" spans="1:2" x14ac:dyDescent="0.25">
      <c r="A11041" s="62">
        <v>44122014</v>
      </c>
      <c r="B11041" s="63" t="s">
        <v>2680</v>
      </c>
    </row>
    <row r="11042" spans="1:2" x14ac:dyDescent="0.25">
      <c r="A11042" s="62">
        <v>44122015</v>
      </c>
      <c r="B11042" s="63" t="s">
        <v>1122</v>
      </c>
    </row>
    <row r="11043" spans="1:2" x14ac:dyDescent="0.25">
      <c r="A11043" s="62">
        <v>44122016</v>
      </c>
      <c r="B11043" s="63" t="s">
        <v>17319</v>
      </c>
    </row>
    <row r="11044" spans="1:2" x14ac:dyDescent="0.25">
      <c r="A11044" s="62">
        <v>44122017</v>
      </c>
      <c r="B11044" s="63" t="s">
        <v>2441</v>
      </c>
    </row>
    <row r="11045" spans="1:2" x14ac:dyDescent="0.25">
      <c r="A11045" s="62">
        <v>44122018</v>
      </c>
      <c r="B11045" s="63" t="s">
        <v>16077</v>
      </c>
    </row>
    <row r="11046" spans="1:2" x14ac:dyDescent="0.25">
      <c r="A11046" s="62">
        <v>44122019</v>
      </c>
      <c r="B11046" s="63" t="s">
        <v>12467</v>
      </c>
    </row>
    <row r="11047" spans="1:2" x14ac:dyDescent="0.25">
      <c r="A11047" s="62">
        <v>44122020</v>
      </c>
      <c r="B11047" s="63" t="s">
        <v>15758</v>
      </c>
    </row>
    <row r="11048" spans="1:2" x14ac:dyDescent="0.25">
      <c r="A11048" s="62">
        <v>44122021</v>
      </c>
      <c r="B11048" s="63" t="s">
        <v>12627</v>
      </c>
    </row>
    <row r="11049" spans="1:2" x14ac:dyDescent="0.25">
      <c r="A11049" s="62">
        <v>44122022</v>
      </c>
      <c r="B11049" s="63" t="s">
        <v>11396</v>
      </c>
    </row>
    <row r="11050" spans="1:2" x14ac:dyDescent="0.25">
      <c r="A11050" s="62">
        <v>44122023</v>
      </c>
      <c r="B11050" s="63" t="s">
        <v>11687</v>
      </c>
    </row>
    <row r="11051" spans="1:2" x14ac:dyDescent="0.25">
      <c r="A11051" s="62">
        <v>44122024</v>
      </c>
      <c r="B11051" s="63" t="s">
        <v>6027</v>
      </c>
    </row>
    <row r="11052" spans="1:2" x14ac:dyDescent="0.25">
      <c r="A11052" s="62">
        <v>44122025</v>
      </c>
      <c r="B11052" s="63" t="s">
        <v>4450</v>
      </c>
    </row>
    <row r="11053" spans="1:2" x14ac:dyDescent="0.25">
      <c r="A11053" s="62">
        <v>44122026</v>
      </c>
      <c r="B11053" s="63" t="s">
        <v>12560</v>
      </c>
    </row>
    <row r="11054" spans="1:2" x14ac:dyDescent="0.25">
      <c r="A11054" s="62">
        <v>44122027</v>
      </c>
      <c r="B11054" s="63" t="s">
        <v>8332</v>
      </c>
    </row>
    <row r="11055" spans="1:2" x14ac:dyDescent="0.25">
      <c r="A11055" s="62">
        <v>44122028</v>
      </c>
      <c r="B11055" s="63" t="s">
        <v>7374</v>
      </c>
    </row>
    <row r="11056" spans="1:2" x14ac:dyDescent="0.25">
      <c r="A11056" s="62">
        <v>44122101</v>
      </c>
      <c r="B11056" s="63" t="s">
        <v>14101</v>
      </c>
    </row>
    <row r="11057" spans="1:2" x14ac:dyDescent="0.25">
      <c r="A11057" s="62">
        <v>44122103</v>
      </c>
      <c r="B11057" s="63" t="s">
        <v>10821</v>
      </c>
    </row>
    <row r="11058" spans="1:2" x14ac:dyDescent="0.25">
      <c r="A11058" s="62">
        <v>44122104</v>
      </c>
      <c r="B11058" s="63" t="s">
        <v>12943</v>
      </c>
    </row>
    <row r="11059" spans="1:2" x14ac:dyDescent="0.25">
      <c r="A11059" s="62">
        <v>44122105</v>
      </c>
      <c r="B11059" s="63" t="s">
        <v>12995</v>
      </c>
    </row>
    <row r="11060" spans="1:2" x14ac:dyDescent="0.25">
      <c r="A11060" s="62">
        <v>44122106</v>
      </c>
      <c r="B11060" s="63" t="s">
        <v>4076</v>
      </c>
    </row>
    <row r="11061" spans="1:2" x14ac:dyDescent="0.25">
      <c r="A11061" s="62">
        <v>44122107</v>
      </c>
      <c r="B11061" s="63" t="s">
        <v>10093</v>
      </c>
    </row>
    <row r="11062" spans="1:2" x14ac:dyDescent="0.25">
      <c r="A11062" s="62">
        <v>44122109</v>
      </c>
      <c r="B11062" s="63" t="s">
        <v>5415</v>
      </c>
    </row>
    <row r="11063" spans="1:2" x14ac:dyDescent="0.25">
      <c r="A11063" s="62">
        <v>44122110</v>
      </c>
      <c r="B11063" s="63" t="s">
        <v>14851</v>
      </c>
    </row>
    <row r="11064" spans="1:2" x14ac:dyDescent="0.25">
      <c r="A11064" s="62">
        <v>44122111</v>
      </c>
      <c r="B11064" s="63" t="s">
        <v>6602</v>
      </c>
    </row>
    <row r="11065" spans="1:2" x14ac:dyDescent="0.25">
      <c r="A11065" s="62">
        <v>44122112</v>
      </c>
      <c r="B11065" s="63" t="s">
        <v>9352</v>
      </c>
    </row>
    <row r="11066" spans="1:2" x14ac:dyDescent="0.25">
      <c r="A11066" s="62">
        <v>44122113</v>
      </c>
      <c r="B11066" s="63" t="s">
        <v>15928</v>
      </c>
    </row>
    <row r="11067" spans="1:2" x14ac:dyDescent="0.25">
      <c r="A11067" s="62">
        <v>44122114</v>
      </c>
      <c r="B11067" s="63" t="s">
        <v>13456</v>
      </c>
    </row>
    <row r="11068" spans="1:2" x14ac:dyDescent="0.25">
      <c r="A11068" s="62">
        <v>44122115</v>
      </c>
      <c r="B11068" s="63" t="s">
        <v>5391</v>
      </c>
    </row>
    <row r="11069" spans="1:2" x14ac:dyDescent="0.25">
      <c r="A11069" s="62">
        <v>44122116</v>
      </c>
      <c r="B11069" s="63" t="s">
        <v>1688</v>
      </c>
    </row>
    <row r="11070" spans="1:2" x14ac:dyDescent="0.25">
      <c r="A11070" s="62">
        <v>44122117</v>
      </c>
      <c r="B11070" s="63" t="s">
        <v>17720</v>
      </c>
    </row>
    <row r="11071" spans="1:2" x14ac:dyDescent="0.25">
      <c r="A11071" s="62">
        <v>44122118</v>
      </c>
      <c r="B11071" s="63" t="s">
        <v>16215</v>
      </c>
    </row>
    <row r="11072" spans="1:2" x14ac:dyDescent="0.25">
      <c r="A11072" s="62">
        <v>44122119</v>
      </c>
      <c r="B11072" s="63" t="s">
        <v>6304</v>
      </c>
    </row>
    <row r="11073" spans="1:2" x14ac:dyDescent="0.25">
      <c r="A11073" s="62">
        <v>44122120</v>
      </c>
      <c r="B11073" s="63" t="s">
        <v>12464</v>
      </c>
    </row>
    <row r="11074" spans="1:2" x14ac:dyDescent="0.25">
      <c r="A11074" s="62">
        <v>44122121</v>
      </c>
      <c r="B11074" s="63" t="s">
        <v>17131</v>
      </c>
    </row>
    <row r="11075" spans="1:2" x14ac:dyDescent="0.25">
      <c r="A11075" s="62">
        <v>45101501</v>
      </c>
      <c r="B11075" s="63" t="s">
        <v>7334</v>
      </c>
    </row>
    <row r="11076" spans="1:2" x14ac:dyDescent="0.25">
      <c r="A11076" s="62">
        <v>45101502</v>
      </c>
      <c r="B11076" s="63" t="s">
        <v>11127</v>
      </c>
    </row>
    <row r="11077" spans="1:2" x14ac:dyDescent="0.25">
      <c r="A11077" s="62">
        <v>45101503</v>
      </c>
      <c r="B11077" s="63" t="s">
        <v>13603</v>
      </c>
    </row>
    <row r="11078" spans="1:2" x14ac:dyDescent="0.25">
      <c r="A11078" s="62">
        <v>45101504</v>
      </c>
      <c r="B11078" s="63" t="s">
        <v>17429</v>
      </c>
    </row>
    <row r="11079" spans="1:2" x14ac:dyDescent="0.25">
      <c r="A11079" s="62">
        <v>45101505</v>
      </c>
      <c r="B11079" s="63" t="s">
        <v>1777</v>
      </c>
    </row>
    <row r="11080" spans="1:2" x14ac:dyDescent="0.25">
      <c r="A11080" s="62">
        <v>45101506</v>
      </c>
      <c r="B11080" s="63" t="s">
        <v>8388</v>
      </c>
    </row>
    <row r="11081" spans="1:2" x14ac:dyDescent="0.25">
      <c r="A11081" s="62">
        <v>45101507</v>
      </c>
      <c r="B11081" s="63" t="s">
        <v>10463</v>
      </c>
    </row>
    <row r="11082" spans="1:2" x14ac:dyDescent="0.25">
      <c r="A11082" s="62">
        <v>45101508</v>
      </c>
      <c r="B11082" s="63" t="s">
        <v>5406</v>
      </c>
    </row>
    <row r="11083" spans="1:2" x14ac:dyDescent="0.25">
      <c r="A11083" s="62">
        <v>45101509</v>
      </c>
      <c r="B11083" s="63" t="s">
        <v>12282</v>
      </c>
    </row>
    <row r="11084" spans="1:2" x14ac:dyDescent="0.25">
      <c r="A11084" s="62">
        <v>45101510</v>
      </c>
      <c r="B11084" s="63" t="s">
        <v>2291</v>
      </c>
    </row>
    <row r="11085" spans="1:2" x14ac:dyDescent="0.25">
      <c r="A11085" s="62">
        <v>45101511</v>
      </c>
      <c r="B11085" s="63" t="s">
        <v>18053</v>
      </c>
    </row>
    <row r="11086" spans="1:2" x14ac:dyDescent="0.25">
      <c r="A11086" s="62">
        <v>45101512</v>
      </c>
      <c r="B11086" s="63" t="s">
        <v>16360</v>
      </c>
    </row>
    <row r="11087" spans="1:2" x14ac:dyDescent="0.25">
      <c r="A11087" s="62">
        <v>45101513</v>
      </c>
      <c r="B11087" s="63" t="s">
        <v>1511</v>
      </c>
    </row>
    <row r="11088" spans="1:2" x14ac:dyDescent="0.25">
      <c r="A11088" s="62">
        <v>45101514</v>
      </c>
      <c r="B11088" s="63" t="s">
        <v>13033</v>
      </c>
    </row>
    <row r="11089" spans="1:2" x14ac:dyDescent="0.25">
      <c r="A11089" s="62">
        <v>45101515</v>
      </c>
      <c r="B11089" s="63" t="s">
        <v>17807</v>
      </c>
    </row>
    <row r="11090" spans="1:2" x14ac:dyDescent="0.25">
      <c r="A11090" s="62">
        <v>45101602</v>
      </c>
      <c r="B11090" s="63" t="s">
        <v>8039</v>
      </c>
    </row>
    <row r="11091" spans="1:2" x14ac:dyDescent="0.25">
      <c r="A11091" s="62">
        <v>45101603</v>
      </c>
      <c r="B11091" s="63" t="s">
        <v>4934</v>
      </c>
    </row>
    <row r="11092" spans="1:2" x14ac:dyDescent="0.25">
      <c r="A11092" s="62">
        <v>45101604</v>
      </c>
      <c r="B11092" s="63" t="s">
        <v>18632</v>
      </c>
    </row>
    <row r="11093" spans="1:2" x14ac:dyDescent="0.25">
      <c r="A11093" s="62">
        <v>45101606</v>
      </c>
      <c r="B11093" s="63" t="s">
        <v>5002</v>
      </c>
    </row>
    <row r="11094" spans="1:2" x14ac:dyDescent="0.25">
      <c r="A11094" s="62">
        <v>45101607</v>
      </c>
      <c r="B11094" s="63" t="s">
        <v>5540</v>
      </c>
    </row>
    <row r="11095" spans="1:2" x14ac:dyDescent="0.25">
      <c r="A11095" s="62">
        <v>45101608</v>
      </c>
      <c r="B11095" s="63" t="s">
        <v>3498</v>
      </c>
    </row>
    <row r="11096" spans="1:2" x14ac:dyDescent="0.25">
      <c r="A11096" s="62">
        <v>45101609</v>
      </c>
      <c r="B11096" s="63" t="s">
        <v>1415</v>
      </c>
    </row>
    <row r="11097" spans="1:2" x14ac:dyDescent="0.25">
      <c r="A11097" s="62">
        <v>45101610</v>
      </c>
      <c r="B11097" s="63" t="s">
        <v>2349</v>
      </c>
    </row>
    <row r="11098" spans="1:2" x14ac:dyDescent="0.25">
      <c r="A11098" s="62">
        <v>45101611</v>
      </c>
      <c r="B11098" s="63" t="s">
        <v>6611</v>
      </c>
    </row>
    <row r="11099" spans="1:2" x14ac:dyDescent="0.25">
      <c r="A11099" s="62">
        <v>45101701</v>
      </c>
      <c r="B11099" s="63" t="s">
        <v>4112</v>
      </c>
    </row>
    <row r="11100" spans="1:2" x14ac:dyDescent="0.25">
      <c r="A11100" s="62">
        <v>45101702</v>
      </c>
      <c r="B11100" s="63" t="s">
        <v>640</v>
      </c>
    </row>
    <row r="11101" spans="1:2" x14ac:dyDescent="0.25">
      <c r="A11101" s="62">
        <v>45101703</v>
      </c>
      <c r="B11101" s="63" t="s">
        <v>12646</v>
      </c>
    </row>
    <row r="11102" spans="1:2" x14ac:dyDescent="0.25">
      <c r="A11102" s="62">
        <v>45101704</v>
      </c>
      <c r="B11102" s="63" t="s">
        <v>4261</v>
      </c>
    </row>
    <row r="11103" spans="1:2" x14ac:dyDescent="0.25">
      <c r="A11103" s="62">
        <v>45101705</v>
      </c>
      <c r="B11103" s="63" t="s">
        <v>14893</v>
      </c>
    </row>
    <row r="11104" spans="1:2" x14ac:dyDescent="0.25">
      <c r="A11104" s="62">
        <v>45101706</v>
      </c>
      <c r="B11104" s="63" t="s">
        <v>5120</v>
      </c>
    </row>
    <row r="11105" spans="1:2" x14ac:dyDescent="0.25">
      <c r="A11105" s="62">
        <v>45101707</v>
      </c>
      <c r="B11105" s="63" t="s">
        <v>8238</v>
      </c>
    </row>
    <row r="11106" spans="1:2" x14ac:dyDescent="0.25">
      <c r="A11106" s="62">
        <v>45101708</v>
      </c>
      <c r="B11106" s="63" t="s">
        <v>8310</v>
      </c>
    </row>
    <row r="11107" spans="1:2" x14ac:dyDescent="0.25">
      <c r="A11107" s="62">
        <v>45101801</v>
      </c>
      <c r="B11107" s="63" t="s">
        <v>2843</v>
      </c>
    </row>
    <row r="11108" spans="1:2" x14ac:dyDescent="0.25">
      <c r="A11108" s="62">
        <v>45101802</v>
      </c>
      <c r="B11108" s="63" t="s">
        <v>17550</v>
      </c>
    </row>
    <row r="11109" spans="1:2" x14ac:dyDescent="0.25">
      <c r="A11109" s="62">
        <v>45101803</v>
      </c>
      <c r="B11109" s="63" t="s">
        <v>5399</v>
      </c>
    </row>
    <row r="11110" spans="1:2" x14ac:dyDescent="0.25">
      <c r="A11110" s="62">
        <v>45101804</v>
      </c>
      <c r="B11110" s="63" t="s">
        <v>8966</v>
      </c>
    </row>
    <row r="11111" spans="1:2" x14ac:dyDescent="0.25">
      <c r="A11111" s="62">
        <v>45101805</v>
      </c>
      <c r="B11111" s="63" t="s">
        <v>12158</v>
      </c>
    </row>
    <row r="11112" spans="1:2" x14ac:dyDescent="0.25">
      <c r="A11112" s="62">
        <v>45101806</v>
      </c>
      <c r="B11112" s="63" t="s">
        <v>12260</v>
      </c>
    </row>
    <row r="11113" spans="1:2" x14ac:dyDescent="0.25">
      <c r="A11113" s="62">
        <v>45101807</v>
      </c>
      <c r="B11113" s="63" t="s">
        <v>13314</v>
      </c>
    </row>
    <row r="11114" spans="1:2" x14ac:dyDescent="0.25">
      <c r="A11114" s="62">
        <v>45101808</v>
      </c>
      <c r="B11114" s="63" t="s">
        <v>8333</v>
      </c>
    </row>
    <row r="11115" spans="1:2" x14ac:dyDescent="0.25">
      <c r="A11115" s="62">
        <v>45101901</v>
      </c>
      <c r="B11115" s="63" t="s">
        <v>2855</v>
      </c>
    </row>
    <row r="11116" spans="1:2" x14ac:dyDescent="0.25">
      <c r="A11116" s="62">
        <v>45101902</v>
      </c>
      <c r="B11116" s="63" t="s">
        <v>3337</v>
      </c>
    </row>
    <row r="11117" spans="1:2" x14ac:dyDescent="0.25">
      <c r="A11117" s="62">
        <v>45101903</v>
      </c>
      <c r="B11117" s="63" t="s">
        <v>1881</v>
      </c>
    </row>
    <row r="11118" spans="1:2" x14ac:dyDescent="0.25">
      <c r="A11118" s="62">
        <v>45101904</v>
      </c>
      <c r="B11118" s="63" t="s">
        <v>16777</v>
      </c>
    </row>
    <row r="11119" spans="1:2" x14ac:dyDescent="0.25">
      <c r="A11119" s="62">
        <v>45101905</v>
      </c>
      <c r="B11119" s="63" t="s">
        <v>4376</v>
      </c>
    </row>
    <row r="11120" spans="1:2" x14ac:dyDescent="0.25">
      <c r="A11120" s="62">
        <v>45102001</v>
      </c>
      <c r="B11120" s="63" t="s">
        <v>1380</v>
      </c>
    </row>
    <row r="11121" spans="1:2" x14ac:dyDescent="0.25">
      <c r="A11121" s="62">
        <v>45102002</v>
      </c>
      <c r="B11121" s="63" t="s">
        <v>15867</v>
      </c>
    </row>
    <row r="11122" spans="1:2" x14ac:dyDescent="0.25">
      <c r="A11122" s="62">
        <v>45102003</v>
      </c>
      <c r="B11122" s="63" t="s">
        <v>8385</v>
      </c>
    </row>
    <row r="11123" spans="1:2" x14ac:dyDescent="0.25">
      <c r="A11123" s="62">
        <v>45102004</v>
      </c>
      <c r="B11123" s="63" t="s">
        <v>3064</v>
      </c>
    </row>
    <row r="11124" spans="1:2" x14ac:dyDescent="0.25">
      <c r="A11124" s="62">
        <v>45102005</v>
      </c>
      <c r="B11124" s="63" t="s">
        <v>12587</v>
      </c>
    </row>
    <row r="11125" spans="1:2" x14ac:dyDescent="0.25">
      <c r="A11125" s="62">
        <v>45111501</v>
      </c>
      <c r="B11125" s="63" t="s">
        <v>4107</v>
      </c>
    </row>
    <row r="11126" spans="1:2" x14ac:dyDescent="0.25">
      <c r="A11126" s="62">
        <v>45111502</v>
      </c>
      <c r="B11126" s="63" t="s">
        <v>6733</v>
      </c>
    </row>
    <row r="11127" spans="1:2" x14ac:dyDescent="0.25">
      <c r="A11127" s="62">
        <v>45111503</v>
      </c>
      <c r="B11127" s="63" t="s">
        <v>132</v>
      </c>
    </row>
    <row r="11128" spans="1:2" x14ac:dyDescent="0.25">
      <c r="A11128" s="62">
        <v>45111504</v>
      </c>
      <c r="B11128" s="63" t="s">
        <v>11423</v>
      </c>
    </row>
    <row r="11129" spans="1:2" x14ac:dyDescent="0.25">
      <c r="A11129" s="62">
        <v>45111601</v>
      </c>
      <c r="B11129" s="63" t="s">
        <v>10690</v>
      </c>
    </row>
    <row r="11130" spans="1:2" x14ac:dyDescent="0.25">
      <c r="A11130" s="62">
        <v>45111602</v>
      </c>
      <c r="B11130" s="63" t="s">
        <v>12514</v>
      </c>
    </row>
    <row r="11131" spans="1:2" x14ac:dyDescent="0.25">
      <c r="A11131" s="62">
        <v>45111603</v>
      </c>
      <c r="B11131" s="63" t="s">
        <v>2684</v>
      </c>
    </row>
    <row r="11132" spans="1:2" x14ac:dyDescent="0.25">
      <c r="A11132" s="62">
        <v>45111604</v>
      </c>
      <c r="B11132" s="63" t="s">
        <v>928</v>
      </c>
    </row>
    <row r="11133" spans="1:2" x14ac:dyDescent="0.25">
      <c r="A11133" s="62">
        <v>45111605</v>
      </c>
      <c r="B11133" s="63" t="s">
        <v>8083</v>
      </c>
    </row>
    <row r="11134" spans="1:2" x14ac:dyDescent="0.25">
      <c r="A11134" s="62">
        <v>45111606</v>
      </c>
      <c r="B11134" s="63" t="s">
        <v>12193</v>
      </c>
    </row>
    <row r="11135" spans="1:2" x14ac:dyDescent="0.25">
      <c r="A11135" s="62">
        <v>45111607</v>
      </c>
      <c r="B11135" s="63" t="s">
        <v>17903</v>
      </c>
    </row>
    <row r="11136" spans="1:2" x14ac:dyDescent="0.25">
      <c r="A11136" s="62">
        <v>45111608</v>
      </c>
      <c r="B11136" s="63" t="s">
        <v>13632</v>
      </c>
    </row>
    <row r="11137" spans="1:2" x14ac:dyDescent="0.25">
      <c r="A11137" s="62">
        <v>45111609</v>
      </c>
      <c r="B11137" s="63" t="s">
        <v>17318</v>
      </c>
    </row>
    <row r="11138" spans="1:2" x14ac:dyDescent="0.25">
      <c r="A11138" s="62">
        <v>45111610</v>
      </c>
      <c r="B11138" s="63" t="s">
        <v>9082</v>
      </c>
    </row>
    <row r="11139" spans="1:2" x14ac:dyDescent="0.25">
      <c r="A11139" s="62">
        <v>45111612</v>
      </c>
      <c r="B11139" s="63" t="s">
        <v>2778</v>
      </c>
    </row>
    <row r="11140" spans="1:2" x14ac:dyDescent="0.25">
      <c r="A11140" s="62">
        <v>45111613</v>
      </c>
      <c r="B11140" s="63" t="s">
        <v>16362</v>
      </c>
    </row>
    <row r="11141" spans="1:2" x14ac:dyDescent="0.25">
      <c r="A11141" s="62">
        <v>45111614</v>
      </c>
      <c r="B11141" s="63" t="s">
        <v>9004</v>
      </c>
    </row>
    <row r="11142" spans="1:2" x14ac:dyDescent="0.25">
      <c r="A11142" s="62">
        <v>45111615</v>
      </c>
      <c r="B11142" s="63" t="s">
        <v>3208</v>
      </c>
    </row>
    <row r="11143" spans="1:2" x14ac:dyDescent="0.25">
      <c r="A11143" s="62">
        <v>45111616</v>
      </c>
      <c r="B11143" s="63" t="s">
        <v>14845</v>
      </c>
    </row>
    <row r="11144" spans="1:2" x14ac:dyDescent="0.25">
      <c r="A11144" s="62">
        <v>45111617</v>
      </c>
      <c r="B11144" s="63" t="s">
        <v>10637</v>
      </c>
    </row>
    <row r="11145" spans="1:2" x14ac:dyDescent="0.25">
      <c r="A11145" s="62">
        <v>45111618</v>
      </c>
      <c r="B11145" s="63" t="s">
        <v>9049</v>
      </c>
    </row>
    <row r="11146" spans="1:2" x14ac:dyDescent="0.25">
      <c r="A11146" s="62">
        <v>45111620</v>
      </c>
      <c r="B11146" s="63" t="s">
        <v>14499</v>
      </c>
    </row>
    <row r="11147" spans="1:2" x14ac:dyDescent="0.25">
      <c r="A11147" s="62">
        <v>45111701</v>
      </c>
      <c r="B11147" s="63" t="s">
        <v>14649</v>
      </c>
    </row>
    <row r="11148" spans="1:2" x14ac:dyDescent="0.25">
      <c r="A11148" s="62">
        <v>45111702</v>
      </c>
      <c r="B11148" s="63" t="s">
        <v>9085</v>
      </c>
    </row>
    <row r="11149" spans="1:2" x14ac:dyDescent="0.25">
      <c r="A11149" s="62">
        <v>45111703</v>
      </c>
      <c r="B11149" s="63" t="s">
        <v>2091</v>
      </c>
    </row>
    <row r="11150" spans="1:2" x14ac:dyDescent="0.25">
      <c r="A11150" s="62">
        <v>45111704</v>
      </c>
      <c r="B11150" s="63" t="s">
        <v>11114</v>
      </c>
    </row>
    <row r="11151" spans="1:2" x14ac:dyDescent="0.25">
      <c r="A11151" s="62">
        <v>45111705</v>
      </c>
      <c r="B11151" s="63" t="s">
        <v>2922</v>
      </c>
    </row>
    <row r="11152" spans="1:2" x14ac:dyDescent="0.25">
      <c r="A11152" s="62">
        <v>45111801</v>
      </c>
      <c r="B11152" s="63" t="s">
        <v>10295</v>
      </c>
    </row>
    <row r="11153" spans="1:2" x14ac:dyDescent="0.25">
      <c r="A11153" s="62">
        <v>45111802</v>
      </c>
      <c r="B11153" s="63" t="s">
        <v>3460</v>
      </c>
    </row>
    <row r="11154" spans="1:2" x14ac:dyDescent="0.25">
      <c r="A11154" s="62">
        <v>45111803</v>
      </c>
      <c r="B11154" s="63" t="s">
        <v>12737</v>
      </c>
    </row>
    <row r="11155" spans="1:2" x14ac:dyDescent="0.25">
      <c r="A11155" s="62">
        <v>45111804</v>
      </c>
      <c r="B11155" s="63" t="s">
        <v>12001</v>
      </c>
    </row>
    <row r="11156" spans="1:2" x14ac:dyDescent="0.25">
      <c r="A11156" s="62">
        <v>45111805</v>
      </c>
      <c r="B11156" s="63" t="s">
        <v>18703</v>
      </c>
    </row>
    <row r="11157" spans="1:2" x14ac:dyDescent="0.25">
      <c r="A11157" s="62">
        <v>45111806</v>
      </c>
      <c r="B11157" s="63" t="s">
        <v>15305</v>
      </c>
    </row>
    <row r="11158" spans="1:2" x14ac:dyDescent="0.25">
      <c r="A11158" s="62">
        <v>45111807</v>
      </c>
      <c r="B11158" s="63" t="s">
        <v>3704</v>
      </c>
    </row>
    <row r="11159" spans="1:2" x14ac:dyDescent="0.25">
      <c r="A11159" s="62">
        <v>45111808</v>
      </c>
      <c r="B11159" s="63" t="s">
        <v>15055</v>
      </c>
    </row>
    <row r="11160" spans="1:2" x14ac:dyDescent="0.25">
      <c r="A11160" s="62">
        <v>45111809</v>
      </c>
      <c r="B11160" s="63" t="s">
        <v>8365</v>
      </c>
    </row>
    <row r="11161" spans="1:2" x14ac:dyDescent="0.25">
      <c r="A11161" s="62">
        <v>45111810</v>
      </c>
      <c r="B11161" s="63" t="s">
        <v>3668</v>
      </c>
    </row>
    <row r="11162" spans="1:2" x14ac:dyDescent="0.25">
      <c r="A11162" s="62">
        <v>45111901</v>
      </c>
      <c r="B11162" s="63" t="s">
        <v>11744</v>
      </c>
    </row>
    <row r="11163" spans="1:2" x14ac:dyDescent="0.25">
      <c r="A11163" s="62">
        <v>45111902</v>
      </c>
      <c r="B11163" s="63" t="s">
        <v>18356</v>
      </c>
    </row>
    <row r="11164" spans="1:2" x14ac:dyDescent="0.25">
      <c r="A11164" s="62">
        <v>45112001</v>
      </c>
      <c r="B11164" s="63" t="s">
        <v>16552</v>
      </c>
    </row>
    <row r="11165" spans="1:2" x14ac:dyDescent="0.25">
      <c r="A11165" s="62">
        <v>45112002</v>
      </c>
      <c r="B11165" s="63" t="s">
        <v>17942</v>
      </c>
    </row>
    <row r="11166" spans="1:2" x14ac:dyDescent="0.25">
      <c r="A11166" s="62">
        <v>45112003</v>
      </c>
      <c r="B11166" s="63" t="s">
        <v>9755</v>
      </c>
    </row>
    <row r="11167" spans="1:2" x14ac:dyDescent="0.25">
      <c r="A11167" s="62">
        <v>45112004</v>
      </c>
      <c r="B11167" s="63" t="s">
        <v>16709</v>
      </c>
    </row>
    <row r="11168" spans="1:2" x14ac:dyDescent="0.25">
      <c r="A11168" s="62">
        <v>45121501</v>
      </c>
      <c r="B11168" s="63" t="s">
        <v>3679</v>
      </c>
    </row>
    <row r="11169" spans="1:2" x14ac:dyDescent="0.25">
      <c r="A11169" s="62">
        <v>45121502</v>
      </c>
      <c r="B11169" s="63" t="s">
        <v>15491</v>
      </c>
    </row>
    <row r="11170" spans="1:2" x14ac:dyDescent="0.25">
      <c r="A11170" s="62">
        <v>45121503</v>
      </c>
      <c r="B11170" s="63" t="s">
        <v>7465</v>
      </c>
    </row>
    <row r="11171" spans="1:2" x14ac:dyDescent="0.25">
      <c r="A11171" s="62">
        <v>45121504</v>
      </c>
      <c r="B11171" s="63" t="s">
        <v>16119</v>
      </c>
    </row>
    <row r="11172" spans="1:2" x14ac:dyDescent="0.25">
      <c r="A11172" s="62">
        <v>45121505</v>
      </c>
      <c r="B11172" s="63" t="s">
        <v>13902</v>
      </c>
    </row>
    <row r="11173" spans="1:2" x14ac:dyDescent="0.25">
      <c r="A11173" s="62">
        <v>45121506</v>
      </c>
      <c r="B11173" s="63" t="s">
        <v>13367</v>
      </c>
    </row>
    <row r="11174" spans="1:2" x14ac:dyDescent="0.25">
      <c r="A11174" s="62">
        <v>45121510</v>
      </c>
      <c r="B11174" s="63" t="s">
        <v>5516</v>
      </c>
    </row>
    <row r="11175" spans="1:2" x14ac:dyDescent="0.25">
      <c r="A11175" s="62">
        <v>45121511</v>
      </c>
      <c r="B11175" s="63" t="s">
        <v>8251</v>
      </c>
    </row>
    <row r="11176" spans="1:2" x14ac:dyDescent="0.25">
      <c r="A11176" s="62">
        <v>45121512</v>
      </c>
      <c r="B11176" s="63" t="s">
        <v>5839</v>
      </c>
    </row>
    <row r="11177" spans="1:2" x14ac:dyDescent="0.25">
      <c r="A11177" s="62">
        <v>45121513</v>
      </c>
      <c r="B11177" s="63" t="s">
        <v>18090</v>
      </c>
    </row>
    <row r="11178" spans="1:2" x14ac:dyDescent="0.25">
      <c r="A11178" s="62">
        <v>45121514</v>
      </c>
      <c r="B11178" s="63" t="s">
        <v>7686</v>
      </c>
    </row>
    <row r="11179" spans="1:2" x14ac:dyDescent="0.25">
      <c r="A11179" s="62">
        <v>45121515</v>
      </c>
      <c r="B11179" s="63" t="s">
        <v>2607</v>
      </c>
    </row>
    <row r="11180" spans="1:2" x14ac:dyDescent="0.25">
      <c r="A11180" s="62">
        <v>45121516</v>
      </c>
      <c r="B11180" s="63" t="s">
        <v>11497</v>
      </c>
    </row>
    <row r="11181" spans="1:2" x14ac:dyDescent="0.25">
      <c r="A11181" s="62">
        <v>45121517</v>
      </c>
      <c r="B11181" s="63" t="s">
        <v>5295</v>
      </c>
    </row>
    <row r="11182" spans="1:2" x14ac:dyDescent="0.25">
      <c r="A11182" s="62">
        <v>45121518</v>
      </c>
      <c r="B11182" s="63" t="s">
        <v>13578</v>
      </c>
    </row>
    <row r="11183" spans="1:2" x14ac:dyDescent="0.25">
      <c r="A11183" s="62">
        <v>45121519</v>
      </c>
      <c r="B11183" s="63" t="s">
        <v>14839</v>
      </c>
    </row>
    <row r="11184" spans="1:2" x14ac:dyDescent="0.25">
      <c r="A11184" s="62">
        <v>45121520</v>
      </c>
      <c r="B11184" s="63" t="s">
        <v>11578</v>
      </c>
    </row>
    <row r="11185" spans="1:2" x14ac:dyDescent="0.25">
      <c r="A11185" s="62">
        <v>45121601</v>
      </c>
      <c r="B11185" s="63" t="s">
        <v>3800</v>
      </c>
    </row>
    <row r="11186" spans="1:2" x14ac:dyDescent="0.25">
      <c r="A11186" s="62">
        <v>45121602</v>
      </c>
      <c r="B11186" s="63" t="s">
        <v>10138</v>
      </c>
    </row>
    <row r="11187" spans="1:2" x14ac:dyDescent="0.25">
      <c r="A11187" s="62">
        <v>45121603</v>
      </c>
      <c r="B11187" s="63" t="s">
        <v>5056</v>
      </c>
    </row>
    <row r="11188" spans="1:2" x14ac:dyDescent="0.25">
      <c r="A11188" s="62">
        <v>45121604</v>
      </c>
      <c r="B11188" s="63" t="s">
        <v>18377</v>
      </c>
    </row>
    <row r="11189" spans="1:2" x14ac:dyDescent="0.25">
      <c r="A11189" s="62">
        <v>45121605</v>
      </c>
      <c r="B11189" s="63" t="s">
        <v>8463</v>
      </c>
    </row>
    <row r="11190" spans="1:2" x14ac:dyDescent="0.25">
      <c r="A11190" s="62">
        <v>45121606</v>
      </c>
      <c r="B11190" s="63" t="s">
        <v>201</v>
      </c>
    </row>
    <row r="11191" spans="1:2" x14ac:dyDescent="0.25">
      <c r="A11191" s="62">
        <v>45121607</v>
      </c>
      <c r="B11191" s="63" t="s">
        <v>18299</v>
      </c>
    </row>
    <row r="11192" spans="1:2" x14ac:dyDescent="0.25">
      <c r="A11192" s="62">
        <v>45121608</v>
      </c>
      <c r="B11192" s="63" t="s">
        <v>13970</v>
      </c>
    </row>
    <row r="11193" spans="1:2" x14ac:dyDescent="0.25">
      <c r="A11193" s="62">
        <v>45121609</v>
      </c>
      <c r="B11193" s="63" t="s">
        <v>17531</v>
      </c>
    </row>
    <row r="11194" spans="1:2" x14ac:dyDescent="0.25">
      <c r="A11194" s="62">
        <v>45121610</v>
      </c>
      <c r="B11194" s="63" t="s">
        <v>13183</v>
      </c>
    </row>
    <row r="11195" spans="1:2" x14ac:dyDescent="0.25">
      <c r="A11195" s="62">
        <v>45121611</v>
      </c>
      <c r="B11195" s="63" t="s">
        <v>7767</v>
      </c>
    </row>
    <row r="11196" spans="1:2" x14ac:dyDescent="0.25">
      <c r="A11196" s="62">
        <v>45121612</v>
      </c>
      <c r="B11196" s="63" t="s">
        <v>3877</v>
      </c>
    </row>
    <row r="11197" spans="1:2" x14ac:dyDescent="0.25">
      <c r="A11197" s="62">
        <v>45121613</v>
      </c>
      <c r="B11197" s="63" t="s">
        <v>6344</v>
      </c>
    </row>
    <row r="11198" spans="1:2" x14ac:dyDescent="0.25">
      <c r="A11198" s="62">
        <v>45121614</v>
      </c>
      <c r="B11198" s="63" t="s">
        <v>13254</v>
      </c>
    </row>
    <row r="11199" spans="1:2" x14ac:dyDescent="0.25">
      <c r="A11199" s="62">
        <v>45121615</v>
      </c>
      <c r="B11199" s="63" t="s">
        <v>7502</v>
      </c>
    </row>
    <row r="11200" spans="1:2" x14ac:dyDescent="0.25">
      <c r="A11200" s="62">
        <v>45121616</v>
      </c>
      <c r="B11200" s="63" t="s">
        <v>18532</v>
      </c>
    </row>
    <row r="11201" spans="1:2" x14ac:dyDescent="0.25">
      <c r="A11201" s="62">
        <v>45121617</v>
      </c>
      <c r="B11201" s="63" t="s">
        <v>5697</v>
      </c>
    </row>
    <row r="11202" spans="1:2" x14ac:dyDescent="0.25">
      <c r="A11202" s="62">
        <v>45121618</v>
      </c>
      <c r="B11202" s="63" t="s">
        <v>6493</v>
      </c>
    </row>
    <row r="11203" spans="1:2" x14ac:dyDescent="0.25">
      <c r="A11203" s="62">
        <v>45121619</v>
      </c>
      <c r="B11203" s="63" t="s">
        <v>9740</v>
      </c>
    </row>
    <row r="11204" spans="1:2" x14ac:dyDescent="0.25">
      <c r="A11204" s="62">
        <v>45121620</v>
      </c>
      <c r="B11204" s="63" t="s">
        <v>8030</v>
      </c>
    </row>
    <row r="11205" spans="1:2" x14ac:dyDescent="0.25">
      <c r="A11205" s="62">
        <v>45121621</v>
      </c>
      <c r="B11205" s="63" t="s">
        <v>15950</v>
      </c>
    </row>
    <row r="11206" spans="1:2" x14ac:dyDescent="0.25">
      <c r="A11206" s="62">
        <v>45121622</v>
      </c>
      <c r="B11206" s="63" t="s">
        <v>10817</v>
      </c>
    </row>
    <row r="11207" spans="1:2" x14ac:dyDescent="0.25">
      <c r="A11207" s="62">
        <v>45121623</v>
      </c>
      <c r="B11207" s="63" t="s">
        <v>15284</v>
      </c>
    </row>
    <row r="11208" spans="1:2" x14ac:dyDescent="0.25">
      <c r="A11208" s="62">
        <v>45121701</v>
      </c>
      <c r="B11208" s="63" t="s">
        <v>3341</v>
      </c>
    </row>
    <row r="11209" spans="1:2" x14ac:dyDescent="0.25">
      <c r="A11209" s="62">
        <v>45121702</v>
      </c>
      <c r="B11209" s="63" t="s">
        <v>11932</v>
      </c>
    </row>
    <row r="11210" spans="1:2" x14ac:dyDescent="0.25">
      <c r="A11210" s="62">
        <v>45121703</v>
      </c>
      <c r="B11210" s="63" t="s">
        <v>16887</v>
      </c>
    </row>
    <row r="11211" spans="1:2" x14ac:dyDescent="0.25">
      <c r="A11211" s="62">
        <v>45121704</v>
      </c>
      <c r="B11211" s="63" t="s">
        <v>4840</v>
      </c>
    </row>
    <row r="11212" spans="1:2" x14ac:dyDescent="0.25">
      <c r="A11212" s="62">
        <v>45121705</v>
      </c>
      <c r="B11212" s="63" t="s">
        <v>10329</v>
      </c>
    </row>
    <row r="11213" spans="1:2" x14ac:dyDescent="0.25">
      <c r="A11213" s="62">
        <v>45121706</v>
      </c>
      <c r="B11213" s="63" t="s">
        <v>4978</v>
      </c>
    </row>
    <row r="11214" spans="1:2" x14ac:dyDescent="0.25">
      <c r="A11214" s="62">
        <v>45121801</v>
      </c>
      <c r="B11214" s="63" t="s">
        <v>16287</v>
      </c>
    </row>
    <row r="11215" spans="1:2" x14ac:dyDescent="0.25">
      <c r="A11215" s="62">
        <v>45121802</v>
      </c>
      <c r="B11215" s="63" t="s">
        <v>8221</v>
      </c>
    </row>
    <row r="11216" spans="1:2" x14ac:dyDescent="0.25">
      <c r="A11216" s="62">
        <v>45121803</v>
      </c>
      <c r="B11216" s="63" t="s">
        <v>1851</v>
      </c>
    </row>
    <row r="11217" spans="1:2" x14ac:dyDescent="0.25">
      <c r="A11217" s="62">
        <v>45121804</v>
      </c>
      <c r="B11217" s="63" t="s">
        <v>4399</v>
      </c>
    </row>
    <row r="11218" spans="1:2" x14ac:dyDescent="0.25">
      <c r="A11218" s="62">
        <v>45121805</v>
      </c>
      <c r="B11218" s="63" t="s">
        <v>13386</v>
      </c>
    </row>
    <row r="11219" spans="1:2" x14ac:dyDescent="0.25">
      <c r="A11219" s="62">
        <v>45121806</v>
      </c>
      <c r="B11219" s="63" t="s">
        <v>11372</v>
      </c>
    </row>
    <row r="11220" spans="1:2" x14ac:dyDescent="0.25">
      <c r="A11220" s="62">
        <v>45121807</v>
      </c>
      <c r="B11220" s="63" t="s">
        <v>4759</v>
      </c>
    </row>
    <row r="11221" spans="1:2" x14ac:dyDescent="0.25">
      <c r="A11221" s="62">
        <v>45121808</v>
      </c>
      <c r="B11221" s="63" t="s">
        <v>5690</v>
      </c>
    </row>
    <row r="11222" spans="1:2" x14ac:dyDescent="0.25">
      <c r="A11222" s="62">
        <v>45121809</v>
      </c>
      <c r="B11222" s="63" t="s">
        <v>8929</v>
      </c>
    </row>
    <row r="11223" spans="1:2" x14ac:dyDescent="0.25">
      <c r="A11223" s="62">
        <v>45121810</v>
      </c>
      <c r="B11223" s="63" t="s">
        <v>9463</v>
      </c>
    </row>
    <row r="11224" spans="1:2" x14ac:dyDescent="0.25">
      <c r="A11224" s="62">
        <v>45131501</v>
      </c>
      <c r="B11224" s="63" t="s">
        <v>5217</v>
      </c>
    </row>
    <row r="11225" spans="1:2" x14ac:dyDescent="0.25">
      <c r="A11225" s="62">
        <v>45131502</v>
      </c>
      <c r="B11225" s="63" t="s">
        <v>1113</v>
      </c>
    </row>
    <row r="11226" spans="1:2" x14ac:dyDescent="0.25">
      <c r="A11226" s="62">
        <v>45131503</v>
      </c>
      <c r="B11226" s="63" t="s">
        <v>6659</v>
      </c>
    </row>
    <row r="11227" spans="1:2" x14ac:dyDescent="0.25">
      <c r="A11227" s="62">
        <v>45131505</v>
      </c>
      <c r="B11227" s="63" t="s">
        <v>5467</v>
      </c>
    </row>
    <row r="11228" spans="1:2" x14ac:dyDescent="0.25">
      <c r="A11228" s="62">
        <v>45131601</v>
      </c>
      <c r="B11228" s="63" t="s">
        <v>7417</v>
      </c>
    </row>
    <row r="11229" spans="1:2" x14ac:dyDescent="0.25">
      <c r="A11229" s="62">
        <v>45131604</v>
      </c>
      <c r="B11229" s="63" t="s">
        <v>10902</v>
      </c>
    </row>
    <row r="11230" spans="1:2" x14ac:dyDescent="0.25">
      <c r="A11230" s="62">
        <v>45131701</v>
      </c>
      <c r="B11230" s="63" t="s">
        <v>4031</v>
      </c>
    </row>
    <row r="11231" spans="1:2" x14ac:dyDescent="0.25">
      <c r="A11231" s="62">
        <v>45141501</v>
      </c>
      <c r="B11231" s="63" t="s">
        <v>7786</v>
      </c>
    </row>
    <row r="11232" spans="1:2" x14ac:dyDescent="0.25">
      <c r="A11232" s="62">
        <v>45141502</v>
      </c>
      <c r="B11232" s="63" t="s">
        <v>11304</v>
      </c>
    </row>
    <row r="11233" spans="1:2" x14ac:dyDescent="0.25">
      <c r="A11233" s="62">
        <v>45141601</v>
      </c>
      <c r="B11233" s="63" t="s">
        <v>12197</v>
      </c>
    </row>
    <row r="11234" spans="1:2" x14ac:dyDescent="0.25">
      <c r="A11234" s="62">
        <v>45141602</v>
      </c>
      <c r="B11234" s="63" t="s">
        <v>11401</v>
      </c>
    </row>
    <row r="11235" spans="1:2" x14ac:dyDescent="0.25">
      <c r="A11235" s="62">
        <v>45141603</v>
      </c>
      <c r="B11235" s="63" t="s">
        <v>13487</v>
      </c>
    </row>
    <row r="11236" spans="1:2" x14ac:dyDescent="0.25">
      <c r="A11236" s="62">
        <v>46101501</v>
      </c>
      <c r="B11236" s="63" t="s">
        <v>3720</v>
      </c>
    </row>
    <row r="11237" spans="1:2" x14ac:dyDescent="0.25">
      <c r="A11237" s="62">
        <v>46101502</v>
      </c>
      <c r="B11237" s="63" t="s">
        <v>16715</v>
      </c>
    </row>
    <row r="11238" spans="1:2" x14ac:dyDescent="0.25">
      <c r="A11238" s="62">
        <v>46101503</v>
      </c>
      <c r="B11238" s="63" t="s">
        <v>9014</v>
      </c>
    </row>
    <row r="11239" spans="1:2" x14ac:dyDescent="0.25">
      <c r="A11239" s="62">
        <v>46101504</v>
      </c>
      <c r="B11239" s="63" t="s">
        <v>6104</v>
      </c>
    </row>
    <row r="11240" spans="1:2" x14ac:dyDescent="0.25">
      <c r="A11240" s="62">
        <v>46101505</v>
      </c>
      <c r="B11240" s="63" t="s">
        <v>17004</v>
      </c>
    </row>
    <row r="11241" spans="1:2" x14ac:dyDescent="0.25">
      <c r="A11241" s="62">
        <v>46101506</v>
      </c>
      <c r="B11241" s="63" t="s">
        <v>4974</v>
      </c>
    </row>
    <row r="11242" spans="1:2" x14ac:dyDescent="0.25">
      <c r="A11242" s="62">
        <v>46101601</v>
      </c>
      <c r="B11242" s="63" t="s">
        <v>6159</v>
      </c>
    </row>
    <row r="11243" spans="1:2" x14ac:dyDescent="0.25">
      <c r="A11243" s="62">
        <v>46101701</v>
      </c>
      <c r="B11243" s="63" t="s">
        <v>15851</v>
      </c>
    </row>
    <row r="11244" spans="1:2" x14ac:dyDescent="0.25">
      <c r="A11244" s="62">
        <v>46101702</v>
      </c>
      <c r="B11244" s="63" t="s">
        <v>6662</v>
      </c>
    </row>
    <row r="11245" spans="1:2" x14ac:dyDescent="0.25">
      <c r="A11245" s="62">
        <v>46101801</v>
      </c>
      <c r="B11245" s="63" t="s">
        <v>8259</v>
      </c>
    </row>
    <row r="11246" spans="1:2" x14ac:dyDescent="0.25">
      <c r="A11246" s="62">
        <v>46111501</v>
      </c>
      <c r="B11246" s="63" t="s">
        <v>2256</v>
      </c>
    </row>
    <row r="11247" spans="1:2" x14ac:dyDescent="0.25">
      <c r="A11247" s="62">
        <v>46111502</v>
      </c>
      <c r="B11247" s="63" t="s">
        <v>18423</v>
      </c>
    </row>
    <row r="11248" spans="1:2" x14ac:dyDescent="0.25">
      <c r="A11248" s="62">
        <v>46111503</v>
      </c>
      <c r="B11248" s="63" t="s">
        <v>1694</v>
      </c>
    </row>
    <row r="11249" spans="1:2" x14ac:dyDescent="0.25">
      <c r="A11249" s="62">
        <v>46111601</v>
      </c>
      <c r="B11249" s="63" t="s">
        <v>16602</v>
      </c>
    </row>
    <row r="11250" spans="1:2" x14ac:dyDescent="0.25">
      <c r="A11250" s="62">
        <v>46111602</v>
      </c>
      <c r="B11250" s="63" t="s">
        <v>1412</v>
      </c>
    </row>
    <row r="11251" spans="1:2" x14ac:dyDescent="0.25">
      <c r="A11251" s="62">
        <v>46111701</v>
      </c>
      <c r="B11251" s="63" t="s">
        <v>9111</v>
      </c>
    </row>
    <row r="11252" spans="1:2" x14ac:dyDescent="0.25">
      <c r="A11252" s="62">
        <v>46111702</v>
      </c>
      <c r="B11252" s="63" t="s">
        <v>16035</v>
      </c>
    </row>
    <row r="11253" spans="1:2" x14ac:dyDescent="0.25">
      <c r="A11253" s="62">
        <v>46111801</v>
      </c>
      <c r="B11253" s="63" t="s">
        <v>9519</v>
      </c>
    </row>
    <row r="11254" spans="1:2" x14ac:dyDescent="0.25">
      <c r="A11254" s="62">
        <v>46121501</v>
      </c>
      <c r="B11254" s="63" t="s">
        <v>8452</v>
      </c>
    </row>
    <row r="11255" spans="1:2" x14ac:dyDescent="0.25">
      <c r="A11255" s="62">
        <v>46121502</v>
      </c>
      <c r="B11255" s="63" t="s">
        <v>5324</v>
      </c>
    </row>
    <row r="11256" spans="1:2" x14ac:dyDescent="0.25">
      <c r="A11256" s="62">
        <v>46121503</v>
      </c>
      <c r="B11256" s="63" t="s">
        <v>5285</v>
      </c>
    </row>
    <row r="11257" spans="1:2" x14ac:dyDescent="0.25">
      <c r="A11257" s="62">
        <v>46121504</v>
      </c>
      <c r="B11257" s="63" t="s">
        <v>9290</v>
      </c>
    </row>
    <row r="11258" spans="1:2" x14ac:dyDescent="0.25">
      <c r="A11258" s="62">
        <v>46121505</v>
      </c>
      <c r="B11258" s="63" t="s">
        <v>8330</v>
      </c>
    </row>
    <row r="11259" spans="1:2" x14ac:dyDescent="0.25">
      <c r="A11259" s="62">
        <v>46121506</v>
      </c>
      <c r="B11259" s="63" t="s">
        <v>11526</v>
      </c>
    </row>
    <row r="11260" spans="1:2" x14ac:dyDescent="0.25">
      <c r="A11260" s="62">
        <v>46121507</v>
      </c>
      <c r="B11260" s="63" t="s">
        <v>8265</v>
      </c>
    </row>
    <row r="11261" spans="1:2" x14ac:dyDescent="0.25">
      <c r="A11261" s="62">
        <v>46121508</v>
      </c>
      <c r="B11261" s="63" t="s">
        <v>11425</v>
      </c>
    </row>
    <row r="11262" spans="1:2" x14ac:dyDescent="0.25">
      <c r="A11262" s="62">
        <v>46121509</v>
      </c>
      <c r="B11262" s="63" t="s">
        <v>6983</v>
      </c>
    </row>
    <row r="11263" spans="1:2" x14ac:dyDescent="0.25">
      <c r="A11263" s="62">
        <v>46121510</v>
      </c>
      <c r="B11263" s="63" t="s">
        <v>18227</v>
      </c>
    </row>
    <row r="11264" spans="1:2" x14ac:dyDescent="0.25">
      <c r="A11264" s="62">
        <v>46121511</v>
      </c>
      <c r="B11264" s="63" t="s">
        <v>16029</v>
      </c>
    </row>
    <row r="11265" spans="1:2" x14ac:dyDescent="0.25">
      <c r="A11265" s="62">
        <v>46121512</v>
      </c>
      <c r="B11265" s="63" t="s">
        <v>14911</v>
      </c>
    </row>
    <row r="11266" spans="1:2" x14ac:dyDescent="0.25">
      <c r="A11266" s="62">
        <v>46121601</v>
      </c>
      <c r="B11266" s="63" t="s">
        <v>14708</v>
      </c>
    </row>
    <row r="11267" spans="1:2" x14ac:dyDescent="0.25">
      <c r="A11267" s="62">
        <v>46121602</v>
      </c>
      <c r="B11267" s="63" t="s">
        <v>3318</v>
      </c>
    </row>
    <row r="11268" spans="1:2" x14ac:dyDescent="0.25">
      <c r="A11268" s="62">
        <v>46121603</v>
      </c>
      <c r="B11268" s="63" t="s">
        <v>15231</v>
      </c>
    </row>
    <row r="11269" spans="1:2" x14ac:dyDescent="0.25">
      <c r="A11269" s="62">
        <v>46121604</v>
      </c>
      <c r="B11269" s="63" t="s">
        <v>13682</v>
      </c>
    </row>
    <row r="11270" spans="1:2" x14ac:dyDescent="0.25">
      <c r="A11270" s="62">
        <v>46121605</v>
      </c>
      <c r="B11270" s="63" t="s">
        <v>16172</v>
      </c>
    </row>
    <row r="11271" spans="1:2" x14ac:dyDescent="0.25">
      <c r="A11271" s="62">
        <v>46131501</v>
      </c>
      <c r="B11271" s="63" t="s">
        <v>13878</v>
      </c>
    </row>
    <row r="11272" spans="1:2" x14ac:dyDescent="0.25">
      <c r="A11272" s="62">
        <v>46131502</v>
      </c>
      <c r="B11272" s="63" t="s">
        <v>10981</v>
      </c>
    </row>
    <row r="11273" spans="1:2" x14ac:dyDescent="0.25">
      <c r="A11273" s="62">
        <v>46131503</v>
      </c>
      <c r="B11273" s="63" t="s">
        <v>7859</v>
      </c>
    </row>
    <row r="11274" spans="1:2" x14ac:dyDescent="0.25">
      <c r="A11274" s="62">
        <v>46131504</v>
      </c>
      <c r="B11274" s="63" t="s">
        <v>9306</v>
      </c>
    </row>
    <row r="11275" spans="1:2" x14ac:dyDescent="0.25">
      <c r="A11275" s="62">
        <v>46131505</v>
      </c>
      <c r="B11275" s="63" t="s">
        <v>5067</v>
      </c>
    </row>
    <row r="11276" spans="1:2" x14ac:dyDescent="0.25">
      <c r="A11276" s="62">
        <v>46131601</v>
      </c>
      <c r="B11276" s="63" t="s">
        <v>14118</v>
      </c>
    </row>
    <row r="11277" spans="1:2" x14ac:dyDescent="0.25">
      <c r="A11277" s="62">
        <v>46131602</v>
      </c>
      <c r="B11277" s="63" t="s">
        <v>16525</v>
      </c>
    </row>
    <row r="11278" spans="1:2" x14ac:dyDescent="0.25">
      <c r="A11278" s="62">
        <v>46131603</v>
      </c>
      <c r="B11278" s="63" t="s">
        <v>17338</v>
      </c>
    </row>
    <row r="11279" spans="1:2" x14ac:dyDescent="0.25">
      <c r="A11279" s="62">
        <v>46131604</v>
      </c>
      <c r="B11279" s="63" t="s">
        <v>13683</v>
      </c>
    </row>
    <row r="11280" spans="1:2" x14ac:dyDescent="0.25">
      <c r="A11280" s="62">
        <v>46141501</v>
      </c>
      <c r="B11280" s="63" t="s">
        <v>905</v>
      </c>
    </row>
    <row r="11281" spans="1:2" x14ac:dyDescent="0.25">
      <c r="A11281" s="62">
        <v>46141502</v>
      </c>
      <c r="B11281" s="63" t="s">
        <v>8954</v>
      </c>
    </row>
    <row r="11282" spans="1:2" x14ac:dyDescent="0.25">
      <c r="A11282" s="62">
        <v>46151501</v>
      </c>
      <c r="B11282" s="63" t="s">
        <v>370</v>
      </c>
    </row>
    <row r="11283" spans="1:2" x14ac:dyDescent="0.25">
      <c r="A11283" s="62">
        <v>46151502</v>
      </c>
      <c r="B11283" s="63" t="s">
        <v>6566</v>
      </c>
    </row>
    <row r="11284" spans="1:2" x14ac:dyDescent="0.25">
      <c r="A11284" s="62">
        <v>46151503</v>
      </c>
      <c r="B11284" s="63" t="s">
        <v>9361</v>
      </c>
    </row>
    <row r="11285" spans="1:2" x14ac:dyDescent="0.25">
      <c r="A11285" s="62">
        <v>46151504</v>
      </c>
      <c r="B11285" s="63" t="s">
        <v>6442</v>
      </c>
    </row>
    <row r="11286" spans="1:2" x14ac:dyDescent="0.25">
      <c r="A11286" s="62">
        <v>46151505</v>
      </c>
      <c r="B11286" s="63" t="s">
        <v>3923</v>
      </c>
    </row>
    <row r="11287" spans="1:2" x14ac:dyDescent="0.25">
      <c r="A11287" s="62">
        <v>46151506</v>
      </c>
      <c r="B11287" s="63" t="s">
        <v>15717</v>
      </c>
    </row>
    <row r="11288" spans="1:2" x14ac:dyDescent="0.25">
      <c r="A11288" s="62">
        <v>46151507</v>
      </c>
      <c r="B11288" s="63" t="s">
        <v>15900</v>
      </c>
    </row>
    <row r="11289" spans="1:2" x14ac:dyDescent="0.25">
      <c r="A11289" s="62">
        <v>46151601</v>
      </c>
      <c r="B11289" s="63" t="s">
        <v>8998</v>
      </c>
    </row>
    <row r="11290" spans="1:2" x14ac:dyDescent="0.25">
      <c r="A11290" s="62">
        <v>46151602</v>
      </c>
      <c r="B11290" s="63" t="s">
        <v>1997</v>
      </c>
    </row>
    <row r="11291" spans="1:2" x14ac:dyDescent="0.25">
      <c r="A11291" s="62">
        <v>46151604</v>
      </c>
      <c r="B11291" s="63" t="s">
        <v>17195</v>
      </c>
    </row>
    <row r="11292" spans="1:2" x14ac:dyDescent="0.25">
      <c r="A11292" s="62">
        <v>46151605</v>
      </c>
      <c r="B11292" s="63" t="s">
        <v>6521</v>
      </c>
    </row>
    <row r="11293" spans="1:2" x14ac:dyDescent="0.25">
      <c r="A11293" s="62">
        <v>46151606</v>
      </c>
      <c r="B11293" s="63" t="s">
        <v>16044</v>
      </c>
    </row>
    <row r="11294" spans="1:2" x14ac:dyDescent="0.25">
      <c r="A11294" s="62">
        <v>46151607</v>
      </c>
      <c r="B11294" s="63" t="s">
        <v>18042</v>
      </c>
    </row>
    <row r="11295" spans="1:2" x14ac:dyDescent="0.25">
      <c r="A11295" s="62">
        <v>46151702</v>
      </c>
      <c r="B11295" s="63" t="s">
        <v>8425</v>
      </c>
    </row>
    <row r="11296" spans="1:2" x14ac:dyDescent="0.25">
      <c r="A11296" s="62">
        <v>46151703</v>
      </c>
      <c r="B11296" s="63" t="s">
        <v>10948</v>
      </c>
    </row>
    <row r="11297" spans="1:2" x14ac:dyDescent="0.25">
      <c r="A11297" s="62">
        <v>46151704</v>
      </c>
      <c r="B11297" s="63" t="s">
        <v>4457</v>
      </c>
    </row>
    <row r="11298" spans="1:2" x14ac:dyDescent="0.25">
      <c r="A11298" s="62">
        <v>46151705</v>
      </c>
      <c r="B11298" s="63" t="s">
        <v>3327</v>
      </c>
    </row>
    <row r="11299" spans="1:2" x14ac:dyDescent="0.25">
      <c r="A11299" s="62">
        <v>46151706</v>
      </c>
      <c r="B11299" s="63" t="s">
        <v>12632</v>
      </c>
    </row>
    <row r="11300" spans="1:2" x14ac:dyDescent="0.25">
      <c r="A11300" s="62">
        <v>46151707</v>
      </c>
      <c r="B11300" s="63" t="s">
        <v>14804</v>
      </c>
    </row>
    <row r="11301" spans="1:2" x14ac:dyDescent="0.25">
      <c r="A11301" s="62">
        <v>46151708</v>
      </c>
      <c r="B11301" s="63" t="s">
        <v>14042</v>
      </c>
    </row>
    <row r="11302" spans="1:2" x14ac:dyDescent="0.25">
      <c r="A11302" s="62">
        <v>46151709</v>
      </c>
      <c r="B11302" s="63" t="s">
        <v>14894</v>
      </c>
    </row>
    <row r="11303" spans="1:2" x14ac:dyDescent="0.25">
      <c r="A11303" s="62">
        <v>46151710</v>
      </c>
      <c r="B11303" s="63" t="s">
        <v>10419</v>
      </c>
    </row>
    <row r="11304" spans="1:2" x14ac:dyDescent="0.25">
      <c r="A11304" s="62">
        <v>46151711</v>
      </c>
      <c r="B11304" s="63" t="s">
        <v>13202</v>
      </c>
    </row>
    <row r="11305" spans="1:2" x14ac:dyDescent="0.25">
      <c r="A11305" s="62">
        <v>46151712</v>
      </c>
      <c r="B11305" s="63" t="s">
        <v>11921</v>
      </c>
    </row>
    <row r="11306" spans="1:2" x14ac:dyDescent="0.25">
      <c r="A11306" s="62">
        <v>46151713</v>
      </c>
      <c r="B11306" s="63" t="s">
        <v>4194</v>
      </c>
    </row>
    <row r="11307" spans="1:2" x14ac:dyDescent="0.25">
      <c r="A11307" s="62">
        <v>46151714</v>
      </c>
      <c r="B11307" s="63" t="s">
        <v>18145</v>
      </c>
    </row>
    <row r="11308" spans="1:2" x14ac:dyDescent="0.25">
      <c r="A11308" s="62">
        <v>46151715</v>
      </c>
      <c r="B11308" s="63" t="s">
        <v>8604</v>
      </c>
    </row>
    <row r="11309" spans="1:2" x14ac:dyDescent="0.25">
      <c r="A11309" s="62">
        <v>46161501</v>
      </c>
      <c r="B11309" s="63" t="s">
        <v>3368</v>
      </c>
    </row>
    <row r="11310" spans="1:2" x14ac:dyDescent="0.25">
      <c r="A11310" s="62">
        <v>46161502</v>
      </c>
      <c r="B11310" s="63" t="s">
        <v>12317</v>
      </c>
    </row>
    <row r="11311" spans="1:2" x14ac:dyDescent="0.25">
      <c r="A11311" s="62">
        <v>46161503</v>
      </c>
      <c r="B11311" s="63" t="s">
        <v>5629</v>
      </c>
    </row>
    <row r="11312" spans="1:2" x14ac:dyDescent="0.25">
      <c r="A11312" s="62">
        <v>46161504</v>
      </c>
      <c r="B11312" s="63" t="s">
        <v>10489</v>
      </c>
    </row>
    <row r="11313" spans="1:2" x14ac:dyDescent="0.25">
      <c r="A11313" s="62">
        <v>46161505</v>
      </c>
      <c r="B11313" s="63" t="s">
        <v>13877</v>
      </c>
    </row>
    <row r="11314" spans="1:2" x14ac:dyDescent="0.25">
      <c r="A11314" s="62">
        <v>46161506</v>
      </c>
      <c r="B11314" s="63" t="s">
        <v>10191</v>
      </c>
    </row>
    <row r="11315" spans="1:2" x14ac:dyDescent="0.25">
      <c r="A11315" s="62">
        <v>46161507</v>
      </c>
      <c r="B11315" s="63" t="s">
        <v>15155</v>
      </c>
    </row>
    <row r="11316" spans="1:2" x14ac:dyDescent="0.25">
      <c r="A11316" s="62">
        <v>46161508</v>
      </c>
      <c r="B11316" s="63" t="s">
        <v>5992</v>
      </c>
    </row>
    <row r="11317" spans="1:2" x14ac:dyDescent="0.25">
      <c r="A11317" s="62">
        <v>46161509</v>
      </c>
      <c r="B11317" s="63" t="s">
        <v>11691</v>
      </c>
    </row>
    <row r="11318" spans="1:2" x14ac:dyDescent="0.25">
      <c r="A11318" s="62">
        <v>46161510</v>
      </c>
      <c r="B11318" s="63" t="s">
        <v>17250</v>
      </c>
    </row>
    <row r="11319" spans="1:2" x14ac:dyDescent="0.25">
      <c r="A11319" s="62">
        <v>46161601</v>
      </c>
      <c r="B11319" s="63" t="s">
        <v>16655</v>
      </c>
    </row>
    <row r="11320" spans="1:2" x14ac:dyDescent="0.25">
      <c r="A11320" s="62">
        <v>46161602</v>
      </c>
      <c r="B11320" s="63" t="s">
        <v>3186</v>
      </c>
    </row>
    <row r="11321" spans="1:2" x14ac:dyDescent="0.25">
      <c r="A11321" s="62">
        <v>46161603</v>
      </c>
      <c r="B11321" s="63" t="s">
        <v>10043</v>
      </c>
    </row>
    <row r="11322" spans="1:2" x14ac:dyDescent="0.25">
      <c r="A11322" s="62">
        <v>46161604</v>
      </c>
      <c r="B11322" s="63" t="s">
        <v>14573</v>
      </c>
    </row>
    <row r="11323" spans="1:2" x14ac:dyDescent="0.25">
      <c r="A11323" s="62">
        <v>46171501</v>
      </c>
      <c r="B11323" s="63" t="s">
        <v>14963</v>
      </c>
    </row>
    <row r="11324" spans="1:2" x14ac:dyDescent="0.25">
      <c r="A11324" s="62">
        <v>46171502</v>
      </c>
      <c r="B11324" s="63" t="s">
        <v>13354</v>
      </c>
    </row>
    <row r="11325" spans="1:2" x14ac:dyDescent="0.25">
      <c r="A11325" s="62">
        <v>46171503</v>
      </c>
      <c r="B11325" s="63" t="s">
        <v>7890</v>
      </c>
    </row>
    <row r="11326" spans="1:2" x14ac:dyDescent="0.25">
      <c r="A11326" s="62">
        <v>46171504</v>
      </c>
      <c r="B11326" s="63" t="s">
        <v>10454</v>
      </c>
    </row>
    <row r="11327" spans="1:2" x14ac:dyDescent="0.25">
      <c r="A11327" s="62">
        <v>46171505</v>
      </c>
      <c r="B11327" s="63" t="s">
        <v>6950</v>
      </c>
    </row>
    <row r="11328" spans="1:2" x14ac:dyDescent="0.25">
      <c r="A11328" s="62">
        <v>46171506</v>
      </c>
      <c r="B11328" s="63" t="s">
        <v>9019</v>
      </c>
    </row>
    <row r="11329" spans="1:2" x14ac:dyDescent="0.25">
      <c r="A11329" s="62">
        <v>46171507</v>
      </c>
      <c r="B11329" s="63" t="s">
        <v>3676</v>
      </c>
    </row>
    <row r="11330" spans="1:2" x14ac:dyDescent="0.25">
      <c r="A11330" s="62">
        <v>46171508</v>
      </c>
      <c r="B11330" s="63" t="s">
        <v>3016</v>
      </c>
    </row>
    <row r="11331" spans="1:2" x14ac:dyDescent="0.25">
      <c r="A11331" s="62">
        <v>46171509</v>
      </c>
      <c r="B11331" s="63" t="s">
        <v>2511</v>
      </c>
    </row>
    <row r="11332" spans="1:2" x14ac:dyDescent="0.25">
      <c r="A11332" s="62">
        <v>46171510</v>
      </c>
      <c r="B11332" s="63" t="s">
        <v>1933</v>
      </c>
    </row>
    <row r="11333" spans="1:2" x14ac:dyDescent="0.25">
      <c r="A11333" s="62">
        <v>46171511</v>
      </c>
      <c r="B11333" s="63" t="s">
        <v>8499</v>
      </c>
    </row>
    <row r="11334" spans="1:2" x14ac:dyDescent="0.25">
      <c r="A11334" s="62">
        <v>46171512</v>
      </c>
      <c r="B11334" s="63" t="s">
        <v>16291</v>
      </c>
    </row>
    <row r="11335" spans="1:2" x14ac:dyDescent="0.25">
      <c r="A11335" s="62">
        <v>46171513</v>
      </c>
      <c r="B11335" s="63" t="s">
        <v>9677</v>
      </c>
    </row>
    <row r="11336" spans="1:2" x14ac:dyDescent="0.25">
      <c r="A11336" s="62">
        <v>46171514</v>
      </c>
      <c r="B11336" s="63" t="s">
        <v>15377</v>
      </c>
    </row>
    <row r="11337" spans="1:2" x14ac:dyDescent="0.25">
      <c r="A11337" s="62">
        <v>46171515</v>
      </c>
      <c r="B11337" s="63" t="s">
        <v>6017</v>
      </c>
    </row>
    <row r="11338" spans="1:2" x14ac:dyDescent="0.25">
      <c r="A11338" s="62">
        <v>46171516</v>
      </c>
      <c r="B11338" s="63" t="s">
        <v>3215</v>
      </c>
    </row>
    <row r="11339" spans="1:2" x14ac:dyDescent="0.25">
      <c r="A11339" s="62">
        <v>46171517</v>
      </c>
      <c r="B11339" s="63" t="s">
        <v>11906</v>
      </c>
    </row>
    <row r="11340" spans="1:2" x14ac:dyDescent="0.25">
      <c r="A11340" s="62">
        <v>46171602</v>
      </c>
      <c r="B11340" s="63" t="s">
        <v>2906</v>
      </c>
    </row>
    <row r="11341" spans="1:2" x14ac:dyDescent="0.25">
      <c r="A11341" s="62">
        <v>46171603</v>
      </c>
      <c r="B11341" s="63" t="s">
        <v>9479</v>
      </c>
    </row>
    <row r="11342" spans="1:2" x14ac:dyDescent="0.25">
      <c r="A11342" s="62">
        <v>46171604</v>
      </c>
      <c r="B11342" s="63" t="s">
        <v>9854</v>
      </c>
    </row>
    <row r="11343" spans="1:2" x14ac:dyDescent="0.25">
      <c r="A11343" s="62">
        <v>46171605</v>
      </c>
      <c r="B11343" s="63" t="s">
        <v>6410</v>
      </c>
    </row>
    <row r="11344" spans="1:2" x14ac:dyDescent="0.25">
      <c r="A11344" s="62">
        <v>46171606</v>
      </c>
      <c r="B11344" s="63" t="s">
        <v>2042</v>
      </c>
    </row>
    <row r="11345" spans="1:2" x14ac:dyDescent="0.25">
      <c r="A11345" s="62">
        <v>46171607</v>
      </c>
      <c r="B11345" s="63" t="s">
        <v>8152</v>
      </c>
    </row>
    <row r="11346" spans="1:2" x14ac:dyDescent="0.25">
      <c r="A11346" s="62">
        <v>46171608</v>
      </c>
      <c r="B11346" s="63" t="s">
        <v>6180</v>
      </c>
    </row>
    <row r="11347" spans="1:2" x14ac:dyDescent="0.25">
      <c r="A11347" s="62">
        <v>46171609</v>
      </c>
      <c r="B11347" s="63" t="s">
        <v>10122</v>
      </c>
    </row>
    <row r="11348" spans="1:2" x14ac:dyDescent="0.25">
      <c r="A11348" s="62">
        <v>46171610</v>
      </c>
      <c r="B11348" s="63" t="s">
        <v>17786</v>
      </c>
    </row>
    <row r="11349" spans="1:2" x14ac:dyDescent="0.25">
      <c r="A11349" s="62">
        <v>46171611</v>
      </c>
      <c r="B11349" s="63" t="s">
        <v>10215</v>
      </c>
    </row>
    <row r="11350" spans="1:2" x14ac:dyDescent="0.25">
      <c r="A11350" s="62">
        <v>46171612</v>
      </c>
      <c r="B11350" s="63" t="s">
        <v>13581</v>
      </c>
    </row>
    <row r="11351" spans="1:2" x14ac:dyDescent="0.25">
      <c r="A11351" s="62">
        <v>46171613</v>
      </c>
      <c r="B11351" s="63" t="s">
        <v>7261</v>
      </c>
    </row>
    <row r="11352" spans="1:2" x14ac:dyDescent="0.25">
      <c r="A11352" s="62">
        <v>46171615</v>
      </c>
      <c r="B11352" s="63" t="s">
        <v>16935</v>
      </c>
    </row>
    <row r="11353" spans="1:2" x14ac:dyDescent="0.25">
      <c r="A11353" s="62">
        <v>46171616</v>
      </c>
      <c r="B11353" s="63" t="s">
        <v>4738</v>
      </c>
    </row>
    <row r="11354" spans="1:2" x14ac:dyDescent="0.25">
      <c r="A11354" s="62">
        <v>46171617</v>
      </c>
      <c r="B11354" s="63" t="s">
        <v>16099</v>
      </c>
    </row>
    <row r="11355" spans="1:2" x14ac:dyDescent="0.25">
      <c r="A11355" s="62">
        <v>46171618</v>
      </c>
      <c r="B11355" s="63" t="s">
        <v>18153</v>
      </c>
    </row>
    <row r="11356" spans="1:2" x14ac:dyDescent="0.25">
      <c r="A11356" s="62">
        <v>46171619</v>
      </c>
      <c r="B11356" s="63" t="s">
        <v>9928</v>
      </c>
    </row>
    <row r="11357" spans="1:2" x14ac:dyDescent="0.25">
      <c r="A11357" s="62">
        <v>46171620</v>
      </c>
      <c r="B11357" s="63" t="s">
        <v>13675</v>
      </c>
    </row>
    <row r="11358" spans="1:2" x14ac:dyDescent="0.25">
      <c r="A11358" s="62">
        <v>46171621</v>
      </c>
      <c r="B11358" s="63" t="s">
        <v>756</v>
      </c>
    </row>
    <row r="11359" spans="1:2" x14ac:dyDescent="0.25">
      <c r="A11359" s="62">
        <v>46181501</v>
      </c>
      <c r="B11359" s="63" t="s">
        <v>14771</v>
      </c>
    </row>
    <row r="11360" spans="1:2" x14ac:dyDescent="0.25">
      <c r="A11360" s="62">
        <v>46181502</v>
      </c>
      <c r="B11360" s="63" t="s">
        <v>5434</v>
      </c>
    </row>
    <row r="11361" spans="1:2" x14ac:dyDescent="0.25">
      <c r="A11361" s="62">
        <v>46181503</v>
      </c>
      <c r="B11361" s="63" t="s">
        <v>18338</v>
      </c>
    </row>
    <row r="11362" spans="1:2" x14ac:dyDescent="0.25">
      <c r="A11362" s="62">
        <v>46181504</v>
      </c>
      <c r="B11362" s="63" t="s">
        <v>13097</v>
      </c>
    </row>
    <row r="11363" spans="1:2" x14ac:dyDescent="0.25">
      <c r="A11363" s="62">
        <v>46181505</v>
      </c>
      <c r="B11363" s="63" t="s">
        <v>15173</v>
      </c>
    </row>
    <row r="11364" spans="1:2" x14ac:dyDescent="0.25">
      <c r="A11364" s="62">
        <v>46181506</v>
      </c>
      <c r="B11364" s="63" t="s">
        <v>18454</v>
      </c>
    </row>
    <row r="11365" spans="1:2" x14ac:dyDescent="0.25">
      <c r="A11365" s="62">
        <v>46181507</v>
      </c>
      <c r="B11365" s="63" t="s">
        <v>13666</v>
      </c>
    </row>
    <row r="11366" spans="1:2" x14ac:dyDescent="0.25">
      <c r="A11366" s="62">
        <v>46181508</v>
      </c>
      <c r="B11366" s="63" t="s">
        <v>14028</v>
      </c>
    </row>
    <row r="11367" spans="1:2" x14ac:dyDescent="0.25">
      <c r="A11367" s="62">
        <v>46181509</v>
      </c>
      <c r="B11367" s="63" t="s">
        <v>7015</v>
      </c>
    </row>
    <row r="11368" spans="1:2" x14ac:dyDescent="0.25">
      <c r="A11368" s="62">
        <v>46181512</v>
      </c>
      <c r="B11368" s="63" t="s">
        <v>8200</v>
      </c>
    </row>
    <row r="11369" spans="1:2" x14ac:dyDescent="0.25">
      <c r="A11369" s="62">
        <v>46181514</v>
      </c>
      <c r="B11369" s="63" t="s">
        <v>11117</v>
      </c>
    </row>
    <row r="11370" spans="1:2" x14ac:dyDescent="0.25">
      <c r="A11370" s="62">
        <v>46181516</v>
      </c>
      <c r="B11370" s="63" t="s">
        <v>16822</v>
      </c>
    </row>
    <row r="11371" spans="1:2" x14ac:dyDescent="0.25">
      <c r="A11371" s="62">
        <v>46181517</v>
      </c>
      <c r="B11371" s="63" t="s">
        <v>7857</v>
      </c>
    </row>
    <row r="11372" spans="1:2" x14ac:dyDescent="0.25">
      <c r="A11372" s="62">
        <v>46181518</v>
      </c>
      <c r="B11372" s="63" t="s">
        <v>15670</v>
      </c>
    </row>
    <row r="11373" spans="1:2" x14ac:dyDescent="0.25">
      <c r="A11373" s="62">
        <v>46181520</v>
      </c>
      <c r="B11373" s="63" t="s">
        <v>3557</v>
      </c>
    </row>
    <row r="11374" spans="1:2" x14ac:dyDescent="0.25">
      <c r="A11374" s="62">
        <v>46181522</v>
      </c>
      <c r="B11374" s="63" t="s">
        <v>15025</v>
      </c>
    </row>
    <row r="11375" spans="1:2" x14ac:dyDescent="0.25">
      <c r="A11375" s="62">
        <v>46181525</v>
      </c>
      <c r="B11375" s="63" t="s">
        <v>5410</v>
      </c>
    </row>
    <row r="11376" spans="1:2" x14ac:dyDescent="0.25">
      <c r="A11376" s="62">
        <v>46181526</v>
      </c>
      <c r="B11376" s="63" t="s">
        <v>14722</v>
      </c>
    </row>
    <row r="11377" spans="1:2" x14ac:dyDescent="0.25">
      <c r="A11377" s="62">
        <v>46181527</v>
      </c>
      <c r="B11377" s="63" t="s">
        <v>581</v>
      </c>
    </row>
    <row r="11378" spans="1:2" x14ac:dyDescent="0.25">
      <c r="A11378" s="62">
        <v>46181528</v>
      </c>
      <c r="B11378" s="63" t="s">
        <v>6444</v>
      </c>
    </row>
    <row r="11379" spans="1:2" x14ac:dyDescent="0.25">
      <c r="A11379" s="62">
        <v>46181529</v>
      </c>
      <c r="B11379" s="63" t="s">
        <v>2179</v>
      </c>
    </row>
    <row r="11380" spans="1:2" x14ac:dyDescent="0.25">
      <c r="A11380" s="62">
        <v>46181530</v>
      </c>
      <c r="B11380" s="63" t="s">
        <v>7346</v>
      </c>
    </row>
    <row r="11381" spans="1:2" x14ac:dyDescent="0.25">
      <c r="A11381" s="62">
        <v>46181531</v>
      </c>
      <c r="B11381" s="63" t="s">
        <v>3348</v>
      </c>
    </row>
    <row r="11382" spans="1:2" x14ac:dyDescent="0.25">
      <c r="A11382" s="62">
        <v>46181532</v>
      </c>
      <c r="B11382" s="63" t="s">
        <v>18078</v>
      </c>
    </row>
    <row r="11383" spans="1:2" x14ac:dyDescent="0.25">
      <c r="A11383" s="62">
        <v>46181533</v>
      </c>
      <c r="B11383" s="63" t="s">
        <v>15748</v>
      </c>
    </row>
    <row r="11384" spans="1:2" x14ac:dyDescent="0.25">
      <c r="A11384" s="62">
        <v>46181534</v>
      </c>
      <c r="B11384" s="63" t="s">
        <v>18543</v>
      </c>
    </row>
    <row r="11385" spans="1:2" x14ac:dyDescent="0.25">
      <c r="A11385" s="62">
        <v>46181535</v>
      </c>
      <c r="B11385" s="63" t="s">
        <v>9715</v>
      </c>
    </row>
    <row r="11386" spans="1:2" x14ac:dyDescent="0.25">
      <c r="A11386" s="62">
        <v>46181601</v>
      </c>
      <c r="B11386" s="63" t="s">
        <v>13460</v>
      </c>
    </row>
    <row r="11387" spans="1:2" x14ac:dyDescent="0.25">
      <c r="A11387" s="62">
        <v>46181602</v>
      </c>
      <c r="B11387" s="63" t="s">
        <v>6152</v>
      </c>
    </row>
    <row r="11388" spans="1:2" x14ac:dyDescent="0.25">
      <c r="A11388" s="62">
        <v>46181603</v>
      </c>
      <c r="B11388" s="63" t="s">
        <v>16014</v>
      </c>
    </row>
    <row r="11389" spans="1:2" x14ac:dyDescent="0.25">
      <c r="A11389" s="62">
        <v>46181604</v>
      </c>
      <c r="B11389" s="63" t="s">
        <v>1873</v>
      </c>
    </row>
    <row r="11390" spans="1:2" x14ac:dyDescent="0.25">
      <c r="A11390" s="62">
        <v>46181605</v>
      </c>
      <c r="B11390" s="63" t="s">
        <v>14528</v>
      </c>
    </row>
    <row r="11391" spans="1:2" x14ac:dyDescent="0.25">
      <c r="A11391" s="62">
        <v>46181606</v>
      </c>
      <c r="B11391" s="63" t="s">
        <v>7848</v>
      </c>
    </row>
    <row r="11392" spans="1:2" x14ac:dyDescent="0.25">
      <c r="A11392" s="62">
        <v>46181701</v>
      </c>
      <c r="B11392" s="63" t="s">
        <v>12334</v>
      </c>
    </row>
    <row r="11393" spans="1:2" x14ac:dyDescent="0.25">
      <c r="A11393" s="62">
        <v>46181702</v>
      </c>
      <c r="B11393" s="63" t="s">
        <v>6031</v>
      </c>
    </row>
    <row r="11394" spans="1:2" x14ac:dyDescent="0.25">
      <c r="A11394" s="62">
        <v>46181703</v>
      </c>
      <c r="B11394" s="63" t="s">
        <v>2106</v>
      </c>
    </row>
    <row r="11395" spans="1:2" x14ac:dyDescent="0.25">
      <c r="A11395" s="62">
        <v>46181704</v>
      </c>
      <c r="B11395" s="63" t="s">
        <v>14175</v>
      </c>
    </row>
    <row r="11396" spans="1:2" x14ac:dyDescent="0.25">
      <c r="A11396" s="62">
        <v>46181705</v>
      </c>
      <c r="B11396" s="63" t="s">
        <v>7749</v>
      </c>
    </row>
    <row r="11397" spans="1:2" x14ac:dyDescent="0.25">
      <c r="A11397" s="62">
        <v>46181706</v>
      </c>
      <c r="B11397" s="63" t="s">
        <v>6888</v>
      </c>
    </row>
    <row r="11398" spans="1:2" x14ac:dyDescent="0.25">
      <c r="A11398" s="62">
        <v>46181707</v>
      </c>
      <c r="B11398" s="63" t="s">
        <v>18828</v>
      </c>
    </row>
    <row r="11399" spans="1:2" x14ac:dyDescent="0.25">
      <c r="A11399" s="62">
        <v>46181801</v>
      </c>
      <c r="B11399" s="63" t="s">
        <v>5990</v>
      </c>
    </row>
    <row r="11400" spans="1:2" x14ac:dyDescent="0.25">
      <c r="A11400" s="62">
        <v>46181802</v>
      </c>
      <c r="B11400" s="63" t="s">
        <v>10234</v>
      </c>
    </row>
    <row r="11401" spans="1:2" x14ac:dyDescent="0.25">
      <c r="A11401" s="62">
        <v>46181803</v>
      </c>
      <c r="B11401" s="63" t="s">
        <v>18383</v>
      </c>
    </row>
    <row r="11402" spans="1:2" x14ac:dyDescent="0.25">
      <c r="A11402" s="62">
        <v>46181804</v>
      </c>
      <c r="B11402" s="63" t="s">
        <v>11164</v>
      </c>
    </row>
    <row r="11403" spans="1:2" x14ac:dyDescent="0.25">
      <c r="A11403" s="62">
        <v>46181805</v>
      </c>
      <c r="B11403" s="63" t="s">
        <v>11077</v>
      </c>
    </row>
    <row r="11404" spans="1:2" x14ac:dyDescent="0.25">
      <c r="A11404" s="62">
        <v>46181806</v>
      </c>
      <c r="B11404" s="63" t="s">
        <v>13160</v>
      </c>
    </row>
    <row r="11405" spans="1:2" x14ac:dyDescent="0.25">
      <c r="A11405" s="62">
        <v>46181808</v>
      </c>
      <c r="B11405" s="63" t="s">
        <v>16535</v>
      </c>
    </row>
    <row r="11406" spans="1:2" x14ac:dyDescent="0.25">
      <c r="A11406" s="62">
        <v>46181809</v>
      </c>
      <c r="B11406" s="63" t="s">
        <v>2084</v>
      </c>
    </row>
    <row r="11407" spans="1:2" x14ac:dyDescent="0.25">
      <c r="A11407" s="62">
        <v>46181810</v>
      </c>
      <c r="B11407" s="63" t="s">
        <v>1580</v>
      </c>
    </row>
    <row r="11408" spans="1:2" x14ac:dyDescent="0.25">
      <c r="A11408" s="62">
        <v>46181811</v>
      </c>
      <c r="B11408" s="63" t="s">
        <v>16049</v>
      </c>
    </row>
    <row r="11409" spans="1:2" x14ac:dyDescent="0.25">
      <c r="A11409" s="62">
        <v>46181901</v>
      </c>
      <c r="B11409" s="63" t="s">
        <v>1190</v>
      </c>
    </row>
    <row r="11410" spans="1:2" x14ac:dyDescent="0.25">
      <c r="A11410" s="62">
        <v>46181902</v>
      </c>
      <c r="B11410" s="63" t="s">
        <v>10479</v>
      </c>
    </row>
    <row r="11411" spans="1:2" x14ac:dyDescent="0.25">
      <c r="A11411" s="62">
        <v>46181903</v>
      </c>
      <c r="B11411" s="63" t="s">
        <v>7560</v>
      </c>
    </row>
    <row r="11412" spans="1:2" x14ac:dyDescent="0.25">
      <c r="A11412" s="62">
        <v>46182001</v>
      </c>
      <c r="B11412" s="63" t="s">
        <v>1255</v>
      </c>
    </row>
    <row r="11413" spans="1:2" x14ac:dyDescent="0.25">
      <c r="A11413" s="62">
        <v>46182002</v>
      </c>
      <c r="B11413" s="63" t="s">
        <v>12143</v>
      </c>
    </row>
    <row r="11414" spans="1:2" x14ac:dyDescent="0.25">
      <c r="A11414" s="62">
        <v>46182003</v>
      </c>
      <c r="B11414" s="63" t="s">
        <v>4090</v>
      </c>
    </row>
    <row r="11415" spans="1:2" x14ac:dyDescent="0.25">
      <c r="A11415" s="62">
        <v>46182004</v>
      </c>
      <c r="B11415" s="63" t="s">
        <v>7070</v>
      </c>
    </row>
    <row r="11416" spans="1:2" x14ac:dyDescent="0.25">
      <c r="A11416" s="62">
        <v>46182005</v>
      </c>
      <c r="B11416" s="63" t="s">
        <v>11411</v>
      </c>
    </row>
    <row r="11417" spans="1:2" x14ac:dyDescent="0.25">
      <c r="A11417" s="62">
        <v>46182006</v>
      </c>
      <c r="B11417" s="63" t="s">
        <v>12718</v>
      </c>
    </row>
    <row r="11418" spans="1:2" x14ac:dyDescent="0.25">
      <c r="A11418" s="62">
        <v>46182007</v>
      </c>
      <c r="B11418" s="63" t="s">
        <v>13895</v>
      </c>
    </row>
    <row r="11419" spans="1:2" x14ac:dyDescent="0.25">
      <c r="A11419" s="62">
        <v>46182101</v>
      </c>
      <c r="B11419" s="63" t="s">
        <v>14291</v>
      </c>
    </row>
    <row r="11420" spans="1:2" x14ac:dyDescent="0.25">
      <c r="A11420" s="62">
        <v>46182102</v>
      </c>
      <c r="B11420" s="63" t="s">
        <v>9461</v>
      </c>
    </row>
    <row r="11421" spans="1:2" x14ac:dyDescent="0.25">
      <c r="A11421" s="62">
        <v>46182103</v>
      </c>
      <c r="B11421" s="63" t="s">
        <v>17155</v>
      </c>
    </row>
    <row r="11422" spans="1:2" x14ac:dyDescent="0.25">
      <c r="A11422" s="62">
        <v>46182104</v>
      </c>
      <c r="B11422" s="63" t="s">
        <v>3496</v>
      </c>
    </row>
    <row r="11423" spans="1:2" x14ac:dyDescent="0.25">
      <c r="A11423" s="62">
        <v>46182105</v>
      </c>
      <c r="B11423" s="63" t="s">
        <v>14403</v>
      </c>
    </row>
    <row r="11424" spans="1:2" x14ac:dyDescent="0.25">
      <c r="A11424" s="62">
        <v>46182106</v>
      </c>
      <c r="B11424" s="63" t="s">
        <v>16964</v>
      </c>
    </row>
    <row r="11425" spans="1:2" x14ac:dyDescent="0.25">
      <c r="A11425" s="62">
        <v>46182107</v>
      </c>
      <c r="B11425" s="63" t="s">
        <v>327</v>
      </c>
    </row>
    <row r="11426" spans="1:2" x14ac:dyDescent="0.25">
      <c r="A11426" s="62">
        <v>46182108</v>
      </c>
      <c r="B11426" s="63" t="s">
        <v>5686</v>
      </c>
    </row>
    <row r="11427" spans="1:2" x14ac:dyDescent="0.25">
      <c r="A11427" s="62">
        <v>46182201</v>
      </c>
      <c r="B11427" s="63" t="s">
        <v>18676</v>
      </c>
    </row>
    <row r="11428" spans="1:2" x14ac:dyDescent="0.25">
      <c r="A11428" s="62">
        <v>46182202</v>
      </c>
      <c r="B11428" s="63" t="s">
        <v>4027</v>
      </c>
    </row>
    <row r="11429" spans="1:2" x14ac:dyDescent="0.25">
      <c r="A11429" s="62">
        <v>46182203</v>
      </c>
      <c r="B11429" s="63" t="s">
        <v>5446</v>
      </c>
    </row>
    <row r="11430" spans="1:2" x14ac:dyDescent="0.25">
      <c r="A11430" s="62">
        <v>46182204</v>
      </c>
      <c r="B11430" s="63" t="s">
        <v>8267</v>
      </c>
    </row>
    <row r="11431" spans="1:2" x14ac:dyDescent="0.25">
      <c r="A11431" s="62">
        <v>46182205</v>
      </c>
      <c r="B11431" s="63" t="s">
        <v>1195</v>
      </c>
    </row>
    <row r="11432" spans="1:2" x14ac:dyDescent="0.25">
      <c r="A11432" s="62">
        <v>46182206</v>
      </c>
      <c r="B11432" s="63" t="s">
        <v>7782</v>
      </c>
    </row>
    <row r="11433" spans="1:2" x14ac:dyDescent="0.25">
      <c r="A11433" s="62">
        <v>46182207</v>
      </c>
      <c r="B11433" s="63" t="s">
        <v>4263</v>
      </c>
    </row>
    <row r="11434" spans="1:2" x14ac:dyDescent="0.25">
      <c r="A11434" s="62">
        <v>46182208</v>
      </c>
      <c r="B11434" s="63" t="s">
        <v>6080</v>
      </c>
    </row>
    <row r="11435" spans="1:2" x14ac:dyDescent="0.25">
      <c r="A11435" s="62">
        <v>46182209</v>
      </c>
      <c r="B11435" s="63" t="s">
        <v>2052</v>
      </c>
    </row>
    <row r="11436" spans="1:2" x14ac:dyDescent="0.25">
      <c r="A11436" s="62">
        <v>46182301</v>
      </c>
      <c r="B11436" s="63" t="s">
        <v>6138</v>
      </c>
    </row>
    <row r="11437" spans="1:2" x14ac:dyDescent="0.25">
      <c r="A11437" s="62">
        <v>46182302</v>
      </c>
      <c r="B11437" s="63" t="s">
        <v>18482</v>
      </c>
    </row>
    <row r="11438" spans="1:2" x14ac:dyDescent="0.25">
      <c r="A11438" s="62">
        <v>46182303</v>
      </c>
      <c r="B11438" s="63" t="s">
        <v>14496</v>
      </c>
    </row>
    <row r="11439" spans="1:2" x14ac:dyDescent="0.25">
      <c r="A11439" s="62">
        <v>46182304</v>
      </c>
      <c r="B11439" s="63" t="s">
        <v>2010</v>
      </c>
    </row>
    <row r="11440" spans="1:2" x14ac:dyDescent="0.25">
      <c r="A11440" s="62">
        <v>46182305</v>
      </c>
      <c r="B11440" s="63" t="s">
        <v>564</v>
      </c>
    </row>
    <row r="11441" spans="1:2" x14ac:dyDescent="0.25">
      <c r="A11441" s="62">
        <v>46182306</v>
      </c>
      <c r="B11441" s="63" t="s">
        <v>2375</v>
      </c>
    </row>
    <row r="11442" spans="1:2" x14ac:dyDescent="0.25">
      <c r="A11442" s="62">
        <v>46182401</v>
      </c>
      <c r="B11442" s="63" t="s">
        <v>1416</v>
      </c>
    </row>
    <row r="11443" spans="1:2" x14ac:dyDescent="0.25">
      <c r="A11443" s="62">
        <v>46182402</v>
      </c>
      <c r="B11443" s="63" t="s">
        <v>1398</v>
      </c>
    </row>
    <row r="11444" spans="1:2" x14ac:dyDescent="0.25">
      <c r="A11444" s="62">
        <v>46182501</v>
      </c>
      <c r="B11444" s="63" t="s">
        <v>9393</v>
      </c>
    </row>
    <row r="11445" spans="1:2" x14ac:dyDescent="0.25">
      <c r="A11445" s="62">
        <v>46191501</v>
      </c>
      <c r="B11445" s="63" t="s">
        <v>5360</v>
      </c>
    </row>
    <row r="11446" spans="1:2" x14ac:dyDescent="0.25">
      <c r="A11446" s="62">
        <v>46191502</v>
      </c>
      <c r="B11446" s="63" t="s">
        <v>4531</v>
      </c>
    </row>
    <row r="11447" spans="1:2" x14ac:dyDescent="0.25">
      <c r="A11447" s="62">
        <v>46191503</v>
      </c>
      <c r="B11447" s="63" t="s">
        <v>2663</v>
      </c>
    </row>
    <row r="11448" spans="1:2" x14ac:dyDescent="0.25">
      <c r="A11448" s="62">
        <v>46191504</v>
      </c>
      <c r="B11448" s="63" t="s">
        <v>6447</v>
      </c>
    </row>
    <row r="11449" spans="1:2" x14ac:dyDescent="0.25">
      <c r="A11449" s="62">
        <v>46191505</v>
      </c>
      <c r="B11449" s="63" t="s">
        <v>18661</v>
      </c>
    </row>
    <row r="11450" spans="1:2" x14ac:dyDescent="0.25">
      <c r="A11450" s="62">
        <v>46191601</v>
      </c>
      <c r="B11450" s="63" t="s">
        <v>15409</v>
      </c>
    </row>
    <row r="11451" spans="1:2" x14ac:dyDescent="0.25">
      <c r="A11451" s="62">
        <v>46191602</v>
      </c>
      <c r="B11451" s="63" t="s">
        <v>765</v>
      </c>
    </row>
    <row r="11452" spans="1:2" x14ac:dyDescent="0.25">
      <c r="A11452" s="62">
        <v>46191603</v>
      </c>
      <c r="B11452" s="63" t="s">
        <v>18495</v>
      </c>
    </row>
    <row r="11453" spans="1:2" x14ac:dyDescent="0.25">
      <c r="A11453" s="62">
        <v>46191604</v>
      </c>
      <c r="B11453" s="63" t="s">
        <v>13285</v>
      </c>
    </row>
    <row r="11454" spans="1:2" x14ac:dyDescent="0.25">
      <c r="A11454" s="62">
        <v>46191605</v>
      </c>
      <c r="B11454" s="63" t="s">
        <v>3520</v>
      </c>
    </row>
    <row r="11455" spans="1:2" x14ac:dyDescent="0.25">
      <c r="A11455" s="62">
        <v>46191606</v>
      </c>
      <c r="B11455" s="63" t="s">
        <v>2139</v>
      </c>
    </row>
    <row r="11456" spans="1:2" x14ac:dyDescent="0.25">
      <c r="A11456" s="62">
        <v>46191607</v>
      </c>
      <c r="B11456" s="63" t="s">
        <v>17406</v>
      </c>
    </row>
    <row r="11457" spans="1:2" x14ac:dyDescent="0.25">
      <c r="A11457" s="62">
        <v>46191608</v>
      </c>
      <c r="B11457" s="63" t="s">
        <v>7313</v>
      </c>
    </row>
    <row r="11458" spans="1:2" x14ac:dyDescent="0.25">
      <c r="A11458" s="62">
        <v>46191609</v>
      </c>
      <c r="B11458" s="63" t="s">
        <v>14922</v>
      </c>
    </row>
    <row r="11459" spans="1:2" x14ac:dyDescent="0.25">
      <c r="A11459" s="62">
        <v>46191610</v>
      </c>
      <c r="B11459" s="63" t="s">
        <v>7486</v>
      </c>
    </row>
    <row r="11460" spans="1:2" x14ac:dyDescent="0.25">
      <c r="A11460" s="62">
        <v>47101501</v>
      </c>
      <c r="B11460" s="63" t="s">
        <v>12392</v>
      </c>
    </row>
    <row r="11461" spans="1:2" x14ac:dyDescent="0.25">
      <c r="A11461" s="62">
        <v>47101502</v>
      </c>
      <c r="B11461" s="63" t="s">
        <v>4389</v>
      </c>
    </row>
    <row r="11462" spans="1:2" x14ac:dyDescent="0.25">
      <c r="A11462" s="62">
        <v>47101503</v>
      </c>
      <c r="B11462" s="63" t="s">
        <v>14519</v>
      </c>
    </row>
    <row r="11463" spans="1:2" x14ac:dyDescent="0.25">
      <c r="A11463" s="62">
        <v>47101504</v>
      </c>
      <c r="B11463" s="63" t="s">
        <v>18313</v>
      </c>
    </row>
    <row r="11464" spans="1:2" x14ac:dyDescent="0.25">
      <c r="A11464" s="62">
        <v>47101505</v>
      </c>
      <c r="B11464" s="63" t="s">
        <v>16610</v>
      </c>
    </row>
    <row r="11465" spans="1:2" x14ac:dyDescent="0.25">
      <c r="A11465" s="62">
        <v>47101506</v>
      </c>
      <c r="B11465" s="63" t="s">
        <v>3003</v>
      </c>
    </row>
    <row r="11466" spans="1:2" x14ac:dyDescent="0.25">
      <c r="A11466" s="62">
        <v>47101507</v>
      </c>
      <c r="B11466" s="63" t="s">
        <v>2332</v>
      </c>
    </row>
    <row r="11467" spans="1:2" x14ac:dyDescent="0.25">
      <c r="A11467" s="62">
        <v>47101508</v>
      </c>
      <c r="B11467" s="63" t="s">
        <v>16038</v>
      </c>
    </row>
    <row r="11468" spans="1:2" x14ac:dyDescent="0.25">
      <c r="A11468" s="62">
        <v>47101509</v>
      </c>
      <c r="B11468" s="63" t="s">
        <v>10899</v>
      </c>
    </row>
    <row r="11469" spans="1:2" x14ac:dyDescent="0.25">
      <c r="A11469" s="62">
        <v>47101510</v>
      </c>
      <c r="B11469" s="63" t="s">
        <v>6878</v>
      </c>
    </row>
    <row r="11470" spans="1:2" x14ac:dyDescent="0.25">
      <c r="A11470" s="62">
        <v>47101511</v>
      </c>
      <c r="B11470" s="63" t="s">
        <v>16755</v>
      </c>
    </row>
    <row r="11471" spans="1:2" x14ac:dyDescent="0.25">
      <c r="A11471" s="62">
        <v>47101512</v>
      </c>
      <c r="B11471" s="63" t="s">
        <v>4723</v>
      </c>
    </row>
    <row r="11472" spans="1:2" x14ac:dyDescent="0.25">
      <c r="A11472" s="62">
        <v>47101513</v>
      </c>
      <c r="B11472" s="63" t="s">
        <v>15943</v>
      </c>
    </row>
    <row r="11473" spans="1:2" x14ac:dyDescent="0.25">
      <c r="A11473" s="62">
        <v>47101514</v>
      </c>
      <c r="B11473" s="63" t="s">
        <v>17958</v>
      </c>
    </row>
    <row r="11474" spans="1:2" x14ac:dyDescent="0.25">
      <c r="A11474" s="62">
        <v>47101516</v>
      </c>
      <c r="B11474" s="63" t="s">
        <v>12843</v>
      </c>
    </row>
    <row r="11475" spans="1:2" x14ac:dyDescent="0.25">
      <c r="A11475" s="62">
        <v>47101517</v>
      </c>
      <c r="B11475" s="63" t="s">
        <v>17204</v>
      </c>
    </row>
    <row r="11476" spans="1:2" x14ac:dyDescent="0.25">
      <c r="A11476" s="62">
        <v>47101518</v>
      </c>
      <c r="B11476" s="63" t="s">
        <v>1652</v>
      </c>
    </row>
    <row r="11477" spans="1:2" x14ac:dyDescent="0.25">
      <c r="A11477" s="62">
        <v>47101519</v>
      </c>
      <c r="B11477" s="63" t="s">
        <v>18229</v>
      </c>
    </row>
    <row r="11478" spans="1:2" x14ac:dyDescent="0.25">
      <c r="A11478" s="62">
        <v>47101521</v>
      </c>
      <c r="B11478" s="63" t="s">
        <v>10212</v>
      </c>
    </row>
    <row r="11479" spans="1:2" x14ac:dyDescent="0.25">
      <c r="A11479" s="62">
        <v>47101522</v>
      </c>
      <c r="B11479" s="63" t="s">
        <v>4480</v>
      </c>
    </row>
    <row r="11480" spans="1:2" x14ac:dyDescent="0.25">
      <c r="A11480" s="62">
        <v>47101523</v>
      </c>
      <c r="B11480" s="63" t="s">
        <v>5031</v>
      </c>
    </row>
    <row r="11481" spans="1:2" x14ac:dyDescent="0.25">
      <c r="A11481" s="62">
        <v>47101524</v>
      </c>
      <c r="B11481" s="63" t="s">
        <v>14489</v>
      </c>
    </row>
    <row r="11482" spans="1:2" x14ac:dyDescent="0.25">
      <c r="A11482" s="62">
        <v>47101525</v>
      </c>
      <c r="B11482" s="63" t="s">
        <v>2175</v>
      </c>
    </row>
    <row r="11483" spans="1:2" x14ac:dyDescent="0.25">
      <c r="A11483" s="62">
        <v>47101526</v>
      </c>
      <c r="B11483" s="63" t="s">
        <v>7449</v>
      </c>
    </row>
    <row r="11484" spans="1:2" x14ac:dyDescent="0.25">
      <c r="A11484" s="62">
        <v>47101527</v>
      </c>
      <c r="B11484" s="63" t="s">
        <v>17738</v>
      </c>
    </row>
    <row r="11485" spans="1:2" x14ac:dyDescent="0.25">
      <c r="A11485" s="62">
        <v>47101528</v>
      </c>
      <c r="B11485" s="63" t="s">
        <v>9724</v>
      </c>
    </row>
    <row r="11486" spans="1:2" x14ac:dyDescent="0.25">
      <c r="A11486" s="62">
        <v>47101529</v>
      </c>
      <c r="B11486" s="63" t="s">
        <v>12599</v>
      </c>
    </row>
    <row r="11487" spans="1:2" x14ac:dyDescent="0.25">
      <c r="A11487" s="62">
        <v>47101530</v>
      </c>
      <c r="B11487" s="63" t="s">
        <v>5978</v>
      </c>
    </row>
    <row r="11488" spans="1:2" x14ac:dyDescent="0.25">
      <c r="A11488" s="62">
        <v>47101531</v>
      </c>
      <c r="B11488" s="63" t="s">
        <v>5497</v>
      </c>
    </row>
    <row r="11489" spans="1:2" x14ac:dyDescent="0.25">
      <c r="A11489" s="62">
        <v>47101532</v>
      </c>
      <c r="B11489" s="63" t="s">
        <v>16581</v>
      </c>
    </row>
    <row r="11490" spans="1:2" x14ac:dyDescent="0.25">
      <c r="A11490" s="62">
        <v>47101533</v>
      </c>
      <c r="B11490" s="63" t="s">
        <v>7251</v>
      </c>
    </row>
    <row r="11491" spans="1:2" x14ac:dyDescent="0.25">
      <c r="A11491" s="62">
        <v>47101534</v>
      </c>
      <c r="B11491" s="63" t="s">
        <v>12475</v>
      </c>
    </row>
    <row r="11492" spans="1:2" x14ac:dyDescent="0.25">
      <c r="A11492" s="62">
        <v>47101535</v>
      </c>
      <c r="B11492" s="63" t="s">
        <v>8023</v>
      </c>
    </row>
    <row r="11493" spans="1:2" x14ac:dyDescent="0.25">
      <c r="A11493" s="62">
        <v>47101536</v>
      </c>
      <c r="B11493" s="63" t="s">
        <v>14094</v>
      </c>
    </row>
    <row r="11494" spans="1:2" x14ac:dyDescent="0.25">
      <c r="A11494" s="62">
        <v>47101537</v>
      </c>
      <c r="B11494" s="63" t="s">
        <v>12782</v>
      </c>
    </row>
    <row r="11495" spans="1:2" x14ac:dyDescent="0.25">
      <c r="A11495" s="62">
        <v>47101538</v>
      </c>
      <c r="B11495" s="63" t="s">
        <v>12035</v>
      </c>
    </row>
    <row r="11496" spans="1:2" x14ac:dyDescent="0.25">
      <c r="A11496" s="62">
        <v>47101539</v>
      </c>
      <c r="B11496" s="63" t="s">
        <v>734</v>
      </c>
    </row>
    <row r="11497" spans="1:2" x14ac:dyDescent="0.25">
      <c r="A11497" s="62">
        <v>47101601</v>
      </c>
      <c r="B11497" s="63" t="s">
        <v>14398</v>
      </c>
    </row>
    <row r="11498" spans="1:2" x14ac:dyDescent="0.25">
      <c r="A11498" s="62">
        <v>47101602</v>
      </c>
      <c r="B11498" s="63" t="s">
        <v>5172</v>
      </c>
    </row>
    <row r="11499" spans="1:2" x14ac:dyDescent="0.25">
      <c r="A11499" s="62">
        <v>47101603</v>
      </c>
      <c r="B11499" s="63" t="s">
        <v>887</v>
      </c>
    </row>
    <row r="11500" spans="1:2" x14ac:dyDescent="0.25">
      <c r="A11500" s="62">
        <v>47101604</v>
      </c>
      <c r="B11500" s="63" t="s">
        <v>6479</v>
      </c>
    </row>
    <row r="11501" spans="1:2" x14ac:dyDescent="0.25">
      <c r="A11501" s="62">
        <v>47101605</v>
      </c>
      <c r="B11501" s="63" t="s">
        <v>2338</v>
      </c>
    </row>
    <row r="11502" spans="1:2" x14ac:dyDescent="0.25">
      <c r="A11502" s="62">
        <v>47101606</v>
      </c>
      <c r="B11502" s="63" t="s">
        <v>3167</v>
      </c>
    </row>
    <row r="11503" spans="1:2" x14ac:dyDescent="0.25">
      <c r="A11503" s="62">
        <v>47101607</v>
      </c>
      <c r="B11503" s="63" t="s">
        <v>343</v>
      </c>
    </row>
    <row r="11504" spans="1:2" x14ac:dyDescent="0.25">
      <c r="A11504" s="62">
        <v>47101608</v>
      </c>
      <c r="B11504" s="63" t="s">
        <v>10776</v>
      </c>
    </row>
    <row r="11505" spans="1:2" x14ac:dyDescent="0.25">
      <c r="A11505" s="62">
        <v>47101609</v>
      </c>
      <c r="B11505" s="63" t="s">
        <v>1171</v>
      </c>
    </row>
    <row r="11506" spans="1:2" x14ac:dyDescent="0.25">
      <c r="A11506" s="62">
        <v>47101610</v>
      </c>
      <c r="B11506" s="63" t="s">
        <v>10276</v>
      </c>
    </row>
    <row r="11507" spans="1:2" x14ac:dyDescent="0.25">
      <c r="A11507" s="62">
        <v>47101611</v>
      </c>
      <c r="B11507" s="63" t="s">
        <v>17771</v>
      </c>
    </row>
    <row r="11508" spans="1:2" x14ac:dyDescent="0.25">
      <c r="A11508" s="62">
        <v>47101612</v>
      </c>
      <c r="B11508" s="63" t="s">
        <v>9107</v>
      </c>
    </row>
    <row r="11509" spans="1:2" x14ac:dyDescent="0.25">
      <c r="A11509" s="62">
        <v>47101613</v>
      </c>
      <c r="B11509" s="63" t="s">
        <v>12036</v>
      </c>
    </row>
    <row r="11510" spans="1:2" x14ac:dyDescent="0.25">
      <c r="A11510" s="62">
        <v>47111501</v>
      </c>
      <c r="B11510" s="63" t="s">
        <v>935</v>
      </c>
    </row>
    <row r="11511" spans="1:2" x14ac:dyDescent="0.25">
      <c r="A11511" s="62">
        <v>47111502</v>
      </c>
      <c r="B11511" s="63" t="s">
        <v>10358</v>
      </c>
    </row>
    <row r="11512" spans="1:2" x14ac:dyDescent="0.25">
      <c r="A11512" s="62">
        <v>47111503</v>
      </c>
      <c r="B11512" s="63" t="s">
        <v>5717</v>
      </c>
    </row>
    <row r="11513" spans="1:2" x14ac:dyDescent="0.25">
      <c r="A11513" s="62">
        <v>47111505</v>
      </c>
      <c r="B11513" s="63" t="s">
        <v>9739</v>
      </c>
    </row>
    <row r="11514" spans="1:2" x14ac:dyDescent="0.25">
      <c r="A11514" s="62">
        <v>47111601</v>
      </c>
      <c r="B11514" s="63" t="s">
        <v>12027</v>
      </c>
    </row>
    <row r="11515" spans="1:2" x14ac:dyDescent="0.25">
      <c r="A11515" s="62">
        <v>47111602</v>
      </c>
      <c r="B11515" s="63" t="s">
        <v>4438</v>
      </c>
    </row>
    <row r="11516" spans="1:2" x14ac:dyDescent="0.25">
      <c r="A11516" s="62">
        <v>47111603</v>
      </c>
      <c r="B11516" s="63" t="s">
        <v>3950</v>
      </c>
    </row>
    <row r="11517" spans="1:2" x14ac:dyDescent="0.25">
      <c r="A11517" s="62">
        <v>47111701</v>
      </c>
      <c r="B11517" s="63" t="s">
        <v>9348</v>
      </c>
    </row>
    <row r="11518" spans="1:2" x14ac:dyDescent="0.25">
      <c r="A11518" s="62">
        <v>47121501</v>
      </c>
      <c r="B11518" s="63" t="s">
        <v>1545</v>
      </c>
    </row>
    <row r="11519" spans="1:2" x14ac:dyDescent="0.25">
      <c r="A11519" s="62">
        <v>47121502</v>
      </c>
      <c r="B11519" s="63" t="s">
        <v>12057</v>
      </c>
    </row>
    <row r="11520" spans="1:2" x14ac:dyDescent="0.25">
      <c r="A11520" s="62">
        <v>47121602</v>
      </c>
      <c r="B11520" s="63" t="s">
        <v>3525</v>
      </c>
    </row>
    <row r="11521" spans="1:2" x14ac:dyDescent="0.25">
      <c r="A11521" s="62">
        <v>47121603</v>
      </c>
      <c r="B11521" s="63" t="s">
        <v>2820</v>
      </c>
    </row>
    <row r="11522" spans="1:2" x14ac:dyDescent="0.25">
      <c r="A11522" s="62">
        <v>47121604</v>
      </c>
      <c r="B11522" s="63" t="s">
        <v>15924</v>
      </c>
    </row>
    <row r="11523" spans="1:2" x14ac:dyDescent="0.25">
      <c r="A11523" s="62">
        <v>47121605</v>
      </c>
      <c r="B11523" s="63" t="s">
        <v>14181</v>
      </c>
    </row>
    <row r="11524" spans="1:2" x14ac:dyDescent="0.25">
      <c r="A11524" s="62">
        <v>47121606</v>
      </c>
      <c r="B11524" s="63" t="s">
        <v>15767</v>
      </c>
    </row>
    <row r="11525" spans="1:2" x14ac:dyDescent="0.25">
      <c r="A11525" s="62">
        <v>47121607</v>
      </c>
      <c r="B11525" s="63" t="s">
        <v>10439</v>
      </c>
    </row>
    <row r="11526" spans="1:2" x14ac:dyDescent="0.25">
      <c r="A11526" s="62">
        <v>47121608</v>
      </c>
      <c r="B11526" s="63" t="s">
        <v>2275</v>
      </c>
    </row>
    <row r="11527" spans="1:2" x14ac:dyDescent="0.25">
      <c r="A11527" s="62">
        <v>47121609</v>
      </c>
      <c r="B11527" s="63" t="s">
        <v>18371</v>
      </c>
    </row>
    <row r="11528" spans="1:2" x14ac:dyDescent="0.25">
      <c r="A11528" s="62">
        <v>47121610</v>
      </c>
      <c r="B11528" s="63" t="s">
        <v>14071</v>
      </c>
    </row>
    <row r="11529" spans="1:2" x14ac:dyDescent="0.25">
      <c r="A11529" s="62">
        <v>47121611</v>
      </c>
      <c r="B11529" s="63" t="s">
        <v>18573</v>
      </c>
    </row>
    <row r="11530" spans="1:2" x14ac:dyDescent="0.25">
      <c r="A11530" s="62">
        <v>47121612</v>
      </c>
      <c r="B11530" s="63" t="s">
        <v>9206</v>
      </c>
    </row>
    <row r="11531" spans="1:2" x14ac:dyDescent="0.25">
      <c r="A11531" s="62">
        <v>47121613</v>
      </c>
      <c r="B11531" s="63" t="s">
        <v>298</v>
      </c>
    </row>
    <row r="11532" spans="1:2" x14ac:dyDescent="0.25">
      <c r="A11532" s="62">
        <v>47121701</v>
      </c>
      <c r="B11532" s="63" t="s">
        <v>16579</v>
      </c>
    </row>
    <row r="11533" spans="1:2" x14ac:dyDescent="0.25">
      <c r="A11533" s="62">
        <v>47121702</v>
      </c>
      <c r="B11533" s="63" t="s">
        <v>1935</v>
      </c>
    </row>
    <row r="11534" spans="1:2" x14ac:dyDescent="0.25">
      <c r="A11534" s="62">
        <v>47121703</v>
      </c>
      <c r="B11534" s="63" t="s">
        <v>11856</v>
      </c>
    </row>
    <row r="11535" spans="1:2" x14ac:dyDescent="0.25">
      <c r="A11535" s="62">
        <v>47121704</v>
      </c>
      <c r="B11535" s="63" t="s">
        <v>14805</v>
      </c>
    </row>
    <row r="11536" spans="1:2" x14ac:dyDescent="0.25">
      <c r="A11536" s="62">
        <v>47121705</v>
      </c>
      <c r="B11536" s="63" t="s">
        <v>7120</v>
      </c>
    </row>
    <row r="11537" spans="1:2" x14ac:dyDescent="0.25">
      <c r="A11537" s="62">
        <v>47121706</v>
      </c>
      <c r="B11537" s="63" t="s">
        <v>7186</v>
      </c>
    </row>
    <row r="11538" spans="1:2" x14ac:dyDescent="0.25">
      <c r="A11538" s="62">
        <v>47121707</v>
      </c>
      <c r="B11538" s="63" t="s">
        <v>9744</v>
      </c>
    </row>
    <row r="11539" spans="1:2" x14ac:dyDescent="0.25">
      <c r="A11539" s="62">
        <v>47121708</v>
      </c>
      <c r="B11539" s="63" t="s">
        <v>2498</v>
      </c>
    </row>
    <row r="11540" spans="1:2" x14ac:dyDescent="0.25">
      <c r="A11540" s="62">
        <v>47121801</v>
      </c>
      <c r="B11540" s="63" t="s">
        <v>6299</v>
      </c>
    </row>
    <row r="11541" spans="1:2" x14ac:dyDescent="0.25">
      <c r="A11541" s="62">
        <v>47121802</v>
      </c>
      <c r="B11541" s="63" t="s">
        <v>8062</v>
      </c>
    </row>
    <row r="11542" spans="1:2" x14ac:dyDescent="0.25">
      <c r="A11542" s="62">
        <v>47121803</v>
      </c>
      <c r="B11542" s="63" t="s">
        <v>14425</v>
      </c>
    </row>
    <row r="11543" spans="1:2" x14ac:dyDescent="0.25">
      <c r="A11543" s="62">
        <v>47121804</v>
      </c>
      <c r="B11543" s="63" t="s">
        <v>17316</v>
      </c>
    </row>
    <row r="11544" spans="1:2" x14ac:dyDescent="0.25">
      <c r="A11544" s="62">
        <v>47121805</v>
      </c>
      <c r="B11544" s="63" t="s">
        <v>6900</v>
      </c>
    </row>
    <row r="11545" spans="1:2" x14ac:dyDescent="0.25">
      <c r="A11545" s="62">
        <v>47121806</v>
      </c>
      <c r="B11545" s="63" t="s">
        <v>14364</v>
      </c>
    </row>
    <row r="11546" spans="1:2" x14ac:dyDescent="0.25">
      <c r="A11546" s="62">
        <v>47121807</v>
      </c>
      <c r="B11546" s="63" t="s">
        <v>7531</v>
      </c>
    </row>
    <row r="11547" spans="1:2" x14ac:dyDescent="0.25">
      <c r="A11547" s="62">
        <v>47121808</v>
      </c>
      <c r="B11547" s="63" t="s">
        <v>13628</v>
      </c>
    </row>
    <row r="11548" spans="1:2" x14ac:dyDescent="0.25">
      <c r="A11548" s="62">
        <v>47121809</v>
      </c>
      <c r="B11548" s="63" t="s">
        <v>16437</v>
      </c>
    </row>
    <row r="11549" spans="1:2" x14ac:dyDescent="0.25">
      <c r="A11549" s="62">
        <v>47121810</v>
      </c>
      <c r="B11549" s="63" t="s">
        <v>8760</v>
      </c>
    </row>
    <row r="11550" spans="1:2" x14ac:dyDescent="0.25">
      <c r="A11550" s="62">
        <v>47121811</v>
      </c>
      <c r="B11550" s="63" t="s">
        <v>13706</v>
      </c>
    </row>
    <row r="11551" spans="1:2" x14ac:dyDescent="0.25">
      <c r="A11551" s="62">
        <v>47121812</v>
      </c>
      <c r="B11551" s="63" t="s">
        <v>8245</v>
      </c>
    </row>
    <row r="11552" spans="1:2" x14ac:dyDescent="0.25">
      <c r="A11552" s="62">
        <v>47121813</v>
      </c>
      <c r="B11552" s="63" t="s">
        <v>1894</v>
      </c>
    </row>
    <row r="11553" spans="1:2" x14ac:dyDescent="0.25">
      <c r="A11553" s="62">
        <v>47121901</v>
      </c>
      <c r="B11553" s="63" t="s">
        <v>1124</v>
      </c>
    </row>
    <row r="11554" spans="1:2" x14ac:dyDescent="0.25">
      <c r="A11554" s="62">
        <v>47121902</v>
      </c>
      <c r="B11554" s="63" t="s">
        <v>14057</v>
      </c>
    </row>
    <row r="11555" spans="1:2" x14ac:dyDescent="0.25">
      <c r="A11555" s="62">
        <v>47121903</v>
      </c>
      <c r="B11555" s="63" t="s">
        <v>18539</v>
      </c>
    </row>
    <row r="11556" spans="1:2" x14ac:dyDescent="0.25">
      <c r="A11556" s="62">
        <v>47131501</v>
      </c>
      <c r="B11556" s="63" t="s">
        <v>596</v>
      </c>
    </row>
    <row r="11557" spans="1:2" x14ac:dyDescent="0.25">
      <c r="A11557" s="62">
        <v>47131502</v>
      </c>
      <c r="B11557" s="63" t="s">
        <v>9543</v>
      </c>
    </row>
    <row r="11558" spans="1:2" x14ac:dyDescent="0.25">
      <c r="A11558" s="62">
        <v>47131503</v>
      </c>
      <c r="B11558" s="63" t="s">
        <v>11601</v>
      </c>
    </row>
    <row r="11559" spans="1:2" x14ac:dyDescent="0.25">
      <c r="A11559" s="62">
        <v>47131601</v>
      </c>
      <c r="B11559" s="63" t="s">
        <v>5080</v>
      </c>
    </row>
    <row r="11560" spans="1:2" x14ac:dyDescent="0.25">
      <c r="A11560" s="62">
        <v>47131602</v>
      </c>
      <c r="B11560" s="63" t="s">
        <v>12135</v>
      </c>
    </row>
    <row r="11561" spans="1:2" x14ac:dyDescent="0.25">
      <c r="A11561" s="62">
        <v>47131603</v>
      </c>
      <c r="B11561" s="63" t="s">
        <v>5611</v>
      </c>
    </row>
    <row r="11562" spans="1:2" x14ac:dyDescent="0.25">
      <c r="A11562" s="62">
        <v>47131604</v>
      </c>
      <c r="B11562" s="63" t="s">
        <v>17589</v>
      </c>
    </row>
    <row r="11563" spans="1:2" x14ac:dyDescent="0.25">
      <c r="A11563" s="62">
        <v>47131605</v>
      </c>
      <c r="B11563" s="63" t="s">
        <v>12946</v>
      </c>
    </row>
    <row r="11564" spans="1:2" x14ac:dyDescent="0.25">
      <c r="A11564" s="62">
        <v>47131608</v>
      </c>
      <c r="B11564" s="63" t="s">
        <v>10833</v>
      </c>
    </row>
    <row r="11565" spans="1:2" x14ac:dyDescent="0.25">
      <c r="A11565" s="62">
        <v>47131609</v>
      </c>
      <c r="B11565" s="63" t="s">
        <v>17546</v>
      </c>
    </row>
    <row r="11566" spans="1:2" x14ac:dyDescent="0.25">
      <c r="A11566" s="62">
        <v>47131610</v>
      </c>
      <c r="B11566" s="63" t="s">
        <v>8577</v>
      </c>
    </row>
    <row r="11567" spans="1:2" x14ac:dyDescent="0.25">
      <c r="A11567" s="62">
        <v>47131611</v>
      </c>
      <c r="B11567" s="63" t="s">
        <v>13287</v>
      </c>
    </row>
    <row r="11568" spans="1:2" x14ac:dyDescent="0.25">
      <c r="A11568" s="62">
        <v>47131612</v>
      </c>
      <c r="B11568" s="63" t="s">
        <v>18254</v>
      </c>
    </row>
    <row r="11569" spans="1:2" x14ac:dyDescent="0.25">
      <c r="A11569" s="62">
        <v>47131613</v>
      </c>
      <c r="B11569" s="63" t="s">
        <v>13198</v>
      </c>
    </row>
    <row r="11570" spans="1:2" x14ac:dyDescent="0.25">
      <c r="A11570" s="62">
        <v>47131614</v>
      </c>
      <c r="B11570" s="63" t="s">
        <v>17371</v>
      </c>
    </row>
    <row r="11571" spans="1:2" x14ac:dyDescent="0.25">
      <c r="A11571" s="62">
        <v>47131615</v>
      </c>
      <c r="B11571" s="63" t="s">
        <v>8607</v>
      </c>
    </row>
    <row r="11572" spans="1:2" x14ac:dyDescent="0.25">
      <c r="A11572" s="62">
        <v>47131616</v>
      </c>
      <c r="B11572" s="63" t="s">
        <v>14732</v>
      </c>
    </row>
    <row r="11573" spans="1:2" x14ac:dyDescent="0.25">
      <c r="A11573" s="62">
        <v>47131617</v>
      </c>
      <c r="B11573" s="63" t="s">
        <v>16604</v>
      </c>
    </row>
    <row r="11574" spans="1:2" x14ac:dyDescent="0.25">
      <c r="A11574" s="62">
        <v>47131618</v>
      </c>
      <c r="B11574" s="63" t="s">
        <v>2486</v>
      </c>
    </row>
    <row r="11575" spans="1:2" x14ac:dyDescent="0.25">
      <c r="A11575" s="62">
        <v>47131619</v>
      </c>
      <c r="B11575" s="63" t="s">
        <v>9378</v>
      </c>
    </row>
    <row r="11576" spans="1:2" x14ac:dyDescent="0.25">
      <c r="A11576" s="62">
        <v>47131701</v>
      </c>
      <c r="B11576" s="63" t="s">
        <v>6236</v>
      </c>
    </row>
    <row r="11577" spans="1:2" x14ac:dyDescent="0.25">
      <c r="A11577" s="62">
        <v>47131702</v>
      </c>
      <c r="B11577" s="63" t="s">
        <v>2150</v>
      </c>
    </row>
    <row r="11578" spans="1:2" x14ac:dyDescent="0.25">
      <c r="A11578" s="62">
        <v>47131703</v>
      </c>
      <c r="B11578" s="63" t="s">
        <v>5814</v>
      </c>
    </row>
    <row r="11579" spans="1:2" x14ac:dyDescent="0.25">
      <c r="A11579" s="62">
        <v>47131704</v>
      </c>
      <c r="B11579" s="63" t="s">
        <v>16499</v>
      </c>
    </row>
    <row r="11580" spans="1:2" x14ac:dyDescent="0.25">
      <c r="A11580" s="62">
        <v>47131705</v>
      </c>
      <c r="B11580" s="63" t="s">
        <v>12085</v>
      </c>
    </row>
    <row r="11581" spans="1:2" x14ac:dyDescent="0.25">
      <c r="A11581" s="62">
        <v>47131706</v>
      </c>
      <c r="B11581" s="63" t="s">
        <v>2810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1330</v>
      </c>
    </row>
    <row r="11584" spans="1:2" x14ac:dyDescent="0.25">
      <c r="A11584" s="62">
        <v>47131709</v>
      </c>
      <c r="B11584" s="63" t="s">
        <v>7382</v>
      </c>
    </row>
    <row r="11585" spans="1:2" x14ac:dyDescent="0.25">
      <c r="A11585" s="62">
        <v>47131710</v>
      </c>
      <c r="B11585" s="63" t="s">
        <v>6951</v>
      </c>
    </row>
    <row r="11586" spans="1:2" x14ac:dyDescent="0.25">
      <c r="A11586" s="62">
        <v>47131711</v>
      </c>
      <c r="B11586" s="63" t="s">
        <v>17368</v>
      </c>
    </row>
    <row r="11587" spans="1:2" x14ac:dyDescent="0.25">
      <c r="A11587" s="62">
        <v>47131801</v>
      </c>
      <c r="B11587" s="63" t="s">
        <v>11849</v>
      </c>
    </row>
    <row r="11588" spans="1:2" x14ac:dyDescent="0.25">
      <c r="A11588" s="62">
        <v>47131802</v>
      </c>
      <c r="B11588" s="63" t="s">
        <v>17388</v>
      </c>
    </row>
    <row r="11589" spans="1:2" x14ac:dyDescent="0.25">
      <c r="A11589" s="62">
        <v>47131803</v>
      </c>
      <c r="B11589" s="63" t="s">
        <v>12947</v>
      </c>
    </row>
    <row r="11590" spans="1:2" x14ac:dyDescent="0.25">
      <c r="A11590" s="62">
        <v>47131804</v>
      </c>
      <c r="B11590" s="63" t="s">
        <v>11503</v>
      </c>
    </row>
    <row r="11591" spans="1:2" x14ac:dyDescent="0.25">
      <c r="A11591" s="62">
        <v>47131805</v>
      </c>
      <c r="B11591" s="63" t="s">
        <v>1184</v>
      </c>
    </row>
    <row r="11592" spans="1:2" x14ac:dyDescent="0.25">
      <c r="A11592" s="62">
        <v>47131806</v>
      </c>
      <c r="B11592" s="63" t="s">
        <v>13566</v>
      </c>
    </row>
    <row r="11593" spans="1:2" x14ac:dyDescent="0.25">
      <c r="A11593" s="62">
        <v>47131807</v>
      </c>
      <c r="B11593" s="63" t="s">
        <v>3803</v>
      </c>
    </row>
    <row r="11594" spans="1:2" x14ac:dyDescent="0.25">
      <c r="A11594" s="62">
        <v>47131808</v>
      </c>
      <c r="B11594" s="63" t="s">
        <v>14620</v>
      </c>
    </row>
    <row r="11595" spans="1:2" x14ac:dyDescent="0.25">
      <c r="A11595" s="62">
        <v>47131809</v>
      </c>
      <c r="B11595" s="63" t="s">
        <v>4166</v>
      </c>
    </row>
    <row r="11596" spans="1:2" x14ac:dyDescent="0.25">
      <c r="A11596" s="62">
        <v>47131810</v>
      </c>
      <c r="B11596" s="63" t="s">
        <v>17331</v>
      </c>
    </row>
    <row r="11597" spans="1:2" x14ac:dyDescent="0.25">
      <c r="A11597" s="62">
        <v>47131811</v>
      </c>
      <c r="B11597" s="63" t="s">
        <v>8521</v>
      </c>
    </row>
    <row r="11598" spans="1:2" x14ac:dyDescent="0.25">
      <c r="A11598" s="62">
        <v>47131812</v>
      </c>
      <c r="B11598" s="63" t="s">
        <v>9250</v>
      </c>
    </row>
    <row r="11599" spans="1:2" x14ac:dyDescent="0.25">
      <c r="A11599" s="62">
        <v>47131813</v>
      </c>
      <c r="B11599" s="63" t="s">
        <v>1907</v>
      </c>
    </row>
    <row r="11600" spans="1:2" x14ac:dyDescent="0.25">
      <c r="A11600" s="62">
        <v>47131814</v>
      </c>
      <c r="B11600" s="63" t="s">
        <v>8934</v>
      </c>
    </row>
    <row r="11601" spans="1:2" x14ac:dyDescent="0.25">
      <c r="A11601" s="62">
        <v>47131815</v>
      </c>
      <c r="B11601" s="63" t="s">
        <v>17003</v>
      </c>
    </row>
    <row r="11602" spans="1:2" x14ac:dyDescent="0.25">
      <c r="A11602" s="62">
        <v>47131816</v>
      </c>
      <c r="B11602" s="63" t="s">
        <v>5222</v>
      </c>
    </row>
    <row r="11603" spans="1:2" x14ac:dyDescent="0.25">
      <c r="A11603" s="62">
        <v>47131817</v>
      </c>
      <c r="B11603" s="63" t="s">
        <v>16860</v>
      </c>
    </row>
    <row r="11604" spans="1:2" x14ac:dyDescent="0.25">
      <c r="A11604" s="62">
        <v>47131818</v>
      </c>
      <c r="B11604" s="63" t="s">
        <v>3475</v>
      </c>
    </row>
    <row r="11605" spans="1:2" x14ac:dyDescent="0.25">
      <c r="A11605" s="62">
        <v>47131819</v>
      </c>
      <c r="B11605" s="63" t="s">
        <v>16839</v>
      </c>
    </row>
    <row r="11606" spans="1:2" x14ac:dyDescent="0.25">
      <c r="A11606" s="62">
        <v>47131820</v>
      </c>
      <c r="B11606" s="63" t="s">
        <v>6480</v>
      </c>
    </row>
    <row r="11607" spans="1:2" x14ac:dyDescent="0.25">
      <c r="A11607" s="62">
        <v>47131821</v>
      </c>
      <c r="B11607" s="63" t="s">
        <v>13319</v>
      </c>
    </row>
    <row r="11608" spans="1:2" x14ac:dyDescent="0.25">
      <c r="A11608" s="62">
        <v>47131822</v>
      </c>
      <c r="B11608" s="63" t="s">
        <v>18021</v>
      </c>
    </row>
    <row r="11609" spans="1:2" x14ac:dyDescent="0.25">
      <c r="A11609" s="62">
        <v>47131823</v>
      </c>
      <c r="B11609" s="63" t="s">
        <v>14864</v>
      </c>
    </row>
    <row r="11610" spans="1:2" x14ac:dyDescent="0.25">
      <c r="A11610" s="62">
        <v>47131824</v>
      </c>
      <c r="B11610" s="63" t="s">
        <v>4791</v>
      </c>
    </row>
    <row r="11611" spans="1:2" x14ac:dyDescent="0.25">
      <c r="A11611" s="62">
        <v>47131825</v>
      </c>
      <c r="B11611" s="63" t="s">
        <v>16300</v>
      </c>
    </row>
    <row r="11612" spans="1:2" x14ac:dyDescent="0.25">
      <c r="A11612" s="62">
        <v>47131826</v>
      </c>
      <c r="B11612" s="63" t="s">
        <v>17694</v>
      </c>
    </row>
    <row r="11613" spans="1:2" x14ac:dyDescent="0.25">
      <c r="A11613" s="62">
        <v>47131827</v>
      </c>
      <c r="B11613" s="63" t="s">
        <v>17552</v>
      </c>
    </row>
    <row r="11614" spans="1:2" x14ac:dyDescent="0.25">
      <c r="A11614" s="62">
        <v>47131828</v>
      </c>
      <c r="B11614" s="63" t="s">
        <v>14431</v>
      </c>
    </row>
    <row r="11615" spans="1:2" x14ac:dyDescent="0.25">
      <c r="A11615" s="62">
        <v>47131829</v>
      </c>
      <c r="B11615" s="63" t="s">
        <v>15662</v>
      </c>
    </row>
    <row r="11616" spans="1:2" x14ac:dyDescent="0.25">
      <c r="A11616" s="62">
        <v>47131830</v>
      </c>
      <c r="B11616" s="63" t="s">
        <v>14151</v>
      </c>
    </row>
    <row r="11617" spans="1:2" x14ac:dyDescent="0.25">
      <c r="A11617" s="62">
        <v>47131831</v>
      </c>
      <c r="B11617" s="63" t="s">
        <v>1044</v>
      </c>
    </row>
    <row r="11618" spans="1:2" x14ac:dyDescent="0.25">
      <c r="A11618" s="62">
        <v>47131832</v>
      </c>
      <c r="B11618" s="63" t="s">
        <v>9399</v>
      </c>
    </row>
    <row r="11619" spans="1:2" x14ac:dyDescent="0.25">
      <c r="A11619" s="62">
        <v>47131833</v>
      </c>
      <c r="B11619" s="63" t="s">
        <v>5257</v>
      </c>
    </row>
    <row r="11620" spans="1:2" x14ac:dyDescent="0.25">
      <c r="A11620" s="62">
        <v>47131834</v>
      </c>
      <c r="B11620" s="63" t="s">
        <v>2667</v>
      </c>
    </row>
    <row r="11621" spans="1:2" x14ac:dyDescent="0.25">
      <c r="A11621" s="62">
        <v>47131901</v>
      </c>
      <c r="B11621" s="63" t="s">
        <v>9350</v>
      </c>
    </row>
    <row r="11622" spans="1:2" x14ac:dyDescent="0.25">
      <c r="A11622" s="62">
        <v>47131902</v>
      </c>
      <c r="B11622" s="63" t="s">
        <v>5310</v>
      </c>
    </row>
    <row r="11623" spans="1:2" x14ac:dyDescent="0.25">
      <c r="A11623" s="62">
        <v>47131903</v>
      </c>
      <c r="B11623" s="63" t="s">
        <v>11196</v>
      </c>
    </row>
    <row r="11624" spans="1:2" x14ac:dyDescent="0.25">
      <c r="A11624" s="62">
        <v>47131904</v>
      </c>
      <c r="B11624" s="63" t="s">
        <v>10323</v>
      </c>
    </row>
    <row r="11625" spans="1:2" x14ac:dyDescent="0.25">
      <c r="A11625" s="62">
        <v>47131905</v>
      </c>
      <c r="B11625" s="63" t="s">
        <v>10674</v>
      </c>
    </row>
    <row r="11626" spans="1:2" x14ac:dyDescent="0.25">
      <c r="A11626" s="62">
        <v>47131906</v>
      </c>
      <c r="B11626" s="63" t="s">
        <v>10087</v>
      </c>
    </row>
    <row r="11627" spans="1:2" x14ac:dyDescent="0.25">
      <c r="A11627" s="62">
        <v>47131907</v>
      </c>
      <c r="B11627" s="63" t="s">
        <v>3869</v>
      </c>
    </row>
    <row r="11628" spans="1:2" x14ac:dyDescent="0.25">
      <c r="A11628" s="62">
        <v>47131908</v>
      </c>
      <c r="B11628" s="63" t="s">
        <v>3494</v>
      </c>
    </row>
    <row r="11629" spans="1:2" x14ac:dyDescent="0.25">
      <c r="A11629" s="62">
        <v>47131909</v>
      </c>
      <c r="B11629" s="63" t="s">
        <v>3283</v>
      </c>
    </row>
    <row r="11630" spans="1:2" x14ac:dyDescent="0.25">
      <c r="A11630" s="62">
        <v>47132101</v>
      </c>
      <c r="B11630" s="63" t="s">
        <v>2499</v>
      </c>
    </row>
    <row r="11631" spans="1:2" x14ac:dyDescent="0.25">
      <c r="A11631" s="62">
        <v>47132102</v>
      </c>
      <c r="B11631" s="63" t="s">
        <v>1600</v>
      </c>
    </row>
    <row r="11632" spans="1:2" x14ac:dyDescent="0.25">
      <c r="A11632" s="62">
        <v>48101501</v>
      </c>
      <c r="B11632" s="63" t="s">
        <v>6553</v>
      </c>
    </row>
    <row r="11633" spans="1:2" x14ac:dyDescent="0.25">
      <c r="A11633" s="62">
        <v>48101502</v>
      </c>
      <c r="B11633" s="63" t="s">
        <v>15569</v>
      </c>
    </row>
    <row r="11634" spans="1:2" x14ac:dyDescent="0.25">
      <c r="A11634" s="62">
        <v>48101503</v>
      </c>
      <c r="B11634" s="63" t="s">
        <v>9978</v>
      </c>
    </row>
    <row r="11635" spans="1:2" x14ac:dyDescent="0.25">
      <c r="A11635" s="62">
        <v>48101504</v>
      </c>
      <c r="B11635" s="63" t="s">
        <v>4672</v>
      </c>
    </row>
    <row r="11636" spans="1:2" x14ac:dyDescent="0.25">
      <c r="A11636" s="62">
        <v>48101505</v>
      </c>
      <c r="B11636" s="63" t="s">
        <v>17041</v>
      </c>
    </row>
    <row r="11637" spans="1:2" x14ac:dyDescent="0.25">
      <c r="A11637" s="62">
        <v>48101506</v>
      </c>
      <c r="B11637" s="63" t="s">
        <v>17799</v>
      </c>
    </row>
    <row r="11638" spans="1:2" x14ac:dyDescent="0.25">
      <c r="A11638" s="62">
        <v>48101507</v>
      </c>
      <c r="B11638" s="63" t="s">
        <v>8779</v>
      </c>
    </row>
    <row r="11639" spans="1:2" x14ac:dyDescent="0.25">
      <c r="A11639" s="62">
        <v>48101508</v>
      </c>
      <c r="B11639" s="63" t="s">
        <v>11435</v>
      </c>
    </row>
    <row r="11640" spans="1:2" x14ac:dyDescent="0.25">
      <c r="A11640" s="62">
        <v>48101509</v>
      </c>
      <c r="B11640" s="63" t="s">
        <v>15472</v>
      </c>
    </row>
    <row r="11641" spans="1:2" x14ac:dyDescent="0.25">
      <c r="A11641" s="62">
        <v>48101510</v>
      </c>
      <c r="B11641" s="63" t="s">
        <v>14682</v>
      </c>
    </row>
    <row r="11642" spans="1:2" x14ac:dyDescent="0.25">
      <c r="A11642" s="62">
        <v>48101511</v>
      </c>
      <c r="B11642" s="63" t="s">
        <v>11370</v>
      </c>
    </row>
    <row r="11643" spans="1:2" x14ac:dyDescent="0.25">
      <c r="A11643" s="62">
        <v>48101512</v>
      </c>
      <c r="B11643" s="63" t="s">
        <v>17294</v>
      </c>
    </row>
    <row r="11644" spans="1:2" x14ac:dyDescent="0.25">
      <c r="A11644" s="62">
        <v>48101513</v>
      </c>
      <c r="B11644" s="63" t="s">
        <v>3037</v>
      </c>
    </row>
    <row r="11645" spans="1:2" x14ac:dyDescent="0.25">
      <c r="A11645" s="62">
        <v>48101514</v>
      </c>
      <c r="B11645" s="63" t="s">
        <v>3535</v>
      </c>
    </row>
    <row r="11646" spans="1:2" x14ac:dyDescent="0.25">
      <c r="A11646" s="62">
        <v>48101515</v>
      </c>
      <c r="B11646" s="63" t="s">
        <v>15133</v>
      </c>
    </row>
    <row r="11647" spans="1:2" x14ac:dyDescent="0.25">
      <c r="A11647" s="62">
        <v>48101516</v>
      </c>
      <c r="B11647" s="63" t="s">
        <v>10261</v>
      </c>
    </row>
    <row r="11648" spans="1:2" x14ac:dyDescent="0.25">
      <c r="A11648" s="62">
        <v>48101517</v>
      </c>
      <c r="B11648" s="63" t="s">
        <v>10239</v>
      </c>
    </row>
    <row r="11649" spans="1:2" x14ac:dyDescent="0.25">
      <c r="A11649" s="62">
        <v>48101518</v>
      </c>
      <c r="B11649" s="63" t="s">
        <v>3735</v>
      </c>
    </row>
    <row r="11650" spans="1:2" x14ac:dyDescent="0.25">
      <c r="A11650" s="62">
        <v>48101519</v>
      </c>
      <c r="B11650" s="63" t="s">
        <v>4503</v>
      </c>
    </row>
    <row r="11651" spans="1:2" x14ac:dyDescent="0.25">
      <c r="A11651" s="62">
        <v>48101520</v>
      </c>
      <c r="B11651" s="63" t="s">
        <v>11182</v>
      </c>
    </row>
    <row r="11652" spans="1:2" x14ac:dyDescent="0.25">
      <c r="A11652" s="62">
        <v>48101521</v>
      </c>
      <c r="B11652" s="63" t="s">
        <v>4174</v>
      </c>
    </row>
    <row r="11653" spans="1:2" x14ac:dyDescent="0.25">
      <c r="A11653" s="62">
        <v>48101522</v>
      </c>
      <c r="B11653" s="63" t="s">
        <v>1241</v>
      </c>
    </row>
    <row r="11654" spans="1:2" x14ac:dyDescent="0.25">
      <c r="A11654" s="62">
        <v>48101523</v>
      </c>
      <c r="B11654" s="63" t="s">
        <v>17006</v>
      </c>
    </row>
    <row r="11655" spans="1:2" x14ac:dyDescent="0.25">
      <c r="A11655" s="62">
        <v>48101524</v>
      </c>
      <c r="B11655" s="63" t="s">
        <v>2839</v>
      </c>
    </row>
    <row r="11656" spans="1:2" x14ac:dyDescent="0.25">
      <c r="A11656" s="62">
        <v>48101525</v>
      </c>
      <c r="B11656" s="63" t="s">
        <v>8905</v>
      </c>
    </row>
    <row r="11657" spans="1:2" x14ac:dyDescent="0.25">
      <c r="A11657" s="62">
        <v>48101526</v>
      </c>
      <c r="B11657" s="63" t="s">
        <v>18428</v>
      </c>
    </row>
    <row r="11658" spans="1:2" x14ac:dyDescent="0.25">
      <c r="A11658" s="62">
        <v>48101527</v>
      </c>
      <c r="B11658" s="63" t="s">
        <v>16023</v>
      </c>
    </row>
    <row r="11659" spans="1:2" x14ac:dyDescent="0.25">
      <c r="A11659" s="62">
        <v>48101528</v>
      </c>
      <c r="B11659" s="63" t="s">
        <v>16650</v>
      </c>
    </row>
    <row r="11660" spans="1:2" x14ac:dyDescent="0.25">
      <c r="A11660" s="62">
        <v>48101529</v>
      </c>
      <c r="B11660" s="63" t="s">
        <v>18520</v>
      </c>
    </row>
    <row r="11661" spans="1:2" x14ac:dyDescent="0.25">
      <c r="A11661" s="62">
        <v>48101530</v>
      </c>
      <c r="B11661" s="63" t="s">
        <v>16938</v>
      </c>
    </row>
    <row r="11662" spans="1:2" x14ac:dyDescent="0.25">
      <c r="A11662" s="62">
        <v>48101531</v>
      </c>
      <c r="B11662" s="63" t="s">
        <v>6778</v>
      </c>
    </row>
    <row r="11663" spans="1:2" x14ac:dyDescent="0.25">
      <c r="A11663" s="62">
        <v>48101532</v>
      </c>
      <c r="B11663" s="63" t="s">
        <v>53</v>
      </c>
    </row>
    <row r="11664" spans="1:2" x14ac:dyDescent="0.25">
      <c r="A11664" s="62">
        <v>48101601</v>
      </c>
      <c r="B11664" s="63" t="s">
        <v>11272</v>
      </c>
    </row>
    <row r="11665" spans="1:2" x14ac:dyDescent="0.25">
      <c r="A11665" s="62">
        <v>48101602</v>
      </c>
      <c r="B11665" s="63" t="s">
        <v>559</v>
      </c>
    </row>
    <row r="11666" spans="1:2" x14ac:dyDescent="0.25">
      <c r="A11666" s="62">
        <v>48101603</v>
      </c>
      <c r="B11666" s="63" t="s">
        <v>461</v>
      </c>
    </row>
    <row r="11667" spans="1:2" x14ac:dyDescent="0.25">
      <c r="A11667" s="62">
        <v>48101604</v>
      </c>
      <c r="B11667" s="63" t="s">
        <v>9728</v>
      </c>
    </row>
    <row r="11668" spans="1:2" x14ac:dyDescent="0.25">
      <c r="A11668" s="62">
        <v>48101605</v>
      </c>
      <c r="B11668" s="63" t="s">
        <v>9830</v>
      </c>
    </row>
    <row r="11669" spans="1:2" x14ac:dyDescent="0.25">
      <c r="A11669" s="62">
        <v>48101606</v>
      </c>
      <c r="B11669" s="63" t="s">
        <v>2288</v>
      </c>
    </row>
    <row r="11670" spans="1:2" x14ac:dyDescent="0.25">
      <c r="A11670" s="62">
        <v>48101607</v>
      </c>
      <c r="B11670" s="63" t="s">
        <v>5135</v>
      </c>
    </row>
    <row r="11671" spans="1:2" x14ac:dyDescent="0.25">
      <c r="A11671" s="62">
        <v>48101608</v>
      </c>
      <c r="B11671" s="63" t="s">
        <v>1649</v>
      </c>
    </row>
    <row r="11672" spans="1:2" x14ac:dyDescent="0.25">
      <c r="A11672" s="62">
        <v>48101609</v>
      </c>
      <c r="B11672" s="63" t="s">
        <v>8610</v>
      </c>
    </row>
    <row r="11673" spans="1:2" x14ac:dyDescent="0.25">
      <c r="A11673" s="62">
        <v>48101610</v>
      </c>
      <c r="B11673" s="63" t="s">
        <v>18282</v>
      </c>
    </row>
    <row r="11674" spans="1:2" x14ac:dyDescent="0.25">
      <c r="A11674" s="62">
        <v>48101611</v>
      </c>
      <c r="B11674" s="63" t="s">
        <v>16046</v>
      </c>
    </row>
    <row r="11675" spans="1:2" x14ac:dyDescent="0.25">
      <c r="A11675" s="62">
        <v>48101612</v>
      </c>
      <c r="B11675" s="63" t="s">
        <v>669</v>
      </c>
    </row>
    <row r="11676" spans="1:2" x14ac:dyDescent="0.25">
      <c r="A11676" s="62">
        <v>48101613</v>
      </c>
      <c r="B11676" s="63" t="s">
        <v>3352</v>
      </c>
    </row>
    <row r="11677" spans="1:2" x14ac:dyDescent="0.25">
      <c r="A11677" s="62">
        <v>48101614</v>
      </c>
      <c r="B11677" s="63" t="s">
        <v>525</v>
      </c>
    </row>
    <row r="11678" spans="1:2" x14ac:dyDescent="0.25">
      <c r="A11678" s="62">
        <v>48101615</v>
      </c>
      <c r="B11678" s="63" t="s">
        <v>7603</v>
      </c>
    </row>
    <row r="11679" spans="1:2" x14ac:dyDescent="0.25">
      <c r="A11679" s="62">
        <v>48101616</v>
      </c>
      <c r="B11679" s="63" t="s">
        <v>17629</v>
      </c>
    </row>
    <row r="11680" spans="1:2" x14ac:dyDescent="0.25">
      <c r="A11680" s="62">
        <v>48101617</v>
      </c>
      <c r="B11680" s="63" t="s">
        <v>14858</v>
      </c>
    </row>
    <row r="11681" spans="1:2" x14ac:dyDescent="0.25">
      <c r="A11681" s="62">
        <v>48101701</v>
      </c>
      <c r="B11681" s="63" t="s">
        <v>13851</v>
      </c>
    </row>
    <row r="11682" spans="1:2" x14ac:dyDescent="0.25">
      <c r="A11682" s="62">
        <v>48101702</v>
      </c>
      <c r="B11682" s="63" t="s">
        <v>3465</v>
      </c>
    </row>
    <row r="11683" spans="1:2" x14ac:dyDescent="0.25">
      <c r="A11683" s="62">
        <v>48101703</v>
      </c>
      <c r="B11683" s="63" t="s">
        <v>447</v>
      </c>
    </row>
    <row r="11684" spans="1:2" x14ac:dyDescent="0.25">
      <c r="A11684" s="62">
        <v>48101704</v>
      </c>
      <c r="B11684" s="63" t="s">
        <v>13208</v>
      </c>
    </row>
    <row r="11685" spans="1:2" x14ac:dyDescent="0.25">
      <c r="A11685" s="62">
        <v>48101705</v>
      </c>
      <c r="B11685" s="63" t="s">
        <v>11351</v>
      </c>
    </row>
    <row r="11686" spans="1:2" x14ac:dyDescent="0.25">
      <c r="A11686" s="62">
        <v>48101706</v>
      </c>
      <c r="B11686" s="63" t="s">
        <v>15679</v>
      </c>
    </row>
    <row r="11687" spans="1:2" x14ac:dyDescent="0.25">
      <c r="A11687" s="62">
        <v>48101707</v>
      </c>
      <c r="B11687" s="63" t="s">
        <v>1969</v>
      </c>
    </row>
    <row r="11688" spans="1:2" x14ac:dyDescent="0.25">
      <c r="A11688" s="62">
        <v>48101708</v>
      </c>
      <c r="B11688" s="63" t="s">
        <v>7534</v>
      </c>
    </row>
    <row r="11689" spans="1:2" x14ac:dyDescent="0.25">
      <c r="A11689" s="62">
        <v>48101709</v>
      </c>
      <c r="B11689" s="63" t="s">
        <v>923</v>
      </c>
    </row>
    <row r="11690" spans="1:2" x14ac:dyDescent="0.25">
      <c r="A11690" s="62">
        <v>48101710</v>
      </c>
      <c r="B11690" s="63" t="s">
        <v>14174</v>
      </c>
    </row>
    <row r="11691" spans="1:2" x14ac:dyDescent="0.25">
      <c r="A11691" s="62">
        <v>48101711</v>
      </c>
      <c r="B11691" s="63" t="s">
        <v>8160</v>
      </c>
    </row>
    <row r="11692" spans="1:2" x14ac:dyDescent="0.25">
      <c r="A11692" s="62">
        <v>48101712</v>
      </c>
      <c r="B11692" s="63" t="s">
        <v>18294</v>
      </c>
    </row>
    <row r="11693" spans="1:2" x14ac:dyDescent="0.25">
      <c r="A11693" s="62">
        <v>48101713</v>
      </c>
      <c r="B11693" s="63" t="s">
        <v>16711</v>
      </c>
    </row>
    <row r="11694" spans="1:2" x14ac:dyDescent="0.25">
      <c r="A11694" s="62">
        <v>48101714</v>
      </c>
      <c r="B11694" s="63" t="s">
        <v>15987</v>
      </c>
    </row>
    <row r="11695" spans="1:2" x14ac:dyDescent="0.25">
      <c r="A11695" s="62">
        <v>48101715</v>
      </c>
      <c r="B11695" s="63" t="s">
        <v>11103</v>
      </c>
    </row>
    <row r="11696" spans="1:2" x14ac:dyDescent="0.25">
      <c r="A11696" s="62">
        <v>48101801</v>
      </c>
      <c r="B11696" s="63" t="s">
        <v>2709</v>
      </c>
    </row>
    <row r="11697" spans="1:2" x14ac:dyDescent="0.25">
      <c r="A11697" s="62">
        <v>48101802</v>
      </c>
      <c r="B11697" s="63" t="s">
        <v>11759</v>
      </c>
    </row>
    <row r="11698" spans="1:2" x14ac:dyDescent="0.25">
      <c r="A11698" s="62">
        <v>48101803</v>
      </c>
      <c r="B11698" s="63" t="s">
        <v>2350</v>
      </c>
    </row>
    <row r="11699" spans="1:2" x14ac:dyDescent="0.25">
      <c r="A11699" s="62">
        <v>48101804</v>
      </c>
      <c r="B11699" s="63" t="s">
        <v>9730</v>
      </c>
    </row>
    <row r="11700" spans="1:2" x14ac:dyDescent="0.25">
      <c r="A11700" s="62">
        <v>48101805</v>
      </c>
      <c r="B11700" s="63" t="s">
        <v>8326</v>
      </c>
    </row>
    <row r="11701" spans="1:2" x14ac:dyDescent="0.25">
      <c r="A11701" s="62">
        <v>48101806</v>
      </c>
      <c r="B11701" s="63" t="s">
        <v>2430</v>
      </c>
    </row>
    <row r="11702" spans="1:2" x14ac:dyDescent="0.25">
      <c r="A11702" s="62">
        <v>48101807</v>
      </c>
      <c r="B11702" s="63" t="s">
        <v>2716</v>
      </c>
    </row>
    <row r="11703" spans="1:2" x14ac:dyDescent="0.25">
      <c r="A11703" s="62">
        <v>48101808</v>
      </c>
      <c r="B11703" s="63" t="s">
        <v>10380</v>
      </c>
    </row>
    <row r="11704" spans="1:2" x14ac:dyDescent="0.25">
      <c r="A11704" s="62">
        <v>48101809</v>
      </c>
      <c r="B11704" s="63" t="s">
        <v>12069</v>
      </c>
    </row>
    <row r="11705" spans="1:2" x14ac:dyDescent="0.25">
      <c r="A11705" s="62">
        <v>48101810</v>
      </c>
      <c r="B11705" s="63" t="s">
        <v>4509</v>
      </c>
    </row>
    <row r="11706" spans="1:2" x14ac:dyDescent="0.25">
      <c r="A11706" s="62">
        <v>48101811</v>
      </c>
      <c r="B11706" s="63" t="s">
        <v>13749</v>
      </c>
    </row>
    <row r="11707" spans="1:2" x14ac:dyDescent="0.25">
      <c r="A11707" s="62">
        <v>48101812</v>
      </c>
      <c r="B11707" s="63" t="s">
        <v>11745</v>
      </c>
    </row>
    <row r="11708" spans="1:2" x14ac:dyDescent="0.25">
      <c r="A11708" s="62">
        <v>48101813</v>
      </c>
      <c r="B11708" s="63" t="s">
        <v>6465</v>
      </c>
    </row>
    <row r="11709" spans="1:2" x14ac:dyDescent="0.25">
      <c r="A11709" s="62">
        <v>48101814</v>
      </c>
      <c r="B11709" s="63" t="s">
        <v>17581</v>
      </c>
    </row>
    <row r="11710" spans="1:2" x14ac:dyDescent="0.25">
      <c r="A11710" s="62">
        <v>48101815</v>
      </c>
      <c r="B11710" s="63" t="s">
        <v>11442</v>
      </c>
    </row>
    <row r="11711" spans="1:2" x14ac:dyDescent="0.25">
      <c r="A11711" s="62">
        <v>48101816</v>
      </c>
      <c r="B11711" s="63" t="s">
        <v>11227</v>
      </c>
    </row>
    <row r="11712" spans="1:2" x14ac:dyDescent="0.25">
      <c r="A11712" s="62">
        <v>48101817</v>
      </c>
      <c r="B11712" s="63" t="s">
        <v>1655</v>
      </c>
    </row>
    <row r="11713" spans="1:2" x14ac:dyDescent="0.25">
      <c r="A11713" s="62">
        <v>48101901</v>
      </c>
      <c r="B11713" s="63" t="s">
        <v>2107</v>
      </c>
    </row>
    <row r="11714" spans="1:2" x14ac:dyDescent="0.25">
      <c r="A11714" s="62">
        <v>48101902</v>
      </c>
      <c r="B11714" s="63" t="s">
        <v>16794</v>
      </c>
    </row>
    <row r="11715" spans="1:2" x14ac:dyDescent="0.25">
      <c r="A11715" s="62">
        <v>48101903</v>
      </c>
      <c r="B11715" s="63" t="s">
        <v>10048</v>
      </c>
    </row>
    <row r="11716" spans="1:2" x14ac:dyDescent="0.25">
      <c r="A11716" s="62">
        <v>48101904</v>
      </c>
      <c r="B11716" s="63" t="s">
        <v>18416</v>
      </c>
    </row>
    <row r="11717" spans="1:2" x14ac:dyDescent="0.25">
      <c r="A11717" s="62">
        <v>48101905</v>
      </c>
      <c r="B11717" s="63" t="s">
        <v>8547</v>
      </c>
    </row>
    <row r="11718" spans="1:2" x14ac:dyDescent="0.25">
      <c r="A11718" s="62">
        <v>48101906</v>
      </c>
      <c r="B11718" s="63" t="s">
        <v>2782</v>
      </c>
    </row>
    <row r="11719" spans="1:2" x14ac:dyDescent="0.25">
      <c r="A11719" s="62">
        <v>48101907</v>
      </c>
      <c r="B11719" s="63" t="s">
        <v>526</v>
      </c>
    </row>
    <row r="11720" spans="1:2" x14ac:dyDescent="0.25">
      <c r="A11720" s="62">
        <v>48101908</v>
      </c>
      <c r="B11720" s="63" t="s">
        <v>17358</v>
      </c>
    </row>
    <row r="11721" spans="1:2" x14ac:dyDescent="0.25">
      <c r="A11721" s="62">
        <v>48101909</v>
      </c>
      <c r="B11721" s="63" t="s">
        <v>10091</v>
      </c>
    </row>
    <row r="11722" spans="1:2" x14ac:dyDescent="0.25">
      <c r="A11722" s="62">
        <v>48101910</v>
      </c>
      <c r="B11722" s="63" t="s">
        <v>5084</v>
      </c>
    </row>
    <row r="11723" spans="1:2" x14ac:dyDescent="0.25">
      <c r="A11723" s="62">
        <v>48101911</v>
      </c>
      <c r="B11723" s="63" t="s">
        <v>5846</v>
      </c>
    </row>
    <row r="11724" spans="1:2" x14ac:dyDescent="0.25">
      <c r="A11724" s="62">
        <v>48101912</v>
      </c>
      <c r="B11724" s="63" t="s">
        <v>7393</v>
      </c>
    </row>
    <row r="11725" spans="1:2" x14ac:dyDescent="0.25">
      <c r="A11725" s="62">
        <v>48101913</v>
      </c>
      <c r="B11725" s="63" t="s">
        <v>18597</v>
      </c>
    </row>
    <row r="11726" spans="1:2" x14ac:dyDescent="0.25">
      <c r="A11726" s="62">
        <v>48101914</v>
      </c>
      <c r="B11726" s="63" t="s">
        <v>537</v>
      </c>
    </row>
    <row r="11727" spans="1:2" x14ac:dyDescent="0.25">
      <c r="A11727" s="62">
        <v>48101915</v>
      </c>
      <c r="B11727" s="63" t="s">
        <v>1489</v>
      </c>
    </row>
    <row r="11728" spans="1:2" x14ac:dyDescent="0.25">
      <c r="A11728" s="62">
        <v>48101916</v>
      </c>
      <c r="B11728" s="63" t="s">
        <v>15461</v>
      </c>
    </row>
    <row r="11729" spans="1:2" x14ac:dyDescent="0.25">
      <c r="A11729" s="62">
        <v>48101917</v>
      </c>
      <c r="B11729" s="63" t="s">
        <v>18395</v>
      </c>
    </row>
    <row r="11730" spans="1:2" x14ac:dyDescent="0.25">
      <c r="A11730" s="62">
        <v>48101918</v>
      </c>
      <c r="B11730" s="63" t="s">
        <v>14949</v>
      </c>
    </row>
    <row r="11731" spans="1:2" x14ac:dyDescent="0.25">
      <c r="A11731" s="62">
        <v>48101919</v>
      </c>
      <c r="B11731" s="63" t="s">
        <v>4228</v>
      </c>
    </row>
    <row r="11732" spans="1:2" x14ac:dyDescent="0.25">
      <c r="A11732" s="62">
        <v>48101920</v>
      </c>
      <c r="B11732" s="63" t="s">
        <v>7485</v>
      </c>
    </row>
    <row r="11733" spans="1:2" x14ac:dyDescent="0.25">
      <c r="A11733" s="62">
        <v>48102001</v>
      </c>
      <c r="B11733" s="63" t="s">
        <v>10430</v>
      </c>
    </row>
    <row r="11734" spans="1:2" x14ac:dyDescent="0.25">
      <c r="A11734" s="62">
        <v>48102002</v>
      </c>
      <c r="B11734" s="63" t="s">
        <v>7640</v>
      </c>
    </row>
    <row r="11735" spans="1:2" x14ac:dyDescent="0.25">
      <c r="A11735" s="62">
        <v>48102003</v>
      </c>
      <c r="B11735" s="63" t="s">
        <v>14790</v>
      </c>
    </row>
    <row r="11736" spans="1:2" x14ac:dyDescent="0.25">
      <c r="A11736" s="62">
        <v>48102004</v>
      </c>
      <c r="B11736" s="63" t="s">
        <v>5167</v>
      </c>
    </row>
    <row r="11737" spans="1:2" x14ac:dyDescent="0.25">
      <c r="A11737" s="62">
        <v>48102005</v>
      </c>
      <c r="B11737" s="63" t="s">
        <v>692</v>
      </c>
    </row>
    <row r="11738" spans="1:2" x14ac:dyDescent="0.25">
      <c r="A11738" s="62">
        <v>48102006</v>
      </c>
      <c r="B11738" s="63" t="s">
        <v>14978</v>
      </c>
    </row>
    <row r="11739" spans="1:2" x14ac:dyDescent="0.25">
      <c r="A11739" s="62">
        <v>48102007</v>
      </c>
      <c r="B11739" s="63" t="s">
        <v>6792</v>
      </c>
    </row>
    <row r="11740" spans="1:2" x14ac:dyDescent="0.25">
      <c r="A11740" s="62">
        <v>48102101</v>
      </c>
      <c r="B11740" s="63" t="s">
        <v>13218</v>
      </c>
    </row>
    <row r="11741" spans="1:2" x14ac:dyDescent="0.25">
      <c r="A11741" s="62">
        <v>48102102</v>
      </c>
      <c r="B11741" s="63" t="s">
        <v>12859</v>
      </c>
    </row>
    <row r="11742" spans="1:2" x14ac:dyDescent="0.25">
      <c r="A11742" s="62">
        <v>48102103</v>
      </c>
      <c r="B11742" s="63" t="s">
        <v>14746</v>
      </c>
    </row>
    <row r="11743" spans="1:2" x14ac:dyDescent="0.25">
      <c r="A11743" s="62">
        <v>48102104</v>
      </c>
      <c r="B11743" s="63" t="s">
        <v>10835</v>
      </c>
    </row>
    <row r="11744" spans="1:2" x14ac:dyDescent="0.25">
      <c r="A11744" s="62">
        <v>48102105</v>
      </c>
      <c r="B11744" s="63" t="s">
        <v>18345</v>
      </c>
    </row>
    <row r="11745" spans="1:2" x14ac:dyDescent="0.25">
      <c r="A11745" s="62">
        <v>48102106</v>
      </c>
      <c r="B11745" s="63" t="s">
        <v>8828</v>
      </c>
    </row>
    <row r="11746" spans="1:2" x14ac:dyDescent="0.25">
      <c r="A11746" s="62">
        <v>48102107</v>
      </c>
      <c r="B11746" s="63" t="s">
        <v>1650</v>
      </c>
    </row>
    <row r="11747" spans="1:2" x14ac:dyDescent="0.25">
      <c r="A11747" s="62">
        <v>48111001</v>
      </c>
      <c r="B11747" s="63" t="s">
        <v>16634</v>
      </c>
    </row>
    <row r="11748" spans="1:2" x14ac:dyDescent="0.25">
      <c r="A11748" s="62">
        <v>48111002</v>
      </c>
      <c r="B11748" s="63" t="s">
        <v>906</v>
      </c>
    </row>
    <row r="11749" spans="1:2" x14ac:dyDescent="0.25">
      <c r="A11749" s="62">
        <v>48111101</v>
      </c>
      <c r="B11749" s="63" t="s">
        <v>4387</v>
      </c>
    </row>
    <row r="11750" spans="1:2" x14ac:dyDescent="0.25">
      <c r="A11750" s="62">
        <v>48111102</v>
      </c>
      <c r="B11750" s="63" t="s">
        <v>6706</v>
      </c>
    </row>
    <row r="11751" spans="1:2" x14ac:dyDescent="0.25">
      <c r="A11751" s="62">
        <v>48111103</v>
      </c>
      <c r="B11751" s="63" t="s">
        <v>10701</v>
      </c>
    </row>
    <row r="11752" spans="1:2" x14ac:dyDescent="0.25">
      <c r="A11752" s="62">
        <v>48111104</v>
      </c>
      <c r="B11752" s="63" t="s">
        <v>8073</v>
      </c>
    </row>
    <row r="11753" spans="1:2" x14ac:dyDescent="0.25">
      <c r="A11753" s="62">
        <v>48111105</v>
      </c>
      <c r="B11753" s="63" t="s">
        <v>10157</v>
      </c>
    </row>
    <row r="11754" spans="1:2" x14ac:dyDescent="0.25">
      <c r="A11754" s="62">
        <v>48111106</v>
      </c>
      <c r="B11754" s="63" t="s">
        <v>316</v>
      </c>
    </row>
    <row r="11755" spans="1:2" x14ac:dyDescent="0.25">
      <c r="A11755" s="62">
        <v>48111107</v>
      </c>
      <c r="B11755" s="63" t="s">
        <v>3576</v>
      </c>
    </row>
    <row r="11756" spans="1:2" x14ac:dyDescent="0.25">
      <c r="A11756" s="62">
        <v>48111108</v>
      </c>
      <c r="B11756" s="63" t="s">
        <v>7656</v>
      </c>
    </row>
    <row r="11757" spans="1:2" x14ac:dyDescent="0.25">
      <c r="A11757" s="62">
        <v>48111201</v>
      </c>
      <c r="B11757" s="63" t="s">
        <v>9331</v>
      </c>
    </row>
    <row r="11758" spans="1:2" x14ac:dyDescent="0.25">
      <c r="A11758" s="62">
        <v>48111202</v>
      </c>
      <c r="B11758" s="63" t="s">
        <v>13691</v>
      </c>
    </row>
    <row r="11759" spans="1:2" x14ac:dyDescent="0.25">
      <c r="A11759" s="62">
        <v>48111301</v>
      </c>
      <c r="B11759" s="63" t="s">
        <v>6394</v>
      </c>
    </row>
    <row r="11760" spans="1:2" x14ac:dyDescent="0.25">
      <c r="A11760" s="62">
        <v>48111302</v>
      </c>
      <c r="B11760" s="63" t="s">
        <v>11579</v>
      </c>
    </row>
    <row r="11761" spans="1:2" x14ac:dyDescent="0.25">
      <c r="A11761" s="62">
        <v>48111303</v>
      </c>
      <c r="B11761" s="63" t="s">
        <v>10813</v>
      </c>
    </row>
    <row r="11762" spans="1:2" x14ac:dyDescent="0.25">
      <c r="A11762" s="62">
        <v>48111401</v>
      </c>
      <c r="B11762" s="63" t="s">
        <v>1531</v>
      </c>
    </row>
    <row r="11763" spans="1:2" x14ac:dyDescent="0.25">
      <c r="A11763" s="62">
        <v>48111402</v>
      </c>
      <c r="B11763" s="63" t="s">
        <v>4126</v>
      </c>
    </row>
    <row r="11764" spans="1:2" x14ac:dyDescent="0.25">
      <c r="A11764" s="62">
        <v>48111403</v>
      </c>
      <c r="B11764" s="63" t="s">
        <v>16493</v>
      </c>
    </row>
    <row r="11765" spans="1:2" x14ac:dyDescent="0.25">
      <c r="A11765" s="62">
        <v>48111404</v>
      </c>
      <c r="B11765" s="63" t="s">
        <v>18110</v>
      </c>
    </row>
    <row r="11766" spans="1:2" x14ac:dyDescent="0.25">
      <c r="A11766" s="62">
        <v>48111405</v>
      </c>
      <c r="B11766" s="63" t="s">
        <v>14087</v>
      </c>
    </row>
    <row r="11767" spans="1:2" x14ac:dyDescent="0.25">
      <c r="A11767" s="62">
        <v>48121101</v>
      </c>
      <c r="B11767" s="63" t="s">
        <v>5977</v>
      </c>
    </row>
    <row r="11768" spans="1:2" x14ac:dyDescent="0.25">
      <c r="A11768" s="62">
        <v>48121201</v>
      </c>
      <c r="B11768" s="63" t="s">
        <v>18289</v>
      </c>
    </row>
    <row r="11769" spans="1:2" x14ac:dyDescent="0.25">
      <c r="A11769" s="62">
        <v>48121202</v>
      </c>
      <c r="B11769" s="63" t="s">
        <v>17349</v>
      </c>
    </row>
    <row r="11770" spans="1:2" x14ac:dyDescent="0.25">
      <c r="A11770" s="62">
        <v>48121301</v>
      </c>
      <c r="B11770" s="63" t="s">
        <v>17613</v>
      </c>
    </row>
    <row r="11771" spans="1:2" x14ac:dyDescent="0.25">
      <c r="A11771" s="62">
        <v>48121302</v>
      </c>
      <c r="B11771" s="63" t="s">
        <v>5973</v>
      </c>
    </row>
    <row r="11772" spans="1:2" x14ac:dyDescent="0.25">
      <c r="A11772" s="62">
        <v>49101601</v>
      </c>
      <c r="B11772" s="63" t="s">
        <v>14967</v>
      </c>
    </row>
    <row r="11773" spans="1:2" x14ac:dyDescent="0.25">
      <c r="A11773" s="62">
        <v>49101602</v>
      </c>
      <c r="B11773" s="63" t="s">
        <v>2729</v>
      </c>
    </row>
    <row r="11774" spans="1:2" x14ac:dyDescent="0.25">
      <c r="A11774" s="62">
        <v>49101603</v>
      </c>
      <c r="B11774" s="63" t="s">
        <v>4612</v>
      </c>
    </row>
    <row r="11775" spans="1:2" x14ac:dyDescent="0.25">
      <c r="A11775" s="62">
        <v>49101604</v>
      </c>
      <c r="B11775" s="63" t="s">
        <v>15325</v>
      </c>
    </row>
    <row r="11776" spans="1:2" x14ac:dyDescent="0.25">
      <c r="A11776" s="62">
        <v>49101605</v>
      </c>
      <c r="B11776" s="63" t="s">
        <v>524</v>
      </c>
    </row>
    <row r="11777" spans="1:2" x14ac:dyDescent="0.25">
      <c r="A11777" s="62">
        <v>49101606</v>
      </c>
      <c r="B11777" s="63" t="s">
        <v>6756</v>
      </c>
    </row>
    <row r="11778" spans="1:2" x14ac:dyDescent="0.25">
      <c r="A11778" s="62">
        <v>49101607</v>
      </c>
      <c r="B11778" s="63" t="s">
        <v>11651</v>
      </c>
    </row>
    <row r="11779" spans="1:2" x14ac:dyDescent="0.25">
      <c r="A11779" s="62">
        <v>49101608</v>
      </c>
      <c r="B11779" s="63" t="s">
        <v>7057</v>
      </c>
    </row>
    <row r="11780" spans="1:2" x14ac:dyDescent="0.25">
      <c r="A11780" s="62">
        <v>49101609</v>
      </c>
      <c r="B11780" s="63" t="s">
        <v>13192</v>
      </c>
    </row>
    <row r="11781" spans="1:2" x14ac:dyDescent="0.25">
      <c r="A11781" s="62">
        <v>49101611</v>
      </c>
      <c r="B11781" s="63" t="s">
        <v>15417</v>
      </c>
    </row>
    <row r="11782" spans="1:2" x14ac:dyDescent="0.25">
      <c r="A11782" s="62">
        <v>49101612</v>
      </c>
      <c r="B11782" s="63" t="s">
        <v>4741</v>
      </c>
    </row>
    <row r="11783" spans="1:2" x14ac:dyDescent="0.25">
      <c r="A11783" s="62">
        <v>49101613</v>
      </c>
      <c r="B11783" s="63" t="s">
        <v>12756</v>
      </c>
    </row>
    <row r="11784" spans="1:2" x14ac:dyDescent="0.25">
      <c r="A11784" s="62">
        <v>49101701</v>
      </c>
      <c r="B11784" s="63" t="s">
        <v>3666</v>
      </c>
    </row>
    <row r="11785" spans="1:2" x14ac:dyDescent="0.25">
      <c r="A11785" s="62">
        <v>49101702</v>
      </c>
      <c r="B11785" s="63" t="s">
        <v>11968</v>
      </c>
    </row>
    <row r="11786" spans="1:2" x14ac:dyDescent="0.25">
      <c r="A11786" s="62">
        <v>49101704</v>
      </c>
      <c r="B11786" s="63" t="s">
        <v>12101</v>
      </c>
    </row>
    <row r="11787" spans="1:2" x14ac:dyDescent="0.25">
      <c r="A11787" s="62">
        <v>49101705</v>
      </c>
      <c r="B11787" s="63" t="s">
        <v>1943</v>
      </c>
    </row>
    <row r="11788" spans="1:2" x14ac:dyDescent="0.25">
      <c r="A11788" s="62">
        <v>49101706</v>
      </c>
      <c r="B11788" s="63" t="s">
        <v>17424</v>
      </c>
    </row>
    <row r="11789" spans="1:2" x14ac:dyDescent="0.25">
      <c r="A11789" s="62">
        <v>49101707</v>
      </c>
      <c r="B11789" s="63" t="s">
        <v>1870</v>
      </c>
    </row>
    <row r="11790" spans="1:2" x14ac:dyDescent="0.25">
      <c r="A11790" s="62">
        <v>49101708</v>
      </c>
      <c r="B11790" s="63" t="s">
        <v>11585</v>
      </c>
    </row>
    <row r="11791" spans="1:2" x14ac:dyDescent="0.25">
      <c r="A11791" s="62">
        <v>49121502</v>
      </c>
      <c r="B11791" s="63" t="s">
        <v>6363</v>
      </c>
    </row>
    <row r="11792" spans="1:2" x14ac:dyDescent="0.25">
      <c r="A11792" s="62">
        <v>49121503</v>
      </c>
      <c r="B11792" s="63" t="s">
        <v>18430</v>
      </c>
    </row>
    <row r="11793" spans="1:2" x14ac:dyDescent="0.25">
      <c r="A11793" s="62">
        <v>49121504</v>
      </c>
      <c r="B11793" s="63" t="s">
        <v>2846</v>
      </c>
    </row>
    <row r="11794" spans="1:2" x14ac:dyDescent="0.25">
      <c r="A11794" s="62">
        <v>49121505</v>
      </c>
      <c r="B11794" s="63" t="s">
        <v>2850</v>
      </c>
    </row>
    <row r="11795" spans="1:2" x14ac:dyDescent="0.25">
      <c r="A11795" s="62">
        <v>49121506</v>
      </c>
      <c r="B11795" s="63" t="s">
        <v>18623</v>
      </c>
    </row>
    <row r="11796" spans="1:2" x14ac:dyDescent="0.25">
      <c r="A11796" s="62">
        <v>49121507</v>
      </c>
      <c r="B11796" s="63" t="s">
        <v>7747</v>
      </c>
    </row>
    <row r="11797" spans="1:2" x14ac:dyDescent="0.25">
      <c r="A11797" s="62">
        <v>49121508</v>
      </c>
      <c r="B11797" s="63" t="s">
        <v>12935</v>
      </c>
    </row>
    <row r="11798" spans="1:2" x14ac:dyDescent="0.25">
      <c r="A11798" s="62">
        <v>49121509</v>
      </c>
      <c r="B11798" s="63" t="s">
        <v>10758</v>
      </c>
    </row>
    <row r="11799" spans="1:2" x14ac:dyDescent="0.25">
      <c r="A11799" s="62">
        <v>49121510</v>
      </c>
      <c r="B11799" s="63" t="s">
        <v>14854</v>
      </c>
    </row>
    <row r="11800" spans="1:2" x14ac:dyDescent="0.25">
      <c r="A11800" s="62">
        <v>49121601</v>
      </c>
      <c r="B11800" s="63" t="s">
        <v>3703</v>
      </c>
    </row>
    <row r="11801" spans="1:2" x14ac:dyDescent="0.25">
      <c r="A11801" s="62">
        <v>49121602</v>
      </c>
      <c r="B11801" s="63" t="s">
        <v>14154</v>
      </c>
    </row>
    <row r="11802" spans="1:2" x14ac:dyDescent="0.25">
      <c r="A11802" s="62">
        <v>49121603</v>
      </c>
      <c r="B11802" s="63" t="s">
        <v>9779</v>
      </c>
    </row>
    <row r="11803" spans="1:2" x14ac:dyDescent="0.25">
      <c r="A11803" s="62">
        <v>49131501</v>
      </c>
      <c r="B11803" s="63" t="s">
        <v>4883</v>
      </c>
    </row>
    <row r="11804" spans="1:2" x14ac:dyDescent="0.25">
      <c r="A11804" s="62">
        <v>49131502</v>
      </c>
      <c r="B11804" s="63" t="s">
        <v>14861</v>
      </c>
    </row>
    <row r="11805" spans="1:2" x14ac:dyDescent="0.25">
      <c r="A11805" s="62">
        <v>49131503</v>
      </c>
      <c r="B11805" s="63" t="s">
        <v>17001</v>
      </c>
    </row>
    <row r="11806" spans="1:2" x14ac:dyDescent="0.25">
      <c r="A11806" s="62">
        <v>49131504</v>
      </c>
      <c r="B11806" s="63" t="s">
        <v>4983</v>
      </c>
    </row>
    <row r="11807" spans="1:2" x14ac:dyDescent="0.25">
      <c r="A11807" s="62">
        <v>49131505</v>
      </c>
      <c r="B11807" s="63" t="s">
        <v>15586</v>
      </c>
    </row>
    <row r="11808" spans="1:2" x14ac:dyDescent="0.25">
      <c r="A11808" s="62">
        <v>49131506</v>
      </c>
      <c r="B11808" s="63" t="s">
        <v>10542</v>
      </c>
    </row>
    <row r="11809" spans="1:2" x14ac:dyDescent="0.25">
      <c r="A11809" s="62">
        <v>49131601</v>
      </c>
      <c r="B11809" s="63" t="s">
        <v>6956</v>
      </c>
    </row>
    <row r="11810" spans="1:2" x14ac:dyDescent="0.25">
      <c r="A11810" s="62">
        <v>49131602</v>
      </c>
      <c r="B11810" s="63" t="s">
        <v>9437</v>
      </c>
    </row>
    <row r="11811" spans="1:2" x14ac:dyDescent="0.25">
      <c r="A11811" s="62">
        <v>49131603</v>
      </c>
      <c r="B11811" s="63" t="s">
        <v>15968</v>
      </c>
    </row>
    <row r="11812" spans="1:2" x14ac:dyDescent="0.25">
      <c r="A11812" s="62">
        <v>49131604</v>
      </c>
      <c r="B11812" s="63" t="s">
        <v>3526</v>
      </c>
    </row>
    <row r="11813" spans="1:2" x14ac:dyDescent="0.25">
      <c r="A11813" s="62">
        <v>49131605</v>
      </c>
      <c r="B11813" s="63" t="s">
        <v>18490</v>
      </c>
    </row>
    <row r="11814" spans="1:2" x14ac:dyDescent="0.25">
      <c r="A11814" s="62">
        <v>49131606</v>
      </c>
      <c r="B11814" s="63" t="s">
        <v>11465</v>
      </c>
    </row>
    <row r="11815" spans="1:2" x14ac:dyDescent="0.25">
      <c r="A11815" s="62">
        <v>49131607</v>
      </c>
      <c r="B11815" s="63" t="s">
        <v>1287</v>
      </c>
    </row>
    <row r="11816" spans="1:2" x14ac:dyDescent="0.25">
      <c r="A11816" s="62">
        <v>49141501</v>
      </c>
      <c r="B11816" s="63" t="s">
        <v>9639</v>
      </c>
    </row>
    <row r="11817" spans="1:2" x14ac:dyDescent="0.25">
      <c r="A11817" s="62">
        <v>49141502</v>
      </c>
      <c r="B11817" s="63" t="s">
        <v>593</v>
      </c>
    </row>
    <row r="11818" spans="1:2" x14ac:dyDescent="0.25">
      <c r="A11818" s="62">
        <v>49141503</v>
      </c>
      <c r="B11818" s="63" t="s">
        <v>6637</v>
      </c>
    </row>
    <row r="11819" spans="1:2" x14ac:dyDescent="0.25">
      <c r="A11819" s="62">
        <v>49141504</v>
      </c>
      <c r="B11819" s="63" t="s">
        <v>6461</v>
      </c>
    </row>
    <row r="11820" spans="1:2" x14ac:dyDescent="0.25">
      <c r="A11820" s="62">
        <v>49141505</v>
      </c>
      <c r="B11820" s="63" t="s">
        <v>12525</v>
      </c>
    </row>
    <row r="11821" spans="1:2" x14ac:dyDescent="0.25">
      <c r="A11821" s="62">
        <v>49141506</v>
      </c>
      <c r="B11821" s="63" t="s">
        <v>1130</v>
      </c>
    </row>
    <row r="11822" spans="1:2" x14ac:dyDescent="0.25">
      <c r="A11822" s="62">
        <v>49141507</v>
      </c>
      <c r="B11822" s="63" t="s">
        <v>1366</v>
      </c>
    </row>
    <row r="11823" spans="1:2" x14ac:dyDescent="0.25">
      <c r="A11823" s="62">
        <v>49141602</v>
      </c>
      <c r="B11823" s="63" t="s">
        <v>2359</v>
      </c>
    </row>
    <row r="11824" spans="1:2" x14ac:dyDescent="0.25">
      <c r="A11824" s="62">
        <v>49141603</v>
      </c>
      <c r="B11824" s="63" t="s">
        <v>6613</v>
      </c>
    </row>
    <row r="11825" spans="1:2" x14ac:dyDescent="0.25">
      <c r="A11825" s="62">
        <v>49141604</v>
      </c>
      <c r="B11825" s="63" t="s">
        <v>16446</v>
      </c>
    </row>
    <row r="11826" spans="1:2" x14ac:dyDescent="0.25">
      <c r="A11826" s="62">
        <v>49141605</v>
      </c>
      <c r="B11826" s="63" t="s">
        <v>16833</v>
      </c>
    </row>
    <row r="11827" spans="1:2" x14ac:dyDescent="0.25">
      <c r="A11827" s="62">
        <v>49141606</v>
      </c>
      <c r="B11827" s="63" t="s">
        <v>1795</v>
      </c>
    </row>
    <row r="11828" spans="1:2" x14ac:dyDescent="0.25">
      <c r="A11828" s="62">
        <v>49141607</v>
      </c>
      <c r="B11828" s="63" t="s">
        <v>13015</v>
      </c>
    </row>
    <row r="11829" spans="1:2" x14ac:dyDescent="0.25">
      <c r="A11829" s="62">
        <v>49151501</v>
      </c>
      <c r="B11829" s="63" t="s">
        <v>15627</v>
      </c>
    </row>
    <row r="11830" spans="1:2" x14ac:dyDescent="0.25">
      <c r="A11830" s="62">
        <v>49151502</v>
      </c>
      <c r="B11830" s="63" t="s">
        <v>4018</v>
      </c>
    </row>
    <row r="11831" spans="1:2" x14ac:dyDescent="0.25">
      <c r="A11831" s="62">
        <v>49151503</v>
      </c>
      <c r="B11831" s="63" t="s">
        <v>15041</v>
      </c>
    </row>
    <row r="11832" spans="1:2" x14ac:dyDescent="0.25">
      <c r="A11832" s="62">
        <v>49151504</v>
      </c>
      <c r="B11832" s="63" t="s">
        <v>16866</v>
      </c>
    </row>
    <row r="11833" spans="1:2" x14ac:dyDescent="0.25">
      <c r="A11833" s="62">
        <v>49151505</v>
      </c>
      <c r="B11833" s="63" t="s">
        <v>5022</v>
      </c>
    </row>
    <row r="11834" spans="1:2" x14ac:dyDescent="0.25">
      <c r="A11834" s="62">
        <v>49151601</v>
      </c>
      <c r="B11834" s="63" t="s">
        <v>10059</v>
      </c>
    </row>
    <row r="11835" spans="1:2" x14ac:dyDescent="0.25">
      <c r="A11835" s="62">
        <v>49151602</v>
      </c>
      <c r="B11835" s="63" t="s">
        <v>17083</v>
      </c>
    </row>
    <row r="11836" spans="1:2" x14ac:dyDescent="0.25">
      <c r="A11836" s="62">
        <v>49151603</v>
      </c>
      <c r="B11836" s="63" t="s">
        <v>13415</v>
      </c>
    </row>
    <row r="11837" spans="1:2" x14ac:dyDescent="0.25">
      <c r="A11837" s="62">
        <v>49161501</v>
      </c>
      <c r="B11837" s="63" t="s">
        <v>6061</v>
      </c>
    </row>
    <row r="11838" spans="1:2" x14ac:dyDescent="0.25">
      <c r="A11838" s="62">
        <v>49161502</v>
      </c>
      <c r="B11838" s="63" t="s">
        <v>8060</v>
      </c>
    </row>
    <row r="11839" spans="1:2" x14ac:dyDescent="0.25">
      <c r="A11839" s="62">
        <v>49161503</v>
      </c>
      <c r="B11839" s="63" t="s">
        <v>11561</v>
      </c>
    </row>
    <row r="11840" spans="1:2" x14ac:dyDescent="0.25">
      <c r="A11840" s="62">
        <v>49161504</v>
      </c>
      <c r="B11840" s="63" t="s">
        <v>8367</v>
      </c>
    </row>
    <row r="11841" spans="1:2" x14ac:dyDescent="0.25">
      <c r="A11841" s="62">
        <v>49161505</v>
      </c>
      <c r="B11841" s="63" t="s">
        <v>17769</v>
      </c>
    </row>
    <row r="11842" spans="1:2" x14ac:dyDescent="0.25">
      <c r="A11842" s="62">
        <v>49161506</v>
      </c>
      <c r="B11842" s="63" t="s">
        <v>8776</v>
      </c>
    </row>
    <row r="11843" spans="1:2" x14ac:dyDescent="0.25">
      <c r="A11843" s="62">
        <v>49161507</v>
      </c>
      <c r="B11843" s="63" t="s">
        <v>2514</v>
      </c>
    </row>
    <row r="11844" spans="1:2" x14ac:dyDescent="0.25">
      <c r="A11844" s="62">
        <v>49161508</v>
      </c>
      <c r="B11844" s="63" t="s">
        <v>8459</v>
      </c>
    </row>
    <row r="11845" spans="1:2" x14ac:dyDescent="0.25">
      <c r="A11845" s="62">
        <v>49161509</v>
      </c>
      <c r="B11845" s="63" t="s">
        <v>16464</v>
      </c>
    </row>
    <row r="11846" spans="1:2" x14ac:dyDescent="0.25">
      <c r="A11846" s="62">
        <v>49161510</v>
      </c>
      <c r="B11846" s="63" t="s">
        <v>18248</v>
      </c>
    </row>
    <row r="11847" spans="1:2" x14ac:dyDescent="0.25">
      <c r="A11847" s="62">
        <v>49161511</v>
      </c>
      <c r="B11847" s="63" t="s">
        <v>7548</v>
      </c>
    </row>
    <row r="11848" spans="1:2" x14ac:dyDescent="0.25">
      <c r="A11848" s="62">
        <v>49161512</v>
      </c>
      <c r="B11848" s="63" t="s">
        <v>2418</v>
      </c>
    </row>
    <row r="11849" spans="1:2" x14ac:dyDescent="0.25">
      <c r="A11849" s="62">
        <v>49161513</v>
      </c>
      <c r="B11849" s="63" t="s">
        <v>3250</v>
      </c>
    </row>
    <row r="11850" spans="1:2" x14ac:dyDescent="0.25">
      <c r="A11850" s="62">
        <v>49161514</v>
      </c>
      <c r="B11850" s="63" t="s">
        <v>6693</v>
      </c>
    </row>
    <row r="11851" spans="1:2" x14ac:dyDescent="0.25">
      <c r="A11851" s="62">
        <v>49161515</v>
      </c>
      <c r="B11851" s="63" t="s">
        <v>7912</v>
      </c>
    </row>
    <row r="11852" spans="1:2" x14ac:dyDescent="0.25">
      <c r="A11852" s="62">
        <v>49161516</v>
      </c>
      <c r="B11852" s="63" t="s">
        <v>16450</v>
      </c>
    </row>
    <row r="11853" spans="1:2" x14ac:dyDescent="0.25">
      <c r="A11853" s="62">
        <v>49161517</v>
      </c>
      <c r="B11853" s="63" t="s">
        <v>12624</v>
      </c>
    </row>
    <row r="11854" spans="1:2" x14ac:dyDescent="0.25">
      <c r="A11854" s="62">
        <v>49161518</v>
      </c>
      <c r="B11854" s="63" t="s">
        <v>18735</v>
      </c>
    </row>
    <row r="11855" spans="1:2" x14ac:dyDescent="0.25">
      <c r="A11855" s="62">
        <v>49161519</v>
      </c>
      <c r="B11855" s="63" t="s">
        <v>11281</v>
      </c>
    </row>
    <row r="11856" spans="1:2" x14ac:dyDescent="0.25">
      <c r="A11856" s="62">
        <v>49161520</v>
      </c>
      <c r="B11856" s="63" t="s">
        <v>7651</v>
      </c>
    </row>
    <row r="11857" spans="1:2" x14ac:dyDescent="0.25">
      <c r="A11857" s="62">
        <v>49161521</v>
      </c>
      <c r="B11857" s="63" t="s">
        <v>11697</v>
      </c>
    </row>
    <row r="11858" spans="1:2" x14ac:dyDescent="0.25">
      <c r="A11858" s="62">
        <v>49161522</v>
      </c>
      <c r="B11858" s="63" t="s">
        <v>7463</v>
      </c>
    </row>
    <row r="11859" spans="1:2" x14ac:dyDescent="0.25">
      <c r="A11859" s="62">
        <v>49161523</v>
      </c>
      <c r="B11859" s="63" t="s">
        <v>11842</v>
      </c>
    </row>
    <row r="11860" spans="1:2" x14ac:dyDescent="0.25">
      <c r="A11860" s="62">
        <v>49161524</v>
      </c>
      <c r="B11860" s="63" t="s">
        <v>3102</v>
      </c>
    </row>
    <row r="11861" spans="1:2" x14ac:dyDescent="0.25">
      <c r="A11861" s="62">
        <v>49161525</v>
      </c>
      <c r="B11861" s="63" t="s">
        <v>7626</v>
      </c>
    </row>
    <row r="11862" spans="1:2" x14ac:dyDescent="0.25">
      <c r="A11862" s="62">
        <v>49161526</v>
      </c>
      <c r="B11862" s="63" t="s">
        <v>15751</v>
      </c>
    </row>
    <row r="11863" spans="1:2" x14ac:dyDescent="0.25">
      <c r="A11863" s="62">
        <v>49161601</v>
      </c>
      <c r="B11863" s="63" t="s">
        <v>7221</v>
      </c>
    </row>
    <row r="11864" spans="1:2" x14ac:dyDescent="0.25">
      <c r="A11864" s="62">
        <v>49161602</v>
      </c>
      <c r="B11864" s="63" t="s">
        <v>418</v>
      </c>
    </row>
    <row r="11865" spans="1:2" x14ac:dyDescent="0.25">
      <c r="A11865" s="62">
        <v>49161603</v>
      </c>
      <c r="B11865" s="63" t="s">
        <v>5672</v>
      </c>
    </row>
    <row r="11866" spans="1:2" x14ac:dyDescent="0.25">
      <c r="A11866" s="62">
        <v>49161604</v>
      </c>
      <c r="B11866" s="63" t="s">
        <v>16983</v>
      </c>
    </row>
    <row r="11867" spans="1:2" x14ac:dyDescent="0.25">
      <c r="A11867" s="62">
        <v>49161605</v>
      </c>
      <c r="B11867" s="63" t="s">
        <v>7551</v>
      </c>
    </row>
    <row r="11868" spans="1:2" x14ac:dyDescent="0.25">
      <c r="A11868" s="62">
        <v>49161606</v>
      </c>
      <c r="B11868" s="63" t="s">
        <v>17523</v>
      </c>
    </row>
    <row r="11869" spans="1:2" x14ac:dyDescent="0.25">
      <c r="A11869" s="62">
        <v>49161607</v>
      </c>
      <c r="B11869" s="63" t="s">
        <v>13311</v>
      </c>
    </row>
    <row r="11870" spans="1:2" x14ac:dyDescent="0.25">
      <c r="A11870" s="62">
        <v>49161608</v>
      </c>
      <c r="B11870" s="63" t="s">
        <v>3570</v>
      </c>
    </row>
    <row r="11871" spans="1:2" x14ac:dyDescent="0.25">
      <c r="A11871" s="62">
        <v>49161609</v>
      </c>
      <c r="B11871" s="63" t="s">
        <v>6246</v>
      </c>
    </row>
    <row r="11872" spans="1:2" x14ac:dyDescent="0.25">
      <c r="A11872" s="62">
        <v>49161610</v>
      </c>
      <c r="B11872" s="63" t="s">
        <v>12687</v>
      </c>
    </row>
    <row r="11873" spans="1:2" x14ac:dyDescent="0.25">
      <c r="A11873" s="62">
        <v>49161611</v>
      </c>
      <c r="B11873" s="63" t="s">
        <v>9438</v>
      </c>
    </row>
    <row r="11874" spans="1:2" x14ac:dyDescent="0.25">
      <c r="A11874" s="62">
        <v>49161612</v>
      </c>
      <c r="B11874" s="63" t="s">
        <v>10298</v>
      </c>
    </row>
    <row r="11875" spans="1:2" x14ac:dyDescent="0.25">
      <c r="A11875" s="62">
        <v>49161613</v>
      </c>
      <c r="B11875" s="63" t="s">
        <v>8010</v>
      </c>
    </row>
    <row r="11876" spans="1:2" x14ac:dyDescent="0.25">
      <c r="A11876" s="62">
        <v>49161614</v>
      </c>
      <c r="B11876" s="63" t="s">
        <v>1277</v>
      </c>
    </row>
    <row r="11877" spans="1:2" x14ac:dyDescent="0.25">
      <c r="A11877" s="62">
        <v>49161615</v>
      </c>
      <c r="B11877" s="63" t="s">
        <v>10499</v>
      </c>
    </row>
    <row r="11878" spans="1:2" x14ac:dyDescent="0.25">
      <c r="A11878" s="62">
        <v>49161616</v>
      </c>
      <c r="B11878" s="63" t="s">
        <v>8961</v>
      </c>
    </row>
    <row r="11879" spans="1:2" x14ac:dyDescent="0.25">
      <c r="A11879" s="62">
        <v>49161617</v>
      </c>
      <c r="B11879" s="63" t="s">
        <v>16820</v>
      </c>
    </row>
    <row r="11880" spans="1:2" x14ac:dyDescent="0.25">
      <c r="A11880" s="62">
        <v>49161618</v>
      </c>
      <c r="B11880" s="63" t="s">
        <v>15180</v>
      </c>
    </row>
    <row r="11881" spans="1:2" x14ac:dyDescent="0.25">
      <c r="A11881" s="62">
        <v>49161619</v>
      </c>
      <c r="B11881" s="63" t="s">
        <v>17850</v>
      </c>
    </row>
    <row r="11882" spans="1:2" x14ac:dyDescent="0.25">
      <c r="A11882" s="62">
        <v>49161620</v>
      </c>
      <c r="B11882" s="63" t="s">
        <v>403</v>
      </c>
    </row>
    <row r="11883" spans="1:2" x14ac:dyDescent="0.25">
      <c r="A11883" s="62">
        <v>49161701</v>
      </c>
      <c r="B11883" s="63" t="s">
        <v>17866</v>
      </c>
    </row>
    <row r="11884" spans="1:2" x14ac:dyDescent="0.25">
      <c r="A11884" s="62">
        <v>49161702</v>
      </c>
      <c r="B11884" s="63" t="s">
        <v>13547</v>
      </c>
    </row>
    <row r="11885" spans="1:2" x14ac:dyDescent="0.25">
      <c r="A11885" s="62">
        <v>49161703</v>
      </c>
      <c r="B11885" s="63" t="s">
        <v>10485</v>
      </c>
    </row>
    <row r="11886" spans="1:2" x14ac:dyDescent="0.25">
      <c r="A11886" s="62">
        <v>49161704</v>
      </c>
      <c r="B11886" s="63" t="s">
        <v>8933</v>
      </c>
    </row>
    <row r="11887" spans="1:2" x14ac:dyDescent="0.25">
      <c r="A11887" s="62">
        <v>49161705</v>
      </c>
      <c r="B11887" s="63" t="s">
        <v>3555</v>
      </c>
    </row>
    <row r="11888" spans="1:2" x14ac:dyDescent="0.25">
      <c r="A11888" s="62">
        <v>49161706</v>
      </c>
      <c r="B11888" s="63" t="s">
        <v>18442</v>
      </c>
    </row>
    <row r="11889" spans="1:2" x14ac:dyDescent="0.25">
      <c r="A11889" s="62">
        <v>49161707</v>
      </c>
      <c r="B11889" s="63" t="s">
        <v>3770</v>
      </c>
    </row>
    <row r="11890" spans="1:2" x14ac:dyDescent="0.25">
      <c r="A11890" s="62">
        <v>49171501</v>
      </c>
      <c r="B11890" s="63" t="s">
        <v>4167</v>
      </c>
    </row>
    <row r="11891" spans="1:2" x14ac:dyDescent="0.25">
      <c r="A11891" s="62">
        <v>49171502</v>
      </c>
      <c r="B11891" s="63" t="s">
        <v>761</v>
      </c>
    </row>
    <row r="11892" spans="1:2" x14ac:dyDescent="0.25">
      <c r="A11892" s="62">
        <v>49171503</v>
      </c>
      <c r="B11892" s="63" t="s">
        <v>9109</v>
      </c>
    </row>
    <row r="11893" spans="1:2" x14ac:dyDescent="0.25">
      <c r="A11893" s="62">
        <v>49171504</v>
      </c>
      <c r="B11893" s="63" t="s">
        <v>774</v>
      </c>
    </row>
    <row r="11894" spans="1:2" x14ac:dyDescent="0.25">
      <c r="A11894" s="62">
        <v>49171505</v>
      </c>
      <c r="B11894" s="63" t="s">
        <v>752</v>
      </c>
    </row>
    <row r="11895" spans="1:2" x14ac:dyDescent="0.25">
      <c r="A11895" s="62">
        <v>49171601</v>
      </c>
      <c r="B11895" s="63" t="s">
        <v>12671</v>
      </c>
    </row>
    <row r="11896" spans="1:2" x14ac:dyDescent="0.25">
      <c r="A11896" s="62">
        <v>49171602</v>
      </c>
      <c r="B11896" s="63" t="s">
        <v>6801</v>
      </c>
    </row>
    <row r="11897" spans="1:2" x14ac:dyDescent="0.25">
      <c r="A11897" s="62">
        <v>49171603</v>
      </c>
      <c r="B11897" s="63" t="s">
        <v>14306</v>
      </c>
    </row>
    <row r="11898" spans="1:2" x14ac:dyDescent="0.25">
      <c r="A11898" s="62">
        <v>49181501</v>
      </c>
      <c r="B11898" s="63" t="s">
        <v>10103</v>
      </c>
    </row>
    <row r="11899" spans="1:2" x14ac:dyDescent="0.25">
      <c r="A11899" s="62">
        <v>49181502</v>
      </c>
      <c r="B11899" s="63" t="s">
        <v>12934</v>
      </c>
    </row>
    <row r="11900" spans="1:2" x14ac:dyDescent="0.25">
      <c r="A11900" s="62">
        <v>49181503</v>
      </c>
      <c r="B11900" s="63" t="s">
        <v>12059</v>
      </c>
    </row>
    <row r="11901" spans="1:2" x14ac:dyDescent="0.25">
      <c r="A11901" s="62">
        <v>49181504</v>
      </c>
      <c r="B11901" s="63" t="s">
        <v>18658</v>
      </c>
    </row>
    <row r="11902" spans="1:2" x14ac:dyDescent="0.25">
      <c r="A11902" s="62">
        <v>49181505</v>
      </c>
      <c r="B11902" s="63" t="s">
        <v>11517</v>
      </c>
    </row>
    <row r="11903" spans="1:2" x14ac:dyDescent="0.25">
      <c r="A11903" s="62">
        <v>49181506</v>
      </c>
      <c r="B11903" s="63" t="s">
        <v>17561</v>
      </c>
    </row>
    <row r="11904" spans="1:2" x14ac:dyDescent="0.25">
      <c r="A11904" s="62">
        <v>49181507</v>
      </c>
      <c r="B11904" s="63" t="s">
        <v>14685</v>
      </c>
    </row>
    <row r="11905" spans="1:2" x14ac:dyDescent="0.25">
      <c r="A11905" s="62">
        <v>49181508</v>
      </c>
      <c r="B11905" s="63" t="s">
        <v>1661</v>
      </c>
    </row>
    <row r="11906" spans="1:2" x14ac:dyDescent="0.25">
      <c r="A11906" s="62">
        <v>49181509</v>
      </c>
      <c r="B11906" s="63" t="s">
        <v>13234</v>
      </c>
    </row>
    <row r="11907" spans="1:2" x14ac:dyDescent="0.25">
      <c r="A11907" s="62">
        <v>49181510</v>
      </c>
      <c r="B11907" s="63" t="s">
        <v>3613</v>
      </c>
    </row>
    <row r="11908" spans="1:2" x14ac:dyDescent="0.25">
      <c r="A11908" s="62">
        <v>49181511</v>
      </c>
      <c r="B11908" s="63" t="s">
        <v>17930</v>
      </c>
    </row>
    <row r="11909" spans="1:2" x14ac:dyDescent="0.25">
      <c r="A11909" s="62">
        <v>49181512</v>
      </c>
      <c r="B11909" s="63" t="s">
        <v>6123</v>
      </c>
    </row>
    <row r="11910" spans="1:2" x14ac:dyDescent="0.25">
      <c r="A11910" s="62">
        <v>49181513</v>
      </c>
      <c r="B11910" s="63" t="s">
        <v>14022</v>
      </c>
    </row>
    <row r="11911" spans="1:2" x14ac:dyDescent="0.25">
      <c r="A11911" s="62">
        <v>49181514</v>
      </c>
      <c r="B11911" s="63" t="s">
        <v>12152</v>
      </c>
    </row>
    <row r="11912" spans="1:2" x14ac:dyDescent="0.25">
      <c r="A11912" s="62">
        <v>49181515</v>
      </c>
      <c r="B11912" s="63" t="s">
        <v>14064</v>
      </c>
    </row>
    <row r="11913" spans="1:2" x14ac:dyDescent="0.25">
      <c r="A11913" s="62">
        <v>49181601</v>
      </c>
      <c r="B11913" s="63" t="s">
        <v>9330</v>
      </c>
    </row>
    <row r="11914" spans="1:2" x14ac:dyDescent="0.25">
      <c r="A11914" s="62">
        <v>49181602</v>
      </c>
      <c r="B11914" s="63" t="s">
        <v>18012</v>
      </c>
    </row>
    <row r="11915" spans="1:2" x14ac:dyDescent="0.25">
      <c r="A11915" s="62">
        <v>49181603</v>
      </c>
      <c r="B11915" s="63" t="s">
        <v>6230</v>
      </c>
    </row>
    <row r="11916" spans="1:2" x14ac:dyDescent="0.25">
      <c r="A11916" s="62">
        <v>49181604</v>
      </c>
      <c r="B11916" s="63" t="s">
        <v>6509</v>
      </c>
    </row>
    <row r="11917" spans="1:2" x14ac:dyDescent="0.25">
      <c r="A11917" s="62">
        <v>49181605</v>
      </c>
      <c r="B11917" s="63" t="s">
        <v>8420</v>
      </c>
    </row>
    <row r="11918" spans="1:2" x14ac:dyDescent="0.25">
      <c r="A11918" s="62">
        <v>49181606</v>
      </c>
      <c r="B11918" s="63" t="s">
        <v>3216</v>
      </c>
    </row>
    <row r="11919" spans="1:2" x14ac:dyDescent="0.25">
      <c r="A11919" s="62">
        <v>49181607</v>
      </c>
      <c r="B11919" s="63" t="s">
        <v>2700</v>
      </c>
    </row>
    <row r="11920" spans="1:2" x14ac:dyDescent="0.25">
      <c r="A11920" s="62">
        <v>49181608</v>
      </c>
      <c r="B11920" s="63" t="s">
        <v>2341</v>
      </c>
    </row>
    <row r="11921" spans="1:2" x14ac:dyDescent="0.25">
      <c r="A11921" s="62">
        <v>49181609</v>
      </c>
      <c r="B11921" s="63" t="s">
        <v>14471</v>
      </c>
    </row>
    <row r="11922" spans="1:2" x14ac:dyDescent="0.25">
      <c r="A11922" s="62">
        <v>49181610</v>
      </c>
      <c r="B11922" s="63" t="s">
        <v>6239</v>
      </c>
    </row>
    <row r="11923" spans="1:2" x14ac:dyDescent="0.25">
      <c r="A11923" s="62">
        <v>49181611</v>
      </c>
      <c r="B11923" s="63" t="s">
        <v>13255</v>
      </c>
    </row>
    <row r="11924" spans="1:2" x14ac:dyDescent="0.25">
      <c r="A11924" s="62">
        <v>49181612</v>
      </c>
      <c r="B11924" s="63" t="s">
        <v>2988</v>
      </c>
    </row>
    <row r="11925" spans="1:2" x14ac:dyDescent="0.25">
      <c r="A11925" s="62">
        <v>49201501</v>
      </c>
      <c r="B11925" s="63" t="s">
        <v>3461</v>
      </c>
    </row>
    <row r="11926" spans="1:2" x14ac:dyDescent="0.25">
      <c r="A11926" s="62">
        <v>49201502</v>
      </c>
      <c r="B11926" s="63" t="s">
        <v>15102</v>
      </c>
    </row>
    <row r="11927" spans="1:2" x14ac:dyDescent="0.25">
      <c r="A11927" s="62">
        <v>49201503</v>
      </c>
      <c r="B11927" s="63" t="s">
        <v>4310</v>
      </c>
    </row>
    <row r="11928" spans="1:2" x14ac:dyDescent="0.25">
      <c r="A11928" s="62">
        <v>49201504</v>
      </c>
      <c r="B11928" s="63" t="s">
        <v>15792</v>
      </c>
    </row>
    <row r="11929" spans="1:2" x14ac:dyDescent="0.25">
      <c r="A11929" s="62">
        <v>49201512</v>
      </c>
      <c r="B11929" s="63" t="s">
        <v>541</v>
      </c>
    </row>
    <row r="11930" spans="1:2" x14ac:dyDescent="0.25">
      <c r="A11930" s="62">
        <v>49201513</v>
      </c>
      <c r="B11930" s="63" t="s">
        <v>2229</v>
      </c>
    </row>
    <row r="11931" spans="1:2" x14ac:dyDescent="0.25">
      <c r="A11931" s="62">
        <v>49201514</v>
      </c>
      <c r="B11931" s="63" t="s">
        <v>6004</v>
      </c>
    </row>
    <row r="11932" spans="1:2" x14ac:dyDescent="0.25">
      <c r="A11932" s="62">
        <v>49201515</v>
      </c>
      <c r="B11932" s="63" t="s">
        <v>10607</v>
      </c>
    </row>
    <row r="11933" spans="1:2" x14ac:dyDescent="0.25">
      <c r="A11933" s="62">
        <v>49201516</v>
      </c>
      <c r="B11933" s="63" t="s">
        <v>10210</v>
      </c>
    </row>
    <row r="11934" spans="1:2" x14ac:dyDescent="0.25">
      <c r="A11934" s="62">
        <v>49201601</v>
      </c>
      <c r="B11934" s="63" t="s">
        <v>7821</v>
      </c>
    </row>
    <row r="11935" spans="1:2" x14ac:dyDescent="0.25">
      <c r="A11935" s="62">
        <v>49201602</v>
      </c>
      <c r="B11935" s="63" t="s">
        <v>1763</v>
      </c>
    </row>
    <row r="11936" spans="1:2" x14ac:dyDescent="0.25">
      <c r="A11936" s="62">
        <v>49201603</v>
      </c>
      <c r="B11936" s="63" t="s">
        <v>4290</v>
      </c>
    </row>
    <row r="11937" spans="1:2" x14ac:dyDescent="0.25">
      <c r="A11937" s="62">
        <v>49201604</v>
      </c>
      <c r="B11937" s="63" t="s">
        <v>4304</v>
      </c>
    </row>
    <row r="11938" spans="1:2" x14ac:dyDescent="0.25">
      <c r="A11938" s="62">
        <v>49201605</v>
      </c>
      <c r="B11938" s="63" t="s">
        <v>7265</v>
      </c>
    </row>
    <row r="11939" spans="1:2" x14ac:dyDescent="0.25">
      <c r="A11939" s="62">
        <v>49201606</v>
      </c>
      <c r="B11939" s="63" t="s">
        <v>14395</v>
      </c>
    </row>
    <row r="11940" spans="1:2" x14ac:dyDescent="0.25">
      <c r="A11940" s="62">
        <v>49201607</v>
      </c>
      <c r="B11940" s="63" t="s">
        <v>5694</v>
      </c>
    </row>
    <row r="11941" spans="1:2" x14ac:dyDescent="0.25">
      <c r="A11941" s="62">
        <v>49201608</v>
      </c>
      <c r="B11941" s="63" t="s">
        <v>1448</v>
      </c>
    </row>
    <row r="11942" spans="1:2" x14ac:dyDescent="0.25">
      <c r="A11942" s="62">
        <v>49201609</v>
      </c>
      <c r="B11942" s="63" t="s">
        <v>15291</v>
      </c>
    </row>
    <row r="11943" spans="1:2" x14ac:dyDescent="0.25">
      <c r="A11943" s="62">
        <v>49201610</v>
      </c>
      <c r="B11943" s="63" t="s">
        <v>18741</v>
      </c>
    </row>
    <row r="11944" spans="1:2" x14ac:dyDescent="0.25">
      <c r="A11944" s="62">
        <v>49201611</v>
      </c>
      <c r="B11944" s="63" t="s">
        <v>15719</v>
      </c>
    </row>
    <row r="11945" spans="1:2" x14ac:dyDescent="0.25">
      <c r="A11945" s="62">
        <v>49211601</v>
      </c>
      <c r="B11945" s="63" t="s">
        <v>1806</v>
      </c>
    </row>
    <row r="11946" spans="1:2" x14ac:dyDescent="0.25">
      <c r="A11946" s="62">
        <v>49211602</v>
      </c>
      <c r="B11946" s="63" t="s">
        <v>13651</v>
      </c>
    </row>
    <row r="11947" spans="1:2" x14ac:dyDescent="0.25">
      <c r="A11947" s="62">
        <v>49211603</v>
      </c>
      <c r="B11947" s="63" t="s">
        <v>8108</v>
      </c>
    </row>
    <row r="11948" spans="1:2" x14ac:dyDescent="0.25">
      <c r="A11948" s="62">
        <v>49211604</v>
      </c>
      <c r="B11948" s="63" t="s">
        <v>13407</v>
      </c>
    </row>
    <row r="11949" spans="1:2" x14ac:dyDescent="0.25">
      <c r="A11949" s="62">
        <v>49211605</v>
      </c>
      <c r="B11949" s="63" t="s">
        <v>4493</v>
      </c>
    </row>
    <row r="11950" spans="1:2" x14ac:dyDescent="0.25">
      <c r="A11950" s="62">
        <v>49211606</v>
      </c>
      <c r="B11950" s="63" t="s">
        <v>11364</v>
      </c>
    </row>
    <row r="11951" spans="1:2" x14ac:dyDescent="0.25">
      <c r="A11951" s="62">
        <v>49211607</v>
      </c>
      <c r="B11951" s="63" t="s">
        <v>86</v>
      </c>
    </row>
    <row r="11952" spans="1:2" x14ac:dyDescent="0.25">
      <c r="A11952" s="62">
        <v>49211608</v>
      </c>
      <c r="B11952" s="63" t="s">
        <v>5555</v>
      </c>
    </row>
    <row r="11953" spans="1:2" x14ac:dyDescent="0.25">
      <c r="A11953" s="62">
        <v>49211609</v>
      </c>
      <c r="B11953" s="63" t="s">
        <v>6132</v>
      </c>
    </row>
    <row r="11954" spans="1:2" x14ac:dyDescent="0.25">
      <c r="A11954" s="62">
        <v>49211701</v>
      </c>
      <c r="B11954" s="63" t="s">
        <v>10462</v>
      </c>
    </row>
    <row r="11955" spans="1:2" x14ac:dyDescent="0.25">
      <c r="A11955" s="62">
        <v>49211702</v>
      </c>
      <c r="B11955" s="63" t="s">
        <v>2982</v>
      </c>
    </row>
    <row r="11956" spans="1:2" x14ac:dyDescent="0.25">
      <c r="A11956" s="62">
        <v>49211703</v>
      </c>
      <c r="B11956" s="63" t="s">
        <v>11993</v>
      </c>
    </row>
    <row r="11957" spans="1:2" x14ac:dyDescent="0.25">
      <c r="A11957" s="62">
        <v>49211801</v>
      </c>
      <c r="B11957" s="63" t="s">
        <v>11389</v>
      </c>
    </row>
    <row r="11958" spans="1:2" x14ac:dyDescent="0.25">
      <c r="A11958" s="62">
        <v>49211802</v>
      </c>
      <c r="B11958" s="63" t="s">
        <v>4632</v>
      </c>
    </row>
    <row r="11959" spans="1:2" x14ac:dyDescent="0.25">
      <c r="A11959" s="62">
        <v>49211803</v>
      </c>
      <c r="B11959" s="63" t="s">
        <v>13267</v>
      </c>
    </row>
    <row r="11960" spans="1:2" x14ac:dyDescent="0.25">
      <c r="A11960" s="62">
        <v>49211804</v>
      </c>
      <c r="B11960" s="63" t="s">
        <v>13404</v>
      </c>
    </row>
    <row r="11961" spans="1:2" x14ac:dyDescent="0.25">
      <c r="A11961" s="62">
        <v>49211805</v>
      </c>
      <c r="B11961" s="63" t="s">
        <v>3870</v>
      </c>
    </row>
    <row r="11962" spans="1:2" x14ac:dyDescent="0.25">
      <c r="A11962" s="62">
        <v>49211806</v>
      </c>
      <c r="B11962" s="63" t="s">
        <v>3058</v>
      </c>
    </row>
    <row r="11963" spans="1:2" x14ac:dyDescent="0.25">
      <c r="A11963" s="62">
        <v>49211807</v>
      </c>
      <c r="B11963" s="63" t="s">
        <v>10324</v>
      </c>
    </row>
    <row r="11964" spans="1:2" x14ac:dyDescent="0.25">
      <c r="A11964" s="62">
        <v>49221501</v>
      </c>
      <c r="B11964" s="63" t="s">
        <v>9358</v>
      </c>
    </row>
    <row r="11965" spans="1:2" x14ac:dyDescent="0.25">
      <c r="A11965" s="62">
        <v>49221502</v>
      </c>
      <c r="B11965" s="63" t="s">
        <v>14192</v>
      </c>
    </row>
    <row r="11966" spans="1:2" x14ac:dyDescent="0.25">
      <c r="A11966" s="62">
        <v>49221503</v>
      </c>
      <c r="B11966" s="63" t="s">
        <v>7169</v>
      </c>
    </row>
    <row r="11967" spans="1:2" x14ac:dyDescent="0.25">
      <c r="A11967" s="62">
        <v>49221504</v>
      </c>
      <c r="B11967" s="63" t="s">
        <v>12294</v>
      </c>
    </row>
    <row r="11968" spans="1:2" x14ac:dyDescent="0.25">
      <c r="A11968" s="62">
        <v>49221505</v>
      </c>
      <c r="B11968" s="63" t="s">
        <v>2879</v>
      </c>
    </row>
    <row r="11969" spans="1:2" x14ac:dyDescent="0.25">
      <c r="A11969" s="62">
        <v>49221506</v>
      </c>
      <c r="B11969" s="63" t="s">
        <v>16884</v>
      </c>
    </row>
    <row r="11970" spans="1:2" x14ac:dyDescent="0.25">
      <c r="A11970" s="62">
        <v>49221507</v>
      </c>
      <c r="B11970" s="63" t="s">
        <v>4918</v>
      </c>
    </row>
    <row r="11971" spans="1:2" x14ac:dyDescent="0.25">
      <c r="A11971" s="62">
        <v>49221508</v>
      </c>
      <c r="B11971" s="63" t="s">
        <v>10844</v>
      </c>
    </row>
    <row r="11972" spans="1:2" x14ac:dyDescent="0.25">
      <c r="A11972" s="62">
        <v>49221509</v>
      </c>
      <c r="B11972" s="63" t="s">
        <v>3554</v>
      </c>
    </row>
    <row r="11973" spans="1:2" x14ac:dyDescent="0.25">
      <c r="A11973" s="62">
        <v>49221510</v>
      </c>
      <c r="B11973" s="63" t="s">
        <v>14665</v>
      </c>
    </row>
    <row r="11974" spans="1:2" x14ac:dyDescent="0.25">
      <c r="A11974" s="62">
        <v>49221511</v>
      </c>
      <c r="B11974" s="63" t="s">
        <v>14387</v>
      </c>
    </row>
    <row r="11975" spans="1:2" x14ac:dyDescent="0.25">
      <c r="A11975" s="62">
        <v>49241501</v>
      </c>
      <c r="B11975" s="63" t="s">
        <v>16411</v>
      </c>
    </row>
    <row r="11976" spans="1:2" x14ac:dyDescent="0.25">
      <c r="A11976" s="62">
        <v>49241502</v>
      </c>
      <c r="B11976" s="63" t="s">
        <v>17154</v>
      </c>
    </row>
    <row r="11977" spans="1:2" x14ac:dyDescent="0.25">
      <c r="A11977" s="62">
        <v>49241503</v>
      </c>
      <c r="B11977" s="63" t="s">
        <v>234</v>
      </c>
    </row>
    <row r="11978" spans="1:2" x14ac:dyDescent="0.25">
      <c r="A11978" s="62">
        <v>49241504</v>
      </c>
      <c r="B11978" s="63" t="s">
        <v>3233</v>
      </c>
    </row>
    <row r="11979" spans="1:2" x14ac:dyDescent="0.25">
      <c r="A11979" s="62">
        <v>49241505</v>
      </c>
      <c r="B11979" s="63" t="s">
        <v>14115</v>
      </c>
    </row>
    <row r="11980" spans="1:2" x14ac:dyDescent="0.25">
      <c r="A11980" s="62">
        <v>49241506</v>
      </c>
      <c r="B11980" s="63" t="s">
        <v>1300</v>
      </c>
    </row>
    <row r="11981" spans="1:2" x14ac:dyDescent="0.25">
      <c r="A11981" s="62">
        <v>49241507</v>
      </c>
      <c r="B11981" s="63" t="s">
        <v>1904</v>
      </c>
    </row>
    <row r="11982" spans="1:2" x14ac:dyDescent="0.25">
      <c r="A11982" s="62">
        <v>49241508</v>
      </c>
      <c r="B11982" s="63" t="s">
        <v>7983</v>
      </c>
    </row>
    <row r="11983" spans="1:2" x14ac:dyDescent="0.25">
      <c r="A11983" s="62">
        <v>49241509</v>
      </c>
      <c r="B11983" s="63" t="s">
        <v>12619</v>
      </c>
    </row>
    <row r="11984" spans="1:2" x14ac:dyDescent="0.25">
      <c r="A11984" s="62">
        <v>49241510</v>
      </c>
      <c r="B11984" s="63" t="s">
        <v>9701</v>
      </c>
    </row>
    <row r="11985" spans="1:2" x14ac:dyDescent="0.25">
      <c r="A11985" s="62">
        <v>49241601</v>
      </c>
      <c r="B11985" s="63" t="s">
        <v>4247</v>
      </c>
    </row>
    <row r="11986" spans="1:2" x14ac:dyDescent="0.25">
      <c r="A11986" s="62">
        <v>49241602</v>
      </c>
      <c r="B11986" s="63" t="s">
        <v>7513</v>
      </c>
    </row>
    <row r="11987" spans="1:2" x14ac:dyDescent="0.25">
      <c r="A11987" s="62">
        <v>49241603</v>
      </c>
      <c r="B11987" s="63" t="s">
        <v>1099</v>
      </c>
    </row>
    <row r="11988" spans="1:2" x14ac:dyDescent="0.25">
      <c r="A11988" s="62">
        <v>49241604</v>
      </c>
      <c r="B11988" s="63" t="s">
        <v>379</v>
      </c>
    </row>
    <row r="11989" spans="1:2" x14ac:dyDescent="0.25">
      <c r="A11989" s="62">
        <v>49241701</v>
      </c>
      <c r="B11989" s="63" t="s">
        <v>3100</v>
      </c>
    </row>
    <row r="11990" spans="1:2" x14ac:dyDescent="0.25">
      <c r="A11990" s="62">
        <v>49241702</v>
      </c>
      <c r="B11990" s="63" t="s">
        <v>14487</v>
      </c>
    </row>
    <row r="11991" spans="1:2" x14ac:dyDescent="0.25">
      <c r="A11991" s="62">
        <v>49241703</v>
      </c>
      <c r="B11991" s="63" t="s">
        <v>17343</v>
      </c>
    </row>
    <row r="11992" spans="1:2" x14ac:dyDescent="0.25">
      <c r="A11992" s="62">
        <v>49241704</v>
      </c>
      <c r="B11992" s="63" t="s">
        <v>6436</v>
      </c>
    </row>
    <row r="11993" spans="1:2" x14ac:dyDescent="0.25">
      <c r="A11993" s="62">
        <v>49241705</v>
      </c>
      <c r="B11993" s="63" t="s">
        <v>6314</v>
      </c>
    </row>
    <row r="11994" spans="1:2" x14ac:dyDescent="0.25">
      <c r="A11994" s="62">
        <v>49241706</v>
      </c>
      <c r="B11994" s="63" t="s">
        <v>10397</v>
      </c>
    </row>
    <row r="11995" spans="1:2" x14ac:dyDescent="0.25">
      <c r="A11995" s="62">
        <v>49241707</v>
      </c>
      <c r="B11995" s="63" t="s">
        <v>17203</v>
      </c>
    </row>
    <row r="11996" spans="1:2" x14ac:dyDescent="0.25">
      <c r="A11996" s="62">
        <v>49241708</v>
      </c>
      <c r="B11996" s="63" t="s">
        <v>13438</v>
      </c>
    </row>
    <row r="11997" spans="1:2" x14ac:dyDescent="0.25">
      <c r="A11997" s="62">
        <v>49241709</v>
      </c>
      <c r="B11997" s="63" t="s">
        <v>3313</v>
      </c>
    </row>
    <row r="11998" spans="1:2" x14ac:dyDescent="0.25">
      <c r="A11998" s="62">
        <v>50101538</v>
      </c>
      <c r="B11998" s="63" t="s">
        <v>1592</v>
      </c>
    </row>
    <row r="11999" spans="1:2" x14ac:dyDescent="0.25">
      <c r="A11999" s="62">
        <v>50101539</v>
      </c>
      <c r="B11999" s="63" t="s">
        <v>10345</v>
      </c>
    </row>
    <row r="12000" spans="1:2" x14ac:dyDescent="0.25">
      <c r="A12000" s="62">
        <v>50101540</v>
      </c>
      <c r="B12000" s="63" t="s">
        <v>4629</v>
      </c>
    </row>
    <row r="12001" spans="1:2" x14ac:dyDescent="0.25">
      <c r="A12001" s="62">
        <v>50101541</v>
      </c>
      <c r="B12001" s="63" t="s">
        <v>3500</v>
      </c>
    </row>
    <row r="12002" spans="1:2" x14ac:dyDescent="0.25">
      <c r="A12002" s="62">
        <v>50101542</v>
      </c>
      <c r="B12002" s="63" t="s">
        <v>43</v>
      </c>
    </row>
    <row r="12003" spans="1:2" x14ac:dyDescent="0.25">
      <c r="A12003" s="62">
        <v>50101543</v>
      </c>
      <c r="B12003" s="63" t="s">
        <v>1632</v>
      </c>
    </row>
    <row r="12004" spans="1:2" x14ac:dyDescent="0.25">
      <c r="A12004" s="62">
        <v>50101544</v>
      </c>
      <c r="B12004" s="63" t="s">
        <v>10668</v>
      </c>
    </row>
    <row r="12005" spans="1:2" x14ac:dyDescent="0.25">
      <c r="A12005" s="62">
        <v>50101545</v>
      </c>
      <c r="B12005" s="63" t="s">
        <v>16665</v>
      </c>
    </row>
    <row r="12006" spans="1:2" x14ac:dyDescent="0.25">
      <c r="A12006" s="62">
        <v>50101634</v>
      </c>
      <c r="B12006" s="63" t="s">
        <v>5350</v>
      </c>
    </row>
    <row r="12007" spans="1:2" x14ac:dyDescent="0.25">
      <c r="A12007" s="62">
        <v>50101635</v>
      </c>
      <c r="B12007" s="63" t="s">
        <v>523</v>
      </c>
    </row>
    <row r="12008" spans="1:2" x14ac:dyDescent="0.25">
      <c r="A12008" s="62">
        <v>50101636</v>
      </c>
      <c r="B12008" s="63" t="s">
        <v>1251</v>
      </c>
    </row>
    <row r="12009" spans="1:2" x14ac:dyDescent="0.25">
      <c r="A12009" s="62">
        <v>50101716</v>
      </c>
      <c r="B12009" s="63" t="s">
        <v>6547</v>
      </c>
    </row>
    <row r="12010" spans="1:2" x14ac:dyDescent="0.25">
      <c r="A12010" s="62">
        <v>50101717</v>
      </c>
      <c r="B12010" s="63" t="s">
        <v>17443</v>
      </c>
    </row>
    <row r="12011" spans="1:2" x14ac:dyDescent="0.25">
      <c r="A12011" s="62">
        <v>50111510</v>
      </c>
      <c r="B12011" s="63" t="s">
        <v>11388</v>
      </c>
    </row>
    <row r="12012" spans="1:2" x14ac:dyDescent="0.25">
      <c r="A12012" s="62">
        <v>50111511</v>
      </c>
      <c r="B12012" s="63" t="s">
        <v>4944</v>
      </c>
    </row>
    <row r="12013" spans="1:2" x14ac:dyDescent="0.25">
      <c r="A12013" s="62">
        <v>50111512</v>
      </c>
      <c r="B12013" s="63" t="s">
        <v>17659</v>
      </c>
    </row>
    <row r="12014" spans="1:2" x14ac:dyDescent="0.25">
      <c r="A12014" s="62">
        <v>50112001</v>
      </c>
      <c r="B12014" s="63" t="s">
        <v>14320</v>
      </c>
    </row>
    <row r="12015" spans="1:2" x14ac:dyDescent="0.25">
      <c r="A12015" s="62">
        <v>50112002</v>
      </c>
      <c r="B12015" s="63" t="s">
        <v>6989</v>
      </c>
    </row>
    <row r="12016" spans="1:2" x14ac:dyDescent="0.25">
      <c r="A12016" s="62">
        <v>50112003</v>
      </c>
      <c r="B12016" s="63" t="s">
        <v>3784</v>
      </c>
    </row>
    <row r="12017" spans="1:2" x14ac:dyDescent="0.25">
      <c r="A12017" s="62">
        <v>50121537</v>
      </c>
      <c r="B12017" s="63" t="s">
        <v>2720</v>
      </c>
    </row>
    <row r="12018" spans="1:2" x14ac:dyDescent="0.25">
      <c r="A12018" s="62">
        <v>50121538</v>
      </c>
      <c r="B12018" s="63" t="s">
        <v>14828</v>
      </c>
    </row>
    <row r="12019" spans="1:2" x14ac:dyDescent="0.25">
      <c r="A12019" s="62">
        <v>50121539</v>
      </c>
      <c r="B12019" s="63" t="s">
        <v>3956</v>
      </c>
    </row>
    <row r="12020" spans="1:2" x14ac:dyDescent="0.25">
      <c r="A12020" s="62">
        <v>50121611</v>
      </c>
      <c r="B12020" s="63" t="s">
        <v>1217</v>
      </c>
    </row>
    <row r="12021" spans="1:2" x14ac:dyDescent="0.25">
      <c r="A12021" s="62">
        <v>50121612</v>
      </c>
      <c r="B12021" s="63" t="s">
        <v>2643</v>
      </c>
    </row>
    <row r="12022" spans="1:2" x14ac:dyDescent="0.25">
      <c r="A12022" s="62">
        <v>50121613</v>
      </c>
      <c r="B12022" s="63" t="s">
        <v>9760</v>
      </c>
    </row>
    <row r="12023" spans="1:2" x14ac:dyDescent="0.25">
      <c r="A12023" s="62">
        <v>50121705</v>
      </c>
      <c r="B12023" s="63" t="s">
        <v>7111</v>
      </c>
    </row>
    <row r="12024" spans="1:2" x14ac:dyDescent="0.25">
      <c r="A12024" s="62">
        <v>50121706</v>
      </c>
      <c r="B12024" s="63" t="s">
        <v>10746</v>
      </c>
    </row>
    <row r="12025" spans="1:2" x14ac:dyDescent="0.25">
      <c r="A12025" s="62">
        <v>50121707</v>
      </c>
      <c r="B12025" s="63" t="s">
        <v>4467</v>
      </c>
    </row>
    <row r="12026" spans="1:2" x14ac:dyDescent="0.25">
      <c r="A12026" s="62">
        <v>50121802</v>
      </c>
      <c r="B12026" s="63" t="s">
        <v>6908</v>
      </c>
    </row>
    <row r="12027" spans="1:2" x14ac:dyDescent="0.25">
      <c r="A12027" s="62">
        <v>50121803</v>
      </c>
      <c r="B12027" s="63" t="s">
        <v>9871</v>
      </c>
    </row>
    <row r="12028" spans="1:2" x14ac:dyDescent="0.25">
      <c r="A12028" s="62">
        <v>50121804</v>
      </c>
      <c r="B12028" s="63" t="s">
        <v>11176</v>
      </c>
    </row>
    <row r="12029" spans="1:2" x14ac:dyDescent="0.25">
      <c r="A12029" s="62">
        <v>50131606</v>
      </c>
      <c r="B12029" s="63" t="s">
        <v>11434</v>
      </c>
    </row>
    <row r="12030" spans="1:2" x14ac:dyDescent="0.25">
      <c r="A12030" s="62">
        <v>50131607</v>
      </c>
      <c r="B12030" s="63" t="s">
        <v>14112</v>
      </c>
    </row>
    <row r="12031" spans="1:2" x14ac:dyDescent="0.25">
      <c r="A12031" s="62">
        <v>50131608</v>
      </c>
      <c r="B12031" s="63" t="s">
        <v>14957</v>
      </c>
    </row>
    <row r="12032" spans="1:2" x14ac:dyDescent="0.25">
      <c r="A12032" s="62">
        <v>50131609</v>
      </c>
      <c r="B12032" s="63" t="s">
        <v>12119</v>
      </c>
    </row>
    <row r="12033" spans="1:2" x14ac:dyDescent="0.25">
      <c r="A12033" s="62">
        <v>50131610</v>
      </c>
      <c r="B12033" s="63" t="s">
        <v>357</v>
      </c>
    </row>
    <row r="12034" spans="1:2" x14ac:dyDescent="0.25">
      <c r="A12034" s="62">
        <v>50131611</v>
      </c>
      <c r="B12034" s="63" t="s">
        <v>16630</v>
      </c>
    </row>
    <row r="12035" spans="1:2" x14ac:dyDescent="0.25">
      <c r="A12035" s="62">
        <v>50131701</v>
      </c>
      <c r="B12035" s="63" t="s">
        <v>233</v>
      </c>
    </row>
    <row r="12036" spans="1:2" x14ac:dyDescent="0.25">
      <c r="A12036" s="62">
        <v>50131702</v>
      </c>
      <c r="B12036" s="63" t="s">
        <v>9861</v>
      </c>
    </row>
    <row r="12037" spans="1:2" x14ac:dyDescent="0.25">
      <c r="A12037" s="62">
        <v>50131703</v>
      </c>
      <c r="B12037" s="63" t="s">
        <v>12666</v>
      </c>
    </row>
    <row r="12038" spans="1:2" x14ac:dyDescent="0.25">
      <c r="A12038" s="62">
        <v>50131801</v>
      </c>
      <c r="B12038" s="63" t="s">
        <v>18398</v>
      </c>
    </row>
    <row r="12039" spans="1:2" x14ac:dyDescent="0.25">
      <c r="A12039" s="62">
        <v>50131802</v>
      </c>
      <c r="B12039" s="63" t="s">
        <v>15467</v>
      </c>
    </row>
    <row r="12040" spans="1:2" x14ac:dyDescent="0.25">
      <c r="A12040" s="62">
        <v>50131803</v>
      </c>
      <c r="B12040" s="63" t="s">
        <v>8320</v>
      </c>
    </row>
    <row r="12041" spans="1:2" x14ac:dyDescent="0.25">
      <c r="A12041" s="62">
        <v>50151513</v>
      </c>
      <c r="B12041" s="63" t="s">
        <v>17863</v>
      </c>
    </row>
    <row r="12042" spans="1:2" x14ac:dyDescent="0.25">
      <c r="A12042" s="62">
        <v>50151514</v>
      </c>
      <c r="B12042" s="63" t="s">
        <v>11368</v>
      </c>
    </row>
    <row r="12043" spans="1:2" x14ac:dyDescent="0.25">
      <c r="A12043" s="62">
        <v>50151604</v>
      </c>
      <c r="B12043" s="63" t="s">
        <v>3235</v>
      </c>
    </row>
    <row r="12044" spans="1:2" x14ac:dyDescent="0.25">
      <c r="A12044" s="62">
        <v>50151605</v>
      </c>
      <c r="B12044" s="63" t="s">
        <v>13361</v>
      </c>
    </row>
    <row r="12045" spans="1:2" x14ac:dyDescent="0.25">
      <c r="A12045" s="62">
        <v>50161509</v>
      </c>
      <c r="B12045" s="63" t="s">
        <v>13764</v>
      </c>
    </row>
    <row r="12046" spans="1:2" x14ac:dyDescent="0.25">
      <c r="A12046" s="62">
        <v>50161510</v>
      </c>
      <c r="B12046" s="63" t="s">
        <v>12398</v>
      </c>
    </row>
    <row r="12047" spans="1:2" x14ac:dyDescent="0.25">
      <c r="A12047" s="62">
        <v>50161511</v>
      </c>
      <c r="B12047" s="63" t="s">
        <v>11552</v>
      </c>
    </row>
    <row r="12048" spans="1:2" x14ac:dyDescent="0.25">
      <c r="A12048" s="62">
        <v>50161512</v>
      </c>
      <c r="B12048" s="63" t="s">
        <v>8432</v>
      </c>
    </row>
    <row r="12049" spans="1:2" x14ac:dyDescent="0.25">
      <c r="A12049" s="62">
        <v>50161813</v>
      </c>
      <c r="B12049" s="63" t="s">
        <v>15788</v>
      </c>
    </row>
    <row r="12050" spans="1:2" x14ac:dyDescent="0.25">
      <c r="A12050" s="62">
        <v>50161814</v>
      </c>
      <c r="B12050" s="63" t="s">
        <v>16868</v>
      </c>
    </row>
    <row r="12051" spans="1:2" x14ac:dyDescent="0.25">
      <c r="A12051" s="62">
        <v>50161815</v>
      </c>
      <c r="B12051" s="63" t="s">
        <v>6631</v>
      </c>
    </row>
    <row r="12052" spans="1:2" x14ac:dyDescent="0.25">
      <c r="A12052" s="62">
        <v>50171548</v>
      </c>
      <c r="B12052" s="63" t="s">
        <v>9196</v>
      </c>
    </row>
    <row r="12053" spans="1:2" x14ac:dyDescent="0.25">
      <c r="A12053" s="62">
        <v>50171549</v>
      </c>
      <c r="B12053" s="63" t="s">
        <v>10699</v>
      </c>
    </row>
    <row r="12054" spans="1:2" x14ac:dyDescent="0.25">
      <c r="A12054" s="62">
        <v>50171550</v>
      </c>
      <c r="B12054" s="63" t="s">
        <v>9492</v>
      </c>
    </row>
    <row r="12055" spans="1:2" x14ac:dyDescent="0.25">
      <c r="A12055" s="62">
        <v>50171551</v>
      </c>
      <c r="B12055" s="63" t="s">
        <v>152</v>
      </c>
    </row>
    <row r="12056" spans="1:2" x14ac:dyDescent="0.25">
      <c r="A12056" s="62">
        <v>50171552</v>
      </c>
      <c r="B12056" s="63" t="s">
        <v>15320</v>
      </c>
    </row>
    <row r="12057" spans="1:2" x14ac:dyDescent="0.25">
      <c r="A12057" s="62">
        <v>50171707</v>
      </c>
      <c r="B12057" s="63" t="s">
        <v>16297</v>
      </c>
    </row>
    <row r="12058" spans="1:2" x14ac:dyDescent="0.25">
      <c r="A12058" s="62">
        <v>50171708</v>
      </c>
      <c r="B12058" s="63" t="s">
        <v>4417</v>
      </c>
    </row>
    <row r="12059" spans="1:2" x14ac:dyDescent="0.25">
      <c r="A12059" s="62">
        <v>50171830</v>
      </c>
      <c r="B12059" s="63" t="s">
        <v>4945</v>
      </c>
    </row>
    <row r="12060" spans="1:2" x14ac:dyDescent="0.25">
      <c r="A12060" s="62">
        <v>50171831</v>
      </c>
      <c r="B12060" s="63" t="s">
        <v>18380</v>
      </c>
    </row>
    <row r="12061" spans="1:2" x14ac:dyDescent="0.25">
      <c r="A12061" s="62">
        <v>50171832</v>
      </c>
      <c r="B12061" s="63" t="s">
        <v>315</v>
      </c>
    </row>
    <row r="12062" spans="1:2" x14ac:dyDescent="0.25">
      <c r="A12062" s="62">
        <v>50171833</v>
      </c>
      <c r="B12062" s="63" t="s">
        <v>15768</v>
      </c>
    </row>
    <row r="12063" spans="1:2" x14ac:dyDescent="0.25">
      <c r="A12063" s="62">
        <v>50171901</v>
      </c>
      <c r="B12063" s="63" t="s">
        <v>4109</v>
      </c>
    </row>
    <row r="12064" spans="1:2" x14ac:dyDescent="0.25">
      <c r="A12064" s="62">
        <v>50171902</v>
      </c>
      <c r="B12064" s="63" t="s">
        <v>2495</v>
      </c>
    </row>
    <row r="12065" spans="1:2" x14ac:dyDescent="0.25">
      <c r="A12065" s="62">
        <v>50171903</v>
      </c>
      <c r="B12065" s="63" t="s">
        <v>14084</v>
      </c>
    </row>
    <row r="12066" spans="1:2" x14ac:dyDescent="0.25">
      <c r="A12066" s="62">
        <v>50171904</v>
      </c>
      <c r="B12066" s="63" t="s">
        <v>17213</v>
      </c>
    </row>
    <row r="12067" spans="1:2" x14ac:dyDescent="0.25">
      <c r="A12067" s="62">
        <v>50181708</v>
      </c>
      <c r="B12067" s="63" t="s">
        <v>9132</v>
      </c>
    </row>
    <row r="12068" spans="1:2" x14ac:dyDescent="0.25">
      <c r="A12068" s="62">
        <v>50181709</v>
      </c>
      <c r="B12068" s="63" t="s">
        <v>8794</v>
      </c>
    </row>
    <row r="12069" spans="1:2" x14ac:dyDescent="0.25">
      <c r="A12069" s="62">
        <v>50181901</v>
      </c>
      <c r="B12069" s="63" t="s">
        <v>11696</v>
      </c>
    </row>
    <row r="12070" spans="1:2" x14ac:dyDescent="0.25">
      <c r="A12070" s="62">
        <v>50181902</v>
      </c>
      <c r="B12070" s="63" t="s">
        <v>11541</v>
      </c>
    </row>
    <row r="12071" spans="1:2" x14ac:dyDescent="0.25">
      <c r="A12071" s="62">
        <v>50181903</v>
      </c>
      <c r="B12071" s="63" t="s">
        <v>796</v>
      </c>
    </row>
    <row r="12072" spans="1:2" x14ac:dyDescent="0.25">
      <c r="A12072" s="62">
        <v>50181904</v>
      </c>
      <c r="B12072" s="63" t="s">
        <v>15927</v>
      </c>
    </row>
    <row r="12073" spans="1:2" x14ac:dyDescent="0.25">
      <c r="A12073" s="62">
        <v>50181905</v>
      </c>
      <c r="B12073" s="63" t="s">
        <v>986</v>
      </c>
    </row>
    <row r="12074" spans="1:2" x14ac:dyDescent="0.25">
      <c r="A12074" s="62">
        <v>50181906</v>
      </c>
      <c r="B12074" s="63" t="s">
        <v>17925</v>
      </c>
    </row>
    <row r="12075" spans="1:2" x14ac:dyDescent="0.25">
      <c r="A12075" s="62">
        <v>50181907</v>
      </c>
      <c r="B12075" s="63" t="s">
        <v>1620</v>
      </c>
    </row>
    <row r="12076" spans="1:2" x14ac:dyDescent="0.25">
      <c r="A12076" s="62">
        <v>50181908</v>
      </c>
      <c r="B12076" s="63" t="s">
        <v>9452</v>
      </c>
    </row>
    <row r="12077" spans="1:2" x14ac:dyDescent="0.25">
      <c r="A12077" s="62">
        <v>50181909</v>
      </c>
      <c r="B12077" s="63" t="s">
        <v>5447</v>
      </c>
    </row>
    <row r="12078" spans="1:2" x14ac:dyDescent="0.25">
      <c r="A12078" s="62">
        <v>50182001</v>
      </c>
      <c r="B12078" s="63" t="s">
        <v>10618</v>
      </c>
    </row>
    <row r="12079" spans="1:2" x14ac:dyDescent="0.25">
      <c r="A12079" s="62">
        <v>50182002</v>
      </c>
      <c r="B12079" s="63" t="s">
        <v>7368</v>
      </c>
    </row>
    <row r="12080" spans="1:2" x14ac:dyDescent="0.25">
      <c r="A12080" s="62">
        <v>50182003</v>
      </c>
      <c r="B12080" s="63" t="s">
        <v>9802</v>
      </c>
    </row>
    <row r="12081" spans="1:2" x14ac:dyDescent="0.25">
      <c r="A12081" s="62">
        <v>50182004</v>
      </c>
      <c r="B12081" s="63" t="s">
        <v>17577</v>
      </c>
    </row>
    <row r="12082" spans="1:2" x14ac:dyDescent="0.25">
      <c r="A12082" s="62">
        <v>50191505</v>
      </c>
      <c r="B12082" s="63" t="s">
        <v>11862</v>
      </c>
    </row>
    <row r="12083" spans="1:2" x14ac:dyDescent="0.25">
      <c r="A12083" s="62">
        <v>50191506</v>
      </c>
      <c r="B12083" s="63" t="s">
        <v>11805</v>
      </c>
    </row>
    <row r="12084" spans="1:2" x14ac:dyDescent="0.25">
      <c r="A12084" s="62">
        <v>50191507</v>
      </c>
      <c r="B12084" s="63" t="s">
        <v>17254</v>
      </c>
    </row>
    <row r="12085" spans="1:2" x14ac:dyDescent="0.25">
      <c r="A12085" s="62">
        <v>50192109</v>
      </c>
      <c r="B12085" s="63" t="s">
        <v>4020</v>
      </c>
    </row>
    <row r="12086" spans="1:2" x14ac:dyDescent="0.25">
      <c r="A12086" s="62">
        <v>50192110</v>
      </c>
      <c r="B12086" s="63" t="s">
        <v>3775</v>
      </c>
    </row>
    <row r="12087" spans="1:2" x14ac:dyDescent="0.25">
      <c r="A12087" s="62">
        <v>50192111</v>
      </c>
      <c r="B12087" s="63" t="s">
        <v>16773</v>
      </c>
    </row>
    <row r="12088" spans="1:2" x14ac:dyDescent="0.25">
      <c r="A12088" s="62">
        <v>50192112</v>
      </c>
      <c r="B12088" s="63" t="s">
        <v>3425</v>
      </c>
    </row>
    <row r="12089" spans="1:2" x14ac:dyDescent="0.25">
      <c r="A12089" s="62">
        <v>50192301</v>
      </c>
      <c r="B12089" s="63" t="s">
        <v>18765</v>
      </c>
    </row>
    <row r="12090" spans="1:2" x14ac:dyDescent="0.25">
      <c r="A12090" s="62">
        <v>50192302</v>
      </c>
      <c r="B12090" s="63" t="s">
        <v>14914</v>
      </c>
    </row>
    <row r="12091" spans="1:2" x14ac:dyDescent="0.25">
      <c r="A12091" s="62">
        <v>50192303</v>
      </c>
      <c r="B12091" s="63" t="s">
        <v>17332</v>
      </c>
    </row>
    <row r="12092" spans="1:2" x14ac:dyDescent="0.25">
      <c r="A12092" s="62">
        <v>50192304</v>
      </c>
      <c r="B12092" s="63" t="s">
        <v>13626</v>
      </c>
    </row>
    <row r="12093" spans="1:2" x14ac:dyDescent="0.25">
      <c r="A12093" s="62">
        <v>50192401</v>
      </c>
      <c r="B12093" s="63" t="s">
        <v>10171</v>
      </c>
    </row>
    <row r="12094" spans="1:2" x14ac:dyDescent="0.25">
      <c r="A12094" s="62">
        <v>50192402</v>
      </c>
      <c r="B12094" s="63" t="s">
        <v>13783</v>
      </c>
    </row>
    <row r="12095" spans="1:2" x14ac:dyDescent="0.25">
      <c r="A12095" s="62">
        <v>50192403</v>
      </c>
      <c r="B12095" s="63" t="s">
        <v>2376</v>
      </c>
    </row>
    <row r="12096" spans="1:2" x14ac:dyDescent="0.25">
      <c r="A12096" s="62">
        <v>50192404</v>
      </c>
      <c r="B12096" s="63" t="s">
        <v>9721</v>
      </c>
    </row>
    <row r="12097" spans="1:2" x14ac:dyDescent="0.25">
      <c r="A12097" s="62">
        <v>50192501</v>
      </c>
      <c r="B12097" s="63" t="s">
        <v>11059</v>
      </c>
    </row>
    <row r="12098" spans="1:2" x14ac:dyDescent="0.25">
      <c r="A12098" s="62">
        <v>50192502</v>
      </c>
      <c r="B12098" s="63" t="s">
        <v>2351</v>
      </c>
    </row>
    <row r="12099" spans="1:2" x14ac:dyDescent="0.25">
      <c r="A12099" s="62">
        <v>50192503</v>
      </c>
      <c r="B12099" s="63" t="s">
        <v>4478</v>
      </c>
    </row>
    <row r="12100" spans="1:2" x14ac:dyDescent="0.25">
      <c r="A12100" s="62">
        <v>50192504</v>
      </c>
      <c r="B12100" s="63" t="s">
        <v>13023</v>
      </c>
    </row>
    <row r="12101" spans="1:2" x14ac:dyDescent="0.25">
      <c r="A12101" s="62">
        <v>50192601</v>
      </c>
      <c r="B12101" s="63" t="s">
        <v>17328</v>
      </c>
    </row>
    <row r="12102" spans="1:2" x14ac:dyDescent="0.25">
      <c r="A12102" s="62">
        <v>50192602</v>
      </c>
      <c r="B12102" s="63" t="s">
        <v>10865</v>
      </c>
    </row>
    <row r="12103" spans="1:2" x14ac:dyDescent="0.25">
      <c r="A12103" s="62">
        <v>50192603</v>
      </c>
      <c r="B12103" s="63" t="s">
        <v>352</v>
      </c>
    </row>
    <row r="12104" spans="1:2" x14ac:dyDescent="0.25">
      <c r="A12104" s="62">
        <v>50192701</v>
      </c>
      <c r="B12104" s="63" t="s">
        <v>2534</v>
      </c>
    </row>
    <row r="12105" spans="1:2" x14ac:dyDescent="0.25">
      <c r="A12105" s="62">
        <v>50192702</v>
      </c>
      <c r="B12105" s="63" t="s">
        <v>14453</v>
      </c>
    </row>
    <row r="12106" spans="1:2" x14ac:dyDescent="0.25">
      <c r="A12106" s="62">
        <v>50192703</v>
      </c>
      <c r="B12106" s="63" t="s">
        <v>10418</v>
      </c>
    </row>
    <row r="12107" spans="1:2" x14ac:dyDescent="0.25">
      <c r="A12107" s="62">
        <v>50192801</v>
      </c>
      <c r="B12107" s="63" t="s">
        <v>13944</v>
      </c>
    </row>
    <row r="12108" spans="1:2" x14ac:dyDescent="0.25">
      <c r="A12108" s="62">
        <v>50192802</v>
      </c>
      <c r="B12108" s="63" t="s">
        <v>14362</v>
      </c>
    </row>
    <row r="12109" spans="1:2" x14ac:dyDescent="0.25">
      <c r="A12109" s="62">
        <v>50192803</v>
      </c>
      <c r="B12109" s="63" t="s">
        <v>18639</v>
      </c>
    </row>
    <row r="12110" spans="1:2" x14ac:dyDescent="0.25">
      <c r="A12110" s="62">
        <v>50192901</v>
      </c>
      <c r="B12110" s="63" t="s">
        <v>10465</v>
      </c>
    </row>
    <row r="12111" spans="1:2" x14ac:dyDescent="0.25">
      <c r="A12111" s="62">
        <v>50192902</v>
      </c>
      <c r="B12111" s="63" t="s">
        <v>8411</v>
      </c>
    </row>
    <row r="12112" spans="1:2" x14ac:dyDescent="0.25">
      <c r="A12112" s="62">
        <v>50193001</v>
      </c>
      <c r="B12112" s="63" t="s">
        <v>4497</v>
      </c>
    </row>
    <row r="12113" spans="1:2" x14ac:dyDescent="0.25">
      <c r="A12113" s="62">
        <v>50193002</v>
      </c>
      <c r="B12113" s="63" t="s">
        <v>11778</v>
      </c>
    </row>
    <row r="12114" spans="1:2" x14ac:dyDescent="0.25">
      <c r="A12114" s="62">
        <v>50193101</v>
      </c>
      <c r="B12114" s="63" t="s">
        <v>1534</v>
      </c>
    </row>
    <row r="12115" spans="1:2" x14ac:dyDescent="0.25">
      <c r="A12115" s="62">
        <v>50193102</v>
      </c>
      <c r="B12115" s="63" t="s">
        <v>15327</v>
      </c>
    </row>
    <row r="12116" spans="1:2" x14ac:dyDescent="0.25">
      <c r="A12116" s="62">
        <v>50193103</v>
      </c>
      <c r="B12116" s="63" t="s">
        <v>3481</v>
      </c>
    </row>
    <row r="12117" spans="1:2" x14ac:dyDescent="0.25">
      <c r="A12117" s="62">
        <v>50193104</v>
      </c>
      <c r="B12117" s="63" t="s">
        <v>2671</v>
      </c>
    </row>
    <row r="12118" spans="1:2" x14ac:dyDescent="0.25">
      <c r="A12118" s="62">
        <v>50193105</v>
      </c>
      <c r="B12118" s="63" t="s">
        <v>11291</v>
      </c>
    </row>
    <row r="12119" spans="1:2" x14ac:dyDescent="0.25">
      <c r="A12119" s="62">
        <v>50193201</v>
      </c>
      <c r="B12119" s="63" t="s">
        <v>4043</v>
      </c>
    </row>
    <row r="12120" spans="1:2" x14ac:dyDescent="0.25">
      <c r="A12120" s="62">
        <v>50193202</v>
      </c>
      <c r="B12120" s="63" t="s">
        <v>15620</v>
      </c>
    </row>
    <row r="12121" spans="1:2" x14ac:dyDescent="0.25">
      <c r="A12121" s="62">
        <v>50193203</v>
      </c>
      <c r="B12121" s="63" t="s">
        <v>10434</v>
      </c>
    </row>
    <row r="12122" spans="1:2" x14ac:dyDescent="0.25">
      <c r="A12122" s="62">
        <v>50201706</v>
      </c>
      <c r="B12122" s="63" t="s">
        <v>1602</v>
      </c>
    </row>
    <row r="12123" spans="1:2" x14ac:dyDescent="0.25">
      <c r="A12123" s="62">
        <v>50201707</v>
      </c>
      <c r="B12123" s="63" t="s">
        <v>3879</v>
      </c>
    </row>
    <row r="12124" spans="1:2" x14ac:dyDescent="0.25">
      <c r="A12124" s="62">
        <v>50201708</v>
      </c>
      <c r="B12124" s="63" t="s">
        <v>10391</v>
      </c>
    </row>
    <row r="12125" spans="1:2" x14ac:dyDescent="0.25">
      <c r="A12125" s="62">
        <v>50201709</v>
      </c>
      <c r="B12125" s="63" t="s">
        <v>6913</v>
      </c>
    </row>
    <row r="12126" spans="1:2" x14ac:dyDescent="0.25">
      <c r="A12126" s="62">
        <v>50201710</v>
      </c>
      <c r="B12126" s="63" t="s">
        <v>12489</v>
      </c>
    </row>
    <row r="12127" spans="1:2" x14ac:dyDescent="0.25">
      <c r="A12127" s="62">
        <v>50201711</v>
      </c>
      <c r="B12127" s="63" t="s">
        <v>5723</v>
      </c>
    </row>
    <row r="12128" spans="1:2" x14ac:dyDescent="0.25">
      <c r="A12128" s="62">
        <v>50201712</v>
      </c>
      <c r="B12128" s="63" t="s">
        <v>1410</v>
      </c>
    </row>
    <row r="12129" spans="1:2" x14ac:dyDescent="0.25">
      <c r="A12129" s="62">
        <v>50201713</v>
      </c>
      <c r="B12129" s="63" t="s">
        <v>7644</v>
      </c>
    </row>
    <row r="12130" spans="1:2" x14ac:dyDescent="0.25">
      <c r="A12130" s="62">
        <v>50201714</v>
      </c>
      <c r="B12130" s="63" t="s">
        <v>4370</v>
      </c>
    </row>
    <row r="12131" spans="1:2" x14ac:dyDescent="0.25">
      <c r="A12131" s="62">
        <v>50202201</v>
      </c>
      <c r="B12131" s="63" t="s">
        <v>914</v>
      </c>
    </row>
    <row r="12132" spans="1:2" x14ac:dyDescent="0.25">
      <c r="A12132" s="62">
        <v>50202202</v>
      </c>
      <c r="B12132" s="63" t="s">
        <v>9284</v>
      </c>
    </row>
    <row r="12133" spans="1:2" x14ac:dyDescent="0.25">
      <c r="A12133" s="62">
        <v>50202203</v>
      </c>
      <c r="B12133" s="63" t="s">
        <v>7363</v>
      </c>
    </row>
    <row r="12134" spans="1:2" x14ac:dyDescent="0.25">
      <c r="A12134" s="62">
        <v>50202204</v>
      </c>
      <c r="B12134" s="63" t="s">
        <v>7738</v>
      </c>
    </row>
    <row r="12135" spans="1:2" x14ac:dyDescent="0.25">
      <c r="A12135" s="62">
        <v>50202205</v>
      </c>
      <c r="B12135" s="63" t="s">
        <v>11531</v>
      </c>
    </row>
    <row r="12136" spans="1:2" x14ac:dyDescent="0.25">
      <c r="A12136" s="62">
        <v>50202206</v>
      </c>
      <c r="B12136" s="63" t="s">
        <v>3274</v>
      </c>
    </row>
    <row r="12137" spans="1:2" x14ac:dyDescent="0.25">
      <c r="A12137" s="62">
        <v>50202207</v>
      </c>
      <c r="B12137" s="63" t="s">
        <v>7829</v>
      </c>
    </row>
    <row r="12138" spans="1:2" x14ac:dyDescent="0.25">
      <c r="A12138" s="62">
        <v>50202301</v>
      </c>
      <c r="B12138" s="63" t="s">
        <v>1854</v>
      </c>
    </row>
    <row r="12139" spans="1:2" x14ac:dyDescent="0.25">
      <c r="A12139" s="62">
        <v>50202302</v>
      </c>
      <c r="B12139" s="63" t="s">
        <v>14476</v>
      </c>
    </row>
    <row r="12140" spans="1:2" x14ac:dyDescent="0.25">
      <c r="A12140" s="62">
        <v>50202303</v>
      </c>
      <c r="B12140" s="63" t="s">
        <v>1769</v>
      </c>
    </row>
    <row r="12141" spans="1:2" x14ac:dyDescent="0.25">
      <c r="A12141" s="62">
        <v>50202304</v>
      </c>
      <c r="B12141" s="63" t="s">
        <v>14408</v>
      </c>
    </row>
    <row r="12142" spans="1:2" x14ac:dyDescent="0.25">
      <c r="A12142" s="62">
        <v>50202305</v>
      </c>
      <c r="B12142" s="63" t="s">
        <v>6270</v>
      </c>
    </row>
    <row r="12143" spans="1:2" x14ac:dyDescent="0.25">
      <c r="A12143" s="62">
        <v>50202306</v>
      </c>
      <c r="B12143" s="63" t="s">
        <v>2740</v>
      </c>
    </row>
    <row r="12144" spans="1:2" x14ac:dyDescent="0.25">
      <c r="A12144" s="62">
        <v>50202307</v>
      </c>
      <c r="B12144" s="63" t="s">
        <v>9312</v>
      </c>
    </row>
    <row r="12145" spans="1:2" x14ac:dyDescent="0.25">
      <c r="A12145" s="62">
        <v>50202308</v>
      </c>
      <c r="B12145" s="63" t="s">
        <v>17840</v>
      </c>
    </row>
    <row r="12146" spans="1:2" x14ac:dyDescent="0.25">
      <c r="A12146" s="62">
        <v>50202309</v>
      </c>
      <c r="B12146" s="63" t="s">
        <v>11832</v>
      </c>
    </row>
    <row r="12147" spans="1:2" x14ac:dyDescent="0.25">
      <c r="A12147" s="62">
        <v>50202310</v>
      </c>
      <c r="B12147" s="63" t="s">
        <v>1723</v>
      </c>
    </row>
    <row r="12148" spans="1:2" x14ac:dyDescent="0.25">
      <c r="A12148" s="62">
        <v>50202311</v>
      </c>
      <c r="B12148" s="63" t="s">
        <v>1585</v>
      </c>
    </row>
    <row r="12149" spans="1:2" x14ac:dyDescent="0.25">
      <c r="A12149" s="62">
        <v>50211502</v>
      </c>
      <c r="B12149" s="63" t="s">
        <v>14532</v>
      </c>
    </row>
    <row r="12150" spans="1:2" x14ac:dyDescent="0.25">
      <c r="A12150" s="62">
        <v>50211503</v>
      </c>
      <c r="B12150" s="63" t="s">
        <v>16118</v>
      </c>
    </row>
    <row r="12151" spans="1:2" x14ac:dyDescent="0.25">
      <c r="A12151" s="62">
        <v>50211504</v>
      </c>
      <c r="B12151" s="63" t="s">
        <v>3350</v>
      </c>
    </row>
    <row r="12152" spans="1:2" x14ac:dyDescent="0.25">
      <c r="A12152" s="62">
        <v>50211505</v>
      </c>
      <c r="B12152" s="63" t="s">
        <v>17339</v>
      </c>
    </row>
    <row r="12153" spans="1:2" x14ac:dyDescent="0.25">
      <c r="A12153" s="62">
        <v>50211506</v>
      </c>
      <c r="B12153" s="63" t="s">
        <v>1328</v>
      </c>
    </row>
    <row r="12154" spans="1:2" x14ac:dyDescent="0.25">
      <c r="A12154" s="62">
        <v>50211607</v>
      </c>
      <c r="B12154" s="63" t="s">
        <v>2504</v>
      </c>
    </row>
    <row r="12155" spans="1:2" x14ac:dyDescent="0.25">
      <c r="A12155" s="62">
        <v>50211608</v>
      </c>
      <c r="B12155" s="63" t="s">
        <v>16379</v>
      </c>
    </row>
    <row r="12156" spans="1:2" x14ac:dyDescent="0.25">
      <c r="A12156" s="62">
        <v>50211609</v>
      </c>
      <c r="B12156" s="63" t="s">
        <v>4180</v>
      </c>
    </row>
    <row r="12157" spans="1:2" x14ac:dyDescent="0.25">
      <c r="A12157" s="62">
        <v>50211610</v>
      </c>
      <c r="B12157" s="63" t="s">
        <v>3545</v>
      </c>
    </row>
    <row r="12158" spans="1:2" x14ac:dyDescent="0.25">
      <c r="A12158" s="62">
        <v>50211611</v>
      </c>
      <c r="B12158" s="63" t="s">
        <v>13379</v>
      </c>
    </row>
    <row r="12159" spans="1:2" x14ac:dyDescent="0.25">
      <c r="A12159" s="62">
        <v>50211612</v>
      </c>
      <c r="B12159" s="63" t="s">
        <v>6587</v>
      </c>
    </row>
    <row r="12160" spans="1:2" x14ac:dyDescent="0.25">
      <c r="A12160" s="62">
        <v>50221001</v>
      </c>
      <c r="B12160" s="63" t="s">
        <v>4406</v>
      </c>
    </row>
    <row r="12161" spans="1:2" x14ac:dyDescent="0.25">
      <c r="A12161" s="62">
        <v>50221002</v>
      </c>
      <c r="B12161" s="63" t="s">
        <v>13417</v>
      </c>
    </row>
    <row r="12162" spans="1:2" x14ac:dyDescent="0.25">
      <c r="A12162" s="62">
        <v>50221101</v>
      </c>
      <c r="B12162" s="63" t="s">
        <v>6764</v>
      </c>
    </row>
    <row r="12163" spans="1:2" x14ac:dyDescent="0.25">
      <c r="A12163" s="62">
        <v>50221102</v>
      </c>
      <c r="B12163" s="63" t="s">
        <v>17575</v>
      </c>
    </row>
    <row r="12164" spans="1:2" x14ac:dyDescent="0.25">
      <c r="A12164" s="62">
        <v>50221201</v>
      </c>
      <c r="B12164" s="63" t="s">
        <v>707</v>
      </c>
    </row>
    <row r="12165" spans="1:2" x14ac:dyDescent="0.25">
      <c r="A12165" s="62">
        <v>50221202</v>
      </c>
      <c r="B12165" s="63" t="s">
        <v>8125</v>
      </c>
    </row>
    <row r="12166" spans="1:2" x14ac:dyDescent="0.25">
      <c r="A12166" s="62">
        <v>51101503</v>
      </c>
      <c r="B12166" s="63" t="s">
        <v>1538</v>
      </c>
    </row>
    <row r="12167" spans="1:2" x14ac:dyDescent="0.25">
      <c r="A12167" s="62">
        <v>51101504</v>
      </c>
      <c r="B12167" s="63" t="s">
        <v>15772</v>
      </c>
    </row>
    <row r="12168" spans="1:2" x14ac:dyDescent="0.25">
      <c r="A12168" s="62">
        <v>51101507</v>
      </c>
      <c r="B12168" s="63" t="s">
        <v>553</v>
      </c>
    </row>
    <row r="12169" spans="1:2" x14ac:dyDescent="0.25">
      <c r="A12169" s="62">
        <v>51101508</v>
      </c>
      <c r="B12169" s="63" t="s">
        <v>10078</v>
      </c>
    </row>
    <row r="12170" spans="1:2" x14ac:dyDescent="0.25">
      <c r="A12170" s="62">
        <v>51101509</v>
      </c>
      <c r="B12170" s="63" t="s">
        <v>9767</v>
      </c>
    </row>
    <row r="12171" spans="1:2" x14ac:dyDescent="0.25">
      <c r="A12171" s="62">
        <v>51101510</v>
      </c>
      <c r="B12171" s="63" t="s">
        <v>2907</v>
      </c>
    </row>
    <row r="12172" spans="1:2" x14ac:dyDescent="0.25">
      <c r="A12172" s="62">
        <v>51101511</v>
      </c>
      <c r="B12172" s="63" t="s">
        <v>14516</v>
      </c>
    </row>
    <row r="12173" spans="1:2" x14ac:dyDescent="0.25">
      <c r="A12173" s="62">
        <v>51101512</v>
      </c>
      <c r="B12173" s="63" t="s">
        <v>6541</v>
      </c>
    </row>
    <row r="12174" spans="1:2" x14ac:dyDescent="0.25">
      <c r="A12174" s="62">
        <v>51101513</v>
      </c>
      <c r="B12174" s="63" t="s">
        <v>15387</v>
      </c>
    </row>
    <row r="12175" spans="1:2" x14ac:dyDescent="0.25">
      <c r="A12175" s="62">
        <v>51101514</v>
      </c>
      <c r="B12175" s="63" t="s">
        <v>9108</v>
      </c>
    </row>
    <row r="12176" spans="1:2" x14ac:dyDescent="0.25">
      <c r="A12176" s="62">
        <v>51101515</v>
      </c>
      <c r="B12176" s="63" t="s">
        <v>17315</v>
      </c>
    </row>
    <row r="12177" spans="1:2" x14ac:dyDescent="0.25">
      <c r="A12177" s="62">
        <v>51101516</v>
      </c>
      <c r="B12177" s="63" t="s">
        <v>12601</v>
      </c>
    </row>
    <row r="12178" spans="1:2" x14ac:dyDescent="0.25">
      <c r="A12178" s="62">
        <v>51101518</v>
      </c>
      <c r="B12178" s="63" t="s">
        <v>7887</v>
      </c>
    </row>
    <row r="12179" spans="1:2" x14ac:dyDescent="0.25">
      <c r="A12179" s="62">
        <v>51101519</v>
      </c>
      <c r="B12179" s="63" t="s">
        <v>17904</v>
      </c>
    </row>
    <row r="12180" spans="1:2" x14ac:dyDescent="0.25">
      <c r="A12180" s="62">
        <v>51101521</v>
      </c>
      <c r="B12180" s="63" t="s">
        <v>4549</v>
      </c>
    </row>
    <row r="12181" spans="1:2" x14ac:dyDescent="0.25">
      <c r="A12181" s="62">
        <v>51101522</v>
      </c>
      <c r="B12181" s="63" t="s">
        <v>6734</v>
      </c>
    </row>
    <row r="12182" spans="1:2" x14ac:dyDescent="0.25">
      <c r="A12182" s="62">
        <v>51101523</v>
      </c>
      <c r="B12182" s="63" t="s">
        <v>3566</v>
      </c>
    </row>
    <row r="12183" spans="1:2" x14ac:dyDescent="0.25">
      <c r="A12183" s="62">
        <v>51101524</v>
      </c>
      <c r="B12183" s="63" t="s">
        <v>10312</v>
      </c>
    </row>
    <row r="12184" spans="1:2" x14ac:dyDescent="0.25">
      <c r="A12184" s="62">
        <v>51101525</v>
      </c>
      <c r="B12184" s="63" t="s">
        <v>12407</v>
      </c>
    </row>
    <row r="12185" spans="1:2" x14ac:dyDescent="0.25">
      <c r="A12185" s="62">
        <v>51101526</v>
      </c>
      <c r="B12185" s="63" t="s">
        <v>14693</v>
      </c>
    </row>
    <row r="12186" spans="1:2" x14ac:dyDescent="0.25">
      <c r="A12186" s="62">
        <v>51101527</v>
      </c>
      <c r="B12186" s="63" t="s">
        <v>773</v>
      </c>
    </row>
    <row r="12187" spans="1:2" x14ac:dyDescent="0.25">
      <c r="A12187" s="62">
        <v>51101528</v>
      </c>
      <c r="B12187" s="63" t="s">
        <v>4082</v>
      </c>
    </row>
    <row r="12188" spans="1:2" x14ac:dyDescent="0.25">
      <c r="A12188" s="62">
        <v>51101530</v>
      </c>
      <c r="B12188" s="63" t="s">
        <v>12526</v>
      </c>
    </row>
    <row r="12189" spans="1:2" x14ac:dyDescent="0.25">
      <c r="A12189" s="62">
        <v>51101531</v>
      </c>
      <c r="B12189" s="63" t="s">
        <v>3852</v>
      </c>
    </row>
    <row r="12190" spans="1:2" x14ac:dyDescent="0.25">
      <c r="A12190" s="62">
        <v>51101532</v>
      </c>
      <c r="B12190" s="63" t="s">
        <v>18159</v>
      </c>
    </row>
    <row r="12191" spans="1:2" x14ac:dyDescent="0.25">
      <c r="A12191" s="62">
        <v>51101533</v>
      </c>
      <c r="B12191" s="63" t="s">
        <v>12385</v>
      </c>
    </row>
    <row r="12192" spans="1:2" x14ac:dyDescent="0.25">
      <c r="A12192" s="62">
        <v>51101534</v>
      </c>
      <c r="B12192" s="63" t="s">
        <v>17298</v>
      </c>
    </row>
    <row r="12193" spans="1:2" x14ac:dyDescent="0.25">
      <c r="A12193" s="62">
        <v>51101535</v>
      </c>
      <c r="B12193" s="63" t="s">
        <v>6965</v>
      </c>
    </row>
    <row r="12194" spans="1:2" x14ac:dyDescent="0.25">
      <c r="A12194" s="62">
        <v>51101536</v>
      </c>
      <c r="B12194" s="63" t="s">
        <v>17143</v>
      </c>
    </row>
    <row r="12195" spans="1:2" x14ac:dyDescent="0.25">
      <c r="A12195" s="62">
        <v>51101537</v>
      </c>
      <c r="B12195" s="63" t="s">
        <v>8502</v>
      </c>
    </row>
    <row r="12196" spans="1:2" x14ac:dyDescent="0.25">
      <c r="A12196" s="62">
        <v>51101538</v>
      </c>
      <c r="B12196" s="63" t="s">
        <v>10294</v>
      </c>
    </row>
    <row r="12197" spans="1:2" x14ac:dyDescent="0.25">
      <c r="A12197" s="62">
        <v>51101539</v>
      </c>
      <c r="B12197" s="63" t="s">
        <v>17813</v>
      </c>
    </row>
    <row r="12198" spans="1:2" x14ac:dyDescent="0.25">
      <c r="A12198" s="62">
        <v>51101540</v>
      </c>
      <c r="B12198" s="63" t="s">
        <v>9832</v>
      </c>
    </row>
    <row r="12199" spans="1:2" x14ac:dyDescent="0.25">
      <c r="A12199" s="62">
        <v>51101541</v>
      </c>
      <c r="B12199" s="63" t="s">
        <v>8702</v>
      </c>
    </row>
    <row r="12200" spans="1:2" x14ac:dyDescent="0.25">
      <c r="A12200" s="62">
        <v>51101542</v>
      </c>
      <c r="B12200" s="63" t="s">
        <v>4111</v>
      </c>
    </row>
    <row r="12201" spans="1:2" x14ac:dyDescent="0.25">
      <c r="A12201" s="62">
        <v>51101543</v>
      </c>
      <c r="B12201" s="63" t="s">
        <v>15985</v>
      </c>
    </row>
    <row r="12202" spans="1:2" x14ac:dyDescent="0.25">
      <c r="A12202" s="62">
        <v>51101544</v>
      </c>
      <c r="B12202" s="63" t="s">
        <v>13309</v>
      </c>
    </row>
    <row r="12203" spans="1:2" x14ac:dyDescent="0.25">
      <c r="A12203" s="62">
        <v>51101545</v>
      </c>
      <c r="B12203" s="63" t="s">
        <v>10114</v>
      </c>
    </row>
    <row r="12204" spans="1:2" x14ac:dyDescent="0.25">
      <c r="A12204" s="62">
        <v>51101546</v>
      </c>
      <c r="B12204" s="63" t="s">
        <v>2167</v>
      </c>
    </row>
    <row r="12205" spans="1:2" x14ac:dyDescent="0.25">
      <c r="A12205" s="62">
        <v>51101547</v>
      </c>
      <c r="B12205" s="63" t="s">
        <v>9641</v>
      </c>
    </row>
    <row r="12206" spans="1:2" x14ac:dyDescent="0.25">
      <c r="A12206" s="62">
        <v>51101548</v>
      </c>
      <c r="B12206" s="63" t="s">
        <v>12212</v>
      </c>
    </row>
    <row r="12207" spans="1:2" x14ac:dyDescent="0.25">
      <c r="A12207" s="62">
        <v>51101549</v>
      </c>
      <c r="B12207" s="63" t="s">
        <v>10286</v>
      </c>
    </row>
    <row r="12208" spans="1:2" x14ac:dyDescent="0.25">
      <c r="A12208" s="62">
        <v>51101550</v>
      </c>
      <c r="B12208" s="63" t="s">
        <v>8488</v>
      </c>
    </row>
    <row r="12209" spans="1:2" x14ac:dyDescent="0.25">
      <c r="A12209" s="62">
        <v>51101551</v>
      </c>
      <c r="B12209" s="63" t="s">
        <v>11419</v>
      </c>
    </row>
    <row r="12210" spans="1:2" x14ac:dyDescent="0.25">
      <c r="A12210" s="62">
        <v>51101552</v>
      </c>
      <c r="B12210" s="63" t="s">
        <v>326</v>
      </c>
    </row>
    <row r="12211" spans="1:2" x14ac:dyDescent="0.25">
      <c r="A12211" s="62">
        <v>51101553</v>
      </c>
      <c r="B12211" s="63" t="s">
        <v>11065</v>
      </c>
    </row>
    <row r="12212" spans="1:2" x14ac:dyDescent="0.25">
      <c r="A12212" s="62">
        <v>51101554</v>
      </c>
      <c r="B12212" s="63" t="s">
        <v>11129</v>
      </c>
    </row>
    <row r="12213" spans="1:2" x14ac:dyDescent="0.25">
      <c r="A12213" s="62">
        <v>51101555</v>
      </c>
      <c r="B12213" s="63" t="s">
        <v>15660</v>
      </c>
    </row>
    <row r="12214" spans="1:2" x14ac:dyDescent="0.25">
      <c r="A12214" s="62">
        <v>51101556</v>
      </c>
      <c r="B12214" s="63" t="s">
        <v>1594</v>
      </c>
    </row>
    <row r="12215" spans="1:2" x14ac:dyDescent="0.25">
      <c r="A12215" s="62">
        <v>51101557</v>
      </c>
      <c r="B12215" s="63" t="s">
        <v>17680</v>
      </c>
    </row>
    <row r="12216" spans="1:2" x14ac:dyDescent="0.25">
      <c r="A12216" s="62">
        <v>51101558</v>
      </c>
      <c r="B12216" s="63" t="s">
        <v>377</v>
      </c>
    </row>
    <row r="12217" spans="1:2" x14ac:dyDescent="0.25">
      <c r="A12217" s="62">
        <v>51101559</v>
      </c>
      <c r="B12217" s="63" t="s">
        <v>1811</v>
      </c>
    </row>
    <row r="12218" spans="1:2" x14ac:dyDescent="0.25">
      <c r="A12218" s="62">
        <v>51101560</v>
      </c>
      <c r="B12218" s="63" t="s">
        <v>1121</v>
      </c>
    </row>
    <row r="12219" spans="1:2" x14ac:dyDescent="0.25">
      <c r="A12219" s="62">
        <v>51101561</v>
      </c>
      <c r="B12219" s="63" t="s">
        <v>3247</v>
      </c>
    </row>
    <row r="12220" spans="1:2" x14ac:dyDescent="0.25">
      <c r="A12220" s="62">
        <v>51101562</v>
      </c>
      <c r="B12220" s="63" t="s">
        <v>3478</v>
      </c>
    </row>
    <row r="12221" spans="1:2" x14ac:dyDescent="0.25">
      <c r="A12221" s="62">
        <v>51101563</v>
      </c>
      <c r="B12221" s="63" t="s">
        <v>15558</v>
      </c>
    </row>
    <row r="12222" spans="1:2" x14ac:dyDescent="0.25">
      <c r="A12222" s="62">
        <v>51101564</v>
      </c>
      <c r="B12222" s="63" t="s">
        <v>14219</v>
      </c>
    </row>
    <row r="12223" spans="1:2" x14ac:dyDescent="0.25">
      <c r="A12223" s="62">
        <v>51101565</v>
      </c>
      <c r="B12223" s="63" t="s">
        <v>16961</v>
      </c>
    </row>
    <row r="12224" spans="1:2" x14ac:dyDescent="0.25">
      <c r="A12224" s="62">
        <v>51101566</v>
      </c>
      <c r="B12224" s="63" t="s">
        <v>16951</v>
      </c>
    </row>
    <row r="12225" spans="1:2" x14ac:dyDescent="0.25">
      <c r="A12225" s="62">
        <v>51101567</v>
      </c>
      <c r="B12225" s="63" t="s">
        <v>17864</v>
      </c>
    </row>
    <row r="12226" spans="1:2" x14ac:dyDescent="0.25">
      <c r="A12226" s="62">
        <v>51101568</v>
      </c>
      <c r="B12226" s="63" t="s">
        <v>4740</v>
      </c>
    </row>
    <row r="12227" spans="1:2" x14ac:dyDescent="0.25">
      <c r="A12227" s="62">
        <v>51101569</v>
      </c>
      <c r="B12227" s="63" t="s">
        <v>11661</v>
      </c>
    </row>
    <row r="12228" spans="1:2" x14ac:dyDescent="0.25">
      <c r="A12228" s="62">
        <v>51101570</v>
      </c>
      <c r="B12228" s="63" t="s">
        <v>18565</v>
      </c>
    </row>
    <row r="12229" spans="1:2" x14ac:dyDescent="0.25">
      <c r="A12229" s="62">
        <v>51101571</v>
      </c>
      <c r="B12229" s="63" t="s">
        <v>11807</v>
      </c>
    </row>
    <row r="12230" spans="1:2" x14ac:dyDescent="0.25">
      <c r="A12230" s="62">
        <v>51101572</v>
      </c>
      <c r="B12230" s="63" t="s">
        <v>9606</v>
      </c>
    </row>
    <row r="12231" spans="1:2" x14ac:dyDescent="0.25">
      <c r="A12231" s="62">
        <v>51101573</v>
      </c>
      <c r="B12231" s="63" t="s">
        <v>13130</v>
      </c>
    </row>
    <row r="12232" spans="1:2" x14ac:dyDescent="0.25">
      <c r="A12232" s="62">
        <v>51101574</v>
      </c>
      <c r="B12232" s="63" t="s">
        <v>15355</v>
      </c>
    </row>
    <row r="12233" spans="1:2" x14ac:dyDescent="0.25">
      <c r="A12233" s="62">
        <v>51101575</v>
      </c>
      <c r="B12233" s="63" t="s">
        <v>10570</v>
      </c>
    </row>
    <row r="12234" spans="1:2" x14ac:dyDescent="0.25">
      <c r="A12234" s="62">
        <v>51101576</v>
      </c>
      <c r="B12234" s="63" t="s">
        <v>412</v>
      </c>
    </row>
    <row r="12235" spans="1:2" x14ac:dyDescent="0.25">
      <c r="A12235" s="62">
        <v>51101577</v>
      </c>
      <c r="B12235" s="63" t="s">
        <v>16149</v>
      </c>
    </row>
    <row r="12236" spans="1:2" x14ac:dyDescent="0.25">
      <c r="A12236" s="62">
        <v>51101578</v>
      </c>
      <c r="B12236" s="63" t="s">
        <v>13853</v>
      </c>
    </row>
    <row r="12237" spans="1:2" x14ac:dyDescent="0.25">
      <c r="A12237" s="62">
        <v>51101579</v>
      </c>
      <c r="B12237" s="63" t="s">
        <v>7696</v>
      </c>
    </row>
    <row r="12238" spans="1:2" x14ac:dyDescent="0.25">
      <c r="A12238" s="62">
        <v>51101580</v>
      </c>
      <c r="B12238" s="63" t="s">
        <v>6934</v>
      </c>
    </row>
    <row r="12239" spans="1:2" x14ac:dyDescent="0.25">
      <c r="A12239" s="62">
        <v>51101581</v>
      </c>
      <c r="B12239" s="63" t="s">
        <v>474</v>
      </c>
    </row>
    <row r="12240" spans="1:2" x14ac:dyDescent="0.25">
      <c r="A12240" s="62">
        <v>51101582</v>
      </c>
      <c r="B12240" s="63" t="s">
        <v>3397</v>
      </c>
    </row>
    <row r="12241" spans="1:2" x14ac:dyDescent="0.25">
      <c r="A12241" s="62">
        <v>51101583</v>
      </c>
      <c r="B12241" s="63" t="s">
        <v>16150</v>
      </c>
    </row>
    <row r="12242" spans="1:2" x14ac:dyDescent="0.25">
      <c r="A12242" s="62">
        <v>51101584</v>
      </c>
      <c r="B12242" s="63" t="s">
        <v>4964</v>
      </c>
    </row>
    <row r="12243" spans="1:2" x14ac:dyDescent="0.25">
      <c r="A12243" s="62">
        <v>51101585</v>
      </c>
      <c r="B12243" s="63" t="s">
        <v>4831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13507</v>
      </c>
    </row>
    <row r="12246" spans="1:2" x14ac:dyDescent="0.25">
      <c r="A12246" s="62">
        <v>51101588</v>
      </c>
      <c r="B12246" s="63" t="s">
        <v>1011</v>
      </c>
    </row>
    <row r="12247" spans="1:2" x14ac:dyDescent="0.25">
      <c r="A12247" s="62">
        <v>51101589</v>
      </c>
      <c r="B12247" s="63" t="s">
        <v>9324</v>
      </c>
    </row>
    <row r="12248" spans="1:2" x14ac:dyDescent="0.25">
      <c r="A12248" s="62">
        <v>51101590</v>
      </c>
      <c r="B12248" s="63" t="s">
        <v>4223</v>
      </c>
    </row>
    <row r="12249" spans="1:2" x14ac:dyDescent="0.25">
      <c r="A12249" s="62">
        <v>51101591</v>
      </c>
      <c r="B12249" s="63" t="s">
        <v>13427</v>
      </c>
    </row>
    <row r="12250" spans="1:2" x14ac:dyDescent="0.25">
      <c r="A12250" s="62">
        <v>51101592</v>
      </c>
      <c r="B12250" s="63" t="s">
        <v>6680</v>
      </c>
    </row>
    <row r="12251" spans="1:2" x14ac:dyDescent="0.25">
      <c r="A12251" s="62">
        <v>51101593</v>
      </c>
      <c r="B12251" s="63" t="s">
        <v>1145</v>
      </c>
    </row>
    <row r="12252" spans="1:2" x14ac:dyDescent="0.25">
      <c r="A12252" s="62">
        <v>51101594</v>
      </c>
      <c r="B12252" s="63" t="s">
        <v>7648</v>
      </c>
    </row>
    <row r="12253" spans="1:2" x14ac:dyDescent="0.25">
      <c r="A12253" s="62">
        <v>51101595</v>
      </c>
      <c r="B12253" s="63" t="s">
        <v>13915</v>
      </c>
    </row>
    <row r="12254" spans="1:2" x14ac:dyDescent="0.25">
      <c r="A12254" s="62">
        <v>51101596</v>
      </c>
      <c r="B12254" s="63" t="s">
        <v>5287</v>
      </c>
    </row>
    <row r="12255" spans="1:2" x14ac:dyDescent="0.25">
      <c r="A12255" s="62">
        <v>51101597</v>
      </c>
      <c r="B12255" s="63" t="s">
        <v>153</v>
      </c>
    </row>
    <row r="12256" spans="1:2" x14ac:dyDescent="0.25">
      <c r="A12256" s="62">
        <v>51101598</v>
      </c>
      <c r="B12256" s="63" t="s">
        <v>17697</v>
      </c>
    </row>
    <row r="12257" spans="1:2" x14ac:dyDescent="0.25">
      <c r="A12257" s="62">
        <v>51101599</v>
      </c>
      <c r="B12257" s="63" t="s">
        <v>15462</v>
      </c>
    </row>
    <row r="12258" spans="1:2" x14ac:dyDescent="0.25">
      <c r="A12258" s="62">
        <v>51101601</v>
      </c>
      <c r="B12258" s="63" t="s">
        <v>12699</v>
      </c>
    </row>
    <row r="12259" spans="1:2" x14ac:dyDescent="0.25">
      <c r="A12259" s="62">
        <v>51101602</v>
      </c>
      <c r="B12259" s="63" t="s">
        <v>18276</v>
      </c>
    </row>
    <row r="12260" spans="1:2" x14ac:dyDescent="0.25">
      <c r="A12260" s="62">
        <v>51101603</v>
      </c>
      <c r="B12260" s="63" t="s">
        <v>3974</v>
      </c>
    </row>
    <row r="12261" spans="1:2" x14ac:dyDescent="0.25">
      <c r="A12261" s="62">
        <v>51101604</v>
      </c>
      <c r="B12261" s="63" t="s">
        <v>9789</v>
      </c>
    </row>
    <row r="12262" spans="1:2" x14ac:dyDescent="0.25">
      <c r="A12262" s="62">
        <v>51101606</v>
      </c>
      <c r="B12262" s="63" t="s">
        <v>12975</v>
      </c>
    </row>
    <row r="12263" spans="1:2" x14ac:dyDescent="0.25">
      <c r="A12263" s="62">
        <v>51101607</v>
      </c>
      <c r="B12263" s="63" t="s">
        <v>16557</v>
      </c>
    </row>
    <row r="12264" spans="1:2" x14ac:dyDescent="0.25">
      <c r="A12264" s="62">
        <v>51101610</v>
      </c>
      <c r="B12264" s="63" t="s">
        <v>17057</v>
      </c>
    </row>
    <row r="12265" spans="1:2" x14ac:dyDescent="0.25">
      <c r="A12265" s="62">
        <v>51101611</v>
      </c>
      <c r="B12265" s="63" t="s">
        <v>4203</v>
      </c>
    </row>
    <row r="12266" spans="1:2" x14ac:dyDescent="0.25">
      <c r="A12266" s="62">
        <v>51101612</v>
      </c>
      <c r="B12266" s="63" t="s">
        <v>15351</v>
      </c>
    </row>
    <row r="12267" spans="1:2" x14ac:dyDescent="0.25">
      <c r="A12267" s="62">
        <v>51101613</v>
      </c>
      <c r="B12267" s="63" t="s">
        <v>215</v>
      </c>
    </row>
    <row r="12268" spans="1:2" x14ac:dyDescent="0.25">
      <c r="A12268" s="62">
        <v>51101614</v>
      </c>
      <c r="B12268" s="63" t="s">
        <v>6142</v>
      </c>
    </row>
    <row r="12269" spans="1:2" x14ac:dyDescent="0.25">
      <c r="A12269" s="62">
        <v>51101616</v>
      </c>
      <c r="B12269" s="63" t="s">
        <v>17217</v>
      </c>
    </row>
    <row r="12270" spans="1:2" x14ac:dyDescent="0.25">
      <c r="A12270" s="62">
        <v>51101617</v>
      </c>
      <c r="B12270" s="63" t="s">
        <v>4270</v>
      </c>
    </row>
    <row r="12271" spans="1:2" x14ac:dyDescent="0.25">
      <c r="A12271" s="62">
        <v>51101618</v>
      </c>
      <c r="B12271" s="63" t="s">
        <v>9282</v>
      </c>
    </row>
    <row r="12272" spans="1:2" x14ac:dyDescent="0.25">
      <c r="A12272" s="62">
        <v>51101619</v>
      </c>
      <c r="B12272" s="63" t="s">
        <v>3881</v>
      </c>
    </row>
    <row r="12273" spans="1:2" x14ac:dyDescent="0.25">
      <c r="A12273" s="62">
        <v>51101620</v>
      </c>
      <c r="B12273" s="63" t="s">
        <v>16178</v>
      </c>
    </row>
    <row r="12274" spans="1:2" x14ac:dyDescent="0.25">
      <c r="A12274" s="62">
        <v>51101624</v>
      </c>
      <c r="B12274" s="63" t="s">
        <v>2085</v>
      </c>
    </row>
    <row r="12275" spans="1:2" x14ac:dyDescent="0.25">
      <c r="A12275" s="62">
        <v>51101625</v>
      </c>
      <c r="B12275" s="63" t="s">
        <v>4418</v>
      </c>
    </row>
    <row r="12276" spans="1:2" x14ac:dyDescent="0.25">
      <c r="A12276" s="62">
        <v>51101629</v>
      </c>
      <c r="B12276" s="63" t="s">
        <v>11118</v>
      </c>
    </row>
    <row r="12277" spans="1:2" x14ac:dyDescent="0.25">
      <c r="A12277" s="62">
        <v>51101630</v>
      </c>
      <c r="B12277" s="63" t="s">
        <v>14551</v>
      </c>
    </row>
    <row r="12278" spans="1:2" x14ac:dyDescent="0.25">
      <c r="A12278" s="62">
        <v>51101701</v>
      </c>
      <c r="B12278" s="63" t="s">
        <v>2464</v>
      </c>
    </row>
    <row r="12279" spans="1:2" x14ac:dyDescent="0.25">
      <c r="A12279" s="62">
        <v>51101702</v>
      </c>
      <c r="B12279" s="63" t="s">
        <v>3699</v>
      </c>
    </row>
    <row r="12280" spans="1:2" x14ac:dyDescent="0.25">
      <c r="A12280" s="62">
        <v>51101703</v>
      </c>
      <c r="B12280" s="63" t="s">
        <v>8135</v>
      </c>
    </row>
    <row r="12281" spans="1:2" x14ac:dyDescent="0.25">
      <c r="A12281" s="62">
        <v>51101704</v>
      </c>
      <c r="B12281" s="63" t="s">
        <v>2926</v>
      </c>
    </row>
    <row r="12282" spans="1:2" x14ac:dyDescent="0.25">
      <c r="A12282" s="62">
        <v>51101705</v>
      </c>
      <c r="B12282" s="63" t="s">
        <v>9670</v>
      </c>
    </row>
    <row r="12283" spans="1:2" x14ac:dyDescent="0.25">
      <c r="A12283" s="62">
        <v>51101706</v>
      </c>
      <c r="B12283" s="63" t="s">
        <v>11683</v>
      </c>
    </row>
    <row r="12284" spans="1:2" x14ac:dyDescent="0.25">
      <c r="A12284" s="62">
        <v>51101707</v>
      </c>
      <c r="B12284" s="63" t="s">
        <v>10500</v>
      </c>
    </row>
    <row r="12285" spans="1:2" x14ac:dyDescent="0.25">
      <c r="A12285" s="62">
        <v>51101708</v>
      </c>
      <c r="B12285" s="63" t="s">
        <v>5951</v>
      </c>
    </row>
    <row r="12286" spans="1:2" x14ac:dyDescent="0.25">
      <c r="A12286" s="62">
        <v>51101709</v>
      </c>
      <c r="B12286" s="63" t="s">
        <v>14743</v>
      </c>
    </row>
    <row r="12287" spans="1:2" x14ac:dyDescent="0.25">
      <c r="A12287" s="62">
        <v>51101710</v>
      </c>
      <c r="B12287" s="63" t="s">
        <v>10079</v>
      </c>
    </row>
    <row r="12288" spans="1:2" x14ac:dyDescent="0.25">
      <c r="A12288" s="62">
        <v>51101711</v>
      </c>
      <c r="B12288" s="63" t="s">
        <v>15616</v>
      </c>
    </row>
    <row r="12289" spans="1:2" x14ac:dyDescent="0.25">
      <c r="A12289" s="62">
        <v>51101712</v>
      </c>
      <c r="B12289" s="63" t="s">
        <v>10438</v>
      </c>
    </row>
    <row r="12290" spans="1:2" x14ac:dyDescent="0.25">
      <c r="A12290" s="62">
        <v>51101713</v>
      </c>
      <c r="B12290" s="63" t="s">
        <v>10631</v>
      </c>
    </row>
    <row r="12291" spans="1:2" x14ac:dyDescent="0.25">
      <c r="A12291" s="62">
        <v>51101714</v>
      </c>
      <c r="B12291" s="63" t="s">
        <v>16494</v>
      </c>
    </row>
    <row r="12292" spans="1:2" x14ac:dyDescent="0.25">
      <c r="A12292" s="62">
        <v>51101715</v>
      </c>
      <c r="B12292" s="63" t="s">
        <v>7682</v>
      </c>
    </row>
    <row r="12293" spans="1:2" x14ac:dyDescent="0.25">
      <c r="A12293" s="62">
        <v>51101716</v>
      </c>
      <c r="B12293" s="63" t="s">
        <v>17407</v>
      </c>
    </row>
    <row r="12294" spans="1:2" x14ac:dyDescent="0.25">
      <c r="A12294" s="62">
        <v>51101717</v>
      </c>
      <c r="B12294" s="63" t="s">
        <v>6874</v>
      </c>
    </row>
    <row r="12295" spans="1:2" x14ac:dyDescent="0.25">
      <c r="A12295" s="62">
        <v>51101718</v>
      </c>
      <c r="B12295" s="63" t="s">
        <v>4797</v>
      </c>
    </row>
    <row r="12296" spans="1:2" x14ac:dyDescent="0.25">
      <c r="A12296" s="62">
        <v>51101719</v>
      </c>
      <c r="B12296" s="63" t="s">
        <v>9975</v>
      </c>
    </row>
    <row r="12297" spans="1:2" x14ac:dyDescent="0.25">
      <c r="A12297" s="62">
        <v>51101720</v>
      </c>
      <c r="B12297" s="63" t="s">
        <v>580</v>
      </c>
    </row>
    <row r="12298" spans="1:2" x14ac:dyDescent="0.25">
      <c r="A12298" s="62">
        <v>51101801</v>
      </c>
      <c r="B12298" s="63" t="s">
        <v>2053</v>
      </c>
    </row>
    <row r="12299" spans="1:2" x14ac:dyDescent="0.25">
      <c r="A12299" s="62">
        <v>51101802</v>
      </c>
      <c r="B12299" s="63" t="s">
        <v>9645</v>
      </c>
    </row>
    <row r="12300" spans="1:2" x14ac:dyDescent="0.25">
      <c r="A12300" s="62">
        <v>51101803</v>
      </c>
      <c r="B12300" s="63" t="s">
        <v>14062</v>
      </c>
    </row>
    <row r="12301" spans="1:2" x14ac:dyDescent="0.25">
      <c r="A12301" s="62">
        <v>51101804</v>
      </c>
      <c r="B12301" s="63" t="s">
        <v>14153</v>
      </c>
    </row>
    <row r="12302" spans="1:2" x14ac:dyDescent="0.25">
      <c r="A12302" s="62">
        <v>51101805</v>
      </c>
      <c r="B12302" s="63" t="s">
        <v>15722</v>
      </c>
    </row>
    <row r="12303" spans="1:2" x14ac:dyDescent="0.25">
      <c r="A12303" s="62">
        <v>51101806</v>
      </c>
      <c r="B12303" s="63" t="s">
        <v>17815</v>
      </c>
    </row>
    <row r="12304" spans="1:2" x14ac:dyDescent="0.25">
      <c r="A12304" s="62">
        <v>51101807</v>
      </c>
      <c r="B12304" s="63" t="s">
        <v>8935</v>
      </c>
    </row>
    <row r="12305" spans="1:2" x14ac:dyDescent="0.25">
      <c r="A12305" s="62">
        <v>51101808</v>
      </c>
      <c r="B12305" s="63" t="s">
        <v>12510</v>
      </c>
    </row>
    <row r="12306" spans="1:2" x14ac:dyDescent="0.25">
      <c r="A12306" s="62">
        <v>51101809</v>
      </c>
      <c r="B12306" s="63" t="s">
        <v>4103</v>
      </c>
    </row>
    <row r="12307" spans="1:2" x14ac:dyDescent="0.25">
      <c r="A12307" s="62">
        <v>51101810</v>
      </c>
      <c r="B12307" s="63" t="s">
        <v>5485</v>
      </c>
    </row>
    <row r="12308" spans="1:2" x14ac:dyDescent="0.25">
      <c r="A12308" s="62">
        <v>51101811</v>
      </c>
      <c r="B12308" s="63" t="s">
        <v>3343</v>
      </c>
    </row>
    <row r="12309" spans="1:2" x14ac:dyDescent="0.25">
      <c r="A12309" s="62">
        <v>51101812</v>
      </c>
      <c r="B12309" s="63" t="s">
        <v>6068</v>
      </c>
    </row>
    <row r="12310" spans="1:2" x14ac:dyDescent="0.25">
      <c r="A12310" s="62">
        <v>51101813</v>
      </c>
      <c r="B12310" s="63" t="s">
        <v>14638</v>
      </c>
    </row>
    <row r="12311" spans="1:2" x14ac:dyDescent="0.25">
      <c r="A12311" s="62">
        <v>51101814</v>
      </c>
      <c r="B12311" s="63" t="s">
        <v>12798</v>
      </c>
    </row>
    <row r="12312" spans="1:2" x14ac:dyDescent="0.25">
      <c r="A12312" s="62">
        <v>51101815</v>
      </c>
      <c r="B12312" s="63" t="s">
        <v>17274</v>
      </c>
    </row>
    <row r="12313" spans="1:2" x14ac:dyDescent="0.25">
      <c r="A12313" s="62">
        <v>51101816</v>
      </c>
      <c r="B12313" s="63" t="s">
        <v>9892</v>
      </c>
    </row>
    <row r="12314" spans="1:2" x14ac:dyDescent="0.25">
      <c r="A12314" s="62">
        <v>51101817</v>
      </c>
      <c r="B12314" s="63" t="s">
        <v>15259</v>
      </c>
    </row>
    <row r="12315" spans="1:2" x14ac:dyDescent="0.25">
      <c r="A12315" s="62">
        <v>51101818</v>
      </c>
      <c r="B12315" s="63" t="s">
        <v>11911</v>
      </c>
    </row>
    <row r="12316" spans="1:2" x14ac:dyDescent="0.25">
      <c r="A12316" s="62">
        <v>51101819</v>
      </c>
      <c r="B12316" s="63" t="s">
        <v>8770</v>
      </c>
    </row>
    <row r="12317" spans="1:2" x14ac:dyDescent="0.25">
      <c r="A12317" s="62">
        <v>51101820</v>
      </c>
      <c r="B12317" s="63" t="s">
        <v>2071</v>
      </c>
    </row>
    <row r="12318" spans="1:2" x14ac:dyDescent="0.25">
      <c r="A12318" s="62">
        <v>51101821</v>
      </c>
      <c r="B12318" s="63" t="s">
        <v>8544</v>
      </c>
    </row>
    <row r="12319" spans="1:2" x14ac:dyDescent="0.25">
      <c r="A12319" s="62">
        <v>51101824</v>
      </c>
      <c r="B12319" s="63" t="s">
        <v>4494</v>
      </c>
    </row>
    <row r="12320" spans="1:2" x14ac:dyDescent="0.25">
      <c r="A12320" s="62">
        <v>51101825</v>
      </c>
      <c r="B12320" s="63" t="s">
        <v>11141</v>
      </c>
    </row>
    <row r="12321" spans="1:2" x14ac:dyDescent="0.25">
      <c r="A12321" s="62">
        <v>51101826</v>
      </c>
      <c r="B12321" s="63" t="s">
        <v>3263</v>
      </c>
    </row>
    <row r="12322" spans="1:2" x14ac:dyDescent="0.25">
      <c r="A12322" s="62">
        <v>51101827</v>
      </c>
      <c r="B12322" s="63" t="s">
        <v>10216</v>
      </c>
    </row>
    <row r="12323" spans="1:2" x14ac:dyDescent="0.25">
      <c r="A12323" s="62">
        <v>51101828</v>
      </c>
      <c r="B12323" s="63" t="s">
        <v>18372</v>
      </c>
    </row>
    <row r="12324" spans="1:2" x14ac:dyDescent="0.25">
      <c r="A12324" s="62">
        <v>51101829</v>
      </c>
      <c r="B12324" s="63" t="s">
        <v>7030</v>
      </c>
    </row>
    <row r="12325" spans="1:2" x14ac:dyDescent="0.25">
      <c r="A12325" s="62">
        <v>51101830</v>
      </c>
      <c r="B12325" s="63" t="s">
        <v>8875</v>
      </c>
    </row>
    <row r="12326" spans="1:2" x14ac:dyDescent="0.25">
      <c r="A12326" s="62">
        <v>51101831</v>
      </c>
      <c r="B12326" s="63" t="s">
        <v>4828</v>
      </c>
    </row>
    <row r="12327" spans="1:2" x14ac:dyDescent="0.25">
      <c r="A12327" s="62">
        <v>51101832</v>
      </c>
      <c r="B12327" s="63" t="s">
        <v>13176</v>
      </c>
    </row>
    <row r="12328" spans="1:2" x14ac:dyDescent="0.25">
      <c r="A12328" s="62">
        <v>51101834</v>
      </c>
      <c r="B12328" s="63" t="s">
        <v>8431</v>
      </c>
    </row>
    <row r="12329" spans="1:2" x14ac:dyDescent="0.25">
      <c r="A12329" s="62">
        <v>51101835</v>
      </c>
      <c r="B12329" s="63" t="s">
        <v>2405</v>
      </c>
    </row>
    <row r="12330" spans="1:2" x14ac:dyDescent="0.25">
      <c r="A12330" s="62">
        <v>51101836</v>
      </c>
      <c r="B12330" s="63" t="s">
        <v>12746</v>
      </c>
    </row>
    <row r="12331" spans="1:2" x14ac:dyDescent="0.25">
      <c r="A12331" s="62">
        <v>51101901</v>
      </c>
      <c r="B12331" s="63" t="s">
        <v>723</v>
      </c>
    </row>
    <row r="12332" spans="1:2" x14ac:dyDescent="0.25">
      <c r="A12332" s="62">
        <v>51101902</v>
      </c>
      <c r="B12332" s="63" t="s">
        <v>15519</v>
      </c>
    </row>
    <row r="12333" spans="1:2" x14ac:dyDescent="0.25">
      <c r="A12333" s="62">
        <v>51101903</v>
      </c>
      <c r="B12333" s="63" t="s">
        <v>5426</v>
      </c>
    </row>
    <row r="12334" spans="1:2" x14ac:dyDescent="0.25">
      <c r="A12334" s="62">
        <v>51101904</v>
      </c>
      <c r="B12334" s="63" t="s">
        <v>3143</v>
      </c>
    </row>
    <row r="12335" spans="1:2" x14ac:dyDescent="0.25">
      <c r="A12335" s="62">
        <v>51101905</v>
      </c>
      <c r="B12335" s="63" t="s">
        <v>15213</v>
      </c>
    </row>
    <row r="12336" spans="1:2" x14ac:dyDescent="0.25">
      <c r="A12336" s="62">
        <v>51101906</v>
      </c>
      <c r="B12336" s="63" t="s">
        <v>16143</v>
      </c>
    </row>
    <row r="12337" spans="1:2" x14ac:dyDescent="0.25">
      <c r="A12337" s="62">
        <v>51101907</v>
      </c>
      <c r="B12337" s="63" t="s">
        <v>4522</v>
      </c>
    </row>
    <row r="12338" spans="1:2" x14ac:dyDescent="0.25">
      <c r="A12338" s="62">
        <v>51101908</v>
      </c>
      <c r="B12338" s="63" t="s">
        <v>6340</v>
      </c>
    </row>
    <row r="12339" spans="1:2" x14ac:dyDescent="0.25">
      <c r="A12339" s="62">
        <v>51101909</v>
      </c>
      <c r="B12339" s="63" t="s">
        <v>12221</v>
      </c>
    </row>
    <row r="12340" spans="1:2" x14ac:dyDescent="0.25">
      <c r="A12340" s="62">
        <v>51101910</v>
      </c>
      <c r="B12340" s="63" t="s">
        <v>16504</v>
      </c>
    </row>
    <row r="12341" spans="1:2" x14ac:dyDescent="0.25">
      <c r="A12341" s="62">
        <v>51101911</v>
      </c>
      <c r="B12341" s="63" t="s">
        <v>10416</v>
      </c>
    </row>
    <row r="12342" spans="1:2" x14ac:dyDescent="0.25">
      <c r="A12342" s="62">
        <v>51101912</v>
      </c>
      <c r="B12342" s="63" t="s">
        <v>16976</v>
      </c>
    </row>
    <row r="12343" spans="1:2" x14ac:dyDescent="0.25">
      <c r="A12343" s="62">
        <v>51102001</v>
      </c>
      <c r="B12343" s="63" t="s">
        <v>14689</v>
      </c>
    </row>
    <row r="12344" spans="1:2" x14ac:dyDescent="0.25">
      <c r="A12344" s="62">
        <v>51102002</v>
      </c>
      <c r="B12344" s="63" t="s">
        <v>8503</v>
      </c>
    </row>
    <row r="12345" spans="1:2" x14ac:dyDescent="0.25">
      <c r="A12345" s="62">
        <v>51102003</v>
      </c>
      <c r="B12345" s="63" t="s">
        <v>8456</v>
      </c>
    </row>
    <row r="12346" spans="1:2" x14ac:dyDescent="0.25">
      <c r="A12346" s="62">
        <v>51102004</v>
      </c>
      <c r="B12346" s="63" t="s">
        <v>16487</v>
      </c>
    </row>
    <row r="12347" spans="1:2" x14ac:dyDescent="0.25">
      <c r="A12347" s="62">
        <v>51102005</v>
      </c>
      <c r="B12347" s="63" t="s">
        <v>2062</v>
      </c>
    </row>
    <row r="12348" spans="1:2" x14ac:dyDescent="0.25">
      <c r="A12348" s="62">
        <v>51102006</v>
      </c>
      <c r="B12348" s="63" t="s">
        <v>13526</v>
      </c>
    </row>
    <row r="12349" spans="1:2" x14ac:dyDescent="0.25">
      <c r="A12349" s="62">
        <v>51102007</v>
      </c>
      <c r="B12349" s="63" t="s">
        <v>15040</v>
      </c>
    </row>
    <row r="12350" spans="1:2" x14ac:dyDescent="0.25">
      <c r="A12350" s="62">
        <v>51102008</v>
      </c>
      <c r="B12350" s="63" t="s">
        <v>11038</v>
      </c>
    </row>
    <row r="12351" spans="1:2" x14ac:dyDescent="0.25">
      <c r="A12351" s="62">
        <v>51102009</v>
      </c>
      <c r="B12351" s="63" t="s">
        <v>12401</v>
      </c>
    </row>
    <row r="12352" spans="1:2" x14ac:dyDescent="0.25">
      <c r="A12352" s="62">
        <v>51102101</v>
      </c>
      <c r="B12352" s="63" t="s">
        <v>14424</v>
      </c>
    </row>
    <row r="12353" spans="1:2" x14ac:dyDescent="0.25">
      <c r="A12353" s="62">
        <v>51102102</v>
      </c>
      <c r="B12353" s="63" t="s">
        <v>6407</v>
      </c>
    </row>
    <row r="12354" spans="1:2" x14ac:dyDescent="0.25">
      <c r="A12354" s="62">
        <v>51102201</v>
      </c>
      <c r="B12354" s="63" t="s">
        <v>6589</v>
      </c>
    </row>
    <row r="12355" spans="1:2" x14ac:dyDescent="0.25">
      <c r="A12355" s="62">
        <v>51102202</v>
      </c>
      <c r="B12355" s="63" t="s">
        <v>3119</v>
      </c>
    </row>
    <row r="12356" spans="1:2" x14ac:dyDescent="0.25">
      <c r="A12356" s="62">
        <v>51102203</v>
      </c>
      <c r="B12356" s="63" t="s">
        <v>6433</v>
      </c>
    </row>
    <row r="12357" spans="1:2" x14ac:dyDescent="0.25">
      <c r="A12357" s="62">
        <v>51102204</v>
      </c>
      <c r="B12357" s="63" t="s">
        <v>9471</v>
      </c>
    </row>
    <row r="12358" spans="1:2" x14ac:dyDescent="0.25">
      <c r="A12358" s="62">
        <v>51102205</v>
      </c>
      <c r="B12358" s="63" t="s">
        <v>5148</v>
      </c>
    </row>
    <row r="12359" spans="1:2" x14ac:dyDescent="0.25">
      <c r="A12359" s="62">
        <v>51102206</v>
      </c>
      <c r="B12359" s="63" t="s">
        <v>9822</v>
      </c>
    </row>
    <row r="12360" spans="1:2" x14ac:dyDescent="0.25">
      <c r="A12360" s="62">
        <v>51102207</v>
      </c>
      <c r="B12360" s="63" t="s">
        <v>4397</v>
      </c>
    </row>
    <row r="12361" spans="1:2" x14ac:dyDescent="0.25">
      <c r="A12361" s="62">
        <v>51102208</v>
      </c>
      <c r="B12361" s="63" t="s">
        <v>10842</v>
      </c>
    </row>
    <row r="12362" spans="1:2" x14ac:dyDescent="0.25">
      <c r="A12362" s="62">
        <v>51102209</v>
      </c>
      <c r="B12362" s="63" t="s">
        <v>4962</v>
      </c>
    </row>
    <row r="12363" spans="1:2" x14ac:dyDescent="0.25">
      <c r="A12363" s="62">
        <v>51102211</v>
      </c>
      <c r="B12363" s="63" t="s">
        <v>5476</v>
      </c>
    </row>
    <row r="12364" spans="1:2" x14ac:dyDescent="0.25">
      <c r="A12364" s="62">
        <v>51102212</v>
      </c>
      <c r="B12364" s="63" t="s">
        <v>15980</v>
      </c>
    </row>
    <row r="12365" spans="1:2" x14ac:dyDescent="0.25">
      <c r="A12365" s="62">
        <v>51102213</v>
      </c>
      <c r="B12365" s="63" t="s">
        <v>12747</v>
      </c>
    </row>
    <row r="12366" spans="1:2" x14ac:dyDescent="0.25">
      <c r="A12366" s="62">
        <v>51102301</v>
      </c>
      <c r="B12366" s="63" t="s">
        <v>17957</v>
      </c>
    </row>
    <row r="12367" spans="1:2" x14ac:dyDescent="0.25">
      <c r="A12367" s="62">
        <v>51102302</v>
      </c>
      <c r="B12367" s="63" t="s">
        <v>16315</v>
      </c>
    </row>
    <row r="12368" spans="1:2" x14ac:dyDescent="0.25">
      <c r="A12368" s="62">
        <v>51102304</v>
      </c>
      <c r="B12368" s="63" t="s">
        <v>10440</v>
      </c>
    </row>
    <row r="12369" spans="1:2" x14ac:dyDescent="0.25">
      <c r="A12369" s="62">
        <v>51102305</v>
      </c>
      <c r="B12369" s="63" t="s">
        <v>13235</v>
      </c>
    </row>
    <row r="12370" spans="1:2" x14ac:dyDescent="0.25">
      <c r="A12370" s="62">
        <v>51102306</v>
      </c>
      <c r="B12370" s="63" t="s">
        <v>10520</v>
      </c>
    </row>
    <row r="12371" spans="1:2" x14ac:dyDescent="0.25">
      <c r="A12371" s="62">
        <v>51102307</v>
      </c>
      <c r="B12371" s="63" t="s">
        <v>11751</v>
      </c>
    </row>
    <row r="12372" spans="1:2" x14ac:dyDescent="0.25">
      <c r="A12372" s="62">
        <v>51102308</v>
      </c>
      <c r="B12372" s="63" t="s">
        <v>17317</v>
      </c>
    </row>
    <row r="12373" spans="1:2" x14ac:dyDescent="0.25">
      <c r="A12373" s="62">
        <v>51102309</v>
      </c>
      <c r="B12373" s="63" t="s">
        <v>7306</v>
      </c>
    </row>
    <row r="12374" spans="1:2" x14ac:dyDescent="0.25">
      <c r="A12374" s="62">
        <v>51102310</v>
      </c>
      <c r="B12374" s="63" t="s">
        <v>610</v>
      </c>
    </row>
    <row r="12375" spans="1:2" x14ac:dyDescent="0.25">
      <c r="A12375" s="62">
        <v>51102311</v>
      </c>
      <c r="B12375" s="63" t="s">
        <v>9627</v>
      </c>
    </row>
    <row r="12376" spans="1:2" x14ac:dyDescent="0.25">
      <c r="A12376" s="62">
        <v>51102312</v>
      </c>
      <c r="B12376" s="63" t="s">
        <v>9441</v>
      </c>
    </row>
    <row r="12377" spans="1:2" x14ac:dyDescent="0.25">
      <c r="A12377" s="62">
        <v>51102313</v>
      </c>
      <c r="B12377" s="63" t="s">
        <v>147</v>
      </c>
    </row>
    <row r="12378" spans="1:2" x14ac:dyDescent="0.25">
      <c r="A12378" s="62">
        <v>51102314</v>
      </c>
      <c r="B12378" s="63" t="s">
        <v>8355</v>
      </c>
    </row>
    <row r="12379" spans="1:2" x14ac:dyDescent="0.25">
      <c r="A12379" s="62">
        <v>51102315</v>
      </c>
      <c r="B12379" s="63" t="s">
        <v>9203</v>
      </c>
    </row>
    <row r="12380" spans="1:2" x14ac:dyDescent="0.25">
      <c r="A12380" s="62">
        <v>51102316</v>
      </c>
      <c r="B12380" s="63" t="s">
        <v>9386</v>
      </c>
    </row>
    <row r="12381" spans="1:2" x14ac:dyDescent="0.25">
      <c r="A12381" s="62">
        <v>51102317</v>
      </c>
      <c r="B12381" s="63" t="s">
        <v>9985</v>
      </c>
    </row>
    <row r="12382" spans="1:2" x14ac:dyDescent="0.25">
      <c r="A12382" s="62">
        <v>51102318</v>
      </c>
      <c r="B12382" s="63" t="s">
        <v>1622</v>
      </c>
    </row>
    <row r="12383" spans="1:2" x14ac:dyDescent="0.25">
      <c r="A12383" s="62">
        <v>51102319</v>
      </c>
      <c r="B12383" s="63" t="s">
        <v>10754</v>
      </c>
    </row>
    <row r="12384" spans="1:2" x14ac:dyDescent="0.25">
      <c r="A12384" s="62">
        <v>51102320</v>
      </c>
      <c r="B12384" s="63" t="s">
        <v>14321</v>
      </c>
    </row>
    <row r="12385" spans="1:2" x14ac:dyDescent="0.25">
      <c r="A12385" s="62">
        <v>51102321</v>
      </c>
      <c r="B12385" s="63" t="s">
        <v>4143</v>
      </c>
    </row>
    <row r="12386" spans="1:2" x14ac:dyDescent="0.25">
      <c r="A12386" s="62">
        <v>51102322</v>
      </c>
      <c r="B12386" s="63" t="s">
        <v>16391</v>
      </c>
    </row>
    <row r="12387" spans="1:2" x14ac:dyDescent="0.25">
      <c r="A12387" s="62">
        <v>51102323</v>
      </c>
      <c r="B12387" s="63" t="s">
        <v>38</v>
      </c>
    </row>
    <row r="12388" spans="1:2" x14ac:dyDescent="0.25">
      <c r="A12388" s="62">
        <v>51102324</v>
      </c>
      <c r="B12388" s="63" t="s">
        <v>8754</v>
      </c>
    </row>
    <row r="12389" spans="1:2" x14ac:dyDescent="0.25">
      <c r="A12389" s="62">
        <v>51102325</v>
      </c>
      <c r="B12389" s="63" t="s">
        <v>18816</v>
      </c>
    </row>
    <row r="12390" spans="1:2" x14ac:dyDescent="0.25">
      <c r="A12390" s="62">
        <v>51102326</v>
      </c>
      <c r="B12390" s="63" t="s">
        <v>5462</v>
      </c>
    </row>
    <row r="12391" spans="1:2" x14ac:dyDescent="0.25">
      <c r="A12391" s="62">
        <v>51102327</v>
      </c>
      <c r="B12391" s="63" t="s">
        <v>17949</v>
      </c>
    </row>
    <row r="12392" spans="1:2" x14ac:dyDescent="0.25">
      <c r="A12392" s="62">
        <v>51102328</v>
      </c>
      <c r="B12392" s="63" t="s">
        <v>2798</v>
      </c>
    </row>
    <row r="12393" spans="1:2" x14ac:dyDescent="0.25">
      <c r="A12393" s="62">
        <v>51102329</v>
      </c>
      <c r="B12393" s="63" t="s">
        <v>18168</v>
      </c>
    </row>
    <row r="12394" spans="1:2" x14ac:dyDescent="0.25">
      <c r="A12394" s="62">
        <v>51102330</v>
      </c>
      <c r="B12394" s="63" t="s">
        <v>16623</v>
      </c>
    </row>
    <row r="12395" spans="1:2" x14ac:dyDescent="0.25">
      <c r="A12395" s="62">
        <v>51102331</v>
      </c>
      <c r="B12395" s="63" t="s">
        <v>4064</v>
      </c>
    </row>
    <row r="12396" spans="1:2" x14ac:dyDescent="0.25">
      <c r="A12396" s="62">
        <v>51102332</v>
      </c>
      <c r="B12396" s="63" t="s">
        <v>2164</v>
      </c>
    </row>
    <row r="12397" spans="1:2" x14ac:dyDescent="0.25">
      <c r="A12397" s="62">
        <v>51102333</v>
      </c>
      <c r="B12397" s="63" t="s">
        <v>15101</v>
      </c>
    </row>
    <row r="12398" spans="1:2" x14ac:dyDescent="0.25">
      <c r="A12398" s="62">
        <v>51102334</v>
      </c>
      <c r="B12398" s="63" t="s">
        <v>230</v>
      </c>
    </row>
    <row r="12399" spans="1:2" x14ac:dyDescent="0.25">
      <c r="A12399" s="62">
        <v>51102335</v>
      </c>
      <c r="B12399" s="63" t="s">
        <v>14341</v>
      </c>
    </row>
    <row r="12400" spans="1:2" x14ac:dyDescent="0.25">
      <c r="A12400" s="62">
        <v>51102336</v>
      </c>
      <c r="B12400" s="63" t="s">
        <v>3738</v>
      </c>
    </row>
    <row r="12401" spans="1:2" x14ac:dyDescent="0.25">
      <c r="A12401" s="62">
        <v>51102402</v>
      </c>
      <c r="B12401" s="63" t="s">
        <v>18678</v>
      </c>
    </row>
    <row r="12402" spans="1:2" x14ac:dyDescent="0.25">
      <c r="A12402" s="62">
        <v>51102501</v>
      </c>
      <c r="B12402" s="63" t="s">
        <v>4307</v>
      </c>
    </row>
    <row r="12403" spans="1:2" x14ac:dyDescent="0.25">
      <c r="A12403" s="62">
        <v>51102502</v>
      </c>
      <c r="B12403" s="63" t="s">
        <v>12620</v>
      </c>
    </row>
    <row r="12404" spans="1:2" x14ac:dyDescent="0.25">
      <c r="A12404" s="62">
        <v>51102503</v>
      </c>
      <c r="B12404" s="63" t="s">
        <v>16151</v>
      </c>
    </row>
    <row r="12405" spans="1:2" x14ac:dyDescent="0.25">
      <c r="A12405" s="62">
        <v>51102505</v>
      </c>
      <c r="B12405" s="63" t="s">
        <v>7193</v>
      </c>
    </row>
    <row r="12406" spans="1:2" x14ac:dyDescent="0.25">
      <c r="A12406" s="62">
        <v>51102506</v>
      </c>
      <c r="B12406" s="63" t="s">
        <v>12370</v>
      </c>
    </row>
    <row r="12407" spans="1:2" x14ac:dyDescent="0.25">
      <c r="A12407" s="62">
        <v>51102507</v>
      </c>
      <c r="B12407" s="63" t="s">
        <v>4177</v>
      </c>
    </row>
    <row r="12408" spans="1:2" x14ac:dyDescent="0.25">
      <c r="A12408" s="62">
        <v>51102601</v>
      </c>
      <c r="B12408" s="63" t="s">
        <v>18436</v>
      </c>
    </row>
    <row r="12409" spans="1:2" x14ac:dyDescent="0.25">
      <c r="A12409" s="62">
        <v>51102701</v>
      </c>
      <c r="B12409" s="63" t="s">
        <v>14713</v>
      </c>
    </row>
    <row r="12410" spans="1:2" x14ac:dyDescent="0.25">
      <c r="A12410" s="62">
        <v>51102702</v>
      </c>
      <c r="B12410" s="63" t="s">
        <v>2403</v>
      </c>
    </row>
    <row r="12411" spans="1:2" x14ac:dyDescent="0.25">
      <c r="A12411" s="62">
        <v>51102705</v>
      </c>
      <c r="B12411" s="63" t="s">
        <v>3560</v>
      </c>
    </row>
    <row r="12412" spans="1:2" x14ac:dyDescent="0.25">
      <c r="A12412" s="62">
        <v>51102706</v>
      </c>
      <c r="B12412" s="63" t="s">
        <v>12344</v>
      </c>
    </row>
    <row r="12413" spans="1:2" x14ac:dyDescent="0.25">
      <c r="A12413" s="62">
        <v>51102707</v>
      </c>
      <c r="B12413" s="63" t="s">
        <v>15866</v>
      </c>
    </row>
    <row r="12414" spans="1:2" x14ac:dyDescent="0.25">
      <c r="A12414" s="62">
        <v>51102708</v>
      </c>
      <c r="B12414" s="63" t="s">
        <v>5344</v>
      </c>
    </row>
    <row r="12415" spans="1:2" x14ac:dyDescent="0.25">
      <c r="A12415" s="62">
        <v>51102709</v>
      </c>
      <c r="B12415" s="63" t="s">
        <v>18073</v>
      </c>
    </row>
    <row r="12416" spans="1:2" x14ac:dyDescent="0.25">
      <c r="A12416" s="62">
        <v>51102710</v>
      </c>
      <c r="B12416" s="63" t="s">
        <v>2688</v>
      </c>
    </row>
    <row r="12417" spans="1:2" x14ac:dyDescent="0.25">
      <c r="A12417" s="62">
        <v>51102711</v>
      </c>
      <c r="B12417" s="63" t="s">
        <v>15965</v>
      </c>
    </row>
    <row r="12418" spans="1:2" x14ac:dyDescent="0.25">
      <c r="A12418" s="62">
        <v>51102712</v>
      </c>
      <c r="B12418" s="63" t="s">
        <v>13186</v>
      </c>
    </row>
    <row r="12419" spans="1:2" x14ac:dyDescent="0.25">
      <c r="A12419" s="62">
        <v>51102713</v>
      </c>
      <c r="B12419" s="63" t="s">
        <v>14856</v>
      </c>
    </row>
    <row r="12420" spans="1:2" x14ac:dyDescent="0.25">
      <c r="A12420" s="62">
        <v>51102714</v>
      </c>
      <c r="B12420" s="63" t="s">
        <v>18353</v>
      </c>
    </row>
    <row r="12421" spans="1:2" x14ac:dyDescent="0.25">
      <c r="A12421" s="62">
        <v>51102715</v>
      </c>
      <c r="B12421" s="63" t="s">
        <v>12063</v>
      </c>
    </row>
    <row r="12422" spans="1:2" x14ac:dyDescent="0.25">
      <c r="A12422" s="62">
        <v>51102717</v>
      </c>
      <c r="B12422" s="63" t="s">
        <v>8775</v>
      </c>
    </row>
    <row r="12423" spans="1:2" x14ac:dyDescent="0.25">
      <c r="A12423" s="62">
        <v>51102718</v>
      </c>
      <c r="B12423" s="63" t="s">
        <v>10196</v>
      </c>
    </row>
    <row r="12424" spans="1:2" x14ac:dyDescent="0.25">
      <c r="A12424" s="62">
        <v>51102719</v>
      </c>
      <c r="B12424" s="63" t="s">
        <v>3381</v>
      </c>
    </row>
    <row r="12425" spans="1:2" x14ac:dyDescent="0.25">
      <c r="A12425" s="62">
        <v>51102720</v>
      </c>
      <c r="B12425" s="63" t="s">
        <v>14629</v>
      </c>
    </row>
    <row r="12426" spans="1:2" x14ac:dyDescent="0.25">
      <c r="A12426" s="62">
        <v>51102721</v>
      </c>
      <c r="B12426" s="63" t="s">
        <v>8357</v>
      </c>
    </row>
    <row r="12427" spans="1:2" x14ac:dyDescent="0.25">
      <c r="A12427" s="62">
        <v>51102722</v>
      </c>
      <c r="B12427" s="63" t="s">
        <v>3706</v>
      </c>
    </row>
    <row r="12428" spans="1:2" x14ac:dyDescent="0.25">
      <c r="A12428" s="62">
        <v>51102723</v>
      </c>
      <c r="B12428" s="63" t="s">
        <v>17711</v>
      </c>
    </row>
    <row r="12429" spans="1:2" x14ac:dyDescent="0.25">
      <c r="A12429" s="62">
        <v>51102724</v>
      </c>
      <c r="B12429" s="63" t="s">
        <v>7499</v>
      </c>
    </row>
    <row r="12430" spans="1:2" x14ac:dyDescent="0.25">
      <c r="A12430" s="62">
        <v>51102725</v>
      </c>
      <c r="B12430" s="63" t="s">
        <v>13451</v>
      </c>
    </row>
    <row r="12431" spans="1:2" x14ac:dyDescent="0.25">
      <c r="A12431" s="62">
        <v>51102726</v>
      </c>
      <c r="B12431" s="63" t="s">
        <v>7029</v>
      </c>
    </row>
    <row r="12432" spans="1:2" x14ac:dyDescent="0.25">
      <c r="A12432" s="62">
        <v>51102727</v>
      </c>
      <c r="B12432" s="63" t="s">
        <v>1158</v>
      </c>
    </row>
    <row r="12433" spans="1:2" x14ac:dyDescent="0.25">
      <c r="A12433" s="62">
        <v>51102728</v>
      </c>
      <c r="B12433" s="63" t="s">
        <v>18579</v>
      </c>
    </row>
    <row r="12434" spans="1:2" x14ac:dyDescent="0.25">
      <c r="A12434" s="62">
        <v>51102729</v>
      </c>
      <c r="B12434" s="63" t="s">
        <v>16712</v>
      </c>
    </row>
    <row r="12435" spans="1:2" x14ac:dyDescent="0.25">
      <c r="A12435" s="62">
        <v>51102730</v>
      </c>
      <c r="B12435" s="63" t="s">
        <v>11029</v>
      </c>
    </row>
    <row r="12436" spans="1:2" x14ac:dyDescent="0.25">
      <c r="A12436" s="62">
        <v>51111501</v>
      </c>
      <c r="B12436" s="63" t="s">
        <v>11201</v>
      </c>
    </row>
    <row r="12437" spans="1:2" x14ac:dyDescent="0.25">
      <c r="A12437" s="62">
        <v>51111502</v>
      </c>
      <c r="B12437" s="63" t="s">
        <v>5832</v>
      </c>
    </row>
    <row r="12438" spans="1:2" x14ac:dyDescent="0.25">
      <c r="A12438" s="62">
        <v>51111503</v>
      </c>
      <c r="B12438" s="63" t="s">
        <v>6840</v>
      </c>
    </row>
    <row r="12439" spans="1:2" x14ac:dyDescent="0.25">
      <c r="A12439" s="62">
        <v>51111504</v>
      </c>
      <c r="B12439" s="63" t="s">
        <v>10652</v>
      </c>
    </row>
    <row r="12440" spans="1:2" x14ac:dyDescent="0.25">
      <c r="A12440" s="62">
        <v>51111505</v>
      </c>
      <c r="B12440" s="63" t="s">
        <v>15054</v>
      </c>
    </row>
    <row r="12441" spans="1:2" x14ac:dyDescent="0.25">
      <c r="A12441" s="62">
        <v>51111506</v>
      </c>
      <c r="B12441" s="63" t="s">
        <v>8821</v>
      </c>
    </row>
    <row r="12442" spans="1:2" x14ac:dyDescent="0.25">
      <c r="A12442" s="62">
        <v>51111507</v>
      </c>
      <c r="B12442" s="63" t="s">
        <v>10537</v>
      </c>
    </row>
    <row r="12443" spans="1:2" x14ac:dyDescent="0.25">
      <c r="A12443" s="62">
        <v>51111508</v>
      </c>
      <c r="B12443" s="63" t="s">
        <v>5061</v>
      </c>
    </row>
    <row r="12444" spans="1:2" x14ac:dyDescent="0.25">
      <c r="A12444" s="62">
        <v>51111509</v>
      </c>
      <c r="B12444" s="63" t="s">
        <v>11611</v>
      </c>
    </row>
    <row r="12445" spans="1:2" x14ac:dyDescent="0.25">
      <c r="A12445" s="62">
        <v>51111510</v>
      </c>
      <c r="B12445" s="63" t="s">
        <v>12288</v>
      </c>
    </row>
    <row r="12446" spans="1:2" x14ac:dyDescent="0.25">
      <c r="A12446" s="62">
        <v>51111511</v>
      </c>
      <c r="B12446" s="63" t="s">
        <v>507</v>
      </c>
    </row>
    <row r="12447" spans="1:2" x14ac:dyDescent="0.25">
      <c r="A12447" s="62">
        <v>51111512</v>
      </c>
      <c r="B12447" s="63" t="s">
        <v>17525</v>
      </c>
    </row>
    <row r="12448" spans="1:2" x14ac:dyDescent="0.25">
      <c r="A12448" s="62">
        <v>51111513</v>
      </c>
      <c r="B12448" s="63" t="s">
        <v>2101</v>
      </c>
    </row>
    <row r="12449" spans="1:2" x14ac:dyDescent="0.25">
      <c r="A12449" s="62">
        <v>51111514</v>
      </c>
      <c r="B12449" s="63" t="s">
        <v>16008</v>
      </c>
    </row>
    <row r="12450" spans="1:2" x14ac:dyDescent="0.25">
      <c r="A12450" s="62">
        <v>51111515</v>
      </c>
      <c r="B12450" s="63" t="s">
        <v>18500</v>
      </c>
    </row>
    <row r="12451" spans="1:2" x14ac:dyDescent="0.25">
      <c r="A12451" s="62">
        <v>51111516</v>
      </c>
      <c r="B12451" s="63" t="s">
        <v>18046</v>
      </c>
    </row>
    <row r="12452" spans="1:2" x14ac:dyDescent="0.25">
      <c r="A12452" s="62">
        <v>51111517</v>
      </c>
      <c r="B12452" s="63" t="s">
        <v>8345</v>
      </c>
    </row>
    <row r="12453" spans="1:2" x14ac:dyDescent="0.25">
      <c r="A12453" s="62">
        <v>51111518</v>
      </c>
      <c r="B12453" s="63" t="s">
        <v>15799</v>
      </c>
    </row>
    <row r="12454" spans="1:2" x14ac:dyDescent="0.25">
      <c r="A12454" s="62">
        <v>51111519</v>
      </c>
      <c r="B12454" s="63" t="s">
        <v>4799</v>
      </c>
    </row>
    <row r="12455" spans="1:2" x14ac:dyDescent="0.25">
      <c r="A12455" s="62">
        <v>51111520</v>
      </c>
      <c r="B12455" s="63" t="s">
        <v>18116</v>
      </c>
    </row>
    <row r="12456" spans="1:2" x14ac:dyDescent="0.25">
      <c r="A12456" s="62">
        <v>51111521</v>
      </c>
      <c r="B12456" s="63" t="s">
        <v>15785</v>
      </c>
    </row>
    <row r="12457" spans="1:2" x14ac:dyDescent="0.25">
      <c r="A12457" s="62">
        <v>51111601</v>
      </c>
      <c r="B12457" s="63" t="s">
        <v>18825</v>
      </c>
    </row>
    <row r="12458" spans="1:2" x14ac:dyDescent="0.25">
      <c r="A12458" s="62">
        <v>51111602</v>
      </c>
      <c r="B12458" s="63" t="s">
        <v>12409</v>
      </c>
    </row>
    <row r="12459" spans="1:2" x14ac:dyDescent="0.25">
      <c r="A12459" s="62">
        <v>51111603</v>
      </c>
      <c r="B12459" s="63" t="s">
        <v>4907</v>
      </c>
    </row>
    <row r="12460" spans="1:2" x14ac:dyDescent="0.25">
      <c r="A12460" s="62">
        <v>51111604</v>
      </c>
      <c r="B12460" s="63" t="s">
        <v>14533</v>
      </c>
    </row>
    <row r="12461" spans="1:2" x14ac:dyDescent="0.25">
      <c r="A12461" s="62">
        <v>51111605</v>
      </c>
      <c r="B12461" s="63" t="s">
        <v>3737</v>
      </c>
    </row>
    <row r="12462" spans="1:2" x14ac:dyDescent="0.25">
      <c r="A12462" s="62">
        <v>51111606</v>
      </c>
      <c r="B12462" s="63" t="s">
        <v>6557</v>
      </c>
    </row>
    <row r="12463" spans="1:2" x14ac:dyDescent="0.25">
      <c r="A12463" s="62">
        <v>51111609</v>
      </c>
      <c r="B12463" s="63" t="s">
        <v>8864</v>
      </c>
    </row>
    <row r="12464" spans="1:2" x14ac:dyDescent="0.25">
      <c r="A12464" s="62">
        <v>51111610</v>
      </c>
      <c r="B12464" s="63" t="s">
        <v>212</v>
      </c>
    </row>
    <row r="12465" spans="1:2" x14ac:dyDescent="0.25">
      <c r="A12465" s="62">
        <v>51111611</v>
      </c>
      <c r="B12465" s="63" t="s">
        <v>5166</v>
      </c>
    </row>
    <row r="12466" spans="1:2" x14ac:dyDescent="0.25">
      <c r="A12466" s="62">
        <v>51111612</v>
      </c>
      <c r="B12466" s="63" t="s">
        <v>1663</v>
      </c>
    </row>
    <row r="12467" spans="1:2" x14ac:dyDescent="0.25">
      <c r="A12467" s="62">
        <v>51111613</v>
      </c>
      <c r="B12467" s="63" t="s">
        <v>9622</v>
      </c>
    </row>
    <row r="12468" spans="1:2" x14ac:dyDescent="0.25">
      <c r="A12468" s="62">
        <v>51111614</v>
      </c>
      <c r="B12468" s="63" t="s">
        <v>16582</v>
      </c>
    </row>
    <row r="12469" spans="1:2" x14ac:dyDescent="0.25">
      <c r="A12469" s="62">
        <v>51111615</v>
      </c>
      <c r="B12469" s="63" t="s">
        <v>3345</v>
      </c>
    </row>
    <row r="12470" spans="1:2" x14ac:dyDescent="0.25">
      <c r="A12470" s="62">
        <v>51111616</v>
      </c>
      <c r="B12470" s="63" t="s">
        <v>6948</v>
      </c>
    </row>
    <row r="12471" spans="1:2" x14ac:dyDescent="0.25">
      <c r="A12471" s="62">
        <v>51111617</v>
      </c>
      <c r="B12471" s="63" t="s">
        <v>7975</v>
      </c>
    </row>
    <row r="12472" spans="1:2" x14ac:dyDescent="0.25">
      <c r="A12472" s="62">
        <v>51111618</v>
      </c>
      <c r="B12472" s="63" t="s">
        <v>2717</v>
      </c>
    </row>
    <row r="12473" spans="1:2" x14ac:dyDescent="0.25">
      <c r="A12473" s="62">
        <v>51111701</v>
      </c>
      <c r="B12473" s="63" t="s">
        <v>4675</v>
      </c>
    </row>
    <row r="12474" spans="1:2" x14ac:dyDescent="0.25">
      <c r="A12474" s="62">
        <v>51111702</v>
      </c>
      <c r="B12474" s="63" t="s">
        <v>5205</v>
      </c>
    </row>
    <row r="12475" spans="1:2" x14ac:dyDescent="0.25">
      <c r="A12475" s="62">
        <v>51111703</v>
      </c>
      <c r="B12475" s="63" t="s">
        <v>11780</v>
      </c>
    </row>
    <row r="12476" spans="1:2" x14ac:dyDescent="0.25">
      <c r="A12476" s="62">
        <v>51111704</v>
      </c>
      <c r="B12476" s="63" t="s">
        <v>16056</v>
      </c>
    </row>
    <row r="12477" spans="1:2" x14ac:dyDescent="0.25">
      <c r="A12477" s="62">
        <v>51111705</v>
      </c>
      <c r="B12477" s="63" t="s">
        <v>2250</v>
      </c>
    </row>
    <row r="12478" spans="1:2" x14ac:dyDescent="0.25">
      <c r="A12478" s="62">
        <v>51111706</v>
      </c>
      <c r="B12478" s="63" t="s">
        <v>11867</v>
      </c>
    </row>
    <row r="12479" spans="1:2" x14ac:dyDescent="0.25">
      <c r="A12479" s="62">
        <v>51111707</v>
      </c>
      <c r="B12479" s="63" t="s">
        <v>11766</v>
      </c>
    </row>
    <row r="12480" spans="1:2" x14ac:dyDescent="0.25">
      <c r="A12480" s="62">
        <v>51111708</v>
      </c>
      <c r="B12480" s="63" t="s">
        <v>2371</v>
      </c>
    </row>
    <row r="12481" spans="1:2" x14ac:dyDescent="0.25">
      <c r="A12481" s="62">
        <v>51111709</v>
      </c>
      <c r="B12481" s="63" t="s">
        <v>6182</v>
      </c>
    </row>
    <row r="12482" spans="1:2" x14ac:dyDescent="0.25">
      <c r="A12482" s="62">
        <v>51111710</v>
      </c>
      <c r="B12482" s="63" t="s">
        <v>1369</v>
      </c>
    </row>
    <row r="12483" spans="1:2" x14ac:dyDescent="0.25">
      <c r="A12483" s="62">
        <v>51111711</v>
      </c>
      <c r="B12483" s="63" t="s">
        <v>10528</v>
      </c>
    </row>
    <row r="12484" spans="1:2" x14ac:dyDescent="0.25">
      <c r="A12484" s="62">
        <v>51111712</v>
      </c>
      <c r="B12484" s="63" t="s">
        <v>10600</v>
      </c>
    </row>
    <row r="12485" spans="1:2" x14ac:dyDescent="0.25">
      <c r="A12485" s="62">
        <v>51111713</v>
      </c>
      <c r="B12485" s="63" t="s">
        <v>16508</v>
      </c>
    </row>
    <row r="12486" spans="1:2" x14ac:dyDescent="0.25">
      <c r="A12486" s="62">
        <v>51111714</v>
      </c>
      <c r="B12486" s="63" t="s">
        <v>7667</v>
      </c>
    </row>
    <row r="12487" spans="1:2" x14ac:dyDescent="0.25">
      <c r="A12487" s="62">
        <v>51111715</v>
      </c>
      <c r="B12487" s="63" t="s">
        <v>8691</v>
      </c>
    </row>
    <row r="12488" spans="1:2" x14ac:dyDescent="0.25">
      <c r="A12488" s="62">
        <v>51111716</v>
      </c>
      <c r="B12488" s="63" t="s">
        <v>6462</v>
      </c>
    </row>
    <row r="12489" spans="1:2" x14ac:dyDescent="0.25">
      <c r="A12489" s="62">
        <v>51111717</v>
      </c>
      <c r="B12489" s="63" t="s">
        <v>440</v>
      </c>
    </row>
    <row r="12490" spans="1:2" x14ac:dyDescent="0.25">
      <c r="A12490" s="62">
        <v>51111718</v>
      </c>
      <c r="B12490" s="63" t="s">
        <v>7729</v>
      </c>
    </row>
    <row r="12491" spans="1:2" x14ac:dyDescent="0.25">
      <c r="A12491" s="62">
        <v>51111719</v>
      </c>
      <c r="B12491" s="63" t="s">
        <v>16705</v>
      </c>
    </row>
    <row r="12492" spans="1:2" x14ac:dyDescent="0.25">
      <c r="A12492" s="62">
        <v>51111801</v>
      </c>
      <c r="B12492" s="63" t="s">
        <v>3514</v>
      </c>
    </row>
    <row r="12493" spans="1:2" x14ac:dyDescent="0.25">
      <c r="A12493" s="62">
        <v>51111802</v>
      </c>
      <c r="B12493" s="63" t="s">
        <v>13083</v>
      </c>
    </row>
    <row r="12494" spans="1:2" x14ac:dyDescent="0.25">
      <c r="A12494" s="62">
        <v>51111803</v>
      </c>
      <c r="B12494" s="63" t="s">
        <v>7649</v>
      </c>
    </row>
    <row r="12495" spans="1:2" x14ac:dyDescent="0.25">
      <c r="A12495" s="62">
        <v>51111804</v>
      </c>
      <c r="B12495" s="63" t="s">
        <v>5709</v>
      </c>
    </row>
    <row r="12496" spans="1:2" x14ac:dyDescent="0.25">
      <c r="A12496" s="62">
        <v>51111805</v>
      </c>
      <c r="B12496" s="63" t="s">
        <v>5630</v>
      </c>
    </row>
    <row r="12497" spans="1:2" x14ac:dyDescent="0.25">
      <c r="A12497" s="62">
        <v>51111806</v>
      </c>
      <c r="B12497" s="63" t="s">
        <v>9644</v>
      </c>
    </row>
    <row r="12498" spans="1:2" x14ac:dyDescent="0.25">
      <c r="A12498" s="62">
        <v>51111807</v>
      </c>
      <c r="B12498" s="63" t="s">
        <v>14117</v>
      </c>
    </row>
    <row r="12499" spans="1:2" x14ac:dyDescent="0.25">
      <c r="A12499" s="62">
        <v>51111808</v>
      </c>
      <c r="B12499" s="63" t="s">
        <v>18327</v>
      </c>
    </row>
    <row r="12500" spans="1:2" x14ac:dyDescent="0.25">
      <c r="A12500" s="62">
        <v>51111809</v>
      </c>
      <c r="B12500" s="63" t="s">
        <v>14740</v>
      </c>
    </row>
    <row r="12501" spans="1:2" x14ac:dyDescent="0.25">
      <c r="A12501" s="62">
        <v>51111810</v>
      </c>
      <c r="B12501" s="63" t="s">
        <v>18789</v>
      </c>
    </row>
    <row r="12502" spans="1:2" x14ac:dyDescent="0.25">
      <c r="A12502" s="62">
        <v>51111811</v>
      </c>
      <c r="B12502" s="63" t="s">
        <v>14866</v>
      </c>
    </row>
    <row r="12503" spans="1:2" x14ac:dyDescent="0.25">
      <c r="A12503" s="62">
        <v>51111812</v>
      </c>
      <c r="B12503" s="63" t="s">
        <v>4803</v>
      </c>
    </row>
    <row r="12504" spans="1:2" x14ac:dyDescent="0.25">
      <c r="A12504" s="62">
        <v>51111813</v>
      </c>
      <c r="B12504" s="63" t="s">
        <v>6182</v>
      </c>
    </row>
    <row r="12505" spans="1:2" x14ac:dyDescent="0.25">
      <c r="A12505" s="62">
        <v>51111814</v>
      </c>
      <c r="B12505" s="63" t="s">
        <v>10908</v>
      </c>
    </row>
    <row r="12506" spans="1:2" x14ac:dyDescent="0.25">
      <c r="A12506" s="62">
        <v>51111815</v>
      </c>
      <c r="B12506" s="63" t="s">
        <v>12762</v>
      </c>
    </row>
    <row r="12507" spans="1:2" x14ac:dyDescent="0.25">
      <c r="A12507" s="62">
        <v>51111816</v>
      </c>
      <c r="B12507" s="63" t="s">
        <v>17661</v>
      </c>
    </row>
    <row r="12508" spans="1:2" x14ac:dyDescent="0.25">
      <c r="A12508" s="62">
        <v>51111817</v>
      </c>
      <c r="B12508" s="63" t="s">
        <v>13601</v>
      </c>
    </row>
    <row r="12509" spans="1:2" x14ac:dyDescent="0.25">
      <c r="A12509" s="62">
        <v>51111818</v>
      </c>
      <c r="B12509" s="63" t="s">
        <v>10127</v>
      </c>
    </row>
    <row r="12510" spans="1:2" x14ac:dyDescent="0.25">
      <c r="A12510" s="62">
        <v>51111819</v>
      </c>
      <c r="B12510" s="63" t="s">
        <v>9344</v>
      </c>
    </row>
    <row r="12511" spans="1:2" x14ac:dyDescent="0.25">
      <c r="A12511" s="62">
        <v>51111820</v>
      </c>
      <c r="B12511" s="63" t="s">
        <v>14299</v>
      </c>
    </row>
    <row r="12512" spans="1:2" x14ac:dyDescent="0.25">
      <c r="A12512" s="62">
        <v>51111821</v>
      </c>
      <c r="B12512" s="63" t="s">
        <v>5640</v>
      </c>
    </row>
    <row r="12513" spans="1:2" x14ac:dyDescent="0.25">
      <c r="A12513" s="62">
        <v>51111901</v>
      </c>
      <c r="B12513" s="63" t="s">
        <v>7303</v>
      </c>
    </row>
    <row r="12514" spans="1:2" x14ac:dyDescent="0.25">
      <c r="A12514" s="62">
        <v>51111902</v>
      </c>
      <c r="B12514" s="63" t="s">
        <v>2596</v>
      </c>
    </row>
    <row r="12515" spans="1:2" x14ac:dyDescent="0.25">
      <c r="A12515" s="62">
        <v>51111904</v>
      </c>
      <c r="B12515" s="63" t="s">
        <v>9880</v>
      </c>
    </row>
    <row r="12516" spans="1:2" x14ac:dyDescent="0.25">
      <c r="A12516" s="62">
        <v>51111905</v>
      </c>
      <c r="B12516" s="63" t="s">
        <v>9220</v>
      </c>
    </row>
    <row r="12517" spans="1:2" x14ac:dyDescent="0.25">
      <c r="A12517" s="62">
        <v>51111906</v>
      </c>
      <c r="B12517" s="63" t="s">
        <v>1017</v>
      </c>
    </row>
    <row r="12518" spans="1:2" x14ac:dyDescent="0.25">
      <c r="A12518" s="62">
        <v>51111907</v>
      </c>
      <c r="B12518" s="63" t="s">
        <v>18674</v>
      </c>
    </row>
    <row r="12519" spans="1:2" x14ac:dyDescent="0.25">
      <c r="A12519" s="62">
        <v>51121501</v>
      </c>
      <c r="B12519" s="63" t="s">
        <v>16943</v>
      </c>
    </row>
    <row r="12520" spans="1:2" x14ac:dyDescent="0.25">
      <c r="A12520" s="62">
        <v>51121502</v>
      </c>
      <c r="B12520" s="63" t="s">
        <v>9990</v>
      </c>
    </row>
    <row r="12521" spans="1:2" x14ac:dyDescent="0.25">
      <c r="A12521" s="62">
        <v>51121503</v>
      </c>
      <c r="B12521" s="63" t="s">
        <v>5910</v>
      </c>
    </row>
    <row r="12522" spans="1:2" x14ac:dyDescent="0.25">
      <c r="A12522" s="62">
        <v>51121504</v>
      </c>
      <c r="B12522" s="63" t="s">
        <v>13742</v>
      </c>
    </row>
    <row r="12523" spans="1:2" x14ac:dyDescent="0.25">
      <c r="A12523" s="62">
        <v>51121506</v>
      </c>
      <c r="B12523" s="63" t="s">
        <v>11031</v>
      </c>
    </row>
    <row r="12524" spans="1:2" x14ac:dyDescent="0.25">
      <c r="A12524" s="62">
        <v>51121507</v>
      </c>
      <c r="B12524" s="63" t="s">
        <v>6432</v>
      </c>
    </row>
    <row r="12525" spans="1:2" x14ac:dyDescent="0.25">
      <c r="A12525" s="62">
        <v>51121509</v>
      </c>
      <c r="B12525" s="63" t="s">
        <v>1459</v>
      </c>
    </row>
    <row r="12526" spans="1:2" x14ac:dyDescent="0.25">
      <c r="A12526" s="62">
        <v>51121510</v>
      </c>
      <c r="B12526" s="63" t="s">
        <v>10428</v>
      </c>
    </row>
    <row r="12527" spans="1:2" x14ac:dyDescent="0.25">
      <c r="A12527" s="62">
        <v>51121511</v>
      </c>
      <c r="B12527" s="63" t="s">
        <v>12683</v>
      </c>
    </row>
    <row r="12528" spans="1:2" x14ac:dyDescent="0.25">
      <c r="A12528" s="62">
        <v>51121512</v>
      </c>
      <c r="B12528" s="63" t="s">
        <v>16321</v>
      </c>
    </row>
    <row r="12529" spans="1:2" x14ac:dyDescent="0.25">
      <c r="A12529" s="62">
        <v>51121513</v>
      </c>
      <c r="B12529" s="63" t="s">
        <v>13854</v>
      </c>
    </row>
    <row r="12530" spans="1:2" x14ac:dyDescent="0.25">
      <c r="A12530" s="62">
        <v>51121514</v>
      </c>
      <c r="B12530" s="63" t="s">
        <v>14065</v>
      </c>
    </row>
    <row r="12531" spans="1:2" x14ac:dyDescent="0.25">
      <c r="A12531" s="62">
        <v>51121515</v>
      </c>
      <c r="B12531" s="63" t="s">
        <v>9566</v>
      </c>
    </row>
    <row r="12532" spans="1:2" x14ac:dyDescent="0.25">
      <c r="A12532" s="62">
        <v>51121516</v>
      </c>
      <c r="B12532" s="63" t="s">
        <v>14470</v>
      </c>
    </row>
    <row r="12533" spans="1:2" x14ac:dyDescent="0.25">
      <c r="A12533" s="62">
        <v>51121517</v>
      </c>
      <c r="B12533" s="63" t="s">
        <v>16516</v>
      </c>
    </row>
    <row r="12534" spans="1:2" x14ac:dyDescent="0.25">
      <c r="A12534" s="62">
        <v>51121518</v>
      </c>
      <c r="B12534" s="63" t="s">
        <v>11172</v>
      </c>
    </row>
    <row r="12535" spans="1:2" x14ac:dyDescent="0.25">
      <c r="A12535" s="62">
        <v>51121519</v>
      </c>
      <c r="B12535" s="63" t="s">
        <v>1756</v>
      </c>
    </row>
    <row r="12536" spans="1:2" x14ac:dyDescent="0.25">
      <c r="A12536" s="62">
        <v>51121520</v>
      </c>
      <c r="B12536" s="63" t="s">
        <v>4670</v>
      </c>
    </row>
    <row r="12537" spans="1:2" x14ac:dyDescent="0.25">
      <c r="A12537" s="62">
        <v>51121521</v>
      </c>
      <c r="B12537" s="63" t="s">
        <v>3963</v>
      </c>
    </row>
    <row r="12538" spans="1:2" x14ac:dyDescent="0.25">
      <c r="A12538" s="62">
        <v>51121522</v>
      </c>
      <c r="B12538" s="63" t="s">
        <v>6711</v>
      </c>
    </row>
    <row r="12539" spans="1:2" x14ac:dyDescent="0.25">
      <c r="A12539" s="62">
        <v>51121523</v>
      </c>
      <c r="B12539" s="63" t="s">
        <v>15262</v>
      </c>
    </row>
    <row r="12540" spans="1:2" x14ac:dyDescent="0.25">
      <c r="A12540" s="62">
        <v>51121601</v>
      </c>
      <c r="B12540" s="63" t="s">
        <v>11285</v>
      </c>
    </row>
    <row r="12541" spans="1:2" x14ac:dyDescent="0.25">
      <c r="A12541" s="62">
        <v>51121602</v>
      </c>
      <c r="B12541" s="63" t="s">
        <v>2895</v>
      </c>
    </row>
    <row r="12542" spans="1:2" x14ac:dyDescent="0.25">
      <c r="A12542" s="62">
        <v>51121603</v>
      </c>
      <c r="B12542" s="63" t="s">
        <v>13511</v>
      </c>
    </row>
    <row r="12543" spans="1:2" x14ac:dyDescent="0.25">
      <c r="A12543" s="62">
        <v>51121604</v>
      </c>
      <c r="B12543" s="63" t="s">
        <v>2870</v>
      </c>
    </row>
    <row r="12544" spans="1:2" x14ac:dyDescent="0.25">
      <c r="A12544" s="62">
        <v>51121607</v>
      </c>
      <c r="B12544" s="63" t="s">
        <v>583</v>
      </c>
    </row>
    <row r="12545" spans="1:2" x14ac:dyDescent="0.25">
      <c r="A12545" s="62">
        <v>51121608</v>
      </c>
      <c r="B12545" s="63" t="s">
        <v>17380</v>
      </c>
    </row>
    <row r="12546" spans="1:2" x14ac:dyDescent="0.25">
      <c r="A12546" s="62">
        <v>51121609</v>
      </c>
      <c r="B12546" s="63" t="s">
        <v>12009</v>
      </c>
    </row>
    <row r="12547" spans="1:2" x14ac:dyDescent="0.25">
      <c r="A12547" s="62">
        <v>51121610</v>
      </c>
      <c r="B12547" s="63" t="s">
        <v>2715</v>
      </c>
    </row>
    <row r="12548" spans="1:2" x14ac:dyDescent="0.25">
      <c r="A12548" s="62">
        <v>51121611</v>
      </c>
      <c r="B12548" s="63" t="s">
        <v>11834</v>
      </c>
    </row>
    <row r="12549" spans="1:2" x14ac:dyDescent="0.25">
      <c r="A12549" s="62">
        <v>51121614</v>
      </c>
      <c r="B12549" s="63" t="s">
        <v>8366</v>
      </c>
    </row>
    <row r="12550" spans="1:2" x14ac:dyDescent="0.25">
      <c r="A12550" s="62">
        <v>51121615</v>
      </c>
      <c r="B12550" s="63" t="s">
        <v>12545</v>
      </c>
    </row>
    <row r="12551" spans="1:2" x14ac:dyDescent="0.25">
      <c r="A12551" s="62">
        <v>51121616</v>
      </c>
      <c r="B12551" s="63" t="s">
        <v>9936</v>
      </c>
    </row>
    <row r="12552" spans="1:2" x14ac:dyDescent="0.25">
      <c r="A12552" s="62">
        <v>51121701</v>
      </c>
      <c r="B12552" s="63" t="s">
        <v>12751</v>
      </c>
    </row>
    <row r="12553" spans="1:2" x14ac:dyDescent="0.25">
      <c r="A12553" s="62">
        <v>51121702</v>
      </c>
      <c r="B12553" s="63" t="s">
        <v>11379</v>
      </c>
    </row>
    <row r="12554" spans="1:2" x14ac:dyDescent="0.25">
      <c r="A12554" s="62">
        <v>51121703</v>
      </c>
      <c r="B12554" s="63" t="s">
        <v>12695</v>
      </c>
    </row>
    <row r="12555" spans="1:2" x14ac:dyDescent="0.25">
      <c r="A12555" s="62">
        <v>51121704</v>
      </c>
      <c r="B12555" s="63" t="s">
        <v>17043</v>
      </c>
    </row>
    <row r="12556" spans="1:2" x14ac:dyDescent="0.25">
      <c r="A12556" s="62">
        <v>51121705</v>
      </c>
      <c r="B12556" s="63" t="s">
        <v>15972</v>
      </c>
    </row>
    <row r="12557" spans="1:2" x14ac:dyDescent="0.25">
      <c r="A12557" s="62">
        <v>51121706</v>
      </c>
      <c r="B12557" s="63" t="s">
        <v>10576</v>
      </c>
    </row>
    <row r="12558" spans="1:2" x14ac:dyDescent="0.25">
      <c r="A12558" s="62">
        <v>51121707</v>
      </c>
      <c r="B12558" s="63" t="s">
        <v>4859</v>
      </c>
    </row>
    <row r="12559" spans="1:2" x14ac:dyDescent="0.25">
      <c r="A12559" s="62">
        <v>51121708</v>
      </c>
      <c r="B12559" s="63" t="s">
        <v>13761</v>
      </c>
    </row>
    <row r="12560" spans="1:2" x14ac:dyDescent="0.25">
      <c r="A12560" s="62">
        <v>51121709</v>
      </c>
      <c r="B12560" s="63" t="s">
        <v>13227</v>
      </c>
    </row>
    <row r="12561" spans="1:2" x14ac:dyDescent="0.25">
      <c r="A12561" s="62">
        <v>51121710</v>
      </c>
      <c r="B12561" s="63" t="s">
        <v>10612</v>
      </c>
    </row>
    <row r="12562" spans="1:2" x14ac:dyDescent="0.25">
      <c r="A12562" s="62">
        <v>51121711</v>
      </c>
      <c r="B12562" s="63" t="s">
        <v>13143</v>
      </c>
    </row>
    <row r="12563" spans="1:2" x14ac:dyDescent="0.25">
      <c r="A12563" s="62">
        <v>51121713</v>
      </c>
      <c r="B12563" s="63" t="s">
        <v>16936</v>
      </c>
    </row>
    <row r="12564" spans="1:2" x14ac:dyDescent="0.25">
      <c r="A12564" s="62">
        <v>51121714</v>
      </c>
      <c r="B12564" s="63" t="s">
        <v>9557</v>
      </c>
    </row>
    <row r="12565" spans="1:2" x14ac:dyDescent="0.25">
      <c r="A12565" s="62">
        <v>51121715</v>
      </c>
      <c r="B12565" s="63" t="s">
        <v>18317</v>
      </c>
    </row>
    <row r="12566" spans="1:2" x14ac:dyDescent="0.25">
      <c r="A12566" s="62">
        <v>51121716</v>
      </c>
      <c r="B12566" s="63" t="s">
        <v>16828</v>
      </c>
    </row>
    <row r="12567" spans="1:2" x14ac:dyDescent="0.25">
      <c r="A12567" s="62">
        <v>51121717</v>
      </c>
      <c r="B12567" s="63" t="s">
        <v>7121</v>
      </c>
    </row>
    <row r="12568" spans="1:2" x14ac:dyDescent="0.25">
      <c r="A12568" s="62">
        <v>51121718</v>
      </c>
      <c r="B12568" s="63" t="s">
        <v>15169</v>
      </c>
    </row>
    <row r="12569" spans="1:2" x14ac:dyDescent="0.25">
      <c r="A12569" s="62">
        <v>51121721</v>
      </c>
      <c r="B12569" s="63" t="s">
        <v>7333</v>
      </c>
    </row>
    <row r="12570" spans="1:2" x14ac:dyDescent="0.25">
      <c r="A12570" s="62">
        <v>51121722</v>
      </c>
      <c r="B12570" s="63" t="s">
        <v>18498</v>
      </c>
    </row>
    <row r="12571" spans="1:2" x14ac:dyDescent="0.25">
      <c r="A12571" s="62">
        <v>51121724</v>
      </c>
      <c r="B12571" s="63" t="s">
        <v>15718</v>
      </c>
    </row>
    <row r="12572" spans="1:2" x14ac:dyDescent="0.25">
      <c r="A12572" s="62">
        <v>51121725</v>
      </c>
      <c r="B12572" s="63" t="s">
        <v>2634</v>
      </c>
    </row>
    <row r="12573" spans="1:2" x14ac:dyDescent="0.25">
      <c r="A12573" s="62">
        <v>51121726</v>
      </c>
      <c r="B12573" s="63" t="s">
        <v>4976</v>
      </c>
    </row>
    <row r="12574" spans="1:2" x14ac:dyDescent="0.25">
      <c r="A12574" s="62">
        <v>51121727</v>
      </c>
      <c r="B12574" s="63" t="s">
        <v>1103</v>
      </c>
    </row>
    <row r="12575" spans="1:2" x14ac:dyDescent="0.25">
      <c r="A12575" s="62">
        <v>51121728</v>
      </c>
      <c r="B12575" s="63" t="s">
        <v>15654</v>
      </c>
    </row>
    <row r="12576" spans="1:2" x14ac:dyDescent="0.25">
      <c r="A12576" s="62">
        <v>51121729</v>
      </c>
      <c r="B12576" s="63" t="s">
        <v>15496</v>
      </c>
    </row>
    <row r="12577" spans="1:2" x14ac:dyDescent="0.25">
      <c r="A12577" s="62">
        <v>51121730</v>
      </c>
      <c r="B12577" s="63" t="s">
        <v>1772</v>
      </c>
    </row>
    <row r="12578" spans="1:2" x14ac:dyDescent="0.25">
      <c r="A12578" s="62">
        <v>51121731</v>
      </c>
      <c r="B12578" s="63" t="s">
        <v>16698</v>
      </c>
    </row>
    <row r="12579" spans="1:2" x14ac:dyDescent="0.25">
      <c r="A12579" s="62">
        <v>51121732</v>
      </c>
      <c r="B12579" s="63" t="s">
        <v>1163</v>
      </c>
    </row>
    <row r="12580" spans="1:2" x14ac:dyDescent="0.25">
      <c r="A12580" s="62">
        <v>51121733</v>
      </c>
      <c r="B12580" s="63" t="s">
        <v>8041</v>
      </c>
    </row>
    <row r="12581" spans="1:2" x14ac:dyDescent="0.25">
      <c r="A12581" s="62">
        <v>51121734</v>
      </c>
      <c r="B12581" s="63" t="s">
        <v>11122</v>
      </c>
    </row>
    <row r="12582" spans="1:2" x14ac:dyDescent="0.25">
      <c r="A12582" s="62">
        <v>51121735</v>
      </c>
      <c r="B12582" s="63" t="s">
        <v>18104</v>
      </c>
    </row>
    <row r="12583" spans="1:2" x14ac:dyDescent="0.25">
      <c r="A12583" s="62">
        <v>51121737</v>
      </c>
      <c r="B12583" s="63" t="s">
        <v>17946</v>
      </c>
    </row>
    <row r="12584" spans="1:2" x14ac:dyDescent="0.25">
      <c r="A12584" s="62">
        <v>51121738</v>
      </c>
      <c r="B12584" s="63" t="s">
        <v>16743</v>
      </c>
    </row>
    <row r="12585" spans="1:2" x14ac:dyDescent="0.25">
      <c r="A12585" s="62">
        <v>51121739</v>
      </c>
      <c r="B12585" s="63" t="s">
        <v>16199</v>
      </c>
    </row>
    <row r="12586" spans="1:2" x14ac:dyDescent="0.25">
      <c r="A12586" s="62">
        <v>51121740</v>
      </c>
      <c r="B12586" s="63" t="s">
        <v>16548</v>
      </c>
    </row>
    <row r="12587" spans="1:2" x14ac:dyDescent="0.25">
      <c r="A12587" s="62">
        <v>51121741</v>
      </c>
      <c r="B12587" s="63" t="s">
        <v>7608</v>
      </c>
    </row>
    <row r="12588" spans="1:2" x14ac:dyDescent="0.25">
      <c r="A12588" s="62">
        <v>51121742</v>
      </c>
      <c r="B12588" s="63" t="s">
        <v>5751</v>
      </c>
    </row>
    <row r="12589" spans="1:2" x14ac:dyDescent="0.25">
      <c r="A12589" s="62">
        <v>51121743</v>
      </c>
      <c r="B12589" s="63" t="s">
        <v>400</v>
      </c>
    </row>
    <row r="12590" spans="1:2" x14ac:dyDescent="0.25">
      <c r="A12590" s="62">
        <v>51121744</v>
      </c>
      <c r="B12590" s="63" t="s">
        <v>4176</v>
      </c>
    </row>
    <row r="12591" spans="1:2" x14ac:dyDescent="0.25">
      <c r="A12591" s="62">
        <v>51121745</v>
      </c>
      <c r="B12591" s="63" t="s">
        <v>3428</v>
      </c>
    </row>
    <row r="12592" spans="1:2" x14ac:dyDescent="0.25">
      <c r="A12592" s="62">
        <v>51121746</v>
      </c>
      <c r="B12592" s="63" t="s">
        <v>3905</v>
      </c>
    </row>
    <row r="12593" spans="1:2" x14ac:dyDescent="0.25">
      <c r="A12593" s="62">
        <v>51121747</v>
      </c>
      <c r="B12593" s="63" t="s">
        <v>15425</v>
      </c>
    </row>
    <row r="12594" spans="1:2" x14ac:dyDescent="0.25">
      <c r="A12594" s="62">
        <v>51121748</v>
      </c>
      <c r="B12594" s="63" t="s">
        <v>1720</v>
      </c>
    </row>
    <row r="12595" spans="1:2" x14ac:dyDescent="0.25">
      <c r="A12595" s="62">
        <v>51121749</v>
      </c>
      <c r="B12595" s="63" t="s">
        <v>18534</v>
      </c>
    </row>
    <row r="12596" spans="1:2" x14ac:dyDescent="0.25">
      <c r="A12596" s="62">
        <v>51121750</v>
      </c>
      <c r="B12596" s="63" t="s">
        <v>14622</v>
      </c>
    </row>
    <row r="12597" spans="1:2" x14ac:dyDescent="0.25">
      <c r="A12597" s="62">
        <v>51121751</v>
      </c>
      <c r="B12597" s="63" t="s">
        <v>14774</v>
      </c>
    </row>
    <row r="12598" spans="1:2" x14ac:dyDescent="0.25">
      <c r="A12598" s="62">
        <v>51121752</v>
      </c>
      <c r="B12598" s="63" t="s">
        <v>17174</v>
      </c>
    </row>
    <row r="12599" spans="1:2" x14ac:dyDescent="0.25">
      <c r="A12599" s="62">
        <v>51121753</v>
      </c>
      <c r="B12599" s="63" t="s">
        <v>12088</v>
      </c>
    </row>
    <row r="12600" spans="1:2" x14ac:dyDescent="0.25">
      <c r="A12600" s="62">
        <v>51121754</v>
      </c>
      <c r="B12600" s="63" t="s">
        <v>7712</v>
      </c>
    </row>
    <row r="12601" spans="1:2" x14ac:dyDescent="0.25">
      <c r="A12601" s="62">
        <v>51121755</v>
      </c>
      <c r="B12601" s="63" t="s">
        <v>13335</v>
      </c>
    </row>
    <row r="12602" spans="1:2" x14ac:dyDescent="0.25">
      <c r="A12602" s="62">
        <v>51121756</v>
      </c>
      <c r="B12602" s="63" t="s">
        <v>12402</v>
      </c>
    </row>
    <row r="12603" spans="1:2" x14ac:dyDescent="0.25">
      <c r="A12603" s="62">
        <v>51121757</v>
      </c>
      <c r="B12603" s="63" t="s">
        <v>13431</v>
      </c>
    </row>
    <row r="12604" spans="1:2" x14ac:dyDescent="0.25">
      <c r="A12604" s="62">
        <v>51121758</v>
      </c>
      <c r="B12604" s="63" t="s">
        <v>17321</v>
      </c>
    </row>
    <row r="12605" spans="1:2" x14ac:dyDescent="0.25">
      <c r="A12605" s="62">
        <v>51121759</v>
      </c>
      <c r="B12605" s="63" t="s">
        <v>9515</v>
      </c>
    </row>
    <row r="12606" spans="1:2" x14ac:dyDescent="0.25">
      <c r="A12606" s="62">
        <v>51121760</v>
      </c>
      <c r="B12606" s="63" t="s">
        <v>6827</v>
      </c>
    </row>
    <row r="12607" spans="1:2" x14ac:dyDescent="0.25">
      <c r="A12607" s="62">
        <v>51121761</v>
      </c>
      <c r="B12607" s="63" t="s">
        <v>13441</v>
      </c>
    </row>
    <row r="12608" spans="1:2" x14ac:dyDescent="0.25">
      <c r="A12608" s="62">
        <v>51121762</v>
      </c>
      <c r="B12608" s="63" t="s">
        <v>8651</v>
      </c>
    </row>
    <row r="12609" spans="1:2" x14ac:dyDescent="0.25">
      <c r="A12609" s="62">
        <v>51121763</v>
      </c>
      <c r="B12609" s="63" t="s">
        <v>3538</v>
      </c>
    </row>
    <row r="12610" spans="1:2" x14ac:dyDescent="0.25">
      <c r="A12610" s="62">
        <v>51121764</v>
      </c>
      <c r="B12610" s="63" t="s">
        <v>12093</v>
      </c>
    </row>
    <row r="12611" spans="1:2" x14ac:dyDescent="0.25">
      <c r="A12611" s="62">
        <v>51121765</v>
      </c>
      <c r="B12611" s="63" t="s">
        <v>6555</v>
      </c>
    </row>
    <row r="12612" spans="1:2" x14ac:dyDescent="0.25">
      <c r="A12612" s="62">
        <v>51121801</v>
      </c>
      <c r="B12612" s="63" t="s">
        <v>5413</v>
      </c>
    </row>
    <row r="12613" spans="1:2" x14ac:dyDescent="0.25">
      <c r="A12613" s="62">
        <v>51121802</v>
      </c>
      <c r="B12613" s="63" t="s">
        <v>18226</v>
      </c>
    </row>
    <row r="12614" spans="1:2" x14ac:dyDescent="0.25">
      <c r="A12614" s="62">
        <v>51121803</v>
      </c>
      <c r="B12614" s="63" t="s">
        <v>17409</v>
      </c>
    </row>
    <row r="12615" spans="1:2" x14ac:dyDescent="0.25">
      <c r="A12615" s="62">
        <v>51121804</v>
      </c>
      <c r="B12615" s="63" t="s">
        <v>4229</v>
      </c>
    </row>
    <row r="12616" spans="1:2" x14ac:dyDescent="0.25">
      <c r="A12616" s="62">
        <v>51121805</v>
      </c>
      <c r="B12616" s="63" t="s">
        <v>10994</v>
      </c>
    </row>
    <row r="12617" spans="1:2" x14ac:dyDescent="0.25">
      <c r="A12617" s="62">
        <v>51121806</v>
      </c>
      <c r="B12617" s="63" t="s">
        <v>7504</v>
      </c>
    </row>
    <row r="12618" spans="1:2" x14ac:dyDescent="0.25">
      <c r="A12618" s="62">
        <v>51121807</v>
      </c>
      <c r="B12618" s="63" t="s">
        <v>6918</v>
      </c>
    </row>
    <row r="12619" spans="1:2" x14ac:dyDescent="0.25">
      <c r="A12619" s="62">
        <v>51121808</v>
      </c>
      <c r="B12619" s="63" t="s">
        <v>14379</v>
      </c>
    </row>
    <row r="12620" spans="1:2" x14ac:dyDescent="0.25">
      <c r="A12620" s="62">
        <v>51121809</v>
      </c>
      <c r="B12620" s="63" t="s">
        <v>8178</v>
      </c>
    </row>
    <row r="12621" spans="1:2" x14ac:dyDescent="0.25">
      <c r="A12621" s="62">
        <v>51121810</v>
      </c>
      <c r="B12621" s="63" t="s">
        <v>17884</v>
      </c>
    </row>
    <row r="12622" spans="1:2" x14ac:dyDescent="0.25">
      <c r="A12622" s="62">
        <v>51121811</v>
      </c>
      <c r="B12622" s="63" t="s">
        <v>8382</v>
      </c>
    </row>
    <row r="12623" spans="1:2" x14ac:dyDescent="0.25">
      <c r="A12623" s="62">
        <v>51121812</v>
      </c>
      <c r="B12623" s="63" t="s">
        <v>2915</v>
      </c>
    </row>
    <row r="12624" spans="1:2" x14ac:dyDescent="0.25">
      <c r="A12624" s="62">
        <v>51121813</v>
      </c>
      <c r="B12624" s="63" t="s">
        <v>15570</v>
      </c>
    </row>
    <row r="12625" spans="1:2" x14ac:dyDescent="0.25">
      <c r="A12625" s="62">
        <v>51121814</v>
      </c>
      <c r="B12625" s="63" t="s">
        <v>14305</v>
      </c>
    </row>
    <row r="12626" spans="1:2" x14ac:dyDescent="0.25">
      <c r="A12626" s="62">
        <v>51121815</v>
      </c>
      <c r="B12626" s="63" t="s">
        <v>4083</v>
      </c>
    </row>
    <row r="12627" spans="1:2" x14ac:dyDescent="0.25">
      <c r="A12627" s="62">
        <v>51121816</v>
      </c>
      <c r="B12627" s="63" t="s">
        <v>14357</v>
      </c>
    </row>
    <row r="12628" spans="1:2" x14ac:dyDescent="0.25">
      <c r="A12628" s="62">
        <v>51121817</v>
      </c>
      <c r="B12628" s="63" t="s">
        <v>3896</v>
      </c>
    </row>
    <row r="12629" spans="1:2" x14ac:dyDescent="0.25">
      <c r="A12629" s="62">
        <v>51121818</v>
      </c>
      <c r="B12629" s="63" t="s">
        <v>13565</v>
      </c>
    </row>
    <row r="12630" spans="1:2" x14ac:dyDescent="0.25">
      <c r="A12630" s="62">
        <v>51121819</v>
      </c>
      <c r="B12630" s="63" t="s">
        <v>18459</v>
      </c>
    </row>
    <row r="12631" spans="1:2" x14ac:dyDescent="0.25">
      <c r="A12631" s="62">
        <v>51121820</v>
      </c>
      <c r="B12631" s="63" t="s">
        <v>9800</v>
      </c>
    </row>
    <row r="12632" spans="1:2" x14ac:dyDescent="0.25">
      <c r="A12632" s="62">
        <v>51121901</v>
      </c>
      <c r="B12632" s="63" t="s">
        <v>13756</v>
      </c>
    </row>
    <row r="12633" spans="1:2" x14ac:dyDescent="0.25">
      <c r="A12633" s="62">
        <v>51121902</v>
      </c>
      <c r="B12633" s="63" t="s">
        <v>16606</v>
      </c>
    </row>
    <row r="12634" spans="1:2" x14ac:dyDescent="0.25">
      <c r="A12634" s="62">
        <v>51121903</v>
      </c>
      <c r="B12634" s="63" t="s">
        <v>10773</v>
      </c>
    </row>
    <row r="12635" spans="1:2" x14ac:dyDescent="0.25">
      <c r="A12635" s="62">
        <v>51121904</v>
      </c>
      <c r="B12635" s="63" t="s">
        <v>10573</v>
      </c>
    </row>
    <row r="12636" spans="1:2" x14ac:dyDescent="0.25">
      <c r="A12636" s="62">
        <v>51121905</v>
      </c>
      <c r="B12636" s="63" t="s">
        <v>13993</v>
      </c>
    </row>
    <row r="12637" spans="1:2" x14ac:dyDescent="0.25">
      <c r="A12637" s="62">
        <v>51121906</v>
      </c>
      <c r="B12637" s="63" t="s">
        <v>18143</v>
      </c>
    </row>
    <row r="12638" spans="1:2" x14ac:dyDescent="0.25">
      <c r="A12638" s="62">
        <v>51121907</v>
      </c>
      <c r="B12638" s="63" t="s">
        <v>3845</v>
      </c>
    </row>
    <row r="12639" spans="1:2" x14ac:dyDescent="0.25">
      <c r="A12639" s="62">
        <v>51121908</v>
      </c>
      <c r="B12639" s="63" t="s">
        <v>281</v>
      </c>
    </row>
    <row r="12640" spans="1:2" x14ac:dyDescent="0.25">
      <c r="A12640" s="62">
        <v>51122101</v>
      </c>
      <c r="B12640" s="63" t="s">
        <v>2180</v>
      </c>
    </row>
    <row r="12641" spans="1:2" x14ac:dyDescent="0.25">
      <c r="A12641" s="62">
        <v>51122102</v>
      </c>
      <c r="B12641" s="63" t="s">
        <v>4196</v>
      </c>
    </row>
    <row r="12642" spans="1:2" x14ac:dyDescent="0.25">
      <c r="A12642" s="62">
        <v>51122103</v>
      </c>
      <c r="B12642" s="63" t="s">
        <v>12169</v>
      </c>
    </row>
    <row r="12643" spans="1:2" x14ac:dyDescent="0.25">
      <c r="A12643" s="62">
        <v>51122104</v>
      </c>
      <c r="B12643" s="63" t="s">
        <v>10063</v>
      </c>
    </row>
    <row r="12644" spans="1:2" x14ac:dyDescent="0.25">
      <c r="A12644" s="62">
        <v>51122105</v>
      </c>
      <c r="B12644" s="63" t="s">
        <v>3567</v>
      </c>
    </row>
    <row r="12645" spans="1:2" x14ac:dyDescent="0.25">
      <c r="A12645" s="62">
        <v>51122107</v>
      </c>
      <c r="B12645" s="63" t="s">
        <v>7274</v>
      </c>
    </row>
    <row r="12646" spans="1:2" x14ac:dyDescent="0.25">
      <c r="A12646" s="62">
        <v>51122108</v>
      </c>
      <c r="B12646" s="63" t="s">
        <v>3705</v>
      </c>
    </row>
    <row r="12647" spans="1:2" x14ac:dyDescent="0.25">
      <c r="A12647" s="62">
        <v>51122109</v>
      </c>
      <c r="B12647" s="63" t="s">
        <v>13110</v>
      </c>
    </row>
    <row r="12648" spans="1:2" x14ac:dyDescent="0.25">
      <c r="A12648" s="62">
        <v>51122110</v>
      </c>
      <c r="B12648" s="63" t="s">
        <v>1514</v>
      </c>
    </row>
    <row r="12649" spans="1:2" x14ac:dyDescent="0.25">
      <c r="A12649" s="62">
        <v>51122111</v>
      </c>
      <c r="B12649" s="63" t="s">
        <v>2197</v>
      </c>
    </row>
    <row r="12650" spans="1:2" x14ac:dyDescent="0.25">
      <c r="A12650" s="62">
        <v>51122112</v>
      </c>
      <c r="B12650" s="63" t="s">
        <v>14840</v>
      </c>
    </row>
    <row r="12651" spans="1:2" x14ac:dyDescent="0.25">
      <c r="A12651" s="62">
        <v>51122201</v>
      </c>
      <c r="B12651" s="63" t="s">
        <v>5449</v>
      </c>
    </row>
    <row r="12652" spans="1:2" x14ac:dyDescent="0.25">
      <c r="A12652" s="62">
        <v>51122301</v>
      </c>
      <c r="B12652" s="63" t="s">
        <v>4007</v>
      </c>
    </row>
    <row r="12653" spans="1:2" x14ac:dyDescent="0.25">
      <c r="A12653" s="62">
        <v>51131501</v>
      </c>
      <c r="B12653" s="63" t="s">
        <v>16760</v>
      </c>
    </row>
    <row r="12654" spans="1:2" x14ac:dyDescent="0.25">
      <c r="A12654" s="62">
        <v>51131502</v>
      </c>
      <c r="B12654" s="63" t="s">
        <v>11769</v>
      </c>
    </row>
    <row r="12655" spans="1:2" x14ac:dyDescent="0.25">
      <c r="A12655" s="62">
        <v>51131503</v>
      </c>
      <c r="B12655" s="63" t="s">
        <v>15107</v>
      </c>
    </row>
    <row r="12656" spans="1:2" x14ac:dyDescent="0.25">
      <c r="A12656" s="62">
        <v>51131504</v>
      </c>
      <c r="B12656" s="63" t="s">
        <v>499</v>
      </c>
    </row>
    <row r="12657" spans="1:2" x14ac:dyDescent="0.25">
      <c r="A12657" s="62">
        <v>51131505</v>
      </c>
      <c r="B12657" s="63" t="s">
        <v>8768</v>
      </c>
    </row>
    <row r="12658" spans="1:2" x14ac:dyDescent="0.25">
      <c r="A12658" s="62">
        <v>51131506</v>
      </c>
      <c r="B12658" s="63" t="s">
        <v>10632</v>
      </c>
    </row>
    <row r="12659" spans="1:2" x14ac:dyDescent="0.25">
      <c r="A12659" s="62">
        <v>51131507</v>
      </c>
      <c r="B12659" s="63" t="s">
        <v>5891</v>
      </c>
    </row>
    <row r="12660" spans="1:2" x14ac:dyDescent="0.25">
      <c r="A12660" s="62">
        <v>51131508</v>
      </c>
      <c r="B12660" s="63" t="s">
        <v>4221</v>
      </c>
    </row>
    <row r="12661" spans="1:2" x14ac:dyDescent="0.25">
      <c r="A12661" s="62">
        <v>51131509</v>
      </c>
      <c r="B12661" s="63" t="s">
        <v>12727</v>
      </c>
    </row>
    <row r="12662" spans="1:2" x14ac:dyDescent="0.25">
      <c r="A12662" s="62">
        <v>51131510</v>
      </c>
      <c r="B12662" s="63" t="s">
        <v>5535</v>
      </c>
    </row>
    <row r="12663" spans="1:2" x14ac:dyDescent="0.25">
      <c r="A12663" s="62">
        <v>51131511</v>
      </c>
      <c r="B12663" s="63" t="s">
        <v>3268</v>
      </c>
    </row>
    <row r="12664" spans="1:2" x14ac:dyDescent="0.25">
      <c r="A12664" s="62">
        <v>51131512</v>
      </c>
      <c r="B12664" s="63" t="s">
        <v>15811</v>
      </c>
    </row>
    <row r="12665" spans="1:2" x14ac:dyDescent="0.25">
      <c r="A12665" s="62">
        <v>51131513</v>
      </c>
      <c r="B12665" s="63" t="s">
        <v>9066</v>
      </c>
    </row>
    <row r="12666" spans="1:2" x14ac:dyDescent="0.25">
      <c r="A12666" s="62">
        <v>51131514</v>
      </c>
      <c r="B12666" s="63" t="s">
        <v>17342</v>
      </c>
    </row>
    <row r="12667" spans="1:2" x14ac:dyDescent="0.25">
      <c r="A12667" s="62">
        <v>51131515</v>
      </c>
      <c r="B12667" s="63" t="s">
        <v>5632</v>
      </c>
    </row>
    <row r="12668" spans="1:2" x14ac:dyDescent="0.25">
      <c r="A12668" s="62">
        <v>51131516</v>
      </c>
      <c r="B12668" s="63" t="s">
        <v>14671</v>
      </c>
    </row>
    <row r="12669" spans="1:2" x14ac:dyDescent="0.25">
      <c r="A12669" s="62">
        <v>51131601</v>
      </c>
      <c r="B12669" s="63" t="s">
        <v>822</v>
      </c>
    </row>
    <row r="12670" spans="1:2" x14ac:dyDescent="0.25">
      <c r="A12670" s="62">
        <v>51131602</v>
      </c>
      <c r="B12670" s="63" t="s">
        <v>13329</v>
      </c>
    </row>
    <row r="12671" spans="1:2" x14ac:dyDescent="0.25">
      <c r="A12671" s="62">
        <v>51131603</v>
      </c>
      <c r="B12671" s="63" t="s">
        <v>3730</v>
      </c>
    </row>
    <row r="12672" spans="1:2" x14ac:dyDescent="0.25">
      <c r="A12672" s="62">
        <v>51131604</v>
      </c>
      <c r="B12672" s="63" t="s">
        <v>12157</v>
      </c>
    </row>
    <row r="12673" spans="1:2" x14ac:dyDescent="0.25">
      <c r="A12673" s="62">
        <v>51131605</v>
      </c>
      <c r="B12673" s="63" t="s">
        <v>11678</v>
      </c>
    </row>
    <row r="12674" spans="1:2" x14ac:dyDescent="0.25">
      <c r="A12674" s="62">
        <v>51131606</v>
      </c>
      <c r="B12674" s="63" t="s">
        <v>1228</v>
      </c>
    </row>
    <row r="12675" spans="1:2" x14ac:dyDescent="0.25">
      <c r="A12675" s="62">
        <v>51131607</v>
      </c>
      <c r="B12675" s="63" t="s">
        <v>1353</v>
      </c>
    </row>
    <row r="12676" spans="1:2" x14ac:dyDescent="0.25">
      <c r="A12676" s="62">
        <v>51131608</v>
      </c>
      <c r="B12676" s="63" t="s">
        <v>17800</v>
      </c>
    </row>
    <row r="12677" spans="1:2" x14ac:dyDescent="0.25">
      <c r="A12677" s="62">
        <v>51131609</v>
      </c>
      <c r="B12677" s="63" t="s">
        <v>18333</v>
      </c>
    </row>
    <row r="12678" spans="1:2" x14ac:dyDescent="0.25">
      <c r="A12678" s="62">
        <v>51131610</v>
      </c>
      <c r="B12678" s="63" t="s">
        <v>902</v>
      </c>
    </row>
    <row r="12679" spans="1:2" x14ac:dyDescent="0.25">
      <c r="A12679" s="62">
        <v>51131611</v>
      </c>
      <c r="B12679" s="63" t="s">
        <v>6797</v>
      </c>
    </row>
    <row r="12680" spans="1:2" x14ac:dyDescent="0.25">
      <c r="A12680" s="62">
        <v>51131612</v>
      </c>
      <c r="B12680" s="63" t="s">
        <v>10471</v>
      </c>
    </row>
    <row r="12681" spans="1:2" x14ac:dyDescent="0.25">
      <c r="A12681" s="62">
        <v>51131613</v>
      </c>
      <c r="B12681" s="63" t="s">
        <v>2697</v>
      </c>
    </row>
    <row r="12682" spans="1:2" x14ac:dyDescent="0.25">
      <c r="A12682" s="62">
        <v>51131614</v>
      </c>
      <c r="B12682" s="63" t="s">
        <v>6855</v>
      </c>
    </row>
    <row r="12683" spans="1:2" x14ac:dyDescent="0.25">
      <c r="A12683" s="62">
        <v>51131615</v>
      </c>
      <c r="B12683" s="63" t="s">
        <v>16975</v>
      </c>
    </row>
    <row r="12684" spans="1:2" x14ac:dyDescent="0.25">
      <c r="A12684" s="62">
        <v>51131616</v>
      </c>
      <c r="B12684" s="63" t="s">
        <v>11412</v>
      </c>
    </row>
    <row r="12685" spans="1:2" x14ac:dyDescent="0.25">
      <c r="A12685" s="62">
        <v>51131617</v>
      </c>
      <c r="B12685" s="63" t="s">
        <v>2881</v>
      </c>
    </row>
    <row r="12686" spans="1:2" x14ac:dyDescent="0.25">
      <c r="A12686" s="62">
        <v>51131701</v>
      </c>
      <c r="B12686" s="63" t="s">
        <v>15936</v>
      </c>
    </row>
    <row r="12687" spans="1:2" x14ac:dyDescent="0.25">
      <c r="A12687" s="62">
        <v>51131702</v>
      </c>
      <c r="B12687" s="63" t="s">
        <v>1286</v>
      </c>
    </row>
    <row r="12688" spans="1:2" x14ac:dyDescent="0.25">
      <c r="A12688" s="62">
        <v>51131703</v>
      </c>
      <c r="B12688" s="63" t="s">
        <v>18749</v>
      </c>
    </row>
    <row r="12689" spans="1:2" x14ac:dyDescent="0.25">
      <c r="A12689" s="62">
        <v>51131704</v>
      </c>
      <c r="B12689" s="63" t="s">
        <v>11478</v>
      </c>
    </row>
    <row r="12690" spans="1:2" x14ac:dyDescent="0.25">
      <c r="A12690" s="62">
        <v>51131705</v>
      </c>
      <c r="B12690" s="63" t="s">
        <v>10782</v>
      </c>
    </row>
    <row r="12691" spans="1:2" x14ac:dyDescent="0.25">
      <c r="A12691" s="62">
        <v>51131706</v>
      </c>
      <c r="B12691" s="63" t="s">
        <v>3939</v>
      </c>
    </row>
    <row r="12692" spans="1:2" x14ac:dyDescent="0.25">
      <c r="A12692" s="62">
        <v>51131707</v>
      </c>
      <c r="B12692" s="63" t="s">
        <v>8123</v>
      </c>
    </row>
    <row r="12693" spans="1:2" x14ac:dyDescent="0.25">
      <c r="A12693" s="62">
        <v>51131708</v>
      </c>
      <c r="B12693" s="63" t="s">
        <v>10638</v>
      </c>
    </row>
    <row r="12694" spans="1:2" x14ac:dyDescent="0.25">
      <c r="A12694" s="62">
        <v>51131709</v>
      </c>
      <c r="B12694" s="63" t="s">
        <v>1941</v>
      </c>
    </row>
    <row r="12695" spans="1:2" x14ac:dyDescent="0.25">
      <c r="A12695" s="62">
        <v>51131710</v>
      </c>
      <c r="B12695" s="63" t="s">
        <v>14296</v>
      </c>
    </row>
    <row r="12696" spans="1:2" x14ac:dyDescent="0.25">
      <c r="A12696" s="62">
        <v>51131711</v>
      </c>
      <c r="B12696" s="63" t="s">
        <v>12123</v>
      </c>
    </row>
    <row r="12697" spans="1:2" x14ac:dyDescent="0.25">
      <c r="A12697" s="62">
        <v>51131712</v>
      </c>
      <c r="B12697" s="63" t="s">
        <v>10613</v>
      </c>
    </row>
    <row r="12698" spans="1:2" x14ac:dyDescent="0.25">
      <c r="A12698" s="62">
        <v>51131713</v>
      </c>
      <c r="B12698" s="63" t="s">
        <v>8624</v>
      </c>
    </row>
    <row r="12699" spans="1:2" x14ac:dyDescent="0.25">
      <c r="A12699" s="62">
        <v>51131714</v>
      </c>
      <c r="B12699" s="63" t="s">
        <v>3106</v>
      </c>
    </row>
    <row r="12700" spans="1:2" x14ac:dyDescent="0.25">
      <c r="A12700" s="62">
        <v>51131715</v>
      </c>
      <c r="B12700" s="63" t="s">
        <v>5262</v>
      </c>
    </row>
    <row r="12701" spans="1:2" x14ac:dyDescent="0.25">
      <c r="A12701" s="62">
        <v>51131716</v>
      </c>
      <c r="B12701" s="63" t="s">
        <v>2483</v>
      </c>
    </row>
    <row r="12702" spans="1:2" x14ac:dyDescent="0.25">
      <c r="A12702" s="62">
        <v>51131801</v>
      </c>
      <c r="B12702" s="63" t="s">
        <v>1384</v>
      </c>
    </row>
    <row r="12703" spans="1:2" x14ac:dyDescent="0.25">
      <c r="A12703" s="62">
        <v>51131802</v>
      </c>
      <c r="B12703" s="63" t="s">
        <v>7622</v>
      </c>
    </row>
    <row r="12704" spans="1:2" x14ac:dyDescent="0.25">
      <c r="A12704" s="62">
        <v>51131803</v>
      </c>
      <c r="B12704" s="63" t="s">
        <v>6737</v>
      </c>
    </row>
    <row r="12705" spans="1:2" x14ac:dyDescent="0.25">
      <c r="A12705" s="62">
        <v>51131804</v>
      </c>
      <c r="B12705" s="63" t="s">
        <v>12333</v>
      </c>
    </row>
    <row r="12706" spans="1:2" x14ac:dyDescent="0.25">
      <c r="A12706" s="62">
        <v>51131805</v>
      </c>
      <c r="B12706" s="63" t="s">
        <v>13106</v>
      </c>
    </row>
    <row r="12707" spans="1:2" x14ac:dyDescent="0.25">
      <c r="A12707" s="62">
        <v>51131806</v>
      </c>
      <c r="B12707" s="63" t="s">
        <v>15431</v>
      </c>
    </row>
    <row r="12708" spans="1:2" x14ac:dyDescent="0.25">
      <c r="A12708" s="62">
        <v>51131807</v>
      </c>
      <c r="B12708" s="63" t="s">
        <v>10724</v>
      </c>
    </row>
    <row r="12709" spans="1:2" x14ac:dyDescent="0.25">
      <c r="A12709" s="62">
        <v>51131808</v>
      </c>
      <c r="B12709" s="63" t="s">
        <v>4317</v>
      </c>
    </row>
    <row r="12710" spans="1:2" x14ac:dyDescent="0.25">
      <c r="A12710" s="62">
        <v>51131809</v>
      </c>
      <c r="B12710" s="63" t="s">
        <v>17640</v>
      </c>
    </row>
    <row r="12711" spans="1:2" x14ac:dyDescent="0.25">
      <c r="A12711" s="62">
        <v>51131901</v>
      </c>
      <c r="B12711" s="63" t="s">
        <v>1222</v>
      </c>
    </row>
    <row r="12712" spans="1:2" x14ac:dyDescent="0.25">
      <c r="A12712" s="62">
        <v>51131903</v>
      </c>
      <c r="B12712" s="63" t="s">
        <v>15066</v>
      </c>
    </row>
    <row r="12713" spans="1:2" x14ac:dyDescent="0.25">
      <c r="A12713" s="62">
        <v>51131904</v>
      </c>
      <c r="B12713" s="63" t="s">
        <v>12993</v>
      </c>
    </row>
    <row r="12714" spans="1:2" x14ac:dyDescent="0.25">
      <c r="A12714" s="62">
        <v>51131905</v>
      </c>
      <c r="B12714" s="63" t="s">
        <v>1516</v>
      </c>
    </row>
    <row r="12715" spans="1:2" x14ac:dyDescent="0.25">
      <c r="A12715" s="62">
        <v>51131906</v>
      </c>
      <c r="B12715" s="63" t="s">
        <v>18266</v>
      </c>
    </row>
    <row r="12716" spans="1:2" x14ac:dyDescent="0.25">
      <c r="A12716" s="62">
        <v>51131907</v>
      </c>
      <c r="B12716" s="63" t="s">
        <v>3996</v>
      </c>
    </row>
    <row r="12717" spans="1:2" x14ac:dyDescent="0.25">
      <c r="A12717" s="62">
        <v>51131908</v>
      </c>
      <c r="B12717" s="63" t="s">
        <v>14615</v>
      </c>
    </row>
    <row r="12718" spans="1:2" x14ac:dyDescent="0.25">
      <c r="A12718" s="62">
        <v>51131909</v>
      </c>
      <c r="B12718" s="63" t="s">
        <v>18451</v>
      </c>
    </row>
    <row r="12719" spans="1:2" x14ac:dyDescent="0.25">
      <c r="A12719" s="62">
        <v>51131910</v>
      </c>
      <c r="B12719" s="63" t="s">
        <v>9208</v>
      </c>
    </row>
    <row r="12720" spans="1:2" x14ac:dyDescent="0.25">
      <c r="A12720" s="62">
        <v>51132001</v>
      </c>
      <c r="B12720" s="63" t="s">
        <v>2225</v>
      </c>
    </row>
    <row r="12721" spans="1:2" x14ac:dyDescent="0.25">
      <c r="A12721" s="62">
        <v>51141501</v>
      </c>
      <c r="B12721" s="63" t="s">
        <v>13702</v>
      </c>
    </row>
    <row r="12722" spans="1:2" x14ac:dyDescent="0.25">
      <c r="A12722" s="62">
        <v>51141502</v>
      </c>
      <c r="B12722" s="63" t="s">
        <v>9155</v>
      </c>
    </row>
    <row r="12723" spans="1:2" x14ac:dyDescent="0.25">
      <c r="A12723" s="62">
        <v>51141503</v>
      </c>
      <c r="B12723" s="63" t="s">
        <v>7580</v>
      </c>
    </row>
    <row r="12724" spans="1:2" x14ac:dyDescent="0.25">
      <c r="A12724" s="62">
        <v>51141504</v>
      </c>
      <c r="B12724" s="63" t="s">
        <v>14100</v>
      </c>
    </row>
    <row r="12725" spans="1:2" x14ac:dyDescent="0.25">
      <c r="A12725" s="62">
        <v>51141505</v>
      </c>
      <c r="B12725" s="63" t="s">
        <v>387</v>
      </c>
    </row>
    <row r="12726" spans="1:2" x14ac:dyDescent="0.25">
      <c r="A12726" s="62">
        <v>51141506</v>
      </c>
      <c r="B12726" s="63" t="s">
        <v>4425</v>
      </c>
    </row>
    <row r="12727" spans="1:2" x14ac:dyDescent="0.25">
      <c r="A12727" s="62">
        <v>51141507</v>
      </c>
      <c r="B12727" s="63" t="s">
        <v>7708</v>
      </c>
    </row>
    <row r="12728" spans="1:2" x14ac:dyDescent="0.25">
      <c r="A12728" s="62">
        <v>51141508</v>
      </c>
      <c r="B12728" s="63" t="s">
        <v>12885</v>
      </c>
    </row>
    <row r="12729" spans="1:2" x14ac:dyDescent="0.25">
      <c r="A12729" s="62">
        <v>51141509</v>
      </c>
      <c r="B12729" s="63" t="s">
        <v>1250</v>
      </c>
    </row>
    <row r="12730" spans="1:2" x14ac:dyDescent="0.25">
      <c r="A12730" s="62">
        <v>51141510</v>
      </c>
      <c r="B12730" s="63" t="s">
        <v>1115</v>
      </c>
    </row>
    <row r="12731" spans="1:2" x14ac:dyDescent="0.25">
      <c r="A12731" s="62">
        <v>51141511</v>
      </c>
      <c r="B12731" s="63" t="s">
        <v>15363</v>
      </c>
    </row>
    <row r="12732" spans="1:2" x14ac:dyDescent="0.25">
      <c r="A12732" s="62">
        <v>51141512</v>
      </c>
      <c r="B12732" s="63" t="s">
        <v>16282</v>
      </c>
    </row>
    <row r="12733" spans="1:2" x14ac:dyDescent="0.25">
      <c r="A12733" s="62">
        <v>51141513</v>
      </c>
      <c r="B12733" s="63" t="s">
        <v>12969</v>
      </c>
    </row>
    <row r="12734" spans="1:2" x14ac:dyDescent="0.25">
      <c r="A12734" s="62">
        <v>51141514</v>
      </c>
      <c r="B12734" s="63" t="s">
        <v>14998</v>
      </c>
    </row>
    <row r="12735" spans="1:2" x14ac:dyDescent="0.25">
      <c r="A12735" s="62">
        <v>51141515</v>
      </c>
      <c r="B12735" s="63" t="s">
        <v>5130</v>
      </c>
    </row>
    <row r="12736" spans="1:2" x14ac:dyDescent="0.25">
      <c r="A12736" s="62">
        <v>51141516</v>
      </c>
      <c r="B12736" s="63" t="s">
        <v>7322</v>
      </c>
    </row>
    <row r="12737" spans="1:2" x14ac:dyDescent="0.25">
      <c r="A12737" s="62">
        <v>51141517</v>
      </c>
      <c r="B12737" s="63" t="s">
        <v>13965</v>
      </c>
    </row>
    <row r="12738" spans="1:2" x14ac:dyDescent="0.25">
      <c r="A12738" s="62">
        <v>51141518</v>
      </c>
      <c r="B12738" s="63" t="s">
        <v>6841</v>
      </c>
    </row>
    <row r="12739" spans="1:2" x14ac:dyDescent="0.25">
      <c r="A12739" s="62">
        <v>51141519</v>
      </c>
      <c r="B12739" s="63" t="s">
        <v>3527</v>
      </c>
    </row>
    <row r="12740" spans="1:2" x14ac:dyDescent="0.25">
      <c r="A12740" s="62">
        <v>51141520</v>
      </c>
      <c r="B12740" s="63" t="s">
        <v>8272</v>
      </c>
    </row>
    <row r="12741" spans="1:2" x14ac:dyDescent="0.25">
      <c r="A12741" s="62">
        <v>51141521</v>
      </c>
      <c r="B12741" s="63" t="s">
        <v>8370</v>
      </c>
    </row>
    <row r="12742" spans="1:2" x14ac:dyDescent="0.25">
      <c r="A12742" s="62">
        <v>51141522</v>
      </c>
      <c r="B12742" s="63" t="s">
        <v>14934</v>
      </c>
    </row>
    <row r="12743" spans="1:2" x14ac:dyDescent="0.25">
      <c r="A12743" s="62">
        <v>51141523</v>
      </c>
      <c r="B12743" s="63" t="s">
        <v>2305</v>
      </c>
    </row>
    <row r="12744" spans="1:2" x14ac:dyDescent="0.25">
      <c r="A12744" s="62">
        <v>51141524</v>
      </c>
      <c r="B12744" s="63" t="s">
        <v>4439</v>
      </c>
    </row>
    <row r="12745" spans="1:2" x14ac:dyDescent="0.25">
      <c r="A12745" s="62">
        <v>51141525</v>
      </c>
      <c r="B12745" s="63" t="s">
        <v>15636</v>
      </c>
    </row>
    <row r="12746" spans="1:2" x14ac:dyDescent="0.25">
      <c r="A12746" s="62">
        <v>51141526</v>
      </c>
      <c r="B12746" s="63" t="s">
        <v>3259</v>
      </c>
    </row>
    <row r="12747" spans="1:2" x14ac:dyDescent="0.25">
      <c r="A12747" s="62">
        <v>51141527</v>
      </c>
      <c r="B12747" s="63" t="s">
        <v>4158</v>
      </c>
    </row>
    <row r="12748" spans="1:2" x14ac:dyDescent="0.25">
      <c r="A12748" s="62">
        <v>51141528</v>
      </c>
      <c r="B12748" s="63" t="s">
        <v>7013</v>
      </c>
    </row>
    <row r="12749" spans="1:2" x14ac:dyDescent="0.25">
      <c r="A12749" s="62">
        <v>51141529</v>
      </c>
      <c r="B12749" s="63" t="s">
        <v>16257</v>
      </c>
    </row>
    <row r="12750" spans="1:2" x14ac:dyDescent="0.25">
      <c r="A12750" s="62">
        <v>51141530</v>
      </c>
      <c r="B12750" s="63" t="s">
        <v>3034</v>
      </c>
    </row>
    <row r="12751" spans="1:2" x14ac:dyDescent="0.25">
      <c r="A12751" s="62">
        <v>51141531</v>
      </c>
      <c r="B12751" s="63" t="s">
        <v>803</v>
      </c>
    </row>
    <row r="12752" spans="1:2" x14ac:dyDescent="0.25">
      <c r="A12752" s="62">
        <v>51141532</v>
      </c>
      <c r="B12752" s="63" t="s">
        <v>11229</v>
      </c>
    </row>
    <row r="12753" spans="1:2" x14ac:dyDescent="0.25">
      <c r="A12753" s="62">
        <v>51141533</v>
      </c>
      <c r="B12753" s="63" t="s">
        <v>5676</v>
      </c>
    </row>
    <row r="12754" spans="1:2" x14ac:dyDescent="0.25">
      <c r="A12754" s="62">
        <v>51141601</v>
      </c>
      <c r="B12754" s="63" t="s">
        <v>277</v>
      </c>
    </row>
    <row r="12755" spans="1:2" x14ac:dyDescent="0.25">
      <c r="A12755" s="62">
        <v>51141602</v>
      </c>
      <c r="B12755" s="63" t="s">
        <v>7670</v>
      </c>
    </row>
    <row r="12756" spans="1:2" x14ac:dyDescent="0.25">
      <c r="A12756" s="62">
        <v>51141603</v>
      </c>
      <c r="B12756" s="63" t="s">
        <v>10898</v>
      </c>
    </row>
    <row r="12757" spans="1:2" x14ac:dyDescent="0.25">
      <c r="A12757" s="62">
        <v>51141604</v>
      </c>
      <c r="B12757" s="63" t="s">
        <v>7377</v>
      </c>
    </row>
    <row r="12758" spans="1:2" x14ac:dyDescent="0.25">
      <c r="A12758" s="62">
        <v>51141605</v>
      </c>
      <c r="B12758" s="63" t="s">
        <v>8730</v>
      </c>
    </row>
    <row r="12759" spans="1:2" x14ac:dyDescent="0.25">
      <c r="A12759" s="62">
        <v>51141606</v>
      </c>
      <c r="B12759" s="63" t="s">
        <v>13846</v>
      </c>
    </row>
    <row r="12760" spans="1:2" x14ac:dyDescent="0.25">
      <c r="A12760" s="62">
        <v>51141607</v>
      </c>
      <c r="B12760" s="63" t="s">
        <v>3193</v>
      </c>
    </row>
    <row r="12761" spans="1:2" x14ac:dyDescent="0.25">
      <c r="A12761" s="62">
        <v>51141608</v>
      </c>
      <c r="B12761" s="63" t="s">
        <v>14736</v>
      </c>
    </row>
    <row r="12762" spans="1:2" x14ac:dyDescent="0.25">
      <c r="A12762" s="62">
        <v>51141609</v>
      </c>
      <c r="B12762" s="63" t="s">
        <v>7167</v>
      </c>
    </row>
    <row r="12763" spans="1:2" x14ac:dyDescent="0.25">
      <c r="A12763" s="62">
        <v>51141610</v>
      </c>
      <c r="B12763" s="63" t="s">
        <v>12109</v>
      </c>
    </row>
    <row r="12764" spans="1:2" x14ac:dyDescent="0.25">
      <c r="A12764" s="62">
        <v>51141611</v>
      </c>
      <c r="B12764" s="63" t="s">
        <v>8373</v>
      </c>
    </row>
    <row r="12765" spans="1:2" x14ac:dyDescent="0.25">
      <c r="A12765" s="62">
        <v>51141612</v>
      </c>
      <c r="B12765" s="63" t="s">
        <v>15945</v>
      </c>
    </row>
    <row r="12766" spans="1:2" x14ac:dyDescent="0.25">
      <c r="A12766" s="62">
        <v>51141613</v>
      </c>
      <c r="B12766" s="63" t="s">
        <v>18231</v>
      </c>
    </row>
    <row r="12767" spans="1:2" x14ac:dyDescent="0.25">
      <c r="A12767" s="62">
        <v>51141614</v>
      </c>
      <c r="B12767" s="63" t="s">
        <v>3130</v>
      </c>
    </row>
    <row r="12768" spans="1:2" x14ac:dyDescent="0.25">
      <c r="A12768" s="62">
        <v>51141615</v>
      </c>
      <c r="B12768" s="63" t="s">
        <v>10452</v>
      </c>
    </row>
    <row r="12769" spans="1:2" x14ac:dyDescent="0.25">
      <c r="A12769" s="62">
        <v>51141616</v>
      </c>
      <c r="B12769" s="63" t="s">
        <v>14648</v>
      </c>
    </row>
    <row r="12770" spans="1:2" x14ac:dyDescent="0.25">
      <c r="A12770" s="62">
        <v>51141617</v>
      </c>
      <c r="B12770" s="63" t="s">
        <v>6578</v>
      </c>
    </row>
    <row r="12771" spans="1:2" x14ac:dyDescent="0.25">
      <c r="A12771" s="62">
        <v>51141618</v>
      </c>
      <c r="B12771" s="63" t="s">
        <v>4587</v>
      </c>
    </row>
    <row r="12772" spans="1:2" x14ac:dyDescent="0.25">
      <c r="A12772" s="62">
        <v>51141619</v>
      </c>
      <c r="B12772" s="63" t="s">
        <v>8753</v>
      </c>
    </row>
    <row r="12773" spans="1:2" x14ac:dyDescent="0.25">
      <c r="A12773" s="62">
        <v>51141620</v>
      </c>
      <c r="B12773" s="63" t="s">
        <v>14074</v>
      </c>
    </row>
    <row r="12774" spans="1:2" x14ac:dyDescent="0.25">
      <c r="A12774" s="62">
        <v>51141621</v>
      </c>
      <c r="B12774" s="63" t="s">
        <v>3426</v>
      </c>
    </row>
    <row r="12775" spans="1:2" x14ac:dyDescent="0.25">
      <c r="A12775" s="62">
        <v>51141622</v>
      </c>
      <c r="B12775" s="63" t="s">
        <v>5040</v>
      </c>
    </row>
    <row r="12776" spans="1:2" x14ac:dyDescent="0.25">
      <c r="A12776" s="62">
        <v>51141623</v>
      </c>
      <c r="B12776" s="63" t="s">
        <v>8467</v>
      </c>
    </row>
    <row r="12777" spans="1:2" x14ac:dyDescent="0.25">
      <c r="A12777" s="62">
        <v>51141624</v>
      </c>
      <c r="B12777" s="63" t="s">
        <v>83</v>
      </c>
    </row>
    <row r="12778" spans="1:2" x14ac:dyDescent="0.25">
      <c r="A12778" s="62">
        <v>51141625</v>
      </c>
      <c r="B12778" s="63" t="s">
        <v>5409</v>
      </c>
    </row>
    <row r="12779" spans="1:2" x14ac:dyDescent="0.25">
      <c r="A12779" s="62">
        <v>51141626</v>
      </c>
      <c r="B12779" s="63" t="s">
        <v>6244</v>
      </c>
    </row>
    <row r="12780" spans="1:2" x14ac:dyDescent="0.25">
      <c r="A12780" s="62">
        <v>51141627</v>
      </c>
      <c r="B12780" s="63" t="s">
        <v>14596</v>
      </c>
    </row>
    <row r="12781" spans="1:2" x14ac:dyDescent="0.25">
      <c r="A12781" s="62">
        <v>51141628</v>
      </c>
      <c r="B12781" s="63" t="s">
        <v>393</v>
      </c>
    </row>
    <row r="12782" spans="1:2" x14ac:dyDescent="0.25">
      <c r="A12782" s="62">
        <v>51141629</v>
      </c>
      <c r="B12782" s="63" t="s">
        <v>5068</v>
      </c>
    </row>
    <row r="12783" spans="1:2" x14ac:dyDescent="0.25">
      <c r="A12783" s="62">
        <v>51141630</v>
      </c>
      <c r="B12783" s="63" t="s">
        <v>17792</v>
      </c>
    </row>
    <row r="12784" spans="1:2" x14ac:dyDescent="0.25">
      <c r="A12784" s="62">
        <v>51141631</v>
      </c>
      <c r="B12784" s="63" t="s">
        <v>5796</v>
      </c>
    </row>
    <row r="12785" spans="1:2" x14ac:dyDescent="0.25">
      <c r="A12785" s="62">
        <v>51141632</v>
      </c>
      <c r="B12785" s="63" t="s">
        <v>12839</v>
      </c>
    </row>
    <row r="12786" spans="1:2" x14ac:dyDescent="0.25">
      <c r="A12786" s="62">
        <v>51141633</v>
      </c>
      <c r="B12786" s="63" t="s">
        <v>15665</v>
      </c>
    </row>
    <row r="12787" spans="1:2" x14ac:dyDescent="0.25">
      <c r="A12787" s="62">
        <v>51141701</v>
      </c>
      <c r="B12787" s="63" t="s">
        <v>15844</v>
      </c>
    </row>
    <row r="12788" spans="1:2" x14ac:dyDescent="0.25">
      <c r="A12788" s="62">
        <v>51141702</v>
      </c>
      <c r="B12788" s="63" t="s">
        <v>15087</v>
      </c>
    </row>
    <row r="12789" spans="1:2" x14ac:dyDescent="0.25">
      <c r="A12789" s="62">
        <v>51141703</v>
      </c>
      <c r="B12789" s="63" t="s">
        <v>3257</v>
      </c>
    </row>
    <row r="12790" spans="1:2" x14ac:dyDescent="0.25">
      <c r="A12790" s="62">
        <v>51141704</v>
      </c>
      <c r="B12790" s="63" t="s">
        <v>2691</v>
      </c>
    </row>
    <row r="12791" spans="1:2" x14ac:dyDescent="0.25">
      <c r="A12791" s="62">
        <v>51141705</v>
      </c>
      <c r="B12791" s="63" t="s">
        <v>1214</v>
      </c>
    </row>
    <row r="12792" spans="1:2" x14ac:dyDescent="0.25">
      <c r="A12792" s="62">
        <v>51141706</v>
      </c>
      <c r="B12792" s="63" t="s">
        <v>15229</v>
      </c>
    </row>
    <row r="12793" spans="1:2" x14ac:dyDescent="0.25">
      <c r="A12793" s="62">
        <v>51141707</v>
      </c>
      <c r="B12793" s="63" t="s">
        <v>16048</v>
      </c>
    </row>
    <row r="12794" spans="1:2" x14ac:dyDescent="0.25">
      <c r="A12794" s="62">
        <v>51141708</v>
      </c>
      <c r="B12794" s="63" t="s">
        <v>17173</v>
      </c>
    </row>
    <row r="12795" spans="1:2" x14ac:dyDescent="0.25">
      <c r="A12795" s="62">
        <v>51141709</v>
      </c>
      <c r="B12795" s="63" t="s">
        <v>16462</v>
      </c>
    </row>
    <row r="12796" spans="1:2" x14ac:dyDescent="0.25">
      <c r="A12796" s="62">
        <v>51141710</v>
      </c>
      <c r="B12796" s="63" t="s">
        <v>1619</v>
      </c>
    </row>
    <row r="12797" spans="1:2" x14ac:dyDescent="0.25">
      <c r="A12797" s="62">
        <v>51141711</v>
      </c>
      <c r="B12797" s="63" t="s">
        <v>513</v>
      </c>
    </row>
    <row r="12798" spans="1:2" x14ac:dyDescent="0.25">
      <c r="A12798" s="62">
        <v>51141712</v>
      </c>
      <c r="B12798" s="63" t="s">
        <v>8707</v>
      </c>
    </row>
    <row r="12799" spans="1:2" x14ac:dyDescent="0.25">
      <c r="A12799" s="62">
        <v>51141713</v>
      </c>
      <c r="B12799" s="63" t="s">
        <v>3454</v>
      </c>
    </row>
    <row r="12800" spans="1:2" x14ac:dyDescent="0.25">
      <c r="A12800" s="62">
        <v>51141714</v>
      </c>
      <c r="B12800" s="63" t="s">
        <v>18164</v>
      </c>
    </row>
    <row r="12801" spans="1:2" x14ac:dyDescent="0.25">
      <c r="A12801" s="62">
        <v>51141715</v>
      </c>
      <c r="B12801" s="63" t="s">
        <v>871</v>
      </c>
    </row>
    <row r="12802" spans="1:2" x14ac:dyDescent="0.25">
      <c r="A12802" s="62">
        <v>51141716</v>
      </c>
      <c r="B12802" s="63" t="s">
        <v>16848</v>
      </c>
    </row>
    <row r="12803" spans="1:2" x14ac:dyDescent="0.25">
      <c r="A12803" s="62">
        <v>51141717</v>
      </c>
      <c r="B12803" s="63" t="s">
        <v>1808</v>
      </c>
    </row>
    <row r="12804" spans="1:2" x14ac:dyDescent="0.25">
      <c r="A12804" s="62">
        <v>51141718</v>
      </c>
      <c r="B12804" s="63" t="s">
        <v>348</v>
      </c>
    </row>
    <row r="12805" spans="1:2" x14ac:dyDescent="0.25">
      <c r="A12805" s="62">
        <v>51141719</v>
      </c>
      <c r="B12805" s="63" t="s">
        <v>7323</v>
      </c>
    </row>
    <row r="12806" spans="1:2" x14ac:dyDescent="0.25">
      <c r="A12806" s="62">
        <v>51141720</v>
      </c>
      <c r="B12806" s="63" t="s">
        <v>10792</v>
      </c>
    </row>
    <row r="12807" spans="1:2" x14ac:dyDescent="0.25">
      <c r="A12807" s="62">
        <v>51141721</v>
      </c>
      <c r="B12807" s="63" t="s">
        <v>18414</v>
      </c>
    </row>
    <row r="12808" spans="1:2" x14ac:dyDescent="0.25">
      <c r="A12808" s="62">
        <v>51141722</v>
      </c>
      <c r="B12808" s="63" t="s">
        <v>17024</v>
      </c>
    </row>
    <row r="12809" spans="1:2" x14ac:dyDescent="0.25">
      <c r="A12809" s="62">
        <v>51141723</v>
      </c>
      <c r="B12809" s="63" t="s">
        <v>14606</v>
      </c>
    </row>
    <row r="12810" spans="1:2" x14ac:dyDescent="0.25">
      <c r="A12810" s="62">
        <v>51141724</v>
      </c>
      <c r="B12810" s="63" t="s">
        <v>17138</v>
      </c>
    </row>
    <row r="12811" spans="1:2" x14ac:dyDescent="0.25">
      <c r="A12811" s="62">
        <v>51141725</v>
      </c>
      <c r="B12811" s="63" t="s">
        <v>975</v>
      </c>
    </row>
    <row r="12812" spans="1:2" x14ac:dyDescent="0.25">
      <c r="A12812" s="62">
        <v>51141726</v>
      </c>
      <c r="B12812" s="63" t="s">
        <v>5045</v>
      </c>
    </row>
    <row r="12813" spans="1:2" x14ac:dyDescent="0.25">
      <c r="A12813" s="62">
        <v>51141727</v>
      </c>
      <c r="B12813" s="63" t="s">
        <v>17928</v>
      </c>
    </row>
    <row r="12814" spans="1:2" x14ac:dyDescent="0.25">
      <c r="A12814" s="62">
        <v>51141728</v>
      </c>
      <c r="B12814" s="63" t="s">
        <v>15206</v>
      </c>
    </row>
    <row r="12815" spans="1:2" x14ac:dyDescent="0.25">
      <c r="A12815" s="62">
        <v>51141729</v>
      </c>
      <c r="B12815" s="63" t="s">
        <v>7056</v>
      </c>
    </row>
    <row r="12816" spans="1:2" x14ac:dyDescent="0.25">
      <c r="A12816" s="62">
        <v>51141801</v>
      </c>
      <c r="B12816" s="63" t="s">
        <v>1986</v>
      </c>
    </row>
    <row r="12817" spans="1:2" x14ac:dyDescent="0.25">
      <c r="A12817" s="62">
        <v>51141802</v>
      </c>
      <c r="B12817" s="63" t="s">
        <v>12789</v>
      </c>
    </row>
    <row r="12818" spans="1:2" x14ac:dyDescent="0.25">
      <c r="A12818" s="62">
        <v>51141803</v>
      </c>
      <c r="B12818" s="63" t="s">
        <v>3907</v>
      </c>
    </row>
    <row r="12819" spans="1:2" x14ac:dyDescent="0.25">
      <c r="A12819" s="62">
        <v>51141804</v>
      </c>
      <c r="B12819" s="63" t="s">
        <v>10310</v>
      </c>
    </row>
    <row r="12820" spans="1:2" x14ac:dyDescent="0.25">
      <c r="A12820" s="62">
        <v>51141805</v>
      </c>
      <c r="B12820" s="63" t="s">
        <v>14812</v>
      </c>
    </row>
    <row r="12821" spans="1:2" x14ac:dyDescent="0.25">
      <c r="A12821" s="62">
        <v>51141806</v>
      </c>
      <c r="B12821" s="63" t="s">
        <v>11926</v>
      </c>
    </row>
    <row r="12822" spans="1:2" x14ac:dyDescent="0.25">
      <c r="A12822" s="62">
        <v>51141807</v>
      </c>
      <c r="B12822" s="63" t="s">
        <v>11594</v>
      </c>
    </row>
    <row r="12823" spans="1:2" x14ac:dyDescent="0.25">
      <c r="A12823" s="62">
        <v>51141808</v>
      </c>
      <c r="B12823" s="63" t="s">
        <v>11430</v>
      </c>
    </row>
    <row r="12824" spans="1:2" x14ac:dyDescent="0.25">
      <c r="A12824" s="62">
        <v>51141809</v>
      </c>
      <c r="B12824" s="63" t="s">
        <v>6018</v>
      </c>
    </row>
    <row r="12825" spans="1:2" x14ac:dyDescent="0.25">
      <c r="A12825" s="62">
        <v>51141810</v>
      </c>
      <c r="B12825" s="63" t="s">
        <v>2704</v>
      </c>
    </row>
    <row r="12826" spans="1:2" x14ac:dyDescent="0.25">
      <c r="A12826" s="62">
        <v>51141811</v>
      </c>
      <c r="B12826" s="63" t="s">
        <v>14985</v>
      </c>
    </row>
    <row r="12827" spans="1:2" x14ac:dyDescent="0.25">
      <c r="A12827" s="62">
        <v>51141812</v>
      </c>
      <c r="B12827" s="63" t="s">
        <v>11438</v>
      </c>
    </row>
    <row r="12828" spans="1:2" x14ac:dyDescent="0.25">
      <c r="A12828" s="62">
        <v>51141813</v>
      </c>
      <c r="B12828" s="63" t="s">
        <v>6776</v>
      </c>
    </row>
    <row r="12829" spans="1:2" x14ac:dyDescent="0.25">
      <c r="A12829" s="62">
        <v>51141814</v>
      </c>
      <c r="B12829" s="63" t="s">
        <v>2726</v>
      </c>
    </row>
    <row r="12830" spans="1:2" x14ac:dyDescent="0.25">
      <c r="A12830" s="62">
        <v>51141815</v>
      </c>
      <c r="B12830" s="63" t="s">
        <v>6171</v>
      </c>
    </row>
    <row r="12831" spans="1:2" x14ac:dyDescent="0.25">
      <c r="A12831" s="62">
        <v>51141816</v>
      </c>
      <c r="B12831" s="63" t="s">
        <v>6987</v>
      </c>
    </row>
    <row r="12832" spans="1:2" x14ac:dyDescent="0.25">
      <c r="A12832" s="62">
        <v>51141817</v>
      </c>
      <c r="B12832" s="63" t="s">
        <v>2066</v>
      </c>
    </row>
    <row r="12833" spans="1:2" x14ac:dyDescent="0.25">
      <c r="A12833" s="62">
        <v>51141818</v>
      </c>
      <c r="B12833" s="63" t="s">
        <v>13671</v>
      </c>
    </row>
    <row r="12834" spans="1:2" x14ac:dyDescent="0.25">
      <c r="A12834" s="62">
        <v>51141819</v>
      </c>
      <c r="B12834" s="63" t="s">
        <v>6761</v>
      </c>
    </row>
    <row r="12835" spans="1:2" x14ac:dyDescent="0.25">
      <c r="A12835" s="62">
        <v>51141820</v>
      </c>
      <c r="B12835" s="63" t="s">
        <v>9318</v>
      </c>
    </row>
    <row r="12836" spans="1:2" x14ac:dyDescent="0.25">
      <c r="A12836" s="62">
        <v>51141821</v>
      </c>
      <c r="B12836" s="63" t="s">
        <v>6041</v>
      </c>
    </row>
    <row r="12837" spans="1:2" x14ac:dyDescent="0.25">
      <c r="A12837" s="62">
        <v>51141822</v>
      </c>
      <c r="B12837" s="63" t="s">
        <v>13006</v>
      </c>
    </row>
    <row r="12838" spans="1:2" x14ac:dyDescent="0.25">
      <c r="A12838" s="62">
        <v>51141903</v>
      </c>
      <c r="B12838" s="63" t="s">
        <v>13667</v>
      </c>
    </row>
    <row r="12839" spans="1:2" x14ac:dyDescent="0.25">
      <c r="A12839" s="62">
        <v>51141904</v>
      </c>
      <c r="B12839" s="63" t="s">
        <v>10834</v>
      </c>
    </row>
    <row r="12840" spans="1:2" x14ac:dyDescent="0.25">
      <c r="A12840" s="62">
        <v>51141907</v>
      </c>
      <c r="B12840" s="63" t="s">
        <v>18461</v>
      </c>
    </row>
    <row r="12841" spans="1:2" x14ac:dyDescent="0.25">
      <c r="A12841" s="62">
        <v>51141908</v>
      </c>
      <c r="B12841" s="63" t="s">
        <v>10230</v>
      </c>
    </row>
    <row r="12842" spans="1:2" x14ac:dyDescent="0.25">
      <c r="A12842" s="62">
        <v>51141910</v>
      </c>
      <c r="B12842" s="63" t="s">
        <v>7448</v>
      </c>
    </row>
    <row r="12843" spans="1:2" x14ac:dyDescent="0.25">
      <c r="A12843" s="62">
        <v>51141911</v>
      </c>
      <c r="B12843" s="63" t="s">
        <v>6219</v>
      </c>
    </row>
    <row r="12844" spans="1:2" x14ac:dyDescent="0.25">
      <c r="A12844" s="62">
        <v>51141912</v>
      </c>
      <c r="B12844" s="63" t="s">
        <v>3794</v>
      </c>
    </row>
    <row r="12845" spans="1:2" x14ac:dyDescent="0.25">
      <c r="A12845" s="62">
        <v>51141913</v>
      </c>
      <c r="B12845" s="63" t="s">
        <v>10972</v>
      </c>
    </row>
    <row r="12846" spans="1:2" x14ac:dyDescent="0.25">
      <c r="A12846" s="62">
        <v>51141914</v>
      </c>
      <c r="B12846" s="63" t="s">
        <v>18483</v>
      </c>
    </row>
    <row r="12847" spans="1:2" x14ac:dyDescent="0.25">
      <c r="A12847" s="62">
        <v>51141915</v>
      </c>
      <c r="B12847" s="63" t="s">
        <v>16078</v>
      </c>
    </row>
    <row r="12848" spans="1:2" x14ac:dyDescent="0.25">
      <c r="A12848" s="62">
        <v>51141916</v>
      </c>
      <c r="B12848" s="63" t="s">
        <v>7136</v>
      </c>
    </row>
    <row r="12849" spans="1:2" x14ac:dyDescent="0.25">
      <c r="A12849" s="62">
        <v>51141917</v>
      </c>
      <c r="B12849" s="63" t="s">
        <v>16377</v>
      </c>
    </row>
    <row r="12850" spans="1:2" x14ac:dyDescent="0.25">
      <c r="A12850" s="62">
        <v>51141918</v>
      </c>
      <c r="B12850" s="63" t="s">
        <v>10729</v>
      </c>
    </row>
    <row r="12851" spans="1:2" x14ac:dyDescent="0.25">
      <c r="A12851" s="62">
        <v>51141919</v>
      </c>
      <c r="B12851" s="63" t="s">
        <v>13535</v>
      </c>
    </row>
    <row r="12852" spans="1:2" x14ac:dyDescent="0.25">
      <c r="A12852" s="62">
        <v>51141920</v>
      </c>
      <c r="B12852" s="63" t="s">
        <v>14209</v>
      </c>
    </row>
    <row r="12853" spans="1:2" x14ac:dyDescent="0.25">
      <c r="A12853" s="62">
        <v>51141921</v>
      </c>
      <c r="B12853" s="63" t="s">
        <v>2094</v>
      </c>
    </row>
    <row r="12854" spans="1:2" x14ac:dyDescent="0.25">
      <c r="A12854" s="62">
        <v>51141922</v>
      </c>
      <c r="B12854" s="63" t="s">
        <v>16589</v>
      </c>
    </row>
    <row r="12855" spans="1:2" x14ac:dyDescent="0.25">
      <c r="A12855" s="62">
        <v>51142001</v>
      </c>
      <c r="B12855" s="63" t="s">
        <v>3140</v>
      </c>
    </row>
    <row r="12856" spans="1:2" x14ac:dyDescent="0.25">
      <c r="A12856" s="62">
        <v>51142002</v>
      </c>
      <c r="B12856" s="63" t="s">
        <v>2299</v>
      </c>
    </row>
    <row r="12857" spans="1:2" x14ac:dyDescent="0.25">
      <c r="A12857" s="62">
        <v>51142003</v>
      </c>
      <c r="B12857" s="63" t="s">
        <v>13502</v>
      </c>
    </row>
    <row r="12858" spans="1:2" x14ac:dyDescent="0.25">
      <c r="A12858" s="62">
        <v>51142004</v>
      </c>
      <c r="B12858" s="63" t="s">
        <v>3868</v>
      </c>
    </row>
    <row r="12859" spans="1:2" x14ac:dyDescent="0.25">
      <c r="A12859" s="62">
        <v>51142005</v>
      </c>
      <c r="B12859" s="63" t="s">
        <v>13997</v>
      </c>
    </row>
    <row r="12860" spans="1:2" x14ac:dyDescent="0.25">
      <c r="A12860" s="62">
        <v>51142006</v>
      </c>
      <c r="B12860" s="63" t="s">
        <v>15975</v>
      </c>
    </row>
    <row r="12861" spans="1:2" x14ac:dyDescent="0.25">
      <c r="A12861" s="62">
        <v>51142009</v>
      </c>
      <c r="B12861" s="63" t="s">
        <v>3516</v>
      </c>
    </row>
    <row r="12862" spans="1:2" x14ac:dyDescent="0.25">
      <c r="A12862" s="62">
        <v>51142010</v>
      </c>
      <c r="B12862" s="63" t="s">
        <v>5704</v>
      </c>
    </row>
    <row r="12863" spans="1:2" x14ac:dyDescent="0.25">
      <c r="A12863" s="62">
        <v>51142011</v>
      </c>
      <c r="B12863" s="63" t="s">
        <v>7239</v>
      </c>
    </row>
    <row r="12864" spans="1:2" x14ac:dyDescent="0.25">
      <c r="A12864" s="62">
        <v>51142012</v>
      </c>
      <c r="B12864" s="63" t="s">
        <v>16677</v>
      </c>
    </row>
    <row r="12865" spans="1:2" x14ac:dyDescent="0.25">
      <c r="A12865" s="62">
        <v>51142013</v>
      </c>
      <c r="B12865" s="63" t="s">
        <v>15525</v>
      </c>
    </row>
    <row r="12866" spans="1:2" x14ac:dyDescent="0.25">
      <c r="A12866" s="62">
        <v>51142014</v>
      </c>
      <c r="B12866" s="63" t="s">
        <v>4674</v>
      </c>
    </row>
    <row r="12867" spans="1:2" x14ac:dyDescent="0.25">
      <c r="A12867" s="62">
        <v>51142015</v>
      </c>
      <c r="B12867" s="63" t="s">
        <v>7971</v>
      </c>
    </row>
    <row r="12868" spans="1:2" x14ac:dyDescent="0.25">
      <c r="A12868" s="62">
        <v>51142016</v>
      </c>
      <c r="B12868" s="63" t="s">
        <v>7482</v>
      </c>
    </row>
    <row r="12869" spans="1:2" x14ac:dyDescent="0.25">
      <c r="A12869" s="62">
        <v>51142017</v>
      </c>
      <c r="B12869" s="63" t="s">
        <v>12363</v>
      </c>
    </row>
    <row r="12870" spans="1:2" x14ac:dyDescent="0.25">
      <c r="A12870" s="62">
        <v>51142018</v>
      </c>
      <c r="B12870" s="63" t="s">
        <v>8805</v>
      </c>
    </row>
    <row r="12871" spans="1:2" x14ac:dyDescent="0.25">
      <c r="A12871" s="62">
        <v>51142101</v>
      </c>
      <c r="B12871" s="63" t="s">
        <v>7469</v>
      </c>
    </row>
    <row r="12872" spans="1:2" x14ac:dyDescent="0.25">
      <c r="A12872" s="62">
        <v>51142102</v>
      </c>
      <c r="B12872" s="63" t="s">
        <v>18759</v>
      </c>
    </row>
    <row r="12873" spans="1:2" x14ac:dyDescent="0.25">
      <c r="A12873" s="62">
        <v>51142103</v>
      </c>
      <c r="B12873" s="63" t="s">
        <v>11055</v>
      </c>
    </row>
    <row r="12874" spans="1:2" x14ac:dyDescent="0.25">
      <c r="A12874" s="62">
        <v>51142104</v>
      </c>
      <c r="B12874" s="63" t="s">
        <v>2692</v>
      </c>
    </row>
    <row r="12875" spans="1:2" x14ac:dyDescent="0.25">
      <c r="A12875" s="62">
        <v>51142105</v>
      </c>
      <c r="B12875" s="63" t="s">
        <v>10268</v>
      </c>
    </row>
    <row r="12876" spans="1:2" x14ac:dyDescent="0.25">
      <c r="A12876" s="62">
        <v>51142106</v>
      </c>
      <c r="B12876" s="63" t="s">
        <v>6879</v>
      </c>
    </row>
    <row r="12877" spans="1:2" x14ac:dyDescent="0.25">
      <c r="A12877" s="62">
        <v>51142107</v>
      </c>
      <c r="B12877" s="63" t="s">
        <v>5089</v>
      </c>
    </row>
    <row r="12878" spans="1:2" x14ac:dyDescent="0.25">
      <c r="A12878" s="62">
        <v>51142108</v>
      </c>
      <c r="B12878" s="63" t="s">
        <v>16196</v>
      </c>
    </row>
    <row r="12879" spans="1:2" x14ac:dyDescent="0.25">
      <c r="A12879" s="62">
        <v>51142109</v>
      </c>
      <c r="B12879" s="63" t="s">
        <v>1846</v>
      </c>
    </row>
    <row r="12880" spans="1:2" x14ac:dyDescent="0.25">
      <c r="A12880" s="62">
        <v>51142110</v>
      </c>
      <c r="B12880" s="63" t="s">
        <v>6473</v>
      </c>
    </row>
    <row r="12881" spans="1:2" x14ac:dyDescent="0.25">
      <c r="A12881" s="62">
        <v>51142111</v>
      </c>
      <c r="B12881" s="63" t="s">
        <v>3452</v>
      </c>
    </row>
    <row r="12882" spans="1:2" x14ac:dyDescent="0.25">
      <c r="A12882" s="62">
        <v>51142112</v>
      </c>
      <c r="B12882" s="63" t="s">
        <v>6703</v>
      </c>
    </row>
    <row r="12883" spans="1:2" x14ac:dyDescent="0.25">
      <c r="A12883" s="62">
        <v>51142113</v>
      </c>
      <c r="B12883" s="63" t="s">
        <v>6147</v>
      </c>
    </row>
    <row r="12884" spans="1:2" x14ac:dyDescent="0.25">
      <c r="A12884" s="62">
        <v>51142114</v>
      </c>
      <c r="B12884" s="63" t="s">
        <v>15763</v>
      </c>
    </row>
    <row r="12885" spans="1:2" x14ac:dyDescent="0.25">
      <c r="A12885" s="62">
        <v>51142116</v>
      </c>
      <c r="B12885" s="63" t="s">
        <v>15882</v>
      </c>
    </row>
    <row r="12886" spans="1:2" x14ac:dyDescent="0.25">
      <c r="A12886" s="62">
        <v>51142117</v>
      </c>
      <c r="B12886" s="63" t="s">
        <v>15098</v>
      </c>
    </row>
    <row r="12887" spans="1:2" x14ac:dyDescent="0.25">
      <c r="A12887" s="62">
        <v>51142118</v>
      </c>
      <c r="B12887" s="63" t="s">
        <v>10769</v>
      </c>
    </row>
    <row r="12888" spans="1:2" x14ac:dyDescent="0.25">
      <c r="A12888" s="62">
        <v>51142119</v>
      </c>
      <c r="B12888" s="63" t="s">
        <v>9119</v>
      </c>
    </row>
    <row r="12889" spans="1:2" x14ac:dyDescent="0.25">
      <c r="A12889" s="62">
        <v>51142120</v>
      </c>
      <c r="B12889" s="63" t="s">
        <v>16012</v>
      </c>
    </row>
    <row r="12890" spans="1:2" x14ac:dyDescent="0.25">
      <c r="A12890" s="62">
        <v>51142121</v>
      </c>
      <c r="B12890" s="63" t="s">
        <v>14377</v>
      </c>
    </row>
    <row r="12891" spans="1:2" x14ac:dyDescent="0.25">
      <c r="A12891" s="62">
        <v>51142122</v>
      </c>
      <c r="B12891" s="63" t="s">
        <v>13150</v>
      </c>
    </row>
    <row r="12892" spans="1:2" x14ac:dyDescent="0.25">
      <c r="A12892" s="62">
        <v>51142123</v>
      </c>
      <c r="B12892" s="63" t="s">
        <v>10198</v>
      </c>
    </row>
    <row r="12893" spans="1:2" x14ac:dyDescent="0.25">
      <c r="A12893" s="62">
        <v>51142124</v>
      </c>
      <c r="B12893" s="63" t="s">
        <v>16214</v>
      </c>
    </row>
    <row r="12894" spans="1:2" x14ac:dyDescent="0.25">
      <c r="A12894" s="62">
        <v>51142125</v>
      </c>
      <c r="B12894" s="63" t="s">
        <v>11847</v>
      </c>
    </row>
    <row r="12895" spans="1:2" x14ac:dyDescent="0.25">
      <c r="A12895" s="62">
        <v>51142126</v>
      </c>
      <c r="B12895" s="63" t="s">
        <v>17165</v>
      </c>
    </row>
    <row r="12896" spans="1:2" x14ac:dyDescent="0.25">
      <c r="A12896" s="62">
        <v>51142127</v>
      </c>
      <c r="B12896" s="63" t="s">
        <v>16628</v>
      </c>
    </row>
    <row r="12897" spans="1:2" x14ac:dyDescent="0.25">
      <c r="A12897" s="62">
        <v>51142128</v>
      </c>
      <c r="B12897" s="63" t="s">
        <v>13080</v>
      </c>
    </row>
    <row r="12898" spans="1:2" x14ac:dyDescent="0.25">
      <c r="A12898" s="62">
        <v>51142129</v>
      </c>
      <c r="B12898" s="63" t="s">
        <v>10123</v>
      </c>
    </row>
    <row r="12899" spans="1:2" x14ac:dyDescent="0.25">
      <c r="A12899" s="62">
        <v>51142130</v>
      </c>
      <c r="B12899" s="63" t="s">
        <v>1981</v>
      </c>
    </row>
    <row r="12900" spans="1:2" x14ac:dyDescent="0.25">
      <c r="A12900" s="62">
        <v>51142131</v>
      </c>
      <c r="B12900" s="63" t="s">
        <v>16142</v>
      </c>
    </row>
    <row r="12901" spans="1:2" x14ac:dyDescent="0.25">
      <c r="A12901" s="62">
        <v>51142132</v>
      </c>
      <c r="B12901" s="63" t="s">
        <v>486</v>
      </c>
    </row>
    <row r="12902" spans="1:2" x14ac:dyDescent="0.25">
      <c r="A12902" s="62">
        <v>51142133</v>
      </c>
      <c r="B12902" s="63" t="s">
        <v>10630</v>
      </c>
    </row>
    <row r="12903" spans="1:2" x14ac:dyDescent="0.25">
      <c r="A12903" s="62">
        <v>51142134</v>
      </c>
      <c r="B12903" s="63" t="s">
        <v>3068</v>
      </c>
    </row>
    <row r="12904" spans="1:2" x14ac:dyDescent="0.25">
      <c r="A12904" s="62">
        <v>51142135</v>
      </c>
      <c r="B12904" s="63" t="s">
        <v>8944</v>
      </c>
    </row>
    <row r="12905" spans="1:2" x14ac:dyDescent="0.25">
      <c r="A12905" s="62">
        <v>51142136</v>
      </c>
      <c r="B12905" s="63" t="s">
        <v>545</v>
      </c>
    </row>
    <row r="12906" spans="1:2" x14ac:dyDescent="0.25">
      <c r="A12906" s="62">
        <v>51142137</v>
      </c>
      <c r="B12906" s="63" t="s">
        <v>10227</v>
      </c>
    </row>
    <row r="12907" spans="1:2" x14ac:dyDescent="0.25">
      <c r="A12907" s="62">
        <v>51142138</v>
      </c>
      <c r="B12907" s="63" t="s">
        <v>3499</v>
      </c>
    </row>
    <row r="12908" spans="1:2" x14ac:dyDescent="0.25">
      <c r="A12908" s="62">
        <v>51142139</v>
      </c>
      <c r="B12908" s="63" t="s">
        <v>8168</v>
      </c>
    </row>
    <row r="12909" spans="1:2" x14ac:dyDescent="0.25">
      <c r="A12909" s="62">
        <v>51142140</v>
      </c>
      <c r="B12909" s="63" t="s">
        <v>11572</v>
      </c>
    </row>
    <row r="12910" spans="1:2" x14ac:dyDescent="0.25">
      <c r="A12910" s="62">
        <v>51142141</v>
      </c>
      <c r="B12910" s="63" t="s">
        <v>1548</v>
      </c>
    </row>
    <row r="12911" spans="1:2" x14ac:dyDescent="0.25">
      <c r="A12911" s="62">
        <v>51142142</v>
      </c>
      <c r="B12911" s="63" t="s">
        <v>15185</v>
      </c>
    </row>
    <row r="12912" spans="1:2" x14ac:dyDescent="0.25">
      <c r="A12912" s="62">
        <v>51142143</v>
      </c>
      <c r="B12912" s="63" t="s">
        <v>2875</v>
      </c>
    </row>
    <row r="12913" spans="1:2" x14ac:dyDescent="0.25">
      <c r="A12913" s="62">
        <v>51142144</v>
      </c>
      <c r="B12913" s="63" t="s">
        <v>9660</v>
      </c>
    </row>
    <row r="12914" spans="1:2" x14ac:dyDescent="0.25">
      <c r="A12914" s="62">
        <v>51142145</v>
      </c>
      <c r="B12914" s="63" t="s">
        <v>11938</v>
      </c>
    </row>
    <row r="12915" spans="1:2" x14ac:dyDescent="0.25">
      <c r="A12915" s="62">
        <v>51142146</v>
      </c>
      <c r="B12915" s="63" t="s">
        <v>10001</v>
      </c>
    </row>
    <row r="12916" spans="1:2" x14ac:dyDescent="0.25">
      <c r="A12916" s="62">
        <v>51142147</v>
      </c>
      <c r="B12916" s="63" t="s">
        <v>5957</v>
      </c>
    </row>
    <row r="12917" spans="1:2" x14ac:dyDescent="0.25">
      <c r="A12917" s="62">
        <v>51142148</v>
      </c>
      <c r="B12917" s="63" t="s">
        <v>16128</v>
      </c>
    </row>
    <row r="12918" spans="1:2" x14ac:dyDescent="0.25">
      <c r="A12918" s="62">
        <v>51142149</v>
      </c>
      <c r="B12918" s="63" t="s">
        <v>8889</v>
      </c>
    </row>
    <row r="12919" spans="1:2" x14ac:dyDescent="0.25">
      <c r="A12919" s="62">
        <v>51142201</v>
      </c>
      <c r="B12919" s="63" t="s">
        <v>4195</v>
      </c>
    </row>
    <row r="12920" spans="1:2" x14ac:dyDescent="0.25">
      <c r="A12920" s="62">
        <v>51142202</v>
      </c>
      <c r="B12920" s="63" t="s">
        <v>8455</v>
      </c>
    </row>
    <row r="12921" spans="1:2" x14ac:dyDescent="0.25">
      <c r="A12921" s="62">
        <v>51142203</v>
      </c>
      <c r="B12921" s="63" t="s">
        <v>11860</v>
      </c>
    </row>
    <row r="12922" spans="1:2" x14ac:dyDescent="0.25">
      <c r="A12922" s="62">
        <v>51142205</v>
      </c>
      <c r="B12922" s="63" t="s">
        <v>6636</v>
      </c>
    </row>
    <row r="12923" spans="1:2" x14ac:dyDescent="0.25">
      <c r="A12923" s="62">
        <v>51142206</v>
      </c>
      <c r="B12923" s="63" t="s">
        <v>11879</v>
      </c>
    </row>
    <row r="12924" spans="1:2" x14ac:dyDescent="0.25">
      <c r="A12924" s="62">
        <v>51142207</v>
      </c>
      <c r="B12924" s="63" t="s">
        <v>10636</v>
      </c>
    </row>
    <row r="12925" spans="1:2" x14ac:dyDescent="0.25">
      <c r="A12925" s="62">
        <v>51142208</v>
      </c>
      <c r="B12925" s="63" t="s">
        <v>2675</v>
      </c>
    </row>
    <row r="12926" spans="1:2" x14ac:dyDescent="0.25">
      <c r="A12926" s="62">
        <v>51142209</v>
      </c>
      <c r="B12926" s="63" t="s">
        <v>16106</v>
      </c>
    </row>
    <row r="12927" spans="1:2" x14ac:dyDescent="0.25">
      <c r="A12927" s="62">
        <v>51142210</v>
      </c>
      <c r="B12927" s="63" t="s">
        <v>15211</v>
      </c>
    </row>
    <row r="12928" spans="1:2" x14ac:dyDescent="0.25">
      <c r="A12928" s="62">
        <v>51142211</v>
      </c>
      <c r="B12928" s="63" t="s">
        <v>6698</v>
      </c>
    </row>
    <row r="12929" spans="1:2" x14ac:dyDescent="0.25">
      <c r="A12929" s="62">
        <v>51142212</v>
      </c>
      <c r="B12929" s="63" t="s">
        <v>10709</v>
      </c>
    </row>
    <row r="12930" spans="1:2" x14ac:dyDescent="0.25">
      <c r="A12930" s="62">
        <v>51142213</v>
      </c>
      <c r="B12930" s="63" t="s">
        <v>7203</v>
      </c>
    </row>
    <row r="12931" spans="1:2" x14ac:dyDescent="0.25">
      <c r="A12931" s="62">
        <v>51142214</v>
      </c>
      <c r="B12931" s="63" t="s">
        <v>10944</v>
      </c>
    </row>
    <row r="12932" spans="1:2" x14ac:dyDescent="0.25">
      <c r="A12932" s="62">
        <v>51142215</v>
      </c>
      <c r="B12932" s="63" t="s">
        <v>445</v>
      </c>
    </row>
    <row r="12933" spans="1:2" x14ac:dyDescent="0.25">
      <c r="A12933" s="62">
        <v>51142216</v>
      </c>
      <c r="B12933" s="63" t="s">
        <v>10556</v>
      </c>
    </row>
    <row r="12934" spans="1:2" x14ac:dyDescent="0.25">
      <c r="A12934" s="62">
        <v>51142217</v>
      </c>
      <c r="B12934" s="63" t="s">
        <v>7509</v>
      </c>
    </row>
    <row r="12935" spans="1:2" x14ac:dyDescent="0.25">
      <c r="A12935" s="62">
        <v>51142218</v>
      </c>
      <c r="B12935" s="63" t="s">
        <v>2329</v>
      </c>
    </row>
    <row r="12936" spans="1:2" x14ac:dyDescent="0.25">
      <c r="A12936" s="62">
        <v>51142219</v>
      </c>
      <c r="B12936" s="63" t="s">
        <v>5231</v>
      </c>
    </row>
    <row r="12937" spans="1:2" x14ac:dyDescent="0.25">
      <c r="A12937" s="62">
        <v>51142220</v>
      </c>
      <c r="B12937" s="63" t="s">
        <v>1706</v>
      </c>
    </row>
    <row r="12938" spans="1:2" x14ac:dyDescent="0.25">
      <c r="A12938" s="62">
        <v>51142221</v>
      </c>
      <c r="B12938" s="63" t="s">
        <v>1358</v>
      </c>
    </row>
    <row r="12939" spans="1:2" x14ac:dyDescent="0.25">
      <c r="A12939" s="62">
        <v>51142222</v>
      </c>
      <c r="B12939" s="63" t="s">
        <v>15833</v>
      </c>
    </row>
    <row r="12940" spans="1:2" x14ac:dyDescent="0.25">
      <c r="A12940" s="62">
        <v>51142223</v>
      </c>
      <c r="B12940" s="63" t="s">
        <v>5139</v>
      </c>
    </row>
    <row r="12941" spans="1:2" x14ac:dyDescent="0.25">
      <c r="A12941" s="62">
        <v>51142224</v>
      </c>
      <c r="B12941" s="63" t="s">
        <v>15172</v>
      </c>
    </row>
    <row r="12942" spans="1:2" x14ac:dyDescent="0.25">
      <c r="A12942" s="62">
        <v>51142225</v>
      </c>
      <c r="B12942" s="63" t="s">
        <v>11608</v>
      </c>
    </row>
    <row r="12943" spans="1:2" x14ac:dyDescent="0.25">
      <c r="A12943" s="62">
        <v>51142226</v>
      </c>
      <c r="B12943" s="63" t="s">
        <v>15798</v>
      </c>
    </row>
    <row r="12944" spans="1:2" x14ac:dyDescent="0.25">
      <c r="A12944" s="62">
        <v>51142227</v>
      </c>
      <c r="B12944" s="63" t="s">
        <v>14579</v>
      </c>
    </row>
    <row r="12945" spans="1:2" x14ac:dyDescent="0.25">
      <c r="A12945" s="62">
        <v>51142228</v>
      </c>
      <c r="B12945" s="63" t="s">
        <v>17562</v>
      </c>
    </row>
    <row r="12946" spans="1:2" x14ac:dyDescent="0.25">
      <c r="A12946" s="62">
        <v>51142229</v>
      </c>
      <c r="B12946" s="63" t="s">
        <v>7800</v>
      </c>
    </row>
    <row r="12947" spans="1:2" x14ac:dyDescent="0.25">
      <c r="A12947" s="62">
        <v>51142230</v>
      </c>
      <c r="B12947" s="63" t="s">
        <v>8613</v>
      </c>
    </row>
    <row r="12948" spans="1:2" x14ac:dyDescent="0.25">
      <c r="A12948" s="62">
        <v>51142231</v>
      </c>
      <c r="B12948" s="63" t="s">
        <v>16427</v>
      </c>
    </row>
    <row r="12949" spans="1:2" x14ac:dyDescent="0.25">
      <c r="A12949" s="62">
        <v>51142232</v>
      </c>
      <c r="B12949" s="63" t="s">
        <v>2368</v>
      </c>
    </row>
    <row r="12950" spans="1:2" x14ac:dyDescent="0.25">
      <c r="A12950" s="62">
        <v>51142233</v>
      </c>
      <c r="B12950" s="63" t="s">
        <v>8402</v>
      </c>
    </row>
    <row r="12951" spans="1:2" x14ac:dyDescent="0.25">
      <c r="A12951" s="62">
        <v>51142234</v>
      </c>
      <c r="B12951" s="63" t="s">
        <v>12095</v>
      </c>
    </row>
    <row r="12952" spans="1:2" x14ac:dyDescent="0.25">
      <c r="A12952" s="62">
        <v>51142235</v>
      </c>
      <c r="B12952" s="63" t="s">
        <v>12037</v>
      </c>
    </row>
    <row r="12953" spans="1:2" x14ac:dyDescent="0.25">
      <c r="A12953" s="62">
        <v>51142236</v>
      </c>
      <c r="B12953" s="63" t="s">
        <v>5125</v>
      </c>
    </row>
    <row r="12954" spans="1:2" x14ac:dyDescent="0.25">
      <c r="A12954" s="62">
        <v>51142237</v>
      </c>
      <c r="B12954" s="63" t="s">
        <v>1790</v>
      </c>
    </row>
    <row r="12955" spans="1:2" x14ac:dyDescent="0.25">
      <c r="A12955" s="62">
        <v>51142301</v>
      </c>
      <c r="B12955" s="63" t="s">
        <v>8625</v>
      </c>
    </row>
    <row r="12956" spans="1:2" x14ac:dyDescent="0.25">
      <c r="A12956" s="62">
        <v>51142302</v>
      </c>
      <c r="B12956" s="63" t="s">
        <v>17149</v>
      </c>
    </row>
    <row r="12957" spans="1:2" x14ac:dyDescent="0.25">
      <c r="A12957" s="62">
        <v>51142303</v>
      </c>
      <c r="B12957" s="63" t="s">
        <v>623</v>
      </c>
    </row>
    <row r="12958" spans="1:2" x14ac:dyDescent="0.25">
      <c r="A12958" s="62">
        <v>51142304</v>
      </c>
      <c r="B12958" s="63" t="s">
        <v>18480</v>
      </c>
    </row>
    <row r="12959" spans="1:2" x14ac:dyDescent="0.25">
      <c r="A12959" s="62">
        <v>51142305</v>
      </c>
      <c r="B12959" s="63" t="s">
        <v>10575</v>
      </c>
    </row>
    <row r="12960" spans="1:2" x14ac:dyDescent="0.25">
      <c r="A12960" s="62">
        <v>51142401</v>
      </c>
      <c r="B12960" s="63" t="s">
        <v>1512</v>
      </c>
    </row>
    <row r="12961" spans="1:2" x14ac:dyDescent="0.25">
      <c r="A12961" s="62">
        <v>51142402</v>
      </c>
      <c r="B12961" s="63" t="s">
        <v>15477</v>
      </c>
    </row>
    <row r="12962" spans="1:2" x14ac:dyDescent="0.25">
      <c r="A12962" s="62">
        <v>51142403</v>
      </c>
      <c r="B12962" s="63" t="s">
        <v>6154</v>
      </c>
    </row>
    <row r="12963" spans="1:2" x14ac:dyDescent="0.25">
      <c r="A12963" s="62">
        <v>51142404</v>
      </c>
      <c r="B12963" s="63" t="s">
        <v>16276</v>
      </c>
    </row>
    <row r="12964" spans="1:2" x14ac:dyDescent="0.25">
      <c r="A12964" s="62">
        <v>51142405</v>
      </c>
      <c r="B12964" s="63" t="s">
        <v>10396</v>
      </c>
    </row>
    <row r="12965" spans="1:2" x14ac:dyDescent="0.25">
      <c r="A12965" s="62">
        <v>51142406</v>
      </c>
      <c r="B12965" s="63" t="s">
        <v>4979</v>
      </c>
    </row>
    <row r="12966" spans="1:2" x14ac:dyDescent="0.25">
      <c r="A12966" s="62">
        <v>51142407</v>
      </c>
      <c r="B12966" s="63" t="s">
        <v>14651</v>
      </c>
    </row>
    <row r="12967" spans="1:2" x14ac:dyDescent="0.25">
      <c r="A12967" s="62">
        <v>51142408</v>
      </c>
      <c r="B12967" s="63" t="s">
        <v>7697</v>
      </c>
    </row>
    <row r="12968" spans="1:2" x14ac:dyDescent="0.25">
      <c r="A12968" s="62">
        <v>51142409</v>
      </c>
      <c r="B12968" s="63" t="s">
        <v>2676</v>
      </c>
    </row>
    <row r="12969" spans="1:2" x14ac:dyDescent="0.25">
      <c r="A12969" s="62">
        <v>51142410</v>
      </c>
      <c r="B12969" s="63" t="s">
        <v>15192</v>
      </c>
    </row>
    <row r="12970" spans="1:2" x14ac:dyDescent="0.25">
      <c r="A12970" s="62">
        <v>51142411</v>
      </c>
      <c r="B12970" s="63" t="s">
        <v>3297</v>
      </c>
    </row>
    <row r="12971" spans="1:2" x14ac:dyDescent="0.25">
      <c r="A12971" s="62">
        <v>51142412</v>
      </c>
      <c r="B12971" s="63" t="s">
        <v>5233</v>
      </c>
    </row>
    <row r="12972" spans="1:2" x14ac:dyDescent="0.25">
      <c r="A12972" s="62">
        <v>51142413</v>
      </c>
      <c r="B12972" s="63" t="s">
        <v>3458</v>
      </c>
    </row>
    <row r="12973" spans="1:2" x14ac:dyDescent="0.25">
      <c r="A12973" s="62">
        <v>51142414</v>
      </c>
      <c r="B12973" s="63" t="s">
        <v>4952</v>
      </c>
    </row>
    <row r="12974" spans="1:2" x14ac:dyDescent="0.25">
      <c r="A12974" s="62">
        <v>51142501</v>
      </c>
      <c r="B12974" s="63" t="s">
        <v>12047</v>
      </c>
    </row>
    <row r="12975" spans="1:2" x14ac:dyDescent="0.25">
      <c r="A12975" s="62">
        <v>51142502</v>
      </c>
      <c r="B12975" s="63" t="s">
        <v>9116</v>
      </c>
    </row>
    <row r="12976" spans="1:2" x14ac:dyDescent="0.25">
      <c r="A12976" s="62">
        <v>51142503</v>
      </c>
      <c r="B12976" s="63" t="s">
        <v>6400</v>
      </c>
    </row>
    <row r="12977" spans="1:2" x14ac:dyDescent="0.25">
      <c r="A12977" s="62">
        <v>51142504</v>
      </c>
      <c r="B12977" s="63" t="s">
        <v>14631</v>
      </c>
    </row>
    <row r="12978" spans="1:2" x14ac:dyDescent="0.25">
      <c r="A12978" s="62">
        <v>51142505</v>
      </c>
      <c r="B12978" s="63" t="s">
        <v>18316</v>
      </c>
    </row>
    <row r="12979" spans="1:2" x14ac:dyDescent="0.25">
      <c r="A12979" s="62">
        <v>51142506</v>
      </c>
      <c r="B12979" s="63" t="s">
        <v>5681</v>
      </c>
    </row>
    <row r="12980" spans="1:2" x14ac:dyDescent="0.25">
      <c r="A12980" s="62">
        <v>51142507</v>
      </c>
      <c r="B12980" s="63" t="s">
        <v>11728</v>
      </c>
    </row>
    <row r="12981" spans="1:2" x14ac:dyDescent="0.25">
      <c r="A12981" s="62">
        <v>51142508</v>
      </c>
      <c r="B12981" s="63" t="s">
        <v>17137</v>
      </c>
    </row>
    <row r="12982" spans="1:2" x14ac:dyDescent="0.25">
      <c r="A12982" s="62">
        <v>51142509</v>
      </c>
      <c r="B12982" s="63" t="s">
        <v>5680</v>
      </c>
    </row>
    <row r="12983" spans="1:2" x14ac:dyDescent="0.25">
      <c r="A12983" s="62">
        <v>51142510</v>
      </c>
      <c r="B12983" s="63" t="s">
        <v>3432</v>
      </c>
    </row>
    <row r="12984" spans="1:2" x14ac:dyDescent="0.25">
      <c r="A12984" s="62">
        <v>51142601</v>
      </c>
      <c r="B12984" s="63" t="s">
        <v>74</v>
      </c>
    </row>
    <row r="12985" spans="1:2" x14ac:dyDescent="0.25">
      <c r="A12985" s="62">
        <v>51142602</v>
      </c>
      <c r="B12985" s="63" t="s">
        <v>17900</v>
      </c>
    </row>
    <row r="12986" spans="1:2" x14ac:dyDescent="0.25">
      <c r="A12986" s="62">
        <v>51142603</v>
      </c>
      <c r="B12986" s="63" t="s">
        <v>11717</v>
      </c>
    </row>
    <row r="12987" spans="1:2" x14ac:dyDescent="0.25">
      <c r="A12987" s="62">
        <v>51142604</v>
      </c>
      <c r="B12987" s="63" t="s">
        <v>10062</v>
      </c>
    </row>
    <row r="12988" spans="1:2" x14ac:dyDescent="0.25">
      <c r="A12988" s="62">
        <v>51142605</v>
      </c>
      <c r="B12988" s="63" t="s">
        <v>15116</v>
      </c>
    </row>
    <row r="12989" spans="1:2" x14ac:dyDescent="0.25">
      <c r="A12989" s="62">
        <v>51142606</v>
      </c>
      <c r="B12989" s="63" t="s">
        <v>7582</v>
      </c>
    </row>
    <row r="12990" spans="1:2" x14ac:dyDescent="0.25">
      <c r="A12990" s="62">
        <v>51142607</v>
      </c>
      <c r="B12990" s="63" t="s">
        <v>13644</v>
      </c>
    </row>
    <row r="12991" spans="1:2" x14ac:dyDescent="0.25">
      <c r="A12991" s="62">
        <v>51142608</v>
      </c>
      <c r="B12991" s="63" t="s">
        <v>11647</v>
      </c>
    </row>
    <row r="12992" spans="1:2" x14ac:dyDescent="0.25">
      <c r="A12992" s="62">
        <v>51142609</v>
      </c>
      <c r="B12992" s="63" t="s">
        <v>4858</v>
      </c>
    </row>
    <row r="12993" spans="1:2" x14ac:dyDescent="0.25">
      <c r="A12993" s="62">
        <v>51142610</v>
      </c>
      <c r="B12993" s="63" t="s">
        <v>3234</v>
      </c>
    </row>
    <row r="12994" spans="1:2" x14ac:dyDescent="0.25">
      <c r="A12994" s="62">
        <v>51142611</v>
      </c>
      <c r="B12994" s="63" t="s">
        <v>12680</v>
      </c>
    </row>
    <row r="12995" spans="1:2" x14ac:dyDescent="0.25">
      <c r="A12995" s="62">
        <v>51142612</v>
      </c>
      <c r="B12995" s="63" t="s">
        <v>11002</v>
      </c>
    </row>
    <row r="12996" spans="1:2" x14ac:dyDescent="0.25">
      <c r="A12996" s="62">
        <v>51142613</v>
      </c>
      <c r="B12996" s="63" t="s">
        <v>16971</v>
      </c>
    </row>
    <row r="12997" spans="1:2" x14ac:dyDescent="0.25">
      <c r="A12997" s="62">
        <v>51142614</v>
      </c>
      <c r="B12997" s="63" t="s">
        <v>11397</v>
      </c>
    </row>
    <row r="12998" spans="1:2" x14ac:dyDescent="0.25">
      <c r="A12998" s="62">
        <v>51142615</v>
      </c>
      <c r="B12998" s="63" t="s">
        <v>16708</v>
      </c>
    </row>
    <row r="12999" spans="1:2" x14ac:dyDescent="0.25">
      <c r="A12999" s="62">
        <v>51142616</v>
      </c>
      <c r="B12999" s="63" t="s">
        <v>898</v>
      </c>
    </row>
    <row r="13000" spans="1:2" x14ac:dyDescent="0.25">
      <c r="A13000" s="62">
        <v>51142617</v>
      </c>
      <c r="B13000" s="63" t="s">
        <v>17845</v>
      </c>
    </row>
    <row r="13001" spans="1:2" x14ac:dyDescent="0.25">
      <c r="A13001" s="62">
        <v>51142618</v>
      </c>
      <c r="B13001" s="63" t="s">
        <v>3076</v>
      </c>
    </row>
    <row r="13002" spans="1:2" x14ac:dyDescent="0.25">
      <c r="A13002" s="62">
        <v>51142619</v>
      </c>
      <c r="B13002" s="63" t="s">
        <v>2576</v>
      </c>
    </row>
    <row r="13003" spans="1:2" x14ac:dyDescent="0.25">
      <c r="A13003" s="62">
        <v>51142701</v>
      </c>
      <c r="B13003" s="63" t="s">
        <v>2776</v>
      </c>
    </row>
    <row r="13004" spans="1:2" x14ac:dyDescent="0.25">
      <c r="A13004" s="62">
        <v>51142702</v>
      </c>
      <c r="B13004" s="63" t="s">
        <v>8136</v>
      </c>
    </row>
    <row r="13005" spans="1:2" x14ac:dyDescent="0.25">
      <c r="A13005" s="62">
        <v>51142801</v>
      </c>
      <c r="B13005" s="63" t="s">
        <v>14546</v>
      </c>
    </row>
    <row r="13006" spans="1:2" x14ac:dyDescent="0.25">
      <c r="A13006" s="62">
        <v>51142901</v>
      </c>
      <c r="B13006" s="63" t="s">
        <v>4854</v>
      </c>
    </row>
    <row r="13007" spans="1:2" x14ac:dyDescent="0.25">
      <c r="A13007" s="62">
        <v>51142902</v>
      </c>
      <c r="B13007" s="63" t="s">
        <v>13611</v>
      </c>
    </row>
    <row r="13008" spans="1:2" x14ac:dyDescent="0.25">
      <c r="A13008" s="62">
        <v>51142903</v>
      </c>
      <c r="B13008" s="63" t="s">
        <v>3403</v>
      </c>
    </row>
    <row r="13009" spans="1:2" x14ac:dyDescent="0.25">
      <c r="A13009" s="62">
        <v>51142904</v>
      </c>
      <c r="B13009" s="63" t="s">
        <v>17224</v>
      </c>
    </row>
    <row r="13010" spans="1:2" x14ac:dyDescent="0.25">
      <c r="A13010" s="62">
        <v>51142905</v>
      </c>
      <c r="B13010" s="63" t="s">
        <v>13187</v>
      </c>
    </row>
    <row r="13011" spans="1:2" x14ac:dyDescent="0.25">
      <c r="A13011" s="62">
        <v>51142906</v>
      </c>
      <c r="B13011" s="63" t="s">
        <v>6475</v>
      </c>
    </row>
    <row r="13012" spans="1:2" x14ac:dyDescent="0.25">
      <c r="A13012" s="62">
        <v>51142907</v>
      </c>
      <c r="B13012" s="63" t="s">
        <v>1253</v>
      </c>
    </row>
    <row r="13013" spans="1:2" x14ac:dyDescent="0.25">
      <c r="A13013" s="62">
        <v>51142908</v>
      </c>
      <c r="B13013" s="63" t="s">
        <v>18755</v>
      </c>
    </row>
    <row r="13014" spans="1:2" x14ac:dyDescent="0.25">
      <c r="A13014" s="62">
        <v>51142909</v>
      </c>
      <c r="B13014" s="63" t="s">
        <v>1453</v>
      </c>
    </row>
    <row r="13015" spans="1:2" x14ac:dyDescent="0.25">
      <c r="A13015" s="62">
        <v>51142910</v>
      </c>
      <c r="B13015" s="63" t="s">
        <v>9837</v>
      </c>
    </row>
    <row r="13016" spans="1:2" x14ac:dyDescent="0.25">
      <c r="A13016" s="62">
        <v>51142911</v>
      </c>
      <c r="B13016" s="63" t="s">
        <v>14584</v>
      </c>
    </row>
    <row r="13017" spans="1:2" x14ac:dyDescent="0.25">
      <c r="A13017" s="62">
        <v>51142912</v>
      </c>
      <c r="B13017" s="63" t="s">
        <v>1009</v>
      </c>
    </row>
    <row r="13018" spans="1:2" x14ac:dyDescent="0.25">
      <c r="A13018" s="62">
        <v>51142913</v>
      </c>
      <c r="B13018" s="63" t="s">
        <v>6396</v>
      </c>
    </row>
    <row r="13019" spans="1:2" x14ac:dyDescent="0.25">
      <c r="A13019" s="62">
        <v>51142914</v>
      </c>
      <c r="B13019" s="63" t="s">
        <v>13681</v>
      </c>
    </row>
    <row r="13020" spans="1:2" x14ac:dyDescent="0.25">
      <c r="A13020" s="62">
        <v>51142915</v>
      </c>
      <c r="B13020" s="63" t="s">
        <v>12696</v>
      </c>
    </row>
    <row r="13021" spans="1:2" x14ac:dyDescent="0.25">
      <c r="A13021" s="62">
        <v>51142916</v>
      </c>
      <c r="B13021" s="63" t="s">
        <v>7687</v>
      </c>
    </row>
    <row r="13022" spans="1:2" x14ac:dyDescent="0.25">
      <c r="A13022" s="62">
        <v>51142917</v>
      </c>
      <c r="B13022" s="63" t="s">
        <v>10041</v>
      </c>
    </row>
    <row r="13023" spans="1:2" x14ac:dyDescent="0.25">
      <c r="A13023" s="62">
        <v>51142918</v>
      </c>
      <c r="B13023" s="63" t="s">
        <v>8020</v>
      </c>
    </row>
    <row r="13024" spans="1:2" x14ac:dyDescent="0.25">
      <c r="A13024" s="62">
        <v>51142919</v>
      </c>
      <c r="B13024" s="63" t="s">
        <v>10966</v>
      </c>
    </row>
    <row r="13025" spans="1:2" x14ac:dyDescent="0.25">
      <c r="A13025" s="62">
        <v>51142920</v>
      </c>
      <c r="B13025" s="63" t="s">
        <v>2306</v>
      </c>
    </row>
    <row r="13026" spans="1:2" x14ac:dyDescent="0.25">
      <c r="A13026" s="62">
        <v>51142921</v>
      </c>
      <c r="B13026" s="63" t="s">
        <v>14466</v>
      </c>
    </row>
    <row r="13027" spans="1:2" x14ac:dyDescent="0.25">
      <c r="A13027" s="62">
        <v>51142922</v>
      </c>
      <c r="B13027" s="63" t="s">
        <v>6752</v>
      </c>
    </row>
    <row r="13028" spans="1:2" x14ac:dyDescent="0.25">
      <c r="A13028" s="62">
        <v>51142923</v>
      </c>
      <c r="B13028" s="63" t="s">
        <v>3325</v>
      </c>
    </row>
    <row r="13029" spans="1:2" x14ac:dyDescent="0.25">
      <c r="A13029" s="62">
        <v>51142924</v>
      </c>
      <c r="B13029" s="63" t="s">
        <v>5394</v>
      </c>
    </row>
    <row r="13030" spans="1:2" x14ac:dyDescent="0.25">
      <c r="A13030" s="62">
        <v>51142925</v>
      </c>
      <c r="B13030" s="63" t="s">
        <v>18569</v>
      </c>
    </row>
    <row r="13031" spans="1:2" x14ac:dyDescent="0.25">
      <c r="A13031" s="62">
        <v>51142926</v>
      </c>
      <c r="B13031" s="63" t="s">
        <v>185</v>
      </c>
    </row>
    <row r="13032" spans="1:2" x14ac:dyDescent="0.25">
      <c r="A13032" s="62">
        <v>51142927</v>
      </c>
      <c r="B13032" s="63" t="s">
        <v>10755</v>
      </c>
    </row>
    <row r="13033" spans="1:2" x14ac:dyDescent="0.25">
      <c r="A13033" s="62">
        <v>51142928</v>
      </c>
      <c r="B13033" s="63" t="s">
        <v>5593</v>
      </c>
    </row>
    <row r="13034" spans="1:2" x14ac:dyDescent="0.25">
      <c r="A13034" s="62">
        <v>51142929</v>
      </c>
      <c r="B13034" s="63" t="s">
        <v>7635</v>
      </c>
    </row>
    <row r="13035" spans="1:2" x14ac:dyDescent="0.25">
      <c r="A13035" s="62">
        <v>51142930</v>
      </c>
      <c r="B13035" s="63" t="s">
        <v>18326</v>
      </c>
    </row>
    <row r="13036" spans="1:2" x14ac:dyDescent="0.25">
      <c r="A13036" s="62">
        <v>51142931</v>
      </c>
      <c r="B13036" s="63" t="s">
        <v>2550</v>
      </c>
    </row>
    <row r="13037" spans="1:2" x14ac:dyDescent="0.25">
      <c r="A13037" s="62">
        <v>51142932</v>
      </c>
      <c r="B13037" s="63" t="s">
        <v>2979</v>
      </c>
    </row>
    <row r="13038" spans="1:2" x14ac:dyDescent="0.25">
      <c r="A13038" s="62">
        <v>51142933</v>
      </c>
      <c r="B13038" s="63" t="s">
        <v>4726</v>
      </c>
    </row>
    <row r="13039" spans="1:2" x14ac:dyDescent="0.25">
      <c r="A13039" s="62">
        <v>51142934</v>
      </c>
      <c r="B13039" s="63" t="s">
        <v>5772</v>
      </c>
    </row>
    <row r="13040" spans="1:2" x14ac:dyDescent="0.25">
      <c r="A13040" s="62">
        <v>51142935</v>
      </c>
      <c r="B13040" s="63" t="s">
        <v>4536</v>
      </c>
    </row>
    <row r="13041" spans="1:2" x14ac:dyDescent="0.25">
      <c r="A13041" s="62">
        <v>51142936</v>
      </c>
      <c r="B13041" s="63" t="s">
        <v>15834</v>
      </c>
    </row>
    <row r="13042" spans="1:2" x14ac:dyDescent="0.25">
      <c r="A13042" s="62">
        <v>51142937</v>
      </c>
      <c r="B13042" s="63" t="s">
        <v>2571</v>
      </c>
    </row>
    <row r="13043" spans="1:2" x14ac:dyDescent="0.25">
      <c r="A13043" s="62">
        <v>51142938</v>
      </c>
      <c r="B13043" s="63" t="s">
        <v>11950</v>
      </c>
    </row>
    <row r="13044" spans="1:2" x14ac:dyDescent="0.25">
      <c r="A13044" s="62">
        <v>51142939</v>
      </c>
      <c r="B13044" s="63" t="s">
        <v>14761</v>
      </c>
    </row>
    <row r="13045" spans="1:2" x14ac:dyDescent="0.25">
      <c r="A13045" s="62">
        <v>51142940</v>
      </c>
      <c r="B13045" s="63" t="s">
        <v>17768</v>
      </c>
    </row>
    <row r="13046" spans="1:2" x14ac:dyDescent="0.25">
      <c r="A13046" s="62">
        <v>51142941</v>
      </c>
      <c r="B13046" s="63" t="s">
        <v>11480</v>
      </c>
    </row>
    <row r="13047" spans="1:2" x14ac:dyDescent="0.25">
      <c r="A13047" s="62">
        <v>51142942</v>
      </c>
      <c r="B13047" s="63" t="s">
        <v>3439</v>
      </c>
    </row>
    <row r="13048" spans="1:2" x14ac:dyDescent="0.25">
      <c r="A13048" s="62">
        <v>51142943</v>
      </c>
      <c r="B13048" s="63" t="s">
        <v>9716</v>
      </c>
    </row>
    <row r="13049" spans="1:2" x14ac:dyDescent="0.25">
      <c r="A13049" s="62">
        <v>51142944</v>
      </c>
      <c r="B13049" s="63" t="s">
        <v>2282</v>
      </c>
    </row>
    <row r="13050" spans="1:2" x14ac:dyDescent="0.25">
      <c r="A13050" s="62">
        <v>51142945</v>
      </c>
      <c r="B13050" s="63" t="s">
        <v>5647</v>
      </c>
    </row>
    <row r="13051" spans="1:2" x14ac:dyDescent="0.25">
      <c r="A13051" s="62">
        <v>51142946</v>
      </c>
      <c r="B13051" s="63" t="s">
        <v>4784</v>
      </c>
    </row>
    <row r="13052" spans="1:2" x14ac:dyDescent="0.25">
      <c r="A13052" s="62">
        <v>51142947</v>
      </c>
      <c r="B13052" s="63" t="s">
        <v>12638</v>
      </c>
    </row>
    <row r="13053" spans="1:2" x14ac:dyDescent="0.25">
      <c r="A13053" s="62">
        <v>51151501</v>
      </c>
      <c r="B13053" s="63" t="s">
        <v>6661</v>
      </c>
    </row>
    <row r="13054" spans="1:2" x14ac:dyDescent="0.25">
      <c r="A13054" s="62">
        <v>51151502</v>
      </c>
      <c r="B13054" s="63" t="s">
        <v>2986</v>
      </c>
    </row>
    <row r="13055" spans="1:2" x14ac:dyDescent="0.25">
      <c r="A13055" s="62">
        <v>51151503</v>
      </c>
      <c r="B13055" s="63" t="s">
        <v>4416</v>
      </c>
    </row>
    <row r="13056" spans="1:2" x14ac:dyDescent="0.25">
      <c r="A13056" s="62">
        <v>51151504</v>
      </c>
      <c r="B13056" s="63" t="s">
        <v>16965</v>
      </c>
    </row>
    <row r="13057" spans="1:2" x14ac:dyDescent="0.25">
      <c r="A13057" s="62">
        <v>51151505</v>
      </c>
      <c r="B13057" s="63" t="s">
        <v>15378</v>
      </c>
    </row>
    <row r="13058" spans="1:2" x14ac:dyDescent="0.25">
      <c r="A13058" s="62">
        <v>51151506</v>
      </c>
      <c r="B13058" s="63" t="s">
        <v>7352</v>
      </c>
    </row>
    <row r="13059" spans="1:2" x14ac:dyDescent="0.25">
      <c r="A13059" s="62">
        <v>51151507</v>
      </c>
      <c r="B13059" s="63" t="s">
        <v>5808</v>
      </c>
    </row>
    <row r="13060" spans="1:2" x14ac:dyDescent="0.25">
      <c r="A13060" s="62">
        <v>51151508</v>
      </c>
      <c r="B13060" s="63" t="s">
        <v>4264</v>
      </c>
    </row>
    <row r="13061" spans="1:2" x14ac:dyDescent="0.25">
      <c r="A13061" s="62">
        <v>51151509</v>
      </c>
      <c r="B13061" s="63" t="s">
        <v>18458</v>
      </c>
    </row>
    <row r="13062" spans="1:2" x14ac:dyDescent="0.25">
      <c r="A13062" s="62">
        <v>51151510</v>
      </c>
      <c r="B13062" s="63" t="s">
        <v>13344</v>
      </c>
    </row>
    <row r="13063" spans="1:2" x14ac:dyDescent="0.25">
      <c r="A13063" s="62">
        <v>51151511</v>
      </c>
      <c r="B13063" s="63" t="s">
        <v>17654</v>
      </c>
    </row>
    <row r="13064" spans="1:2" x14ac:dyDescent="0.25">
      <c r="A13064" s="62">
        <v>51151512</v>
      </c>
      <c r="B13064" s="63" t="s">
        <v>3070</v>
      </c>
    </row>
    <row r="13065" spans="1:2" x14ac:dyDescent="0.25">
      <c r="A13065" s="62">
        <v>51151513</v>
      </c>
      <c r="B13065" s="63" t="s">
        <v>1276</v>
      </c>
    </row>
    <row r="13066" spans="1:2" x14ac:dyDescent="0.25">
      <c r="A13066" s="62">
        <v>51151514</v>
      </c>
      <c r="B13066" s="63" t="s">
        <v>11106</v>
      </c>
    </row>
    <row r="13067" spans="1:2" x14ac:dyDescent="0.25">
      <c r="A13067" s="62">
        <v>51151515</v>
      </c>
      <c r="B13067" s="63" t="s">
        <v>11774</v>
      </c>
    </row>
    <row r="13068" spans="1:2" x14ac:dyDescent="0.25">
      <c r="A13068" s="62">
        <v>51151516</v>
      </c>
      <c r="B13068" s="63" t="s">
        <v>11831</v>
      </c>
    </row>
    <row r="13069" spans="1:2" x14ac:dyDescent="0.25">
      <c r="A13069" s="62">
        <v>51151517</v>
      </c>
      <c r="B13069" s="63" t="s">
        <v>16201</v>
      </c>
    </row>
    <row r="13070" spans="1:2" x14ac:dyDescent="0.25">
      <c r="A13070" s="62">
        <v>51151518</v>
      </c>
      <c r="B13070" s="63" t="s">
        <v>11321</v>
      </c>
    </row>
    <row r="13071" spans="1:2" x14ac:dyDescent="0.25">
      <c r="A13071" s="62">
        <v>51151601</v>
      </c>
      <c r="B13071" s="63" t="s">
        <v>16186</v>
      </c>
    </row>
    <row r="13072" spans="1:2" x14ac:dyDescent="0.25">
      <c r="A13072" s="62">
        <v>51151602</v>
      </c>
      <c r="B13072" s="63" t="s">
        <v>4245</v>
      </c>
    </row>
    <row r="13073" spans="1:2" x14ac:dyDescent="0.25">
      <c r="A13073" s="62">
        <v>51151603</v>
      </c>
      <c r="B13073" s="63" t="s">
        <v>5510</v>
      </c>
    </row>
    <row r="13074" spans="1:2" x14ac:dyDescent="0.25">
      <c r="A13074" s="62">
        <v>51151604</v>
      </c>
      <c r="B13074" s="63" t="s">
        <v>9508</v>
      </c>
    </row>
    <row r="13075" spans="1:2" x14ac:dyDescent="0.25">
      <c r="A13075" s="62">
        <v>51151605</v>
      </c>
      <c r="B13075" s="63" t="s">
        <v>9774</v>
      </c>
    </row>
    <row r="13076" spans="1:2" x14ac:dyDescent="0.25">
      <c r="A13076" s="62">
        <v>51151606</v>
      </c>
      <c r="B13076" s="63" t="s">
        <v>2736</v>
      </c>
    </row>
    <row r="13077" spans="1:2" x14ac:dyDescent="0.25">
      <c r="A13077" s="62">
        <v>51151607</v>
      </c>
      <c r="B13077" s="63" t="s">
        <v>1356</v>
      </c>
    </row>
    <row r="13078" spans="1:2" x14ac:dyDescent="0.25">
      <c r="A13078" s="62">
        <v>51151608</v>
      </c>
      <c r="B13078" s="63" t="s">
        <v>10134</v>
      </c>
    </row>
    <row r="13079" spans="1:2" x14ac:dyDescent="0.25">
      <c r="A13079" s="62">
        <v>51151609</v>
      </c>
      <c r="B13079" s="63" t="s">
        <v>5168</v>
      </c>
    </row>
    <row r="13080" spans="1:2" x14ac:dyDescent="0.25">
      <c r="A13080" s="62">
        <v>51151610</v>
      </c>
      <c r="B13080" s="63" t="s">
        <v>1192</v>
      </c>
    </row>
    <row r="13081" spans="1:2" x14ac:dyDescent="0.25">
      <c r="A13081" s="62">
        <v>51151611</v>
      </c>
      <c r="B13081" s="63" t="s">
        <v>4606</v>
      </c>
    </row>
    <row r="13082" spans="1:2" x14ac:dyDescent="0.25">
      <c r="A13082" s="62">
        <v>51151612</v>
      </c>
      <c r="B13082" s="63" t="s">
        <v>18596</v>
      </c>
    </row>
    <row r="13083" spans="1:2" x14ac:dyDescent="0.25">
      <c r="A13083" s="62">
        <v>51151613</v>
      </c>
      <c r="B13083" s="63" t="s">
        <v>12865</v>
      </c>
    </row>
    <row r="13084" spans="1:2" x14ac:dyDescent="0.25">
      <c r="A13084" s="62">
        <v>51151614</v>
      </c>
      <c r="B13084" s="63" t="s">
        <v>5065</v>
      </c>
    </row>
    <row r="13085" spans="1:2" x14ac:dyDescent="0.25">
      <c r="A13085" s="62">
        <v>51151615</v>
      </c>
      <c r="B13085" s="63" t="s">
        <v>2287</v>
      </c>
    </row>
    <row r="13086" spans="1:2" x14ac:dyDescent="0.25">
      <c r="A13086" s="62">
        <v>51151616</v>
      </c>
      <c r="B13086" s="63" t="s">
        <v>17075</v>
      </c>
    </row>
    <row r="13087" spans="1:2" x14ac:dyDescent="0.25">
      <c r="A13087" s="62">
        <v>51151701</v>
      </c>
      <c r="B13087" s="63" t="s">
        <v>7994</v>
      </c>
    </row>
    <row r="13088" spans="1:2" x14ac:dyDescent="0.25">
      <c r="A13088" s="62">
        <v>51151702</v>
      </c>
      <c r="B13088" s="63" t="s">
        <v>2547</v>
      </c>
    </row>
    <row r="13089" spans="1:2" x14ac:dyDescent="0.25">
      <c r="A13089" s="62">
        <v>51151703</v>
      </c>
      <c r="B13089" s="63" t="s">
        <v>9235</v>
      </c>
    </row>
    <row r="13090" spans="1:2" x14ac:dyDescent="0.25">
      <c r="A13090" s="62">
        <v>51151704</v>
      </c>
      <c r="B13090" s="63" t="s">
        <v>3206</v>
      </c>
    </row>
    <row r="13091" spans="1:2" x14ac:dyDescent="0.25">
      <c r="A13091" s="62">
        <v>51151705</v>
      </c>
      <c r="B13091" s="63" t="s">
        <v>3740</v>
      </c>
    </row>
    <row r="13092" spans="1:2" x14ac:dyDescent="0.25">
      <c r="A13092" s="62">
        <v>51151706</v>
      </c>
      <c r="B13092" s="63" t="s">
        <v>3060</v>
      </c>
    </row>
    <row r="13093" spans="1:2" x14ac:dyDescent="0.25">
      <c r="A13093" s="62">
        <v>51151707</v>
      </c>
      <c r="B13093" s="63" t="s">
        <v>12744</v>
      </c>
    </row>
    <row r="13094" spans="1:2" x14ac:dyDescent="0.25">
      <c r="A13094" s="62">
        <v>51151708</v>
      </c>
      <c r="B13094" s="63" t="s">
        <v>2147</v>
      </c>
    </row>
    <row r="13095" spans="1:2" x14ac:dyDescent="0.25">
      <c r="A13095" s="62">
        <v>51151709</v>
      </c>
      <c r="B13095" s="63" t="s">
        <v>2327</v>
      </c>
    </row>
    <row r="13096" spans="1:2" x14ac:dyDescent="0.25">
      <c r="A13096" s="62">
        <v>51151710</v>
      </c>
      <c r="B13096" s="63" t="s">
        <v>9514</v>
      </c>
    </row>
    <row r="13097" spans="1:2" x14ac:dyDescent="0.25">
      <c r="A13097" s="62">
        <v>51151711</v>
      </c>
      <c r="B13097" s="63" t="s">
        <v>6014</v>
      </c>
    </row>
    <row r="13098" spans="1:2" x14ac:dyDescent="0.25">
      <c r="A13098" s="62">
        <v>51151712</v>
      </c>
      <c r="B13098" s="63" t="s">
        <v>9642</v>
      </c>
    </row>
    <row r="13099" spans="1:2" x14ac:dyDescent="0.25">
      <c r="A13099" s="62">
        <v>51151713</v>
      </c>
      <c r="B13099" s="63" t="s">
        <v>3078</v>
      </c>
    </row>
    <row r="13100" spans="1:2" x14ac:dyDescent="0.25">
      <c r="A13100" s="62">
        <v>51151714</v>
      </c>
      <c r="B13100" s="63" t="s">
        <v>5064</v>
      </c>
    </row>
    <row r="13101" spans="1:2" x14ac:dyDescent="0.25">
      <c r="A13101" s="62">
        <v>51151715</v>
      </c>
      <c r="B13101" s="63" t="s">
        <v>14931</v>
      </c>
    </row>
    <row r="13102" spans="1:2" x14ac:dyDescent="0.25">
      <c r="A13102" s="62">
        <v>51151716</v>
      </c>
      <c r="B13102" s="63" t="s">
        <v>15470</v>
      </c>
    </row>
    <row r="13103" spans="1:2" x14ac:dyDescent="0.25">
      <c r="A13103" s="62">
        <v>51151717</v>
      </c>
      <c r="B13103" s="63" t="s">
        <v>15997</v>
      </c>
    </row>
    <row r="13104" spans="1:2" x14ac:dyDescent="0.25">
      <c r="A13104" s="62">
        <v>51151718</v>
      </c>
      <c r="B13104" s="63" t="s">
        <v>9016</v>
      </c>
    </row>
    <row r="13105" spans="1:2" x14ac:dyDescent="0.25">
      <c r="A13105" s="62">
        <v>51151719</v>
      </c>
      <c r="B13105" s="63" t="s">
        <v>4975</v>
      </c>
    </row>
    <row r="13106" spans="1:2" x14ac:dyDescent="0.25">
      <c r="A13106" s="62">
        <v>51151720</v>
      </c>
      <c r="B13106" s="63" t="s">
        <v>3131</v>
      </c>
    </row>
    <row r="13107" spans="1:2" x14ac:dyDescent="0.25">
      <c r="A13107" s="62">
        <v>51151721</v>
      </c>
      <c r="B13107" s="63" t="s">
        <v>2991</v>
      </c>
    </row>
    <row r="13108" spans="1:2" x14ac:dyDescent="0.25">
      <c r="A13108" s="62">
        <v>51151722</v>
      </c>
      <c r="B13108" s="63" t="s">
        <v>16900</v>
      </c>
    </row>
    <row r="13109" spans="1:2" x14ac:dyDescent="0.25">
      <c r="A13109" s="62">
        <v>51151723</v>
      </c>
      <c r="B13109" s="63" t="s">
        <v>14675</v>
      </c>
    </row>
    <row r="13110" spans="1:2" x14ac:dyDescent="0.25">
      <c r="A13110" s="62">
        <v>51151724</v>
      </c>
      <c r="B13110" s="63" t="s">
        <v>679</v>
      </c>
    </row>
    <row r="13111" spans="1:2" x14ac:dyDescent="0.25">
      <c r="A13111" s="62">
        <v>51151725</v>
      </c>
      <c r="B13111" s="63" t="s">
        <v>5538</v>
      </c>
    </row>
    <row r="13112" spans="1:2" x14ac:dyDescent="0.25">
      <c r="A13112" s="62">
        <v>51151726</v>
      </c>
      <c r="B13112" s="63" t="s">
        <v>11356</v>
      </c>
    </row>
    <row r="13113" spans="1:2" x14ac:dyDescent="0.25">
      <c r="A13113" s="62">
        <v>51151727</v>
      </c>
      <c r="B13113" s="63" t="s">
        <v>7596</v>
      </c>
    </row>
    <row r="13114" spans="1:2" x14ac:dyDescent="0.25">
      <c r="A13114" s="62">
        <v>51151728</v>
      </c>
      <c r="B13114" s="63" t="s">
        <v>16131</v>
      </c>
    </row>
    <row r="13115" spans="1:2" x14ac:dyDescent="0.25">
      <c r="A13115" s="62">
        <v>51151729</v>
      </c>
      <c r="B13115" s="63" t="s">
        <v>14027</v>
      </c>
    </row>
    <row r="13116" spans="1:2" x14ac:dyDescent="0.25">
      <c r="A13116" s="62">
        <v>51151730</v>
      </c>
      <c r="B13116" s="63" t="s">
        <v>12831</v>
      </c>
    </row>
    <row r="13117" spans="1:2" x14ac:dyDescent="0.25">
      <c r="A13117" s="62">
        <v>51151731</v>
      </c>
      <c r="B13117" s="63" t="s">
        <v>10417</v>
      </c>
    </row>
    <row r="13118" spans="1:2" x14ac:dyDescent="0.25">
      <c r="A13118" s="62">
        <v>51151732</v>
      </c>
      <c r="B13118" s="63" t="s">
        <v>16664</v>
      </c>
    </row>
    <row r="13119" spans="1:2" x14ac:dyDescent="0.25">
      <c r="A13119" s="62">
        <v>51151733</v>
      </c>
      <c r="B13119" s="63" t="s">
        <v>2946</v>
      </c>
    </row>
    <row r="13120" spans="1:2" x14ac:dyDescent="0.25">
      <c r="A13120" s="62">
        <v>51151734</v>
      </c>
      <c r="B13120" s="63" t="s">
        <v>15237</v>
      </c>
    </row>
    <row r="13121" spans="1:2" x14ac:dyDescent="0.25">
      <c r="A13121" s="62">
        <v>51151735</v>
      </c>
      <c r="B13121" s="63" t="s">
        <v>1958</v>
      </c>
    </row>
    <row r="13122" spans="1:2" x14ac:dyDescent="0.25">
      <c r="A13122" s="62">
        <v>51151736</v>
      </c>
      <c r="B13122" s="63" t="s">
        <v>61</v>
      </c>
    </row>
    <row r="13123" spans="1:2" x14ac:dyDescent="0.25">
      <c r="A13123" s="62">
        <v>51151737</v>
      </c>
      <c r="B13123" s="63" t="s">
        <v>7012</v>
      </c>
    </row>
    <row r="13124" spans="1:2" x14ac:dyDescent="0.25">
      <c r="A13124" s="62">
        <v>51151738</v>
      </c>
      <c r="B13124" s="63" t="s">
        <v>2216</v>
      </c>
    </row>
    <row r="13125" spans="1:2" x14ac:dyDescent="0.25">
      <c r="A13125" s="62">
        <v>51151739</v>
      </c>
      <c r="B13125" s="63" t="s">
        <v>18002</v>
      </c>
    </row>
    <row r="13126" spans="1:2" x14ac:dyDescent="0.25">
      <c r="A13126" s="62">
        <v>51151740</v>
      </c>
      <c r="B13126" s="63" t="s">
        <v>7841</v>
      </c>
    </row>
    <row r="13127" spans="1:2" x14ac:dyDescent="0.25">
      <c r="A13127" s="62">
        <v>51151741</v>
      </c>
      <c r="B13127" s="63" t="s">
        <v>11656</v>
      </c>
    </row>
    <row r="13128" spans="1:2" x14ac:dyDescent="0.25">
      <c r="A13128" s="62">
        <v>51151742</v>
      </c>
      <c r="B13128" s="63" t="s">
        <v>3649</v>
      </c>
    </row>
    <row r="13129" spans="1:2" x14ac:dyDescent="0.25">
      <c r="A13129" s="62">
        <v>51151743</v>
      </c>
      <c r="B13129" s="63" t="s">
        <v>6207</v>
      </c>
    </row>
    <row r="13130" spans="1:2" x14ac:dyDescent="0.25">
      <c r="A13130" s="62">
        <v>51151744</v>
      </c>
      <c r="B13130" s="63" t="s">
        <v>5072</v>
      </c>
    </row>
    <row r="13131" spans="1:2" x14ac:dyDescent="0.25">
      <c r="A13131" s="62">
        <v>51151745</v>
      </c>
      <c r="B13131" s="63" t="s">
        <v>11793</v>
      </c>
    </row>
    <row r="13132" spans="1:2" x14ac:dyDescent="0.25">
      <c r="A13132" s="62">
        <v>51151746</v>
      </c>
      <c r="B13132" s="63" t="s">
        <v>12470</v>
      </c>
    </row>
    <row r="13133" spans="1:2" x14ac:dyDescent="0.25">
      <c r="A13133" s="62">
        <v>51151747</v>
      </c>
      <c r="B13133" s="63" t="s">
        <v>5484</v>
      </c>
    </row>
    <row r="13134" spans="1:2" x14ac:dyDescent="0.25">
      <c r="A13134" s="62">
        <v>51151748</v>
      </c>
      <c r="B13134" s="63" t="s">
        <v>15359</v>
      </c>
    </row>
    <row r="13135" spans="1:2" x14ac:dyDescent="0.25">
      <c r="A13135" s="62">
        <v>51151749</v>
      </c>
      <c r="B13135" s="63" t="s">
        <v>13634</v>
      </c>
    </row>
    <row r="13136" spans="1:2" x14ac:dyDescent="0.25">
      <c r="A13136" s="62">
        <v>51151801</v>
      </c>
      <c r="B13136" s="63" t="s">
        <v>8172</v>
      </c>
    </row>
    <row r="13137" spans="1:2" x14ac:dyDescent="0.25">
      <c r="A13137" s="62">
        <v>51151802</v>
      </c>
      <c r="B13137" s="63" t="s">
        <v>17857</v>
      </c>
    </row>
    <row r="13138" spans="1:2" x14ac:dyDescent="0.25">
      <c r="A13138" s="62">
        <v>51151803</v>
      </c>
      <c r="B13138" s="63" t="s">
        <v>7116</v>
      </c>
    </row>
    <row r="13139" spans="1:2" x14ac:dyDescent="0.25">
      <c r="A13139" s="62">
        <v>51151804</v>
      </c>
      <c r="B13139" s="63" t="s">
        <v>14669</v>
      </c>
    </row>
    <row r="13140" spans="1:2" x14ac:dyDescent="0.25">
      <c r="A13140" s="62">
        <v>51151805</v>
      </c>
      <c r="B13140" s="63" t="s">
        <v>5111</v>
      </c>
    </row>
    <row r="13141" spans="1:2" x14ac:dyDescent="0.25">
      <c r="A13141" s="62">
        <v>51151810</v>
      </c>
      <c r="B13141" s="63" t="s">
        <v>15681</v>
      </c>
    </row>
    <row r="13142" spans="1:2" x14ac:dyDescent="0.25">
      <c r="A13142" s="62">
        <v>51151811</v>
      </c>
      <c r="B13142" s="63" t="s">
        <v>12516</v>
      </c>
    </row>
    <row r="13143" spans="1:2" x14ac:dyDescent="0.25">
      <c r="A13143" s="62">
        <v>51151812</v>
      </c>
      <c r="B13143" s="63" t="s">
        <v>11362</v>
      </c>
    </row>
    <row r="13144" spans="1:2" x14ac:dyDescent="0.25">
      <c r="A13144" s="62">
        <v>51151813</v>
      </c>
      <c r="B13144" s="63" t="s">
        <v>14419</v>
      </c>
    </row>
    <row r="13145" spans="1:2" x14ac:dyDescent="0.25">
      <c r="A13145" s="62">
        <v>51151814</v>
      </c>
      <c r="B13145" s="63" t="s">
        <v>11267</v>
      </c>
    </row>
    <row r="13146" spans="1:2" x14ac:dyDescent="0.25">
      <c r="A13146" s="62">
        <v>51151815</v>
      </c>
      <c r="B13146" s="63" t="s">
        <v>4372</v>
      </c>
    </row>
    <row r="13147" spans="1:2" x14ac:dyDescent="0.25">
      <c r="A13147" s="62">
        <v>51151816</v>
      </c>
      <c r="B13147" s="63" t="s">
        <v>10097</v>
      </c>
    </row>
    <row r="13148" spans="1:2" x14ac:dyDescent="0.25">
      <c r="A13148" s="62">
        <v>51151817</v>
      </c>
      <c r="B13148" s="63" t="s">
        <v>12785</v>
      </c>
    </row>
    <row r="13149" spans="1:2" x14ac:dyDescent="0.25">
      <c r="A13149" s="62">
        <v>51151818</v>
      </c>
      <c r="B13149" s="63" t="s">
        <v>10076</v>
      </c>
    </row>
    <row r="13150" spans="1:2" x14ac:dyDescent="0.25">
      <c r="A13150" s="62">
        <v>51151819</v>
      </c>
      <c r="B13150" s="63" t="s">
        <v>16817</v>
      </c>
    </row>
    <row r="13151" spans="1:2" x14ac:dyDescent="0.25">
      <c r="A13151" s="62">
        <v>51151820</v>
      </c>
      <c r="B13151" s="63" t="s">
        <v>8600</v>
      </c>
    </row>
    <row r="13152" spans="1:2" x14ac:dyDescent="0.25">
      <c r="A13152" s="62">
        <v>51151821</v>
      </c>
      <c r="B13152" s="63" t="s">
        <v>17548</v>
      </c>
    </row>
    <row r="13153" spans="1:2" x14ac:dyDescent="0.25">
      <c r="A13153" s="62">
        <v>51151822</v>
      </c>
      <c r="B13153" s="63" t="s">
        <v>14508</v>
      </c>
    </row>
    <row r="13154" spans="1:2" x14ac:dyDescent="0.25">
      <c r="A13154" s="62">
        <v>51151823</v>
      </c>
      <c r="B13154" s="63" t="s">
        <v>17209</v>
      </c>
    </row>
    <row r="13155" spans="1:2" x14ac:dyDescent="0.25">
      <c r="A13155" s="62">
        <v>51151824</v>
      </c>
      <c r="B13155" s="63" t="s">
        <v>8176</v>
      </c>
    </row>
    <row r="13156" spans="1:2" x14ac:dyDescent="0.25">
      <c r="A13156" s="62">
        <v>51151825</v>
      </c>
      <c r="B13156" s="63" t="s">
        <v>9356</v>
      </c>
    </row>
    <row r="13157" spans="1:2" x14ac:dyDescent="0.25">
      <c r="A13157" s="62">
        <v>51151901</v>
      </c>
      <c r="B13157" s="63" t="s">
        <v>11486</v>
      </c>
    </row>
    <row r="13158" spans="1:2" x14ac:dyDescent="0.25">
      <c r="A13158" s="62">
        <v>51151902</v>
      </c>
      <c r="B13158" s="63" t="s">
        <v>8225</v>
      </c>
    </row>
    <row r="13159" spans="1:2" x14ac:dyDescent="0.25">
      <c r="A13159" s="62">
        <v>51151903</v>
      </c>
      <c r="B13159" s="63" t="s">
        <v>13035</v>
      </c>
    </row>
    <row r="13160" spans="1:2" x14ac:dyDescent="0.25">
      <c r="A13160" s="62">
        <v>51151904</v>
      </c>
      <c r="B13160" s="63" t="s">
        <v>8882</v>
      </c>
    </row>
    <row r="13161" spans="1:2" x14ac:dyDescent="0.25">
      <c r="A13161" s="62">
        <v>51151905</v>
      </c>
      <c r="B13161" s="63" t="s">
        <v>850</v>
      </c>
    </row>
    <row r="13162" spans="1:2" x14ac:dyDescent="0.25">
      <c r="A13162" s="62">
        <v>51151906</v>
      </c>
      <c r="B13162" s="63" t="s">
        <v>3912</v>
      </c>
    </row>
    <row r="13163" spans="1:2" x14ac:dyDescent="0.25">
      <c r="A13163" s="62">
        <v>51151907</v>
      </c>
      <c r="B13163" s="63" t="s">
        <v>8248</v>
      </c>
    </row>
    <row r="13164" spans="1:2" x14ac:dyDescent="0.25">
      <c r="A13164" s="62">
        <v>51151908</v>
      </c>
      <c r="B13164" s="63" t="s">
        <v>17280</v>
      </c>
    </row>
    <row r="13165" spans="1:2" x14ac:dyDescent="0.25">
      <c r="A13165" s="62">
        <v>51151910</v>
      </c>
      <c r="B13165" s="63" t="s">
        <v>5515</v>
      </c>
    </row>
    <row r="13166" spans="1:2" x14ac:dyDescent="0.25">
      <c r="A13166" s="62">
        <v>51151911</v>
      </c>
      <c r="B13166" s="63" t="s">
        <v>674</v>
      </c>
    </row>
    <row r="13167" spans="1:2" x14ac:dyDescent="0.25">
      <c r="A13167" s="62">
        <v>51151912</v>
      </c>
      <c r="B13167" s="63" t="s">
        <v>5118</v>
      </c>
    </row>
    <row r="13168" spans="1:2" x14ac:dyDescent="0.25">
      <c r="A13168" s="62">
        <v>51151913</v>
      </c>
      <c r="B13168" s="63" t="s">
        <v>5827</v>
      </c>
    </row>
    <row r="13169" spans="1:2" x14ac:dyDescent="0.25">
      <c r="A13169" s="62">
        <v>51151914</v>
      </c>
      <c r="B13169" s="63" t="s">
        <v>10622</v>
      </c>
    </row>
    <row r="13170" spans="1:2" x14ac:dyDescent="0.25">
      <c r="A13170" s="62">
        <v>51151915</v>
      </c>
      <c r="B13170" s="63" t="s">
        <v>17396</v>
      </c>
    </row>
    <row r="13171" spans="1:2" x14ac:dyDescent="0.25">
      <c r="A13171" s="62">
        <v>51151916</v>
      </c>
      <c r="B13171" s="63" t="s">
        <v>4065</v>
      </c>
    </row>
    <row r="13172" spans="1:2" x14ac:dyDescent="0.25">
      <c r="A13172" s="62">
        <v>51151917</v>
      </c>
      <c r="B13172" s="63" t="s">
        <v>5107</v>
      </c>
    </row>
    <row r="13173" spans="1:2" x14ac:dyDescent="0.25">
      <c r="A13173" s="62">
        <v>51152001</v>
      </c>
      <c r="B13173" s="63" t="s">
        <v>2583</v>
      </c>
    </row>
    <row r="13174" spans="1:2" x14ac:dyDescent="0.25">
      <c r="A13174" s="62">
        <v>51152002</v>
      </c>
      <c r="B13174" s="63" t="s">
        <v>7141</v>
      </c>
    </row>
    <row r="13175" spans="1:2" x14ac:dyDescent="0.25">
      <c r="A13175" s="62">
        <v>51152003</v>
      </c>
      <c r="B13175" s="63" t="s">
        <v>15313</v>
      </c>
    </row>
    <row r="13176" spans="1:2" x14ac:dyDescent="0.25">
      <c r="A13176" s="62">
        <v>51152004</v>
      </c>
      <c r="B13176" s="63" t="s">
        <v>4857</v>
      </c>
    </row>
    <row r="13177" spans="1:2" x14ac:dyDescent="0.25">
      <c r="A13177" s="62">
        <v>51152005</v>
      </c>
      <c r="B13177" s="63" t="s">
        <v>17520</v>
      </c>
    </row>
    <row r="13178" spans="1:2" x14ac:dyDescent="0.25">
      <c r="A13178" s="62">
        <v>51152006</v>
      </c>
      <c r="B13178" s="63" t="s">
        <v>4487</v>
      </c>
    </row>
    <row r="13179" spans="1:2" x14ac:dyDescent="0.25">
      <c r="A13179" s="62">
        <v>51152007</v>
      </c>
      <c r="B13179" s="63" t="s">
        <v>17212</v>
      </c>
    </row>
    <row r="13180" spans="1:2" x14ac:dyDescent="0.25">
      <c r="A13180" s="62">
        <v>51152008</v>
      </c>
      <c r="B13180" s="63" t="s">
        <v>15415</v>
      </c>
    </row>
    <row r="13181" spans="1:2" x14ac:dyDescent="0.25">
      <c r="A13181" s="62">
        <v>51152009</v>
      </c>
      <c r="B13181" s="63" t="s">
        <v>4097</v>
      </c>
    </row>
    <row r="13182" spans="1:2" x14ac:dyDescent="0.25">
      <c r="A13182" s="62">
        <v>51152010</v>
      </c>
      <c r="B13182" s="63" t="s">
        <v>87</v>
      </c>
    </row>
    <row r="13183" spans="1:2" x14ac:dyDescent="0.25">
      <c r="A13183" s="62">
        <v>51152011</v>
      </c>
      <c r="B13183" s="63" t="s">
        <v>12648</v>
      </c>
    </row>
    <row r="13184" spans="1:2" x14ac:dyDescent="0.25">
      <c r="A13184" s="62">
        <v>51152012</v>
      </c>
      <c r="B13184" s="63" t="s">
        <v>7189</v>
      </c>
    </row>
    <row r="13185" spans="1:2" x14ac:dyDescent="0.25">
      <c r="A13185" s="62">
        <v>51161501</v>
      </c>
      <c r="B13185" s="63" t="s">
        <v>15471</v>
      </c>
    </row>
    <row r="13186" spans="1:2" x14ac:dyDescent="0.25">
      <c r="A13186" s="62">
        <v>51161502</v>
      </c>
      <c r="B13186" s="63" t="s">
        <v>6524</v>
      </c>
    </row>
    <row r="13187" spans="1:2" x14ac:dyDescent="0.25">
      <c r="A13187" s="62">
        <v>51161503</v>
      </c>
      <c r="B13187" s="63" t="s">
        <v>6579</v>
      </c>
    </row>
    <row r="13188" spans="1:2" x14ac:dyDescent="0.25">
      <c r="A13188" s="62">
        <v>51161504</v>
      </c>
      <c r="B13188" s="63" t="s">
        <v>18065</v>
      </c>
    </row>
    <row r="13189" spans="1:2" x14ac:dyDescent="0.25">
      <c r="A13189" s="62">
        <v>51161505</v>
      </c>
      <c r="B13189" s="63" t="s">
        <v>16766</v>
      </c>
    </row>
    <row r="13190" spans="1:2" x14ac:dyDescent="0.25">
      <c r="A13190" s="62">
        <v>51161506</v>
      </c>
      <c r="B13190" s="63" t="s">
        <v>3616</v>
      </c>
    </row>
    <row r="13191" spans="1:2" x14ac:dyDescent="0.25">
      <c r="A13191" s="62">
        <v>51161507</v>
      </c>
      <c r="B13191" s="63" t="s">
        <v>4599</v>
      </c>
    </row>
    <row r="13192" spans="1:2" x14ac:dyDescent="0.25">
      <c r="A13192" s="62">
        <v>51161508</v>
      </c>
      <c r="B13192" s="63" t="s">
        <v>11644</v>
      </c>
    </row>
    <row r="13193" spans="1:2" x14ac:dyDescent="0.25">
      <c r="A13193" s="62">
        <v>51161510</v>
      </c>
      <c r="B13193" s="63" t="s">
        <v>16766</v>
      </c>
    </row>
    <row r="13194" spans="1:2" x14ac:dyDescent="0.25">
      <c r="A13194" s="62">
        <v>51161511</v>
      </c>
      <c r="B13194" s="63" t="s">
        <v>4137</v>
      </c>
    </row>
    <row r="13195" spans="1:2" x14ac:dyDescent="0.25">
      <c r="A13195" s="62">
        <v>51161513</v>
      </c>
      <c r="B13195" s="63" t="s">
        <v>13987</v>
      </c>
    </row>
    <row r="13196" spans="1:2" x14ac:dyDescent="0.25">
      <c r="A13196" s="62">
        <v>51161514</v>
      </c>
      <c r="B13196" s="63" t="s">
        <v>13928</v>
      </c>
    </row>
    <row r="13197" spans="1:2" x14ac:dyDescent="0.25">
      <c r="A13197" s="62">
        <v>51161515</v>
      </c>
      <c r="B13197" s="63" t="s">
        <v>4269</v>
      </c>
    </row>
    <row r="13198" spans="1:2" x14ac:dyDescent="0.25">
      <c r="A13198" s="62">
        <v>51161516</v>
      </c>
      <c r="B13198" s="63" t="s">
        <v>11010</v>
      </c>
    </row>
    <row r="13199" spans="1:2" x14ac:dyDescent="0.25">
      <c r="A13199" s="62">
        <v>51161517</v>
      </c>
      <c r="B13199" s="63" t="s">
        <v>15614</v>
      </c>
    </row>
    <row r="13200" spans="1:2" x14ac:dyDescent="0.25">
      <c r="A13200" s="62">
        <v>51161601</v>
      </c>
      <c r="B13200" s="63" t="s">
        <v>18339</v>
      </c>
    </row>
    <row r="13201" spans="1:2" x14ac:dyDescent="0.25">
      <c r="A13201" s="62">
        <v>51161602</v>
      </c>
      <c r="B13201" s="63" t="s">
        <v>17722</v>
      </c>
    </row>
    <row r="13202" spans="1:2" x14ac:dyDescent="0.25">
      <c r="A13202" s="62">
        <v>51161603</v>
      </c>
      <c r="B13202" s="63" t="s">
        <v>14132</v>
      </c>
    </row>
    <row r="13203" spans="1:2" x14ac:dyDescent="0.25">
      <c r="A13203" s="62">
        <v>51161605</v>
      </c>
      <c r="B13203" s="63" t="s">
        <v>13703</v>
      </c>
    </row>
    <row r="13204" spans="1:2" x14ac:dyDescent="0.25">
      <c r="A13204" s="62">
        <v>51161606</v>
      </c>
      <c r="B13204" s="63" t="s">
        <v>16812</v>
      </c>
    </row>
    <row r="13205" spans="1:2" x14ac:dyDescent="0.25">
      <c r="A13205" s="62">
        <v>51161607</v>
      </c>
      <c r="B13205" s="63" t="s">
        <v>8379</v>
      </c>
    </row>
    <row r="13206" spans="1:2" x14ac:dyDescent="0.25">
      <c r="A13206" s="62">
        <v>51161608</v>
      </c>
      <c r="B13206" s="63" t="s">
        <v>11163</v>
      </c>
    </row>
    <row r="13207" spans="1:2" x14ac:dyDescent="0.25">
      <c r="A13207" s="62">
        <v>51161609</v>
      </c>
      <c r="B13207" s="63" t="s">
        <v>5183</v>
      </c>
    </row>
    <row r="13208" spans="1:2" x14ac:dyDescent="0.25">
      <c r="A13208" s="62">
        <v>51161610</v>
      </c>
      <c r="B13208" s="63" t="s">
        <v>5784</v>
      </c>
    </row>
    <row r="13209" spans="1:2" x14ac:dyDescent="0.25">
      <c r="A13209" s="62">
        <v>51161611</v>
      </c>
      <c r="B13209" s="63" t="s">
        <v>16928</v>
      </c>
    </row>
    <row r="13210" spans="1:2" x14ac:dyDescent="0.25">
      <c r="A13210" s="62">
        <v>51161612</v>
      </c>
      <c r="B13210" s="63" t="s">
        <v>1608</v>
      </c>
    </row>
    <row r="13211" spans="1:2" x14ac:dyDescent="0.25">
      <c r="A13211" s="62">
        <v>51161613</v>
      </c>
      <c r="B13211" s="63" t="s">
        <v>6241</v>
      </c>
    </row>
    <row r="13212" spans="1:2" x14ac:dyDescent="0.25">
      <c r="A13212" s="62">
        <v>51161614</v>
      </c>
      <c r="B13212" s="63" t="s">
        <v>7903</v>
      </c>
    </row>
    <row r="13213" spans="1:2" x14ac:dyDescent="0.25">
      <c r="A13213" s="62">
        <v>51161615</v>
      </c>
      <c r="B13213" s="63" t="s">
        <v>9407</v>
      </c>
    </row>
    <row r="13214" spans="1:2" x14ac:dyDescent="0.25">
      <c r="A13214" s="62">
        <v>51161616</v>
      </c>
      <c r="B13214" s="63" t="s">
        <v>7517</v>
      </c>
    </row>
    <row r="13215" spans="1:2" x14ac:dyDescent="0.25">
      <c r="A13215" s="62">
        <v>51161617</v>
      </c>
      <c r="B13215" s="63" t="s">
        <v>11839</v>
      </c>
    </row>
    <row r="13216" spans="1:2" x14ac:dyDescent="0.25">
      <c r="A13216" s="62">
        <v>51161618</v>
      </c>
      <c r="B13216" s="63" t="s">
        <v>13026</v>
      </c>
    </row>
    <row r="13217" spans="1:2" x14ac:dyDescent="0.25">
      <c r="A13217" s="62">
        <v>51161619</v>
      </c>
      <c r="B13217" s="63" t="s">
        <v>13136</v>
      </c>
    </row>
    <row r="13218" spans="1:2" x14ac:dyDescent="0.25">
      <c r="A13218" s="62">
        <v>51161620</v>
      </c>
      <c r="B13218" s="63" t="s">
        <v>18127</v>
      </c>
    </row>
    <row r="13219" spans="1:2" x14ac:dyDescent="0.25">
      <c r="A13219" s="62">
        <v>51161621</v>
      </c>
      <c r="B13219" s="63" t="s">
        <v>16378</v>
      </c>
    </row>
    <row r="13220" spans="1:2" x14ac:dyDescent="0.25">
      <c r="A13220" s="62">
        <v>51161622</v>
      </c>
      <c r="B13220" s="63" t="s">
        <v>4137</v>
      </c>
    </row>
    <row r="13221" spans="1:2" x14ac:dyDescent="0.25">
      <c r="A13221" s="62">
        <v>51161623</v>
      </c>
      <c r="B13221" s="63" t="s">
        <v>18778</v>
      </c>
    </row>
    <row r="13222" spans="1:2" x14ac:dyDescent="0.25">
      <c r="A13222" s="62">
        <v>51161624</v>
      </c>
      <c r="B13222" s="63" t="s">
        <v>17991</v>
      </c>
    </row>
    <row r="13223" spans="1:2" x14ac:dyDescent="0.25">
      <c r="A13223" s="62">
        <v>51161625</v>
      </c>
      <c r="B13223" s="63" t="s">
        <v>4396</v>
      </c>
    </row>
    <row r="13224" spans="1:2" x14ac:dyDescent="0.25">
      <c r="A13224" s="62">
        <v>51161626</v>
      </c>
      <c r="B13224" s="63" t="s">
        <v>4956</v>
      </c>
    </row>
    <row r="13225" spans="1:2" x14ac:dyDescent="0.25">
      <c r="A13225" s="62">
        <v>51161627</v>
      </c>
      <c r="B13225" s="63" t="s">
        <v>15118</v>
      </c>
    </row>
    <row r="13226" spans="1:2" x14ac:dyDescent="0.25">
      <c r="A13226" s="62">
        <v>51161628</v>
      </c>
      <c r="B13226" s="63" t="s">
        <v>8118</v>
      </c>
    </row>
    <row r="13227" spans="1:2" x14ac:dyDescent="0.25">
      <c r="A13227" s="62">
        <v>51161629</v>
      </c>
      <c r="B13227" s="63" t="s">
        <v>18527</v>
      </c>
    </row>
    <row r="13228" spans="1:2" x14ac:dyDescent="0.25">
      <c r="A13228" s="62">
        <v>51161630</v>
      </c>
      <c r="B13228" s="63" t="s">
        <v>8016</v>
      </c>
    </row>
    <row r="13229" spans="1:2" x14ac:dyDescent="0.25">
      <c r="A13229" s="62">
        <v>51161631</v>
      </c>
      <c r="B13229" s="63" t="s">
        <v>16122</v>
      </c>
    </row>
    <row r="13230" spans="1:2" x14ac:dyDescent="0.25">
      <c r="A13230" s="62">
        <v>51161632</v>
      </c>
      <c r="B13230" s="63" t="s">
        <v>10036</v>
      </c>
    </row>
    <row r="13231" spans="1:2" x14ac:dyDescent="0.25">
      <c r="A13231" s="62">
        <v>51161633</v>
      </c>
      <c r="B13231" s="63" t="s">
        <v>14863</v>
      </c>
    </row>
    <row r="13232" spans="1:2" x14ac:dyDescent="0.25">
      <c r="A13232" s="62">
        <v>51161634</v>
      </c>
      <c r="B13232" s="63" t="s">
        <v>15047</v>
      </c>
    </row>
    <row r="13233" spans="1:2" x14ac:dyDescent="0.25">
      <c r="A13233" s="62">
        <v>51161635</v>
      </c>
      <c r="B13233" s="63" t="s">
        <v>10896</v>
      </c>
    </row>
    <row r="13234" spans="1:2" x14ac:dyDescent="0.25">
      <c r="A13234" s="62">
        <v>51161636</v>
      </c>
      <c r="B13234" s="63" t="s">
        <v>17399</v>
      </c>
    </row>
    <row r="13235" spans="1:2" x14ac:dyDescent="0.25">
      <c r="A13235" s="62">
        <v>51161637</v>
      </c>
      <c r="B13235" s="63" t="s">
        <v>7931</v>
      </c>
    </row>
    <row r="13236" spans="1:2" x14ac:dyDescent="0.25">
      <c r="A13236" s="62">
        <v>51161638</v>
      </c>
      <c r="B13236" s="63" t="s">
        <v>12660</v>
      </c>
    </row>
    <row r="13237" spans="1:2" x14ac:dyDescent="0.25">
      <c r="A13237" s="62">
        <v>51161639</v>
      </c>
      <c r="B13237" s="63" t="s">
        <v>7457</v>
      </c>
    </row>
    <row r="13238" spans="1:2" x14ac:dyDescent="0.25">
      <c r="A13238" s="62">
        <v>51161640</v>
      </c>
      <c r="B13238" s="63" t="s">
        <v>5343</v>
      </c>
    </row>
    <row r="13239" spans="1:2" x14ac:dyDescent="0.25">
      <c r="A13239" s="62">
        <v>51161646</v>
      </c>
      <c r="B13239" s="63" t="s">
        <v>11214</v>
      </c>
    </row>
    <row r="13240" spans="1:2" x14ac:dyDescent="0.25">
      <c r="A13240" s="62">
        <v>51161647</v>
      </c>
      <c r="B13240" s="63" t="s">
        <v>14962</v>
      </c>
    </row>
    <row r="13241" spans="1:2" x14ac:dyDescent="0.25">
      <c r="A13241" s="62">
        <v>51161648</v>
      </c>
      <c r="B13241" s="63" t="s">
        <v>7194</v>
      </c>
    </row>
    <row r="13242" spans="1:2" x14ac:dyDescent="0.25">
      <c r="A13242" s="62">
        <v>51161649</v>
      </c>
      <c r="B13242" s="63" t="s">
        <v>17887</v>
      </c>
    </row>
    <row r="13243" spans="1:2" x14ac:dyDescent="0.25">
      <c r="A13243" s="62">
        <v>51161650</v>
      </c>
      <c r="B13243" s="63" t="s">
        <v>6501</v>
      </c>
    </row>
    <row r="13244" spans="1:2" x14ac:dyDescent="0.25">
      <c r="A13244" s="62">
        <v>51161651</v>
      </c>
      <c r="B13244" s="63" t="s">
        <v>15078</v>
      </c>
    </row>
    <row r="13245" spans="1:2" x14ac:dyDescent="0.25">
      <c r="A13245" s="62">
        <v>51161701</v>
      </c>
      <c r="B13245" s="63" t="s">
        <v>12971</v>
      </c>
    </row>
    <row r="13246" spans="1:2" x14ac:dyDescent="0.25">
      <c r="A13246" s="62">
        <v>51161702</v>
      </c>
      <c r="B13246" s="63" t="s">
        <v>12845</v>
      </c>
    </row>
    <row r="13247" spans="1:2" x14ac:dyDescent="0.25">
      <c r="A13247" s="62">
        <v>51161703</v>
      </c>
      <c r="B13247" s="63" t="s">
        <v>12844</v>
      </c>
    </row>
    <row r="13248" spans="1:2" x14ac:dyDescent="0.25">
      <c r="A13248" s="62">
        <v>51161704</v>
      </c>
      <c r="B13248" s="63" t="s">
        <v>16401</v>
      </c>
    </row>
    <row r="13249" spans="1:2" x14ac:dyDescent="0.25">
      <c r="A13249" s="62">
        <v>51161705</v>
      </c>
      <c r="B13249" s="63" t="s">
        <v>13485</v>
      </c>
    </row>
    <row r="13250" spans="1:2" x14ac:dyDescent="0.25">
      <c r="A13250" s="62">
        <v>51161706</v>
      </c>
      <c r="B13250" s="63" t="s">
        <v>2645</v>
      </c>
    </row>
    <row r="13251" spans="1:2" x14ac:dyDescent="0.25">
      <c r="A13251" s="62">
        <v>51161707</v>
      </c>
      <c r="B13251" s="63" t="s">
        <v>614</v>
      </c>
    </row>
    <row r="13252" spans="1:2" x14ac:dyDescent="0.25">
      <c r="A13252" s="62">
        <v>51161708</v>
      </c>
      <c r="B13252" s="63" t="s">
        <v>7264</v>
      </c>
    </row>
    <row r="13253" spans="1:2" x14ac:dyDescent="0.25">
      <c r="A13253" s="62">
        <v>51161709</v>
      </c>
      <c r="B13253" s="63" t="s">
        <v>9211</v>
      </c>
    </row>
    <row r="13254" spans="1:2" x14ac:dyDescent="0.25">
      <c r="A13254" s="62">
        <v>51161710</v>
      </c>
      <c r="B13254" s="63" t="s">
        <v>14088</v>
      </c>
    </row>
    <row r="13255" spans="1:2" x14ac:dyDescent="0.25">
      <c r="A13255" s="62">
        <v>51161801</v>
      </c>
      <c r="B13255" s="63" t="s">
        <v>17065</v>
      </c>
    </row>
    <row r="13256" spans="1:2" x14ac:dyDescent="0.25">
      <c r="A13256" s="62">
        <v>51161802</v>
      </c>
      <c r="B13256" s="63" t="s">
        <v>18555</v>
      </c>
    </row>
    <row r="13257" spans="1:2" x14ac:dyDescent="0.25">
      <c r="A13257" s="62">
        <v>51161803</v>
      </c>
      <c r="B13257" s="63" t="s">
        <v>5621</v>
      </c>
    </row>
    <row r="13258" spans="1:2" x14ac:dyDescent="0.25">
      <c r="A13258" s="62">
        <v>51161805</v>
      </c>
      <c r="B13258" s="63" t="s">
        <v>1423</v>
      </c>
    </row>
    <row r="13259" spans="1:2" x14ac:dyDescent="0.25">
      <c r="A13259" s="62">
        <v>51161806</v>
      </c>
      <c r="B13259" s="63" t="s">
        <v>9353</v>
      </c>
    </row>
    <row r="13260" spans="1:2" x14ac:dyDescent="0.25">
      <c r="A13260" s="62">
        <v>51161808</v>
      </c>
      <c r="B13260" s="63" t="s">
        <v>9370</v>
      </c>
    </row>
    <row r="13261" spans="1:2" x14ac:dyDescent="0.25">
      <c r="A13261" s="62">
        <v>51161809</v>
      </c>
      <c r="B13261" s="63" t="s">
        <v>9881</v>
      </c>
    </row>
    <row r="13262" spans="1:2" x14ac:dyDescent="0.25">
      <c r="A13262" s="62">
        <v>51161810</v>
      </c>
      <c r="B13262" s="63" t="s">
        <v>10367</v>
      </c>
    </row>
    <row r="13263" spans="1:2" x14ac:dyDescent="0.25">
      <c r="A13263" s="62">
        <v>51161811</v>
      </c>
      <c r="B13263" s="63" t="s">
        <v>5872</v>
      </c>
    </row>
    <row r="13264" spans="1:2" x14ac:dyDescent="0.25">
      <c r="A13264" s="62">
        <v>51161812</v>
      </c>
      <c r="B13264" s="63" t="s">
        <v>16081</v>
      </c>
    </row>
    <row r="13265" spans="1:2" x14ac:dyDescent="0.25">
      <c r="A13265" s="62">
        <v>51161813</v>
      </c>
      <c r="B13265" s="63" t="s">
        <v>979</v>
      </c>
    </row>
    <row r="13266" spans="1:2" x14ac:dyDescent="0.25">
      <c r="A13266" s="62">
        <v>51161814</v>
      </c>
      <c r="B13266" s="63" t="s">
        <v>3694</v>
      </c>
    </row>
    <row r="13267" spans="1:2" x14ac:dyDescent="0.25">
      <c r="A13267" s="62">
        <v>51161815</v>
      </c>
      <c r="B13267" s="63" t="s">
        <v>10790</v>
      </c>
    </row>
    <row r="13268" spans="1:2" x14ac:dyDescent="0.25">
      <c r="A13268" s="62">
        <v>51161817</v>
      </c>
      <c r="B13268" s="63" t="s">
        <v>9104</v>
      </c>
    </row>
    <row r="13269" spans="1:2" x14ac:dyDescent="0.25">
      <c r="A13269" s="62">
        <v>51161818</v>
      </c>
      <c r="B13269" s="63" t="s">
        <v>14429</v>
      </c>
    </row>
    <row r="13270" spans="1:2" x14ac:dyDescent="0.25">
      <c r="A13270" s="62">
        <v>51161819</v>
      </c>
      <c r="B13270" s="63" t="s">
        <v>12824</v>
      </c>
    </row>
    <row r="13271" spans="1:2" x14ac:dyDescent="0.25">
      <c r="A13271" s="62">
        <v>51161820</v>
      </c>
      <c r="B13271" s="63" t="s">
        <v>14231</v>
      </c>
    </row>
    <row r="13272" spans="1:2" x14ac:dyDescent="0.25">
      <c r="A13272" s="62">
        <v>51161901</v>
      </c>
      <c r="B13272" s="63" t="s">
        <v>8587</v>
      </c>
    </row>
    <row r="13273" spans="1:2" x14ac:dyDescent="0.25">
      <c r="A13273" s="62">
        <v>51161903</v>
      </c>
      <c r="B13273" s="63" t="s">
        <v>17906</v>
      </c>
    </row>
    <row r="13274" spans="1:2" x14ac:dyDescent="0.25">
      <c r="A13274" s="62">
        <v>51171501</v>
      </c>
      <c r="B13274" s="63" t="s">
        <v>4595</v>
      </c>
    </row>
    <row r="13275" spans="1:2" x14ac:dyDescent="0.25">
      <c r="A13275" s="62">
        <v>51171502</v>
      </c>
      <c r="B13275" s="63" t="s">
        <v>12874</v>
      </c>
    </row>
    <row r="13276" spans="1:2" x14ac:dyDescent="0.25">
      <c r="A13276" s="62">
        <v>51171503</v>
      </c>
      <c r="B13276" s="63" t="s">
        <v>2845</v>
      </c>
    </row>
    <row r="13277" spans="1:2" x14ac:dyDescent="0.25">
      <c r="A13277" s="62">
        <v>51171504</v>
      </c>
      <c r="B13277" s="63" t="s">
        <v>6218</v>
      </c>
    </row>
    <row r="13278" spans="1:2" x14ac:dyDescent="0.25">
      <c r="A13278" s="62">
        <v>51171505</v>
      </c>
      <c r="B13278" s="63" t="s">
        <v>3745</v>
      </c>
    </row>
    <row r="13279" spans="1:2" x14ac:dyDescent="0.25">
      <c r="A13279" s="62">
        <v>51171507</v>
      </c>
      <c r="B13279" s="63" t="s">
        <v>14093</v>
      </c>
    </row>
    <row r="13280" spans="1:2" x14ac:dyDescent="0.25">
      <c r="A13280" s="62">
        <v>51171508</v>
      </c>
      <c r="B13280" s="63" t="s">
        <v>655</v>
      </c>
    </row>
    <row r="13281" spans="1:2" x14ac:dyDescent="0.25">
      <c r="A13281" s="62">
        <v>51171509</v>
      </c>
      <c r="B13281" s="63" t="s">
        <v>4836</v>
      </c>
    </row>
    <row r="13282" spans="1:2" x14ac:dyDescent="0.25">
      <c r="A13282" s="62">
        <v>51171510</v>
      </c>
      <c r="B13282" s="63" t="s">
        <v>13906</v>
      </c>
    </row>
    <row r="13283" spans="1:2" x14ac:dyDescent="0.25">
      <c r="A13283" s="62">
        <v>51171511</v>
      </c>
      <c r="B13283" s="63" t="s">
        <v>2560</v>
      </c>
    </row>
    <row r="13284" spans="1:2" x14ac:dyDescent="0.25">
      <c r="A13284" s="62">
        <v>51171513</v>
      </c>
      <c r="B13284" s="63" t="s">
        <v>12376</v>
      </c>
    </row>
    <row r="13285" spans="1:2" x14ac:dyDescent="0.25">
      <c r="A13285" s="62">
        <v>51171601</v>
      </c>
      <c r="B13285" s="63" t="s">
        <v>17010</v>
      </c>
    </row>
    <row r="13286" spans="1:2" x14ac:dyDescent="0.25">
      <c r="A13286" s="62">
        <v>51171602</v>
      </c>
      <c r="B13286" s="63" t="s">
        <v>6164</v>
      </c>
    </row>
    <row r="13287" spans="1:2" x14ac:dyDescent="0.25">
      <c r="A13287" s="62">
        <v>51171603</v>
      </c>
      <c r="B13287" s="63" t="s">
        <v>5868</v>
      </c>
    </row>
    <row r="13288" spans="1:2" x14ac:dyDescent="0.25">
      <c r="A13288" s="62">
        <v>51171604</v>
      </c>
      <c r="B13288" s="63" t="s">
        <v>5563</v>
      </c>
    </row>
    <row r="13289" spans="1:2" x14ac:dyDescent="0.25">
      <c r="A13289" s="62">
        <v>51171605</v>
      </c>
      <c r="B13289" s="63" t="s">
        <v>14543</v>
      </c>
    </row>
    <row r="13290" spans="1:2" x14ac:dyDescent="0.25">
      <c r="A13290" s="62">
        <v>51171606</v>
      </c>
      <c r="B13290" s="63" t="s">
        <v>5283</v>
      </c>
    </row>
    <row r="13291" spans="1:2" x14ac:dyDescent="0.25">
      <c r="A13291" s="62">
        <v>51171607</v>
      </c>
      <c r="B13291" s="63" t="s">
        <v>8129</v>
      </c>
    </row>
    <row r="13292" spans="1:2" x14ac:dyDescent="0.25">
      <c r="A13292" s="62">
        <v>51171608</v>
      </c>
      <c r="B13292" s="63" t="s">
        <v>8169</v>
      </c>
    </row>
    <row r="13293" spans="1:2" x14ac:dyDescent="0.25">
      <c r="A13293" s="62">
        <v>51171609</v>
      </c>
      <c r="B13293" s="63" t="s">
        <v>2095</v>
      </c>
    </row>
    <row r="13294" spans="1:2" x14ac:dyDescent="0.25">
      <c r="A13294" s="62">
        <v>51171610</v>
      </c>
      <c r="B13294" s="63" t="s">
        <v>11518</v>
      </c>
    </row>
    <row r="13295" spans="1:2" x14ac:dyDescent="0.25">
      <c r="A13295" s="62">
        <v>51171611</v>
      </c>
      <c r="B13295" s="63" t="s">
        <v>7779</v>
      </c>
    </row>
    <row r="13296" spans="1:2" x14ac:dyDescent="0.25">
      <c r="A13296" s="62">
        <v>51171612</v>
      </c>
      <c r="B13296" s="63" t="s">
        <v>1337</v>
      </c>
    </row>
    <row r="13297" spans="1:2" x14ac:dyDescent="0.25">
      <c r="A13297" s="62">
        <v>51171613</v>
      </c>
      <c r="B13297" s="63" t="s">
        <v>9052</v>
      </c>
    </row>
    <row r="13298" spans="1:2" x14ac:dyDescent="0.25">
      <c r="A13298" s="62">
        <v>51171614</v>
      </c>
      <c r="B13298" s="63" t="s">
        <v>5097</v>
      </c>
    </row>
    <row r="13299" spans="1:2" x14ac:dyDescent="0.25">
      <c r="A13299" s="62">
        <v>51171615</v>
      </c>
      <c r="B13299" s="63" t="s">
        <v>6255</v>
      </c>
    </row>
    <row r="13300" spans="1:2" x14ac:dyDescent="0.25">
      <c r="A13300" s="62">
        <v>51171616</v>
      </c>
      <c r="B13300" s="63" t="s">
        <v>9414</v>
      </c>
    </row>
    <row r="13301" spans="1:2" x14ac:dyDescent="0.25">
      <c r="A13301" s="62">
        <v>51171617</v>
      </c>
      <c r="B13301" s="63" t="s">
        <v>13678</v>
      </c>
    </row>
    <row r="13302" spans="1:2" x14ac:dyDescent="0.25">
      <c r="A13302" s="62">
        <v>51171618</v>
      </c>
      <c r="B13302" s="63" t="s">
        <v>8190</v>
      </c>
    </row>
    <row r="13303" spans="1:2" x14ac:dyDescent="0.25">
      <c r="A13303" s="62">
        <v>51171619</v>
      </c>
      <c r="B13303" s="63" t="s">
        <v>3922</v>
      </c>
    </row>
    <row r="13304" spans="1:2" x14ac:dyDescent="0.25">
      <c r="A13304" s="62">
        <v>51171620</v>
      </c>
      <c r="B13304" s="63" t="s">
        <v>18306</v>
      </c>
    </row>
    <row r="13305" spans="1:2" x14ac:dyDescent="0.25">
      <c r="A13305" s="62">
        <v>51171621</v>
      </c>
      <c r="B13305" s="63" t="s">
        <v>12776</v>
      </c>
    </row>
    <row r="13306" spans="1:2" x14ac:dyDescent="0.25">
      <c r="A13306" s="62">
        <v>51171622</v>
      </c>
      <c r="B13306" s="63" t="s">
        <v>11924</v>
      </c>
    </row>
    <row r="13307" spans="1:2" x14ac:dyDescent="0.25">
      <c r="A13307" s="62">
        <v>51171623</v>
      </c>
      <c r="B13307" s="63" t="s">
        <v>12840</v>
      </c>
    </row>
    <row r="13308" spans="1:2" x14ac:dyDescent="0.25">
      <c r="A13308" s="62">
        <v>51171624</v>
      </c>
      <c r="B13308" s="63" t="s">
        <v>9462</v>
      </c>
    </row>
    <row r="13309" spans="1:2" x14ac:dyDescent="0.25">
      <c r="A13309" s="62">
        <v>51171626</v>
      </c>
      <c r="B13309" s="63" t="s">
        <v>242</v>
      </c>
    </row>
    <row r="13310" spans="1:2" x14ac:dyDescent="0.25">
      <c r="A13310" s="62">
        <v>51171627</v>
      </c>
      <c r="B13310" s="63" t="s">
        <v>6208</v>
      </c>
    </row>
    <row r="13311" spans="1:2" x14ac:dyDescent="0.25">
      <c r="A13311" s="62">
        <v>51171628</v>
      </c>
      <c r="B13311" s="63" t="s">
        <v>15893</v>
      </c>
    </row>
    <row r="13312" spans="1:2" x14ac:dyDescent="0.25">
      <c r="A13312" s="62">
        <v>51171629</v>
      </c>
      <c r="B13312" s="63" t="s">
        <v>9257</v>
      </c>
    </row>
    <row r="13313" spans="1:2" x14ac:dyDescent="0.25">
      <c r="A13313" s="62">
        <v>51171630</v>
      </c>
      <c r="B13313" s="63" t="s">
        <v>4555</v>
      </c>
    </row>
    <row r="13314" spans="1:2" x14ac:dyDescent="0.25">
      <c r="A13314" s="62">
        <v>51171631</v>
      </c>
      <c r="B13314" s="63" t="s">
        <v>1461</v>
      </c>
    </row>
    <row r="13315" spans="1:2" x14ac:dyDescent="0.25">
      <c r="A13315" s="62">
        <v>51171632</v>
      </c>
      <c r="B13315" s="63" t="s">
        <v>11328</v>
      </c>
    </row>
    <row r="13316" spans="1:2" x14ac:dyDescent="0.25">
      <c r="A13316" s="62">
        <v>51171701</v>
      </c>
      <c r="B13316" s="63" t="s">
        <v>2081</v>
      </c>
    </row>
    <row r="13317" spans="1:2" x14ac:dyDescent="0.25">
      <c r="A13317" s="62">
        <v>51171702</v>
      </c>
      <c r="B13317" s="63" t="s">
        <v>17935</v>
      </c>
    </row>
    <row r="13318" spans="1:2" x14ac:dyDescent="0.25">
      <c r="A13318" s="62">
        <v>51171703</v>
      </c>
      <c r="B13318" s="63" t="s">
        <v>8021</v>
      </c>
    </row>
    <row r="13319" spans="1:2" x14ac:dyDescent="0.25">
      <c r="A13319" s="62">
        <v>51171704</v>
      </c>
      <c r="B13319" s="63" t="s">
        <v>7415</v>
      </c>
    </row>
    <row r="13320" spans="1:2" x14ac:dyDescent="0.25">
      <c r="A13320" s="62">
        <v>51171706</v>
      </c>
      <c r="B13320" s="63" t="s">
        <v>11986</v>
      </c>
    </row>
    <row r="13321" spans="1:2" x14ac:dyDescent="0.25">
      <c r="A13321" s="62">
        <v>51171707</v>
      </c>
      <c r="B13321" s="63" t="s">
        <v>3112</v>
      </c>
    </row>
    <row r="13322" spans="1:2" x14ac:dyDescent="0.25">
      <c r="A13322" s="62">
        <v>51171708</v>
      </c>
      <c r="B13322" s="63" t="s">
        <v>4687</v>
      </c>
    </row>
    <row r="13323" spans="1:2" x14ac:dyDescent="0.25">
      <c r="A13323" s="62">
        <v>51171709</v>
      </c>
      <c r="B13323" s="63" t="s">
        <v>133</v>
      </c>
    </row>
    <row r="13324" spans="1:2" x14ac:dyDescent="0.25">
      <c r="A13324" s="62">
        <v>51171710</v>
      </c>
      <c r="B13324" s="63" t="s">
        <v>9875</v>
      </c>
    </row>
    <row r="13325" spans="1:2" x14ac:dyDescent="0.25">
      <c r="A13325" s="62">
        <v>51171711</v>
      </c>
      <c r="B13325" s="63" t="s">
        <v>17992</v>
      </c>
    </row>
    <row r="13326" spans="1:2" x14ac:dyDescent="0.25">
      <c r="A13326" s="62">
        <v>51171712</v>
      </c>
      <c r="B13326" s="63" t="s">
        <v>12847</v>
      </c>
    </row>
    <row r="13327" spans="1:2" x14ac:dyDescent="0.25">
      <c r="A13327" s="62">
        <v>51171801</v>
      </c>
      <c r="B13327" s="63" t="s">
        <v>737</v>
      </c>
    </row>
    <row r="13328" spans="1:2" x14ac:dyDescent="0.25">
      <c r="A13328" s="62">
        <v>51171802</v>
      </c>
      <c r="B13328" s="63" t="s">
        <v>2648</v>
      </c>
    </row>
    <row r="13329" spans="1:2" x14ac:dyDescent="0.25">
      <c r="A13329" s="62">
        <v>51171803</v>
      </c>
      <c r="B13329" s="63" t="s">
        <v>282</v>
      </c>
    </row>
    <row r="13330" spans="1:2" x14ac:dyDescent="0.25">
      <c r="A13330" s="62">
        <v>51171804</v>
      </c>
      <c r="B13330" s="63" t="s">
        <v>10750</v>
      </c>
    </row>
    <row r="13331" spans="1:2" x14ac:dyDescent="0.25">
      <c r="A13331" s="62">
        <v>51171805</v>
      </c>
      <c r="B13331" s="63" t="s">
        <v>4243</v>
      </c>
    </row>
    <row r="13332" spans="1:2" x14ac:dyDescent="0.25">
      <c r="A13332" s="62">
        <v>51171806</v>
      </c>
      <c r="B13332" s="63" t="s">
        <v>5318</v>
      </c>
    </row>
    <row r="13333" spans="1:2" x14ac:dyDescent="0.25">
      <c r="A13333" s="62">
        <v>51171807</v>
      </c>
      <c r="B13333" s="63" t="s">
        <v>18663</v>
      </c>
    </row>
    <row r="13334" spans="1:2" x14ac:dyDescent="0.25">
      <c r="A13334" s="62">
        <v>51171808</v>
      </c>
      <c r="B13334" s="63" t="s">
        <v>10040</v>
      </c>
    </row>
    <row r="13335" spans="1:2" x14ac:dyDescent="0.25">
      <c r="A13335" s="62">
        <v>51171809</v>
      </c>
      <c r="B13335" s="63" t="s">
        <v>12040</v>
      </c>
    </row>
    <row r="13336" spans="1:2" x14ac:dyDescent="0.25">
      <c r="A13336" s="62">
        <v>51171811</v>
      </c>
      <c r="B13336" s="63" t="s">
        <v>3300</v>
      </c>
    </row>
    <row r="13337" spans="1:2" x14ac:dyDescent="0.25">
      <c r="A13337" s="62">
        <v>51171812</v>
      </c>
      <c r="B13337" s="63" t="s">
        <v>2218</v>
      </c>
    </row>
    <row r="13338" spans="1:2" x14ac:dyDescent="0.25">
      <c r="A13338" s="62">
        <v>51171813</v>
      </c>
      <c r="B13338" s="63" t="s">
        <v>1885</v>
      </c>
    </row>
    <row r="13339" spans="1:2" x14ac:dyDescent="0.25">
      <c r="A13339" s="62">
        <v>51171814</v>
      </c>
      <c r="B13339" s="63" t="s">
        <v>15611</v>
      </c>
    </row>
    <row r="13340" spans="1:2" x14ac:dyDescent="0.25">
      <c r="A13340" s="62">
        <v>51171815</v>
      </c>
      <c r="B13340" s="63" t="s">
        <v>1462</v>
      </c>
    </row>
    <row r="13341" spans="1:2" x14ac:dyDescent="0.25">
      <c r="A13341" s="62">
        <v>51171816</v>
      </c>
      <c r="B13341" s="63" t="s">
        <v>5017</v>
      </c>
    </row>
    <row r="13342" spans="1:2" x14ac:dyDescent="0.25">
      <c r="A13342" s="62">
        <v>51171817</v>
      </c>
      <c r="B13342" s="63" t="s">
        <v>110</v>
      </c>
    </row>
    <row r="13343" spans="1:2" x14ac:dyDescent="0.25">
      <c r="A13343" s="62">
        <v>51171818</v>
      </c>
      <c r="B13343" s="63" t="s">
        <v>14782</v>
      </c>
    </row>
    <row r="13344" spans="1:2" x14ac:dyDescent="0.25">
      <c r="A13344" s="62">
        <v>51171819</v>
      </c>
      <c r="B13344" s="63" t="s">
        <v>12998</v>
      </c>
    </row>
    <row r="13345" spans="1:2" x14ac:dyDescent="0.25">
      <c r="A13345" s="62">
        <v>51171820</v>
      </c>
      <c r="B13345" s="63" t="s">
        <v>442</v>
      </c>
    </row>
    <row r="13346" spans="1:2" x14ac:dyDescent="0.25">
      <c r="A13346" s="62">
        <v>51171821</v>
      </c>
      <c r="B13346" s="63" t="s">
        <v>1736</v>
      </c>
    </row>
    <row r="13347" spans="1:2" x14ac:dyDescent="0.25">
      <c r="A13347" s="62">
        <v>51171822</v>
      </c>
      <c r="B13347" s="63" t="s">
        <v>11408</v>
      </c>
    </row>
    <row r="13348" spans="1:2" x14ac:dyDescent="0.25">
      <c r="A13348" s="62">
        <v>51171901</v>
      </c>
      <c r="B13348" s="63" t="s">
        <v>14368</v>
      </c>
    </row>
    <row r="13349" spans="1:2" x14ac:dyDescent="0.25">
      <c r="A13349" s="62">
        <v>51171902</v>
      </c>
      <c r="B13349" s="63" t="s">
        <v>7311</v>
      </c>
    </row>
    <row r="13350" spans="1:2" x14ac:dyDescent="0.25">
      <c r="A13350" s="62">
        <v>51171903</v>
      </c>
      <c r="B13350" s="63" t="s">
        <v>312</v>
      </c>
    </row>
    <row r="13351" spans="1:2" x14ac:dyDescent="0.25">
      <c r="A13351" s="62">
        <v>51171904</v>
      </c>
      <c r="B13351" s="63" t="s">
        <v>4441</v>
      </c>
    </row>
    <row r="13352" spans="1:2" x14ac:dyDescent="0.25">
      <c r="A13352" s="62">
        <v>51171905</v>
      </c>
      <c r="B13352" s="63" t="s">
        <v>7243</v>
      </c>
    </row>
    <row r="13353" spans="1:2" x14ac:dyDescent="0.25">
      <c r="A13353" s="62">
        <v>51171906</v>
      </c>
      <c r="B13353" s="63" t="s">
        <v>11875</v>
      </c>
    </row>
    <row r="13354" spans="1:2" x14ac:dyDescent="0.25">
      <c r="A13354" s="62">
        <v>51171907</v>
      </c>
      <c r="B13354" s="63" t="s">
        <v>10957</v>
      </c>
    </row>
    <row r="13355" spans="1:2" x14ac:dyDescent="0.25">
      <c r="A13355" s="62">
        <v>51171908</v>
      </c>
      <c r="B13355" s="63" t="s">
        <v>7103</v>
      </c>
    </row>
    <row r="13356" spans="1:2" x14ac:dyDescent="0.25">
      <c r="A13356" s="62">
        <v>51171909</v>
      </c>
      <c r="B13356" s="63" t="s">
        <v>16220</v>
      </c>
    </row>
    <row r="13357" spans="1:2" x14ac:dyDescent="0.25">
      <c r="A13357" s="62">
        <v>51171910</v>
      </c>
      <c r="B13357" s="63" t="s">
        <v>17099</v>
      </c>
    </row>
    <row r="13358" spans="1:2" x14ac:dyDescent="0.25">
      <c r="A13358" s="62">
        <v>51171911</v>
      </c>
      <c r="B13358" s="63" t="s">
        <v>11633</v>
      </c>
    </row>
    <row r="13359" spans="1:2" x14ac:dyDescent="0.25">
      <c r="A13359" s="62">
        <v>51171912</v>
      </c>
      <c r="B13359" s="63" t="s">
        <v>16055</v>
      </c>
    </row>
    <row r="13360" spans="1:2" x14ac:dyDescent="0.25">
      <c r="A13360" s="62">
        <v>51171913</v>
      </c>
      <c r="B13360" s="63" t="s">
        <v>9756</v>
      </c>
    </row>
    <row r="13361" spans="1:2" x14ac:dyDescent="0.25">
      <c r="A13361" s="62">
        <v>51171914</v>
      </c>
      <c r="B13361" s="63" t="s">
        <v>12202</v>
      </c>
    </row>
    <row r="13362" spans="1:2" x14ac:dyDescent="0.25">
      <c r="A13362" s="62">
        <v>51171915</v>
      </c>
      <c r="B13362" s="63" t="s">
        <v>8995</v>
      </c>
    </row>
    <row r="13363" spans="1:2" x14ac:dyDescent="0.25">
      <c r="A13363" s="62">
        <v>51171916</v>
      </c>
      <c r="B13363" s="63" t="s">
        <v>17220</v>
      </c>
    </row>
    <row r="13364" spans="1:2" x14ac:dyDescent="0.25">
      <c r="A13364" s="62">
        <v>51171917</v>
      </c>
      <c r="B13364" s="63" t="s">
        <v>11679</v>
      </c>
    </row>
    <row r="13365" spans="1:2" x14ac:dyDescent="0.25">
      <c r="A13365" s="62">
        <v>51171918</v>
      </c>
      <c r="B13365" s="63" t="s">
        <v>10624</v>
      </c>
    </row>
    <row r="13366" spans="1:2" x14ac:dyDescent="0.25">
      <c r="A13366" s="62">
        <v>51172001</v>
      </c>
      <c r="B13366" s="63" t="s">
        <v>2398</v>
      </c>
    </row>
    <row r="13367" spans="1:2" x14ac:dyDescent="0.25">
      <c r="A13367" s="62">
        <v>51172002</v>
      </c>
      <c r="B13367" s="63" t="s">
        <v>15787</v>
      </c>
    </row>
    <row r="13368" spans="1:2" x14ac:dyDescent="0.25">
      <c r="A13368" s="62">
        <v>51172003</v>
      </c>
      <c r="B13368" s="63" t="s">
        <v>4179</v>
      </c>
    </row>
    <row r="13369" spans="1:2" x14ac:dyDescent="0.25">
      <c r="A13369" s="62">
        <v>51172004</v>
      </c>
      <c r="B13369" s="63" t="s">
        <v>12584</v>
      </c>
    </row>
    <row r="13370" spans="1:2" x14ac:dyDescent="0.25">
      <c r="A13370" s="62">
        <v>51172101</v>
      </c>
      <c r="B13370" s="63" t="s">
        <v>9878</v>
      </c>
    </row>
    <row r="13371" spans="1:2" x14ac:dyDescent="0.25">
      <c r="A13371" s="62">
        <v>51172102</v>
      </c>
      <c r="B13371" s="63" t="s">
        <v>8931</v>
      </c>
    </row>
    <row r="13372" spans="1:2" x14ac:dyDescent="0.25">
      <c r="A13372" s="62">
        <v>51172103</v>
      </c>
      <c r="B13372" s="63" t="s">
        <v>3842</v>
      </c>
    </row>
    <row r="13373" spans="1:2" x14ac:dyDescent="0.25">
      <c r="A13373" s="62">
        <v>51172105</v>
      </c>
      <c r="B13373" s="63" t="s">
        <v>17073</v>
      </c>
    </row>
    <row r="13374" spans="1:2" x14ac:dyDescent="0.25">
      <c r="A13374" s="62">
        <v>51172106</v>
      </c>
      <c r="B13374" s="63" t="s">
        <v>12058</v>
      </c>
    </row>
    <row r="13375" spans="1:2" x14ac:dyDescent="0.25">
      <c r="A13375" s="62">
        <v>51172107</v>
      </c>
      <c r="B13375" s="63" t="s">
        <v>8077</v>
      </c>
    </row>
    <row r="13376" spans="1:2" x14ac:dyDescent="0.25">
      <c r="A13376" s="62">
        <v>51172108</v>
      </c>
      <c r="B13376" s="63" t="s">
        <v>14268</v>
      </c>
    </row>
    <row r="13377" spans="1:2" x14ac:dyDescent="0.25">
      <c r="A13377" s="62">
        <v>51172109</v>
      </c>
      <c r="B13377" s="63" t="s">
        <v>15623</v>
      </c>
    </row>
    <row r="13378" spans="1:2" x14ac:dyDescent="0.25">
      <c r="A13378" s="62">
        <v>51172110</v>
      </c>
      <c r="B13378" s="63" t="s">
        <v>15802</v>
      </c>
    </row>
    <row r="13379" spans="1:2" x14ac:dyDescent="0.25">
      <c r="A13379" s="62">
        <v>51172111</v>
      </c>
      <c r="B13379" s="63" t="s">
        <v>15920</v>
      </c>
    </row>
    <row r="13380" spans="1:2" x14ac:dyDescent="0.25">
      <c r="A13380" s="62">
        <v>51181501</v>
      </c>
      <c r="B13380" s="63" t="s">
        <v>6059</v>
      </c>
    </row>
    <row r="13381" spans="1:2" x14ac:dyDescent="0.25">
      <c r="A13381" s="62">
        <v>51181502</v>
      </c>
      <c r="B13381" s="63" t="s">
        <v>4161</v>
      </c>
    </row>
    <row r="13382" spans="1:2" x14ac:dyDescent="0.25">
      <c r="A13382" s="62">
        <v>51181503</v>
      </c>
      <c r="B13382" s="63" t="s">
        <v>13844</v>
      </c>
    </row>
    <row r="13383" spans="1:2" x14ac:dyDescent="0.25">
      <c r="A13383" s="62">
        <v>51181504</v>
      </c>
      <c r="B13383" s="63" t="s">
        <v>16310</v>
      </c>
    </row>
    <row r="13384" spans="1:2" x14ac:dyDescent="0.25">
      <c r="A13384" s="62">
        <v>51181505</v>
      </c>
      <c r="B13384" s="63" t="s">
        <v>5972</v>
      </c>
    </row>
    <row r="13385" spans="1:2" x14ac:dyDescent="0.25">
      <c r="A13385" s="62">
        <v>51181506</v>
      </c>
      <c r="B13385" s="63" t="s">
        <v>4624</v>
      </c>
    </row>
    <row r="13386" spans="1:2" x14ac:dyDescent="0.25">
      <c r="A13386" s="62">
        <v>51181508</v>
      </c>
      <c r="B13386" s="63" t="s">
        <v>14432</v>
      </c>
    </row>
    <row r="13387" spans="1:2" x14ac:dyDescent="0.25">
      <c r="A13387" s="62">
        <v>51181509</v>
      </c>
      <c r="B13387" s="63" t="s">
        <v>12553</v>
      </c>
    </row>
    <row r="13388" spans="1:2" x14ac:dyDescent="0.25">
      <c r="A13388" s="62">
        <v>51181510</v>
      </c>
      <c r="B13388" s="63" t="s">
        <v>15251</v>
      </c>
    </row>
    <row r="13389" spans="1:2" x14ac:dyDescent="0.25">
      <c r="A13389" s="62">
        <v>51181511</v>
      </c>
      <c r="B13389" s="63" t="s">
        <v>4663</v>
      </c>
    </row>
    <row r="13390" spans="1:2" x14ac:dyDescent="0.25">
      <c r="A13390" s="62">
        <v>51181513</v>
      </c>
      <c r="B13390" s="63" t="s">
        <v>17445</v>
      </c>
    </row>
    <row r="13391" spans="1:2" x14ac:dyDescent="0.25">
      <c r="A13391" s="62">
        <v>51181514</v>
      </c>
      <c r="B13391" s="63" t="s">
        <v>5301</v>
      </c>
    </row>
    <row r="13392" spans="1:2" x14ac:dyDescent="0.25">
      <c r="A13392" s="62">
        <v>51181515</v>
      </c>
      <c r="B13392" s="63" t="s">
        <v>4568</v>
      </c>
    </row>
    <row r="13393" spans="1:2" x14ac:dyDescent="0.25">
      <c r="A13393" s="62">
        <v>51181516</v>
      </c>
      <c r="B13393" s="63" t="s">
        <v>14281</v>
      </c>
    </row>
    <row r="13394" spans="1:2" x14ac:dyDescent="0.25">
      <c r="A13394" s="62">
        <v>51181517</v>
      </c>
      <c r="B13394" s="63" t="s">
        <v>13793</v>
      </c>
    </row>
    <row r="13395" spans="1:2" x14ac:dyDescent="0.25">
      <c r="A13395" s="62">
        <v>51181519</v>
      </c>
      <c r="B13395" s="63" t="s">
        <v>13444</v>
      </c>
    </row>
    <row r="13396" spans="1:2" x14ac:dyDescent="0.25">
      <c r="A13396" s="62">
        <v>51181520</v>
      </c>
      <c r="B13396" s="63" t="s">
        <v>10863</v>
      </c>
    </row>
    <row r="13397" spans="1:2" x14ac:dyDescent="0.25">
      <c r="A13397" s="62">
        <v>51181521</v>
      </c>
      <c r="B13397" s="63" t="s">
        <v>6191</v>
      </c>
    </row>
    <row r="13398" spans="1:2" x14ac:dyDescent="0.25">
      <c r="A13398" s="62">
        <v>51181522</v>
      </c>
      <c r="B13398" s="63" t="s">
        <v>12804</v>
      </c>
    </row>
    <row r="13399" spans="1:2" x14ac:dyDescent="0.25">
      <c r="A13399" s="62">
        <v>51181523</v>
      </c>
      <c r="B13399" s="63" t="s">
        <v>7960</v>
      </c>
    </row>
    <row r="13400" spans="1:2" x14ac:dyDescent="0.25">
      <c r="A13400" s="62">
        <v>51181524</v>
      </c>
      <c r="B13400" s="63" t="s">
        <v>18750</v>
      </c>
    </row>
    <row r="13401" spans="1:2" x14ac:dyDescent="0.25">
      <c r="A13401" s="62">
        <v>51181601</v>
      </c>
      <c r="B13401" s="63" t="s">
        <v>2769</v>
      </c>
    </row>
    <row r="13402" spans="1:2" x14ac:dyDescent="0.25">
      <c r="A13402" s="62">
        <v>51181602</v>
      </c>
      <c r="B13402" s="63" t="s">
        <v>2974</v>
      </c>
    </row>
    <row r="13403" spans="1:2" x14ac:dyDescent="0.25">
      <c r="A13403" s="62">
        <v>51181603</v>
      </c>
      <c r="B13403" s="63" t="s">
        <v>13261</v>
      </c>
    </row>
    <row r="13404" spans="1:2" x14ac:dyDescent="0.25">
      <c r="A13404" s="62">
        <v>51181604</v>
      </c>
      <c r="B13404" s="63" t="s">
        <v>4941</v>
      </c>
    </row>
    <row r="13405" spans="1:2" x14ac:dyDescent="0.25">
      <c r="A13405" s="62">
        <v>51181605</v>
      </c>
      <c r="B13405" s="63" t="s">
        <v>7750</v>
      </c>
    </row>
    <row r="13406" spans="1:2" x14ac:dyDescent="0.25">
      <c r="A13406" s="62">
        <v>51181606</v>
      </c>
      <c r="B13406" s="63" t="s">
        <v>6006</v>
      </c>
    </row>
    <row r="13407" spans="1:2" x14ac:dyDescent="0.25">
      <c r="A13407" s="62">
        <v>51181607</v>
      </c>
      <c r="B13407" s="63" t="s">
        <v>5805</v>
      </c>
    </row>
    <row r="13408" spans="1:2" x14ac:dyDescent="0.25">
      <c r="A13408" s="62">
        <v>51181608</v>
      </c>
      <c r="B13408" s="63" t="s">
        <v>10498</v>
      </c>
    </row>
    <row r="13409" spans="1:2" x14ac:dyDescent="0.25">
      <c r="A13409" s="62">
        <v>51181609</v>
      </c>
      <c r="B13409" s="63" t="s">
        <v>10824</v>
      </c>
    </row>
    <row r="13410" spans="1:2" x14ac:dyDescent="0.25">
      <c r="A13410" s="62">
        <v>51181701</v>
      </c>
      <c r="B13410" s="63" t="s">
        <v>12049</v>
      </c>
    </row>
    <row r="13411" spans="1:2" x14ac:dyDescent="0.25">
      <c r="A13411" s="62">
        <v>51181702</v>
      </c>
      <c r="B13411" s="63" t="s">
        <v>2591</v>
      </c>
    </row>
    <row r="13412" spans="1:2" x14ac:dyDescent="0.25">
      <c r="A13412" s="62">
        <v>51181703</v>
      </c>
      <c r="B13412" s="63" t="s">
        <v>4699</v>
      </c>
    </row>
    <row r="13413" spans="1:2" x14ac:dyDescent="0.25">
      <c r="A13413" s="62">
        <v>51181704</v>
      </c>
      <c r="B13413" s="63" t="s">
        <v>16815</v>
      </c>
    </row>
    <row r="13414" spans="1:2" x14ac:dyDescent="0.25">
      <c r="A13414" s="62">
        <v>51181705</v>
      </c>
      <c r="B13414" s="63" t="s">
        <v>1508</v>
      </c>
    </row>
    <row r="13415" spans="1:2" x14ac:dyDescent="0.25">
      <c r="A13415" s="62">
        <v>51181706</v>
      </c>
      <c r="B13415" s="63" t="s">
        <v>16826</v>
      </c>
    </row>
    <row r="13416" spans="1:2" x14ac:dyDescent="0.25">
      <c r="A13416" s="62">
        <v>51181707</v>
      </c>
      <c r="B13416" s="63" t="s">
        <v>7643</v>
      </c>
    </row>
    <row r="13417" spans="1:2" x14ac:dyDescent="0.25">
      <c r="A13417" s="62">
        <v>51181708</v>
      </c>
      <c r="B13417" s="63" t="s">
        <v>13992</v>
      </c>
    </row>
    <row r="13418" spans="1:2" x14ac:dyDescent="0.25">
      <c r="A13418" s="62">
        <v>51181709</v>
      </c>
      <c r="B13418" s="63" t="s">
        <v>12100</v>
      </c>
    </row>
    <row r="13419" spans="1:2" x14ac:dyDescent="0.25">
      <c r="A13419" s="62">
        <v>51181710</v>
      </c>
      <c r="B13419" s="63" t="s">
        <v>13751</v>
      </c>
    </row>
    <row r="13420" spans="1:2" x14ac:dyDescent="0.25">
      <c r="A13420" s="62">
        <v>51181711</v>
      </c>
      <c r="B13420" s="63" t="s">
        <v>4779</v>
      </c>
    </row>
    <row r="13421" spans="1:2" x14ac:dyDescent="0.25">
      <c r="A13421" s="62">
        <v>51181712</v>
      </c>
      <c r="B13421" s="63" t="s">
        <v>12956</v>
      </c>
    </row>
    <row r="13422" spans="1:2" x14ac:dyDescent="0.25">
      <c r="A13422" s="62">
        <v>51181713</v>
      </c>
      <c r="B13422" s="63" t="s">
        <v>12700</v>
      </c>
    </row>
    <row r="13423" spans="1:2" x14ac:dyDescent="0.25">
      <c r="A13423" s="62">
        <v>51181714</v>
      </c>
      <c r="B13423" s="63" t="s">
        <v>2079</v>
      </c>
    </row>
    <row r="13424" spans="1:2" x14ac:dyDescent="0.25">
      <c r="A13424" s="62">
        <v>51181715</v>
      </c>
      <c r="B13424" s="63" t="s">
        <v>10615</v>
      </c>
    </row>
    <row r="13425" spans="1:2" x14ac:dyDescent="0.25">
      <c r="A13425" s="62">
        <v>51181716</v>
      </c>
      <c r="B13425" s="63" t="s">
        <v>815</v>
      </c>
    </row>
    <row r="13426" spans="1:2" x14ac:dyDescent="0.25">
      <c r="A13426" s="62">
        <v>51181717</v>
      </c>
      <c r="B13426" s="63" t="s">
        <v>2563</v>
      </c>
    </row>
    <row r="13427" spans="1:2" x14ac:dyDescent="0.25">
      <c r="A13427" s="62">
        <v>51181718</v>
      </c>
      <c r="B13427" s="63" t="s">
        <v>12170</v>
      </c>
    </row>
    <row r="13428" spans="1:2" x14ac:dyDescent="0.25">
      <c r="A13428" s="62">
        <v>51181719</v>
      </c>
      <c r="B13428" s="63" t="s">
        <v>12823</v>
      </c>
    </row>
    <row r="13429" spans="1:2" x14ac:dyDescent="0.25">
      <c r="A13429" s="62">
        <v>51181720</v>
      </c>
      <c r="B13429" s="63" t="s">
        <v>14656</v>
      </c>
    </row>
    <row r="13430" spans="1:2" x14ac:dyDescent="0.25">
      <c r="A13430" s="62">
        <v>51181721</v>
      </c>
      <c r="B13430" s="63" t="s">
        <v>1946</v>
      </c>
    </row>
    <row r="13431" spans="1:2" x14ac:dyDescent="0.25">
      <c r="A13431" s="62">
        <v>51181722</v>
      </c>
      <c r="B13431" s="63" t="s">
        <v>18119</v>
      </c>
    </row>
    <row r="13432" spans="1:2" x14ac:dyDescent="0.25">
      <c r="A13432" s="62">
        <v>51181723</v>
      </c>
      <c r="B13432" s="63" t="s">
        <v>14495</v>
      </c>
    </row>
    <row r="13433" spans="1:2" x14ac:dyDescent="0.25">
      <c r="A13433" s="62">
        <v>51181724</v>
      </c>
      <c r="B13433" s="63" t="s">
        <v>17153</v>
      </c>
    </row>
    <row r="13434" spans="1:2" x14ac:dyDescent="0.25">
      <c r="A13434" s="62">
        <v>51181725</v>
      </c>
      <c r="B13434" s="63" t="s">
        <v>95</v>
      </c>
    </row>
    <row r="13435" spans="1:2" x14ac:dyDescent="0.25">
      <c r="A13435" s="62">
        <v>51181726</v>
      </c>
      <c r="B13435" s="63" t="s">
        <v>460</v>
      </c>
    </row>
    <row r="13436" spans="1:2" x14ac:dyDescent="0.25">
      <c r="A13436" s="62">
        <v>51181727</v>
      </c>
      <c r="B13436" s="63" t="s">
        <v>16062</v>
      </c>
    </row>
    <row r="13437" spans="1:2" x14ac:dyDescent="0.25">
      <c r="A13437" s="62">
        <v>51181728</v>
      </c>
      <c r="B13437" s="63" t="s">
        <v>9098</v>
      </c>
    </row>
    <row r="13438" spans="1:2" x14ac:dyDescent="0.25">
      <c r="A13438" s="62">
        <v>51181729</v>
      </c>
      <c r="B13438" s="63" t="s">
        <v>9999</v>
      </c>
    </row>
    <row r="13439" spans="1:2" x14ac:dyDescent="0.25">
      <c r="A13439" s="62">
        <v>51181730</v>
      </c>
      <c r="B13439" s="63" t="s">
        <v>4344</v>
      </c>
    </row>
    <row r="13440" spans="1:2" x14ac:dyDescent="0.25">
      <c r="A13440" s="62">
        <v>51181731</v>
      </c>
      <c r="B13440" s="63" t="s">
        <v>7878</v>
      </c>
    </row>
    <row r="13441" spans="1:2" x14ac:dyDescent="0.25">
      <c r="A13441" s="62">
        <v>51181732</v>
      </c>
      <c r="B13441" s="63" t="s">
        <v>1962</v>
      </c>
    </row>
    <row r="13442" spans="1:2" x14ac:dyDescent="0.25">
      <c r="A13442" s="62">
        <v>51181733</v>
      </c>
      <c r="B13442" s="63" t="s">
        <v>2284</v>
      </c>
    </row>
    <row r="13443" spans="1:2" x14ac:dyDescent="0.25">
      <c r="A13443" s="62">
        <v>51181734</v>
      </c>
      <c r="B13443" s="63" t="s">
        <v>10572</v>
      </c>
    </row>
    <row r="13444" spans="1:2" x14ac:dyDescent="0.25">
      <c r="A13444" s="62">
        <v>51181735</v>
      </c>
      <c r="B13444" s="63" t="s">
        <v>8115</v>
      </c>
    </row>
    <row r="13445" spans="1:2" x14ac:dyDescent="0.25">
      <c r="A13445" s="62">
        <v>51181736</v>
      </c>
      <c r="B13445" s="63" t="s">
        <v>17487</v>
      </c>
    </row>
    <row r="13446" spans="1:2" x14ac:dyDescent="0.25">
      <c r="A13446" s="62">
        <v>51181737</v>
      </c>
      <c r="B13446" s="63" t="s">
        <v>599</v>
      </c>
    </row>
    <row r="13447" spans="1:2" x14ac:dyDescent="0.25">
      <c r="A13447" s="62">
        <v>51181738</v>
      </c>
      <c r="B13447" s="63" t="s">
        <v>13140</v>
      </c>
    </row>
    <row r="13448" spans="1:2" x14ac:dyDescent="0.25">
      <c r="A13448" s="62">
        <v>51181739</v>
      </c>
      <c r="B13448" s="63" t="s">
        <v>5850</v>
      </c>
    </row>
    <row r="13449" spans="1:2" x14ac:dyDescent="0.25">
      <c r="A13449" s="62">
        <v>51181740</v>
      </c>
      <c r="B13449" s="63" t="s">
        <v>2484</v>
      </c>
    </row>
    <row r="13450" spans="1:2" x14ac:dyDescent="0.25">
      <c r="A13450" s="62">
        <v>51181741</v>
      </c>
      <c r="B13450" s="63" t="s">
        <v>5042</v>
      </c>
    </row>
    <row r="13451" spans="1:2" x14ac:dyDescent="0.25">
      <c r="A13451" s="62">
        <v>51181742</v>
      </c>
      <c r="B13451" s="63" t="s">
        <v>12246</v>
      </c>
    </row>
    <row r="13452" spans="1:2" x14ac:dyDescent="0.25">
      <c r="A13452" s="62">
        <v>51181743</v>
      </c>
      <c r="B13452" s="63" t="s">
        <v>11160</v>
      </c>
    </row>
    <row r="13453" spans="1:2" x14ac:dyDescent="0.25">
      <c r="A13453" s="62">
        <v>51181744</v>
      </c>
      <c r="B13453" s="63" t="s">
        <v>600</v>
      </c>
    </row>
    <row r="13454" spans="1:2" x14ac:dyDescent="0.25">
      <c r="A13454" s="62">
        <v>51181745</v>
      </c>
      <c r="B13454" s="63" t="s">
        <v>12915</v>
      </c>
    </row>
    <row r="13455" spans="1:2" x14ac:dyDescent="0.25">
      <c r="A13455" s="62">
        <v>51181746</v>
      </c>
      <c r="B13455" s="63" t="s">
        <v>11418</v>
      </c>
    </row>
    <row r="13456" spans="1:2" x14ac:dyDescent="0.25">
      <c r="A13456" s="62">
        <v>51181747</v>
      </c>
      <c r="B13456" s="63" t="s">
        <v>16520</v>
      </c>
    </row>
    <row r="13457" spans="1:2" x14ac:dyDescent="0.25">
      <c r="A13457" s="62">
        <v>51181748</v>
      </c>
      <c r="B13457" s="63" t="s">
        <v>8179</v>
      </c>
    </row>
    <row r="13458" spans="1:2" x14ac:dyDescent="0.25">
      <c r="A13458" s="62">
        <v>51181749</v>
      </c>
      <c r="B13458" s="63" t="s">
        <v>2525</v>
      </c>
    </row>
    <row r="13459" spans="1:2" x14ac:dyDescent="0.25">
      <c r="A13459" s="62">
        <v>51181750</v>
      </c>
      <c r="B13459" s="63" t="s">
        <v>14361</v>
      </c>
    </row>
    <row r="13460" spans="1:2" x14ac:dyDescent="0.25">
      <c r="A13460" s="62">
        <v>51181751</v>
      </c>
      <c r="B13460" s="63" t="s">
        <v>15203</v>
      </c>
    </row>
    <row r="13461" spans="1:2" x14ac:dyDescent="0.25">
      <c r="A13461" s="62">
        <v>51181752</v>
      </c>
      <c r="B13461" s="63" t="s">
        <v>18794</v>
      </c>
    </row>
    <row r="13462" spans="1:2" x14ac:dyDescent="0.25">
      <c r="A13462" s="62">
        <v>51181753</v>
      </c>
      <c r="B13462" s="63" t="s">
        <v>13029</v>
      </c>
    </row>
    <row r="13463" spans="1:2" x14ac:dyDescent="0.25">
      <c r="A13463" s="62">
        <v>51181754</v>
      </c>
      <c r="B13463" s="63" t="s">
        <v>18350</v>
      </c>
    </row>
    <row r="13464" spans="1:2" x14ac:dyDescent="0.25">
      <c r="A13464" s="62">
        <v>51181755</v>
      </c>
      <c r="B13464" s="63" t="s">
        <v>7007</v>
      </c>
    </row>
    <row r="13465" spans="1:2" x14ac:dyDescent="0.25">
      <c r="A13465" s="62">
        <v>51181801</v>
      </c>
      <c r="B13465" s="63" t="s">
        <v>15889</v>
      </c>
    </row>
    <row r="13466" spans="1:2" x14ac:dyDescent="0.25">
      <c r="A13466" s="62">
        <v>51181802</v>
      </c>
      <c r="B13466" s="63" t="s">
        <v>18403</v>
      </c>
    </row>
    <row r="13467" spans="1:2" x14ac:dyDescent="0.25">
      <c r="A13467" s="62">
        <v>51181803</v>
      </c>
      <c r="B13467" s="63" t="s">
        <v>2796</v>
      </c>
    </row>
    <row r="13468" spans="1:2" x14ac:dyDescent="0.25">
      <c r="A13468" s="62">
        <v>51181804</v>
      </c>
      <c r="B13468" s="63" t="s">
        <v>13062</v>
      </c>
    </row>
    <row r="13469" spans="1:2" x14ac:dyDescent="0.25">
      <c r="A13469" s="62">
        <v>51181805</v>
      </c>
      <c r="B13469" s="63" t="s">
        <v>1343</v>
      </c>
    </row>
    <row r="13470" spans="1:2" x14ac:dyDescent="0.25">
      <c r="A13470" s="62">
        <v>51181806</v>
      </c>
      <c r="B13470" s="63" t="s">
        <v>735</v>
      </c>
    </row>
    <row r="13471" spans="1:2" x14ac:dyDescent="0.25">
      <c r="A13471" s="62">
        <v>51181807</v>
      </c>
      <c r="B13471" s="63" t="s">
        <v>10008</v>
      </c>
    </row>
    <row r="13472" spans="1:2" x14ac:dyDescent="0.25">
      <c r="A13472" s="62">
        <v>51181808</v>
      </c>
      <c r="B13472" s="63" t="s">
        <v>6358</v>
      </c>
    </row>
    <row r="13473" spans="1:2" x14ac:dyDescent="0.25">
      <c r="A13473" s="62">
        <v>51181810</v>
      </c>
      <c r="B13473" s="63" t="s">
        <v>8229</v>
      </c>
    </row>
    <row r="13474" spans="1:2" x14ac:dyDescent="0.25">
      <c r="A13474" s="62">
        <v>51181811</v>
      </c>
      <c r="B13474" s="63" t="s">
        <v>10019</v>
      </c>
    </row>
    <row r="13475" spans="1:2" x14ac:dyDescent="0.25">
      <c r="A13475" s="62">
        <v>51181812</v>
      </c>
      <c r="B13475" s="63" t="s">
        <v>16207</v>
      </c>
    </row>
    <row r="13476" spans="1:2" x14ac:dyDescent="0.25">
      <c r="A13476" s="62">
        <v>51181813</v>
      </c>
      <c r="B13476" s="63" t="s">
        <v>140</v>
      </c>
    </row>
    <row r="13477" spans="1:2" x14ac:dyDescent="0.25">
      <c r="A13477" s="62">
        <v>51181814</v>
      </c>
      <c r="B13477" s="63" t="s">
        <v>1478</v>
      </c>
    </row>
    <row r="13478" spans="1:2" x14ac:dyDescent="0.25">
      <c r="A13478" s="62">
        <v>51181815</v>
      </c>
      <c r="B13478" s="63" t="s">
        <v>9657</v>
      </c>
    </row>
    <row r="13479" spans="1:2" x14ac:dyDescent="0.25">
      <c r="A13479" s="62">
        <v>51181816</v>
      </c>
      <c r="B13479" s="63" t="s">
        <v>15198</v>
      </c>
    </row>
    <row r="13480" spans="1:2" x14ac:dyDescent="0.25">
      <c r="A13480" s="62">
        <v>51181817</v>
      </c>
      <c r="B13480" s="63" t="s">
        <v>4488</v>
      </c>
    </row>
    <row r="13481" spans="1:2" x14ac:dyDescent="0.25">
      <c r="A13481" s="62">
        <v>51181818</v>
      </c>
      <c r="B13481" s="63" t="s">
        <v>3357</v>
      </c>
    </row>
    <row r="13482" spans="1:2" x14ac:dyDescent="0.25">
      <c r="A13482" s="62">
        <v>51181819</v>
      </c>
      <c r="B13482" s="63" t="s">
        <v>16717</v>
      </c>
    </row>
    <row r="13483" spans="1:2" x14ac:dyDescent="0.25">
      <c r="A13483" s="62">
        <v>51181820</v>
      </c>
      <c r="B13483" s="63" t="s">
        <v>13510</v>
      </c>
    </row>
    <row r="13484" spans="1:2" x14ac:dyDescent="0.25">
      <c r="A13484" s="62">
        <v>51181821</v>
      </c>
      <c r="B13484" s="63" t="s">
        <v>11198</v>
      </c>
    </row>
    <row r="13485" spans="1:2" x14ac:dyDescent="0.25">
      <c r="A13485" s="62">
        <v>51181822</v>
      </c>
      <c r="B13485" s="63" t="s">
        <v>2984</v>
      </c>
    </row>
    <row r="13486" spans="1:2" x14ac:dyDescent="0.25">
      <c r="A13486" s="62">
        <v>51181823</v>
      </c>
      <c r="B13486" s="63" t="s">
        <v>16875</v>
      </c>
    </row>
    <row r="13487" spans="1:2" x14ac:dyDescent="0.25">
      <c r="A13487" s="62">
        <v>51181824</v>
      </c>
      <c r="B13487" s="63" t="s">
        <v>16886</v>
      </c>
    </row>
    <row r="13488" spans="1:2" x14ac:dyDescent="0.25">
      <c r="A13488" s="62">
        <v>51181825</v>
      </c>
      <c r="B13488" s="63" t="s">
        <v>14497</v>
      </c>
    </row>
    <row r="13489" spans="1:2" x14ac:dyDescent="0.25">
      <c r="A13489" s="62">
        <v>51181826</v>
      </c>
      <c r="B13489" s="63" t="s">
        <v>9316</v>
      </c>
    </row>
    <row r="13490" spans="1:2" x14ac:dyDescent="0.25">
      <c r="A13490" s="62">
        <v>51181827</v>
      </c>
      <c r="B13490" s="63" t="s">
        <v>18711</v>
      </c>
    </row>
    <row r="13491" spans="1:2" x14ac:dyDescent="0.25">
      <c r="A13491" s="62">
        <v>51181828</v>
      </c>
      <c r="B13491" s="63" t="s">
        <v>15250</v>
      </c>
    </row>
    <row r="13492" spans="1:2" x14ac:dyDescent="0.25">
      <c r="A13492" s="62">
        <v>51181829</v>
      </c>
      <c r="B13492" s="63" t="s">
        <v>10815</v>
      </c>
    </row>
    <row r="13493" spans="1:2" x14ac:dyDescent="0.25">
      <c r="A13493" s="62">
        <v>51181830</v>
      </c>
      <c r="B13493" s="63" t="s">
        <v>4056</v>
      </c>
    </row>
    <row r="13494" spans="1:2" x14ac:dyDescent="0.25">
      <c r="A13494" s="62">
        <v>51181831</v>
      </c>
      <c r="B13494" s="63" t="s">
        <v>13689</v>
      </c>
    </row>
    <row r="13495" spans="1:2" x14ac:dyDescent="0.25">
      <c r="A13495" s="62">
        <v>51181832</v>
      </c>
      <c r="B13495" s="63" t="s">
        <v>8324</v>
      </c>
    </row>
    <row r="13496" spans="1:2" x14ac:dyDescent="0.25">
      <c r="A13496" s="62">
        <v>51181833</v>
      </c>
      <c r="B13496" s="63" t="s">
        <v>16270</v>
      </c>
    </row>
    <row r="13497" spans="1:2" x14ac:dyDescent="0.25">
      <c r="A13497" s="62">
        <v>51181834</v>
      </c>
      <c r="B13497" s="63" t="s">
        <v>1368</v>
      </c>
    </row>
    <row r="13498" spans="1:2" x14ac:dyDescent="0.25">
      <c r="A13498" s="62">
        <v>51181901</v>
      </c>
      <c r="B13498" s="63" t="s">
        <v>9303</v>
      </c>
    </row>
    <row r="13499" spans="1:2" x14ac:dyDescent="0.25">
      <c r="A13499" s="62">
        <v>51181902</v>
      </c>
      <c r="B13499" s="63" t="s">
        <v>14610</v>
      </c>
    </row>
    <row r="13500" spans="1:2" x14ac:dyDescent="0.25">
      <c r="A13500" s="62">
        <v>51181903</v>
      </c>
      <c r="B13500" s="63" t="s">
        <v>9768</v>
      </c>
    </row>
    <row r="13501" spans="1:2" x14ac:dyDescent="0.25">
      <c r="A13501" s="62">
        <v>51181904</v>
      </c>
      <c r="B13501" s="63" t="s">
        <v>557</v>
      </c>
    </row>
    <row r="13502" spans="1:2" x14ac:dyDescent="0.25">
      <c r="A13502" s="62">
        <v>51181905</v>
      </c>
      <c r="B13502" s="63" t="s">
        <v>16442</v>
      </c>
    </row>
    <row r="13503" spans="1:2" x14ac:dyDescent="0.25">
      <c r="A13503" s="62">
        <v>51181906</v>
      </c>
      <c r="B13503" s="63" t="s">
        <v>1485</v>
      </c>
    </row>
    <row r="13504" spans="1:2" x14ac:dyDescent="0.25">
      <c r="A13504" s="62">
        <v>51181908</v>
      </c>
      <c r="B13504" s="63" t="s">
        <v>8289</v>
      </c>
    </row>
    <row r="13505" spans="1:2" x14ac:dyDescent="0.25">
      <c r="A13505" s="62">
        <v>51181911</v>
      </c>
      <c r="B13505" s="63" t="s">
        <v>13478</v>
      </c>
    </row>
    <row r="13506" spans="1:2" x14ac:dyDescent="0.25">
      <c r="A13506" s="62">
        <v>51181912</v>
      </c>
      <c r="B13506" s="63" t="s">
        <v>13574</v>
      </c>
    </row>
    <row r="13507" spans="1:2" x14ac:dyDescent="0.25">
      <c r="A13507" s="62">
        <v>51181913</v>
      </c>
      <c r="B13507" s="63" t="s">
        <v>1218</v>
      </c>
    </row>
    <row r="13508" spans="1:2" x14ac:dyDescent="0.25">
      <c r="A13508" s="62">
        <v>51182001</v>
      </c>
      <c r="B13508" s="63" t="s">
        <v>8866</v>
      </c>
    </row>
    <row r="13509" spans="1:2" x14ac:dyDescent="0.25">
      <c r="A13509" s="62">
        <v>51182002</v>
      </c>
      <c r="B13509" s="63" t="s">
        <v>14597</v>
      </c>
    </row>
    <row r="13510" spans="1:2" x14ac:dyDescent="0.25">
      <c r="A13510" s="62">
        <v>51182003</v>
      </c>
      <c r="B13510" s="63" t="s">
        <v>5303</v>
      </c>
    </row>
    <row r="13511" spans="1:2" x14ac:dyDescent="0.25">
      <c r="A13511" s="62">
        <v>51182004</v>
      </c>
      <c r="B13511" s="63" t="s">
        <v>7601</v>
      </c>
    </row>
    <row r="13512" spans="1:2" x14ac:dyDescent="0.25">
      <c r="A13512" s="62">
        <v>51182005</v>
      </c>
      <c r="B13512" s="63" t="s">
        <v>7970</v>
      </c>
    </row>
    <row r="13513" spans="1:2" x14ac:dyDescent="0.25">
      <c r="A13513" s="62">
        <v>51182006</v>
      </c>
      <c r="B13513" s="63" t="s">
        <v>4766</v>
      </c>
    </row>
    <row r="13514" spans="1:2" x14ac:dyDescent="0.25">
      <c r="A13514" s="62">
        <v>51182007</v>
      </c>
      <c r="B13514" s="63" t="s">
        <v>9963</v>
      </c>
    </row>
    <row r="13515" spans="1:2" x14ac:dyDescent="0.25">
      <c r="A13515" s="62">
        <v>51182008</v>
      </c>
      <c r="B13515" s="63" t="s">
        <v>17576</v>
      </c>
    </row>
    <row r="13516" spans="1:2" x14ac:dyDescent="0.25">
      <c r="A13516" s="62">
        <v>51182009</v>
      </c>
      <c r="B13516" s="63" t="s">
        <v>57</v>
      </c>
    </row>
    <row r="13517" spans="1:2" x14ac:dyDescent="0.25">
      <c r="A13517" s="62">
        <v>51182010</v>
      </c>
      <c r="B13517" s="63" t="s">
        <v>4542</v>
      </c>
    </row>
    <row r="13518" spans="1:2" x14ac:dyDescent="0.25">
      <c r="A13518" s="62">
        <v>51182011</v>
      </c>
      <c r="B13518" s="63" t="s">
        <v>11207</v>
      </c>
    </row>
    <row r="13519" spans="1:2" x14ac:dyDescent="0.25">
      <c r="A13519" s="62">
        <v>51182012</v>
      </c>
      <c r="B13519" s="63" t="s">
        <v>6896</v>
      </c>
    </row>
    <row r="13520" spans="1:2" x14ac:dyDescent="0.25">
      <c r="A13520" s="62">
        <v>51182013</v>
      </c>
      <c r="B13520" s="63" t="s">
        <v>11299</v>
      </c>
    </row>
    <row r="13521" spans="1:2" x14ac:dyDescent="0.25">
      <c r="A13521" s="62">
        <v>51182014</v>
      </c>
      <c r="B13521" s="63" t="s">
        <v>10245</v>
      </c>
    </row>
    <row r="13522" spans="1:2" x14ac:dyDescent="0.25">
      <c r="A13522" s="62">
        <v>51182101</v>
      </c>
      <c r="B13522" s="63" t="s">
        <v>12243</v>
      </c>
    </row>
    <row r="13523" spans="1:2" x14ac:dyDescent="0.25">
      <c r="A13523" s="62">
        <v>51182102</v>
      </c>
      <c r="B13523" s="63" t="s">
        <v>7739</v>
      </c>
    </row>
    <row r="13524" spans="1:2" x14ac:dyDescent="0.25">
      <c r="A13524" s="62">
        <v>51182201</v>
      </c>
      <c r="B13524" s="63" t="s">
        <v>2936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1731</v>
      </c>
    </row>
    <row r="13527" spans="1:2" x14ac:dyDescent="0.25">
      <c r="A13527" s="62">
        <v>51182204</v>
      </c>
      <c r="B13527" s="63" t="s">
        <v>11557</v>
      </c>
    </row>
    <row r="13528" spans="1:2" x14ac:dyDescent="0.25">
      <c r="A13528" s="62">
        <v>51182301</v>
      </c>
      <c r="B13528" s="63" t="s">
        <v>15245</v>
      </c>
    </row>
    <row r="13529" spans="1:2" x14ac:dyDescent="0.25">
      <c r="A13529" s="62">
        <v>51182302</v>
      </c>
      <c r="B13529" s="63" t="s">
        <v>11977</v>
      </c>
    </row>
    <row r="13530" spans="1:2" x14ac:dyDescent="0.25">
      <c r="A13530" s="62">
        <v>51182303</v>
      </c>
      <c r="B13530" s="63" t="s">
        <v>7462</v>
      </c>
    </row>
    <row r="13531" spans="1:2" x14ac:dyDescent="0.25">
      <c r="A13531" s="62">
        <v>51182304</v>
      </c>
      <c r="B13531" s="63" t="s">
        <v>7631</v>
      </c>
    </row>
    <row r="13532" spans="1:2" x14ac:dyDescent="0.25">
      <c r="A13532" s="62">
        <v>51182401</v>
      </c>
      <c r="B13532" s="63" t="s">
        <v>12225</v>
      </c>
    </row>
    <row r="13533" spans="1:2" x14ac:dyDescent="0.25">
      <c r="A13533" s="62">
        <v>51182403</v>
      </c>
      <c r="B13533" s="63" t="s">
        <v>12981</v>
      </c>
    </row>
    <row r="13534" spans="1:2" x14ac:dyDescent="0.25">
      <c r="A13534" s="62">
        <v>51182404</v>
      </c>
      <c r="B13534" s="63" t="s">
        <v>12448</v>
      </c>
    </row>
    <row r="13535" spans="1:2" x14ac:dyDescent="0.25">
      <c r="A13535" s="62">
        <v>51182405</v>
      </c>
      <c r="B13535" s="63" t="s">
        <v>11934</v>
      </c>
    </row>
    <row r="13536" spans="1:2" x14ac:dyDescent="0.25">
      <c r="A13536" s="62">
        <v>51182406</v>
      </c>
      <c r="B13536" s="63" t="s">
        <v>7784</v>
      </c>
    </row>
    <row r="13537" spans="1:2" x14ac:dyDescent="0.25">
      <c r="A13537" s="62">
        <v>51182407</v>
      </c>
      <c r="B13537" s="63" t="s">
        <v>3178</v>
      </c>
    </row>
    <row r="13538" spans="1:2" x14ac:dyDescent="0.25">
      <c r="A13538" s="62">
        <v>51182408</v>
      </c>
      <c r="B13538" s="63" t="s">
        <v>11989</v>
      </c>
    </row>
    <row r="13539" spans="1:2" x14ac:dyDescent="0.25">
      <c r="A13539" s="62">
        <v>51182409</v>
      </c>
      <c r="B13539" s="63" t="s">
        <v>3329</v>
      </c>
    </row>
    <row r="13540" spans="1:2" x14ac:dyDescent="0.25">
      <c r="A13540" s="62">
        <v>51182410</v>
      </c>
      <c r="B13540" s="63" t="s">
        <v>15873</v>
      </c>
    </row>
    <row r="13541" spans="1:2" x14ac:dyDescent="0.25">
      <c r="A13541" s="62">
        <v>51182411</v>
      </c>
      <c r="B13541" s="63" t="s">
        <v>15599</v>
      </c>
    </row>
    <row r="13542" spans="1:2" x14ac:dyDescent="0.25">
      <c r="A13542" s="62">
        <v>51182412</v>
      </c>
      <c r="B13542" s="63" t="s">
        <v>2585</v>
      </c>
    </row>
    <row r="13543" spans="1:2" x14ac:dyDescent="0.25">
      <c r="A13543" s="62">
        <v>51182413</v>
      </c>
      <c r="B13543" s="63" t="s">
        <v>4585</v>
      </c>
    </row>
    <row r="13544" spans="1:2" x14ac:dyDescent="0.25">
      <c r="A13544" s="62">
        <v>51182415</v>
      </c>
      <c r="B13544" s="63" t="s">
        <v>16776</v>
      </c>
    </row>
    <row r="13545" spans="1:2" x14ac:dyDescent="0.25">
      <c r="A13545" s="62">
        <v>51182416</v>
      </c>
      <c r="B13545" s="63" t="s">
        <v>15424</v>
      </c>
    </row>
    <row r="13546" spans="1:2" x14ac:dyDescent="0.25">
      <c r="A13546" s="62">
        <v>51182417</v>
      </c>
      <c r="B13546" s="63" t="s">
        <v>10243</v>
      </c>
    </row>
    <row r="13547" spans="1:2" x14ac:dyDescent="0.25">
      <c r="A13547" s="62">
        <v>51182418</v>
      </c>
      <c r="B13547" s="63" t="s">
        <v>6723</v>
      </c>
    </row>
    <row r="13548" spans="1:2" x14ac:dyDescent="0.25">
      <c r="A13548" s="62">
        <v>51182419</v>
      </c>
      <c r="B13548" s="63" t="s">
        <v>6500</v>
      </c>
    </row>
    <row r="13549" spans="1:2" x14ac:dyDescent="0.25">
      <c r="A13549" s="62">
        <v>51182420</v>
      </c>
      <c r="B13549" s="63" t="s">
        <v>11096</v>
      </c>
    </row>
    <row r="13550" spans="1:2" x14ac:dyDescent="0.25">
      <c r="A13550" s="62">
        <v>51191501</v>
      </c>
      <c r="B13550" s="63" t="s">
        <v>4696</v>
      </c>
    </row>
    <row r="13551" spans="1:2" x14ac:dyDescent="0.25">
      <c r="A13551" s="62">
        <v>51191502</v>
      </c>
      <c r="B13551" s="63" t="s">
        <v>356</v>
      </c>
    </row>
    <row r="13552" spans="1:2" x14ac:dyDescent="0.25">
      <c r="A13552" s="62">
        <v>51191503</v>
      </c>
      <c r="B13552" s="63" t="s">
        <v>8592</v>
      </c>
    </row>
    <row r="13553" spans="1:2" x14ac:dyDescent="0.25">
      <c r="A13553" s="62">
        <v>51191504</v>
      </c>
      <c r="B13553" s="63" t="s">
        <v>11318</v>
      </c>
    </row>
    <row r="13554" spans="1:2" x14ac:dyDescent="0.25">
      <c r="A13554" s="62">
        <v>51191505</v>
      </c>
      <c r="B13554" s="63" t="s">
        <v>4812</v>
      </c>
    </row>
    <row r="13555" spans="1:2" x14ac:dyDescent="0.25">
      <c r="A13555" s="62">
        <v>51191506</v>
      </c>
      <c r="B13555" s="63" t="s">
        <v>15685</v>
      </c>
    </row>
    <row r="13556" spans="1:2" x14ac:dyDescent="0.25">
      <c r="A13556" s="62">
        <v>51191507</v>
      </c>
      <c r="B13556" s="63" t="s">
        <v>18463</v>
      </c>
    </row>
    <row r="13557" spans="1:2" x14ac:dyDescent="0.25">
      <c r="A13557" s="62">
        <v>51191508</v>
      </c>
      <c r="B13557" s="63" t="s">
        <v>8359</v>
      </c>
    </row>
    <row r="13558" spans="1:2" x14ac:dyDescent="0.25">
      <c r="A13558" s="62">
        <v>51191509</v>
      </c>
      <c r="B13558" s="63" t="s">
        <v>17359</v>
      </c>
    </row>
    <row r="13559" spans="1:2" x14ac:dyDescent="0.25">
      <c r="A13559" s="62">
        <v>51191510</v>
      </c>
      <c r="B13559" s="63" t="s">
        <v>9517</v>
      </c>
    </row>
    <row r="13560" spans="1:2" x14ac:dyDescent="0.25">
      <c r="A13560" s="62">
        <v>51191511</v>
      </c>
      <c r="B13560" s="63" t="s">
        <v>6092</v>
      </c>
    </row>
    <row r="13561" spans="1:2" x14ac:dyDescent="0.25">
      <c r="A13561" s="62">
        <v>51191512</v>
      </c>
      <c r="B13561" s="63" t="s">
        <v>2431</v>
      </c>
    </row>
    <row r="13562" spans="1:2" x14ac:dyDescent="0.25">
      <c r="A13562" s="62">
        <v>51191513</v>
      </c>
      <c r="B13562" s="63" t="s">
        <v>17226</v>
      </c>
    </row>
    <row r="13563" spans="1:2" x14ac:dyDescent="0.25">
      <c r="A13563" s="62">
        <v>51191514</v>
      </c>
      <c r="B13563" s="63" t="s">
        <v>11032</v>
      </c>
    </row>
    <row r="13564" spans="1:2" x14ac:dyDescent="0.25">
      <c r="A13564" s="62">
        <v>51191515</v>
      </c>
      <c r="B13564" s="63" t="s">
        <v>11464</v>
      </c>
    </row>
    <row r="13565" spans="1:2" x14ac:dyDescent="0.25">
      <c r="A13565" s="62">
        <v>51191516</v>
      </c>
      <c r="B13565" s="63" t="s">
        <v>13539</v>
      </c>
    </row>
    <row r="13566" spans="1:2" x14ac:dyDescent="0.25">
      <c r="A13566" s="62">
        <v>51191517</v>
      </c>
      <c r="B13566" s="63" t="s">
        <v>14172</v>
      </c>
    </row>
    <row r="13567" spans="1:2" x14ac:dyDescent="0.25">
      <c r="A13567" s="62">
        <v>51191518</v>
      </c>
      <c r="B13567" s="63" t="s">
        <v>15420</v>
      </c>
    </row>
    <row r="13568" spans="1:2" x14ac:dyDescent="0.25">
      <c r="A13568" s="62">
        <v>51191519</v>
      </c>
      <c r="B13568" s="63" t="s">
        <v>6629</v>
      </c>
    </row>
    <row r="13569" spans="1:2" x14ac:dyDescent="0.25">
      <c r="A13569" s="62">
        <v>51191520</v>
      </c>
      <c r="B13569" s="63" t="s">
        <v>15688</v>
      </c>
    </row>
    <row r="13570" spans="1:2" x14ac:dyDescent="0.25">
      <c r="A13570" s="62">
        <v>51191521</v>
      </c>
      <c r="B13570" s="63" t="s">
        <v>5332</v>
      </c>
    </row>
    <row r="13571" spans="1:2" x14ac:dyDescent="0.25">
      <c r="A13571" s="62">
        <v>51191522</v>
      </c>
      <c r="B13571" s="63" t="s">
        <v>1289</v>
      </c>
    </row>
    <row r="13572" spans="1:2" x14ac:dyDescent="0.25">
      <c r="A13572" s="62">
        <v>51191523</v>
      </c>
      <c r="B13572" s="63" t="s">
        <v>17636</v>
      </c>
    </row>
    <row r="13573" spans="1:2" x14ac:dyDescent="0.25">
      <c r="A13573" s="62">
        <v>51191601</v>
      </c>
      <c r="B13573" s="63" t="s">
        <v>17022</v>
      </c>
    </row>
    <row r="13574" spans="1:2" x14ac:dyDescent="0.25">
      <c r="A13574" s="62">
        <v>51191602</v>
      </c>
      <c r="B13574" s="63" t="s">
        <v>1229</v>
      </c>
    </row>
    <row r="13575" spans="1:2" x14ac:dyDescent="0.25">
      <c r="A13575" s="62">
        <v>51191603</v>
      </c>
      <c r="B13575" s="63" t="s">
        <v>7130</v>
      </c>
    </row>
    <row r="13576" spans="1:2" x14ac:dyDescent="0.25">
      <c r="A13576" s="62">
        <v>51191604</v>
      </c>
      <c r="B13576" s="63" t="s">
        <v>18577</v>
      </c>
    </row>
    <row r="13577" spans="1:2" x14ac:dyDescent="0.25">
      <c r="A13577" s="62">
        <v>51191701</v>
      </c>
      <c r="B13577" s="63" t="s">
        <v>4142</v>
      </c>
    </row>
    <row r="13578" spans="1:2" x14ac:dyDescent="0.25">
      <c r="A13578" s="62">
        <v>51191702</v>
      </c>
      <c r="B13578" s="63" t="s">
        <v>16745</v>
      </c>
    </row>
    <row r="13579" spans="1:2" x14ac:dyDescent="0.25">
      <c r="A13579" s="62">
        <v>51191703</v>
      </c>
      <c r="B13579" s="63" t="s">
        <v>4911</v>
      </c>
    </row>
    <row r="13580" spans="1:2" x14ac:dyDescent="0.25">
      <c r="A13580" s="62">
        <v>51191704</v>
      </c>
      <c r="B13580" s="63" t="s">
        <v>6982</v>
      </c>
    </row>
    <row r="13581" spans="1:2" x14ac:dyDescent="0.25">
      <c r="A13581" s="62">
        <v>51191705</v>
      </c>
      <c r="B13581" s="63" t="s">
        <v>12527</v>
      </c>
    </row>
    <row r="13582" spans="1:2" x14ac:dyDescent="0.25">
      <c r="A13582" s="62">
        <v>51191706</v>
      </c>
      <c r="B13582" s="63" t="s">
        <v>18429</v>
      </c>
    </row>
    <row r="13583" spans="1:2" x14ac:dyDescent="0.25">
      <c r="A13583" s="62">
        <v>51191801</v>
      </c>
      <c r="B13583" s="63" t="s">
        <v>1664</v>
      </c>
    </row>
    <row r="13584" spans="1:2" x14ac:dyDescent="0.25">
      <c r="A13584" s="62">
        <v>51191802</v>
      </c>
      <c r="B13584" s="63" t="s">
        <v>10445</v>
      </c>
    </row>
    <row r="13585" spans="1:2" x14ac:dyDescent="0.25">
      <c r="A13585" s="62">
        <v>51191803</v>
      </c>
      <c r="B13585" s="63" t="s">
        <v>4533</v>
      </c>
    </row>
    <row r="13586" spans="1:2" x14ac:dyDescent="0.25">
      <c r="A13586" s="62">
        <v>51191804</v>
      </c>
      <c r="B13586" s="63" t="s">
        <v>16182</v>
      </c>
    </row>
    <row r="13587" spans="1:2" x14ac:dyDescent="0.25">
      <c r="A13587" s="62">
        <v>51191805</v>
      </c>
      <c r="B13587" s="63" t="s">
        <v>18691</v>
      </c>
    </row>
    <row r="13588" spans="1:2" x14ac:dyDescent="0.25">
      <c r="A13588" s="62">
        <v>51191901</v>
      </c>
      <c r="B13588" s="63" t="s">
        <v>8617</v>
      </c>
    </row>
    <row r="13589" spans="1:2" x14ac:dyDescent="0.25">
      <c r="A13589" s="62">
        <v>51191902</v>
      </c>
      <c r="B13589" s="63" t="s">
        <v>3404</v>
      </c>
    </row>
    <row r="13590" spans="1:2" x14ac:dyDescent="0.25">
      <c r="A13590" s="62">
        <v>51191903</v>
      </c>
      <c r="B13590" s="63" t="s">
        <v>2588</v>
      </c>
    </row>
    <row r="13591" spans="1:2" x14ac:dyDescent="0.25">
      <c r="A13591" s="62">
        <v>51191904</v>
      </c>
      <c r="B13591" s="63" t="s">
        <v>8234</v>
      </c>
    </row>
    <row r="13592" spans="1:2" x14ac:dyDescent="0.25">
      <c r="A13592" s="62">
        <v>51191905</v>
      </c>
      <c r="B13592" s="63" t="s">
        <v>7161</v>
      </c>
    </row>
    <row r="13593" spans="1:2" x14ac:dyDescent="0.25">
      <c r="A13593" s="62">
        <v>51191906</v>
      </c>
      <c r="B13593" s="63" t="s">
        <v>5762</v>
      </c>
    </row>
    <row r="13594" spans="1:2" x14ac:dyDescent="0.25">
      <c r="A13594" s="62">
        <v>51191907</v>
      </c>
      <c r="B13594" s="63" t="s">
        <v>4415</v>
      </c>
    </row>
    <row r="13595" spans="1:2" x14ac:dyDescent="0.25">
      <c r="A13595" s="62">
        <v>51201501</v>
      </c>
      <c r="B13595" s="63" t="s">
        <v>7369</v>
      </c>
    </row>
    <row r="13596" spans="1:2" x14ac:dyDescent="0.25">
      <c r="A13596" s="62">
        <v>51201502</v>
      </c>
      <c r="B13596" s="63" t="s">
        <v>15822</v>
      </c>
    </row>
    <row r="13597" spans="1:2" x14ac:dyDescent="0.25">
      <c r="A13597" s="62">
        <v>51201503</v>
      </c>
      <c r="B13597" s="63" t="s">
        <v>15858</v>
      </c>
    </row>
    <row r="13598" spans="1:2" x14ac:dyDescent="0.25">
      <c r="A13598" s="62">
        <v>51201504</v>
      </c>
      <c r="B13598" s="63" t="s">
        <v>2016</v>
      </c>
    </row>
    <row r="13599" spans="1:2" x14ac:dyDescent="0.25">
      <c r="A13599" s="62">
        <v>51201505</v>
      </c>
      <c r="B13599" s="63" t="s">
        <v>13009</v>
      </c>
    </row>
    <row r="13600" spans="1:2" x14ac:dyDescent="0.25">
      <c r="A13600" s="62">
        <v>51201506</v>
      </c>
      <c r="B13600" s="63" t="s">
        <v>11741</v>
      </c>
    </row>
    <row r="13601" spans="1:2" x14ac:dyDescent="0.25">
      <c r="A13601" s="62">
        <v>51201507</v>
      </c>
      <c r="B13601" s="63" t="s">
        <v>10901</v>
      </c>
    </row>
    <row r="13602" spans="1:2" x14ac:dyDescent="0.25">
      <c r="A13602" s="62">
        <v>51201508</v>
      </c>
      <c r="B13602" s="63" t="s">
        <v>1317</v>
      </c>
    </row>
    <row r="13603" spans="1:2" x14ac:dyDescent="0.25">
      <c r="A13603" s="62">
        <v>51201509</v>
      </c>
      <c r="B13603" s="63" t="s">
        <v>467</v>
      </c>
    </row>
    <row r="13604" spans="1:2" x14ac:dyDescent="0.25">
      <c r="A13604" s="62">
        <v>51201510</v>
      </c>
      <c r="B13604" s="63" t="s">
        <v>14815</v>
      </c>
    </row>
    <row r="13605" spans="1:2" x14ac:dyDescent="0.25">
      <c r="A13605" s="62">
        <v>51201511</v>
      </c>
      <c r="B13605" s="63" t="s">
        <v>940</v>
      </c>
    </row>
    <row r="13606" spans="1:2" x14ac:dyDescent="0.25">
      <c r="A13606" s="62">
        <v>51201512</v>
      </c>
      <c r="B13606" s="63" t="s">
        <v>6478</v>
      </c>
    </row>
    <row r="13607" spans="1:2" x14ac:dyDescent="0.25">
      <c r="A13607" s="62">
        <v>51201513</v>
      </c>
      <c r="B13607" s="63" t="s">
        <v>10236</v>
      </c>
    </row>
    <row r="13608" spans="1:2" x14ac:dyDescent="0.25">
      <c r="A13608" s="62">
        <v>51201514</v>
      </c>
      <c r="B13608" s="63" t="s">
        <v>14786</v>
      </c>
    </row>
    <row r="13609" spans="1:2" x14ac:dyDescent="0.25">
      <c r="A13609" s="62">
        <v>51201515</v>
      </c>
      <c r="B13609" s="63" t="s">
        <v>16470</v>
      </c>
    </row>
    <row r="13610" spans="1:2" x14ac:dyDescent="0.25">
      <c r="A13610" s="62">
        <v>51201516</v>
      </c>
      <c r="B13610" s="63" t="s">
        <v>8473</v>
      </c>
    </row>
    <row r="13611" spans="1:2" x14ac:dyDescent="0.25">
      <c r="A13611" s="62">
        <v>51201517</v>
      </c>
      <c r="B13611" s="63" t="s">
        <v>2122</v>
      </c>
    </row>
    <row r="13612" spans="1:2" x14ac:dyDescent="0.25">
      <c r="A13612" s="62">
        <v>51201518</v>
      </c>
      <c r="B13612" s="63" t="s">
        <v>2941</v>
      </c>
    </row>
    <row r="13613" spans="1:2" x14ac:dyDescent="0.25">
      <c r="A13613" s="62">
        <v>51201601</v>
      </c>
      <c r="B13613" s="63" t="s">
        <v>1484</v>
      </c>
    </row>
    <row r="13614" spans="1:2" x14ac:dyDescent="0.25">
      <c r="A13614" s="62">
        <v>51201602</v>
      </c>
      <c r="B13614" s="63" t="s">
        <v>12371</v>
      </c>
    </row>
    <row r="13615" spans="1:2" x14ac:dyDescent="0.25">
      <c r="A13615" s="62">
        <v>51201603</v>
      </c>
      <c r="B13615" s="63" t="s">
        <v>8112</v>
      </c>
    </row>
    <row r="13616" spans="1:2" x14ac:dyDescent="0.25">
      <c r="A13616" s="62">
        <v>51201604</v>
      </c>
      <c r="B13616" s="63" t="s">
        <v>16219</v>
      </c>
    </row>
    <row r="13617" spans="1:2" x14ac:dyDescent="0.25">
      <c r="A13617" s="62">
        <v>51201605</v>
      </c>
      <c r="B13617" s="63" t="s">
        <v>5021</v>
      </c>
    </row>
    <row r="13618" spans="1:2" x14ac:dyDescent="0.25">
      <c r="A13618" s="62">
        <v>51201606</v>
      </c>
      <c r="B13618" s="63" t="s">
        <v>3635</v>
      </c>
    </row>
    <row r="13619" spans="1:2" x14ac:dyDescent="0.25">
      <c r="A13619" s="62">
        <v>51201607</v>
      </c>
      <c r="B13619" s="63" t="s">
        <v>12214</v>
      </c>
    </row>
    <row r="13620" spans="1:2" x14ac:dyDescent="0.25">
      <c r="A13620" s="62">
        <v>51201608</v>
      </c>
      <c r="B13620" s="63" t="s">
        <v>16041</v>
      </c>
    </row>
    <row r="13621" spans="1:2" x14ac:dyDescent="0.25">
      <c r="A13621" s="62">
        <v>51201609</v>
      </c>
      <c r="B13621" s="63" t="s">
        <v>8512</v>
      </c>
    </row>
    <row r="13622" spans="1:2" x14ac:dyDescent="0.25">
      <c r="A13622" s="62">
        <v>51201610</v>
      </c>
      <c r="B13622" s="63" t="s">
        <v>16234</v>
      </c>
    </row>
    <row r="13623" spans="1:2" x14ac:dyDescent="0.25">
      <c r="A13623" s="62">
        <v>51201611</v>
      </c>
      <c r="B13623" s="63" t="s">
        <v>698</v>
      </c>
    </row>
    <row r="13624" spans="1:2" x14ac:dyDescent="0.25">
      <c r="A13624" s="62">
        <v>51201612</v>
      </c>
      <c r="B13624" s="63" t="s">
        <v>15391</v>
      </c>
    </row>
    <row r="13625" spans="1:2" x14ac:dyDescent="0.25">
      <c r="A13625" s="62">
        <v>51201613</v>
      </c>
      <c r="B13625" s="63" t="s">
        <v>17871</v>
      </c>
    </row>
    <row r="13626" spans="1:2" x14ac:dyDescent="0.25">
      <c r="A13626" s="62">
        <v>51201614</v>
      </c>
      <c r="B13626" s="63" t="s">
        <v>8409</v>
      </c>
    </row>
    <row r="13627" spans="1:2" x14ac:dyDescent="0.25">
      <c r="A13627" s="62">
        <v>51201615</v>
      </c>
      <c r="B13627" s="63" t="s">
        <v>3409</v>
      </c>
    </row>
    <row r="13628" spans="1:2" x14ac:dyDescent="0.25">
      <c r="A13628" s="62">
        <v>51201616</v>
      </c>
      <c r="B13628" s="63" t="s">
        <v>10596</v>
      </c>
    </row>
    <row r="13629" spans="1:2" x14ac:dyDescent="0.25">
      <c r="A13629" s="62">
        <v>51201617</v>
      </c>
      <c r="B13629" s="63" t="s">
        <v>1444</v>
      </c>
    </row>
    <row r="13630" spans="1:2" x14ac:dyDescent="0.25">
      <c r="A13630" s="62">
        <v>51201618</v>
      </c>
      <c r="B13630" s="63" t="s">
        <v>7914</v>
      </c>
    </row>
    <row r="13631" spans="1:2" x14ac:dyDescent="0.25">
      <c r="A13631" s="62">
        <v>51201619</v>
      </c>
      <c r="B13631" s="63" t="s">
        <v>4626</v>
      </c>
    </row>
    <row r="13632" spans="1:2" x14ac:dyDescent="0.25">
      <c r="A13632" s="62">
        <v>51201620</v>
      </c>
      <c r="B13632" s="63" t="s">
        <v>18156</v>
      </c>
    </row>
    <row r="13633" spans="1:2" x14ac:dyDescent="0.25">
      <c r="A13633" s="62">
        <v>51201621</v>
      </c>
      <c r="B13633" s="63" t="s">
        <v>494</v>
      </c>
    </row>
    <row r="13634" spans="1:2" x14ac:dyDescent="0.25">
      <c r="A13634" s="62">
        <v>51201622</v>
      </c>
      <c r="B13634" s="63" t="s">
        <v>14680</v>
      </c>
    </row>
    <row r="13635" spans="1:2" x14ac:dyDescent="0.25">
      <c r="A13635" s="62">
        <v>51201623</v>
      </c>
      <c r="B13635" s="63" t="s">
        <v>15236</v>
      </c>
    </row>
    <row r="13636" spans="1:2" x14ac:dyDescent="0.25">
      <c r="A13636" s="62">
        <v>51201624</v>
      </c>
      <c r="B13636" s="63" t="s">
        <v>5483</v>
      </c>
    </row>
    <row r="13637" spans="1:2" x14ac:dyDescent="0.25">
      <c r="A13637" s="62">
        <v>51201625</v>
      </c>
      <c r="B13637" s="63" t="s">
        <v>2434</v>
      </c>
    </row>
    <row r="13638" spans="1:2" x14ac:dyDescent="0.25">
      <c r="A13638" s="62">
        <v>51201626</v>
      </c>
      <c r="B13638" s="63" t="s">
        <v>2493</v>
      </c>
    </row>
    <row r="13639" spans="1:2" x14ac:dyDescent="0.25">
      <c r="A13639" s="62">
        <v>51201627</v>
      </c>
      <c r="B13639" s="63" t="s">
        <v>5863</v>
      </c>
    </row>
    <row r="13640" spans="1:2" x14ac:dyDescent="0.25">
      <c r="A13640" s="62">
        <v>51201628</v>
      </c>
      <c r="B13640" s="63" t="s">
        <v>1442</v>
      </c>
    </row>
    <row r="13641" spans="1:2" x14ac:dyDescent="0.25">
      <c r="A13641" s="62">
        <v>51201629</v>
      </c>
      <c r="B13641" s="63" t="s">
        <v>10176</v>
      </c>
    </row>
    <row r="13642" spans="1:2" x14ac:dyDescent="0.25">
      <c r="A13642" s="62">
        <v>51201631</v>
      </c>
      <c r="B13642" s="63" t="s">
        <v>1109</v>
      </c>
    </row>
    <row r="13643" spans="1:2" x14ac:dyDescent="0.25">
      <c r="A13643" s="62">
        <v>51201632</v>
      </c>
      <c r="B13643" s="63" t="s">
        <v>1693</v>
      </c>
    </row>
    <row r="13644" spans="1:2" x14ac:dyDescent="0.25">
      <c r="A13644" s="62">
        <v>51201633</v>
      </c>
      <c r="B13644" s="63" t="s">
        <v>6167</v>
      </c>
    </row>
    <row r="13645" spans="1:2" x14ac:dyDescent="0.25">
      <c r="A13645" s="62">
        <v>51201634</v>
      </c>
      <c r="B13645" s="63" t="s">
        <v>13069</v>
      </c>
    </row>
    <row r="13646" spans="1:2" x14ac:dyDescent="0.25">
      <c r="A13646" s="62">
        <v>51201635</v>
      </c>
      <c r="B13646" s="63" t="s">
        <v>7020</v>
      </c>
    </row>
    <row r="13647" spans="1:2" x14ac:dyDescent="0.25">
      <c r="A13647" s="62">
        <v>51201636</v>
      </c>
      <c r="B13647" s="63" t="s">
        <v>1656</v>
      </c>
    </row>
    <row r="13648" spans="1:2" x14ac:dyDescent="0.25">
      <c r="A13648" s="62">
        <v>51201638</v>
      </c>
      <c r="B13648" s="63" t="s">
        <v>2189</v>
      </c>
    </row>
    <row r="13649" spans="1:2" x14ac:dyDescent="0.25">
      <c r="A13649" s="62">
        <v>51201639</v>
      </c>
      <c r="B13649" s="63" t="s">
        <v>2950</v>
      </c>
    </row>
    <row r="13650" spans="1:2" x14ac:dyDescent="0.25">
      <c r="A13650" s="62">
        <v>51201646</v>
      </c>
      <c r="B13650" s="63" t="s">
        <v>16213</v>
      </c>
    </row>
    <row r="13651" spans="1:2" x14ac:dyDescent="0.25">
      <c r="A13651" s="62">
        <v>51201647</v>
      </c>
      <c r="B13651" s="63" t="s">
        <v>5401</v>
      </c>
    </row>
    <row r="13652" spans="1:2" x14ac:dyDescent="0.25">
      <c r="A13652" s="62">
        <v>51201648</v>
      </c>
      <c r="B13652" s="63" t="s">
        <v>1916</v>
      </c>
    </row>
    <row r="13653" spans="1:2" x14ac:dyDescent="0.25">
      <c r="A13653" s="62">
        <v>51201701</v>
      </c>
      <c r="B13653" s="63" t="s">
        <v>11490</v>
      </c>
    </row>
    <row r="13654" spans="1:2" x14ac:dyDescent="0.25">
      <c r="A13654" s="62">
        <v>51201702</v>
      </c>
      <c r="B13654" s="63" t="s">
        <v>636</v>
      </c>
    </row>
    <row r="13655" spans="1:2" x14ac:dyDescent="0.25">
      <c r="A13655" s="62">
        <v>51201703</v>
      </c>
      <c r="B13655" s="63" t="s">
        <v>5108</v>
      </c>
    </row>
    <row r="13656" spans="1:2" x14ac:dyDescent="0.25">
      <c r="A13656" s="62">
        <v>51201704</v>
      </c>
      <c r="B13656" s="63" t="s">
        <v>11804</v>
      </c>
    </row>
    <row r="13657" spans="1:2" x14ac:dyDescent="0.25">
      <c r="A13657" s="62">
        <v>51201705</v>
      </c>
      <c r="B13657" s="63" t="s">
        <v>2479</v>
      </c>
    </row>
    <row r="13658" spans="1:2" x14ac:dyDescent="0.25">
      <c r="A13658" s="62">
        <v>51201801</v>
      </c>
      <c r="B13658" s="63" t="s">
        <v>18665</v>
      </c>
    </row>
    <row r="13659" spans="1:2" x14ac:dyDescent="0.25">
      <c r="A13659" s="62">
        <v>51201802</v>
      </c>
      <c r="B13659" s="63" t="s">
        <v>12980</v>
      </c>
    </row>
    <row r="13660" spans="1:2" x14ac:dyDescent="0.25">
      <c r="A13660" s="62">
        <v>51201803</v>
      </c>
      <c r="B13660" s="63" t="s">
        <v>8281</v>
      </c>
    </row>
    <row r="13661" spans="1:2" x14ac:dyDescent="0.25">
      <c r="A13661" s="62">
        <v>51201804</v>
      </c>
      <c r="B13661" s="63" t="s">
        <v>15892</v>
      </c>
    </row>
    <row r="13662" spans="1:2" x14ac:dyDescent="0.25">
      <c r="A13662" s="62">
        <v>51201805</v>
      </c>
      <c r="B13662" s="63" t="s">
        <v>14397</v>
      </c>
    </row>
    <row r="13663" spans="1:2" x14ac:dyDescent="0.25">
      <c r="A13663" s="62">
        <v>51201806</v>
      </c>
      <c r="B13663" s="63" t="s">
        <v>13849</v>
      </c>
    </row>
    <row r="13664" spans="1:2" x14ac:dyDescent="0.25">
      <c r="A13664" s="62">
        <v>51201807</v>
      </c>
      <c r="B13664" s="63" t="s">
        <v>17685</v>
      </c>
    </row>
    <row r="13665" spans="1:2" x14ac:dyDescent="0.25">
      <c r="A13665" s="62">
        <v>51201808</v>
      </c>
      <c r="B13665" s="63" t="s">
        <v>2143</v>
      </c>
    </row>
    <row r="13666" spans="1:2" x14ac:dyDescent="0.25">
      <c r="A13666" s="62">
        <v>51201809</v>
      </c>
      <c r="B13666" s="63" t="s">
        <v>7510</v>
      </c>
    </row>
    <row r="13667" spans="1:2" x14ac:dyDescent="0.25">
      <c r="A13667" s="62">
        <v>51201901</v>
      </c>
      <c r="B13667" s="63" t="s">
        <v>16135</v>
      </c>
    </row>
    <row r="13668" spans="1:2" x14ac:dyDescent="0.25">
      <c r="A13668" s="62">
        <v>51211501</v>
      </c>
      <c r="B13668" s="63" t="s">
        <v>11348</v>
      </c>
    </row>
    <row r="13669" spans="1:2" x14ac:dyDescent="0.25">
      <c r="A13669" s="62">
        <v>51211502</v>
      </c>
      <c r="B13669" s="63" t="s">
        <v>16272</v>
      </c>
    </row>
    <row r="13670" spans="1:2" x14ac:dyDescent="0.25">
      <c r="A13670" s="62">
        <v>51211503</v>
      </c>
      <c r="B13670" s="63" t="s">
        <v>2258</v>
      </c>
    </row>
    <row r="13671" spans="1:2" x14ac:dyDescent="0.25">
      <c r="A13671" s="62">
        <v>51211504</v>
      </c>
      <c r="B13671" s="63" t="s">
        <v>10117</v>
      </c>
    </row>
    <row r="13672" spans="1:2" x14ac:dyDescent="0.25">
      <c r="A13672" s="62">
        <v>51211505</v>
      </c>
      <c r="B13672" s="63" t="s">
        <v>2701</v>
      </c>
    </row>
    <row r="13673" spans="1:2" x14ac:dyDescent="0.25">
      <c r="A13673" s="62">
        <v>51211601</v>
      </c>
      <c r="B13673" s="63" t="s">
        <v>16668</v>
      </c>
    </row>
    <row r="13674" spans="1:2" x14ac:dyDescent="0.25">
      <c r="A13674" s="62">
        <v>51211602</v>
      </c>
      <c r="B13674" s="63" t="s">
        <v>10543</v>
      </c>
    </row>
    <row r="13675" spans="1:2" x14ac:dyDescent="0.25">
      <c r="A13675" s="62">
        <v>51211603</v>
      </c>
      <c r="B13675" s="63" t="s">
        <v>18437</v>
      </c>
    </row>
    <row r="13676" spans="1:2" x14ac:dyDescent="0.25">
      <c r="A13676" s="62">
        <v>51211604</v>
      </c>
      <c r="B13676" s="63" t="s">
        <v>1571</v>
      </c>
    </row>
    <row r="13677" spans="1:2" x14ac:dyDescent="0.25">
      <c r="A13677" s="62">
        <v>51211605</v>
      </c>
      <c r="B13677" s="63" t="s">
        <v>12592</v>
      </c>
    </row>
    <row r="13678" spans="1:2" x14ac:dyDescent="0.25">
      <c r="A13678" s="62">
        <v>51211606</v>
      </c>
      <c r="B13678" s="63" t="s">
        <v>15044</v>
      </c>
    </row>
    <row r="13679" spans="1:2" x14ac:dyDescent="0.25">
      <c r="A13679" s="62">
        <v>51211607</v>
      </c>
      <c r="B13679" s="63" t="s">
        <v>12360</v>
      </c>
    </row>
    <row r="13680" spans="1:2" x14ac:dyDescent="0.25">
      <c r="A13680" s="62">
        <v>51211608</v>
      </c>
      <c r="B13680" s="63" t="s">
        <v>17947</v>
      </c>
    </row>
    <row r="13681" spans="1:2" x14ac:dyDescent="0.25">
      <c r="A13681" s="62">
        <v>51211609</v>
      </c>
      <c r="B13681" s="63" t="s">
        <v>551</v>
      </c>
    </row>
    <row r="13682" spans="1:2" x14ac:dyDescent="0.25">
      <c r="A13682" s="62">
        <v>51211610</v>
      </c>
      <c r="B13682" s="63" t="s">
        <v>17503</v>
      </c>
    </row>
    <row r="13683" spans="1:2" x14ac:dyDescent="0.25">
      <c r="A13683" s="62">
        <v>51211611</v>
      </c>
      <c r="B13683" s="63" t="s">
        <v>14066</v>
      </c>
    </row>
    <row r="13684" spans="1:2" x14ac:dyDescent="0.25">
      <c r="A13684" s="62">
        <v>51211612</v>
      </c>
      <c r="B13684" s="63" t="s">
        <v>7336</v>
      </c>
    </row>
    <row r="13685" spans="1:2" x14ac:dyDescent="0.25">
      <c r="A13685" s="62">
        <v>51211613</v>
      </c>
      <c r="B13685" s="63" t="s">
        <v>9753</v>
      </c>
    </row>
    <row r="13686" spans="1:2" x14ac:dyDescent="0.25">
      <c r="A13686" s="62">
        <v>51211615</v>
      </c>
      <c r="B13686" s="63" t="s">
        <v>5145</v>
      </c>
    </row>
    <row r="13687" spans="1:2" x14ac:dyDescent="0.25">
      <c r="A13687" s="62">
        <v>51211616</v>
      </c>
      <c r="B13687" s="63" t="s">
        <v>10881</v>
      </c>
    </row>
    <row r="13688" spans="1:2" x14ac:dyDescent="0.25">
      <c r="A13688" s="62">
        <v>51211617</v>
      </c>
      <c r="B13688" s="63" t="s">
        <v>6759</v>
      </c>
    </row>
    <row r="13689" spans="1:2" x14ac:dyDescent="0.25">
      <c r="A13689" s="62">
        <v>51211618</v>
      </c>
      <c r="B13689" s="63" t="s">
        <v>16094</v>
      </c>
    </row>
    <row r="13690" spans="1:2" x14ac:dyDescent="0.25">
      <c r="A13690" s="62">
        <v>51211619</v>
      </c>
      <c r="B13690" s="63" t="s">
        <v>8829</v>
      </c>
    </row>
    <row r="13691" spans="1:2" x14ac:dyDescent="0.25">
      <c r="A13691" s="62">
        <v>51211620</v>
      </c>
      <c r="B13691" s="63" t="s">
        <v>15091</v>
      </c>
    </row>
    <row r="13692" spans="1:2" x14ac:dyDescent="0.25">
      <c r="A13692" s="62">
        <v>51211621</v>
      </c>
      <c r="B13692" s="63" t="s">
        <v>3683</v>
      </c>
    </row>
    <row r="13693" spans="1:2" x14ac:dyDescent="0.25">
      <c r="A13693" s="62">
        <v>51211622</v>
      </c>
      <c r="B13693" s="63" t="s">
        <v>10232</v>
      </c>
    </row>
    <row r="13694" spans="1:2" x14ac:dyDescent="0.25">
      <c r="A13694" s="62">
        <v>51211623</v>
      </c>
      <c r="B13694" s="63" t="s">
        <v>13711</v>
      </c>
    </row>
    <row r="13695" spans="1:2" x14ac:dyDescent="0.25">
      <c r="A13695" s="62">
        <v>51211624</v>
      </c>
      <c r="B13695" s="63" t="s">
        <v>14130</v>
      </c>
    </row>
    <row r="13696" spans="1:2" x14ac:dyDescent="0.25">
      <c r="A13696" s="62">
        <v>51211625</v>
      </c>
      <c r="B13696" s="63" t="s">
        <v>10137</v>
      </c>
    </row>
    <row r="13697" spans="1:2" x14ac:dyDescent="0.25">
      <c r="A13697" s="62">
        <v>51211901</v>
      </c>
      <c r="B13697" s="63" t="s">
        <v>8504</v>
      </c>
    </row>
    <row r="13698" spans="1:2" x14ac:dyDescent="0.25">
      <c r="A13698" s="62">
        <v>51212001</v>
      </c>
      <c r="B13698" s="63" t="s">
        <v>14465</v>
      </c>
    </row>
    <row r="13699" spans="1:2" x14ac:dyDescent="0.25">
      <c r="A13699" s="62">
        <v>51212002</v>
      </c>
      <c r="B13699" s="63" t="s">
        <v>7342</v>
      </c>
    </row>
    <row r="13700" spans="1:2" x14ac:dyDescent="0.25">
      <c r="A13700" s="62">
        <v>51212003</v>
      </c>
      <c r="B13700" s="63" t="s">
        <v>15582</v>
      </c>
    </row>
    <row r="13701" spans="1:2" x14ac:dyDescent="0.25">
      <c r="A13701" s="62">
        <v>51212004</v>
      </c>
      <c r="B13701" s="63" t="s">
        <v>2745</v>
      </c>
    </row>
    <row r="13702" spans="1:2" x14ac:dyDescent="0.25">
      <c r="A13702" s="62">
        <v>51212005</v>
      </c>
      <c r="B13702" s="63" t="s">
        <v>11447</v>
      </c>
    </row>
    <row r="13703" spans="1:2" x14ac:dyDescent="0.25">
      <c r="A13703" s="62">
        <v>51212006</v>
      </c>
      <c r="B13703" s="63" t="s">
        <v>11493</v>
      </c>
    </row>
    <row r="13704" spans="1:2" x14ac:dyDescent="0.25">
      <c r="A13704" s="62">
        <v>51212007</v>
      </c>
      <c r="B13704" s="63" t="s">
        <v>6854</v>
      </c>
    </row>
    <row r="13705" spans="1:2" x14ac:dyDescent="0.25">
      <c r="A13705" s="62">
        <v>51212008</v>
      </c>
      <c r="B13705" s="63" t="s">
        <v>3808</v>
      </c>
    </row>
    <row r="13706" spans="1:2" x14ac:dyDescent="0.25">
      <c r="A13706" s="62">
        <v>51212009</v>
      </c>
      <c r="B13706" s="63" t="s">
        <v>3299</v>
      </c>
    </row>
    <row r="13707" spans="1:2" x14ac:dyDescent="0.25">
      <c r="A13707" s="62">
        <v>51212010</v>
      </c>
      <c r="B13707" s="63" t="s">
        <v>257</v>
      </c>
    </row>
    <row r="13708" spans="1:2" x14ac:dyDescent="0.25">
      <c r="A13708" s="62">
        <v>51212011</v>
      </c>
      <c r="B13708" s="63" t="s">
        <v>11469</v>
      </c>
    </row>
    <row r="13709" spans="1:2" x14ac:dyDescent="0.25">
      <c r="A13709" s="62">
        <v>51212012</v>
      </c>
      <c r="B13709" s="63" t="s">
        <v>8252</v>
      </c>
    </row>
    <row r="13710" spans="1:2" x14ac:dyDescent="0.25">
      <c r="A13710" s="62">
        <v>51212013</v>
      </c>
      <c r="B13710" s="63" t="s">
        <v>3528</v>
      </c>
    </row>
    <row r="13711" spans="1:2" x14ac:dyDescent="0.25">
      <c r="A13711" s="62">
        <v>51212014</v>
      </c>
      <c r="B13711" s="63" t="s">
        <v>12591</v>
      </c>
    </row>
    <row r="13712" spans="1:2" x14ac:dyDescent="0.25">
      <c r="A13712" s="62">
        <v>51212015</v>
      </c>
      <c r="B13712" s="63" t="s">
        <v>13530</v>
      </c>
    </row>
    <row r="13713" spans="1:2" x14ac:dyDescent="0.25">
      <c r="A13713" s="62">
        <v>51212016</v>
      </c>
      <c r="B13713" s="63" t="s">
        <v>5095</v>
      </c>
    </row>
    <row r="13714" spans="1:2" x14ac:dyDescent="0.25">
      <c r="A13714" s="62">
        <v>51212017</v>
      </c>
      <c r="B13714" s="63" t="s">
        <v>18304</v>
      </c>
    </row>
    <row r="13715" spans="1:2" x14ac:dyDescent="0.25">
      <c r="A13715" s="62">
        <v>51212018</v>
      </c>
      <c r="B13715" s="63" t="s">
        <v>1948</v>
      </c>
    </row>
    <row r="13716" spans="1:2" x14ac:dyDescent="0.25">
      <c r="A13716" s="62">
        <v>51212020</v>
      </c>
      <c r="B13716" s="63" t="s">
        <v>16640</v>
      </c>
    </row>
    <row r="13717" spans="1:2" x14ac:dyDescent="0.25">
      <c r="A13717" s="62">
        <v>51212021</v>
      </c>
      <c r="B13717" s="63" t="s">
        <v>18647</v>
      </c>
    </row>
    <row r="13718" spans="1:2" x14ac:dyDescent="0.25">
      <c r="A13718" s="62">
        <v>51212022</v>
      </c>
      <c r="B13718" s="63" t="s">
        <v>12200</v>
      </c>
    </row>
    <row r="13719" spans="1:2" x14ac:dyDescent="0.25">
      <c r="A13719" s="62">
        <v>51212023</v>
      </c>
      <c r="B13719" s="63" t="s">
        <v>5008</v>
      </c>
    </row>
    <row r="13720" spans="1:2" x14ac:dyDescent="0.25">
      <c r="A13720" s="62">
        <v>51212024</v>
      </c>
      <c r="B13720" s="63" t="s">
        <v>15572</v>
      </c>
    </row>
    <row r="13721" spans="1:2" x14ac:dyDescent="0.25">
      <c r="A13721" s="62">
        <v>51212025</v>
      </c>
      <c r="B13721" s="63" t="s">
        <v>16288</v>
      </c>
    </row>
    <row r="13722" spans="1:2" x14ac:dyDescent="0.25">
      <c r="A13722" s="62">
        <v>51212026</v>
      </c>
      <c r="B13722" s="63" t="s">
        <v>15261</v>
      </c>
    </row>
    <row r="13723" spans="1:2" x14ac:dyDescent="0.25">
      <c r="A13723" s="62">
        <v>51212027</v>
      </c>
      <c r="B13723" s="63" t="s">
        <v>1690</v>
      </c>
    </row>
    <row r="13724" spans="1:2" x14ac:dyDescent="0.25">
      <c r="A13724" s="62">
        <v>51212028</v>
      </c>
      <c r="B13724" s="63" t="s">
        <v>17918</v>
      </c>
    </row>
    <row r="13725" spans="1:2" x14ac:dyDescent="0.25">
      <c r="A13725" s="62">
        <v>51212029</v>
      </c>
      <c r="B13725" s="63" t="s">
        <v>8888</v>
      </c>
    </row>
    <row r="13726" spans="1:2" x14ac:dyDescent="0.25">
      <c r="A13726" s="62">
        <v>51212030</v>
      </c>
      <c r="B13726" s="63" t="s">
        <v>7452</v>
      </c>
    </row>
    <row r="13727" spans="1:2" x14ac:dyDescent="0.25">
      <c r="A13727" s="62">
        <v>51212031</v>
      </c>
      <c r="B13727" s="63" t="s">
        <v>512</v>
      </c>
    </row>
    <row r="13728" spans="1:2" x14ac:dyDescent="0.25">
      <c r="A13728" s="62">
        <v>51212032</v>
      </c>
      <c r="B13728" s="63" t="s">
        <v>1955</v>
      </c>
    </row>
    <row r="13729" spans="1:2" x14ac:dyDescent="0.25">
      <c r="A13729" s="62">
        <v>51212033</v>
      </c>
      <c r="B13729" s="63" t="s">
        <v>16529</v>
      </c>
    </row>
    <row r="13730" spans="1:2" x14ac:dyDescent="0.25">
      <c r="A13730" s="62">
        <v>51212034</v>
      </c>
      <c r="B13730" s="63" t="s">
        <v>6443</v>
      </c>
    </row>
    <row r="13731" spans="1:2" x14ac:dyDescent="0.25">
      <c r="A13731" s="62">
        <v>51212035</v>
      </c>
      <c r="B13731" s="63" t="s">
        <v>1923</v>
      </c>
    </row>
    <row r="13732" spans="1:2" x14ac:dyDescent="0.25">
      <c r="A13732" s="62">
        <v>51212036</v>
      </c>
      <c r="B13732" s="63" t="s">
        <v>5901</v>
      </c>
    </row>
    <row r="13733" spans="1:2" x14ac:dyDescent="0.25">
      <c r="A13733" s="62">
        <v>51212101</v>
      </c>
      <c r="B13733" s="63" t="s">
        <v>17526</v>
      </c>
    </row>
    <row r="13734" spans="1:2" x14ac:dyDescent="0.25">
      <c r="A13734" s="62">
        <v>51212201</v>
      </c>
      <c r="B13734" s="63" t="s">
        <v>16759</v>
      </c>
    </row>
    <row r="13735" spans="1:2" x14ac:dyDescent="0.25">
      <c r="A13735" s="62">
        <v>51212202</v>
      </c>
      <c r="B13735" s="63" t="s">
        <v>13649</v>
      </c>
    </row>
    <row r="13736" spans="1:2" x14ac:dyDescent="0.25">
      <c r="A13736" s="62">
        <v>51212203</v>
      </c>
      <c r="B13736" s="63" t="s">
        <v>1402</v>
      </c>
    </row>
    <row r="13737" spans="1:2" x14ac:dyDescent="0.25">
      <c r="A13737" s="62">
        <v>51212301</v>
      </c>
      <c r="B13737" s="63" t="s">
        <v>4939</v>
      </c>
    </row>
    <row r="13738" spans="1:2" x14ac:dyDescent="0.25">
      <c r="A13738" s="62">
        <v>51212302</v>
      </c>
      <c r="B13738" s="63" t="s">
        <v>9970</v>
      </c>
    </row>
    <row r="13739" spans="1:2" x14ac:dyDescent="0.25">
      <c r="A13739" s="62">
        <v>51212303</v>
      </c>
      <c r="B13739" s="63" t="s">
        <v>4912</v>
      </c>
    </row>
    <row r="13740" spans="1:2" x14ac:dyDescent="0.25">
      <c r="A13740" s="62">
        <v>51212304</v>
      </c>
      <c r="B13740" s="63" t="s">
        <v>10186</v>
      </c>
    </row>
    <row r="13741" spans="1:2" x14ac:dyDescent="0.25">
      <c r="A13741" s="62">
        <v>51212305</v>
      </c>
      <c r="B13741" s="63" t="s">
        <v>3127</v>
      </c>
    </row>
    <row r="13742" spans="1:2" x14ac:dyDescent="0.25">
      <c r="A13742" s="62">
        <v>51212306</v>
      </c>
      <c r="B13742" s="63" t="s">
        <v>6298</v>
      </c>
    </row>
    <row r="13743" spans="1:2" x14ac:dyDescent="0.25">
      <c r="A13743" s="62">
        <v>51212307</v>
      </c>
      <c r="B13743" s="63" t="s">
        <v>6095</v>
      </c>
    </row>
    <row r="13744" spans="1:2" x14ac:dyDescent="0.25">
      <c r="A13744" s="62">
        <v>51212308</v>
      </c>
      <c r="B13744" s="63" t="s">
        <v>15910</v>
      </c>
    </row>
    <row r="13745" spans="1:2" x14ac:dyDescent="0.25">
      <c r="A13745" s="62">
        <v>51212309</v>
      </c>
      <c r="B13745" s="63" t="s">
        <v>8007</v>
      </c>
    </row>
    <row r="13746" spans="1:2" x14ac:dyDescent="0.25">
      <c r="A13746" s="62">
        <v>51212401</v>
      </c>
      <c r="B13746" s="63" t="s">
        <v>5844</v>
      </c>
    </row>
    <row r="13747" spans="1:2" x14ac:dyDescent="0.25">
      <c r="A13747" s="62">
        <v>51212402</v>
      </c>
      <c r="B13747" s="63" t="s">
        <v>1858</v>
      </c>
    </row>
    <row r="13748" spans="1:2" x14ac:dyDescent="0.25">
      <c r="A13748" s="62">
        <v>51241001</v>
      </c>
      <c r="B13748" s="63" t="s">
        <v>2068</v>
      </c>
    </row>
    <row r="13749" spans="1:2" x14ac:dyDescent="0.25">
      <c r="A13749" s="62">
        <v>51241002</v>
      </c>
      <c r="B13749" s="63" t="s">
        <v>9179</v>
      </c>
    </row>
    <row r="13750" spans="1:2" x14ac:dyDescent="0.25">
      <c r="A13750" s="62">
        <v>51241101</v>
      </c>
      <c r="B13750" s="63" t="s">
        <v>4375</v>
      </c>
    </row>
    <row r="13751" spans="1:2" x14ac:dyDescent="0.25">
      <c r="A13751" s="62">
        <v>51241102</v>
      </c>
      <c r="B13751" s="63" t="s">
        <v>16240</v>
      </c>
    </row>
    <row r="13752" spans="1:2" x14ac:dyDescent="0.25">
      <c r="A13752" s="62">
        <v>51241103</v>
      </c>
      <c r="B13752" s="63" t="s">
        <v>18525</v>
      </c>
    </row>
    <row r="13753" spans="1:2" x14ac:dyDescent="0.25">
      <c r="A13753" s="62">
        <v>51241104</v>
      </c>
      <c r="B13753" s="63" t="s">
        <v>8842</v>
      </c>
    </row>
    <row r="13754" spans="1:2" x14ac:dyDescent="0.25">
      <c r="A13754" s="62">
        <v>51241105</v>
      </c>
      <c r="B13754" s="63" t="s">
        <v>11443</v>
      </c>
    </row>
    <row r="13755" spans="1:2" x14ac:dyDescent="0.25">
      <c r="A13755" s="62">
        <v>51241106</v>
      </c>
      <c r="B13755" s="63" t="s">
        <v>2289</v>
      </c>
    </row>
    <row r="13756" spans="1:2" x14ac:dyDescent="0.25">
      <c r="A13756" s="62">
        <v>51241107</v>
      </c>
      <c r="B13756" s="63" t="s">
        <v>12563</v>
      </c>
    </row>
    <row r="13757" spans="1:2" x14ac:dyDescent="0.25">
      <c r="A13757" s="62">
        <v>51241108</v>
      </c>
      <c r="B13757" s="63" t="s">
        <v>14628</v>
      </c>
    </row>
    <row r="13758" spans="1:2" x14ac:dyDescent="0.25">
      <c r="A13758" s="62">
        <v>51241109</v>
      </c>
      <c r="B13758" s="63" t="s">
        <v>181</v>
      </c>
    </row>
    <row r="13759" spans="1:2" x14ac:dyDescent="0.25">
      <c r="A13759" s="62">
        <v>51241110</v>
      </c>
      <c r="B13759" s="63" t="s">
        <v>11666</v>
      </c>
    </row>
    <row r="13760" spans="1:2" x14ac:dyDescent="0.25">
      <c r="A13760" s="62">
        <v>51241111</v>
      </c>
      <c r="B13760" s="63" t="s">
        <v>4705</v>
      </c>
    </row>
    <row r="13761" spans="1:2" x14ac:dyDescent="0.25">
      <c r="A13761" s="62">
        <v>51241112</v>
      </c>
      <c r="B13761" s="63" t="s">
        <v>2828</v>
      </c>
    </row>
    <row r="13762" spans="1:2" x14ac:dyDescent="0.25">
      <c r="A13762" s="62">
        <v>51241113</v>
      </c>
      <c r="B13762" s="63" t="s">
        <v>15026</v>
      </c>
    </row>
    <row r="13763" spans="1:2" x14ac:dyDescent="0.25">
      <c r="A13763" s="62">
        <v>51241114</v>
      </c>
      <c r="B13763" s="63" t="s">
        <v>5284</v>
      </c>
    </row>
    <row r="13764" spans="1:2" x14ac:dyDescent="0.25">
      <c r="A13764" s="62">
        <v>51241115</v>
      </c>
      <c r="B13764" s="63" t="s">
        <v>3099</v>
      </c>
    </row>
    <row r="13765" spans="1:2" x14ac:dyDescent="0.25">
      <c r="A13765" s="62">
        <v>51241116</v>
      </c>
      <c r="B13765" s="63" t="s">
        <v>4856</v>
      </c>
    </row>
    <row r="13766" spans="1:2" x14ac:dyDescent="0.25">
      <c r="A13766" s="62">
        <v>51241117</v>
      </c>
      <c r="B13766" s="63" t="s">
        <v>12099</v>
      </c>
    </row>
    <row r="13767" spans="1:2" x14ac:dyDescent="0.25">
      <c r="A13767" s="62">
        <v>51241118</v>
      </c>
      <c r="B13767" s="63" t="s">
        <v>11073</v>
      </c>
    </row>
    <row r="13768" spans="1:2" x14ac:dyDescent="0.25">
      <c r="A13768" s="62">
        <v>51241119</v>
      </c>
      <c r="B13768" s="63" t="s">
        <v>17347</v>
      </c>
    </row>
    <row r="13769" spans="1:2" x14ac:dyDescent="0.25">
      <c r="A13769" s="62">
        <v>51241120</v>
      </c>
      <c r="B13769" s="63" t="s">
        <v>8940</v>
      </c>
    </row>
    <row r="13770" spans="1:2" x14ac:dyDescent="0.25">
      <c r="A13770" s="62">
        <v>51241201</v>
      </c>
      <c r="B13770" s="63" t="s">
        <v>10204</v>
      </c>
    </row>
    <row r="13771" spans="1:2" x14ac:dyDescent="0.25">
      <c r="A13771" s="62">
        <v>51241202</v>
      </c>
      <c r="B13771" s="63" t="s">
        <v>13327</v>
      </c>
    </row>
    <row r="13772" spans="1:2" x14ac:dyDescent="0.25">
      <c r="A13772" s="62">
        <v>51241203</v>
      </c>
      <c r="B13772" s="63" t="s">
        <v>7328</v>
      </c>
    </row>
    <row r="13773" spans="1:2" x14ac:dyDescent="0.25">
      <c r="A13773" s="62">
        <v>51241204</v>
      </c>
      <c r="B13773" s="63" t="s">
        <v>13996</v>
      </c>
    </row>
    <row r="13774" spans="1:2" x14ac:dyDescent="0.25">
      <c r="A13774" s="62">
        <v>51241205</v>
      </c>
      <c r="B13774" s="63" t="s">
        <v>1901</v>
      </c>
    </row>
    <row r="13775" spans="1:2" x14ac:dyDescent="0.25">
      <c r="A13775" s="62">
        <v>51241206</v>
      </c>
      <c r="B13775" s="63" t="s">
        <v>114</v>
      </c>
    </row>
    <row r="13776" spans="1:2" x14ac:dyDescent="0.25">
      <c r="A13776" s="62">
        <v>51241207</v>
      </c>
      <c r="B13776" s="63" t="s">
        <v>9736</v>
      </c>
    </row>
    <row r="13777" spans="1:2" x14ac:dyDescent="0.25">
      <c r="A13777" s="62">
        <v>51241208</v>
      </c>
      <c r="B13777" s="63" t="s">
        <v>42</v>
      </c>
    </row>
    <row r="13778" spans="1:2" x14ac:dyDescent="0.25">
      <c r="A13778" s="62">
        <v>51241209</v>
      </c>
      <c r="B13778" s="63" t="s">
        <v>5778</v>
      </c>
    </row>
    <row r="13779" spans="1:2" x14ac:dyDescent="0.25">
      <c r="A13779" s="62">
        <v>51241210</v>
      </c>
      <c r="B13779" s="63" t="s">
        <v>8838</v>
      </c>
    </row>
    <row r="13780" spans="1:2" x14ac:dyDescent="0.25">
      <c r="A13780" s="62">
        <v>51241211</v>
      </c>
      <c r="B13780" s="63" t="s">
        <v>7636</v>
      </c>
    </row>
    <row r="13781" spans="1:2" x14ac:dyDescent="0.25">
      <c r="A13781" s="62">
        <v>51241212</v>
      </c>
      <c r="B13781" s="63" t="s">
        <v>16536</v>
      </c>
    </row>
    <row r="13782" spans="1:2" x14ac:dyDescent="0.25">
      <c r="A13782" s="62">
        <v>51241213</v>
      </c>
      <c r="B13782" s="63" t="s">
        <v>14205</v>
      </c>
    </row>
    <row r="13783" spans="1:2" x14ac:dyDescent="0.25">
      <c r="A13783" s="62">
        <v>51241214</v>
      </c>
      <c r="B13783" s="63" t="s">
        <v>6249</v>
      </c>
    </row>
    <row r="13784" spans="1:2" x14ac:dyDescent="0.25">
      <c r="A13784" s="62">
        <v>51241215</v>
      </c>
      <c r="B13784" s="63" t="s">
        <v>18809</v>
      </c>
    </row>
    <row r="13785" spans="1:2" x14ac:dyDescent="0.25">
      <c r="A13785" s="62">
        <v>51241216</v>
      </c>
      <c r="B13785" s="63" t="s">
        <v>5016</v>
      </c>
    </row>
    <row r="13786" spans="1:2" x14ac:dyDescent="0.25">
      <c r="A13786" s="62">
        <v>51241217</v>
      </c>
      <c r="B13786" s="63" t="s">
        <v>11216</v>
      </c>
    </row>
    <row r="13787" spans="1:2" x14ac:dyDescent="0.25">
      <c r="A13787" s="62">
        <v>51241218</v>
      </c>
      <c r="B13787" s="63" t="s">
        <v>713</v>
      </c>
    </row>
    <row r="13788" spans="1:2" x14ac:dyDescent="0.25">
      <c r="A13788" s="62">
        <v>51241219</v>
      </c>
      <c r="B13788" s="63" t="s">
        <v>4342</v>
      </c>
    </row>
    <row r="13789" spans="1:2" x14ac:dyDescent="0.25">
      <c r="A13789" s="62">
        <v>51241220</v>
      </c>
      <c r="B13789" s="63" t="s">
        <v>16729</v>
      </c>
    </row>
    <row r="13790" spans="1:2" x14ac:dyDescent="0.25">
      <c r="A13790" s="62">
        <v>51241221</v>
      </c>
      <c r="B13790" s="63" t="s">
        <v>12775</v>
      </c>
    </row>
    <row r="13791" spans="1:2" x14ac:dyDescent="0.25">
      <c r="A13791" s="62">
        <v>51241222</v>
      </c>
      <c r="B13791" s="63" t="s">
        <v>2277</v>
      </c>
    </row>
    <row r="13792" spans="1:2" x14ac:dyDescent="0.25">
      <c r="A13792" s="62">
        <v>51241223</v>
      </c>
      <c r="B13792" s="63" t="s">
        <v>2246</v>
      </c>
    </row>
    <row r="13793" spans="1:2" x14ac:dyDescent="0.25">
      <c r="A13793" s="62">
        <v>51241224</v>
      </c>
      <c r="B13793" s="63" t="s">
        <v>11705</v>
      </c>
    </row>
    <row r="13794" spans="1:2" x14ac:dyDescent="0.25">
      <c r="A13794" s="62">
        <v>51241225</v>
      </c>
      <c r="B13794" s="63" t="s">
        <v>406</v>
      </c>
    </row>
    <row r="13795" spans="1:2" x14ac:dyDescent="0.25">
      <c r="A13795" s="62">
        <v>51241226</v>
      </c>
      <c r="B13795" s="63" t="s">
        <v>4657</v>
      </c>
    </row>
    <row r="13796" spans="1:2" x14ac:dyDescent="0.25">
      <c r="A13796" s="62">
        <v>51241227</v>
      </c>
      <c r="B13796" s="63" t="s">
        <v>8721</v>
      </c>
    </row>
    <row r="13797" spans="1:2" x14ac:dyDescent="0.25">
      <c r="A13797" s="62">
        <v>51241228</v>
      </c>
      <c r="B13797" s="63" t="s">
        <v>17215</v>
      </c>
    </row>
    <row r="13798" spans="1:2" x14ac:dyDescent="0.25">
      <c r="A13798" s="62">
        <v>51241229</v>
      </c>
      <c r="B13798" s="63" t="s">
        <v>14086</v>
      </c>
    </row>
    <row r="13799" spans="1:2" x14ac:dyDescent="0.25">
      <c r="A13799" s="62">
        <v>51241301</v>
      </c>
      <c r="B13799" s="63" t="s">
        <v>17620</v>
      </c>
    </row>
    <row r="13800" spans="1:2" x14ac:dyDescent="0.25">
      <c r="A13800" s="62">
        <v>51241302</v>
      </c>
      <c r="B13800" s="63" t="s">
        <v>9279</v>
      </c>
    </row>
    <row r="13801" spans="1:2" x14ac:dyDescent="0.25">
      <c r="A13801" s="62">
        <v>51241303</v>
      </c>
      <c r="B13801" s="63" t="s">
        <v>15200</v>
      </c>
    </row>
    <row r="13802" spans="1:2" x14ac:dyDescent="0.25">
      <c r="A13802" s="62">
        <v>51241304</v>
      </c>
      <c r="B13802" s="63" t="s">
        <v>15573</v>
      </c>
    </row>
    <row r="13803" spans="1:2" x14ac:dyDescent="0.25">
      <c r="A13803" s="62">
        <v>51241305</v>
      </c>
      <c r="B13803" s="63" t="s">
        <v>12245</v>
      </c>
    </row>
    <row r="13804" spans="1:2" x14ac:dyDescent="0.25">
      <c r="A13804" s="62">
        <v>51251001</v>
      </c>
      <c r="B13804" s="63" t="s">
        <v>17739</v>
      </c>
    </row>
    <row r="13805" spans="1:2" x14ac:dyDescent="0.25">
      <c r="A13805" s="62">
        <v>52101501</v>
      </c>
      <c r="B13805" s="63" t="s">
        <v>2148</v>
      </c>
    </row>
    <row r="13806" spans="1:2" x14ac:dyDescent="0.25">
      <c r="A13806" s="62">
        <v>52101502</v>
      </c>
      <c r="B13806" s="63" t="s">
        <v>18656</v>
      </c>
    </row>
    <row r="13807" spans="1:2" x14ac:dyDescent="0.25">
      <c r="A13807" s="62">
        <v>52101503</v>
      </c>
      <c r="B13807" s="63" t="s">
        <v>5998</v>
      </c>
    </row>
    <row r="13808" spans="1:2" x14ac:dyDescent="0.25">
      <c r="A13808" s="62">
        <v>52101504</v>
      </c>
      <c r="B13808" s="63" t="s">
        <v>11131</v>
      </c>
    </row>
    <row r="13809" spans="1:2" x14ac:dyDescent="0.25">
      <c r="A13809" s="62">
        <v>52101505</v>
      </c>
      <c r="B13809" s="63" t="s">
        <v>2876</v>
      </c>
    </row>
    <row r="13810" spans="1:2" x14ac:dyDescent="0.25">
      <c r="A13810" s="62">
        <v>52101506</v>
      </c>
      <c r="B13810" s="63" t="s">
        <v>10540</v>
      </c>
    </row>
    <row r="13811" spans="1:2" x14ac:dyDescent="0.25">
      <c r="A13811" s="62">
        <v>52101507</v>
      </c>
      <c r="B13811" s="63" t="s">
        <v>5371</v>
      </c>
    </row>
    <row r="13812" spans="1:2" x14ac:dyDescent="0.25">
      <c r="A13812" s="62">
        <v>52101508</v>
      </c>
      <c r="B13812" s="63" t="s">
        <v>13631</v>
      </c>
    </row>
    <row r="13813" spans="1:2" x14ac:dyDescent="0.25">
      <c r="A13813" s="62">
        <v>52101509</v>
      </c>
      <c r="B13813" s="63" t="s">
        <v>3201</v>
      </c>
    </row>
    <row r="13814" spans="1:2" x14ac:dyDescent="0.25">
      <c r="A13814" s="62">
        <v>52101510</v>
      </c>
      <c r="B13814" s="63" t="s">
        <v>11667</v>
      </c>
    </row>
    <row r="13815" spans="1:2" x14ac:dyDescent="0.25">
      <c r="A13815" s="62">
        <v>52101511</v>
      </c>
      <c r="B13815" s="63" t="s">
        <v>5339</v>
      </c>
    </row>
    <row r="13816" spans="1:2" x14ac:dyDescent="0.25">
      <c r="A13816" s="62">
        <v>52101512</v>
      </c>
      <c r="B13816" s="63" t="s">
        <v>6689</v>
      </c>
    </row>
    <row r="13817" spans="1:2" x14ac:dyDescent="0.25">
      <c r="A13817" s="62">
        <v>52101513</v>
      </c>
      <c r="B13817" s="63" t="s">
        <v>12147</v>
      </c>
    </row>
    <row r="13818" spans="1:2" x14ac:dyDescent="0.25">
      <c r="A13818" s="62">
        <v>52121501</v>
      </c>
      <c r="B13818" s="63" t="s">
        <v>15829</v>
      </c>
    </row>
    <row r="13819" spans="1:2" x14ac:dyDescent="0.25">
      <c r="A13819" s="62">
        <v>52121502</v>
      </c>
      <c r="B13819" s="63" t="s">
        <v>8507</v>
      </c>
    </row>
    <row r="13820" spans="1:2" x14ac:dyDescent="0.25">
      <c r="A13820" s="62">
        <v>52121503</v>
      </c>
      <c r="B13820" s="63" t="s">
        <v>15908</v>
      </c>
    </row>
    <row r="13821" spans="1:2" x14ac:dyDescent="0.25">
      <c r="A13821" s="62">
        <v>52121504</v>
      </c>
      <c r="B13821" s="63" t="s">
        <v>16266</v>
      </c>
    </row>
    <row r="13822" spans="1:2" x14ac:dyDescent="0.25">
      <c r="A13822" s="62">
        <v>52121505</v>
      </c>
      <c r="B13822" s="63" t="s">
        <v>5775</v>
      </c>
    </row>
    <row r="13823" spans="1:2" x14ac:dyDescent="0.25">
      <c r="A13823" s="62">
        <v>52121506</v>
      </c>
      <c r="B13823" s="63" t="s">
        <v>17731</v>
      </c>
    </row>
    <row r="13824" spans="1:2" x14ac:dyDescent="0.25">
      <c r="A13824" s="62">
        <v>52121507</v>
      </c>
      <c r="B13824" s="63" t="s">
        <v>55</v>
      </c>
    </row>
    <row r="13825" spans="1:2" x14ac:dyDescent="0.25">
      <c r="A13825" s="62">
        <v>52121508</v>
      </c>
      <c r="B13825" s="63" t="s">
        <v>1301</v>
      </c>
    </row>
    <row r="13826" spans="1:2" x14ac:dyDescent="0.25">
      <c r="A13826" s="62">
        <v>52121509</v>
      </c>
      <c r="B13826" s="63" t="s">
        <v>5795</v>
      </c>
    </row>
    <row r="13827" spans="1:2" x14ac:dyDescent="0.25">
      <c r="A13827" s="62">
        <v>52121510</v>
      </c>
      <c r="B13827" s="63" t="s">
        <v>7045</v>
      </c>
    </row>
    <row r="13828" spans="1:2" x14ac:dyDescent="0.25">
      <c r="A13828" s="62">
        <v>52121511</v>
      </c>
      <c r="B13828" s="63" t="s">
        <v>8235</v>
      </c>
    </row>
    <row r="13829" spans="1:2" x14ac:dyDescent="0.25">
      <c r="A13829" s="62">
        <v>52121512</v>
      </c>
      <c r="B13829" s="63" t="s">
        <v>2363</v>
      </c>
    </row>
    <row r="13830" spans="1:2" x14ac:dyDescent="0.25">
      <c r="A13830" s="62">
        <v>52121513</v>
      </c>
      <c r="B13830" s="63" t="s">
        <v>12919</v>
      </c>
    </row>
    <row r="13831" spans="1:2" x14ac:dyDescent="0.25">
      <c r="A13831" s="62">
        <v>52121601</v>
      </c>
      <c r="B13831" s="63" t="s">
        <v>17693</v>
      </c>
    </row>
    <row r="13832" spans="1:2" x14ac:dyDescent="0.25">
      <c r="A13832" s="62">
        <v>52121602</v>
      </c>
      <c r="B13832" s="63" t="s">
        <v>14535</v>
      </c>
    </row>
    <row r="13833" spans="1:2" x14ac:dyDescent="0.25">
      <c r="A13833" s="62">
        <v>52121603</v>
      </c>
      <c r="B13833" s="63" t="s">
        <v>10554</v>
      </c>
    </row>
    <row r="13834" spans="1:2" x14ac:dyDescent="0.25">
      <c r="A13834" s="62">
        <v>52121604</v>
      </c>
      <c r="B13834" s="63" t="s">
        <v>3173</v>
      </c>
    </row>
    <row r="13835" spans="1:2" x14ac:dyDescent="0.25">
      <c r="A13835" s="62">
        <v>52121605</v>
      </c>
      <c r="B13835" s="63" t="s">
        <v>7541</v>
      </c>
    </row>
    <row r="13836" spans="1:2" x14ac:dyDescent="0.25">
      <c r="A13836" s="62">
        <v>52121606</v>
      </c>
      <c r="B13836" s="63" t="s">
        <v>5645</v>
      </c>
    </row>
    <row r="13837" spans="1:2" x14ac:dyDescent="0.25">
      <c r="A13837" s="62">
        <v>52121607</v>
      </c>
      <c r="B13837" s="63" t="s">
        <v>386</v>
      </c>
    </row>
    <row r="13838" spans="1:2" x14ac:dyDescent="0.25">
      <c r="A13838" s="62">
        <v>52121608</v>
      </c>
      <c r="B13838" s="63" t="s">
        <v>5445</v>
      </c>
    </row>
    <row r="13839" spans="1:2" x14ac:dyDescent="0.25">
      <c r="A13839" s="62">
        <v>52121701</v>
      </c>
      <c r="B13839" s="63" t="s">
        <v>4616</v>
      </c>
    </row>
    <row r="13840" spans="1:2" x14ac:dyDescent="0.25">
      <c r="A13840" s="62">
        <v>52121702</v>
      </c>
      <c r="B13840" s="63" t="s">
        <v>3889</v>
      </c>
    </row>
    <row r="13841" spans="1:2" x14ac:dyDescent="0.25">
      <c r="A13841" s="62">
        <v>52121703</v>
      </c>
      <c r="B13841" s="63" t="s">
        <v>13074</v>
      </c>
    </row>
    <row r="13842" spans="1:2" x14ac:dyDescent="0.25">
      <c r="A13842" s="62">
        <v>52121704</v>
      </c>
      <c r="B13842" s="63" t="s">
        <v>7285</v>
      </c>
    </row>
    <row r="13843" spans="1:2" x14ac:dyDescent="0.25">
      <c r="A13843" s="62">
        <v>52131501</v>
      </c>
      <c r="B13843" s="63" t="s">
        <v>13954</v>
      </c>
    </row>
    <row r="13844" spans="1:2" x14ac:dyDescent="0.25">
      <c r="A13844" s="62">
        <v>52131503</v>
      </c>
      <c r="B13844" s="63" t="s">
        <v>3084</v>
      </c>
    </row>
    <row r="13845" spans="1:2" x14ac:dyDescent="0.25">
      <c r="A13845" s="62">
        <v>52131601</v>
      </c>
      <c r="B13845" s="63" t="s">
        <v>14133</v>
      </c>
    </row>
    <row r="13846" spans="1:2" x14ac:dyDescent="0.25">
      <c r="A13846" s="62">
        <v>52131602</v>
      </c>
      <c r="B13846" s="63" t="s">
        <v>6943</v>
      </c>
    </row>
    <row r="13847" spans="1:2" x14ac:dyDescent="0.25">
      <c r="A13847" s="62">
        <v>52131603</v>
      </c>
      <c r="B13847" s="63" t="s">
        <v>6050</v>
      </c>
    </row>
    <row r="13848" spans="1:2" x14ac:dyDescent="0.25">
      <c r="A13848" s="62">
        <v>52131604</v>
      </c>
      <c r="B13848" s="63" t="s">
        <v>1035</v>
      </c>
    </row>
    <row r="13849" spans="1:2" x14ac:dyDescent="0.25">
      <c r="A13849" s="62">
        <v>52131701</v>
      </c>
      <c r="B13849" s="63" t="s">
        <v>17381</v>
      </c>
    </row>
    <row r="13850" spans="1:2" x14ac:dyDescent="0.25">
      <c r="A13850" s="62">
        <v>52131702</v>
      </c>
      <c r="B13850" s="63" t="s">
        <v>15182</v>
      </c>
    </row>
    <row r="13851" spans="1:2" x14ac:dyDescent="0.25">
      <c r="A13851" s="62">
        <v>52131703</v>
      </c>
      <c r="B13851" s="63" t="s">
        <v>9124</v>
      </c>
    </row>
    <row r="13852" spans="1:2" x14ac:dyDescent="0.25">
      <c r="A13852" s="62">
        <v>52131704</v>
      </c>
      <c r="B13852" s="63" t="s">
        <v>10399</v>
      </c>
    </row>
    <row r="13853" spans="1:2" x14ac:dyDescent="0.25">
      <c r="A13853" s="62">
        <v>52141501</v>
      </c>
      <c r="B13853" s="63" t="s">
        <v>7824</v>
      </c>
    </row>
    <row r="13854" spans="1:2" x14ac:dyDescent="0.25">
      <c r="A13854" s="62">
        <v>52141502</v>
      </c>
      <c r="B13854" s="63" t="s">
        <v>3723</v>
      </c>
    </row>
    <row r="13855" spans="1:2" x14ac:dyDescent="0.25">
      <c r="A13855" s="62">
        <v>52141503</v>
      </c>
      <c r="B13855" s="63" t="s">
        <v>7206</v>
      </c>
    </row>
    <row r="13856" spans="1:2" x14ac:dyDescent="0.25">
      <c r="A13856" s="62">
        <v>52141504</v>
      </c>
      <c r="B13856" s="63" t="s">
        <v>14080</v>
      </c>
    </row>
    <row r="13857" spans="1:2" x14ac:dyDescent="0.25">
      <c r="A13857" s="62">
        <v>52141505</v>
      </c>
      <c r="B13857" s="63" t="s">
        <v>5909</v>
      </c>
    </row>
    <row r="13858" spans="1:2" x14ac:dyDescent="0.25">
      <c r="A13858" s="62">
        <v>52141506</v>
      </c>
      <c r="B13858" s="63" t="s">
        <v>5514</v>
      </c>
    </row>
    <row r="13859" spans="1:2" x14ac:dyDescent="0.25">
      <c r="A13859" s="62">
        <v>52141507</v>
      </c>
      <c r="B13859" s="63" t="s">
        <v>7537</v>
      </c>
    </row>
    <row r="13860" spans="1:2" x14ac:dyDescent="0.25">
      <c r="A13860" s="62">
        <v>52141508</v>
      </c>
      <c r="B13860" s="63" t="s">
        <v>690</v>
      </c>
    </row>
    <row r="13861" spans="1:2" x14ac:dyDescent="0.25">
      <c r="A13861" s="62">
        <v>52141509</v>
      </c>
      <c r="B13861" s="63" t="s">
        <v>1926</v>
      </c>
    </row>
    <row r="13862" spans="1:2" x14ac:dyDescent="0.25">
      <c r="A13862" s="62">
        <v>52141510</v>
      </c>
      <c r="B13862" s="63" t="s">
        <v>11749</v>
      </c>
    </row>
    <row r="13863" spans="1:2" x14ac:dyDescent="0.25">
      <c r="A13863" s="62">
        <v>52141511</v>
      </c>
      <c r="B13863" s="63" t="s">
        <v>3393</v>
      </c>
    </row>
    <row r="13864" spans="1:2" x14ac:dyDescent="0.25">
      <c r="A13864" s="62">
        <v>52141512</v>
      </c>
      <c r="B13864" s="63" t="s">
        <v>8037</v>
      </c>
    </row>
    <row r="13865" spans="1:2" x14ac:dyDescent="0.25">
      <c r="A13865" s="62">
        <v>52141513</v>
      </c>
      <c r="B13865" s="63" t="s">
        <v>2822</v>
      </c>
    </row>
    <row r="13866" spans="1:2" x14ac:dyDescent="0.25">
      <c r="A13866" s="62">
        <v>52141514</v>
      </c>
      <c r="B13866" s="63" t="s">
        <v>2481</v>
      </c>
    </row>
    <row r="13867" spans="1:2" x14ac:dyDescent="0.25">
      <c r="A13867" s="62">
        <v>52141515</v>
      </c>
      <c r="B13867" s="63" t="s">
        <v>14314</v>
      </c>
    </row>
    <row r="13868" spans="1:2" x14ac:dyDescent="0.25">
      <c r="A13868" s="62">
        <v>52141516</v>
      </c>
      <c r="B13868" s="63" t="s">
        <v>5979</v>
      </c>
    </row>
    <row r="13869" spans="1:2" x14ac:dyDescent="0.25">
      <c r="A13869" s="62">
        <v>52141517</v>
      </c>
      <c r="B13869" s="63" t="s">
        <v>17816</v>
      </c>
    </row>
    <row r="13870" spans="1:2" x14ac:dyDescent="0.25">
      <c r="A13870" s="62">
        <v>52141518</v>
      </c>
      <c r="B13870" s="63" t="s">
        <v>14843</v>
      </c>
    </row>
    <row r="13871" spans="1:2" x14ac:dyDescent="0.25">
      <c r="A13871" s="62">
        <v>52141519</v>
      </c>
      <c r="B13871" s="63" t="s">
        <v>7598</v>
      </c>
    </row>
    <row r="13872" spans="1:2" x14ac:dyDescent="0.25">
      <c r="A13872" s="62">
        <v>52141520</v>
      </c>
      <c r="B13872" s="63" t="s">
        <v>2031</v>
      </c>
    </row>
    <row r="13873" spans="1:2" x14ac:dyDescent="0.25">
      <c r="A13873" s="62">
        <v>52141521</v>
      </c>
      <c r="B13873" s="63" t="s">
        <v>8890</v>
      </c>
    </row>
    <row r="13874" spans="1:2" x14ac:dyDescent="0.25">
      <c r="A13874" s="62">
        <v>52141522</v>
      </c>
      <c r="B13874" s="63" t="s">
        <v>11550</v>
      </c>
    </row>
    <row r="13875" spans="1:2" x14ac:dyDescent="0.25">
      <c r="A13875" s="62">
        <v>52141523</v>
      </c>
      <c r="B13875" s="63" t="s">
        <v>14725</v>
      </c>
    </row>
    <row r="13876" spans="1:2" x14ac:dyDescent="0.25">
      <c r="A13876" s="62">
        <v>52141524</v>
      </c>
      <c r="B13876" s="63" t="s">
        <v>16674</v>
      </c>
    </row>
    <row r="13877" spans="1:2" x14ac:dyDescent="0.25">
      <c r="A13877" s="62">
        <v>52141525</v>
      </c>
      <c r="B13877" s="63" t="s">
        <v>1827</v>
      </c>
    </row>
    <row r="13878" spans="1:2" x14ac:dyDescent="0.25">
      <c r="A13878" s="62">
        <v>52141526</v>
      </c>
      <c r="B13878" s="63" t="s">
        <v>205</v>
      </c>
    </row>
    <row r="13879" spans="1:2" x14ac:dyDescent="0.25">
      <c r="A13879" s="62">
        <v>52141527</v>
      </c>
      <c r="B13879" s="63" t="s">
        <v>2005</v>
      </c>
    </row>
    <row r="13880" spans="1:2" x14ac:dyDescent="0.25">
      <c r="A13880" s="62">
        <v>52141528</v>
      </c>
      <c r="B13880" s="63" t="s">
        <v>15713</v>
      </c>
    </row>
    <row r="13881" spans="1:2" x14ac:dyDescent="0.25">
      <c r="A13881" s="62">
        <v>52141529</v>
      </c>
      <c r="B13881" s="63" t="s">
        <v>5537</v>
      </c>
    </row>
    <row r="13882" spans="1:2" x14ac:dyDescent="0.25">
      <c r="A13882" s="62">
        <v>52141530</v>
      </c>
      <c r="B13882" s="63" t="s">
        <v>10992</v>
      </c>
    </row>
    <row r="13883" spans="1:2" x14ac:dyDescent="0.25">
      <c r="A13883" s="62">
        <v>52141531</v>
      </c>
      <c r="B13883" s="63" t="s">
        <v>1475</v>
      </c>
    </row>
    <row r="13884" spans="1:2" x14ac:dyDescent="0.25">
      <c r="A13884" s="62">
        <v>52141532</v>
      </c>
      <c r="B13884" s="63" t="s">
        <v>3505</v>
      </c>
    </row>
    <row r="13885" spans="1:2" x14ac:dyDescent="0.25">
      <c r="A13885" s="62">
        <v>52141533</v>
      </c>
      <c r="B13885" s="63" t="s">
        <v>8584</v>
      </c>
    </row>
    <row r="13886" spans="1:2" x14ac:dyDescent="0.25">
      <c r="A13886" s="62">
        <v>52141534</v>
      </c>
      <c r="B13886" s="63" t="s">
        <v>8444</v>
      </c>
    </row>
    <row r="13887" spans="1:2" x14ac:dyDescent="0.25">
      <c r="A13887" s="62">
        <v>52141535</v>
      </c>
      <c r="B13887" s="63" t="s">
        <v>13253</v>
      </c>
    </row>
    <row r="13888" spans="1:2" x14ac:dyDescent="0.25">
      <c r="A13888" s="62">
        <v>52141536</v>
      </c>
      <c r="B13888" s="63" t="s">
        <v>5386</v>
      </c>
    </row>
    <row r="13889" spans="1:2" x14ac:dyDescent="0.25">
      <c r="A13889" s="62">
        <v>52141537</v>
      </c>
      <c r="B13889" s="63" t="s">
        <v>15880</v>
      </c>
    </row>
    <row r="13890" spans="1:2" x14ac:dyDescent="0.25">
      <c r="A13890" s="62">
        <v>52141538</v>
      </c>
      <c r="B13890" s="63" t="s">
        <v>18249</v>
      </c>
    </row>
    <row r="13891" spans="1:2" x14ac:dyDescent="0.25">
      <c r="A13891" s="62">
        <v>52141539</v>
      </c>
      <c r="B13891" s="63" t="s">
        <v>15186</v>
      </c>
    </row>
    <row r="13892" spans="1:2" x14ac:dyDescent="0.25">
      <c r="A13892" s="62">
        <v>52141601</v>
      </c>
      <c r="B13892" s="63" t="s">
        <v>1224</v>
      </c>
    </row>
    <row r="13893" spans="1:2" x14ac:dyDescent="0.25">
      <c r="A13893" s="62">
        <v>52141602</v>
      </c>
      <c r="B13893" s="63" t="s">
        <v>11909</v>
      </c>
    </row>
    <row r="13894" spans="1:2" x14ac:dyDescent="0.25">
      <c r="A13894" s="62">
        <v>52141603</v>
      </c>
      <c r="B13894" s="63" t="s">
        <v>10506</v>
      </c>
    </row>
    <row r="13895" spans="1:2" x14ac:dyDescent="0.25">
      <c r="A13895" s="62">
        <v>52141604</v>
      </c>
      <c r="B13895" s="63" t="s">
        <v>12702</v>
      </c>
    </row>
    <row r="13896" spans="1:2" x14ac:dyDescent="0.25">
      <c r="A13896" s="62">
        <v>52141605</v>
      </c>
      <c r="B13896" s="63" t="s">
        <v>12222</v>
      </c>
    </row>
    <row r="13897" spans="1:2" x14ac:dyDescent="0.25">
      <c r="A13897" s="62">
        <v>52141606</v>
      </c>
      <c r="B13897" s="63" t="s">
        <v>9477</v>
      </c>
    </row>
    <row r="13898" spans="1:2" x14ac:dyDescent="0.25">
      <c r="A13898" s="62">
        <v>52141607</v>
      </c>
      <c r="B13898" s="63" t="s">
        <v>5878</v>
      </c>
    </row>
    <row r="13899" spans="1:2" x14ac:dyDescent="0.25">
      <c r="A13899" s="62">
        <v>52141608</v>
      </c>
      <c r="B13899" s="63" t="s">
        <v>11761</v>
      </c>
    </row>
    <row r="13900" spans="1:2" x14ac:dyDescent="0.25">
      <c r="A13900" s="62">
        <v>52141701</v>
      </c>
      <c r="B13900" s="63" t="s">
        <v>811</v>
      </c>
    </row>
    <row r="13901" spans="1:2" x14ac:dyDescent="0.25">
      <c r="A13901" s="62">
        <v>52141703</v>
      </c>
      <c r="B13901" s="63" t="s">
        <v>12928</v>
      </c>
    </row>
    <row r="13902" spans="1:2" x14ac:dyDescent="0.25">
      <c r="A13902" s="62">
        <v>52141704</v>
      </c>
      <c r="B13902" s="63" t="s">
        <v>12301</v>
      </c>
    </row>
    <row r="13903" spans="1:2" x14ac:dyDescent="0.25">
      <c r="A13903" s="62">
        <v>52141705</v>
      </c>
      <c r="B13903" s="63" t="s">
        <v>7166</v>
      </c>
    </row>
    <row r="13904" spans="1:2" x14ac:dyDescent="0.25">
      <c r="A13904" s="62">
        <v>52141706</v>
      </c>
      <c r="B13904" s="63" t="s">
        <v>12926</v>
      </c>
    </row>
    <row r="13905" spans="1:2" x14ac:dyDescent="0.25">
      <c r="A13905" s="62">
        <v>52141801</v>
      </c>
      <c r="B13905" s="63" t="s">
        <v>18102</v>
      </c>
    </row>
    <row r="13906" spans="1:2" x14ac:dyDescent="0.25">
      <c r="A13906" s="62">
        <v>52141802</v>
      </c>
      <c r="B13906" s="63" t="s">
        <v>3335</v>
      </c>
    </row>
    <row r="13907" spans="1:2" x14ac:dyDescent="0.25">
      <c r="A13907" s="62">
        <v>52141803</v>
      </c>
      <c r="B13907" s="63" t="s">
        <v>11295</v>
      </c>
    </row>
    <row r="13908" spans="1:2" x14ac:dyDescent="0.25">
      <c r="A13908" s="62">
        <v>52151501</v>
      </c>
      <c r="B13908" s="63" t="s">
        <v>13800</v>
      </c>
    </row>
    <row r="13909" spans="1:2" x14ac:dyDescent="0.25">
      <c r="A13909" s="62">
        <v>52151502</v>
      </c>
      <c r="B13909" s="63" t="s">
        <v>18235</v>
      </c>
    </row>
    <row r="13910" spans="1:2" x14ac:dyDescent="0.25">
      <c r="A13910" s="62">
        <v>52151503</v>
      </c>
      <c r="B13910" s="63" t="s">
        <v>3747</v>
      </c>
    </row>
    <row r="13911" spans="1:2" x14ac:dyDescent="0.25">
      <c r="A13911" s="62">
        <v>52151504</v>
      </c>
      <c r="B13911" s="63" t="s">
        <v>7501</v>
      </c>
    </row>
    <row r="13912" spans="1:2" x14ac:dyDescent="0.25">
      <c r="A13912" s="62">
        <v>52151505</v>
      </c>
      <c r="B13912" s="63" t="s">
        <v>15901</v>
      </c>
    </row>
    <row r="13913" spans="1:2" x14ac:dyDescent="0.25">
      <c r="A13913" s="62">
        <v>52151506</v>
      </c>
      <c r="B13913" s="63" t="s">
        <v>15550</v>
      </c>
    </row>
    <row r="13914" spans="1:2" x14ac:dyDescent="0.25">
      <c r="A13914" s="62">
        <v>52151507</v>
      </c>
      <c r="B13914" s="63" t="s">
        <v>1197</v>
      </c>
    </row>
    <row r="13915" spans="1:2" x14ac:dyDescent="0.25">
      <c r="A13915" s="62">
        <v>52151601</v>
      </c>
      <c r="B13915" s="63" t="s">
        <v>17251</v>
      </c>
    </row>
    <row r="13916" spans="1:2" x14ac:dyDescent="0.25">
      <c r="A13916" s="62">
        <v>52151602</v>
      </c>
      <c r="B13916" s="63" t="s">
        <v>12952</v>
      </c>
    </row>
    <row r="13917" spans="1:2" x14ac:dyDescent="0.25">
      <c r="A13917" s="62">
        <v>52151603</v>
      </c>
      <c r="B13917" s="63" t="s">
        <v>12161</v>
      </c>
    </row>
    <row r="13918" spans="1:2" x14ac:dyDescent="0.25">
      <c r="A13918" s="62">
        <v>52151604</v>
      </c>
      <c r="B13918" s="63" t="s">
        <v>8620</v>
      </c>
    </row>
    <row r="13919" spans="1:2" x14ac:dyDescent="0.25">
      <c r="A13919" s="62">
        <v>52151605</v>
      </c>
      <c r="B13919" s="63" t="s">
        <v>9473</v>
      </c>
    </row>
    <row r="13920" spans="1:2" x14ac:dyDescent="0.25">
      <c r="A13920" s="62">
        <v>52151606</v>
      </c>
      <c r="B13920" s="63" t="s">
        <v>10392</v>
      </c>
    </row>
    <row r="13921" spans="1:2" x14ac:dyDescent="0.25">
      <c r="A13921" s="62">
        <v>52151607</v>
      </c>
      <c r="B13921" s="63" t="s">
        <v>9993</v>
      </c>
    </row>
    <row r="13922" spans="1:2" x14ac:dyDescent="0.25">
      <c r="A13922" s="62">
        <v>52151608</v>
      </c>
      <c r="B13922" s="63" t="s">
        <v>7305</v>
      </c>
    </row>
    <row r="13923" spans="1:2" x14ac:dyDescent="0.25">
      <c r="A13923" s="62">
        <v>52151609</v>
      </c>
      <c r="B13923" s="63" t="s">
        <v>13973</v>
      </c>
    </row>
    <row r="13924" spans="1:2" x14ac:dyDescent="0.25">
      <c r="A13924" s="62">
        <v>52151610</v>
      </c>
      <c r="B13924" s="63" t="s">
        <v>13522</v>
      </c>
    </row>
    <row r="13925" spans="1:2" x14ac:dyDescent="0.25">
      <c r="A13925" s="62">
        <v>52151611</v>
      </c>
      <c r="B13925" s="63" t="s">
        <v>7035</v>
      </c>
    </row>
    <row r="13926" spans="1:2" x14ac:dyDescent="0.25">
      <c r="A13926" s="62">
        <v>52151612</v>
      </c>
      <c r="B13926" s="63" t="s">
        <v>4058</v>
      </c>
    </row>
    <row r="13927" spans="1:2" x14ac:dyDescent="0.25">
      <c r="A13927" s="62">
        <v>52151613</v>
      </c>
      <c r="B13927" s="63" t="s">
        <v>16140</v>
      </c>
    </row>
    <row r="13928" spans="1:2" x14ac:dyDescent="0.25">
      <c r="A13928" s="62">
        <v>52151614</v>
      </c>
      <c r="B13928" s="63" t="s">
        <v>17249</v>
      </c>
    </row>
    <row r="13929" spans="1:2" x14ac:dyDescent="0.25">
      <c r="A13929" s="62">
        <v>52151615</v>
      </c>
      <c r="B13929" s="63" t="s">
        <v>10363</v>
      </c>
    </row>
    <row r="13930" spans="1:2" x14ac:dyDescent="0.25">
      <c r="A13930" s="62">
        <v>52151616</v>
      </c>
      <c r="B13930" s="63" t="s">
        <v>8655</v>
      </c>
    </row>
    <row r="13931" spans="1:2" x14ac:dyDescent="0.25">
      <c r="A13931" s="62">
        <v>52151617</v>
      </c>
      <c r="B13931" s="63" t="s">
        <v>15219</v>
      </c>
    </row>
    <row r="13932" spans="1:2" x14ac:dyDescent="0.25">
      <c r="A13932" s="62">
        <v>52151618</v>
      </c>
      <c r="B13932" s="63" t="s">
        <v>16774</v>
      </c>
    </row>
    <row r="13933" spans="1:2" x14ac:dyDescent="0.25">
      <c r="A13933" s="62">
        <v>52151619</v>
      </c>
      <c r="B13933" s="63" t="s">
        <v>14090</v>
      </c>
    </row>
    <row r="13934" spans="1:2" x14ac:dyDescent="0.25">
      <c r="A13934" s="62">
        <v>52151620</v>
      </c>
      <c r="B13934" s="63" t="s">
        <v>1861</v>
      </c>
    </row>
    <row r="13935" spans="1:2" x14ac:dyDescent="0.25">
      <c r="A13935" s="62">
        <v>52151621</v>
      </c>
      <c r="B13935" s="63" t="s">
        <v>12433</v>
      </c>
    </row>
    <row r="13936" spans="1:2" x14ac:dyDescent="0.25">
      <c r="A13936" s="62">
        <v>52151622</v>
      </c>
      <c r="B13936" s="63" t="s">
        <v>2627</v>
      </c>
    </row>
    <row r="13937" spans="1:2" x14ac:dyDescent="0.25">
      <c r="A13937" s="62">
        <v>52151623</v>
      </c>
      <c r="B13937" s="63" t="s">
        <v>18727</v>
      </c>
    </row>
    <row r="13938" spans="1:2" x14ac:dyDescent="0.25">
      <c r="A13938" s="62">
        <v>52151624</v>
      </c>
      <c r="B13938" s="63" t="s">
        <v>12126</v>
      </c>
    </row>
    <row r="13939" spans="1:2" x14ac:dyDescent="0.25">
      <c r="A13939" s="62">
        <v>52151625</v>
      </c>
      <c r="B13939" s="63" t="s">
        <v>401</v>
      </c>
    </row>
    <row r="13940" spans="1:2" x14ac:dyDescent="0.25">
      <c r="A13940" s="62">
        <v>52151626</v>
      </c>
      <c r="B13940" s="63" t="s">
        <v>10599</v>
      </c>
    </row>
    <row r="13941" spans="1:2" x14ac:dyDescent="0.25">
      <c r="A13941" s="62">
        <v>52151627</v>
      </c>
      <c r="B13941" s="63" t="s">
        <v>11332</v>
      </c>
    </row>
    <row r="13942" spans="1:2" x14ac:dyDescent="0.25">
      <c r="A13942" s="62">
        <v>52151628</v>
      </c>
      <c r="B13942" s="63" t="s">
        <v>18608</v>
      </c>
    </row>
    <row r="13943" spans="1:2" x14ac:dyDescent="0.25">
      <c r="A13943" s="62">
        <v>52151629</v>
      </c>
      <c r="B13943" s="63" t="s">
        <v>2422</v>
      </c>
    </row>
    <row r="13944" spans="1:2" x14ac:dyDescent="0.25">
      <c r="A13944" s="62">
        <v>52151630</v>
      </c>
      <c r="B13944" s="63" t="s">
        <v>18246</v>
      </c>
    </row>
    <row r="13945" spans="1:2" x14ac:dyDescent="0.25">
      <c r="A13945" s="62">
        <v>52151631</v>
      </c>
      <c r="B13945" s="63" t="s">
        <v>186</v>
      </c>
    </row>
    <row r="13946" spans="1:2" x14ac:dyDescent="0.25">
      <c r="A13946" s="62">
        <v>52151632</v>
      </c>
      <c r="B13946" s="63" t="s">
        <v>2785</v>
      </c>
    </row>
    <row r="13947" spans="1:2" x14ac:dyDescent="0.25">
      <c r="A13947" s="62">
        <v>52151633</v>
      </c>
      <c r="B13947" s="63" t="s">
        <v>10965</v>
      </c>
    </row>
    <row r="13948" spans="1:2" x14ac:dyDescent="0.25">
      <c r="A13948" s="62">
        <v>52151634</v>
      </c>
      <c r="B13948" s="63" t="s">
        <v>6038</v>
      </c>
    </row>
    <row r="13949" spans="1:2" x14ac:dyDescent="0.25">
      <c r="A13949" s="62">
        <v>52151635</v>
      </c>
      <c r="B13949" s="63" t="s">
        <v>5055</v>
      </c>
    </row>
    <row r="13950" spans="1:2" x14ac:dyDescent="0.25">
      <c r="A13950" s="62">
        <v>52151636</v>
      </c>
      <c r="B13950" s="63" t="s">
        <v>13716</v>
      </c>
    </row>
    <row r="13951" spans="1:2" x14ac:dyDescent="0.25">
      <c r="A13951" s="62">
        <v>52151637</v>
      </c>
      <c r="B13951" s="63" t="s">
        <v>12056</v>
      </c>
    </row>
    <row r="13952" spans="1:2" x14ac:dyDescent="0.25">
      <c r="A13952" s="62">
        <v>52151638</v>
      </c>
      <c r="B13952" s="63" t="s">
        <v>7257</v>
      </c>
    </row>
    <row r="13953" spans="1:2" x14ac:dyDescent="0.25">
      <c r="A13953" s="62">
        <v>52151639</v>
      </c>
      <c r="B13953" s="63" t="s">
        <v>11524</v>
      </c>
    </row>
    <row r="13954" spans="1:2" x14ac:dyDescent="0.25">
      <c r="A13954" s="62">
        <v>52151640</v>
      </c>
      <c r="B13954" s="63" t="s">
        <v>17519</v>
      </c>
    </row>
    <row r="13955" spans="1:2" x14ac:dyDescent="0.25">
      <c r="A13955" s="62">
        <v>52151641</v>
      </c>
      <c r="B13955" s="63" t="s">
        <v>3065</v>
      </c>
    </row>
    <row r="13956" spans="1:2" x14ac:dyDescent="0.25">
      <c r="A13956" s="62">
        <v>52151642</v>
      </c>
      <c r="B13956" s="63" t="s">
        <v>7819</v>
      </c>
    </row>
    <row r="13957" spans="1:2" x14ac:dyDescent="0.25">
      <c r="A13957" s="62">
        <v>52151643</v>
      </c>
      <c r="B13957" s="63" t="s">
        <v>17631</v>
      </c>
    </row>
    <row r="13958" spans="1:2" x14ac:dyDescent="0.25">
      <c r="A13958" s="62">
        <v>52151644</v>
      </c>
      <c r="B13958" s="63" t="s">
        <v>14241</v>
      </c>
    </row>
    <row r="13959" spans="1:2" x14ac:dyDescent="0.25">
      <c r="A13959" s="62">
        <v>52151645</v>
      </c>
      <c r="B13959" s="63" t="s">
        <v>15601</v>
      </c>
    </row>
    <row r="13960" spans="1:2" x14ac:dyDescent="0.25">
      <c r="A13960" s="62">
        <v>52151646</v>
      </c>
      <c r="B13960" s="63" t="s">
        <v>14180</v>
      </c>
    </row>
    <row r="13961" spans="1:2" x14ac:dyDescent="0.25">
      <c r="A13961" s="62">
        <v>52151647</v>
      </c>
      <c r="B13961" s="63" t="s">
        <v>15618</v>
      </c>
    </row>
    <row r="13962" spans="1:2" x14ac:dyDescent="0.25">
      <c r="A13962" s="62">
        <v>52151648</v>
      </c>
      <c r="B13962" s="63" t="s">
        <v>15407</v>
      </c>
    </row>
    <row r="13963" spans="1:2" x14ac:dyDescent="0.25">
      <c r="A13963" s="62">
        <v>52151649</v>
      </c>
      <c r="B13963" s="63" t="s">
        <v>9603</v>
      </c>
    </row>
    <row r="13964" spans="1:2" x14ac:dyDescent="0.25">
      <c r="A13964" s="62">
        <v>52151650</v>
      </c>
      <c r="B13964" s="63" t="s">
        <v>16605</v>
      </c>
    </row>
    <row r="13965" spans="1:2" x14ac:dyDescent="0.25">
      <c r="A13965" s="62">
        <v>52151701</v>
      </c>
      <c r="B13965" s="63" t="s">
        <v>16896</v>
      </c>
    </row>
    <row r="13966" spans="1:2" x14ac:dyDescent="0.25">
      <c r="A13966" s="62">
        <v>52151702</v>
      </c>
      <c r="B13966" s="63" t="s">
        <v>6530</v>
      </c>
    </row>
    <row r="13967" spans="1:2" x14ac:dyDescent="0.25">
      <c r="A13967" s="62">
        <v>52151703</v>
      </c>
      <c r="B13967" s="63" t="s">
        <v>4896</v>
      </c>
    </row>
    <row r="13968" spans="1:2" x14ac:dyDescent="0.25">
      <c r="A13968" s="62">
        <v>52151704</v>
      </c>
      <c r="B13968" s="63" t="s">
        <v>615</v>
      </c>
    </row>
    <row r="13969" spans="1:2" x14ac:dyDescent="0.25">
      <c r="A13969" s="62">
        <v>52151705</v>
      </c>
      <c r="B13969" s="63" t="s">
        <v>149</v>
      </c>
    </row>
    <row r="13970" spans="1:2" x14ac:dyDescent="0.25">
      <c r="A13970" s="62">
        <v>52151706</v>
      </c>
      <c r="B13970" s="63" t="s">
        <v>17122</v>
      </c>
    </row>
    <row r="13971" spans="1:2" x14ac:dyDescent="0.25">
      <c r="A13971" s="62">
        <v>52151707</v>
      </c>
      <c r="B13971" s="63" t="s">
        <v>1773</v>
      </c>
    </row>
    <row r="13972" spans="1:2" x14ac:dyDescent="0.25">
      <c r="A13972" s="62">
        <v>52151708</v>
      </c>
      <c r="B13972" s="63" t="s">
        <v>14233</v>
      </c>
    </row>
    <row r="13973" spans="1:2" x14ac:dyDescent="0.25">
      <c r="A13973" s="62">
        <v>52151709</v>
      </c>
      <c r="B13973" s="63" t="s">
        <v>8659</v>
      </c>
    </row>
    <row r="13974" spans="1:2" x14ac:dyDescent="0.25">
      <c r="A13974" s="62">
        <v>52151801</v>
      </c>
      <c r="B13974" s="63" t="s">
        <v>9971</v>
      </c>
    </row>
    <row r="13975" spans="1:2" x14ac:dyDescent="0.25">
      <c r="A13975" s="62">
        <v>52151802</v>
      </c>
      <c r="B13975" s="63" t="s">
        <v>17914</v>
      </c>
    </row>
    <row r="13976" spans="1:2" x14ac:dyDescent="0.25">
      <c r="A13976" s="62">
        <v>52151803</v>
      </c>
      <c r="B13976" s="63" t="s">
        <v>15794</v>
      </c>
    </row>
    <row r="13977" spans="1:2" x14ac:dyDescent="0.25">
      <c r="A13977" s="62">
        <v>52151804</v>
      </c>
      <c r="B13977" s="63" t="s">
        <v>18762</v>
      </c>
    </row>
    <row r="13978" spans="1:2" x14ac:dyDescent="0.25">
      <c r="A13978" s="62">
        <v>52151805</v>
      </c>
      <c r="B13978" s="63" t="s">
        <v>5046</v>
      </c>
    </row>
    <row r="13979" spans="1:2" x14ac:dyDescent="0.25">
      <c r="A13979" s="62">
        <v>52151806</v>
      </c>
      <c r="B13979" s="63" t="s">
        <v>2443</v>
      </c>
    </row>
    <row r="13980" spans="1:2" x14ac:dyDescent="0.25">
      <c r="A13980" s="62">
        <v>52151807</v>
      </c>
      <c r="B13980" s="63" t="s">
        <v>10609</v>
      </c>
    </row>
    <row r="13981" spans="1:2" x14ac:dyDescent="0.25">
      <c r="A13981" s="62">
        <v>52151808</v>
      </c>
      <c r="B13981" s="63" t="s">
        <v>7402</v>
      </c>
    </row>
    <row r="13982" spans="1:2" x14ac:dyDescent="0.25">
      <c r="A13982" s="62">
        <v>52151809</v>
      </c>
      <c r="B13982" s="63" t="s">
        <v>15347</v>
      </c>
    </row>
    <row r="13983" spans="1:2" x14ac:dyDescent="0.25">
      <c r="A13983" s="62">
        <v>52151810</v>
      </c>
      <c r="B13983" s="63" t="s">
        <v>6107</v>
      </c>
    </row>
    <row r="13984" spans="1:2" x14ac:dyDescent="0.25">
      <c r="A13984" s="62">
        <v>52151811</v>
      </c>
      <c r="B13984" s="63" t="s">
        <v>15961</v>
      </c>
    </row>
    <row r="13985" spans="1:2" x14ac:dyDescent="0.25">
      <c r="A13985" s="62">
        <v>52151812</v>
      </c>
      <c r="B13985" s="63" t="s">
        <v>6127</v>
      </c>
    </row>
    <row r="13986" spans="1:2" x14ac:dyDescent="0.25">
      <c r="A13986" s="62">
        <v>52151813</v>
      </c>
      <c r="B13986" s="63" t="s">
        <v>18115</v>
      </c>
    </row>
    <row r="13987" spans="1:2" x14ac:dyDescent="0.25">
      <c r="A13987" s="62">
        <v>52151901</v>
      </c>
      <c r="B13987" s="63" t="s">
        <v>11787</v>
      </c>
    </row>
    <row r="13988" spans="1:2" x14ac:dyDescent="0.25">
      <c r="A13988" s="62">
        <v>52151902</v>
      </c>
      <c r="B13988" s="63" t="s">
        <v>4461</v>
      </c>
    </row>
    <row r="13989" spans="1:2" x14ac:dyDescent="0.25">
      <c r="A13989" s="62">
        <v>52151903</v>
      </c>
      <c r="B13989" s="63" t="s">
        <v>17102</v>
      </c>
    </row>
    <row r="13990" spans="1:2" x14ac:dyDescent="0.25">
      <c r="A13990" s="62">
        <v>52151904</v>
      </c>
      <c r="B13990" s="63" t="s">
        <v>6106</v>
      </c>
    </row>
    <row r="13991" spans="1:2" x14ac:dyDescent="0.25">
      <c r="A13991" s="62">
        <v>52151905</v>
      </c>
      <c r="B13991" s="63" t="s">
        <v>8845</v>
      </c>
    </row>
    <row r="13992" spans="1:2" x14ac:dyDescent="0.25">
      <c r="A13992" s="62">
        <v>52151906</v>
      </c>
      <c r="B13992" s="63" t="s">
        <v>13223</v>
      </c>
    </row>
    <row r="13993" spans="1:2" x14ac:dyDescent="0.25">
      <c r="A13993" s="62">
        <v>52151907</v>
      </c>
      <c r="B13993" s="63" t="s">
        <v>13422</v>
      </c>
    </row>
    <row r="13994" spans="1:2" x14ac:dyDescent="0.25">
      <c r="A13994" s="62">
        <v>52151908</v>
      </c>
      <c r="B13994" s="63" t="s">
        <v>17404</v>
      </c>
    </row>
    <row r="13995" spans="1:2" x14ac:dyDescent="0.25">
      <c r="A13995" s="62">
        <v>52151909</v>
      </c>
      <c r="B13995" s="63" t="s">
        <v>5837</v>
      </c>
    </row>
    <row r="13996" spans="1:2" x14ac:dyDescent="0.25">
      <c r="A13996" s="62">
        <v>52152001</v>
      </c>
      <c r="B13996" s="63" t="s">
        <v>1765</v>
      </c>
    </row>
    <row r="13997" spans="1:2" x14ac:dyDescent="0.25">
      <c r="A13997" s="62">
        <v>52152002</v>
      </c>
      <c r="B13997" s="63" t="s">
        <v>7524</v>
      </c>
    </row>
    <row r="13998" spans="1:2" x14ac:dyDescent="0.25">
      <c r="A13998" s="62">
        <v>52152003</v>
      </c>
      <c r="B13998" s="63" t="s">
        <v>9311</v>
      </c>
    </row>
    <row r="13999" spans="1:2" x14ac:dyDescent="0.25">
      <c r="A13999" s="62">
        <v>52152004</v>
      </c>
      <c r="B13999" s="63" t="s">
        <v>10275</v>
      </c>
    </row>
    <row r="14000" spans="1:2" x14ac:dyDescent="0.25">
      <c r="A14000" s="62">
        <v>52152005</v>
      </c>
      <c r="B14000" s="63" t="s">
        <v>184</v>
      </c>
    </row>
    <row r="14001" spans="1:2" x14ac:dyDescent="0.25">
      <c r="A14001" s="62">
        <v>52152006</v>
      </c>
      <c r="B14001" s="63" t="s">
        <v>3330</v>
      </c>
    </row>
    <row r="14002" spans="1:2" x14ac:dyDescent="0.25">
      <c r="A14002" s="62">
        <v>52152007</v>
      </c>
      <c r="B14002" s="63" t="s">
        <v>5198</v>
      </c>
    </row>
    <row r="14003" spans="1:2" x14ac:dyDescent="0.25">
      <c r="A14003" s="62">
        <v>52152008</v>
      </c>
      <c r="B14003" s="63" t="s">
        <v>7720</v>
      </c>
    </row>
    <row r="14004" spans="1:2" x14ac:dyDescent="0.25">
      <c r="A14004" s="62">
        <v>52152009</v>
      </c>
      <c r="B14004" s="63" t="s">
        <v>10514</v>
      </c>
    </row>
    <row r="14005" spans="1:2" x14ac:dyDescent="0.25">
      <c r="A14005" s="62">
        <v>52152010</v>
      </c>
      <c r="B14005" s="63" t="s">
        <v>14534</v>
      </c>
    </row>
    <row r="14006" spans="1:2" x14ac:dyDescent="0.25">
      <c r="A14006" s="62">
        <v>52152011</v>
      </c>
      <c r="B14006" s="63" t="s">
        <v>3937</v>
      </c>
    </row>
    <row r="14007" spans="1:2" x14ac:dyDescent="0.25">
      <c r="A14007" s="62">
        <v>52152012</v>
      </c>
      <c r="B14007" s="63" t="s">
        <v>8765</v>
      </c>
    </row>
    <row r="14008" spans="1:2" x14ac:dyDescent="0.25">
      <c r="A14008" s="62">
        <v>52152013</v>
      </c>
      <c r="B14008" s="63" t="s">
        <v>1114</v>
      </c>
    </row>
    <row r="14009" spans="1:2" x14ac:dyDescent="0.25">
      <c r="A14009" s="62">
        <v>52152014</v>
      </c>
      <c r="B14009" s="63" t="s">
        <v>13690</v>
      </c>
    </row>
    <row r="14010" spans="1:2" x14ac:dyDescent="0.25">
      <c r="A14010" s="62">
        <v>52152015</v>
      </c>
      <c r="B14010" s="63" t="s">
        <v>8648</v>
      </c>
    </row>
    <row r="14011" spans="1:2" x14ac:dyDescent="0.25">
      <c r="A14011" s="62">
        <v>52152016</v>
      </c>
      <c r="B14011" s="63" t="s">
        <v>4644</v>
      </c>
    </row>
    <row r="14012" spans="1:2" x14ac:dyDescent="0.25">
      <c r="A14012" s="62">
        <v>52152101</v>
      </c>
      <c r="B14012" s="63" t="s">
        <v>7149</v>
      </c>
    </row>
    <row r="14013" spans="1:2" x14ac:dyDescent="0.25">
      <c r="A14013" s="62">
        <v>52152102</v>
      </c>
      <c r="B14013" s="63" t="s">
        <v>6431</v>
      </c>
    </row>
    <row r="14014" spans="1:2" x14ac:dyDescent="0.25">
      <c r="A14014" s="62">
        <v>52152103</v>
      </c>
      <c r="B14014" s="63" t="s">
        <v>11363</v>
      </c>
    </row>
    <row r="14015" spans="1:2" x14ac:dyDescent="0.25">
      <c r="A14015" s="62">
        <v>52152104</v>
      </c>
      <c r="B14015" s="63" t="s">
        <v>10511</v>
      </c>
    </row>
    <row r="14016" spans="1:2" x14ac:dyDescent="0.25">
      <c r="A14016" s="62">
        <v>52152105</v>
      </c>
      <c r="B14016" s="63" t="s">
        <v>16622</v>
      </c>
    </row>
    <row r="14017" spans="1:2" x14ac:dyDescent="0.25">
      <c r="A14017" s="62">
        <v>52152201</v>
      </c>
      <c r="B14017" s="63" t="s">
        <v>10964</v>
      </c>
    </row>
    <row r="14018" spans="1:2" x14ac:dyDescent="0.25">
      <c r="A14018" s="62">
        <v>52152202</v>
      </c>
      <c r="B14018" s="63" t="s">
        <v>10799</v>
      </c>
    </row>
    <row r="14019" spans="1:2" x14ac:dyDescent="0.25">
      <c r="A14019" s="62">
        <v>52152203</v>
      </c>
      <c r="B14019" s="63" t="s">
        <v>14420</v>
      </c>
    </row>
    <row r="14020" spans="1:2" x14ac:dyDescent="0.25">
      <c r="A14020" s="62">
        <v>52161502</v>
      </c>
      <c r="B14020" s="63" t="s">
        <v>11298</v>
      </c>
    </row>
    <row r="14021" spans="1:2" x14ac:dyDescent="0.25">
      <c r="A14021" s="62">
        <v>52161505</v>
      </c>
      <c r="B14021" s="63" t="s">
        <v>10356</v>
      </c>
    </row>
    <row r="14022" spans="1:2" x14ac:dyDescent="0.25">
      <c r="A14022" s="62">
        <v>52161507</v>
      </c>
      <c r="B14022" s="63" t="s">
        <v>17157</v>
      </c>
    </row>
    <row r="14023" spans="1:2" x14ac:dyDescent="0.25">
      <c r="A14023" s="62">
        <v>52161508</v>
      </c>
      <c r="B14023" s="63" t="s">
        <v>14818</v>
      </c>
    </row>
    <row r="14024" spans="1:2" x14ac:dyDescent="0.25">
      <c r="A14024" s="62">
        <v>52161509</v>
      </c>
      <c r="B14024" s="63" t="s">
        <v>8781</v>
      </c>
    </row>
    <row r="14025" spans="1:2" x14ac:dyDescent="0.25">
      <c r="A14025" s="62">
        <v>52161510</v>
      </c>
      <c r="B14025" s="63" t="s">
        <v>11286</v>
      </c>
    </row>
    <row r="14026" spans="1:2" x14ac:dyDescent="0.25">
      <c r="A14026" s="62">
        <v>52161511</v>
      </c>
      <c r="B14026" s="63" t="s">
        <v>3955</v>
      </c>
    </row>
    <row r="14027" spans="1:2" x14ac:dyDescent="0.25">
      <c r="A14027" s="62">
        <v>52161512</v>
      </c>
      <c r="B14027" s="63" t="s">
        <v>7108</v>
      </c>
    </row>
    <row r="14028" spans="1:2" x14ac:dyDescent="0.25">
      <c r="A14028" s="62">
        <v>52161513</v>
      </c>
      <c r="B14028" s="63" t="s">
        <v>5463</v>
      </c>
    </row>
    <row r="14029" spans="1:2" x14ac:dyDescent="0.25">
      <c r="A14029" s="62">
        <v>52161514</v>
      </c>
      <c r="B14029" s="63" t="s">
        <v>12930</v>
      </c>
    </row>
    <row r="14030" spans="1:2" x14ac:dyDescent="0.25">
      <c r="A14030" s="62">
        <v>52161515</v>
      </c>
      <c r="B14030" s="63" t="s">
        <v>6391</v>
      </c>
    </row>
    <row r="14031" spans="1:2" x14ac:dyDescent="0.25">
      <c r="A14031" s="62">
        <v>52161516</v>
      </c>
      <c r="B14031" s="63" t="s">
        <v>10694</v>
      </c>
    </row>
    <row r="14032" spans="1:2" x14ac:dyDescent="0.25">
      <c r="A14032" s="62">
        <v>52161517</v>
      </c>
      <c r="B14032" s="63" t="s">
        <v>1732</v>
      </c>
    </row>
    <row r="14033" spans="1:2" x14ac:dyDescent="0.25">
      <c r="A14033" s="62">
        <v>52161518</v>
      </c>
      <c r="B14033" s="63" t="s">
        <v>4537</v>
      </c>
    </row>
    <row r="14034" spans="1:2" x14ac:dyDescent="0.25">
      <c r="A14034" s="62">
        <v>52161520</v>
      </c>
      <c r="B14034" s="63" t="s">
        <v>10184</v>
      </c>
    </row>
    <row r="14035" spans="1:2" x14ac:dyDescent="0.25">
      <c r="A14035" s="62">
        <v>52161521</v>
      </c>
      <c r="B14035" s="63" t="s">
        <v>3563</v>
      </c>
    </row>
    <row r="14036" spans="1:2" x14ac:dyDescent="0.25">
      <c r="A14036" s="62">
        <v>52161522</v>
      </c>
      <c r="B14036" s="63" t="s">
        <v>14969</v>
      </c>
    </row>
    <row r="14037" spans="1:2" x14ac:dyDescent="0.25">
      <c r="A14037" s="62">
        <v>52161523</v>
      </c>
      <c r="B14037" s="63" t="s">
        <v>10857</v>
      </c>
    </row>
    <row r="14038" spans="1:2" x14ac:dyDescent="0.25">
      <c r="A14038" s="62">
        <v>52161524</v>
      </c>
      <c r="B14038" s="63" t="s">
        <v>10384</v>
      </c>
    </row>
    <row r="14039" spans="1:2" x14ac:dyDescent="0.25">
      <c r="A14039" s="62">
        <v>52161525</v>
      </c>
      <c r="B14039" s="63" t="s">
        <v>18649</v>
      </c>
    </row>
    <row r="14040" spans="1:2" x14ac:dyDescent="0.25">
      <c r="A14040" s="62">
        <v>52161526</v>
      </c>
      <c r="B14040" s="63" t="s">
        <v>9889</v>
      </c>
    </row>
    <row r="14041" spans="1:2" x14ac:dyDescent="0.25">
      <c r="A14041" s="62">
        <v>52161527</v>
      </c>
      <c r="B14041" s="63" t="s">
        <v>7900</v>
      </c>
    </row>
    <row r="14042" spans="1:2" x14ac:dyDescent="0.25">
      <c r="A14042" s="62">
        <v>52161529</v>
      </c>
      <c r="B14042" s="63" t="s">
        <v>3906</v>
      </c>
    </row>
    <row r="14043" spans="1:2" x14ac:dyDescent="0.25">
      <c r="A14043" s="62">
        <v>52161531</v>
      </c>
      <c r="B14043" s="63" t="s">
        <v>6873</v>
      </c>
    </row>
    <row r="14044" spans="1:2" x14ac:dyDescent="0.25">
      <c r="A14044" s="62">
        <v>52161532</v>
      </c>
      <c r="B14044" s="63" t="s">
        <v>3279</v>
      </c>
    </row>
    <row r="14045" spans="1:2" x14ac:dyDescent="0.25">
      <c r="A14045" s="62">
        <v>52161533</v>
      </c>
      <c r="B14045" s="63" t="s">
        <v>7151</v>
      </c>
    </row>
    <row r="14046" spans="1:2" x14ac:dyDescent="0.25">
      <c r="A14046" s="62">
        <v>52161534</v>
      </c>
      <c r="B14046" s="63" t="s">
        <v>255</v>
      </c>
    </row>
    <row r="14047" spans="1:2" x14ac:dyDescent="0.25">
      <c r="A14047" s="62">
        <v>52161535</v>
      </c>
      <c r="B14047" s="63" t="s">
        <v>6071</v>
      </c>
    </row>
    <row r="14048" spans="1:2" x14ac:dyDescent="0.25">
      <c r="A14048" s="62">
        <v>52161536</v>
      </c>
      <c r="B14048" s="63" t="s">
        <v>4193</v>
      </c>
    </row>
    <row r="14049" spans="1:2" x14ac:dyDescent="0.25">
      <c r="A14049" s="62">
        <v>52161537</v>
      </c>
      <c r="B14049" s="63" t="s">
        <v>13362</v>
      </c>
    </row>
    <row r="14050" spans="1:2" x14ac:dyDescent="0.25">
      <c r="A14050" s="62">
        <v>52161538</v>
      </c>
      <c r="B14050" s="63" t="s">
        <v>1784</v>
      </c>
    </row>
    <row r="14051" spans="1:2" x14ac:dyDescent="0.25">
      <c r="A14051" s="62">
        <v>52161539</v>
      </c>
      <c r="B14051" s="63" t="s">
        <v>16011</v>
      </c>
    </row>
    <row r="14052" spans="1:2" x14ac:dyDescent="0.25">
      <c r="A14052" s="62">
        <v>52161540</v>
      </c>
      <c r="B14052" s="63" t="s">
        <v>3219</v>
      </c>
    </row>
    <row r="14053" spans="1:2" x14ac:dyDescent="0.25">
      <c r="A14053" s="62">
        <v>52161541</v>
      </c>
      <c r="B14053" s="63" t="s">
        <v>3522</v>
      </c>
    </row>
    <row r="14054" spans="1:2" x14ac:dyDescent="0.25">
      <c r="A14054" s="62">
        <v>52161542</v>
      </c>
      <c r="B14054" s="63" t="s">
        <v>7317</v>
      </c>
    </row>
    <row r="14055" spans="1:2" x14ac:dyDescent="0.25">
      <c r="A14055" s="62">
        <v>52161543</v>
      </c>
      <c r="B14055" s="63" t="s">
        <v>16246</v>
      </c>
    </row>
    <row r="14056" spans="1:2" x14ac:dyDescent="0.25">
      <c r="A14056" s="62">
        <v>52161544</v>
      </c>
      <c r="B14056" s="63" t="s">
        <v>18407</v>
      </c>
    </row>
    <row r="14057" spans="1:2" x14ac:dyDescent="0.25">
      <c r="A14057" s="62">
        <v>52161601</v>
      </c>
      <c r="B14057" s="63" t="s">
        <v>14212</v>
      </c>
    </row>
    <row r="14058" spans="1:2" x14ac:dyDescent="0.25">
      <c r="A14058" s="62">
        <v>52161602</v>
      </c>
      <c r="B14058" s="63" t="s">
        <v>17469</v>
      </c>
    </row>
    <row r="14059" spans="1:2" x14ac:dyDescent="0.25">
      <c r="A14059" s="62">
        <v>52161603</v>
      </c>
      <c r="B14059" s="63" t="s">
        <v>9638</v>
      </c>
    </row>
    <row r="14060" spans="1:2" x14ac:dyDescent="0.25">
      <c r="A14060" s="62">
        <v>52161604</v>
      </c>
      <c r="B14060" s="63" t="s">
        <v>6768</v>
      </c>
    </row>
    <row r="14061" spans="1:2" x14ac:dyDescent="0.25">
      <c r="A14061" s="62">
        <v>52171001</v>
      </c>
      <c r="B14061" s="63" t="s">
        <v>12866</v>
      </c>
    </row>
    <row r="14062" spans="1:2" x14ac:dyDescent="0.25">
      <c r="A14062" s="62">
        <v>53101501</v>
      </c>
      <c r="B14062" s="63" t="s">
        <v>8551</v>
      </c>
    </row>
    <row r="14063" spans="1:2" x14ac:dyDescent="0.25">
      <c r="A14063" s="62">
        <v>53101502</v>
      </c>
      <c r="B14063" s="63" t="s">
        <v>2647</v>
      </c>
    </row>
    <row r="14064" spans="1:2" x14ac:dyDescent="0.25">
      <c r="A14064" s="62">
        <v>53101503</v>
      </c>
      <c r="B14064" s="63" t="s">
        <v>8542</v>
      </c>
    </row>
    <row r="14065" spans="1:2" x14ac:dyDescent="0.25">
      <c r="A14065" s="62">
        <v>53101504</v>
      </c>
      <c r="B14065" s="63" t="s">
        <v>8827</v>
      </c>
    </row>
    <row r="14066" spans="1:2" x14ac:dyDescent="0.25">
      <c r="A14066" s="62">
        <v>53101505</v>
      </c>
      <c r="B14066" s="63" t="s">
        <v>15316</v>
      </c>
    </row>
    <row r="14067" spans="1:2" x14ac:dyDescent="0.25">
      <c r="A14067" s="62">
        <v>53101601</v>
      </c>
      <c r="B14067" s="63" t="s">
        <v>13746</v>
      </c>
    </row>
    <row r="14068" spans="1:2" x14ac:dyDescent="0.25">
      <c r="A14068" s="62">
        <v>53101602</v>
      </c>
      <c r="B14068" s="63" t="s">
        <v>16594</v>
      </c>
    </row>
    <row r="14069" spans="1:2" x14ac:dyDescent="0.25">
      <c r="A14069" s="62">
        <v>53101603</v>
      </c>
      <c r="B14069" s="63" t="s">
        <v>5416</v>
      </c>
    </row>
    <row r="14070" spans="1:2" x14ac:dyDescent="0.25">
      <c r="A14070" s="62">
        <v>53101604</v>
      </c>
      <c r="B14070" s="63" t="s">
        <v>12512</v>
      </c>
    </row>
    <row r="14071" spans="1:2" x14ac:dyDescent="0.25">
      <c r="A14071" s="62">
        <v>53101605</v>
      </c>
      <c r="B14071" s="63" t="s">
        <v>17839</v>
      </c>
    </row>
    <row r="14072" spans="1:2" x14ac:dyDescent="0.25">
      <c r="A14072" s="62">
        <v>53101701</v>
      </c>
      <c r="B14072" s="63" t="s">
        <v>711</v>
      </c>
    </row>
    <row r="14073" spans="1:2" x14ac:dyDescent="0.25">
      <c r="A14073" s="62">
        <v>53101702</v>
      </c>
      <c r="B14073" s="63" t="s">
        <v>13144</v>
      </c>
    </row>
    <row r="14074" spans="1:2" x14ac:dyDescent="0.25">
      <c r="A14074" s="62">
        <v>53101703</v>
      </c>
      <c r="B14074" s="63" t="s">
        <v>13155</v>
      </c>
    </row>
    <row r="14075" spans="1:2" x14ac:dyDescent="0.25">
      <c r="A14075" s="62">
        <v>53101704</v>
      </c>
      <c r="B14075" s="63" t="s">
        <v>17517</v>
      </c>
    </row>
    <row r="14076" spans="1:2" x14ac:dyDescent="0.25">
      <c r="A14076" s="62">
        <v>53101705</v>
      </c>
      <c r="B14076" s="63" t="s">
        <v>2752</v>
      </c>
    </row>
    <row r="14077" spans="1:2" x14ac:dyDescent="0.25">
      <c r="A14077" s="62">
        <v>53101801</v>
      </c>
      <c r="B14077" s="63" t="s">
        <v>12691</v>
      </c>
    </row>
    <row r="14078" spans="1:2" x14ac:dyDescent="0.25">
      <c r="A14078" s="62">
        <v>53101802</v>
      </c>
      <c r="B14078" s="63" t="s">
        <v>14328</v>
      </c>
    </row>
    <row r="14079" spans="1:2" x14ac:dyDescent="0.25">
      <c r="A14079" s="62">
        <v>53101803</v>
      </c>
      <c r="B14079" s="63" t="s">
        <v>12800</v>
      </c>
    </row>
    <row r="14080" spans="1:2" x14ac:dyDescent="0.25">
      <c r="A14080" s="62">
        <v>53101804</v>
      </c>
      <c r="B14080" s="63" t="s">
        <v>3598</v>
      </c>
    </row>
    <row r="14081" spans="1:2" x14ac:dyDescent="0.25">
      <c r="A14081" s="62">
        <v>53101805</v>
      </c>
      <c r="B14081" s="63" t="s">
        <v>17273</v>
      </c>
    </row>
    <row r="14082" spans="1:2" x14ac:dyDescent="0.25">
      <c r="A14082" s="62">
        <v>53101901</v>
      </c>
      <c r="B14082" s="63" t="s">
        <v>12067</v>
      </c>
    </row>
    <row r="14083" spans="1:2" x14ac:dyDescent="0.25">
      <c r="A14083" s="62">
        <v>53101902</v>
      </c>
      <c r="B14083" s="63" t="s">
        <v>4466</v>
      </c>
    </row>
    <row r="14084" spans="1:2" x14ac:dyDescent="0.25">
      <c r="A14084" s="62">
        <v>53101903</v>
      </c>
      <c r="B14084" s="63" t="s">
        <v>13178</v>
      </c>
    </row>
    <row r="14085" spans="1:2" x14ac:dyDescent="0.25">
      <c r="A14085" s="62">
        <v>53101904</v>
      </c>
      <c r="B14085" s="63" t="s">
        <v>9263</v>
      </c>
    </row>
    <row r="14086" spans="1:2" x14ac:dyDescent="0.25">
      <c r="A14086" s="62">
        <v>53101905</v>
      </c>
      <c r="B14086" s="63" t="s">
        <v>15010</v>
      </c>
    </row>
    <row r="14087" spans="1:2" x14ac:dyDescent="0.25">
      <c r="A14087" s="62">
        <v>53102001</v>
      </c>
      <c r="B14087" s="63" t="s">
        <v>7420</v>
      </c>
    </row>
    <row r="14088" spans="1:2" x14ac:dyDescent="0.25">
      <c r="A14088" s="62">
        <v>53102002</v>
      </c>
      <c r="B14088" s="63" t="s">
        <v>14485</v>
      </c>
    </row>
    <row r="14089" spans="1:2" x14ac:dyDescent="0.25">
      <c r="A14089" s="62">
        <v>53102003</v>
      </c>
      <c r="B14089" s="63" t="s">
        <v>9571</v>
      </c>
    </row>
    <row r="14090" spans="1:2" x14ac:dyDescent="0.25">
      <c r="A14090" s="62">
        <v>53102101</v>
      </c>
      <c r="B14090" s="63" t="s">
        <v>9864</v>
      </c>
    </row>
    <row r="14091" spans="1:2" x14ac:dyDescent="0.25">
      <c r="A14091" s="62">
        <v>53102102</v>
      </c>
      <c r="B14091" s="63" t="s">
        <v>14439</v>
      </c>
    </row>
    <row r="14092" spans="1:2" x14ac:dyDescent="0.25">
      <c r="A14092" s="62">
        <v>53102103</v>
      </c>
      <c r="B14092" s="63" t="s">
        <v>10403</v>
      </c>
    </row>
    <row r="14093" spans="1:2" x14ac:dyDescent="0.25">
      <c r="A14093" s="62">
        <v>53102104</v>
      </c>
      <c r="B14093" s="63" t="s">
        <v>1855</v>
      </c>
    </row>
    <row r="14094" spans="1:2" x14ac:dyDescent="0.25">
      <c r="A14094" s="62">
        <v>53102105</v>
      </c>
      <c r="B14094" s="63" t="s">
        <v>2135</v>
      </c>
    </row>
    <row r="14095" spans="1:2" x14ac:dyDescent="0.25">
      <c r="A14095" s="62">
        <v>53102201</v>
      </c>
      <c r="B14095" s="63" t="s">
        <v>14502</v>
      </c>
    </row>
    <row r="14096" spans="1:2" x14ac:dyDescent="0.25">
      <c r="A14096" s="62">
        <v>53102202</v>
      </c>
      <c r="B14096" s="63" t="s">
        <v>11648</v>
      </c>
    </row>
    <row r="14097" spans="1:2" x14ac:dyDescent="0.25">
      <c r="A14097" s="62">
        <v>53102203</v>
      </c>
      <c r="B14097" s="63" t="s">
        <v>5860</v>
      </c>
    </row>
    <row r="14098" spans="1:2" x14ac:dyDescent="0.25">
      <c r="A14098" s="62">
        <v>53102204</v>
      </c>
      <c r="B14098" s="63" t="s">
        <v>399</v>
      </c>
    </row>
    <row r="14099" spans="1:2" x14ac:dyDescent="0.25">
      <c r="A14099" s="62">
        <v>53102205</v>
      </c>
      <c r="B14099" s="63" t="s">
        <v>11535</v>
      </c>
    </row>
    <row r="14100" spans="1:2" x14ac:dyDescent="0.25">
      <c r="A14100" s="62">
        <v>53102301</v>
      </c>
      <c r="B14100" s="63" t="s">
        <v>4080</v>
      </c>
    </row>
    <row r="14101" spans="1:2" x14ac:dyDescent="0.25">
      <c r="A14101" s="62">
        <v>53102302</v>
      </c>
      <c r="B14101" s="63" t="s">
        <v>8508</v>
      </c>
    </row>
    <row r="14102" spans="1:2" x14ac:dyDescent="0.25">
      <c r="A14102" s="62">
        <v>53102303</v>
      </c>
      <c r="B14102" s="63" t="s">
        <v>6346</v>
      </c>
    </row>
    <row r="14103" spans="1:2" x14ac:dyDescent="0.25">
      <c r="A14103" s="62">
        <v>53102304</v>
      </c>
      <c r="B14103" s="63" t="s">
        <v>5039</v>
      </c>
    </row>
    <row r="14104" spans="1:2" x14ac:dyDescent="0.25">
      <c r="A14104" s="62">
        <v>53102305</v>
      </c>
      <c r="B14104" s="63" t="s">
        <v>1677</v>
      </c>
    </row>
    <row r="14105" spans="1:2" x14ac:dyDescent="0.25">
      <c r="A14105" s="62">
        <v>53102306</v>
      </c>
      <c r="B14105" s="63" t="s">
        <v>3693</v>
      </c>
    </row>
    <row r="14106" spans="1:2" x14ac:dyDescent="0.25">
      <c r="A14106" s="62">
        <v>53102307</v>
      </c>
      <c r="B14106" s="63" t="s">
        <v>11161</v>
      </c>
    </row>
    <row r="14107" spans="1:2" x14ac:dyDescent="0.25">
      <c r="A14107" s="62">
        <v>53102308</v>
      </c>
      <c r="B14107" s="63" t="s">
        <v>3624</v>
      </c>
    </row>
    <row r="14108" spans="1:2" x14ac:dyDescent="0.25">
      <c r="A14108" s="62">
        <v>53102401</v>
      </c>
      <c r="B14108" s="63" t="s">
        <v>14968</v>
      </c>
    </row>
    <row r="14109" spans="1:2" x14ac:dyDescent="0.25">
      <c r="A14109" s="62">
        <v>53102402</v>
      </c>
      <c r="B14109" s="63" t="s">
        <v>6306</v>
      </c>
    </row>
    <row r="14110" spans="1:2" x14ac:dyDescent="0.25">
      <c r="A14110" s="62">
        <v>53102403</v>
      </c>
      <c r="B14110" s="63" t="s">
        <v>7071</v>
      </c>
    </row>
    <row r="14111" spans="1:2" x14ac:dyDescent="0.25">
      <c r="A14111" s="62">
        <v>53102404</v>
      </c>
      <c r="B14111" s="63" t="s">
        <v>16666</v>
      </c>
    </row>
    <row r="14112" spans="1:2" x14ac:dyDescent="0.25">
      <c r="A14112" s="62">
        <v>53102501</v>
      </c>
      <c r="B14112" s="63" t="s">
        <v>15648</v>
      </c>
    </row>
    <row r="14113" spans="1:2" x14ac:dyDescent="0.25">
      <c r="A14113" s="62">
        <v>53102502</v>
      </c>
      <c r="B14113" s="63" t="s">
        <v>18004</v>
      </c>
    </row>
    <row r="14114" spans="1:2" x14ac:dyDescent="0.25">
      <c r="A14114" s="62">
        <v>53102503</v>
      </c>
      <c r="B14114" s="63" t="s">
        <v>4753</v>
      </c>
    </row>
    <row r="14115" spans="1:2" x14ac:dyDescent="0.25">
      <c r="A14115" s="62">
        <v>53102504</v>
      </c>
      <c r="B14115" s="63" t="s">
        <v>1506</v>
      </c>
    </row>
    <row r="14116" spans="1:2" x14ac:dyDescent="0.25">
      <c r="A14116" s="62">
        <v>53102505</v>
      </c>
      <c r="B14116" s="63" t="s">
        <v>12168</v>
      </c>
    </row>
    <row r="14117" spans="1:2" x14ac:dyDescent="0.25">
      <c r="A14117" s="62">
        <v>53102506</v>
      </c>
      <c r="B14117" s="63" t="s">
        <v>3089</v>
      </c>
    </row>
    <row r="14118" spans="1:2" x14ac:dyDescent="0.25">
      <c r="A14118" s="62">
        <v>53102507</v>
      </c>
      <c r="B14118" s="63" t="s">
        <v>436</v>
      </c>
    </row>
    <row r="14119" spans="1:2" x14ac:dyDescent="0.25">
      <c r="A14119" s="62">
        <v>53102508</v>
      </c>
      <c r="B14119" s="63" t="s">
        <v>660</v>
      </c>
    </row>
    <row r="14120" spans="1:2" x14ac:dyDescent="0.25">
      <c r="A14120" s="62">
        <v>53102509</v>
      </c>
      <c r="B14120" s="63" t="s">
        <v>14462</v>
      </c>
    </row>
    <row r="14121" spans="1:2" x14ac:dyDescent="0.25">
      <c r="A14121" s="62">
        <v>53102510</v>
      </c>
      <c r="B14121" s="63" t="s">
        <v>14919</v>
      </c>
    </row>
    <row r="14122" spans="1:2" x14ac:dyDescent="0.25">
      <c r="A14122" s="62">
        <v>53102511</v>
      </c>
      <c r="B14122" s="63" t="s">
        <v>2951</v>
      </c>
    </row>
    <row r="14123" spans="1:2" x14ac:dyDescent="0.25">
      <c r="A14123" s="62">
        <v>53102512</v>
      </c>
      <c r="B14123" s="63" t="s">
        <v>6315</v>
      </c>
    </row>
    <row r="14124" spans="1:2" x14ac:dyDescent="0.25">
      <c r="A14124" s="62">
        <v>53102513</v>
      </c>
      <c r="B14124" s="63" t="s">
        <v>6336</v>
      </c>
    </row>
    <row r="14125" spans="1:2" x14ac:dyDescent="0.25">
      <c r="A14125" s="62">
        <v>53102514</v>
      </c>
      <c r="B14125" s="63" t="s">
        <v>5007</v>
      </c>
    </row>
    <row r="14126" spans="1:2" x14ac:dyDescent="0.25">
      <c r="A14126" s="62">
        <v>53102515</v>
      </c>
      <c r="B14126" s="63" t="s">
        <v>11997</v>
      </c>
    </row>
    <row r="14127" spans="1:2" x14ac:dyDescent="0.25">
      <c r="A14127" s="62">
        <v>53102516</v>
      </c>
      <c r="B14127" s="63" t="s">
        <v>18523</v>
      </c>
    </row>
    <row r="14128" spans="1:2" x14ac:dyDescent="0.25">
      <c r="A14128" s="62">
        <v>53102517</v>
      </c>
      <c r="B14128" s="63" t="s">
        <v>16259</v>
      </c>
    </row>
    <row r="14129" spans="1:2" x14ac:dyDescent="0.25">
      <c r="A14129" s="62">
        <v>53102518</v>
      </c>
      <c r="B14129" s="63" t="s">
        <v>7458</v>
      </c>
    </row>
    <row r="14130" spans="1:2" x14ac:dyDescent="0.25">
      <c r="A14130" s="62">
        <v>53102519</v>
      </c>
      <c r="B14130" s="63" t="s">
        <v>4129</v>
      </c>
    </row>
    <row r="14131" spans="1:2" x14ac:dyDescent="0.25">
      <c r="A14131" s="62">
        <v>53102520</v>
      </c>
      <c r="B14131" s="63" t="s">
        <v>18510</v>
      </c>
    </row>
    <row r="14132" spans="1:2" x14ac:dyDescent="0.25">
      <c r="A14132" s="62">
        <v>53102601</v>
      </c>
      <c r="B14132" s="63" t="s">
        <v>334</v>
      </c>
    </row>
    <row r="14133" spans="1:2" x14ac:dyDescent="0.25">
      <c r="A14133" s="62">
        <v>53102602</v>
      </c>
      <c r="B14133" s="63" t="s">
        <v>17364</v>
      </c>
    </row>
    <row r="14134" spans="1:2" x14ac:dyDescent="0.25">
      <c r="A14134" s="62">
        <v>53102603</v>
      </c>
      <c r="B14134" s="63" t="s">
        <v>337</v>
      </c>
    </row>
    <row r="14135" spans="1:2" x14ac:dyDescent="0.25">
      <c r="A14135" s="62">
        <v>53102604</v>
      </c>
      <c r="B14135" s="63" t="s">
        <v>17076</v>
      </c>
    </row>
    <row r="14136" spans="1:2" x14ac:dyDescent="0.25">
      <c r="A14136" s="62">
        <v>53102605</v>
      </c>
      <c r="B14136" s="63" t="s">
        <v>18522</v>
      </c>
    </row>
    <row r="14137" spans="1:2" x14ac:dyDescent="0.25">
      <c r="A14137" s="62">
        <v>53102606</v>
      </c>
      <c r="B14137" s="63" t="s">
        <v>16483</v>
      </c>
    </row>
    <row r="14138" spans="1:2" x14ac:dyDescent="0.25">
      <c r="A14138" s="62">
        <v>53102701</v>
      </c>
      <c r="B14138" s="63" t="s">
        <v>7078</v>
      </c>
    </row>
    <row r="14139" spans="1:2" x14ac:dyDescent="0.25">
      <c r="A14139" s="62">
        <v>53102702</v>
      </c>
      <c r="B14139" s="63" t="s">
        <v>241</v>
      </c>
    </row>
    <row r="14140" spans="1:2" x14ac:dyDescent="0.25">
      <c r="A14140" s="62">
        <v>53102703</v>
      </c>
      <c r="B14140" s="63" t="s">
        <v>7196</v>
      </c>
    </row>
    <row r="14141" spans="1:2" x14ac:dyDescent="0.25">
      <c r="A14141" s="62">
        <v>53102704</v>
      </c>
      <c r="B14141" s="63" t="s">
        <v>1523</v>
      </c>
    </row>
    <row r="14142" spans="1:2" x14ac:dyDescent="0.25">
      <c r="A14142" s="62">
        <v>53102705</v>
      </c>
      <c r="B14142" s="63" t="s">
        <v>14574</v>
      </c>
    </row>
    <row r="14143" spans="1:2" x14ac:dyDescent="0.25">
      <c r="A14143" s="62">
        <v>53102706</v>
      </c>
      <c r="B14143" s="63" t="s">
        <v>16696</v>
      </c>
    </row>
    <row r="14144" spans="1:2" x14ac:dyDescent="0.25">
      <c r="A14144" s="62">
        <v>53102707</v>
      </c>
      <c r="B14144" s="63" t="s">
        <v>14975</v>
      </c>
    </row>
    <row r="14145" spans="1:2" x14ac:dyDescent="0.25">
      <c r="A14145" s="62">
        <v>53102708</v>
      </c>
      <c r="B14145" s="63" t="s">
        <v>17452</v>
      </c>
    </row>
    <row r="14146" spans="1:2" x14ac:dyDescent="0.25">
      <c r="A14146" s="62">
        <v>53102709</v>
      </c>
      <c r="B14146" s="63" t="s">
        <v>14959</v>
      </c>
    </row>
    <row r="14147" spans="1:2" x14ac:dyDescent="0.25">
      <c r="A14147" s="62">
        <v>53102710</v>
      </c>
      <c r="B14147" s="63" t="s">
        <v>5993</v>
      </c>
    </row>
    <row r="14148" spans="1:2" x14ac:dyDescent="0.25">
      <c r="A14148" s="62">
        <v>53102711</v>
      </c>
      <c r="B14148" s="63" t="s">
        <v>10457</v>
      </c>
    </row>
    <row r="14149" spans="1:2" x14ac:dyDescent="0.25">
      <c r="A14149" s="62">
        <v>53102712</v>
      </c>
      <c r="B14149" s="63" t="s">
        <v>6735</v>
      </c>
    </row>
    <row r="14150" spans="1:2" x14ac:dyDescent="0.25">
      <c r="A14150" s="62">
        <v>53102801</v>
      </c>
      <c r="B14150" s="63" t="s">
        <v>17152</v>
      </c>
    </row>
    <row r="14151" spans="1:2" x14ac:dyDescent="0.25">
      <c r="A14151" s="62">
        <v>53102802</v>
      </c>
      <c r="B14151" s="63" t="s">
        <v>17559</v>
      </c>
    </row>
    <row r="14152" spans="1:2" x14ac:dyDescent="0.25">
      <c r="A14152" s="62">
        <v>53102803</v>
      </c>
      <c r="B14152" s="63" t="s">
        <v>12715</v>
      </c>
    </row>
    <row r="14153" spans="1:2" x14ac:dyDescent="0.25">
      <c r="A14153" s="62">
        <v>53102804</v>
      </c>
      <c r="B14153" s="63" t="s">
        <v>4081</v>
      </c>
    </row>
    <row r="14154" spans="1:2" x14ac:dyDescent="0.25">
      <c r="A14154" s="62">
        <v>53102805</v>
      </c>
      <c r="B14154" s="63" t="s">
        <v>16248</v>
      </c>
    </row>
    <row r="14155" spans="1:2" x14ac:dyDescent="0.25">
      <c r="A14155" s="62">
        <v>53102901</v>
      </c>
      <c r="B14155" s="63" t="s">
        <v>16958</v>
      </c>
    </row>
    <row r="14156" spans="1:2" x14ac:dyDescent="0.25">
      <c r="A14156" s="62">
        <v>53102902</v>
      </c>
      <c r="B14156" s="63" t="s">
        <v>14230</v>
      </c>
    </row>
    <row r="14157" spans="1:2" x14ac:dyDescent="0.25">
      <c r="A14157" s="62">
        <v>53102903</v>
      </c>
      <c r="B14157" s="63" t="s">
        <v>1535</v>
      </c>
    </row>
    <row r="14158" spans="1:2" x14ac:dyDescent="0.25">
      <c r="A14158" s="62">
        <v>53102904</v>
      </c>
      <c r="B14158" s="63" t="s">
        <v>3608</v>
      </c>
    </row>
    <row r="14159" spans="1:2" x14ac:dyDescent="0.25">
      <c r="A14159" s="62">
        <v>53103001</v>
      </c>
      <c r="B14159" s="63" t="s">
        <v>8315</v>
      </c>
    </row>
    <row r="14160" spans="1:2" x14ac:dyDescent="0.25">
      <c r="A14160" s="62">
        <v>53103101</v>
      </c>
      <c r="B14160" s="63" t="s">
        <v>8849</v>
      </c>
    </row>
    <row r="14161" spans="1:2" x14ac:dyDescent="0.25">
      <c r="A14161" s="62">
        <v>53111501</v>
      </c>
      <c r="B14161" s="63" t="s">
        <v>5380</v>
      </c>
    </row>
    <row r="14162" spans="1:2" x14ac:dyDescent="0.25">
      <c r="A14162" s="62">
        <v>53111502</v>
      </c>
      <c r="B14162" s="63" t="s">
        <v>3914</v>
      </c>
    </row>
    <row r="14163" spans="1:2" x14ac:dyDescent="0.25">
      <c r="A14163" s="62">
        <v>53111503</v>
      </c>
      <c r="B14163" s="63" t="s">
        <v>4128</v>
      </c>
    </row>
    <row r="14164" spans="1:2" x14ac:dyDescent="0.25">
      <c r="A14164" s="62">
        <v>53111504</v>
      </c>
      <c r="B14164" s="63" t="s">
        <v>11732</v>
      </c>
    </row>
    <row r="14165" spans="1:2" x14ac:dyDescent="0.25">
      <c r="A14165" s="62">
        <v>53111505</v>
      </c>
      <c r="B14165" s="63" t="s">
        <v>5677</v>
      </c>
    </row>
    <row r="14166" spans="1:2" x14ac:dyDescent="0.25">
      <c r="A14166" s="62">
        <v>53111601</v>
      </c>
      <c r="B14166" s="63" t="s">
        <v>5602</v>
      </c>
    </row>
    <row r="14167" spans="1:2" x14ac:dyDescent="0.25">
      <c r="A14167" s="62">
        <v>53111602</v>
      </c>
      <c r="B14167" s="63" t="s">
        <v>17292</v>
      </c>
    </row>
    <row r="14168" spans="1:2" x14ac:dyDescent="0.25">
      <c r="A14168" s="62">
        <v>53111603</v>
      </c>
      <c r="B14168" s="63" t="s">
        <v>509</v>
      </c>
    </row>
    <row r="14169" spans="1:2" x14ac:dyDescent="0.25">
      <c r="A14169" s="62">
        <v>53111604</v>
      </c>
      <c r="B14169" s="63" t="s">
        <v>517</v>
      </c>
    </row>
    <row r="14170" spans="1:2" x14ac:dyDescent="0.25">
      <c r="A14170" s="62">
        <v>53111605</v>
      </c>
      <c r="B14170" s="63" t="s">
        <v>7357</v>
      </c>
    </row>
    <row r="14171" spans="1:2" x14ac:dyDescent="0.25">
      <c r="A14171" s="62">
        <v>53111701</v>
      </c>
      <c r="B14171" s="63" t="s">
        <v>9346</v>
      </c>
    </row>
    <row r="14172" spans="1:2" x14ac:dyDescent="0.25">
      <c r="A14172" s="62">
        <v>53111702</v>
      </c>
      <c r="B14172" s="63" t="s">
        <v>7074</v>
      </c>
    </row>
    <row r="14173" spans="1:2" x14ac:dyDescent="0.25">
      <c r="A14173" s="62">
        <v>53111703</v>
      </c>
      <c r="B14173" s="63" t="s">
        <v>7807</v>
      </c>
    </row>
    <row r="14174" spans="1:2" x14ac:dyDescent="0.25">
      <c r="A14174" s="62">
        <v>53111704</v>
      </c>
      <c r="B14174" s="63" t="s">
        <v>10467</v>
      </c>
    </row>
    <row r="14175" spans="1:2" x14ac:dyDescent="0.25">
      <c r="A14175" s="62">
        <v>53111705</v>
      </c>
      <c r="B14175" s="63" t="s">
        <v>14204</v>
      </c>
    </row>
    <row r="14176" spans="1:2" x14ac:dyDescent="0.25">
      <c r="A14176" s="62">
        <v>53111801</v>
      </c>
      <c r="B14176" s="63" t="s">
        <v>11919</v>
      </c>
    </row>
    <row r="14177" spans="1:2" x14ac:dyDescent="0.25">
      <c r="A14177" s="62">
        <v>53111802</v>
      </c>
      <c r="B14177" s="63" t="s">
        <v>10011</v>
      </c>
    </row>
    <row r="14178" spans="1:2" x14ac:dyDescent="0.25">
      <c r="A14178" s="62">
        <v>53111803</v>
      </c>
      <c r="B14178" s="63" t="s">
        <v>14988</v>
      </c>
    </row>
    <row r="14179" spans="1:2" x14ac:dyDescent="0.25">
      <c r="A14179" s="62">
        <v>53111804</v>
      </c>
      <c r="B14179" s="63" t="s">
        <v>14987</v>
      </c>
    </row>
    <row r="14180" spans="1:2" x14ac:dyDescent="0.25">
      <c r="A14180" s="62">
        <v>53111805</v>
      </c>
      <c r="B14180" s="63" t="s">
        <v>505</v>
      </c>
    </row>
    <row r="14181" spans="1:2" x14ac:dyDescent="0.25">
      <c r="A14181" s="62">
        <v>53111901</v>
      </c>
      <c r="B14181" s="63" t="s">
        <v>1481</v>
      </c>
    </row>
    <row r="14182" spans="1:2" x14ac:dyDescent="0.25">
      <c r="A14182" s="62">
        <v>53111902</v>
      </c>
      <c r="B14182" s="63" t="s">
        <v>18089</v>
      </c>
    </row>
    <row r="14183" spans="1:2" x14ac:dyDescent="0.25">
      <c r="A14183" s="62">
        <v>53111903</v>
      </c>
      <c r="B14183" s="63" t="s">
        <v>10685</v>
      </c>
    </row>
    <row r="14184" spans="1:2" x14ac:dyDescent="0.25">
      <c r="A14184" s="62">
        <v>53111904</v>
      </c>
      <c r="B14184" s="63" t="s">
        <v>9891</v>
      </c>
    </row>
    <row r="14185" spans="1:2" x14ac:dyDescent="0.25">
      <c r="A14185" s="62">
        <v>53111905</v>
      </c>
      <c r="B14185" s="63" t="s">
        <v>938</v>
      </c>
    </row>
    <row r="14186" spans="1:2" x14ac:dyDescent="0.25">
      <c r="A14186" s="62">
        <v>53112001</v>
      </c>
      <c r="B14186" s="63" t="s">
        <v>14550</v>
      </c>
    </row>
    <row r="14187" spans="1:2" x14ac:dyDescent="0.25">
      <c r="A14187" s="62">
        <v>53112002</v>
      </c>
      <c r="B14187" s="63" t="s">
        <v>13320</v>
      </c>
    </row>
    <row r="14188" spans="1:2" x14ac:dyDescent="0.25">
      <c r="A14188" s="62">
        <v>53112003</v>
      </c>
      <c r="B14188" s="63" t="s">
        <v>5636</v>
      </c>
    </row>
    <row r="14189" spans="1:2" x14ac:dyDescent="0.25">
      <c r="A14189" s="62">
        <v>53112004</v>
      </c>
      <c r="B14189" s="63" t="s">
        <v>8032</v>
      </c>
    </row>
    <row r="14190" spans="1:2" x14ac:dyDescent="0.25">
      <c r="A14190" s="62">
        <v>53112005</v>
      </c>
      <c r="B14190" s="63" t="s">
        <v>6174</v>
      </c>
    </row>
    <row r="14191" spans="1:2" x14ac:dyDescent="0.25">
      <c r="A14191" s="62">
        <v>53112101</v>
      </c>
      <c r="B14191" s="63" t="s">
        <v>15574</v>
      </c>
    </row>
    <row r="14192" spans="1:2" x14ac:dyDescent="0.25">
      <c r="A14192" s="62">
        <v>53112102</v>
      </c>
      <c r="B14192" s="63" t="s">
        <v>5000</v>
      </c>
    </row>
    <row r="14193" spans="1:2" x14ac:dyDescent="0.25">
      <c r="A14193" s="62">
        <v>53112103</v>
      </c>
      <c r="B14193" s="63" t="s">
        <v>5196</v>
      </c>
    </row>
    <row r="14194" spans="1:2" x14ac:dyDescent="0.25">
      <c r="A14194" s="62">
        <v>53112104</v>
      </c>
      <c r="B14194" s="63" t="s">
        <v>5191</v>
      </c>
    </row>
    <row r="14195" spans="1:2" x14ac:dyDescent="0.25">
      <c r="A14195" s="62">
        <v>53112105</v>
      </c>
      <c r="B14195" s="63" t="s">
        <v>2930</v>
      </c>
    </row>
    <row r="14196" spans="1:2" x14ac:dyDescent="0.25">
      <c r="A14196" s="62">
        <v>53121501</v>
      </c>
      <c r="B14196" s="63" t="s">
        <v>5060</v>
      </c>
    </row>
    <row r="14197" spans="1:2" x14ac:dyDescent="0.25">
      <c r="A14197" s="62">
        <v>53121502</v>
      </c>
      <c r="B14197" s="63" t="s">
        <v>10742</v>
      </c>
    </row>
    <row r="14198" spans="1:2" x14ac:dyDescent="0.25">
      <c r="A14198" s="62">
        <v>53121503</v>
      </c>
      <c r="B14198" s="63" t="s">
        <v>13561</v>
      </c>
    </row>
    <row r="14199" spans="1:2" x14ac:dyDescent="0.25">
      <c r="A14199" s="62">
        <v>53121601</v>
      </c>
      <c r="B14199" s="63" t="s">
        <v>10808</v>
      </c>
    </row>
    <row r="14200" spans="1:2" x14ac:dyDescent="0.25">
      <c r="A14200" s="62">
        <v>53121602</v>
      </c>
      <c r="B14200" s="63" t="s">
        <v>1939</v>
      </c>
    </row>
    <row r="14201" spans="1:2" x14ac:dyDescent="0.25">
      <c r="A14201" s="62">
        <v>53121603</v>
      </c>
      <c r="B14201" s="63" t="s">
        <v>15986</v>
      </c>
    </row>
    <row r="14202" spans="1:2" x14ac:dyDescent="0.25">
      <c r="A14202" s="62">
        <v>53121605</v>
      </c>
      <c r="B14202" s="63" t="s">
        <v>9267</v>
      </c>
    </row>
    <row r="14203" spans="1:2" x14ac:dyDescent="0.25">
      <c r="A14203" s="62">
        <v>53121606</v>
      </c>
      <c r="B14203" s="63" t="s">
        <v>5091</v>
      </c>
    </row>
    <row r="14204" spans="1:2" x14ac:dyDescent="0.25">
      <c r="A14204" s="62">
        <v>53121607</v>
      </c>
      <c r="B14204" s="63" t="s">
        <v>5961</v>
      </c>
    </row>
    <row r="14205" spans="1:2" x14ac:dyDescent="0.25">
      <c r="A14205" s="62">
        <v>53121608</v>
      </c>
      <c r="B14205" s="63" t="s">
        <v>8836</v>
      </c>
    </row>
    <row r="14206" spans="1:2" x14ac:dyDescent="0.25">
      <c r="A14206" s="62">
        <v>53121701</v>
      </c>
      <c r="B14206" s="63" t="s">
        <v>10567</v>
      </c>
    </row>
    <row r="14207" spans="1:2" x14ac:dyDescent="0.25">
      <c r="A14207" s="62">
        <v>53121702</v>
      </c>
      <c r="B14207" s="63" t="s">
        <v>17879</v>
      </c>
    </row>
    <row r="14208" spans="1:2" x14ac:dyDescent="0.25">
      <c r="A14208" s="62">
        <v>53121704</v>
      </c>
      <c r="B14208" s="63" t="s">
        <v>6135</v>
      </c>
    </row>
    <row r="14209" spans="1:2" x14ac:dyDescent="0.25">
      <c r="A14209" s="62">
        <v>53121705</v>
      </c>
      <c r="B14209" s="63" t="s">
        <v>3717</v>
      </c>
    </row>
    <row r="14210" spans="1:2" x14ac:dyDescent="0.25">
      <c r="A14210" s="62">
        <v>53121706</v>
      </c>
      <c r="B14210" s="63" t="s">
        <v>12372</v>
      </c>
    </row>
    <row r="14211" spans="1:2" x14ac:dyDescent="0.25">
      <c r="A14211" s="62">
        <v>53121801</v>
      </c>
      <c r="B14211" s="63" t="s">
        <v>9511</v>
      </c>
    </row>
    <row r="14212" spans="1:2" x14ac:dyDescent="0.25">
      <c r="A14212" s="62">
        <v>53121802</v>
      </c>
      <c r="B14212" s="63" t="s">
        <v>11563</v>
      </c>
    </row>
    <row r="14213" spans="1:2" x14ac:dyDescent="0.25">
      <c r="A14213" s="62">
        <v>53121803</v>
      </c>
      <c r="B14213" s="63" t="s">
        <v>3945</v>
      </c>
    </row>
    <row r="14214" spans="1:2" x14ac:dyDescent="0.25">
      <c r="A14214" s="62">
        <v>53121804</v>
      </c>
      <c r="B14214" s="63" t="s">
        <v>14378</v>
      </c>
    </row>
    <row r="14215" spans="1:2" x14ac:dyDescent="0.25">
      <c r="A14215" s="62">
        <v>53131501</v>
      </c>
      <c r="B14215" s="63" t="s">
        <v>6722</v>
      </c>
    </row>
    <row r="14216" spans="1:2" x14ac:dyDescent="0.25">
      <c r="A14216" s="62">
        <v>53131502</v>
      </c>
      <c r="B14216" s="63" t="s">
        <v>7483</v>
      </c>
    </row>
    <row r="14217" spans="1:2" x14ac:dyDescent="0.25">
      <c r="A14217" s="62">
        <v>53131503</v>
      </c>
      <c r="B14217" s="63" t="s">
        <v>8338</v>
      </c>
    </row>
    <row r="14218" spans="1:2" x14ac:dyDescent="0.25">
      <c r="A14218" s="62">
        <v>53131504</v>
      </c>
      <c r="B14218" s="63" t="s">
        <v>17829</v>
      </c>
    </row>
    <row r="14219" spans="1:2" x14ac:dyDescent="0.25">
      <c r="A14219" s="62">
        <v>53131505</v>
      </c>
      <c r="B14219" s="63" t="s">
        <v>5671</v>
      </c>
    </row>
    <row r="14220" spans="1:2" x14ac:dyDescent="0.25">
      <c r="A14220" s="62">
        <v>53131506</v>
      </c>
      <c r="B14220" s="63" t="s">
        <v>963</v>
      </c>
    </row>
    <row r="14221" spans="1:2" x14ac:dyDescent="0.25">
      <c r="A14221" s="62">
        <v>53131507</v>
      </c>
      <c r="B14221" s="63" t="s">
        <v>1577</v>
      </c>
    </row>
    <row r="14222" spans="1:2" x14ac:dyDescent="0.25">
      <c r="A14222" s="62">
        <v>53131508</v>
      </c>
      <c r="B14222" s="63" t="s">
        <v>7134</v>
      </c>
    </row>
    <row r="14223" spans="1:2" x14ac:dyDescent="0.25">
      <c r="A14223" s="62">
        <v>53131509</v>
      </c>
      <c r="B14223" s="63" t="s">
        <v>18393</v>
      </c>
    </row>
    <row r="14224" spans="1:2" x14ac:dyDescent="0.25">
      <c r="A14224" s="62">
        <v>53131601</v>
      </c>
      <c r="B14224" s="63" t="s">
        <v>2318</v>
      </c>
    </row>
    <row r="14225" spans="1:2" x14ac:dyDescent="0.25">
      <c r="A14225" s="62">
        <v>53131602</v>
      </c>
      <c r="B14225" s="63" t="s">
        <v>14595</v>
      </c>
    </row>
    <row r="14226" spans="1:2" x14ac:dyDescent="0.25">
      <c r="A14226" s="62">
        <v>53131603</v>
      </c>
      <c r="B14226" s="63" t="s">
        <v>3406</v>
      </c>
    </row>
    <row r="14227" spans="1:2" x14ac:dyDescent="0.25">
      <c r="A14227" s="62">
        <v>53131604</v>
      </c>
      <c r="B14227" s="63" t="s">
        <v>13563</v>
      </c>
    </row>
    <row r="14228" spans="1:2" x14ac:dyDescent="0.25">
      <c r="A14228" s="62">
        <v>53131605</v>
      </c>
      <c r="B14228" s="63" t="s">
        <v>12091</v>
      </c>
    </row>
    <row r="14229" spans="1:2" x14ac:dyDescent="0.25">
      <c r="A14229" s="62">
        <v>53131606</v>
      </c>
      <c r="B14229" s="63" t="s">
        <v>5222</v>
      </c>
    </row>
    <row r="14230" spans="1:2" x14ac:dyDescent="0.25">
      <c r="A14230" s="62">
        <v>53131607</v>
      </c>
      <c r="B14230" s="63" t="s">
        <v>7399</v>
      </c>
    </row>
    <row r="14231" spans="1:2" x14ac:dyDescent="0.25">
      <c r="A14231" s="62">
        <v>53131608</v>
      </c>
      <c r="B14231" s="63" t="s">
        <v>11375</v>
      </c>
    </row>
    <row r="14232" spans="1:2" x14ac:dyDescent="0.25">
      <c r="A14232" s="62">
        <v>53131609</v>
      </c>
      <c r="B14232" s="63" t="s">
        <v>5103</v>
      </c>
    </row>
    <row r="14233" spans="1:2" x14ac:dyDescent="0.25">
      <c r="A14233" s="62">
        <v>53131610</v>
      </c>
      <c r="B14233" s="63" t="s">
        <v>13777</v>
      </c>
    </row>
    <row r="14234" spans="1:2" x14ac:dyDescent="0.25">
      <c r="A14234" s="62">
        <v>53131611</v>
      </c>
      <c r="B14234" s="63" t="s">
        <v>4645</v>
      </c>
    </row>
    <row r="14235" spans="1:2" x14ac:dyDescent="0.25">
      <c r="A14235" s="62">
        <v>53131612</v>
      </c>
      <c r="B14235" s="63" t="s">
        <v>2092</v>
      </c>
    </row>
    <row r="14236" spans="1:2" x14ac:dyDescent="0.25">
      <c r="A14236" s="62">
        <v>53131613</v>
      </c>
      <c r="B14236" s="63" t="s">
        <v>770</v>
      </c>
    </row>
    <row r="14237" spans="1:2" x14ac:dyDescent="0.25">
      <c r="A14237" s="62">
        <v>53131614</v>
      </c>
      <c r="B14237" s="63" t="s">
        <v>12428</v>
      </c>
    </row>
    <row r="14238" spans="1:2" x14ac:dyDescent="0.25">
      <c r="A14238" s="62">
        <v>53131615</v>
      </c>
      <c r="B14238" s="63" t="s">
        <v>11279</v>
      </c>
    </row>
    <row r="14239" spans="1:2" x14ac:dyDescent="0.25">
      <c r="A14239" s="62">
        <v>53131616</v>
      </c>
      <c r="B14239" s="63" t="s">
        <v>12714</v>
      </c>
    </row>
    <row r="14240" spans="1:2" x14ac:dyDescent="0.25">
      <c r="A14240" s="62">
        <v>53131617</v>
      </c>
      <c r="B14240" s="63" t="s">
        <v>18731</v>
      </c>
    </row>
    <row r="14241" spans="1:2" x14ac:dyDescent="0.25">
      <c r="A14241" s="62">
        <v>53131618</v>
      </c>
      <c r="B14241" s="63" t="s">
        <v>6751</v>
      </c>
    </row>
    <row r="14242" spans="1:2" x14ac:dyDescent="0.25">
      <c r="A14242" s="62">
        <v>53131619</v>
      </c>
      <c r="B14242" s="63" t="s">
        <v>9605</v>
      </c>
    </row>
    <row r="14243" spans="1:2" x14ac:dyDescent="0.25">
      <c r="A14243" s="62">
        <v>53131620</v>
      </c>
      <c r="B14243" s="63" t="s">
        <v>5838</v>
      </c>
    </row>
    <row r="14244" spans="1:2" x14ac:dyDescent="0.25">
      <c r="A14244" s="62">
        <v>53131621</v>
      </c>
      <c r="B14244" s="63" t="s">
        <v>16245</v>
      </c>
    </row>
    <row r="14245" spans="1:2" x14ac:dyDescent="0.25">
      <c r="A14245" s="62">
        <v>53131622</v>
      </c>
      <c r="B14245" s="63" t="s">
        <v>5325</v>
      </c>
    </row>
    <row r="14246" spans="1:2" x14ac:dyDescent="0.25">
      <c r="A14246" s="62">
        <v>53131623</v>
      </c>
      <c r="B14246" s="63" t="s">
        <v>1312</v>
      </c>
    </row>
    <row r="14247" spans="1:2" x14ac:dyDescent="0.25">
      <c r="A14247" s="62">
        <v>53131624</v>
      </c>
      <c r="B14247" s="63" t="s">
        <v>2100</v>
      </c>
    </row>
    <row r="14248" spans="1:2" x14ac:dyDescent="0.25">
      <c r="A14248" s="62">
        <v>53131625</v>
      </c>
      <c r="B14248" s="63" t="s">
        <v>14522</v>
      </c>
    </row>
    <row r="14249" spans="1:2" x14ac:dyDescent="0.25">
      <c r="A14249" s="62">
        <v>53131626</v>
      </c>
      <c r="B14249" s="63" t="s">
        <v>4986</v>
      </c>
    </row>
    <row r="14250" spans="1:2" x14ac:dyDescent="0.25">
      <c r="A14250" s="62">
        <v>53131627</v>
      </c>
      <c r="B14250" s="63" t="s">
        <v>6748</v>
      </c>
    </row>
    <row r="14251" spans="1:2" x14ac:dyDescent="0.25">
      <c r="A14251" s="62">
        <v>53131628</v>
      </c>
      <c r="B14251" s="63" t="s">
        <v>7745</v>
      </c>
    </row>
    <row r="14252" spans="1:2" x14ac:dyDescent="0.25">
      <c r="A14252" s="62">
        <v>53131629</v>
      </c>
      <c r="B14252" s="63" t="s">
        <v>18827</v>
      </c>
    </row>
    <row r="14253" spans="1:2" x14ac:dyDescent="0.25">
      <c r="A14253" s="62">
        <v>53131630</v>
      </c>
      <c r="B14253" s="63" t="s">
        <v>17115</v>
      </c>
    </row>
    <row r="14254" spans="1:2" x14ac:dyDescent="0.25">
      <c r="A14254" s="62">
        <v>53131631</v>
      </c>
      <c r="B14254" s="63" t="s">
        <v>15057</v>
      </c>
    </row>
    <row r="14255" spans="1:2" x14ac:dyDescent="0.25">
      <c r="A14255" s="62">
        <v>53131632</v>
      </c>
      <c r="B14255" s="63" t="s">
        <v>9397</v>
      </c>
    </row>
    <row r="14256" spans="1:2" x14ac:dyDescent="0.25">
      <c r="A14256" s="62">
        <v>53131633</v>
      </c>
      <c r="B14256" s="63" t="s">
        <v>18441</v>
      </c>
    </row>
    <row r="14257" spans="1:2" x14ac:dyDescent="0.25">
      <c r="A14257" s="62">
        <v>53131634</v>
      </c>
      <c r="B14257" s="63" t="s">
        <v>1493</v>
      </c>
    </row>
    <row r="14258" spans="1:2" x14ac:dyDescent="0.25">
      <c r="A14258" s="62">
        <v>53131635</v>
      </c>
      <c r="B14258" s="63" t="s">
        <v>6228</v>
      </c>
    </row>
    <row r="14259" spans="1:2" x14ac:dyDescent="0.25">
      <c r="A14259" s="62">
        <v>53131636</v>
      </c>
      <c r="B14259" s="63" t="s">
        <v>14491</v>
      </c>
    </row>
    <row r="14260" spans="1:2" x14ac:dyDescent="0.25">
      <c r="A14260" s="62">
        <v>53131637</v>
      </c>
      <c r="B14260" s="63" t="s">
        <v>2570</v>
      </c>
    </row>
    <row r="14261" spans="1:2" x14ac:dyDescent="0.25">
      <c r="A14261" s="62">
        <v>53131638</v>
      </c>
      <c r="B14261" s="63" t="s">
        <v>13499</v>
      </c>
    </row>
    <row r="14262" spans="1:2" x14ac:dyDescent="0.25">
      <c r="A14262" s="62">
        <v>53141501</v>
      </c>
      <c r="B14262" s="63" t="s">
        <v>388</v>
      </c>
    </row>
    <row r="14263" spans="1:2" x14ac:dyDescent="0.25">
      <c r="A14263" s="62">
        <v>53141502</v>
      </c>
      <c r="B14263" s="63" t="s">
        <v>6214</v>
      </c>
    </row>
    <row r="14264" spans="1:2" x14ac:dyDescent="0.25">
      <c r="A14264" s="62">
        <v>53141503</v>
      </c>
      <c r="B14264" s="63" t="s">
        <v>17888</v>
      </c>
    </row>
    <row r="14265" spans="1:2" x14ac:dyDescent="0.25">
      <c r="A14265" s="62">
        <v>53141504</v>
      </c>
      <c r="B14265" s="63" t="s">
        <v>3883</v>
      </c>
    </row>
    <row r="14266" spans="1:2" x14ac:dyDescent="0.25">
      <c r="A14266" s="62">
        <v>53141505</v>
      </c>
      <c r="B14266" s="63" t="s">
        <v>6248</v>
      </c>
    </row>
    <row r="14267" spans="1:2" x14ac:dyDescent="0.25">
      <c r="A14267" s="62">
        <v>53141506</v>
      </c>
      <c r="B14267" s="63" t="s">
        <v>10955</v>
      </c>
    </row>
    <row r="14268" spans="1:2" x14ac:dyDescent="0.25">
      <c r="A14268" s="62">
        <v>53141507</v>
      </c>
      <c r="B14268" s="63" t="s">
        <v>4775</v>
      </c>
    </row>
    <row r="14269" spans="1:2" x14ac:dyDescent="0.25">
      <c r="A14269" s="62">
        <v>53141508</v>
      </c>
      <c r="B14269" s="63" t="s">
        <v>8906</v>
      </c>
    </row>
    <row r="14270" spans="1:2" x14ac:dyDescent="0.25">
      <c r="A14270" s="62">
        <v>53141601</v>
      </c>
      <c r="B14270" s="63" t="s">
        <v>4749</v>
      </c>
    </row>
    <row r="14271" spans="1:2" x14ac:dyDescent="0.25">
      <c r="A14271" s="62">
        <v>53141602</v>
      </c>
      <c r="B14271" s="63" t="s">
        <v>607</v>
      </c>
    </row>
    <row r="14272" spans="1:2" x14ac:dyDescent="0.25">
      <c r="A14272" s="62">
        <v>53141603</v>
      </c>
      <c r="B14272" s="63" t="s">
        <v>2249</v>
      </c>
    </row>
    <row r="14273" spans="1:2" x14ac:dyDescent="0.25">
      <c r="A14273" s="62">
        <v>53141604</v>
      </c>
      <c r="B14273" s="63" t="s">
        <v>13317</v>
      </c>
    </row>
    <row r="14274" spans="1:2" x14ac:dyDescent="0.25">
      <c r="A14274" s="62">
        <v>53141605</v>
      </c>
      <c r="B14274" s="63" t="s">
        <v>7031</v>
      </c>
    </row>
    <row r="14275" spans="1:2" x14ac:dyDescent="0.25">
      <c r="A14275" s="62">
        <v>53141606</v>
      </c>
      <c r="B14275" s="63" t="s">
        <v>17516</v>
      </c>
    </row>
    <row r="14276" spans="1:2" x14ac:dyDescent="0.25">
      <c r="A14276" s="62">
        <v>53141607</v>
      </c>
      <c r="B14276" s="63" t="s">
        <v>7090</v>
      </c>
    </row>
    <row r="14277" spans="1:2" x14ac:dyDescent="0.25">
      <c r="A14277" s="62">
        <v>53141608</v>
      </c>
      <c r="B14277" s="63" t="s">
        <v>2311</v>
      </c>
    </row>
    <row r="14278" spans="1:2" x14ac:dyDescent="0.25">
      <c r="A14278" s="62">
        <v>53141609</v>
      </c>
      <c r="B14278" s="63" t="s">
        <v>4327</v>
      </c>
    </row>
    <row r="14279" spans="1:2" x14ac:dyDescent="0.25">
      <c r="A14279" s="62">
        <v>53141610</v>
      </c>
      <c r="B14279" s="63" t="s">
        <v>13595</v>
      </c>
    </row>
    <row r="14280" spans="1:2" x14ac:dyDescent="0.25">
      <c r="A14280" s="62">
        <v>53141611</v>
      </c>
      <c r="B14280" s="63" t="s">
        <v>17263</v>
      </c>
    </row>
    <row r="14281" spans="1:2" x14ac:dyDescent="0.25">
      <c r="A14281" s="62">
        <v>53141612</v>
      </c>
      <c r="B14281" s="63" t="s">
        <v>5887</v>
      </c>
    </row>
    <row r="14282" spans="1:2" x14ac:dyDescent="0.25">
      <c r="A14282" s="62">
        <v>53141613</v>
      </c>
      <c r="B14282" s="63" t="s">
        <v>3349</v>
      </c>
    </row>
    <row r="14283" spans="1:2" x14ac:dyDescent="0.25">
      <c r="A14283" s="62">
        <v>53141614</v>
      </c>
      <c r="B14283" s="63" t="s">
        <v>3876</v>
      </c>
    </row>
    <row r="14284" spans="1:2" x14ac:dyDescent="0.25">
      <c r="A14284" s="62">
        <v>53141615</v>
      </c>
      <c r="B14284" s="63" t="s">
        <v>4967</v>
      </c>
    </row>
    <row r="14285" spans="1:2" x14ac:dyDescent="0.25">
      <c r="A14285" s="62">
        <v>53141616</v>
      </c>
      <c r="B14285" s="63" t="s">
        <v>6853</v>
      </c>
    </row>
    <row r="14286" spans="1:2" x14ac:dyDescent="0.25">
      <c r="A14286" s="62">
        <v>53141617</v>
      </c>
      <c r="B14286" s="63" t="s">
        <v>15500</v>
      </c>
    </row>
    <row r="14287" spans="1:2" x14ac:dyDescent="0.25">
      <c r="A14287" s="62">
        <v>53141618</v>
      </c>
      <c r="B14287" s="63" t="s">
        <v>10720</v>
      </c>
    </row>
    <row r="14288" spans="1:2" x14ac:dyDescent="0.25">
      <c r="A14288" s="62">
        <v>53141619</v>
      </c>
      <c r="B14288" s="63" t="s">
        <v>16299</v>
      </c>
    </row>
    <row r="14289" spans="1:2" x14ac:dyDescent="0.25">
      <c r="A14289" s="62">
        <v>53141620</v>
      </c>
      <c r="B14289" s="63" t="s">
        <v>14123</v>
      </c>
    </row>
    <row r="14290" spans="1:2" x14ac:dyDescent="0.25">
      <c r="A14290" s="62">
        <v>53141621</v>
      </c>
      <c r="B14290" s="63" t="s">
        <v>2940</v>
      </c>
    </row>
    <row r="14291" spans="1:2" x14ac:dyDescent="0.25">
      <c r="A14291" s="62">
        <v>53141622</v>
      </c>
      <c r="B14291" s="63" t="s">
        <v>3240</v>
      </c>
    </row>
    <row r="14292" spans="1:2" x14ac:dyDescent="0.25">
      <c r="A14292" s="62">
        <v>53141623</v>
      </c>
      <c r="B14292" s="63" t="s">
        <v>3581</v>
      </c>
    </row>
    <row r="14293" spans="1:2" x14ac:dyDescent="0.25">
      <c r="A14293" s="62">
        <v>53141624</v>
      </c>
      <c r="B14293" s="63" t="s">
        <v>11944</v>
      </c>
    </row>
    <row r="14294" spans="1:2" x14ac:dyDescent="0.25">
      <c r="A14294" s="62">
        <v>53141625</v>
      </c>
      <c r="B14294" s="63" t="s">
        <v>279</v>
      </c>
    </row>
    <row r="14295" spans="1:2" x14ac:dyDescent="0.25">
      <c r="A14295" s="62">
        <v>53141626</v>
      </c>
      <c r="B14295" s="63" t="s">
        <v>14396</v>
      </c>
    </row>
    <row r="14296" spans="1:2" x14ac:dyDescent="0.25">
      <c r="A14296" s="62">
        <v>53141627</v>
      </c>
      <c r="B14296" s="63" t="s">
        <v>12178</v>
      </c>
    </row>
    <row r="14297" spans="1:2" x14ac:dyDescent="0.25">
      <c r="A14297" s="62">
        <v>53141628</v>
      </c>
      <c r="B14297" s="63" t="s">
        <v>12309</v>
      </c>
    </row>
    <row r="14298" spans="1:2" x14ac:dyDescent="0.25">
      <c r="A14298" s="62">
        <v>53141629</v>
      </c>
      <c r="B14298" s="63" t="s">
        <v>17180</v>
      </c>
    </row>
    <row r="14299" spans="1:2" x14ac:dyDescent="0.25">
      <c r="A14299" s="62">
        <v>53141630</v>
      </c>
      <c r="B14299" s="63" t="s">
        <v>7523</v>
      </c>
    </row>
    <row r="14300" spans="1:2" x14ac:dyDescent="0.25">
      <c r="A14300" s="62">
        <v>54101501</v>
      </c>
      <c r="B14300" s="63" t="s">
        <v>15530</v>
      </c>
    </row>
    <row r="14301" spans="1:2" x14ac:dyDescent="0.25">
      <c r="A14301" s="62">
        <v>54101502</v>
      </c>
      <c r="B14301" s="63" t="s">
        <v>6687</v>
      </c>
    </row>
    <row r="14302" spans="1:2" x14ac:dyDescent="0.25">
      <c r="A14302" s="62">
        <v>54101503</v>
      </c>
      <c r="B14302" s="63" t="s">
        <v>12060</v>
      </c>
    </row>
    <row r="14303" spans="1:2" x14ac:dyDescent="0.25">
      <c r="A14303" s="62">
        <v>54101504</v>
      </c>
      <c r="B14303" s="63" t="s">
        <v>4085</v>
      </c>
    </row>
    <row r="14304" spans="1:2" x14ac:dyDescent="0.25">
      <c r="A14304" s="62">
        <v>54101505</v>
      </c>
      <c r="B14304" s="63" t="s">
        <v>1708</v>
      </c>
    </row>
    <row r="14305" spans="1:2" x14ac:dyDescent="0.25">
      <c r="A14305" s="62">
        <v>54101506</v>
      </c>
      <c r="B14305" s="63" t="s">
        <v>13982</v>
      </c>
    </row>
    <row r="14306" spans="1:2" x14ac:dyDescent="0.25">
      <c r="A14306" s="62">
        <v>54101507</v>
      </c>
      <c r="B14306" s="63" t="s">
        <v>11886</v>
      </c>
    </row>
    <row r="14307" spans="1:2" x14ac:dyDescent="0.25">
      <c r="A14307" s="62">
        <v>54101508</v>
      </c>
      <c r="B14307" s="63" t="s">
        <v>4515</v>
      </c>
    </row>
    <row r="14308" spans="1:2" x14ac:dyDescent="0.25">
      <c r="A14308" s="62">
        <v>54101509</v>
      </c>
      <c r="B14308" s="63" t="s">
        <v>15651</v>
      </c>
    </row>
    <row r="14309" spans="1:2" x14ac:dyDescent="0.25">
      <c r="A14309" s="62">
        <v>54101510</v>
      </c>
      <c r="B14309" s="63" t="s">
        <v>14287</v>
      </c>
    </row>
    <row r="14310" spans="1:2" x14ac:dyDescent="0.25">
      <c r="A14310" s="62">
        <v>54101511</v>
      </c>
      <c r="B14310" s="63" t="s">
        <v>5004</v>
      </c>
    </row>
    <row r="14311" spans="1:2" x14ac:dyDescent="0.25">
      <c r="A14311" s="62">
        <v>54101512</v>
      </c>
      <c r="B14311" s="63" t="s">
        <v>2880</v>
      </c>
    </row>
    <row r="14312" spans="1:2" x14ac:dyDescent="0.25">
      <c r="A14312" s="62">
        <v>54101601</v>
      </c>
      <c r="B14312" s="63" t="s">
        <v>2735</v>
      </c>
    </row>
    <row r="14313" spans="1:2" x14ac:dyDescent="0.25">
      <c r="A14313" s="62">
        <v>54101602</v>
      </c>
      <c r="B14313" s="63" t="s">
        <v>4000</v>
      </c>
    </row>
    <row r="14314" spans="1:2" x14ac:dyDescent="0.25">
      <c r="A14314" s="62">
        <v>54101603</v>
      </c>
      <c r="B14314" s="63" t="s">
        <v>14607</v>
      </c>
    </row>
    <row r="14315" spans="1:2" x14ac:dyDescent="0.25">
      <c r="A14315" s="62">
        <v>54101604</v>
      </c>
      <c r="B14315" s="63" t="s">
        <v>1753</v>
      </c>
    </row>
    <row r="14316" spans="1:2" x14ac:dyDescent="0.25">
      <c r="A14316" s="62">
        <v>54101605</v>
      </c>
      <c r="B14316" s="63" t="s">
        <v>7910</v>
      </c>
    </row>
    <row r="14317" spans="1:2" x14ac:dyDescent="0.25">
      <c r="A14317" s="62">
        <v>54101701</v>
      </c>
      <c r="B14317" s="63" t="s">
        <v>2844</v>
      </c>
    </row>
    <row r="14318" spans="1:2" x14ac:dyDescent="0.25">
      <c r="A14318" s="62">
        <v>54101702</v>
      </c>
      <c r="B14318" s="63" t="s">
        <v>17724</v>
      </c>
    </row>
    <row r="14319" spans="1:2" x14ac:dyDescent="0.25">
      <c r="A14319" s="62">
        <v>54101703</v>
      </c>
      <c r="B14319" s="63" t="s">
        <v>962</v>
      </c>
    </row>
    <row r="14320" spans="1:2" x14ac:dyDescent="0.25">
      <c r="A14320" s="62">
        <v>54101704</v>
      </c>
      <c r="B14320" s="63" t="s">
        <v>16316</v>
      </c>
    </row>
    <row r="14321" spans="1:2" x14ac:dyDescent="0.25">
      <c r="A14321" s="62">
        <v>54101705</v>
      </c>
      <c r="B14321" s="63" t="s">
        <v>17325</v>
      </c>
    </row>
    <row r="14322" spans="1:2" x14ac:dyDescent="0.25">
      <c r="A14322" s="62">
        <v>54101706</v>
      </c>
      <c r="B14322" s="63" t="s">
        <v>18740</v>
      </c>
    </row>
    <row r="14323" spans="1:2" x14ac:dyDescent="0.25">
      <c r="A14323" s="62">
        <v>54111501</v>
      </c>
      <c r="B14323" s="63" t="s">
        <v>10963</v>
      </c>
    </row>
    <row r="14324" spans="1:2" x14ac:dyDescent="0.25">
      <c r="A14324" s="62">
        <v>54111502</v>
      </c>
      <c r="B14324" s="63" t="s">
        <v>350</v>
      </c>
    </row>
    <row r="14325" spans="1:2" x14ac:dyDescent="0.25">
      <c r="A14325" s="62">
        <v>54111601</v>
      </c>
      <c r="B14325" s="63" t="s">
        <v>6395</v>
      </c>
    </row>
    <row r="14326" spans="1:2" x14ac:dyDescent="0.25">
      <c r="A14326" s="62">
        <v>54111602</v>
      </c>
      <c r="B14326" s="63" t="s">
        <v>17079</v>
      </c>
    </row>
    <row r="14327" spans="1:2" x14ac:dyDescent="0.25">
      <c r="A14327" s="62">
        <v>54111603</v>
      </c>
      <c r="B14327" s="63" t="s">
        <v>11762</v>
      </c>
    </row>
    <row r="14328" spans="1:2" x14ac:dyDescent="0.25">
      <c r="A14328" s="62">
        <v>54111604</v>
      </c>
      <c r="B14328" s="63" t="s">
        <v>6970</v>
      </c>
    </row>
    <row r="14329" spans="1:2" x14ac:dyDescent="0.25">
      <c r="A14329" s="62">
        <v>54111701</v>
      </c>
      <c r="B14329" s="63" t="s">
        <v>7225</v>
      </c>
    </row>
    <row r="14330" spans="1:2" x14ac:dyDescent="0.25">
      <c r="A14330" s="62">
        <v>54111702</v>
      </c>
      <c r="B14330" s="63" t="s">
        <v>2392</v>
      </c>
    </row>
    <row r="14331" spans="1:2" x14ac:dyDescent="0.25">
      <c r="A14331" s="62">
        <v>54111703</v>
      </c>
      <c r="B14331" s="63" t="s">
        <v>9317</v>
      </c>
    </row>
    <row r="14332" spans="1:2" x14ac:dyDescent="0.25">
      <c r="A14332" s="62">
        <v>54111704</v>
      </c>
      <c r="B14332" s="63" t="s">
        <v>9858</v>
      </c>
    </row>
    <row r="14333" spans="1:2" x14ac:dyDescent="0.25">
      <c r="A14333" s="62">
        <v>54111705</v>
      </c>
      <c r="B14333" s="63" t="s">
        <v>5146</v>
      </c>
    </row>
    <row r="14334" spans="1:2" x14ac:dyDescent="0.25">
      <c r="A14334" s="62">
        <v>54111706</v>
      </c>
      <c r="B14334" s="63" t="s">
        <v>12019</v>
      </c>
    </row>
    <row r="14335" spans="1:2" x14ac:dyDescent="0.25">
      <c r="A14335" s="62">
        <v>54111707</v>
      </c>
      <c r="B14335" s="63" t="s">
        <v>4946</v>
      </c>
    </row>
    <row r="14336" spans="1:2" x14ac:dyDescent="0.25">
      <c r="A14336" s="62">
        <v>54111708</v>
      </c>
      <c r="B14336" s="63" t="s">
        <v>9948</v>
      </c>
    </row>
    <row r="14337" spans="1:2" x14ac:dyDescent="0.25">
      <c r="A14337" s="62">
        <v>54111709</v>
      </c>
      <c r="B14337" s="63" t="s">
        <v>9009</v>
      </c>
    </row>
    <row r="14338" spans="1:2" x14ac:dyDescent="0.25">
      <c r="A14338" s="62">
        <v>54121501</v>
      </c>
      <c r="B14338" s="63" t="s">
        <v>2545</v>
      </c>
    </row>
    <row r="14339" spans="1:2" x14ac:dyDescent="0.25">
      <c r="A14339" s="62">
        <v>54121502</v>
      </c>
      <c r="B14339" s="63" t="s">
        <v>8294</v>
      </c>
    </row>
    <row r="14340" spans="1:2" x14ac:dyDescent="0.25">
      <c r="A14340" s="62">
        <v>54121503</v>
      </c>
      <c r="B14340" s="63" t="s">
        <v>6435</v>
      </c>
    </row>
    <row r="14341" spans="1:2" x14ac:dyDescent="0.25">
      <c r="A14341" s="62">
        <v>54121504</v>
      </c>
      <c r="B14341" s="63" t="s">
        <v>7676</v>
      </c>
    </row>
    <row r="14342" spans="1:2" x14ac:dyDescent="0.25">
      <c r="A14342" s="62">
        <v>54121601</v>
      </c>
      <c r="B14342" s="63" t="s">
        <v>9735</v>
      </c>
    </row>
    <row r="14343" spans="1:2" x14ac:dyDescent="0.25">
      <c r="A14343" s="62">
        <v>54121602</v>
      </c>
      <c r="B14343" s="63" t="s">
        <v>17812</v>
      </c>
    </row>
    <row r="14344" spans="1:2" x14ac:dyDescent="0.25">
      <c r="A14344" s="62">
        <v>54121603</v>
      </c>
      <c r="B14344" s="63" t="s">
        <v>16831</v>
      </c>
    </row>
    <row r="14345" spans="1:2" x14ac:dyDescent="0.25">
      <c r="A14345" s="62">
        <v>54121701</v>
      </c>
      <c r="B14345" s="63" t="s">
        <v>1959</v>
      </c>
    </row>
    <row r="14346" spans="1:2" x14ac:dyDescent="0.25">
      <c r="A14346" s="62">
        <v>54121702</v>
      </c>
      <c r="B14346" s="63" t="s">
        <v>9011</v>
      </c>
    </row>
    <row r="14347" spans="1:2" x14ac:dyDescent="0.25">
      <c r="A14347" s="62">
        <v>54121801</v>
      </c>
      <c r="B14347" s="63" t="s">
        <v>6084</v>
      </c>
    </row>
    <row r="14348" spans="1:2" x14ac:dyDescent="0.25">
      <c r="A14348" s="62">
        <v>54121802</v>
      </c>
      <c r="B14348" s="63" t="s">
        <v>41</v>
      </c>
    </row>
    <row r="14349" spans="1:2" x14ac:dyDescent="0.25">
      <c r="A14349" s="62">
        <v>55101501</v>
      </c>
      <c r="B14349" s="63" t="s">
        <v>3780</v>
      </c>
    </row>
    <row r="14350" spans="1:2" x14ac:dyDescent="0.25">
      <c r="A14350" s="62">
        <v>55101502</v>
      </c>
      <c r="B14350" s="63" t="s">
        <v>7347</v>
      </c>
    </row>
    <row r="14351" spans="1:2" x14ac:dyDescent="0.25">
      <c r="A14351" s="62">
        <v>55101503</v>
      </c>
      <c r="B14351" s="63" t="s">
        <v>7331</v>
      </c>
    </row>
    <row r="14352" spans="1:2" x14ac:dyDescent="0.25">
      <c r="A14352" s="62">
        <v>55101504</v>
      </c>
      <c r="B14352" s="63" t="s">
        <v>618</v>
      </c>
    </row>
    <row r="14353" spans="1:2" x14ac:dyDescent="0.25">
      <c r="A14353" s="62">
        <v>55101505</v>
      </c>
      <c r="B14353" s="63" t="s">
        <v>2965</v>
      </c>
    </row>
    <row r="14354" spans="1:2" x14ac:dyDescent="0.25">
      <c r="A14354" s="62">
        <v>55101506</v>
      </c>
      <c r="B14354" s="63" t="s">
        <v>13066</v>
      </c>
    </row>
    <row r="14355" spans="1:2" x14ac:dyDescent="0.25">
      <c r="A14355" s="62">
        <v>55101507</v>
      </c>
      <c r="B14355" s="63" t="s">
        <v>17045</v>
      </c>
    </row>
    <row r="14356" spans="1:2" x14ac:dyDescent="0.25">
      <c r="A14356" s="62">
        <v>55101509</v>
      </c>
      <c r="B14356" s="63" t="s">
        <v>1469</v>
      </c>
    </row>
    <row r="14357" spans="1:2" x14ac:dyDescent="0.25">
      <c r="A14357" s="62">
        <v>55101510</v>
      </c>
      <c r="B14357" s="63" t="s">
        <v>4693</v>
      </c>
    </row>
    <row r="14358" spans="1:2" x14ac:dyDescent="0.25">
      <c r="A14358" s="62">
        <v>55101513</v>
      </c>
      <c r="B14358" s="63" t="s">
        <v>6028</v>
      </c>
    </row>
    <row r="14359" spans="1:2" x14ac:dyDescent="0.25">
      <c r="A14359" s="62">
        <v>55101514</v>
      </c>
      <c r="B14359" s="63" t="s">
        <v>813</v>
      </c>
    </row>
    <row r="14360" spans="1:2" x14ac:dyDescent="0.25">
      <c r="A14360" s="62">
        <v>55101515</v>
      </c>
      <c r="B14360" s="63" t="s">
        <v>7401</v>
      </c>
    </row>
    <row r="14361" spans="1:2" x14ac:dyDescent="0.25">
      <c r="A14361" s="62">
        <v>55101516</v>
      </c>
      <c r="B14361" s="63" t="s">
        <v>11985</v>
      </c>
    </row>
    <row r="14362" spans="1:2" x14ac:dyDescent="0.25">
      <c r="A14362" s="62">
        <v>55101517</v>
      </c>
      <c r="B14362" s="63" t="s">
        <v>17618</v>
      </c>
    </row>
    <row r="14363" spans="1:2" x14ac:dyDescent="0.25">
      <c r="A14363" s="62">
        <v>55101518</v>
      </c>
      <c r="B14363" s="63" t="s">
        <v>4458</v>
      </c>
    </row>
    <row r="14364" spans="1:2" x14ac:dyDescent="0.25">
      <c r="A14364" s="62">
        <v>55101519</v>
      </c>
      <c r="B14364" s="63" t="s">
        <v>16474</v>
      </c>
    </row>
    <row r="14365" spans="1:2" x14ac:dyDescent="0.25">
      <c r="A14365" s="62">
        <v>55101520</v>
      </c>
      <c r="B14365" s="63" t="s">
        <v>1394</v>
      </c>
    </row>
    <row r="14366" spans="1:2" x14ac:dyDescent="0.25">
      <c r="A14366" s="62">
        <v>55101521</v>
      </c>
      <c r="B14366" s="63" t="s">
        <v>16727</v>
      </c>
    </row>
    <row r="14367" spans="1:2" x14ac:dyDescent="0.25">
      <c r="A14367" s="62">
        <v>55101522</v>
      </c>
      <c r="B14367" s="63" t="s">
        <v>10767</v>
      </c>
    </row>
    <row r="14368" spans="1:2" x14ac:dyDescent="0.25">
      <c r="A14368" s="62">
        <v>55101523</v>
      </c>
      <c r="B14368" s="63" t="s">
        <v>16434</v>
      </c>
    </row>
    <row r="14369" spans="1:2" x14ac:dyDescent="0.25">
      <c r="A14369" s="62">
        <v>55101524</v>
      </c>
      <c r="B14369" s="63" t="s">
        <v>16611</v>
      </c>
    </row>
    <row r="14370" spans="1:2" x14ac:dyDescent="0.25">
      <c r="A14370" s="62">
        <v>55101525</v>
      </c>
      <c r="B14370" s="63" t="s">
        <v>10140</v>
      </c>
    </row>
    <row r="14371" spans="1:2" x14ac:dyDescent="0.25">
      <c r="A14371" s="62">
        <v>55101526</v>
      </c>
      <c r="B14371" s="63" t="s">
        <v>4026</v>
      </c>
    </row>
    <row r="14372" spans="1:2" x14ac:dyDescent="0.25">
      <c r="A14372" s="62">
        <v>55101527</v>
      </c>
      <c r="B14372" s="63" t="s">
        <v>18050</v>
      </c>
    </row>
    <row r="14373" spans="1:2" x14ac:dyDescent="0.25">
      <c r="A14373" s="62">
        <v>55101528</v>
      </c>
      <c r="B14373" s="63" t="s">
        <v>13635</v>
      </c>
    </row>
    <row r="14374" spans="1:2" x14ac:dyDescent="0.25">
      <c r="A14374" s="62">
        <v>55111501</v>
      </c>
      <c r="B14374" s="63" t="s">
        <v>10533</v>
      </c>
    </row>
    <row r="14375" spans="1:2" x14ac:dyDescent="0.25">
      <c r="A14375" s="62">
        <v>55111502</v>
      </c>
      <c r="B14375" s="63" t="s">
        <v>6372</v>
      </c>
    </row>
    <row r="14376" spans="1:2" x14ac:dyDescent="0.25">
      <c r="A14376" s="62">
        <v>55111503</v>
      </c>
      <c r="B14376" s="63" t="s">
        <v>2561</v>
      </c>
    </row>
    <row r="14377" spans="1:2" x14ac:dyDescent="0.25">
      <c r="A14377" s="62">
        <v>55111504</v>
      </c>
      <c r="B14377" s="63" t="s">
        <v>12456</v>
      </c>
    </row>
    <row r="14378" spans="1:2" x14ac:dyDescent="0.25">
      <c r="A14378" s="62">
        <v>55111505</v>
      </c>
      <c r="B14378" s="63" t="s">
        <v>16942</v>
      </c>
    </row>
    <row r="14379" spans="1:2" x14ac:dyDescent="0.25">
      <c r="A14379" s="62">
        <v>55111506</v>
      </c>
      <c r="B14379" s="63" t="s">
        <v>5847</v>
      </c>
    </row>
    <row r="14380" spans="1:2" x14ac:dyDescent="0.25">
      <c r="A14380" s="62">
        <v>55111507</v>
      </c>
      <c r="B14380" s="63" t="s">
        <v>5931</v>
      </c>
    </row>
    <row r="14381" spans="1:2" x14ac:dyDescent="0.25">
      <c r="A14381" s="62">
        <v>55111508</v>
      </c>
      <c r="B14381" s="63" t="s">
        <v>6487</v>
      </c>
    </row>
    <row r="14382" spans="1:2" x14ac:dyDescent="0.25">
      <c r="A14382" s="62">
        <v>55111509</v>
      </c>
      <c r="B14382" s="63" t="s">
        <v>12306</v>
      </c>
    </row>
    <row r="14383" spans="1:2" x14ac:dyDescent="0.25">
      <c r="A14383" s="62">
        <v>55111510</v>
      </c>
      <c r="B14383" s="63" t="s">
        <v>16810</v>
      </c>
    </row>
    <row r="14384" spans="1:2" x14ac:dyDescent="0.25">
      <c r="A14384" s="62">
        <v>55111511</v>
      </c>
      <c r="B14384" s="63" t="s">
        <v>7042</v>
      </c>
    </row>
    <row r="14385" spans="1:2" x14ac:dyDescent="0.25">
      <c r="A14385" s="62">
        <v>55111512</v>
      </c>
      <c r="B14385" s="63" t="s">
        <v>16161</v>
      </c>
    </row>
    <row r="14386" spans="1:2" x14ac:dyDescent="0.25">
      <c r="A14386" s="62">
        <v>55111513</v>
      </c>
      <c r="B14386" s="63" t="s">
        <v>5691</v>
      </c>
    </row>
    <row r="14387" spans="1:2" x14ac:dyDescent="0.25">
      <c r="A14387" s="62">
        <v>55111514</v>
      </c>
      <c r="B14387" s="63" t="s">
        <v>12012</v>
      </c>
    </row>
    <row r="14388" spans="1:2" x14ac:dyDescent="0.25">
      <c r="A14388" s="62">
        <v>55111601</v>
      </c>
      <c r="B14388" s="63" t="s">
        <v>15480</v>
      </c>
    </row>
    <row r="14389" spans="1:2" x14ac:dyDescent="0.25">
      <c r="A14389" s="62">
        <v>55121501</v>
      </c>
      <c r="B14389" s="63" t="s">
        <v>595</v>
      </c>
    </row>
    <row r="14390" spans="1:2" x14ac:dyDescent="0.25">
      <c r="A14390" s="62">
        <v>55121502</v>
      </c>
      <c r="B14390" s="63" t="s">
        <v>3696</v>
      </c>
    </row>
    <row r="14391" spans="1:2" x14ac:dyDescent="0.25">
      <c r="A14391" s="62">
        <v>55121503</v>
      </c>
      <c r="B14391" s="63" t="s">
        <v>8034</v>
      </c>
    </row>
    <row r="14392" spans="1:2" x14ac:dyDescent="0.25">
      <c r="A14392" s="62">
        <v>55121504</v>
      </c>
      <c r="B14392" s="63" t="s">
        <v>331</v>
      </c>
    </row>
    <row r="14393" spans="1:2" x14ac:dyDescent="0.25">
      <c r="A14393" s="62">
        <v>55121505</v>
      </c>
      <c r="B14393" s="63" t="s">
        <v>6350</v>
      </c>
    </row>
    <row r="14394" spans="1:2" x14ac:dyDescent="0.25">
      <c r="A14394" s="62">
        <v>55121506</v>
      </c>
      <c r="B14394" s="63" t="s">
        <v>10518</v>
      </c>
    </row>
    <row r="14395" spans="1:2" x14ac:dyDescent="0.25">
      <c r="A14395" s="62">
        <v>55121601</v>
      </c>
      <c r="B14395" s="63" t="s">
        <v>17093</v>
      </c>
    </row>
    <row r="14396" spans="1:2" x14ac:dyDescent="0.25">
      <c r="A14396" s="62">
        <v>55121602</v>
      </c>
      <c r="B14396" s="63" t="s">
        <v>6646</v>
      </c>
    </row>
    <row r="14397" spans="1:2" x14ac:dyDescent="0.25">
      <c r="A14397" s="62">
        <v>55121604</v>
      </c>
      <c r="B14397" s="63" t="s">
        <v>12716</v>
      </c>
    </row>
    <row r="14398" spans="1:2" x14ac:dyDescent="0.25">
      <c r="A14398" s="62">
        <v>55121605</v>
      </c>
      <c r="B14398" s="63" t="s">
        <v>6377</v>
      </c>
    </row>
    <row r="14399" spans="1:2" x14ac:dyDescent="0.25">
      <c r="A14399" s="62">
        <v>55121606</v>
      </c>
      <c r="B14399" s="63" t="s">
        <v>3932</v>
      </c>
    </row>
    <row r="14400" spans="1:2" x14ac:dyDescent="0.25">
      <c r="A14400" s="62">
        <v>55121607</v>
      </c>
      <c r="B14400" s="63" t="s">
        <v>5276</v>
      </c>
    </row>
    <row r="14401" spans="1:2" x14ac:dyDescent="0.25">
      <c r="A14401" s="62">
        <v>55121608</v>
      </c>
      <c r="B14401" s="63" t="s">
        <v>12185</v>
      </c>
    </row>
    <row r="14402" spans="1:2" x14ac:dyDescent="0.25">
      <c r="A14402" s="62">
        <v>55121609</v>
      </c>
      <c r="B14402" s="63" t="s">
        <v>2323</v>
      </c>
    </row>
    <row r="14403" spans="1:2" x14ac:dyDescent="0.25">
      <c r="A14403" s="62">
        <v>55121610</v>
      </c>
      <c r="B14403" s="63" t="s">
        <v>1824</v>
      </c>
    </row>
    <row r="14404" spans="1:2" x14ac:dyDescent="0.25">
      <c r="A14404" s="62">
        <v>55121611</v>
      </c>
      <c r="B14404" s="63" t="s">
        <v>15905</v>
      </c>
    </row>
    <row r="14405" spans="1:2" x14ac:dyDescent="0.25">
      <c r="A14405" s="62">
        <v>55121612</v>
      </c>
      <c r="B14405" s="63" t="s">
        <v>14757</v>
      </c>
    </row>
    <row r="14406" spans="1:2" x14ac:dyDescent="0.25">
      <c r="A14406" s="62">
        <v>55121613</v>
      </c>
      <c r="B14406" s="63" t="s">
        <v>4029</v>
      </c>
    </row>
    <row r="14407" spans="1:2" x14ac:dyDescent="0.25">
      <c r="A14407" s="62">
        <v>55121614</v>
      </c>
      <c r="B14407" s="63" t="s">
        <v>1978</v>
      </c>
    </row>
    <row r="14408" spans="1:2" x14ac:dyDescent="0.25">
      <c r="A14408" s="62">
        <v>55121615</v>
      </c>
      <c r="B14408" s="63" t="s">
        <v>2265</v>
      </c>
    </row>
    <row r="14409" spans="1:2" x14ac:dyDescent="0.25">
      <c r="A14409" s="62">
        <v>55121616</v>
      </c>
      <c r="B14409" s="63" t="s">
        <v>8530</v>
      </c>
    </row>
    <row r="14410" spans="1:2" x14ac:dyDescent="0.25">
      <c r="A14410" s="62">
        <v>55121617</v>
      </c>
      <c r="B14410" s="63" t="s">
        <v>16347</v>
      </c>
    </row>
    <row r="14411" spans="1:2" x14ac:dyDescent="0.25">
      <c r="A14411" s="62">
        <v>55121618</v>
      </c>
      <c r="B14411" s="63" t="s">
        <v>4170</v>
      </c>
    </row>
    <row r="14412" spans="1:2" x14ac:dyDescent="0.25">
      <c r="A14412" s="62">
        <v>55121619</v>
      </c>
      <c r="B14412" s="63" t="s">
        <v>13673</v>
      </c>
    </row>
    <row r="14413" spans="1:2" x14ac:dyDescent="0.25">
      <c r="A14413" s="62">
        <v>55121620</v>
      </c>
      <c r="B14413" s="63" t="s">
        <v>16596</v>
      </c>
    </row>
    <row r="14414" spans="1:2" x14ac:dyDescent="0.25">
      <c r="A14414" s="62">
        <v>55121621</v>
      </c>
      <c r="B14414" s="63" t="s">
        <v>3450</v>
      </c>
    </row>
    <row r="14415" spans="1:2" x14ac:dyDescent="0.25">
      <c r="A14415" s="62">
        <v>55121701</v>
      </c>
      <c r="B14415" s="63" t="s">
        <v>5404</v>
      </c>
    </row>
    <row r="14416" spans="1:2" x14ac:dyDescent="0.25">
      <c r="A14416" s="62">
        <v>55121702</v>
      </c>
      <c r="B14416" s="63" t="s">
        <v>9862</v>
      </c>
    </row>
    <row r="14417" spans="1:2" x14ac:dyDescent="0.25">
      <c r="A14417" s="62">
        <v>55121703</v>
      </c>
      <c r="B14417" s="63" t="s">
        <v>18820</v>
      </c>
    </row>
    <row r="14418" spans="1:2" x14ac:dyDescent="0.25">
      <c r="A14418" s="62">
        <v>55121704</v>
      </c>
      <c r="B14418" s="63" t="s">
        <v>7384</v>
      </c>
    </row>
    <row r="14419" spans="1:2" x14ac:dyDescent="0.25">
      <c r="A14419" s="62">
        <v>55121705</v>
      </c>
      <c r="B14419" s="63" t="s">
        <v>4078</v>
      </c>
    </row>
    <row r="14420" spans="1:2" x14ac:dyDescent="0.25">
      <c r="A14420" s="62">
        <v>55121706</v>
      </c>
      <c r="B14420" s="63" t="s">
        <v>15128</v>
      </c>
    </row>
    <row r="14421" spans="1:2" x14ac:dyDescent="0.25">
      <c r="A14421" s="62">
        <v>55121707</v>
      </c>
      <c r="B14421" s="63" t="s">
        <v>7284</v>
      </c>
    </row>
    <row r="14422" spans="1:2" x14ac:dyDescent="0.25">
      <c r="A14422" s="62">
        <v>55121708</v>
      </c>
      <c r="B14422" s="63" t="s">
        <v>18455</v>
      </c>
    </row>
    <row r="14423" spans="1:2" x14ac:dyDescent="0.25">
      <c r="A14423" s="62">
        <v>55121709</v>
      </c>
      <c r="B14423" s="63" t="s">
        <v>290</v>
      </c>
    </row>
    <row r="14424" spans="1:2" x14ac:dyDescent="0.25">
      <c r="A14424" s="62">
        <v>55121710</v>
      </c>
      <c r="B14424" s="63" t="s">
        <v>9402</v>
      </c>
    </row>
    <row r="14425" spans="1:2" x14ac:dyDescent="0.25">
      <c r="A14425" s="62">
        <v>55121711</v>
      </c>
      <c r="B14425" s="63" t="s">
        <v>18250</v>
      </c>
    </row>
    <row r="14426" spans="1:2" x14ac:dyDescent="0.25">
      <c r="A14426" s="62">
        <v>55121712</v>
      </c>
      <c r="B14426" s="63" t="s">
        <v>10592</v>
      </c>
    </row>
    <row r="14427" spans="1:2" x14ac:dyDescent="0.25">
      <c r="A14427" s="62">
        <v>55121713</v>
      </c>
      <c r="B14427" s="63" t="s">
        <v>18359</v>
      </c>
    </row>
    <row r="14428" spans="1:2" x14ac:dyDescent="0.25">
      <c r="A14428" s="62">
        <v>55121714</v>
      </c>
      <c r="B14428" s="63" t="s">
        <v>16115</v>
      </c>
    </row>
    <row r="14429" spans="1:2" x14ac:dyDescent="0.25">
      <c r="A14429" s="62">
        <v>55121715</v>
      </c>
      <c r="B14429" s="63" t="s">
        <v>18624</v>
      </c>
    </row>
    <row r="14430" spans="1:2" x14ac:dyDescent="0.25">
      <c r="A14430" s="62">
        <v>55121716</v>
      </c>
      <c r="B14430" s="63" t="s">
        <v>15273</v>
      </c>
    </row>
    <row r="14431" spans="1:2" x14ac:dyDescent="0.25">
      <c r="A14431" s="62">
        <v>55121717</v>
      </c>
      <c r="B14431" s="63" t="s">
        <v>12939</v>
      </c>
    </row>
    <row r="14432" spans="1:2" x14ac:dyDescent="0.25">
      <c r="A14432" s="62">
        <v>55121718</v>
      </c>
      <c r="B14432" s="63" t="s">
        <v>6643</v>
      </c>
    </row>
    <row r="14433" spans="1:2" x14ac:dyDescent="0.25">
      <c r="A14433" s="62">
        <v>55121719</v>
      </c>
      <c r="B14433" s="63" t="s">
        <v>6968</v>
      </c>
    </row>
    <row r="14434" spans="1:2" x14ac:dyDescent="0.25">
      <c r="A14434" s="62">
        <v>55121720</v>
      </c>
      <c r="B14434" s="63" t="s">
        <v>15482</v>
      </c>
    </row>
    <row r="14435" spans="1:2" x14ac:dyDescent="0.25">
      <c r="A14435" s="62">
        <v>55121721</v>
      </c>
      <c r="B14435" s="63" t="s">
        <v>17441</v>
      </c>
    </row>
    <row r="14436" spans="1:2" x14ac:dyDescent="0.25">
      <c r="A14436" s="62">
        <v>55121722</v>
      </c>
      <c r="B14436" s="63" t="s">
        <v>12430</v>
      </c>
    </row>
    <row r="14437" spans="1:2" x14ac:dyDescent="0.25">
      <c r="A14437" s="62">
        <v>55121723</v>
      </c>
      <c r="B14437" s="63" t="s">
        <v>3222</v>
      </c>
    </row>
    <row r="14438" spans="1:2" x14ac:dyDescent="0.25">
      <c r="A14438" s="62">
        <v>55121724</v>
      </c>
      <c r="B14438" s="63" t="s">
        <v>4491</v>
      </c>
    </row>
    <row r="14439" spans="1:2" x14ac:dyDescent="0.25">
      <c r="A14439" s="62">
        <v>55121725</v>
      </c>
      <c r="B14439" s="63" t="s">
        <v>52</v>
      </c>
    </row>
    <row r="14440" spans="1:2" x14ac:dyDescent="0.25">
      <c r="A14440" s="62">
        <v>55121726</v>
      </c>
      <c r="B14440" s="63" t="s">
        <v>14659</v>
      </c>
    </row>
    <row r="14441" spans="1:2" x14ac:dyDescent="0.25">
      <c r="A14441" s="62">
        <v>55121727</v>
      </c>
      <c r="B14441" s="63" t="s">
        <v>464</v>
      </c>
    </row>
    <row r="14442" spans="1:2" x14ac:dyDescent="0.25">
      <c r="A14442" s="62">
        <v>55121728</v>
      </c>
      <c r="B14442" s="63" t="s">
        <v>3052</v>
      </c>
    </row>
    <row r="14443" spans="1:2" x14ac:dyDescent="0.25">
      <c r="A14443" s="62">
        <v>55121729</v>
      </c>
      <c r="B14443" s="63" t="s">
        <v>17264</v>
      </c>
    </row>
    <row r="14444" spans="1:2" x14ac:dyDescent="0.25">
      <c r="A14444" s="62">
        <v>55121730</v>
      </c>
      <c r="B14444" s="63" t="s">
        <v>12897</v>
      </c>
    </row>
    <row r="14445" spans="1:2" x14ac:dyDescent="0.25">
      <c r="A14445" s="62">
        <v>55121731</v>
      </c>
      <c r="B14445" s="63" t="s">
        <v>8792</v>
      </c>
    </row>
    <row r="14446" spans="1:2" x14ac:dyDescent="0.25">
      <c r="A14446" s="62">
        <v>55121732</v>
      </c>
      <c r="B14446" s="63" t="s">
        <v>9624</v>
      </c>
    </row>
    <row r="14447" spans="1:2" x14ac:dyDescent="0.25">
      <c r="A14447" s="62">
        <v>55121801</v>
      </c>
      <c r="B14447" s="63" t="s">
        <v>304</v>
      </c>
    </row>
    <row r="14448" spans="1:2" x14ac:dyDescent="0.25">
      <c r="A14448" s="62">
        <v>55121802</v>
      </c>
      <c r="B14448" s="63" t="s">
        <v>265</v>
      </c>
    </row>
    <row r="14449" spans="1:2" x14ac:dyDescent="0.25">
      <c r="A14449" s="62">
        <v>55121803</v>
      </c>
      <c r="B14449" s="63" t="s">
        <v>16286</v>
      </c>
    </row>
    <row r="14450" spans="1:2" x14ac:dyDescent="0.25">
      <c r="A14450" s="62">
        <v>55121804</v>
      </c>
      <c r="B14450" s="63" t="s">
        <v>7766</v>
      </c>
    </row>
    <row r="14451" spans="1:2" x14ac:dyDescent="0.25">
      <c r="A14451" s="62">
        <v>55121806</v>
      </c>
      <c r="B14451" s="63" t="s">
        <v>13156</v>
      </c>
    </row>
    <row r="14452" spans="1:2" x14ac:dyDescent="0.25">
      <c r="A14452" s="62">
        <v>55121807</v>
      </c>
      <c r="B14452" s="63" t="s">
        <v>6729</v>
      </c>
    </row>
    <row r="14453" spans="1:2" x14ac:dyDescent="0.25">
      <c r="A14453" s="62">
        <v>56101501</v>
      </c>
      <c r="B14453" s="63" t="s">
        <v>11387</v>
      </c>
    </row>
    <row r="14454" spans="1:2" x14ac:dyDescent="0.25">
      <c r="A14454" s="62">
        <v>56101502</v>
      </c>
      <c r="B14454" s="63" t="s">
        <v>13147</v>
      </c>
    </row>
    <row r="14455" spans="1:2" x14ac:dyDescent="0.25">
      <c r="A14455" s="62">
        <v>56101503</v>
      </c>
      <c r="B14455" s="63" t="s">
        <v>8650</v>
      </c>
    </row>
    <row r="14456" spans="1:2" x14ac:dyDescent="0.25">
      <c r="A14456" s="62">
        <v>56101504</v>
      </c>
      <c r="B14456" s="63" t="s">
        <v>7490</v>
      </c>
    </row>
    <row r="14457" spans="1:2" x14ac:dyDescent="0.25">
      <c r="A14457" s="62">
        <v>56101505</v>
      </c>
      <c r="B14457" s="63" t="s">
        <v>3991</v>
      </c>
    </row>
    <row r="14458" spans="1:2" x14ac:dyDescent="0.25">
      <c r="A14458" s="62">
        <v>56101506</v>
      </c>
      <c r="B14458" s="63" t="s">
        <v>5052</v>
      </c>
    </row>
    <row r="14459" spans="1:2" x14ac:dyDescent="0.25">
      <c r="A14459" s="62">
        <v>56101507</v>
      </c>
      <c r="B14459" s="63" t="s">
        <v>7256</v>
      </c>
    </row>
    <row r="14460" spans="1:2" x14ac:dyDescent="0.25">
      <c r="A14460" s="62">
        <v>56101508</v>
      </c>
      <c r="B14460" s="63" t="s">
        <v>18492</v>
      </c>
    </row>
    <row r="14461" spans="1:2" x14ac:dyDescent="0.25">
      <c r="A14461" s="62">
        <v>56101509</v>
      </c>
      <c r="B14461" s="63" t="s">
        <v>18651</v>
      </c>
    </row>
    <row r="14462" spans="1:2" x14ac:dyDescent="0.25">
      <c r="A14462" s="62">
        <v>56101510</v>
      </c>
      <c r="B14462" s="63" t="s">
        <v>16724</v>
      </c>
    </row>
    <row r="14463" spans="1:2" x14ac:dyDescent="0.25">
      <c r="A14463" s="62">
        <v>56101513</v>
      </c>
      <c r="B14463" s="63" t="s">
        <v>14248</v>
      </c>
    </row>
    <row r="14464" spans="1:2" x14ac:dyDescent="0.25">
      <c r="A14464" s="62">
        <v>56101514</v>
      </c>
      <c r="B14464" s="63" t="s">
        <v>16084</v>
      </c>
    </row>
    <row r="14465" spans="1:2" x14ac:dyDescent="0.25">
      <c r="A14465" s="62">
        <v>56101515</v>
      </c>
      <c r="B14465" s="63" t="s">
        <v>14170</v>
      </c>
    </row>
    <row r="14466" spans="1:2" x14ac:dyDescent="0.25">
      <c r="A14466" s="62">
        <v>56101516</v>
      </c>
      <c r="B14466" s="63" t="s">
        <v>17235</v>
      </c>
    </row>
    <row r="14467" spans="1:2" x14ac:dyDescent="0.25">
      <c r="A14467" s="62">
        <v>56101518</v>
      </c>
      <c r="B14467" s="63" t="s">
        <v>477</v>
      </c>
    </row>
    <row r="14468" spans="1:2" x14ac:dyDescent="0.25">
      <c r="A14468" s="62">
        <v>56101519</v>
      </c>
      <c r="B14468" s="63" t="s">
        <v>2666</v>
      </c>
    </row>
    <row r="14469" spans="1:2" x14ac:dyDescent="0.25">
      <c r="A14469" s="62">
        <v>56101520</v>
      </c>
      <c r="B14469" s="63" t="s">
        <v>10912</v>
      </c>
    </row>
    <row r="14470" spans="1:2" x14ac:dyDescent="0.25">
      <c r="A14470" s="62">
        <v>56101521</v>
      </c>
      <c r="B14470" s="63" t="s">
        <v>1323</v>
      </c>
    </row>
    <row r="14471" spans="1:2" x14ac:dyDescent="0.25">
      <c r="A14471" s="62">
        <v>56101522</v>
      </c>
      <c r="B14471" s="63" t="s">
        <v>13788</v>
      </c>
    </row>
    <row r="14472" spans="1:2" x14ac:dyDescent="0.25">
      <c r="A14472" s="62">
        <v>56101523</v>
      </c>
      <c r="B14472" s="63" t="s">
        <v>8683</v>
      </c>
    </row>
    <row r="14473" spans="1:2" x14ac:dyDescent="0.25">
      <c r="A14473" s="62">
        <v>56101524</v>
      </c>
      <c r="B14473" s="63" t="s">
        <v>8182</v>
      </c>
    </row>
    <row r="14474" spans="1:2" x14ac:dyDescent="0.25">
      <c r="A14474" s="62">
        <v>56101525</v>
      </c>
      <c r="B14474" s="63" t="s">
        <v>3163</v>
      </c>
    </row>
    <row r="14475" spans="1:2" x14ac:dyDescent="0.25">
      <c r="A14475" s="62">
        <v>56101526</v>
      </c>
      <c r="B14475" s="63" t="s">
        <v>11596</v>
      </c>
    </row>
    <row r="14476" spans="1:2" x14ac:dyDescent="0.25">
      <c r="A14476" s="62">
        <v>56101527</v>
      </c>
      <c r="B14476" s="63" t="s">
        <v>4201</v>
      </c>
    </row>
    <row r="14477" spans="1:2" x14ac:dyDescent="0.25">
      <c r="A14477" s="62">
        <v>56101528</v>
      </c>
      <c r="B14477" s="63" t="s">
        <v>16404</v>
      </c>
    </row>
    <row r="14478" spans="1:2" x14ac:dyDescent="0.25">
      <c r="A14478" s="62">
        <v>56101529</v>
      </c>
      <c r="B14478" s="63" t="s">
        <v>11514</v>
      </c>
    </row>
    <row r="14479" spans="1:2" x14ac:dyDescent="0.25">
      <c r="A14479" s="62">
        <v>56101530</v>
      </c>
      <c r="B14479" s="63" t="s">
        <v>12025</v>
      </c>
    </row>
    <row r="14480" spans="1:2" x14ac:dyDescent="0.25">
      <c r="A14480" s="62">
        <v>56101531</v>
      </c>
      <c r="B14480" s="63" t="s">
        <v>10658</v>
      </c>
    </row>
    <row r="14481" spans="1:2" x14ac:dyDescent="0.25">
      <c r="A14481" s="62">
        <v>56101532</v>
      </c>
      <c r="B14481" s="63" t="s">
        <v>11912</v>
      </c>
    </row>
    <row r="14482" spans="1:2" x14ac:dyDescent="0.25">
      <c r="A14482" s="62">
        <v>56101533</v>
      </c>
      <c r="B14482" s="63" t="s">
        <v>3536</v>
      </c>
    </row>
    <row r="14483" spans="1:2" x14ac:dyDescent="0.25">
      <c r="A14483" s="62">
        <v>56101535</v>
      </c>
      <c r="B14483" s="63" t="s">
        <v>5252</v>
      </c>
    </row>
    <row r="14484" spans="1:2" x14ac:dyDescent="0.25">
      <c r="A14484" s="62">
        <v>56101536</v>
      </c>
      <c r="B14484" s="63" t="s">
        <v>12511</v>
      </c>
    </row>
    <row r="14485" spans="1:2" x14ac:dyDescent="0.25">
      <c r="A14485" s="62">
        <v>56101537</v>
      </c>
      <c r="B14485" s="63" t="s">
        <v>8436</v>
      </c>
    </row>
    <row r="14486" spans="1:2" x14ac:dyDescent="0.25">
      <c r="A14486" s="62">
        <v>56101538</v>
      </c>
      <c r="B14486" s="63" t="s">
        <v>17692</v>
      </c>
    </row>
    <row r="14487" spans="1:2" x14ac:dyDescent="0.25">
      <c r="A14487" s="62">
        <v>56101539</v>
      </c>
      <c r="B14487" s="63" t="s">
        <v>1783</v>
      </c>
    </row>
    <row r="14488" spans="1:2" x14ac:dyDescent="0.25">
      <c r="A14488" s="62">
        <v>56101540</v>
      </c>
      <c r="B14488" s="63" t="s">
        <v>10195</v>
      </c>
    </row>
    <row r="14489" spans="1:2" x14ac:dyDescent="0.25">
      <c r="A14489" s="62">
        <v>56101541</v>
      </c>
      <c r="B14489" s="63" t="s">
        <v>16551</v>
      </c>
    </row>
    <row r="14490" spans="1:2" x14ac:dyDescent="0.25">
      <c r="A14490" s="62">
        <v>56101601</v>
      </c>
      <c r="B14490" s="63" t="s">
        <v>10641</v>
      </c>
    </row>
    <row r="14491" spans="1:2" x14ac:dyDescent="0.25">
      <c r="A14491" s="62">
        <v>56101602</v>
      </c>
      <c r="B14491" s="63" t="s">
        <v>15757</v>
      </c>
    </row>
    <row r="14492" spans="1:2" x14ac:dyDescent="0.25">
      <c r="A14492" s="62">
        <v>56101603</v>
      </c>
      <c r="B14492" s="63" t="s">
        <v>10120</v>
      </c>
    </row>
    <row r="14493" spans="1:2" x14ac:dyDescent="0.25">
      <c r="A14493" s="62">
        <v>56101604</v>
      </c>
      <c r="B14493" s="63" t="s">
        <v>5204</v>
      </c>
    </row>
    <row r="14494" spans="1:2" x14ac:dyDescent="0.25">
      <c r="A14494" s="62">
        <v>56101605</v>
      </c>
      <c r="B14494" s="63" t="s">
        <v>16439</v>
      </c>
    </row>
    <row r="14495" spans="1:2" x14ac:dyDescent="0.25">
      <c r="A14495" s="62">
        <v>56101606</v>
      </c>
      <c r="B14495" s="63" t="s">
        <v>13339</v>
      </c>
    </row>
    <row r="14496" spans="1:2" x14ac:dyDescent="0.25">
      <c r="A14496" s="62">
        <v>56101607</v>
      </c>
      <c r="B14496" s="63" t="s">
        <v>8669</v>
      </c>
    </row>
    <row r="14497" spans="1:2" x14ac:dyDescent="0.25">
      <c r="A14497" s="62">
        <v>56101608</v>
      </c>
      <c r="B14497" s="63" t="s">
        <v>11413</v>
      </c>
    </row>
    <row r="14498" spans="1:2" x14ac:dyDescent="0.25">
      <c r="A14498" s="62">
        <v>56101701</v>
      </c>
      <c r="B14498" s="63" t="s">
        <v>4001</v>
      </c>
    </row>
    <row r="14499" spans="1:2" x14ac:dyDescent="0.25">
      <c r="A14499" s="62">
        <v>56101702</v>
      </c>
      <c r="B14499" s="63" t="s">
        <v>7376</v>
      </c>
    </row>
    <row r="14500" spans="1:2" x14ac:dyDescent="0.25">
      <c r="A14500" s="62">
        <v>56101703</v>
      </c>
      <c r="B14500" s="63" t="s">
        <v>12486</v>
      </c>
    </row>
    <row r="14501" spans="1:2" x14ac:dyDescent="0.25">
      <c r="A14501" s="62">
        <v>56101704</v>
      </c>
      <c r="B14501" s="63" t="s">
        <v>820</v>
      </c>
    </row>
    <row r="14502" spans="1:2" x14ac:dyDescent="0.25">
      <c r="A14502" s="62">
        <v>56101705</v>
      </c>
      <c r="B14502" s="63" t="s">
        <v>2003</v>
      </c>
    </row>
    <row r="14503" spans="1:2" x14ac:dyDescent="0.25">
      <c r="A14503" s="62">
        <v>56101706</v>
      </c>
      <c r="B14503" s="63" t="s">
        <v>7939</v>
      </c>
    </row>
    <row r="14504" spans="1:2" x14ac:dyDescent="0.25">
      <c r="A14504" s="62">
        <v>56101707</v>
      </c>
      <c r="B14504" s="63" t="s">
        <v>5662</v>
      </c>
    </row>
    <row r="14505" spans="1:2" x14ac:dyDescent="0.25">
      <c r="A14505" s="62">
        <v>56101708</v>
      </c>
      <c r="B14505" s="63" t="s">
        <v>11403</v>
      </c>
    </row>
    <row r="14506" spans="1:2" x14ac:dyDescent="0.25">
      <c r="A14506" s="62">
        <v>56101710</v>
      </c>
      <c r="B14506" s="63" t="s">
        <v>16285</v>
      </c>
    </row>
    <row r="14507" spans="1:2" x14ac:dyDescent="0.25">
      <c r="A14507" s="62">
        <v>56101711</v>
      </c>
      <c r="B14507" s="63" t="s">
        <v>15486</v>
      </c>
    </row>
    <row r="14508" spans="1:2" x14ac:dyDescent="0.25">
      <c r="A14508" s="62">
        <v>56101712</v>
      </c>
      <c r="B14508" s="63" t="s">
        <v>9340</v>
      </c>
    </row>
    <row r="14509" spans="1:2" x14ac:dyDescent="0.25">
      <c r="A14509" s="62">
        <v>56101713</v>
      </c>
      <c r="B14509" s="63" t="s">
        <v>18180</v>
      </c>
    </row>
    <row r="14510" spans="1:2" x14ac:dyDescent="0.25">
      <c r="A14510" s="62">
        <v>56101714</v>
      </c>
      <c r="B14510" s="63" t="s">
        <v>2838</v>
      </c>
    </row>
    <row r="14511" spans="1:2" x14ac:dyDescent="0.25">
      <c r="A14511" s="62">
        <v>56101715</v>
      </c>
      <c r="B14511" s="63" t="s">
        <v>13346</v>
      </c>
    </row>
    <row r="14512" spans="1:2" x14ac:dyDescent="0.25">
      <c r="A14512" s="62">
        <v>56101716</v>
      </c>
      <c r="B14512" s="63" t="s">
        <v>5200</v>
      </c>
    </row>
    <row r="14513" spans="1:2" x14ac:dyDescent="0.25">
      <c r="A14513" s="62">
        <v>56101717</v>
      </c>
      <c r="B14513" s="63" t="s">
        <v>16740</v>
      </c>
    </row>
    <row r="14514" spans="1:2" x14ac:dyDescent="0.25">
      <c r="A14514" s="62">
        <v>56101803</v>
      </c>
      <c r="B14514" s="63" t="s">
        <v>6313</v>
      </c>
    </row>
    <row r="14515" spans="1:2" x14ac:dyDescent="0.25">
      <c r="A14515" s="62">
        <v>56101804</v>
      </c>
      <c r="B14515" s="63" t="s">
        <v>15803</v>
      </c>
    </row>
    <row r="14516" spans="1:2" x14ac:dyDescent="0.25">
      <c r="A14516" s="62">
        <v>56101805</v>
      </c>
      <c r="B14516" s="63" t="s">
        <v>12977</v>
      </c>
    </row>
    <row r="14517" spans="1:2" x14ac:dyDescent="0.25">
      <c r="A14517" s="62">
        <v>56101806</v>
      </c>
      <c r="B14517" s="63" t="s">
        <v>11273</v>
      </c>
    </row>
    <row r="14518" spans="1:2" x14ac:dyDescent="0.25">
      <c r="A14518" s="62">
        <v>56101807</v>
      </c>
      <c r="B14518" s="63" t="s">
        <v>10936</v>
      </c>
    </row>
    <row r="14519" spans="1:2" x14ac:dyDescent="0.25">
      <c r="A14519" s="62">
        <v>56101808</v>
      </c>
      <c r="B14519" s="63" t="s">
        <v>17497</v>
      </c>
    </row>
    <row r="14520" spans="1:2" x14ac:dyDescent="0.25">
      <c r="A14520" s="62">
        <v>56101809</v>
      </c>
      <c r="B14520" s="63" t="s">
        <v>13918</v>
      </c>
    </row>
    <row r="14521" spans="1:2" x14ac:dyDescent="0.25">
      <c r="A14521" s="62">
        <v>56101810</v>
      </c>
      <c r="B14521" s="63" t="s">
        <v>11646</v>
      </c>
    </row>
    <row r="14522" spans="1:2" x14ac:dyDescent="0.25">
      <c r="A14522" s="62">
        <v>56101811</v>
      </c>
      <c r="B14522" s="63" t="s">
        <v>9413</v>
      </c>
    </row>
    <row r="14523" spans="1:2" x14ac:dyDescent="0.25">
      <c r="A14523" s="62">
        <v>56101812</v>
      </c>
      <c r="B14523" s="63" t="s">
        <v>11823</v>
      </c>
    </row>
    <row r="14524" spans="1:2" x14ac:dyDescent="0.25">
      <c r="A14524" s="62">
        <v>56101813</v>
      </c>
      <c r="B14524" s="63" t="s">
        <v>8665</v>
      </c>
    </row>
    <row r="14525" spans="1:2" x14ac:dyDescent="0.25">
      <c r="A14525" s="62">
        <v>56101901</v>
      </c>
      <c r="B14525" s="63" t="s">
        <v>538</v>
      </c>
    </row>
    <row r="14526" spans="1:2" x14ac:dyDescent="0.25">
      <c r="A14526" s="62">
        <v>56101902</v>
      </c>
      <c r="B14526" s="63" t="s">
        <v>10022</v>
      </c>
    </row>
    <row r="14527" spans="1:2" x14ac:dyDescent="0.25">
      <c r="A14527" s="62">
        <v>56101903</v>
      </c>
      <c r="B14527" s="63" t="s">
        <v>14040</v>
      </c>
    </row>
    <row r="14528" spans="1:2" x14ac:dyDescent="0.25">
      <c r="A14528" s="62">
        <v>56101904</v>
      </c>
      <c r="B14528" s="63" t="s">
        <v>9691</v>
      </c>
    </row>
    <row r="14529" spans="1:2" x14ac:dyDescent="0.25">
      <c r="A14529" s="62">
        <v>56101905</v>
      </c>
      <c r="B14529" s="63" t="s">
        <v>916</v>
      </c>
    </row>
    <row r="14530" spans="1:2" x14ac:dyDescent="0.25">
      <c r="A14530" s="62">
        <v>56101906</v>
      </c>
      <c r="B14530" s="63" t="s">
        <v>14878</v>
      </c>
    </row>
    <row r="14531" spans="1:2" x14ac:dyDescent="0.25">
      <c r="A14531" s="62">
        <v>56101907</v>
      </c>
      <c r="B14531" s="63" t="s">
        <v>13303</v>
      </c>
    </row>
    <row r="14532" spans="1:2" x14ac:dyDescent="0.25">
      <c r="A14532" s="62">
        <v>56111501</v>
      </c>
      <c r="B14532" s="63" t="s">
        <v>8927</v>
      </c>
    </row>
    <row r="14533" spans="1:2" x14ac:dyDescent="0.25">
      <c r="A14533" s="62">
        <v>56111502</v>
      </c>
      <c r="B14533" s="63" t="s">
        <v>18373</v>
      </c>
    </row>
    <row r="14534" spans="1:2" x14ac:dyDescent="0.25">
      <c r="A14534" s="62">
        <v>56111503</v>
      </c>
      <c r="B14534" s="63" t="s">
        <v>10532</v>
      </c>
    </row>
    <row r="14535" spans="1:2" x14ac:dyDescent="0.25">
      <c r="A14535" s="62">
        <v>56111504</v>
      </c>
      <c r="B14535" s="63" t="s">
        <v>13829</v>
      </c>
    </row>
    <row r="14536" spans="1:2" x14ac:dyDescent="0.25">
      <c r="A14536" s="62">
        <v>56111505</v>
      </c>
      <c r="B14536" s="63" t="s">
        <v>1561</v>
      </c>
    </row>
    <row r="14537" spans="1:2" x14ac:dyDescent="0.25">
      <c r="A14537" s="62">
        <v>56111506</v>
      </c>
      <c r="B14537" s="63" t="s">
        <v>913</v>
      </c>
    </row>
    <row r="14538" spans="1:2" x14ac:dyDescent="0.25">
      <c r="A14538" s="62">
        <v>56111507</v>
      </c>
      <c r="B14538" s="63" t="s">
        <v>8763</v>
      </c>
    </row>
    <row r="14539" spans="1:2" x14ac:dyDescent="0.25">
      <c r="A14539" s="62">
        <v>56111508</v>
      </c>
      <c r="B14539" s="63" t="s">
        <v>9818</v>
      </c>
    </row>
    <row r="14540" spans="1:2" x14ac:dyDescent="0.25">
      <c r="A14540" s="62">
        <v>56111509</v>
      </c>
      <c r="B14540" s="63" t="s">
        <v>17622</v>
      </c>
    </row>
    <row r="14541" spans="1:2" x14ac:dyDescent="0.25">
      <c r="A14541" s="62">
        <v>56111510</v>
      </c>
      <c r="B14541" s="63" t="s">
        <v>119</v>
      </c>
    </row>
    <row r="14542" spans="1:2" x14ac:dyDescent="0.25">
      <c r="A14542" s="62">
        <v>56111511</v>
      </c>
      <c r="B14542" s="63" t="s">
        <v>11181</v>
      </c>
    </row>
    <row r="14543" spans="1:2" x14ac:dyDescent="0.25">
      <c r="A14543" s="62">
        <v>56111512</v>
      </c>
      <c r="B14543" s="63" t="s">
        <v>3726</v>
      </c>
    </row>
    <row r="14544" spans="1:2" x14ac:dyDescent="0.25">
      <c r="A14544" s="62">
        <v>56111513</v>
      </c>
      <c r="B14544" s="63" t="s">
        <v>2532</v>
      </c>
    </row>
    <row r="14545" spans="1:2" x14ac:dyDescent="0.25">
      <c r="A14545" s="62">
        <v>56111514</v>
      </c>
      <c r="B14545" s="63" t="s">
        <v>8218</v>
      </c>
    </row>
    <row r="14546" spans="1:2" x14ac:dyDescent="0.25">
      <c r="A14546" s="62">
        <v>56111601</v>
      </c>
      <c r="B14546" s="63" t="s">
        <v>6225</v>
      </c>
    </row>
    <row r="14547" spans="1:2" x14ac:dyDescent="0.25">
      <c r="A14547" s="62">
        <v>56111602</v>
      </c>
      <c r="B14547" s="63" t="s">
        <v>2593</v>
      </c>
    </row>
    <row r="14548" spans="1:2" x14ac:dyDescent="0.25">
      <c r="A14548" s="62">
        <v>56111603</v>
      </c>
      <c r="B14548" s="63" t="s">
        <v>10081</v>
      </c>
    </row>
    <row r="14549" spans="1:2" x14ac:dyDescent="0.25">
      <c r="A14549" s="62">
        <v>56111604</v>
      </c>
      <c r="B14549" s="63" t="s">
        <v>17639</v>
      </c>
    </row>
    <row r="14550" spans="1:2" x14ac:dyDescent="0.25">
      <c r="A14550" s="62">
        <v>56111605</v>
      </c>
      <c r="B14550" s="63" t="s">
        <v>14772</v>
      </c>
    </row>
    <row r="14551" spans="1:2" x14ac:dyDescent="0.25">
      <c r="A14551" s="62">
        <v>56111606</v>
      </c>
      <c r="B14551" s="63" t="s">
        <v>8046</v>
      </c>
    </row>
    <row r="14552" spans="1:2" x14ac:dyDescent="0.25">
      <c r="A14552" s="62">
        <v>56111701</v>
      </c>
      <c r="B14552" s="63" t="s">
        <v>14821</v>
      </c>
    </row>
    <row r="14553" spans="1:2" x14ac:dyDescent="0.25">
      <c r="A14553" s="62">
        <v>56111702</v>
      </c>
      <c r="B14553" s="63" t="s">
        <v>1131</v>
      </c>
    </row>
    <row r="14554" spans="1:2" x14ac:dyDescent="0.25">
      <c r="A14554" s="62">
        <v>56111703</v>
      </c>
      <c r="B14554" s="63" t="s">
        <v>10504</v>
      </c>
    </row>
    <row r="14555" spans="1:2" x14ac:dyDescent="0.25">
      <c r="A14555" s="62">
        <v>56111704</v>
      </c>
      <c r="B14555" s="63" t="s">
        <v>18439</v>
      </c>
    </row>
    <row r="14556" spans="1:2" x14ac:dyDescent="0.25">
      <c r="A14556" s="62">
        <v>56111705</v>
      </c>
      <c r="B14556" s="63" t="s">
        <v>12181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14817</v>
      </c>
    </row>
    <row r="14559" spans="1:2" x14ac:dyDescent="0.25">
      <c r="A14559" s="62">
        <v>56111801</v>
      </c>
      <c r="B14559" s="63" t="s">
        <v>6786</v>
      </c>
    </row>
    <row r="14560" spans="1:2" x14ac:dyDescent="0.25">
      <c r="A14560" s="62">
        <v>56111802</v>
      </c>
      <c r="B14560" s="63" t="s">
        <v>15346</v>
      </c>
    </row>
    <row r="14561" spans="1:2" x14ac:dyDescent="0.25">
      <c r="A14561" s="62">
        <v>56111803</v>
      </c>
      <c r="B14561" s="63" t="s">
        <v>12608</v>
      </c>
    </row>
    <row r="14562" spans="1:2" x14ac:dyDescent="0.25">
      <c r="A14562" s="62">
        <v>56111804</v>
      </c>
      <c r="B14562" s="63" t="s">
        <v>2817</v>
      </c>
    </row>
    <row r="14563" spans="1:2" x14ac:dyDescent="0.25">
      <c r="A14563" s="62">
        <v>56111805</v>
      </c>
      <c r="B14563" s="63" t="s">
        <v>4971</v>
      </c>
    </row>
    <row r="14564" spans="1:2" x14ac:dyDescent="0.25">
      <c r="A14564" s="62">
        <v>56111901</v>
      </c>
      <c r="B14564" s="63" t="s">
        <v>1965</v>
      </c>
    </row>
    <row r="14565" spans="1:2" x14ac:dyDescent="0.25">
      <c r="A14565" s="62">
        <v>56111902</v>
      </c>
      <c r="B14565" s="63" t="s">
        <v>8903</v>
      </c>
    </row>
    <row r="14566" spans="1:2" x14ac:dyDescent="0.25">
      <c r="A14566" s="62">
        <v>56111903</v>
      </c>
      <c r="B14566" s="63" t="s">
        <v>13577</v>
      </c>
    </row>
    <row r="14567" spans="1:2" x14ac:dyDescent="0.25">
      <c r="A14567" s="62">
        <v>56111904</v>
      </c>
      <c r="B14567" s="63" t="s">
        <v>14627</v>
      </c>
    </row>
    <row r="14568" spans="1:2" x14ac:dyDescent="0.25">
      <c r="A14568" s="62">
        <v>56111905</v>
      </c>
      <c r="B14568" s="63" t="s">
        <v>6539</v>
      </c>
    </row>
    <row r="14569" spans="1:2" x14ac:dyDescent="0.25">
      <c r="A14569" s="62">
        <v>56111906</v>
      </c>
      <c r="B14569" s="63" t="s">
        <v>3136</v>
      </c>
    </row>
    <row r="14570" spans="1:2" x14ac:dyDescent="0.25">
      <c r="A14570" s="62">
        <v>56111907</v>
      </c>
      <c r="B14570" s="63" t="s">
        <v>6600</v>
      </c>
    </row>
    <row r="14571" spans="1:2" x14ac:dyDescent="0.25">
      <c r="A14571" s="62">
        <v>56112001</v>
      </c>
      <c r="B14571" s="63" t="s">
        <v>14852</v>
      </c>
    </row>
    <row r="14572" spans="1:2" x14ac:dyDescent="0.25">
      <c r="A14572" s="62">
        <v>56112002</v>
      </c>
      <c r="B14572" s="63" t="s">
        <v>17750</v>
      </c>
    </row>
    <row r="14573" spans="1:2" x14ac:dyDescent="0.25">
      <c r="A14573" s="62">
        <v>56112003</v>
      </c>
      <c r="B14573" s="63" t="s">
        <v>6284</v>
      </c>
    </row>
    <row r="14574" spans="1:2" x14ac:dyDescent="0.25">
      <c r="A14574" s="62">
        <v>56112004</v>
      </c>
      <c r="B14574" s="63" t="s">
        <v>16283</v>
      </c>
    </row>
    <row r="14575" spans="1:2" x14ac:dyDescent="0.25">
      <c r="A14575" s="62">
        <v>56112005</v>
      </c>
      <c r="B14575" s="63" t="s">
        <v>2584</v>
      </c>
    </row>
    <row r="14576" spans="1:2" x14ac:dyDescent="0.25">
      <c r="A14576" s="62">
        <v>56112101</v>
      </c>
      <c r="B14576" s="63" t="s">
        <v>16200</v>
      </c>
    </row>
    <row r="14577" spans="1:2" x14ac:dyDescent="0.25">
      <c r="A14577" s="62">
        <v>56112102</v>
      </c>
      <c r="B14577" s="63" t="s">
        <v>3448</v>
      </c>
    </row>
    <row r="14578" spans="1:2" x14ac:dyDescent="0.25">
      <c r="A14578" s="62">
        <v>56112103</v>
      </c>
      <c r="B14578" s="63" t="s">
        <v>14582</v>
      </c>
    </row>
    <row r="14579" spans="1:2" x14ac:dyDescent="0.25">
      <c r="A14579" s="62">
        <v>56112104</v>
      </c>
      <c r="B14579" s="63" t="s">
        <v>16019</v>
      </c>
    </row>
    <row r="14580" spans="1:2" x14ac:dyDescent="0.25">
      <c r="A14580" s="62">
        <v>56112105</v>
      </c>
      <c r="B14580" s="63" t="s">
        <v>15119</v>
      </c>
    </row>
    <row r="14581" spans="1:2" x14ac:dyDescent="0.25">
      <c r="A14581" s="62">
        <v>56112106</v>
      </c>
      <c r="B14581" s="63" t="s">
        <v>11726</v>
      </c>
    </row>
    <row r="14582" spans="1:2" x14ac:dyDescent="0.25">
      <c r="A14582" s="62">
        <v>56112107</v>
      </c>
      <c r="B14582" s="63" t="s">
        <v>3384</v>
      </c>
    </row>
    <row r="14583" spans="1:2" x14ac:dyDescent="0.25">
      <c r="A14583" s="62">
        <v>56112108</v>
      </c>
      <c r="B14583" s="63" t="s">
        <v>4463</v>
      </c>
    </row>
    <row r="14584" spans="1:2" x14ac:dyDescent="0.25">
      <c r="A14584" s="62">
        <v>56112109</v>
      </c>
      <c r="B14584" s="63" t="s">
        <v>13051</v>
      </c>
    </row>
    <row r="14585" spans="1:2" x14ac:dyDescent="0.25">
      <c r="A14585" s="62">
        <v>56112110</v>
      </c>
      <c r="B14585" s="63" t="s">
        <v>13391</v>
      </c>
    </row>
    <row r="14586" spans="1:2" x14ac:dyDescent="0.25">
      <c r="A14586" s="62">
        <v>56121001</v>
      </c>
      <c r="B14586" s="63" t="s">
        <v>5576</v>
      </c>
    </row>
    <row r="14587" spans="1:2" x14ac:dyDescent="0.25">
      <c r="A14587" s="62">
        <v>56121002</v>
      </c>
      <c r="B14587" s="63" t="s">
        <v>15828</v>
      </c>
    </row>
    <row r="14588" spans="1:2" x14ac:dyDescent="0.25">
      <c r="A14588" s="62">
        <v>56121003</v>
      </c>
      <c r="B14588" s="63" t="s">
        <v>12561</v>
      </c>
    </row>
    <row r="14589" spans="1:2" x14ac:dyDescent="0.25">
      <c r="A14589" s="62">
        <v>56121004</v>
      </c>
      <c r="B14589" s="63" t="s">
        <v>12216</v>
      </c>
    </row>
    <row r="14590" spans="1:2" x14ac:dyDescent="0.25">
      <c r="A14590" s="62">
        <v>56121005</v>
      </c>
      <c r="B14590" s="63" t="s">
        <v>15275</v>
      </c>
    </row>
    <row r="14591" spans="1:2" x14ac:dyDescent="0.25">
      <c r="A14591" s="62">
        <v>56121006</v>
      </c>
      <c r="B14591" s="63" t="s">
        <v>4965</v>
      </c>
    </row>
    <row r="14592" spans="1:2" x14ac:dyDescent="0.25">
      <c r="A14592" s="62">
        <v>56121007</v>
      </c>
      <c r="B14592" s="63" t="s">
        <v>3382</v>
      </c>
    </row>
    <row r="14593" spans="1:2" x14ac:dyDescent="0.25">
      <c r="A14593" s="62">
        <v>56121008</v>
      </c>
      <c r="B14593" s="63" t="s">
        <v>13122</v>
      </c>
    </row>
    <row r="14594" spans="1:2" x14ac:dyDescent="0.25">
      <c r="A14594" s="62">
        <v>56121009</v>
      </c>
      <c r="B14594" s="63" t="s">
        <v>14667</v>
      </c>
    </row>
    <row r="14595" spans="1:2" x14ac:dyDescent="0.25">
      <c r="A14595" s="62">
        <v>56121010</v>
      </c>
      <c r="B14595" s="63" t="s">
        <v>16481</v>
      </c>
    </row>
    <row r="14596" spans="1:2" x14ac:dyDescent="0.25">
      <c r="A14596" s="62">
        <v>56121011</v>
      </c>
      <c r="B14596" s="63" t="s">
        <v>8555</v>
      </c>
    </row>
    <row r="14597" spans="1:2" x14ac:dyDescent="0.25">
      <c r="A14597" s="62">
        <v>56121012</v>
      </c>
      <c r="B14597" s="63" t="s">
        <v>18800</v>
      </c>
    </row>
    <row r="14598" spans="1:2" x14ac:dyDescent="0.25">
      <c r="A14598" s="62">
        <v>56121014</v>
      </c>
      <c r="B14598" s="63" t="s">
        <v>11733</v>
      </c>
    </row>
    <row r="14599" spans="1:2" x14ac:dyDescent="0.25">
      <c r="A14599" s="62">
        <v>56121101</v>
      </c>
      <c r="B14599" s="63" t="s">
        <v>10774</v>
      </c>
    </row>
    <row r="14600" spans="1:2" x14ac:dyDescent="0.25">
      <c r="A14600" s="62">
        <v>56121102</v>
      </c>
      <c r="B14600" s="63" t="s">
        <v>6862</v>
      </c>
    </row>
    <row r="14601" spans="1:2" x14ac:dyDescent="0.25">
      <c r="A14601" s="62">
        <v>56121201</v>
      </c>
      <c r="B14601" s="63" t="s">
        <v>1436</v>
      </c>
    </row>
    <row r="14602" spans="1:2" x14ac:dyDescent="0.25">
      <c r="A14602" s="62">
        <v>56121301</v>
      </c>
      <c r="B14602" s="63" t="s">
        <v>18162</v>
      </c>
    </row>
    <row r="14603" spans="1:2" x14ac:dyDescent="0.25">
      <c r="A14603" s="62">
        <v>56121302</v>
      </c>
      <c r="B14603" s="63" t="s">
        <v>1061</v>
      </c>
    </row>
    <row r="14604" spans="1:2" x14ac:dyDescent="0.25">
      <c r="A14604" s="62">
        <v>56121303</v>
      </c>
      <c r="B14604" s="63" t="s">
        <v>9453</v>
      </c>
    </row>
    <row r="14605" spans="1:2" x14ac:dyDescent="0.25">
      <c r="A14605" s="62">
        <v>56121304</v>
      </c>
      <c r="B14605" s="63" t="s">
        <v>317</v>
      </c>
    </row>
    <row r="14606" spans="1:2" x14ac:dyDescent="0.25">
      <c r="A14606" s="62">
        <v>56121401</v>
      </c>
      <c r="B14606" s="63" t="s">
        <v>3797</v>
      </c>
    </row>
    <row r="14607" spans="1:2" x14ac:dyDescent="0.25">
      <c r="A14607" s="62">
        <v>56121402</v>
      </c>
      <c r="B14607" s="63" t="s">
        <v>15761</v>
      </c>
    </row>
    <row r="14608" spans="1:2" x14ac:dyDescent="0.25">
      <c r="A14608" s="62">
        <v>56121403</v>
      </c>
      <c r="B14608" s="63" t="s">
        <v>14249</v>
      </c>
    </row>
    <row r="14609" spans="1:2" x14ac:dyDescent="0.25">
      <c r="A14609" s="62">
        <v>56121501</v>
      </c>
      <c r="B14609" s="63" t="s">
        <v>8982</v>
      </c>
    </row>
    <row r="14610" spans="1:2" x14ac:dyDescent="0.25">
      <c r="A14610" s="62">
        <v>56121502</v>
      </c>
      <c r="B14610" s="63" t="s">
        <v>17385</v>
      </c>
    </row>
    <row r="14611" spans="1:2" x14ac:dyDescent="0.25">
      <c r="A14611" s="62">
        <v>56121503</v>
      </c>
      <c r="B14611" s="63" t="s">
        <v>15088</v>
      </c>
    </row>
    <row r="14612" spans="1:2" x14ac:dyDescent="0.25">
      <c r="A14612" s="62">
        <v>56121504</v>
      </c>
      <c r="B14612" s="63" t="s">
        <v>17430</v>
      </c>
    </row>
    <row r="14613" spans="1:2" x14ac:dyDescent="0.25">
      <c r="A14613" s="62">
        <v>56121505</v>
      </c>
      <c r="B14613" s="63" t="s">
        <v>15365</v>
      </c>
    </row>
    <row r="14614" spans="1:2" x14ac:dyDescent="0.25">
      <c r="A14614" s="62">
        <v>56121506</v>
      </c>
      <c r="B14614" s="63" t="s">
        <v>13040</v>
      </c>
    </row>
    <row r="14615" spans="1:2" x14ac:dyDescent="0.25">
      <c r="A14615" s="62">
        <v>56121507</v>
      </c>
      <c r="B14615" s="63" t="s">
        <v>12399</v>
      </c>
    </row>
    <row r="14616" spans="1:2" x14ac:dyDescent="0.25">
      <c r="A14616" s="62">
        <v>56121508</v>
      </c>
      <c r="B14616" s="63" t="s">
        <v>7467</v>
      </c>
    </row>
    <row r="14617" spans="1:2" x14ac:dyDescent="0.25">
      <c r="A14617" s="62">
        <v>56121509</v>
      </c>
      <c r="B14617" s="63" t="s">
        <v>7529</v>
      </c>
    </row>
    <row r="14618" spans="1:2" x14ac:dyDescent="0.25">
      <c r="A14618" s="62">
        <v>56121601</v>
      </c>
      <c r="B14618" s="63" t="s">
        <v>8051</v>
      </c>
    </row>
    <row r="14619" spans="1:2" x14ac:dyDescent="0.25">
      <c r="A14619" s="62">
        <v>56121602</v>
      </c>
      <c r="B14619" s="63" t="s">
        <v>6117</v>
      </c>
    </row>
    <row r="14620" spans="1:2" x14ac:dyDescent="0.25">
      <c r="A14620" s="62">
        <v>56121603</v>
      </c>
      <c r="B14620" s="63" t="s">
        <v>4822</v>
      </c>
    </row>
    <row r="14621" spans="1:2" x14ac:dyDescent="0.25">
      <c r="A14621" s="62">
        <v>56121604</v>
      </c>
      <c r="B14621" s="63" t="s">
        <v>16547</v>
      </c>
    </row>
    <row r="14622" spans="1:2" x14ac:dyDescent="0.25">
      <c r="A14622" s="62">
        <v>56121605</v>
      </c>
      <c r="B14622" s="63" t="s">
        <v>9153</v>
      </c>
    </row>
    <row r="14623" spans="1:2" x14ac:dyDescent="0.25">
      <c r="A14623" s="62">
        <v>56121606</v>
      </c>
      <c r="B14623" s="63" t="s">
        <v>5261</v>
      </c>
    </row>
    <row r="14624" spans="1:2" x14ac:dyDescent="0.25">
      <c r="A14624" s="62">
        <v>56121607</v>
      </c>
      <c r="B14624" s="63" t="s">
        <v>3467</v>
      </c>
    </row>
    <row r="14625" spans="1:2" x14ac:dyDescent="0.25">
      <c r="A14625" s="62">
        <v>56121608</v>
      </c>
      <c r="B14625" s="63" t="s">
        <v>16187</v>
      </c>
    </row>
    <row r="14626" spans="1:2" x14ac:dyDescent="0.25">
      <c r="A14626" s="62">
        <v>56121609</v>
      </c>
      <c r="B14626" s="63" t="s">
        <v>5505</v>
      </c>
    </row>
    <row r="14627" spans="1:2" x14ac:dyDescent="0.25">
      <c r="A14627" s="62">
        <v>56121610</v>
      </c>
      <c r="B14627" s="63" t="s">
        <v>10378</v>
      </c>
    </row>
    <row r="14628" spans="1:2" x14ac:dyDescent="0.25">
      <c r="A14628" s="62">
        <v>56121701</v>
      </c>
      <c r="B14628" s="63" t="s">
        <v>8782</v>
      </c>
    </row>
    <row r="14629" spans="1:2" x14ac:dyDescent="0.25">
      <c r="A14629" s="62">
        <v>56121702</v>
      </c>
      <c r="B14629" s="63" t="s">
        <v>9339</v>
      </c>
    </row>
    <row r="14630" spans="1:2" x14ac:dyDescent="0.25">
      <c r="A14630" s="62">
        <v>56121703</v>
      </c>
      <c r="B14630" s="63" t="s">
        <v>18818</v>
      </c>
    </row>
    <row r="14631" spans="1:2" x14ac:dyDescent="0.25">
      <c r="A14631" s="62">
        <v>56121704</v>
      </c>
      <c r="B14631" s="63" t="s">
        <v>10193</v>
      </c>
    </row>
    <row r="14632" spans="1:2" x14ac:dyDescent="0.25">
      <c r="A14632" s="62">
        <v>56121801</v>
      </c>
      <c r="B14632" s="63" t="s">
        <v>11013</v>
      </c>
    </row>
    <row r="14633" spans="1:2" x14ac:dyDescent="0.25">
      <c r="A14633" s="62">
        <v>56121802</v>
      </c>
      <c r="B14633" s="63" t="s">
        <v>7609</v>
      </c>
    </row>
    <row r="14634" spans="1:2" x14ac:dyDescent="0.25">
      <c r="A14634" s="62">
        <v>56121803</v>
      </c>
      <c r="B14634" s="63" t="s">
        <v>4773</v>
      </c>
    </row>
    <row r="14635" spans="1:2" x14ac:dyDescent="0.25">
      <c r="A14635" s="62">
        <v>56121804</v>
      </c>
      <c r="B14635" s="63" t="s">
        <v>7017</v>
      </c>
    </row>
    <row r="14636" spans="1:2" x14ac:dyDescent="0.25">
      <c r="A14636" s="62">
        <v>56121805</v>
      </c>
      <c r="B14636" s="63" t="s">
        <v>11991</v>
      </c>
    </row>
    <row r="14637" spans="1:2" x14ac:dyDescent="0.25">
      <c r="A14637" s="62">
        <v>56121901</v>
      </c>
      <c r="B14637" s="63" t="s">
        <v>3191</v>
      </c>
    </row>
    <row r="14638" spans="1:2" x14ac:dyDescent="0.25">
      <c r="A14638" s="62">
        <v>56122001</v>
      </c>
      <c r="B14638" s="63" t="s">
        <v>9911</v>
      </c>
    </row>
    <row r="14639" spans="1:2" x14ac:dyDescent="0.25">
      <c r="A14639" s="62">
        <v>56122002</v>
      </c>
      <c r="B14639" s="63" t="s">
        <v>18396</v>
      </c>
    </row>
    <row r="14640" spans="1:2" x14ac:dyDescent="0.25">
      <c r="A14640" s="62">
        <v>56122003</v>
      </c>
      <c r="B14640" s="63" t="s">
        <v>12539</v>
      </c>
    </row>
    <row r="14641" spans="1:2" x14ac:dyDescent="0.25">
      <c r="A14641" s="62">
        <v>56122004</v>
      </c>
      <c r="B14641" s="63" t="s">
        <v>6016</v>
      </c>
    </row>
    <row r="14642" spans="1:2" x14ac:dyDescent="0.25">
      <c r="A14642" s="62">
        <v>60101001</v>
      </c>
      <c r="B14642" s="63" t="s">
        <v>9498</v>
      </c>
    </row>
    <row r="14643" spans="1:2" x14ac:dyDescent="0.25">
      <c r="A14643" s="62">
        <v>60101002</v>
      </c>
      <c r="B14643" s="63" t="s">
        <v>17742</v>
      </c>
    </row>
    <row r="14644" spans="1:2" x14ac:dyDescent="0.25">
      <c r="A14644" s="62">
        <v>60101003</v>
      </c>
      <c r="B14644" s="63" t="s">
        <v>17625</v>
      </c>
    </row>
    <row r="14645" spans="1:2" x14ac:dyDescent="0.25">
      <c r="A14645" s="62">
        <v>60101004</v>
      </c>
      <c r="B14645" s="63" t="s">
        <v>10753</v>
      </c>
    </row>
    <row r="14646" spans="1:2" x14ac:dyDescent="0.25">
      <c r="A14646" s="62">
        <v>60101005</v>
      </c>
      <c r="B14646" s="63" t="s">
        <v>852</v>
      </c>
    </row>
    <row r="14647" spans="1:2" x14ac:dyDescent="0.25">
      <c r="A14647" s="62">
        <v>60101006</v>
      </c>
      <c r="B14647" s="63" t="s">
        <v>15329</v>
      </c>
    </row>
    <row r="14648" spans="1:2" x14ac:dyDescent="0.25">
      <c r="A14648" s="62">
        <v>60101007</v>
      </c>
      <c r="B14648" s="63" t="s">
        <v>7456</v>
      </c>
    </row>
    <row r="14649" spans="1:2" x14ac:dyDescent="0.25">
      <c r="A14649" s="62">
        <v>60101008</v>
      </c>
      <c r="B14649" s="63" t="s">
        <v>5459</v>
      </c>
    </row>
    <row r="14650" spans="1:2" x14ac:dyDescent="0.25">
      <c r="A14650" s="62">
        <v>60101009</v>
      </c>
      <c r="B14650" s="63" t="s">
        <v>7086</v>
      </c>
    </row>
    <row r="14651" spans="1:2" x14ac:dyDescent="0.25">
      <c r="A14651" s="62">
        <v>60101010</v>
      </c>
      <c r="B14651" s="63" t="s">
        <v>16830</v>
      </c>
    </row>
    <row r="14652" spans="1:2" x14ac:dyDescent="0.25">
      <c r="A14652" s="62">
        <v>60101101</v>
      </c>
      <c r="B14652" s="63" t="s">
        <v>14416</v>
      </c>
    </row>
    <row r="14653" spans="1:2" x14ac:dyDescent="0.25">
      <c r="A14653" s="62">
        <v>60101102</v>
      </c>
      <c r="B14653" s="63" t="s">
        <v>14442</v>
      </c>
    </row>
    <row r="14654" spans="1:2" x14ac:dyDescent="0.25">
      <c r="A14654" s="62">
        <v>60101103</v>
      </c>
      <c r="B14654" s="63" t="s">
        <v>6145</v>
      </c>
    </row>
    <row r="14655" spans="1:2" x14ac:dyDescent="0.25">
      <c r="A14655" s="62">
        <v>60101104</v>
      </c>
      <c r="B14655" s="63" t="s">
        <v>4272</v>
      </c>
    </row>
    <row r="14656" spans="1:2" x14ac:dyDescent="0.25">
      <c r="A14656" s="62">
        <v>60101201</v>
      </c>
      <c r="B14656" s="63" t="s">
        <v>9081</v>
      </c>
    </row>
    <row r="14657" spans="1:2" x14ac:dyDescent="0.25">
      <c r="A14657" s="62">
        <v>60101202</v>
      </c>
      <c r="B14657" s="63" t="s">
        <v>17599</v>
      </c>
    </row>
    <row r="14658" spans="1:2" x14ac:dyDescent="0.25">
      <c r="A14658" s="62">
        <v>60101203</v>
      </c>
      <c r="B14658" s="63" t="s">
        <v>16649</v>
      </c>
    </row>
    <row r="14659" spans="1:2" x14ac:dyDescent="0.25">
      <c r="A14659" s="62">
        <v>60101204</v>
      </c>
      <c r="B14659" s="63" t="s">
        <v>7514</v>
      </c>
    </row>
    <row r="14660" spans="1:2" x14ac:dyDescent="0.25">
      <c r="A14660" s="62">
        <v>60101205</v>
      </c>
      <c r="B14660" s="63" t="s">
        <v>12300</v>
      </c>
    </row>
    <row r="14661" spans="1:2" x14ac:dyDescent="0.25">
      <c r="A14661" s="62">
        <v>60101301</v>
      </c>
      <c r="B14661" s="63" t="s">
        <v>2073</v>
      </c>
    </row>
    <row r="14662" spans="1:2" x14ac:dyDescent="0.25">
      <c r="A14662" s="62">
        <v>60101302</v>
      </c>
      <c r="B14662" s="63" t="s">
        <v>6210</v>
      </c>
    </row>
    <row r="14663" spans="1:2" x14ac:dyDescent="0.25">
      <c r="A14663" s="62">
        <v>60101304</v>
      </c>
      <c r="B14663" s="63" t="s">
        <v>9567</v>
      </c>
    </row>
    <row r="14664" spans="1:2" x14ac:dyDescent="0.25">
      <c r="A14664" s="62">
        <v>60101305</v>
      </c>
      <c r="B14664" s="63" t="s">
        <v>2152</v>
      </c>
    </row>
    <row r="14665" spans="1:2" x14ac:dyDescent="0.25">
      <c r="A14665" s="62">
        <v>60101306</v>
      </c>
      <c r="B14665" s="63" t="s">
        <v>7491</v>
      </c>
    </row>
    <row r="14666" spans="1:2" x14ac:dyDescent="0.25">
      <c r="A14666" s="62">
        <v>60101307</v>
      </c>
      <c r="B14666" s="63" t="s">
        <v>17642</v>
      </c>
    </row>
    <row r="14667" spans="1:2" x14ac:dyDescent="0.25">
      <c r="A14667" s="62">
        <v>60101308</v>
      </c>
      <c r="B14667" s="63" t="s">
        <v>5787</v>
      </c>
    </row>
    <row r="14668" spans="1:2" x14ac:dyDescent="0.25">
      <c r="A14668" s="62">
        <v>60101309</v>
      </c>
      <c r="B14668" s="63" t="s">
        <v>15743</v>
      </c>
    </row>
    <row r="14669" spans="1:2" x14ac:dyDescent="0.25">
      <c r="A14669" s="62">
        <v>60101310</v>
      </c>
      <c r="B14669" s="63" t="s">
        <v>16523</v>
      </c>
    </row>
    <row r="14670" spans="1:2" x14ac:dyDescent="0.25">
      <c r="A14670" s="62">
        <v>60101311</v>
      </c>
      <c r="B14670" s="63" t="s">
        <v>5119</v>
      </c>
    </row>
    <row r="14671" spans="1:2" x14ac:dyDescent="0.25">
      <c r="A14671" s="62">
        <v>60101312</v>
      </c>
      <c r="B14671" s="63" t="s">
        <v>12912</v>
      </c>
    </row>
    <row r="14672" spans="1:2" x14ac:dyDescent="0.25">
      <c r="A14672" s="62">
        <v>60101313</v>
      </c>
      <c r="B14672" s="63" t="s">
        <v>9456</v>
      </c>
    </row>
    <row r="14673" spans="1:2" x14ac:dyDescent="0.25">
      <c r="A14673" s="62">
        <v>60101314</v>
      </c>
      <c r="B14673" s="63" t="s">
        <v>13284</v>
      </c>
    </row>
    <row r="14674" spans="1:2" x14ac:dyDescent="0.25">
      <c r="A14674" s="62">
        <v>60101315</v>
      </c>
      <c r="B14674" s="63" t="s">
        <v>17422</v>
      </c>
    </row>
    <row r="14675" spans="1:2" x14ac:dyDescent="0.25">
      <c r="A14675" s="62">
        <v>60101316</v>
      </c>
      <c r="B14675" s="63" t="s">
        <v>13094</v>
      </c>
    </row>
    <row r="14676" spans="1:2" x14ac:dyDescent="0.25">
      <c r="A14676" s="62">
        <v>60101317</v>
      </c>
      <c r="B14676" s="63" t="s">
        <v>3110</v>
      </c>
    </row>
    <row r="14677" spans="1:2" x14ac:dyDescent="0.25">
      <c r="A14677" s="62">
        <v>60101318</v>
      </c>
      <c r="B14677" s="63" t="s">
        <v>11066</v>
      </c>
    </row>
    <row r="14678" spans="1:2" x14ac:dyDescent="0.25">
      <c r="A14678" s="62">
        <v>60101319</v>
      </c>
      <c r="B14678" s="63" t="s">
        <v>13686</v>
      </c>
    </row>
    <row r="14679" spans="1:2" x14ac:dyDescent="0.25">
      <c r="A14679" s="62">
        <v>60101320</v>
      </c>
      <c r="B14679" s="63" t="s">
        <v>2949</v>
      </c>
    </row>
    <row r="14680" spans="1:2" x14ac:dyDescent="0.25">
      <c r="A14680" s="62">
        <v>60101321</v>
      </c>
      <c r="B14680" s="63" t="s">
        <v>12555</v>
      </c>
    </row>
    <row r="14681" spans="1:2" x14ac:dyDescent="0.25">
      <c r="A14681" s="62">
        <v>60101322</v>
      </c>
      <c r="B14681" s="63" t="s">
        <v>6945</v>
      </c>
    </row>
    <row r="14682" spans="1:2" x14ac:dyDescent="0.25">
      <c r="A14682" s="62">
        <v>60101323</v>
      </c>
      <c r="B14682" s="63" t="s">
        <v>1575</v>
      </c>
    </row>
    <row r="14683" spans="1:2" x14ac:dyDescent="0.25">
      <c r="A14683" s="62">
        <v>60101324</v>
      </c>
      <c r="B14683" s="63" t="s">
        <v>4785</v>
      </c>
    </row>
    <row r="14684" spans="1:2" x14ac:dyDescent="0.25">
      <c r="A14684" s="62">
        <v>60101325</v>
      </c>
      <c r="B14684" s="63" t="s">
        <v>10422</v>
      </c>
    </row>
    <row r="14685" spans="1:2" x14ac:dyDescent="0.25">
      <c r="A14685" s="62">
        <v>60101326</v>
      </c>
      <c r="B14685" s="63" t="s">
        <v>15328</v>
      </c>
    </row>
    <row r="14686" spans="1:2" x14ac:dyDescent="0.25">
      <c r="A14686" s="62">
        <v>60101327</v>
      </c>
      <c r="B14686" s="63" t="s">
        <v>1938</v>
      </c>
    </row>
    <row r="14687" spans="1:2" x14ac:dyDescent="0.25">
      <c r="A14687" s="62">
        <v>60101328</v>
      </c>
      <c r="B14687" s="63" t="s">
        <v>5358</v>
      </c>
    </row>
    <row r="14688" spans="1:2" x14ac:dyDescent="0.25">
      <c r="A14688" s="62">
        <v>60101329</v>
      </c>
      <c r="B14688" s="63" t="s">
        <v>13250</v>
      </c>
    </row>
    <row r="14689" spans="1:2" x14ac:dyDescent="0.25">
      <c r="A14689" s="62">
        <v>60101330</v>
      </c>
      <c r="B14689" s="63" t="s">
        <v>9156</v>
      </c>
    </row>
    <row r="14690" spans="1:2" x14ac:dyDescent="0.25">
      <c r="A14690" s="62">
        <v>60101331</v>
      </c>
      <c r="B14690" s="63" t="s">
        <v>15104</v>
      </c>
    </row>
    <row r="14691" spans="1:2" x14ac:dyDescent="0.25">
      <c r="A14691" s="62">
        <v>60101401</v>
      </c>
      <c r="B14691" s="63" t="s">
        <v>6718</v>
      </c>
    </row>
    <row r="14692" spans="1:2" x14ac:dyDescent="0.25">
      <c r="A14692" s="62">
        <v>60101402</v>
      </c>
      <c r="B14692" s="63" t="s">
        <v>1055</v>
      </c>
    </row>
    <row r="14693" spans="1:2" x14ac:dyDescent="0.25">
      <c r="A14693" s="62">
        <v>60101403</v>
      </c>
      <c r="B14693" s="63" t="s">
        <v>17889</v>
      </c>
    </row>
    <row r="14694" spans="1:2" x14ac:dyDescent="0.25">
      <c r="A14694" s="62">
        <v>60101404</v>
      </c>
      <c r="B14694" s="63" t="s">
        <v>942</v>
      </c>
    </row>
    <row r="14695" spans="1:2" x14ac:dyDescent="0.25">
      <c r="A14695" s="62">
        <v>60101405</v>
      </c>
      <c r="B14695" s="63" t="s">
        <v>7853</v>
      </c>
    </row>
    <row r="14696" spans="1:2" x14ac:dyDescent="0.25">
      <c r="A14696" s="62">
        <v>60101601</v>
      </c>
      <c r="B14696" s="63" t="s">
        <v>8921</v>
      </c>
    </row>
    <row r="14697" spans="1:2" x14ac:dyDescent="0.25">
      <c r="A14697" s="62">
        <v>60101602</v>
      </c>
      <c r="B14697" s="63" t="s">
        <v>1729</v>
      </c>
    </row>
    <row r="14698" spans="1:2" x14ac:dyDescent="0.25">
      <c r="A14698" s="62">
        <v>60101603</v>
      </c>
      <c r="B14698" s="63" t="s">
        <v>9146</v>
      </c>
    </row>
    <row r="14699" spans="1:2" x14ac:dyDescent="0.25">
      <c r="A14699" s="62">
        <v>60101604</v>
      </c>
      <c r="B14699" s="63" t="s">
        <v>18422</v>
      </c>
    </row>
    <row r="14700" spans="1:2" x14ac:dyDescent="0.25">
      <c r="A14700" s="62">
        <v>60101605</v>
      </c>
      <c r="B14700" s="63" t="s">
        <v>5444</v>
      </c>
    </row>
    <row r="14701" spans="1:2" x14ac:dyDescent="0.25">
      <c r="A14701" s="62">
        <v>60101606</v>
      </c>
      <c r="B14701" s="63" t="s">
        <v>18504</v>
      </c>
    </row>
    <row r="14702" spans="1:2" x14ac:dyDescent="0.25">
      <c r="A14702" s="62">
        <v>60101607</v>
      </c>
      <c r="B14702" s="63" t="s">
        <v>7159</v>
      </c>
    </row>
    <row r="14703" spans="1:2" x14ac:dyDescent="0.25">
      <c r="A14703" s="62">
        <v>60101608</v>
      </c>
      <c r="B14703" s="63" t="s">
        <v>2658</v>
      </c>
    </row>
    <row r="14704" spans="1:2" x14ac:dyDescent="0.25">
      <c r="A14704" s="62">
        <v>60101609</v>
      </c>
      <c r="B14704" s="63" t="s">
        <v>18515</v>
      </c>
    </row>
    <row r="14705" spans="1:2" x14ac:dyDescent="0.25">
      <c r="A14705" s="62">
        <v>60101610</v>
      </c>
      <c r="B14705" s="63" t="s">
        <v>15410</v>
      </c>
    </row>
    <row r="14706" spans="1:2" x14ac:dyDescent="0.25">
      <c r="A14706" s="62">
        <v>60101701</v>
      </c>
      <c r="B14706" s="63" t="s">
        <v>11376</v>
      </c>
    </row>
    <row r="14707" spans="1:2" x14ac:dyDescent="0.25">
      <c r="A14707" s="62">
        <v>60101702</v>
      </c>
      <c r="B14707" s="63" t="s">
        <v>1697</v>
      </c>
    </row>
    <row r="14708" spans="1:2" x14ac:dyDescent="0.25">
      <c r="A14708" s="62">
        <v>60101703</v>
      </c>
      <c r="B14708" s="63" t="s">
        <v>9646</v>
      </c>
    </row>
    <row r="14709" spans="1:2" x14ac:dyDescent="0.25">
      <c r="A14709" s="62">
        <v>60101704</v>
      </c>
      <c r="B14709" s="63" t="s">
        <v>9513</v>
      </c>
    </row>
    <row r="14710" spans="1:2" x14ac:dyDescent="0.25">
      <c r="A14710" s="62">
        <v>60101705</v>
      </c>
      <c r="B14710" s="63" t="s">
        <v>6262</v>
      </c>
    </row>
    <row r="14711" spans="1:2" x14ac:dyDescent="0.25">
      <c r="A14711" s="62">
        <v>60101706</v>
      </c>
      <c r="B14711" s="63" t="s">
        <v>6234</v>
      </c>
    </row>
    <row r="14712" spans="1:2" x14ac:dyDescent="0.25">
      <c r="A14712" s="62">
        <v>60101707</v>
      </c>
      <c r="B14712" s="63" t="s">
        <v>13016</v>
      </c>
    </row>
    <row r="14713" spans="1:2" x14ac:dyDescent="0.25">
      <c r="A14713" s="62">
        <v>60101708</v>
      </c>
      <c r="B14713" s="63" t="s">
        <v>14741</v>
      </c>
    </row>
    <row r="14714" spans="1:2" x14ac:dyDescent="0.25">
      <c r="A14714" s="62">
        <v>60101709</v>
      </c>
      <c r="B14714" s="63" t="s">
        <v>8847</v>
      </c>
    </row>
    <row r="14715" spans="1:2" x14ac:dyDescent="0.25">
      <c r="A14715" s="62">
        <v>60101710</v>
      </c>
      <c r="B14715" s="63" t="s">
        <v>17656</v>
      </c>
    </row>
    <row r="14716" spans="1:2" x14ac:dyDescent="0.25">
      <c r="A14716" s="62">
        <v>60101711</v>
      </c>
      <c r="B14716" s="63" t="s">
        <v>3650</v>
      </c>
    </row>
    <row r="14717" spans="1:2" x14ac:dyDescent="0.25">
      <c r="A14717" s="62">
        <v>60101712</v>
      </c>
      <c r="B14717" s="63" t="s">
        <v>10728</v>
      </c>
    </row>
    <row r="14718" spans="1:2" x14ac:dyDescent="0.25">
      <c r="A14718" s="62">
        <v>60101713</v>
      </c>
      <c r="B14718" s="63" t="s">
        <v>16972</v>
      </c>
    </row>
    <row r="14719" spans="1:2" x14ac:dyDescent="0.25">
      <c r="A14719" s="62">
        <v>60101714</v>
      </c>
      <c r="B14719" s="63" t="s">
        <v>12492</v>
      </c>
    </row>
    <row r="14720" spans="1:2" x14ac:dyDescent="0.25">
      <c r="A14720" s="62">
        <v>60101715</v>
      </c>
      <c r="B14720" s="63" t="s">
        <v>14046</v>
      </c>
    </row>
    <row r="14721" spans="1:2" x14ac:dyDescent="0.25">
      <c r="A14721" s="62">
        <v>60101716</v>
      </c>
      <c r="B14721" s="63" t="s">
        <v>2026</v>
      </c>
    </row>
    <row r="14722" spans="1:2" x14ac:dyDescent="0.25">
      <c r="A14722" s="62">
        <v>60101717</v>
      </c>
      <c r="B14722" s="63" t="s">
        <v>10934</v>
      </c>
    </row>
    <row r="14723" spans="1:2" x14ac:dyDescent="0.25">
      <c r="A14723" s="62">
        <v>60101718</v>
      </c>
      <c r="B14723" s="63" t="s">
        <v>7605</v>
      </c>
    </row>
    <row r="14724" spans="1:2" x14ac:dyDescent="0.25">
      <c r="A14724" s="62">
        <v>60101719</v>
      </c>
      <c r="B14724" s="63" t="s">
        <v>7022</v>
      </c>
    </row>
    <row r="14725" spans="1:2" x14ac:dyDescent="0.25">
      <c r="A14725" s="62">
        <v>60101720</v>
      </c>
      <c r="B14725" s="63" t="s">
        <v>2153</v>
      </c>
    </row>
    <row r="14726" spans="1:2" x14ac:dyDescent="0.25">
      <c r="A14726" s="62">
        <v>60101721</v>
      </c>
      <c r="B14726" s="63" t="s">
        <v>14844</v>
      </c>
    </row>
    <row r="14727" spans="1:2" x14ac:dyDescent="0.25">
      <c r="A14727" s="62">
        <v>60101722</v>
      </c>
      <c r="B14727" s="63" t="s">
        <v>18517</v>
      </c>
    </row>
    <row r="14728" spans="1:2" x14ac:dyDescent="0.25">
      <c r="A14728" s="62">
        <v>60101723</v>
      </c>
      <c r="B14728" s="63" t="s">
        <v>7574</v>
      </c>
    </row>
    <row r="14729" spans="1:2" x14ac:dyDescent="0.25">
      <c r="A14729" s="62">
        <v>60101724</v>
      </c>
      <c r="B14729" s="63" t="s">
        <v>13819</v>
      </c>
    </row>
    <row r="14730" spans="1:2" x14ac:dyDescent="0.25">
      <c r="A14730" s="62">
        <v>60101725</v>
      </c>
      <c r="B14730" s="63" t="s">
        <v>5490</v>
      </c>
    </row>
    <row r="14731" spans="1:2" x14ac:dyDescent="0.25">
      <c r="A14731" s="62">
        <v>60101726</v>
      </c>
      <c r="B14731" s="63" t="s">
        <v>9321</v>
      </c>
    </row>
    <row r="14732" spans="1:2" x14ac:dyDescent="0.25">
      <c r="A14732" s="62">
        <v>60101727</v>
      </c>
      <c r="B14732" s="63" t="s">
        <v>7329</v>
      </c>
    </row>
    <row r="14733" spans="1:2" x14ac:dyDescent="0.25">
      <c r="A14733" s="62">
        <v>60101728</v>
      </c>
      <c r="B14733" s="63" t="s">
        <v>2824</v>
      </c>
    </row>
    <row r="14734" spans="1:2" x14ac:dyDescent="0.25">
      <c r="A14734" s="62">
        <v>60101729</v>
      </c>
      <c r="B14734" s="63" t="s">
        <v>1405</v>
      </c>
    </row>
    <row r="14735" spans="1:2" x14ac:dyDescent="0.25">
      <c r="A14735" s="62">
        <v>60101730</v>
      </c>
      <c r="B14735" s="63" t="s">
        <v>3716</v>
      </c>
    </row>
    <row r="14736" spans="1:2" x14ac:dyDescent="0.25">
      <c r="A14736" s="62">
        <v>60101731</v>
      </c>
      <c r="B14736" s="63" t="s">
        <v>5030</v>
      </c>
    </row>
    <row r="14737" spans="1:2" x14ac:dyDescent="0.25">
      <c r="A14737" s="62">
        <v>60101732</v>
      </c>
      <c r="B14737" s="63" t="s">
        <v>16148</v>
      </c>
    </row>
    <row r="14738" spans="1:2" x14ac:dyDescent="0.25">
      <c r="A14738" s="62">
        <v>60101801</v>
      </c>
      <c r="B14738" s="63" t="s">
        <v>4916</v>
      </c>
    </row>
    <row r="14739" spans="1:2" x14ac:dyDescent="0.25">
      <c r="A14739" s="62">
        <v>60101802</v>
      </c>
      <c r="B14739" s="63" t="s">
        <v>622</v>
      </c>
    </row>
    <row r="14740" spans="1:2" x14ac:dyDescent="0.25">
      <c r="A14740" s="62">
        <v>60101803</v>
      </c>
      <c r="B14740" s="63" t="s">
        <v>4574</v>
      </c>
    </row>
    <row r="14741" spans="1:2" x14ac:dyDescent="0.25">
      <c r="A14741" s="62">
        <v>60101804</v>
      </c>
      <c r="B14741" s="63" t="s">
        <v>12472</v>
      </c>
    </row>
    <row r="14742" spans="1:2" x14ac:dyDescent="0.25">
      <c r="A14742" s="62">
        <v>60101805</v>
      </c>
      <c r="B14742" s="63" t="s">
        <v>8049</v>
      </c>
    </row>
    <row r="14743" spans="1:2" x14ac:dyDescent="0.25">
      <c r="A14743" s="62">
        <v>60101806</v>
      </c>
      <c r="B14743" s="63" t="s">
        <v>9750</v>
      </c>
    </row>
    <row r="14744" spans="1:2" x14ac:dyDescent="0.25">
      <c r="A14744" s="62">
        <v>60101807</v>
      </c>
      <c r="B14744" s="63" t="s">
        <v>14232</v>
      </c>
    </row>
    <row r="14745" spans="1:2" x14ac:dyDescent="0.25">
      <c r="A14745" s="62">
        <v>60101808</v>
      </c>
      <c r="B14745" s="63" t="s">
        <v>13360</v>
      </c>
    </row>
    <row r="14746" spans="1:2" x14ac:dyDescent="0.25">
      <c r="A14746" s="62">
        <v>60101809</v>
      </c>
      <c r="B14746" s="63" t="s">
        <v>10859</v>
      </c>
    </row>
    <row r="14747" spans="1:2" x14ac:dyDescent="0.25">
      <c r="A14747" s="62">
        <v>60101810</v>
      </c>
      <c r="B14747" s="63" t="s">
        <v>3785</v>
      </c>
    </row>
    <row r="14748" spans="1:2" x14ac:dyDescent="0.25">
      <c r="A14748" s="62">
        <v>60101811</v>
      </c>
      <c r="B14748" s="63" t="s">
        <v>16320</v>
      </c>
    </row>
    <row r="14749" spans="1:2" x14ac:dyDescent="0.25">
      <c r="A14749" s="62">
        <v>60101901</v>
      </c>
      <c r="B14749" s="63" t="s">
        <v>14258</v>
      </c>
    </row>
    <row r="14750" spans="1:2" x14ac:dyDescent="0.25">
      <c r="A14750" s="62">
        <v>60101902</v>
      </c>
      <c r="B14750" s="63" t="s">
        <v>6883</v>
      </c>
    </row>
    <row r="14751" spans="1:2" x14ac:dyDescent="0.25">
      <c r="A14751" s="62">
        <v>60101903</v>
      </c>
      <c r="B14751" s="63" t="s">
        <v>14031</v>
      </c>
    </row>
    <row r="14752" spans="1:2" x14ac:dyDescent="0.25">
      <c r="A14752" s="62">
        <v>60101904</v>
      </c>
      <c r="B14752" s="63" t="s">
        <v>6268</v>
      </c>
    </row>
    <row r="14753" spans="1:2" x14ac:dyDescent="0.25">
      <c r="A14753" s="62">
        <v>60101905</v>
      </c>
      <c r="B14753" s="63" t="s">
        <v>15535</v>
      </c>
    </row>
    <row r="14754" spans="1:2" x14ac:dyDescent="0.25">
      <c r="A14754" s="62">
        <v>60101906</v>
      </c>
      <c r="B14754" s="63" t="s">
        <v>15473</v>
      </c>
    </row>
    <row r="14755" spans="1:2" x14ac:dyDescent="0.25">
      <c r="A14755" s="62">
        <v>60101907</v>
      </c>
      <c r="B14755" s="63" t="s">
        <v>15682</v>
      </c>
    </row>
    <row r="14756" spans="1:2" x14ac:dyDescent="0.25">
      <c r="A14756" s="62">
        <v>60101908</v>
      </c>
      <c r="B14756" s="63" t="s">
        <v>2236</v>
      </c>
    </row>
    <row r="14757" spans="1:2" x14ac:dyDescent="0.25">
      <c r="A14757" s="62">
        <v>60101909</v>
      </c>
      <c r="B14757" s="63" t="s">
        <v>8974</v>
      </c>
    </row>
    <row r="14758" spans="1:2" x14ac:dyDescent="0.25">
      <c r="A14758" s="62">
        <v>60101910</v>
      </c>
      <c r="B14758" s="63" t="s">
        <v>7065</v>
      </c>
    </row>
    <row r="14759" spans="1:2" x14ac:dyDescent="0.25">
      <c r="A14759" s="62">
        <v>60101911</v>
      </c>
      <c r="B14759" s="63" t="s">
        <v>3961</v>
      </c>
    </row>
    <row r="14760" spans="1:2" x14ac:dyDescent="0.25">
      <c r="A14760" s="62">
        <v>60102001</v>
      </c>
      <c r="B14760" s="63" t="s">
        <v>4887</v>
      </c>
    </row>
    <row r="14761" spans="1:2" x14ac:dyDescent="0.25">
      <c r="A14761" s="62">
        <v>60102002</v>
      </c>
      <c r="B14761" s="63" t="s">
        <v>8451</v>
      </c>
    </row>
    <row r="14762" spans="1:2" x14ac:dyDescent="0.25">
      <c r="A14762" s="62">
        <v>60102003</v>
      </c>
      <c r="B14762" s="63" t="s">
        <v>16789</v>
      </c>
    </row>
    <row r="14763" spans="1:2" x14ac:dyDescent="0.25">
      <c r="A14763" s="62">
        <v>60102004</v>
      </c>
      <c r="B14763" s="63" t="s">
        <v>4472</v>
      </c>
    </row>
    <row r="14764" spans="1:2" x14ac:dyDescent="0.25">
      <c r="A14764" s="62">
        <v>60102005</v>
      </c>
      <c r="B14764" s="63" t="s">
        <v>18298</v>
      </c>
    </row>
    <row r="14765" spans="1:2" x14ac:dyDescent="0.25">
      <c r="A14765" s="62">
        <v>60102006</v>
      </c>
      <c r="B14765" s="63" t="s">
        <v>2682</v>
      </c>
    </row>
    <row r="14766" spans="1:2" x14ac:dyDescent="0.25">
      <c r="A14766" s="62">
        <v>60102007</v>
      </c>
      <c r="B14766" s="63" t="s">
        <v>18187</v>
      </c>
    </row>
    <row r="14767" spans="1:2" x14ac:dyDescent="0.25">
      <c r="A14767" s="62">
        <v>60102101</v>
      </c>
      <c r="B14767" s="63" t="s">
        <v>4596</v>
      </c>
    </row>
    <row r="14768" spans="1:2" x14ac:dyDescent="0.25">
      <c r="A14768" s="62">
        <v>60102102</v>
      </c>
      <c r="B14768" s="63" t="s">
        <v>2047</v>
      </c>
    </row>
    <row r="14769" spans="1:2" x14ac:dyDescent="0.25">
      <c r="A14769" s="62">
        <v>60102103</v>
      </c>
      <c r="B14769" s="63" t="s">
        <v>9017</v>
      </c>
    </row>
    <row r="14770" spans="1:2" x14ac:dyDescent="0.25">
      <c r="A14770" s="62">
        <v>60102104</v>
      </c>
      <c r="B14770" s="63" t="s">
        <v>8331</v>
      </c>
    </row>
    <row r="14771" spans="1:2" x14ac:dyDescent="0.25">
      <c r="A14771" s="62">
        <v>60102105</v>
      </c>
      <c r="B14771" s="63" t="s">
        <v>381</v>
      </c>
    </row>
    <row r="14772" spans="1:2" x14ac:dyDescent="0.25">
      <c r="A14772" s="62">
        <v>60102106</v>
      </c>
      <c r="B14772" s="63" t="s">
        <v>10553</v>
      </c>
    </row>
    <row r="14773" spans="1:2" x14ac:dyDescent="0.25">
      <c r="A14773" s="62">
        <v>60102201</v>
      </c>
      <c r="B14773" s="63" t="s">
        <v>3731</v>
      </c>
    </row>
    <row r="14774" spans="1:2" x14ac:dyDescent="0.25">
      <c r="A14774" s="62">
        <v>60102202</v>
      </c>
      <c r="B14774" s="63" t="s">
        <v>17490</v>
      </c>
    </row>
    <row r="14775" spans="1:2" x14ac:dyDescent="0.25">
      <c r="A14775" s="62">
        <v>60102203</v>
      </c>
      <c r="B14775" s="63" t="s">
        <v>5186</v>
      </c>
    </row>
    <row r="14776" spans="1:2" x14ac:dyDescent="0.25">
      <c r="A14776" s="62">
        <v>60102204</v>
      </c>
      <c r="B14776" s="63" t="s">
        <v>14099</v>
      </c>
    </row>
    <row r="14777" spans="1:2" x14ac:dyDescent="0.25">
      <c r="A14777" s="62">
        <v>60102205</v>
      </c>
      <c r="B14777" s="63" t="s">
        <v>4921</v>
      </c>
    </row>
    <row r="14778" spans="1:2" x14ac:dyDescent="0.25">
      <c r="A14778" s="62">
        <v>60102206</v>
      </c>
      <c r="B14778" s="63" t="s">
        <v>10018</v>
      </c>
    </row>
    <row r="14779" spans="1:2" x14ac:dyDescent="0.25">
      <c r="A14779" s="62">
        <v>60102301</v>
      </c>
      <c r="B14779" s="63" t="s">
        <v>3490</v>
      </c>
    </row>
    <row r="14780" spans="1:2" x14ac:dyDescent="0.25">
      <c r="A14780" s="62">
        <v>60102302</v>
      </c>
      <c r="B14780" s="63" t="s">
        <v>7460</v>
      </c>
    </row>
    <row r="14781" spans="1:2" x14ac:dyDescent="0.25">
      <c r="A14781" s="62">
        <v>60102303</v>
      </c>
      <c r="B14781" s="63" t="s">
        <v>14122</v>
      </c>
    </row>
    <row r="14782" spans="1:2" x14ac:dyDescent="0.25">
      <c r="A14782" s="62">
        <v>60102304</v>
      </c>
      <c r="B14782" s="63" t="s">
        <v>8441</v>
      </c>
    </row>
    <row r="14783" spans="1:2" x14ac:dyDescent="0.25">
      <c r="A14783" s="62">
        <v>60102305</v>
      </c>
      <c r="B14783" s="63" t="s">
        <v>17922</v>
      </c>
    </row>
    <row r="14784" spans="1:2" x14ac:dyDescent="0.25">
      <c r="A14784" s="62">
        <v>60102306</v>
      </c>
      <c r="B14784" s="63" t="s">
        <v>12471</v>
      </c>
    </row>
    <row r="14785" spans="1:2" x14ac:dyDescent="0.25">
      <c r="A14785" s="62">
        <v>60102307</v>
      </c>
      <c r="B14785" s="63" t="s">
        <v>10868</v>
      </c>
    </row>
    <row r="14786" spans="1:2" x14ac:dyDescent="0.25">
      <c r="A14786" s="62">
        <v>60102308</v>
      </c>
      <c r="B14786" s="63" t="s">
        <v>15721</v>
      </c>
    </row>
    <row r="14787" spans="1:2" x14ac:dyDescent="0.25">
      <c r="A14787" s="62">
        <v>60102309</v>
      </c>
      <c r="B14787" s="63" t="s">
        <v>1625</v>
      </c>
    </row>
    <row r="14788" spans="1:2" x14ac:dyDescent="0.25">
      <c r="A14788" s="62">
        <v>60102310</v>
      </c>
      <c r="B14788" s="63" t="s">
        <v>16398</v>
      </c>
    </row>
    <row r="14789" spans="1:2" x14ac:dyDescent="0.25">
      <c r="A14789" s="62">
        <v>60102311</v>
      </c>
      <c r="B14789" s="63" t="s">
        <v>7258</v>
      </c>
    </row>
    <row r="14790" spans="1:2" x14ac:dyDescent="0.25">
      <c r="A14790" s="62">
        <v>60102312</v>
      </c>
      <c r="B14790" s="63" t="s">
        <v>5876</v>
      </c>
    </row>
    <row r="14791" spans="1:2" x14ac:dyDescent="0.25">
      <c r="A14791" s="62">
        <v>60102401</v>
      </c>
      <c r="B14791" s="63" t="s">
        <v>3277</v>
      </c>
    </row>
    <row r="14792" spans="1:2" x14ac:dyDescent="0.25">
      <c r="A14792" s="62">
        <v>60102402</v>
      </c>
      <c r="B14792" s="63" t="s">
        <v>9521</v>
      </c>
    </row>
    <row r="14793" spans="1:2" x14ac:dyDescent="0.25">
      <c r="A14793" s="62">
        <v>60102403</v>
      </c>
      <c r="B14793" s="63" t="s">
        <v>2273</v>
      </c>
    </row>
    <row r="14794" spans="1:2" x14ac:dyDescent="0.25">
      <c r="A14794" s="62">
        <v>60102404</v>
      </c>
      <c r="B14794" s="63" t="s">
        <v>14393</v>
      </c>
    </row>
    <row r="14795" spans="1:2" x14ac:dyDescent="0.25">
      <c r="A14795" s="62">
        <v>60102405</v>
      </c>
      <c r="B14795" s="63" t="s">
        <v>1957</v>
      </c>
    </row>
    <row r="14796" spans="1:2" x14ac:dyDescent="0.25">
      <c r="A14796" s="62">
        <v>60102406</v>
      </c>
      <c r="B14796" s="63" t="s">
        <v>10657</v>
      </c>
    </row>
    <row r="14797" spans="1:2" x14ac:dyDescent="0.25">
      <c r="A14797" s="62">
        <v>60102407</v>
      </c>
      <c r="B14797" s="63" t="s">
        <v>13063</v>
      </c>
    </row>
    <row r="14798" spans="1:2" x14ac:dyDescent="0.25">
      <c r="A14798" s="62">
        <v>60102408</v>
      </c>
      <c r="B14798" s="63" t="s">
        <v>14507</v>
      </c>
    </row>
    <row r="14799" spans="1:2" x14ac:dyDescent="0.25">
      <c r="A14799" s="62">
        <v>60102409</v>
      </c>
      <c r="B14799" s="63" t="s">
        <v>1727</v>
      </c>
    </row>
    <row r="14800" spans="1:2" x14ac:dyDescent="0.25">
      <c r="A14800" s="62">
        <v>60102410</v>
      </c>
      <c r="B14800" s="63" t="s">
        <v>9812</v>
      </c>
    </row>
    <row r="14801" spans="1:2" x14ac:dyDescent="0.25">
      <c r="A14801" s="62">
        <v>60102411</v>
      </c>
      <c r="B14801" s="63" t="s">
        <v>6744</v>
      </c>
    </row>
    <row r="14802" spans="1:2" x14ac:dyDescent="0.25">
      <c r="A14802" s="62">
        <v>60102412</v>
      </c>
      <c r="B14802" s="63" t="s">
        <v>16068</v>
      </c>
    </row>
    <row r="14803" spans="1:2" x14ac:dyDescent="0.25">
      <c r="A14803" s="62">
        <v>60102413</v>
      </c>
      <c r="B14803" s="63" t="s">
        <v>15308</v>
      </c>
    </row>
    <row r="14804" spans="1:2" x14ac:dyDescent="0.25">
      <c r="A14804" s="62">
        <v>60102414</v>
      </c>
      <c r="B14804" s="63" t="s">
        <v>17895</v>
      </c>
    </row>
    <row r="14805" spans="1:2" x14ac:dyDescent="0.25">
      <c r="A14805" s="62">
        <v>60102501</v>
      </c>
      <c r="B14805" s="63" t="s">
        <v>18121</v>
      </c>
    </row>
    <row r="14806" spans="1:2" x14ac:dyDescent="0.25">
      <c r="A14806" s="62">
        <v>60102502</v>
      </c>
      <c r="B14806" s="63" t="s">
        <v>8868</v>
      </c>
    </row>
    <row r="14807" spans="1:2" x14ac:dyDescent="0.25">
      <c r="A14807" s="62">
        <v>60102503</v>
      </c>
      <c r="B14807" s="63" t="s">
        <v>6042</v>
      </c>
    </row>
    <row r="14808" spans="1:2" x14ac:dyDescent="0.25">
      <c r="A14808" s="62">
        <v>60102504</v>
      </c>
      <c r="B14808" s="63" t="s">
        <v>5739</v>
      </c>
    </row>
    <row r="14809" spans="1:2" x14ac:dyDescent="0.25">
      <c r="A14809" s="62">
        <v>60102505</v>
      </c>
      <c r="B14809" s="63" t="s">
        <v>11910</v>
      </c>
    </row>
    <row r="14810" spans="1:2" x14ac:dyDescent="0.25">
      <c r="A14810" s="62">
        <v>60102506</v>
      </c>
      <c r="B14810" s="63" t="s">
        <v>3556</v>
      </c>
    </row>
    <row r="14811" spans="1:2" x14ac:dyDescent="0.25">
      <c r="A14811" s="62">
        <v>60102507</v>
      </c>
      <c r="B14811" s="63" t="s">
        <v>1125</v>
      </c>
    </row>
    <row r="14812" spans="1:2" x14ac:dyDescent="0.25">
      <c r="A14812" s="62">
        <v>60102508</v>
      </c>
      <c r="B14812" s="63" t="s">
        <v>8287</v>
      </c>
    </row>
    <row r="14813" spans="1:2" x14ac:dyDescent="0.25">
      <c r="A14813" s="62">
        <v>60102509</v>
      </c>
      <c r="B14813" s="63" t="s">
        <v>5099</v>
      </c>
    </row>
    <row r="14814" spans="1:2" x14ac:dyDescent="0.25">
      <c r="A14814" s="62">
        <v>60102510</v>
      </c>
      <c r="B14814" s="63" t="s">
        <v>10340</v>
      </c>
    </row>
    <row r="14815" spans="1:2" x14ac:dyDescent="0.25">
      <c r="A14815" s="62">
        <v>60102511</v>
      </c>
      <c r="B14815" s="63" t="s">
        <v>11394</v>
      </c>
    </row>
    <row r="14816" spans="1:2" x14ac:dyDescent="0.25">
      <c r="A14816" s="62">
        <v>60102512</v>
      </c>
      <c r="B14816" s="63" t="s">
        <v>11779</v>
      </c>
    </row>
    <row r="14817" spans="1:2" x14ac:dyDescent="0.25">
      <c r="A14817" s="62">
        <v>60102513</v>
      </c>
      <c r="B14817" s="63" t="s">
        <v>9084</v>
      </c>
    </row>
    <row r="14818" spans="1:2" x14ac:dyDescent="0.25">
      <c r="A14818" s="62">
        <v>60102601</v>
      </c>
      <c r="B14818" s="63" t="s">
        <v>13381</v>
      </c>
    </row>
    <row r="14819" spans="1:2" x14ac:dyDescent="0.25">
      <c r="A14819" s="62">
        <v>60102602</v>
      </c>
      <c r="B14819" s="63" t="s">
        <v>14788</v>
      </c>
    </row>
    <row r="14820" spans="1:2" x14ac:dyDescent="0.25">
      <c r="A14820" s="62">
        <v>60102603</v>
      </c>
      <c r="B14820" s="63" t="s">
        <v>5933</v>
      </c>
    </row>
    <row r="14821" spans="1:2" x14ac:dyDescent="0.25">
      <c r="A14821" s="62">
        <v>60102604</v>
      </c>
      <c r="B14821" s="63" t="s">
        <v>12534</v>
      </c>
    </row>
    <row r="14822" spans="1:2" x14ac:dyDescent="0.25">
      <c r="A14822" s="62">
        <v>60102605</v>
      </c>
      <c r="B14822" s="63" t="s">
        <v>6936</v>
      </c>
    </row>
    <row r="14823" spans="1:2" x14ac:dyDescent="0.25">
      <c r="A14823" s="62">
        <v>60102606</v>
      </c>
      <c r="B14823" s="63" t="s">
        <v>12083</v>
      </c>
    </row>
    <row r="14824" spans="1:2" x14ac:dyDescent="0.25">
      <c r="A14824" s="62">
        <v>60102607</v>
      </c>
      <c r="B14824" s="63" t="s">
        <v>9065</v>
      </c>
    </row>
    <row r="14825" spans="1:2" x14ac:dyDescent="0.25">
      <c r="A14825" s="62">
        <v>60102608</v>
      </c>
      <c r="B14825" s="63" t="s">
        <v>3244</v>
      </c>
    </row>
    <row r="14826" spans="1:2" x14ac:dyDescent="0.25">
      <c r="A14826" s="62">
        <v>60102609</v>
      </c>
      <c r="B14826" s="63" t="s">
        <v>8755</v>
      </c>
    </row>
    <row r="14827" spans="1:2" x14ac:dyDescent="0.25">
      <c r="A14827" s="62">
        <v>60102610</v>
      </c>
      <c r="B14827" s="63" t="s">
        <v>11755</v>
      </c>
    </row>
    <row r="14828" spans="1:2" x14ac:dyDescent="0.25">
      <c r="A14828" s="62">
        <v>60102611</v>
      </c>
      <c r="B14828" s="63" t="s">
        <v>16052</v>
      </c>
    </row>
    <row r="14829" spans="1:2" x14ac:dyDescent="0.25">
      <c r="A14829" s="62">
        <v>60102612</v>
      </c>
      <c r="B14829" s="63" t="s">
        <v>16435</v>
      </c>
    </row>
    <row r="14830" spans="1:2" x14ac:dyDescent="0.25">
      <c r="A14830" s="62">
        <v>60102613</v>
      </c>
      <c r="B14830" s="63" t="s">
        <v>9053</v>
      </c>
    </row>
    <row r="14831" spans="1:2" x14ac:dyDescent="0.25">
      <c r="A14831" s="62">
        <v>60102614</v>
      </c>
      <c r="B14831" s="63" t="s">
        <v>5921</v>
      </c>
    </row>
    <row r="14832" spans="1:2" x14ac:dyDescent="0.25">
      <c r="A14832" s="62">
        <v>60102701</v>
      </c>
      <c r="B14832" s="63" t="s">
        <v>3944</v>
      </c>
    </row>
    <row r="14833" spans="1:2" x14ac:dyDescent="0.25">
      <c r="A14833" s="62">
        <v>60102702</v>
      </c>
      <c r="B14833" s="63" t="s">
        <v>4535</v>
      </c>
    </row>
    <row r="14834" spans="1:2" x14ac:dyDescent="0.25">
      <c r="A14834" s="62">
        <v>60102703</v>
      </c>
      <c r="B14834" s="63" t="s">
        <v>11186</v>
      </c>
    </row>
    <row r="14835" spans="1:2" x14ac:dyDescent="0.25">
      <c r="A14835" s="62">
        <v>60102704</v>
      </c>
      <c r="B14835" s="63" t="s">
        <v>6155</v>
      </c>
    </row>
    <row r="14836" spans="1:2" x14ac:dyDescent="0.25">
      <c r="A14836" s="62">
        <v>60102705</v>
      </c>
      <c r="B14836" s="63" t="s">
        <v>498</v>
      </c>
    </row>
    <row r="14837" spans="1:2" x14ac:dyDescent="0.25">
      <c r="A14837" s="62">
        <v>60102706</v>
      </c>
      <c r="B14837" s="63" t="s">
        <v>17126</v>
      </c>
    </row>
    <row r="14838" spans="1:2" x14ac:dyDescent="0.25">
      <c r="A14838" s="62">
        <v>60102707</v>
      </c>
      <c r="B14838" s="63" t="s">
        <v>5224</v>
      </c>
    </row>
    <row r="14839" spans="1:2" x14ac:dyDescent="0.25">
      <c r="A14839" s="62">
        <v>60102708</v>
      </c>
      <c r="B14839" s="63" t="s">
        <v>7114</v>
      </c>
    </row>
    <row r="14840" spans="1:2" x14ac:dyDescent="0.25">
      <c r="A14840" s="62">
        <v>60102709</v>
      </c>
      <c r="B14840" s="63" t="s">
        <v>12323</v>
      </c>
    </row>
    <row r="14841" spans="1:2" x14ac:dyDescent="0.25">
      <c r="A14841" s="62">
        <v>60102710</v>
      </c>
      <c r="B14841" s="63" t="s">
        <v>7661</v>
      </c>
    </row>
    <row r="14842" spans="1:2" x14ac:dyDescent="0.25">
      <c r="A14842" s="62">
        <v>60102711</v>
      </c>
      <c r="B14842" s="63" t="s">
        <v>18699</v>
      </c>
    </row>
    <row r="14843" spans="1:2" x14ac:dyDescent="0.25">
      <c r="A14843" s="62">
        <v>60102712</v>
      </c>
      <c r="B14843" s="63" t="s">
        <v>11190</v>
      </c>
    </row>
    <row r="14844" spans="1:2" x14ac:dyDescent="0.25">
      <c r="A14844" s="62">
        <v>60102713</v>
      </c>
      <c r="B14844" s="63" t="s">
        <v>5797</v>
      </c>
    </row>
    <row r="14845" spans="1:2" x14ac:dyDescent="0.25">
      <c r="A14845" s="62">
        <v>60102714</v>
      </c>
      <c r="B14845" s="63" t="s">
        <v>13037</v>
      </c>
    </row>
    <row r="14846" spans="1:2" x14ac:dyDescent="0.25">
      <c r="A14846" s="62">
        <v>60102715</v>
      </c>
      <c r="B14846" s="63" t="s">
        <v>11496</v>
      </c>
    </row>
    <row r="14847" spans="1:2" x14ac:dyDescent="0.25">
      <c r="A14847" s="62">
        <v>60102717</v>
      </c>
      <c r="B14847" s="63" t="s">
        <v>8194</v>
      </c>
    </row>
    <row r="14848" spans="1:2" x14ac:dyDescent="0.25">
      <c r="A14848" s="62">
        <v>60102718</v>
      </c>
      <c r="B14848" s="63" t="s">
        <v>2565</v>
      </c>
    </row>
    <row r="14849" spans="1:2" x14ac:dyDescent="0.25">
      <c r="A14849" s="62">
        <v>60102801</v>
      </c>
      <c r="B14849" s="63" t="s">
        <v>9838</v>
      </c>
    </row>
    <row r="14850" spans="1:2" x14ac:dyDescent="0.25">
      <c r="A14850" s="62">
        <v>60102802</v>
      </c>
      <c r="B14850" s="63" t="s">
        <v>3902</v>
      </c>
    </row>
    <row r="14851" spans="1:2" x14ac:dyDescent="0.25">
      <c r="A14851" s="62">
        <v>60102803</v>
      </c>
      <c r="B14851" s="63" t="s">
        <v>3120</v>
      </c>
    </row>
    <row r="14852" spans="1:2" x14ac:dyDescent="0.25">
      <c r="A14852" s="62">
        <v>60102804</v>
      </c>
      <c r="B14852" s="63" t="s">
        <v>16114</v>
      </c>
    </row>
    <row r="14853" spans="1:2" x14ac:dyDescent="0.25">
      <c r="A14853" s="62">
        <v>60102805</v>
      </c>
      <c r="B14853" s="63" t="s">
        <v>1045</v>
      </c>
    </row>
    <row r="14854" spans="1:2" x14ac:dyDescent="0.25">
      <c r="A14854" s="62">
        <v>60102806</v>
      </c>
      <c r="B14854" s="63" t="s">
        <v>10530</v>
      </c>
    </row>
    <row r="14855" spans="1:2" x14ac:dyDescent="0.25">
      <c r="A14855" s="62">
        <v>60102807</v>
      </c>
      <c r="B14855" s="63" t="s">
        <v>15701</v>
      </c>
    </row>
    <row r="14856" spans="1:2" x14ac:dyDescent="0.25">
      <c r="A14856" s="62">
        <v>60102901</v>
      </c>
      <c r="B14856" s="63" t="s">
        <v>14737</v>
      </c>
    </row>
    <row r="14857" spans="1:2" x14ac:dyDescent="0.25">
      <c r="A14857" s="62">
        <v>60102902</v>
      </c>
      <c r="B14857" s="63" t="s">
        <v>16460</v>
      </c>
    </row>
    <row r="14858" spans="1:2" x14ac:dyDescent="0.25">
      <c r="A14858" s="62">
        <v>60102903</v>
      </c>
      <c r="B14858" s="63" t="s">
        <v>9044</v>
      </c>
    </row>
    <row r="14859" spans="1:2" x14ac:dyDescent="0.25">
      <c r="A14859" s="62">
        <v>60102904</v>
      </c>
      <c r="B14859" s="63" t="s">
        <v>4719</v>
      </c>
    </row>
    <row r="14860" spans="1:2" x14ac:dyDescent="0.25">
      <c r="A14860" s="62">
        <v>60102905</v>
      </c>
      <c r="B14860" s="63" t="s">
        <v>13436</v>
      </c>
    </row>
    <row r="14861" spans="1:2" x14ac:dyDescent="0.25">
      <c r="A14861" s="62">
        <v>60102906</v>
      </c>
      <c r="B14861" s="63" t="s">
        <v>15935</v>
      </c>
    </row>
    <row r="14862" spans="1:2" x14ac:dyDescent="0.25">
      <c r="A14862" s="62">
        <v>60102907</v>
      </c>
      <c r="B14862" s="63" t="s">
        <v>12272</v>
      </c>
    </row>
    <row r="14863" spans="1:2" x14ac:dyDescent="0.25">
      <c r="A14863" s="62">
        <v>60102908</v>
      </c>
      <c r="B14863" s="63" t="s">
        <v>18645</v>
      </c>
    </row>
    <row r="14864" spans="1:2" x14ac:dyDescent="0.25">
      <c r="A14864" s="62">
        <v>60102909</v>
      </c>
      <c r="B14864" s="63" t="s">
        <v>16264</v>
      </c>
    </row>
    <row r="14865" spans="1:2" x14ac:dyDescent="0.25">
      <c r="A14865" s="62">
        <v>60102910</v>
      </c>
      <c r="B14865" s="63" t="s">
        <v>12211</v>
      </c>
    </row>
    <row r="14866" spans="1:2" x14ac:dyDescent="0.25">
      <c r="A14866" s="62">
        <v>60102911</v>
      </c>
      <c r="B14866" s="63" t="s">
        <v>15358</v>
      </c>
    </row>
    <row r="14867" spans="1:2" x14ac:dyDescent="0.25">
      <c r="A14867" s="62">
        <v>60102912</v>
      </c>
      <c r="B14867" s="63" t="s">
        <v>11544</v>
      </c>
    </row>
    <row r="14868" spans="1:2" x14ac:dyDescent="0.25">
      <c r="A14868" s="62">
        <v>60102913</v>
      </c>
      <c r="B14868" s="63" t="s">
        <v>2027</v>
      </c>
    </row>
    <row r="14869" spans="1:2" x14ac:dyDescent="0.25">
      <c r="A14869" s="62">
        <v>60102914</v>
      </c>
      <c r="B14869" s="63" t="s">
        <v>12992</v>
      </c>
    </row>
    <row r="14870" spans="1:2" x14ac:dyDescent="0.25">
      <c r="A14870" s="62">
        <v>60102915</v>
      </c>
      <c r="B14870" s="63" t="s">
        <v>12883</v>
      </c>
    </row>
    <row r="14871" spans="1:2" x14ac:dyDescent="0.25">
      <c r="A14871" s="62">
        <v>60102916</v>
      </c>
      <c r="B14871" s="63" t="s">
        <v>15288</v>
      </c>
    </row>
    <row r="14872" spans="1:2" x14ac:dyDescent="0.25">
      <c r="A14872" s="62">
        <v>60102917</v>
      </c>
      <c r="B14872" s="63" t="s">
        <v>16532</v>
      </c>
    </row>
    <row r="14873" spans="1:2" x14ac:dyDescent="0.25">
      <c r="A14873" s="62">
        <v>60103001</v>
      </c>
      <c r="B14873" s="63" t="s">
        <v>9338</v>
      </c>
    </row>
    <row r="14874" spans="1:2" x14ac:dyDescent="0.25">
      <c r="A14874" s="62">
        <v>60103002</v>
      </c>
      <c r="B14874" s="63" t="s">
        <v>11617</v>
      </c>
    </row>
    <row r="14875" spans="1:2" x14ac:dyDescent="0.25">
      <c r="A14875" s="62">
        <v>60103003</v>
      </c>
      <c r="B14875" s="63" t="s">
        <v>10449</v>
      </c>
    </row>
    <row r="14876" spans="1:2" x14ac:dyDescent="0.25">
      <c r="A14876" s="62">
        <v>60103004</v>
      </c>
      <c r="B14876" s="63" t="s">
        <v>9069</v>
      </c>
    </row>
    <row r="14877" spans="1:2" x14ac:dyDescent="0.25">
      <c r="A14877" s="62">
        <v>60103005</v>
      </c>
      <c r="B14877" s="63" t="s">
        <v>6032</v>
      </c>
    </row>
    <row r="14878" spans="1:2" x14ac:dyDescent="0.25">
      <c r="A14878" s="62">
        <v>60103006</v>
      </c>
      <c r="B14878" s="63" t="s">
        <v>8258</v>
      </c>
    </row>
    <row r="14879" spans="1:2" x14ac:dyDescent="0.25">
      <c r="A14879" s="62">
        <v>60103007</v>
      </c>
      <c r="B14879" s="63" t="s">
        <v>15686</v>
      </c>
    </row>
    <row r="14880" spans="1:2" x14ac:dyDescent="0.25">
      <c r="A14880" s="62">
        <v>60103008</v>
      </c>
      <c r="B14880" s="63" t="s">
        <v>3273</v>
      </c>
    </row>
    <row r="14881" spans="1:2" x14ac:dyDescent="0.25">
      <c r="A14881" s="62">
        <v>60103009</v>
      </c>
      <c r="B14881" s="63" t="s">
        <v>18679</v>
      </c>
    </row>
    <row r="14882" spans="1:2" x14ac:dyDescent="0.25">
      <c r="A14882" s="62">
        <v>60103010</v>
      </c>
      <c r="B14882" s="63" t="s">
        <v>14336</v>
      </c>
    </row>
    <row r="14883" spans="1:2" x14ac:dyDescent="0.25">
      <c r="A14883" s="62">
        <v>60103012</v>
      </c>
      <c r="B14883" s="63" t="s">
        <v>8880</v>
      </c>
    </row>
    <row r="14884" spans="1:2" x14ac:dyDescent="0.25">
      <c r="A14884" s="62">
        <v>60103013</v>
      </c>
      <c r="B14884" s="63" t="s">
        <v>9914</v>
      </c>
    </row>
    <row r="14885" spans="1:2" x14ac:dyDescent="0.25">
      <c r="A14885" s="62">
        <v>60103101</v>
      </c>
      <c r="B14885" s="63" t="s">
        <v>18027</v>
      </c>
    </row>
    <row r="14886" spans="1:2" x14ac:dyDescent="0.25">
      <c r="A14886" s="62">
        <v>60103102</v>
      </c>
      <c r="B14886" s="63" t="s">
        <v>4088</v>
      </c>
    </row>
    <row r="14887" spans="1:2" x14ac:dyDescent="0.25">
      <c r="A14887" s="62">
        <v>60103103</v>
      </c>
      <c r="B14887" s="63" t="s">
        <v>6984</v>
      </c>
    </row>
    <row r="14888" spans="1:2" x14ac:dyDescent="0.25">
      <c r="A14888" s="62">
        <v>60103104</v>
      </c>
      <c r="B14888" s="63" t="s">
        <v>15507</v>
      </c>
    </row>
    <row r="14889" spans="1:2" x14ac:dyDescent="0.25">
      <c r="A14889" s="62">
        <v>60103105</v>
      </c>
      <c r="B14889" s="63" t="s">
        <v>18652</v>
      </c>
    </row>
    <row r="14890" spans="1:2" x14ac:dyDescent="0.25">
      <c r="A14890" s="62">
        <v>60103106</v>
      </c>
      <c r="B14890" s="63" t="s">
        <v>8387</v>
      </c>
    </row>
    <row r="14891" spans="1:2" x14ac:dyDescent="0.25">
      <c r="A14891" s="62">
        <v>60103107</v>
      </c>
      <c r="B14891" s="63" t="s">
        <v>562</v>
      </c>
    </row>
    <row r="14892" spans="1:2" x14ac:dyDescent="0.25">
      <c r="A14892" s="62">
        <v>60103108</v>
      </c>
      <c r="B14892" s="63" t="s">
        <v>15593</v>
      </c>
    </row>
    <row r="14893" spans="1:2" x14ac:dyDescent="0.25">
      <c r="A14893" s="62">
        <v>60103109</v>
      </c>
      <c r="B14893" s="63" t="s">
        <v>16511</v>
      </c>
    </row>
    <row r="14894" spans="1:2" x14ac:dyDescent="0.25">
      <c r="A14894" s="62">
        <v>60103110</v>
      </c>
      <c r="B14894" s="63" t="s">
        <v>10770</v>
      </c>
    </row>
    <row r="14895" spans="1:2" x14ac:dyDescent="0.25">
      <c r="A14895" s="62">
        <v>60103111</v>
      </c>
      <c r="B14895" s="63" t="s">
        <v>17085</v>
      </c>
    </row>
    <row r="14896" spans="1:2" x14ac:dyDescent="0.25">
      <c r="A14896" s="62">
        <v>60103112</v>
      </c>
      <c r="B14896" s="63" t="s">
        <v>14392</v>
      </c>
    </row>
    <row r="14897" spans="1:2" x14ac:dyDescent="0.25">
      <c r="A14897" s="62">
        <v>60103201</v>
      </c>
      <c r="B14897" s="63" t="s">
        <v>5750</v>
      </c>
    </row>
    <row r="14898" spans="1:2" x14ac:dyDescent="0.25">
      <c r="A14898" s="62">
        <v>60103202</v>
      </c>
      <c r="B14898" s="63" t="s">
        <v>3463</v>
      </c>
    </row>
    <row r="14899" spans="1:2" x14ac:dyDescent="0.25">
      <c r="A14899" s="62">
        <v>60103203</v>
      </c>
      <c r="B14899" s="63" t="s">
        <v>12280</v>
      </c>
    </row>
    <row r="14900" spans="1:2" x14ac:dyDescent="0.25">
      <c r="A14900" s="62">
        <v>60103204</v>
      </c>
      <c r="B14900" s="63" t="s">
        <v>3401</v>
      </c>
    </row>
    <row r="14901" spans="1:2" x14ac:dyDescent="0.25">
      <c r="A14901" s="62">
        <v>60103301</v>
      </c>
      <c r="B14901" s="63" t="s">
        <v>5487</v>
      </c>
    </row>
    <row r="14902" spans="1:2" x14ac:dyDescent="0.25">
      <c r="A14902" s="62">
        <v>60103302</v>
      </c>
      <c r="B14902" s="63" t="s">
        <v>4268</v>
      </c>
    </row>
    <row r="14903" spans="1:2" x14ac:dyDescent="0.25">
      <c r="A14903" s="62">
        <v>60103303</v>
      </c>
      <c r="B14903" s="63" t="s">
        <v>13924</v>
      </c>
    </row>
    <row r="14904" spans="1:2" x14ac:dyDescent="0.25">
      <c r="A14904" s="62">
        <v>60103401</v>
      </c>
      <c r="B14904" s="63" t="s">
        <v>5959</v>
      </c>
    </row>
    <row r="14905" spans="1:2" x14ac:dyDescent="0.25">
      <c r="A14905" s="62">
        <v>60103402</v>
      </c>
      <c r="B14905" s="63" t="s">
        <v>14163</v>
      </c>
    </row>
    <row r="14906" spans="1:2" x14ac:dyDescent="0.25">
      <c r="A14906" s="62">
        <v>60103403</v>
      </c>
      <c r="B14906" s="63" t="s">
        <v>9392</v>
      </c>
    </row>
    <row r="14907" spans="1:2" x14ac:dyDescent="0.25">
      <c r="A14907" s="62">
        <v>60103404</v>
      </c>
      <c r="B14907" s="63" t="s">
        <v>16459</v>
      </c>
    </row>
    <row r="14908" spans="1:2" x14ac:dyDescent="0.25">
      <c r="A14908" s="62">
        <v>60103405</v>
      </c>
      <c r="B14908" s="63" t="s">
        <v>1971</v>
      </c>
    </row>
    <row r="14909" spans="1:2" x14ac:dyDescent="0.25">
      <c r="A14909" s="62">
        <v>60103406</v>
      </c>
      <c r="B14909" s="63" t="s">
        <v>11901</v>
      </c>
    </row>
    <row r="14910" spans="1:2" x14ac:dyDescent="0.25">
      <c r="A14910" s="62">
        <v>60103407</v>
      </c>
      <c r="B14910" s="63" t="s">
        <v>4760</v>
      </c>
    </row>
    <row r="14911" spans="1:2" x14ac:dyDescent="0.25">
      <c r="A14911" s="62">
        <v>60103408</v>
      </c>
      <c r="B14911" s="63" t="s">
        <v>5033</v>
      </c>
    </row>
    <row r="14912" spans="1:2" x14ac:dyDescent="0.25">
      <c r="A14912" s="62">
        <v>60103409</v>
      </c>
      <c r="B14912" s="63" t="s">
        <v>5286</v>
      </c>
    </row>
    <row r="14913" spans="1:2" x14ac:dyDescent="0.25">
      <c r="A14913" s="62">
        <v>60103410</v>
      </c>
      <c r="B14913" s="63" t="s">
        <v>4153</v>
      </c>
    </row>
    <row r="14914" spans="1:2" x14ac:dyDescent="0.25">
      <c r="A14914" s="62">
        <v>60103501</v>
      </c>
      <c r="B14914" s="63" t="s">
        <v>5826</v>
      </c>
    </row>
    <row r="14915" spans="1:2" x14ac:dyDescent="0.25">
      <c r="A14915" s="62">
        <v>60103502</v>
      </c>
      <c r="B14915" s="63" t="s">
        <v>15318</v>
      </c>
    </row>
    <row r="14916" spans="1:2" x14ac:dyDescent="0.25">
      <c r="A14916" s="62">
        <v>60103503</v>
      </c>
      <c r="B14916" s="63" t="s">
        <v>12258</v>
      </c>
    </row>
    <row r="14917" spans="1:2" x14ac:dyDescent="0.25">
      <c r="A14917" s="62">
        <v>60103504</v>
      </c>
      <c r="B14917" s="63" t="s">
        <v>13316</v>
      </c>
    </row>
    <row r="14918" spans="1:2" x14ac:dyDescent="0.25">
      <c r="A14918" s="62">
        <v>60103601</v>
      </c>
      <c r="B14918" s="63" t="s">
        <v>9246</v>
      </c>
    </row>
    <row r="14919" spans="1:2" x14ac:dyDescent="0.25">
      <c r="A14919" s="62">
        <v>60103602</v>
      </c>
      <c r="B14919" s="63" t="s">
        <v>9271</v>
      </c>
    </row>
    <row r="14920" spans="1:2" x14ac:dyDescent="0.25">
      <c r="A14920" s="62">
        <v>60103603</v>
      </c>
      <c r="B14920" s="63" t="s">
        <v>11803</v>
      </c>
    </row>
    <row r="14921" spans="1:2" x14ac:dyDescent="0.25">
      <c r="A14921" s="62">
        <v>60103604</v>
      </c>
      <c r="B14921" s="63" t="s">
        <v>11307</v>
      </c>
    </row>
    <row r="14922" spans="1:2" x14ac:dyDescent="0.25">
      <c r="A14922" s="62">
        <v>60103605</v>
      </c>
      <c r="B14922" s="63" t="s">
        <v>145</v>
      </c>
    </row>
    <row r="14923" spans="1:2" x14ac:dyDescent="0.25">
      <c r="A14923" s="62">
        <v>60103606</v>
      </c>
      <c r="B14923" s="63" t="s">
        <v>17282</v>
      </c>
    </row>
    <row r="14924" spans="1:2" x14ac:dyDescent="0.25">
      <c r="A14924" s="62">
        <v>60103701</v>
      </c>
      <c r="B14924" s="63" t="s">
        <v>2633</v>
      </c>
    </row>
    <row r="14925" spans="1:2" x14ac:dyDescent="0.25">
      <c r="A14925" s="62">
        <v>60103702</v>
      </c>
      <c r="B14925" s="63" t="s">
        <v>13450</v>
      </c>
    </row>
    <row r="14926" spans="1:2" x14ac:dyDescent="0.25">
      <c r="A14926" s="62">
        <v>60103703</v>
      </c>
      <c r="B14926" s="63" t="s">
        <v>1177</v>
      </c>
    </row>
    <row r="14927" spans="1:2" x14ac:dyDescent="0.25">
      <c r="A14927" s="62">
        <v>60103704</v>
      </c>
      <c r="B14927" s="63" t="s">
        <v>17657</v>
      </c>
    </row>
    <row r="14928" spans="1:2" x14ac:dyDescent="0.25">
      <c r="A14928" s="62">
        <v>60103705</v>
      </c>
      <c r="B14928" s="63" t="s">
        <v>15855</v>
      </c>
    </row>
    <row r="14929" spans="1:2" x14ac:dyDescent="0.25">
      <c r="A14929" s="62">
        <v>60103706</v>
      </c>
      <c r="B14929" s="63" t="s">
        <v>4929</v>
      </c>
    </row>
    <row r="14930" spans="1:2" x14ac:dyDescent="0.25">
      <c r="A14930" s="62">
        <v>60103801</v>
      </c>
      <c r="B14930" s="63" t="s">
        <v>709</v>
      </c>
    </row>
    <row r="14931" spans="1:2" x14ac:dyDescent="0.25">
      <c r="A14931" s="62">
        <v>60103802</v>
      </c>
      <c r="B14931" s="63" t="s">
        <v>7095</v>
      </c>
    </row>
    <row r="14932" spans="1:2" x14ac:dyDescent="0.25">
      <c r="A14932" s="62">
        <v>60103803</v>
      </c>
      <c r="B14932" s="63" t="s">
        <v>13779</v>
      </c>
    </row>
    <row r="14933" spans="1:2" x14ac:dyDescent="0.25">
      <c r="A14933" s="62">
        <v>60103804</v>
      </c>
      <c r="B14933" s="63" t="s">
        <v>9689</v>
      </c>
    </row>
    <row r="14934" spans="1:2" x14ac:dyDescent="0.25">
      <c r="A14934" s="62">
        <v>60103805</v>
      </c>
      <c r="B14934" s="63" t="s">
        <v>7659</v>
      </c>
    </row>
    <row r="14935" spans="1:2" x14ac:dyDescent="0.25">
      <c r="A14935" s="62">
        <v>60103806</v>
      </c>
      <c r="B14935" s="63" t="s">
        <v>16903</v>
      </c>
    </row>
    <row r="14936" spans="1:2" x14ac:dyDescent="0.25">
      <c r="A14936" s="62">
        <v>60103807</v>
      </c>
      <c r="B14936" s="63" t="s">
        <v>8979</v>
      </c>
    </row>
    <row r="14937" spans="1:2" x14ac:dyDescent="0.25">
      <c r="A14937" s="62">
        <v>60103808</v>
      </c>
      <c r="B14937" s="63" t="s">
        <v>13061</v>
      </c>
    </row>
    <row r="14938" spans="1:2" x14ac:dyDescent="0.25">
      <c r="A14938" s="62">
        <v>60103809</v>
      </c>
      <c r="B14938" s="63" t="s">
        <v>13720</v>
      </c>
    </row>
    <row r="14939" spans="1:2" x14ac:dyDescent="0.25">
      <c r="A14939" s="62">
        <v>60103903</v>
      </c>
      <c r="B14939" s="63" t="s">
        <v>6849</v>
      </c>
    </row>
    <row r="14940" spans="1:2" x14ac:dyDescent="0.25">
      <c r="A14940" s="62">
        <v>60103904</v>
      </c>
      <c r="B14940" s="63" t="s">
        <v>16448</v>
      </c>
    </row>
    <row r="14941" spans="1:2" x14ac:dyDescent="0.25">
      <c r="A14941" s="62">
        <v>60103905</v>
      </c>
      <c r="B14941" s="63" t="s">
        <v>8834</v>
      </c>
    </row>
    <row r="14942" spans="1:2" x14ac:dyDescent="0.25">
      <c r="A14942" s="62">
        <v>60103906</v>
      </c>
      <c r="B14942" s="63" t="s">
        <v>17822</v>
      </c>
    </row>
    <row r="14943" spans="1:2" x14ac:dyDescent="0.25">
      <c r="A14943" s="62">
        <v>60103907</v>
      </c>
      <c r="B14943" s="63" t="s">
        <v>5511</v>
      </c>
    </row>
    <row r="14944" spans="1:2" x14ac:dyDescent="0.25">
      <c r="A14944" s="62">
        <v>60103908</v>
      </c>
      <c r="B14944" s="63" t="s">
        <v>15529</v>
      </c>
    </row>
    <row r="14945" spans="1:2" x14ac:dyDescent="0.25">
      <c r="A14945" s="62">
        <v>60103909</v>
      </c>
      <c r="B14945" s="63" t="s">
        <v>14374</v>
      </c>
    </row>
    <row r="14946" spans="1:2" x14ac:dyDescent="0.25">
      <c r="A14946" s="62">
        <v>60103911</v>
      </c>
      <c r="B14946" s="63" t="s">
        <v>4712</v>
      </c>
    </row>
    <row r="14947" spans="1:2" x14ac:dyDescent="0.25">
      <c r="A14947" s="62">
        <v>60103915</v>
      </c>
      <c r="B14947" s="63" t="s">
        <v>3764</v>
      </c>
    </row>
    <row r="14948" spans="1:2" x14ac:dyDescent="0.25">
      <c r="A14948" s="62">
        <v>60103916</v>
      </c>
      <c r="B14948" s="63" t="s">
        <v>6397</v>
      </c>
    </row>
    <row r="14949" spans="1:2" x14ac:dyDescent="0.25">
      <c r="A14949" s="62">
        <v>60103918</v>
      </c>
      <c r="B14949" s="63" t="s">
        <v>6904</v>
      </c>
    </row>
    <row r="14950" spans="1:2" x14ac:dyDescent="0.25">
      <c r="A14950" s="62">
        <v>60103919</v>
      </c>
      <c r="B14950" s="63" t="s">
        <v>178</v>
      </c>
    </row>
    <row r="14951" spans="1:2" x14ac:dyDescent="0.25">
      <c r="A14951" s="62">
        <v>60103920</v>
      </c>
      <c r="B14951" s="63" t="s">
        <v>829</v>
      </c>
    </row>
    <row r="14952" spans="1:2" x14ac:dyDescent="0.25">
      <c r="A14952" s="62">
        <v>60103921</v>
      </c>
      <c r="B14952" s="63" t="s">
        <v>2932</v>
      </c>
    </row>
    <row r="14953" spans="1:2" x14ac:dyDescent="0.25">
      <c r="A14953" s="62">
        <v>60103922</v>
      </c>
      <c r="B14953" s="63" t="s">
        <v>8703</v>
      </c>
    </row>
    <row r="14954" spans="1:2" x14ac:dyDescent="0.25">
      <c r="A14954" s="62">
        <v>60103923</v>
      </c>
      <c r="B14954" s="63" t="s">
        <v>13464</v>
      </c>
    </row>
    <row r="14955" spans="1:2" x14ac:dyDescent="0.25">
      <c r="A14955" s="62">
        <v>60103924</v>
      </c>
      <c r="B14955" s="63" t="s">
        <v>1320</v>
      </c>
    </row>
    <row r="14956" spans="1:2" x14ac:dyDescent="0.25">
      <c r="A14956" s="62">
        <v>60103925</v>
      </c>
      <c r="B14956" s="63" t="s">
        <v>18340</v>
      </c>
    </row>
    <row r="14957" spans="1:2" x14ac:dyDescent="0.25">
      <c r="A14957" s="62">
        <v>60103926</v>
      </c>
      <c r="B14957" s="63" t="s">
        <v>17107</v>
      </c>
    </row>
    <row r="14958" spans="1:2" x14ac:dyDescent="0.25">
      <c r="A14958" s="62">
        <v>60103927</v>
      </c>
      <c r="B14958" s="63" t="s">
        <v>6598</v>
      </c>
    </row>
    <row r="14959" spans="1:2" x14ac:dyDescent="0.25">
      <c r="A14959" s="62">
        <v>60103928</v>
      </c>
      <c r="B14959" s="63" t="s">
        <v>3149</v>
      </c>
    </row>
    <row r="14960" spans="1:2" x14ac:dyDescent="0.25">
      <c r="A14960" s="62">
        <v>60103929</v>
      </c>
      <c r="B14960" s="63" t="s">
        <v>13733</v>
      </c>
    </row>
    <row r="14961" spans="1:2" x14ac:dyDescent="0.25">
      <c r="A14961" s="62">
        <v>60103930</v>
      </c>
      <c r="B14961" s="63" t="s">
        <v>264</v>
      </c>
    </row>
    <row r="14962" spans="1:2" x14ac:dyDescent="0.25">
      <c r="A14962" s="62">
        <v>60103931</v>
      </c>
      <c r="B14962" s="63" t="s">
        <v>7442</v>
      </c>
    </row>
    <row r="14963" spans="1:2" x14ac:dyDescent="0.25">
      <c r="A14963" s="62">
        <v>60103932</v>
      </c>
      <c r="B14963" s="63" t="s">
        <v>16631</v>
      </c>
    </row>
    <row r="14964" spans="1:2" x14ac:dyDescent="0.25">
      <c r="A14964" s="62">
        <v>60103933</v>
      </c>
      <c r="B14964" s="63" t="s">
        <v>11827</v>
      </c>
    </row>
    <row r="14965" spans="1:2" x14ac:dyDescent="0.25">
      <c r="A14965" s="62">
        <v>60103934</v>
      </c>
      <c r="B14965" s="63" t="s">
        <v>13694</v>
      </c>
    </row>
    <row r="14966" spans="1:2" x14ac:dyDescent="0.25">
      <c r="A14966" s="62">
        <v>60103936</v>
      </c>
      <c r="B14966" s="63" t="s">
        <v>3185</v>
      </c>
    </row>
    <row r="14967" spans="1:2" x14ac:dyDescent="0.25">
      <c r="A14967" s="62">
        <v>60104001</v>
      </c>
      <c r="B14967" s="63" t="s">
        <v>1370</v>
      </c>
    </row>
    <row r="14968" spans="1:2" x14ac:dyDescent="0.25">
      <c r="A14968" s="62">
        <v>60104002</v>
      </c>
      <c r="B14968" s="63" t="s">
        <v>13053</v>
      </c>
    </row>
    <row r="14969" spans="1:2" x14ac:dyDescent="0.25">
      <c r="A14969" s="62">
        <v>60104003</v>
      </c>
      <c r="B14969" s="63" t="s">
        <v>17296</v>
      </c>
    </row>
    <row r="14970" spans="1:2" x14ac:dyDescent="0.25">
      <c r="A14970" s="62">
        <v>60104004</v>
      </c>
      <c r="B14970" s="63" t="s">
        <v>14045</v>
      </c>
    </row>
    <row r="14971" spans="1:2" x14ac:dyDescent="0.25">
      <c r="A14971" s="62">
        <v>60104005</v>
      </c>
      <c r="B14971" s="63" t="s">
        <v>7288</v>
      </c>
    </row>
    <row r="14972" spans="1:2" x14ac:dyDescent="0.25">
      <c r="A14972" s="62">
        <v>60104006</v>
      </c>
      <c r="B14972" s="63" t="s">
        <v>4122</v>
      </c>
    </row>
    <row r="14973" spans="1:2" x14ac:dyDescent="0.25">
      <c r="A14973" s="62">
        <v>60104007</v>
      </c>
      <c r="B14973" s="63" t="s">
        <v>9336</v>
      </c>
    </row>
    <row r="14974" spans="1:2" x14ac:dyDescent="0.25">
      <c r="A14974" s="62">
        <v>60104008</v>
      </c>
      <c r="B14974" s="63" t="s">
        <v>14901</v>
      </c>
    </row>
    <row r="14975" spans="1:2" x14ac:dyDescent="0.25">
      <c r="A14975" s="62">
        <v>60104101</v>
      </c>
      <c r="B14975" s="63" t="s">
        <v>14199</v>
      </c>
    </row>
    <row r="14976" spans="1:2" x14ac:dyDescent="0.25">
      <c r="A14976" s="62">
        <v>60104102</v>
      </c>
      <c r="B14976" s="63" t="s">
        <v>12153</v>
      </c>
    </row>
    <row r="14977" spans="1:2" x14ac:dyDescent="0.25">
      <c r="A14977" s="62">
        <v>60104103</v>
      </c>
      <c r="B14977" s="63" t="s">
        <v>7660</v>
      </c>
    </row>
    <row r="14978" spans="1:2" x14ac:dyDescent="0.25">
      <c r="A14978" s="62">
        <v>60104104</v>
      </c>
      <c r="B14978" s="63" t="s">
        <v>17852</v>
      </c>
    </row>
    <row r="14979" spans="1:2" x14ac:dyDescent="0.25">
      <c r="A14979" s="62">
        <v>60104105</v>
      </c>
      <c r="B14979" s="63" t="s">
        <v>9122</v>
      </c>
    </row>
    <row r="14980" spans="1:2" x14ac:dyDescent="0.25">
      <c r="A14980" s="62">
        <v>60104106</v>
      </c>
      <c r="B14980" s="63" t="s">
        <v>18212</v>
      </c>
    </row>
    <row r="14981" spans="1:2" x14ac:dyDescent="0.25">
      <c r="A14981" s="62">
        <v>60104107</v>
      </c>
      <c r="B14981" s="63" t="s">
        <v>2865</v>
      </c>
    </row>
    <row r="14982" spans="1:2" x14ac:dyDescent="0.25">
      <c r="A14982" s="62">
        <v>60104201</v>
      </c>
      <c r="B14982" s="63" t="s">
        <v>4623</v>
      </c>
    </row>
    <row r="14983" spans="1:2" x14ac:dyDescent="0.25">
      <c r="A14983" s="62">
        <v>60104202</v>
      </c>
      <c r="B14983" s="63" t="s">
        <v>9585</v>
      </c>
    </row>
    <row r="14984" spans="1:2" x14ac:dyDescent="0.25">
      <c r="A14984" s="62">
        <v>60104203</v>
      </c>
      <c r="B14984" s="63" t="s">
        <v>8752</v>
      </c>
    </row>
    <row r="14985" spans="1:2" x14ac:dyDescent="0.25">
      <c r="A14985" s="62">
        <v>60104204</v>
      </c>
      <c r="B14985" s="63" t="s">
        <v>7240</v>
      </c>
    </row>
    <row r="14986" spans="1:2" x14ac:dyDescent="0.25">
      <c r="A14986" s="62">
        <v>60104301</v>
      </c>
      <c r="B14986" s="63" t="s">
        <v>7429</v>
      </c>
    </row>
    <row r="14987" spans="1:2" x14ac:dyDescent="0.25">
      <c r="A14987" s="62">
        <v>60104302</v>
      </c>
      <c r="B14987" s="63" t="s">
        <v>1537</v>
      </c>
    </row>
    <row r="14988" spans="1:2" x14ac:dyDescent="0.25">
      <c r="A14988" s="62">
        <v>60104303</v>
      </c>
      <c r="B14988" s="63" t="s">
        <v>13355</v>
      </c>
    </row>
    <row r="14989" spans="1:2" x14ac:dyDescent="0.25">
      <c r="A14989" s="62">
        <v>60104401</v>
      </c>
      <c r="B14989" s="63" t="s">
        <v>14526</v>
      </c>
    </row>
    <row r="14990" spans="1:2" x14ac:dyDescent="0.25">
      <c r="A14990" s="62">
        <v>60104402</v>
      </c>
      <c r="B14990" s="63" t="s">
        <v>2492</v>
      </c>
    </row>
    <row r="14991" spans="1:2" x14ac:dyDescent="0.25">
      <c r="A14991" s="62">
        <v>60104403</v>
      </c>
      <c r="B14991" s="63" t="s">
        <v>6535</v>
      </c>
    </row>
    <row r="14992" spans="1:2" x14ac:dyDescent="0.25">
      <c r="A14992" s="62">
        <v>60104404</v>
      </c>
      <c r="B14992" s="63" t="s">
        <v>684</v>
      </c>
    </row>
    <row r="14993" spans="1:2" x14ac:dyDescent="0.25">
      <c r="A14993" s="62">
        <v>60104405</v>
      </c>
      <c r="B14993" s="63" t="s">
        <v>14865</v>
      </c>
    </row>
    <row r="14994" spans="1:2" x14ac:dyDescent="0.25">
      <c r="A14994" s="62">
        <v>60104406</v>
      </c>
      <c r="B14994" s="63" t="s">
        <v>16384</v>
      </c>
    </row>
    <row r="14995" spans="1:2" x14ac:dyDescent="0.25">
      <c r="A14995" s="62">
        <v>60104407</v>
      </c>
      <c r="B14995" s="63" t="s">
        <v>3066</v>
      </c>
    </row>
    <row r="14996" spans="1:2" x14ac:dyDescent="0.25">
      <c r="A14996" s="62">
        <v>60104408</v>
      </c>
      <c r="B14996" s="63" t="s">
        <v>10051</v>
      </c>
    </row>
    <row r="14997" spans="1:2" x14ac:dyDescent="0.25">
      <c r="A14997" s="62">
        <v>60104501</v>
      </c>
      <c r="B14997" s="63" t="s">
        <v>15374</v>
      </c>
    </row>
    <row r="14998" spans="1:2" x14ac:dyDescent="0.25">
      <c r="A14998" s="62">
        <v>60104502</v>
      </c>
      <c r="B14998" s="63" t="s">
        <v>8932</v>
      </c>
    </row>
    <row r="14999" spans="1:2" x14ac:dyDescent="0.25">
      <c r="A14999" s="62">
        <v>60104503</v>
      </c>
      <c r="B14999" s="63" t="s">
        <v>5852</v>
      </c>
    </row>
    <row r="15000" spans="1:2" x14ac:dyDescent="0.25">
      <c r="A15000" s="62">
        <v>60104504</v>
      </c>
      <c r="B15000" s="63" t="s">
        <v>12499</v>
      </c>
    </row>
    <row r="15001" spans="1:2" x14ac:dyDescent="0.25">
      <c r="A15001" s="62">
        <v>60104505</v>
      </c>
      <c r="B15001" s="63" t="s">
        <v>5486</v>
      </c>
    </row>
    <row r="15002" spans="1:2" x14ac:dyDescent="0.25">
      <c r="A15002" s="62">
        <v>60104506</v>
      </c>
      <c r="B15002" s="63" t="s">
        <v>10583</v>
      </c>
    </row>
    <row r="15003" spans="1:2" x14ac:dyDescent="0.25">
      <c r="A15003" s="62">
        <v>60104507</v>
      </c>
      <c r="B15003" s="63" t="s">
        <v>9045</v>
      </c>
    </row>
    <row r="15004" spans="1:2" x14ac:dyDescent="0.25">
      <c r="A15004" s="62">
        <v>60104508</v>
      </c>
      <c r="B15004" s="63" t="s">
        <v>18722</v>
      </c>
    </row>
    <row r="15005" spans="1:2" x14ac:dyDescent="0.25">
      <c r="A15005" s="62">
        <v>60104509</v>
      </c>
      <c r="B15005" s="63" t="s">
        <v>7222</v>
      </c>
    </row>
    <row r="15006" spans="1:2" x14ac:dyDescent="0.25">
      <c r="A15006" s="62">
        <v>60104511</v>
      </c>
      <c r="B15006" s="63" t="s">
        <v>11268</v>
      </c>
    </row>
    <row r="15007" spans="1:2" x14ac:dyDescent="0.25">
      <c r="A15007" s="62">
        <v>60104601</v>
      </c>
      <c r="B15007" s="63" t="s">
        <v>9852</v>
      </c>
    </row>
    <row r="15008" spans="1:2" x14ac:dyDescent="0.25">
      <c r="A15008" s="62">
        <v>60104602</v>
      </c>
      <c r="B15008" s="63" t="s">
        <v>1063</v>
      </c>
    </row>
    <row r="15009" spans="1:2" x14ac:dyDescent="0.25">
      <c r="A15009" s="62">
        <v>60104604</v>
      </c>
      <c r="B15009" s="63" t="s">
        <v>13371</v>
      </c>
    </row>
    <row r="15010" spans="1:2" x14ac:dyDescent="0.25">
      <c r="A15010" s="62">
        <v>60104605</v>
      </c>
      <c r="B15010" s="63" t="s">
        <v>13496</v>
      </c>
    </row>
    <row r="15011" spans="1:2" x14ac:dyDescent="0.25">
      <c r="A15011" s="62">
        <v>60104606</v>
      </c>
      <c r="B15011" s="63" t="s">
        <v>3830</v>
      </c>
    </row>
    <row r="15012" spans="1:2" x14ac:dyDescent="0.25">
      <c r="A15012" s="62">
        <v>60104607</v>
      </c>
      <c r="B15012" s="63" t="s">
        <v>18213</v>
      </c>
    </row>
    <row r="15013" spans="1:2" x14ac:dyDescent="0.25">
      <c r="A15013" s="62">
        <v>60104608</v>
      </c>
      <c r="B15013" s="63" t="s">
        <v>8013</v>
      </c>
    </row>
    <row r="15014" spans="1:2" x14ac:dyDescent="0.25">
      <c r="A15014" s="62">
        <v>60104609</v>
      </c>
      <c r="B15014" s="63" t="s">
        <v>1774</v>
      </c>
    </row>
    <row r="15015" spans="1:2" x14ac:dyDescent="0.25">
      <c r="A15015" s="62">
        <v>60104610</v>
      </c>
      <c r="B15015" s="63" t="s">
        <v>10347</v>
      </c>
    </row>
    <row r="15016" spans="1:2" x14ac:dyDescent="0.25">
      <c r="A15016" s="62">
        <v>60104611</v>
      </c>
      <c r="B15016" s="63" t="s">
        <v>2295</v>
      </c>
    </row>
    <row r="15017" spans="1:2" x14ac:dyDescent="0.25">
      <c r="A15017" s="62">
        <v>60104612</v>
      </c>
      <c r="B15017" s="63" t="s">
        <v>13775</v>
      </c>
    </row>
    <row r="15018" spans="1:2" x14ac:dyDescent="0.25">
      <c r="A15018" s="62">
        <v>60104701</v>
      </c>
      <c r="B15018" s="63" t="s">
        <v>14355</v>
      </c>
    </row>
    <row r="15019" spans="1:2" x14ac:dyDescent="0.25">
      <c r="A15019" s="62">
        <v>60104702</v>
      </c>
      <c r="B15019" s="63" t="s">
        <v>8552</v>
      </c>
    </row>
    <row r="15020" spans="1:2" x14ac:dyDescent="0.25">
      <c r="A15020" s="62">
        <v>60104703</v>
      </c>
      <c r="B15020" s="63" t="s">
        <v>14751</v>
      </c>
    </row>
    <row r="15021" spans="1:2" x14ac:dyDescent="0.25">
      <c r="A15021" s="62">
        <v>60104704</v>
      </c>
      <c r="B15021" s="63" t="s">
        <v>122</v>
      </c>
    </row>
    <row r="15022" spans="1:2" x14ac:dyDescent="0.25">
      <c r="A15022" s="62">
        <v>60104705</v>
      </c>
      <c r="B15022" s="63" t="s">
        <v>18790</v>
      </c>
    </row>
    <row r="15023" spans="1:2" x14ac:dyDescent="0.25">
      <c r="A15023" s="62">
        <v>60104706</v>
      </c>
      <c r="B15023" s="63" t="s">
        <v>15814</v>
      </c>
    </row>
    <row r="15024" spans="1:2" x14ac:dyDescent="0.25">
      <c r="A15024" s="62">
        <v>60104707</v>
      </c>
      <c r="B15024" s="63" t="s">
        <v>451</v>
      </c>
    </row>
    <row r="15025" spans="1:2" x14ac:dyDescent="0.25">
      <c r="A15025" s="62">
        <v>60104708</v>
      </c>
      <c r="B15025" s="63" t="s">
        <v>6510</v>
      </c>
    </row>
    <row r="15026" spans="1:2" x14ac:dyDescent="0.25">
      <c r="A15026" s="62">
        <v>60104801</v>
      </c>
      <c r="B15026" s="63" t="s">
        <v>5599</v>
      </c>
    </row>
    <row r="15027" spans="1:2" x14ac:dyDescent="0.25">
      <c r="A15027" s="62">
        <v>60104802</v>
      </c>
      <c r="B15027" s="63" t="s">
        <v>13515</v>
      </c>
    </row>
    <row r="15028" spans="1:2" x14ac:dyDescent="0.25">
      <c r="A15028" s="62">
        <v>60104803</v>
      </c>
      <c r="B15028" s="63" t="s">
        <v>3890</v>
      </c>
    </row>
    <row r="15029" spans="1:2" x14ac:dyDescent="0.25">
      <c r="A15029" s="62">
        <v>60104804</v>
      </c>
      <c r="B15029" s="63" t="s">
        <v>3226</v>
      </c>
    </row>
    <row r="15030" spans="1:2" x14ac:dyDescent="0.25">
      <c r="A15030" s="62">
        <v>60104805</v>
      </c>
      <c r="B15030" s="63" t="s">
        <v>16085</v>
      </c>
    </row>
    <row r="15031" spans="1:2" x14ac:dyDescent="0.25">
      <c r="A15031" s="62">
        <v>60104806</v>
      </c>
      <c r="B15031" s="63" t="s">
        <v>6467</v>
      </c>
    </row>
    <row r="15032" spans="1:2" x14ac:dyDescent="0.25">
      <c r="A15032" s="62">
        <v>60104807</v>
      </c>
      <c r="B15032" s="63" t="s">
        <v>2837</v>
      </c>
    </row>
    <row r="15033" spans="1:2" x14ac:dyDescent="0.25">
      <c r="A15033" s="62">
        <v>60104808</v>
      </c>
      <c r="B15033" s="63" t="s">
        <v>8740</v>
      </c>
    </row>
    <row r="15034" spans="1:2" x14ac:dyDescent="0.25">
      <c r="A15034" s="62">
        <v>60104809</v>
      </c>
      <c r="B15034" s="63" t="s">
        <v>5221</v>
      </c>
    </row>
    <row r="15035" spans="1:2" x14ac:dyDescent="0.25">
      <c r="A15035" s="62">
        <v>60104810</v>
      </c>
      <c r="B15035" s="63" t="s">
        <v>18406</v>
      </c>
    </row>
    <row r="15036" spans="1:2" x14ac:dyDescent="0.25">
      <c r="A15036" s="62">
        <v>60104811</v>
      </c>
      <c r="B15036" s="63" t="s">
        <v>8879</v>
      </c>
    </row>
    <row r="15037" spans="1:2" x14ac:dyDescent="0.25">
      <c r="A15037" s="62">
        <v>60104812</v>
      </c>
      <c r="B15037" s="63" t="s">
        <v>2442</v>
      </c>
    </row>
    <row r="15038" spans="1:2" x14ac:dyDescent="0.25">
      <c r="A15038" s="62">
        <v>60104813</v>
      </c>
      <c r="B15038" s="63" t="s">
        <v>3342</v>
      </c>
    </row>
    <row r="15039" spans="1:2" x14ac:dyDescent="0.25">
      <c r="A15039" s="62">
        <v>60104814</v>
      </c>
      <c r="B15039" s="63" t="s">
        <v>4326</v>
      </c>
    </row>
    <row r="15040" spans="1:2" x14ac:dyDescent="0.25">
      <c r="A15040" s="62">
        <v>60104815</v>
      </c>
      <c r="B15040" s="63" t="s">
        <v>13598</v>
      </c>
    </row>
    <row r="15041" spans="1:2" x14ac:dyDescent="0.25">
      <c r="A15041" s="62">
        <v>60104816</v>
      </c>
      <c r="B15041" s="63" t="s">
        <v>1005</v>
      </c>
    </row>
    <row r="15042" spans="1:2" x14ac:dyDescent="0.25">
      <c r="A15042" s="62">
        <v>60104901</v>
      </c>
      <c r="B15042" s="63" t="s">
        <v>15897</v>
      </c>
    </row>
    <row r="15043" spans="1:2" x14ac:dyDescent="0.25">
      <c r="A15043" s="62">
        <v>60104902</v>
      </c>
      <c r="B15043" s="63" t="s">
        <v>3161</v>
      </c>
    </row>
    <row r="15044" spans="1:2" x14ac:dyDescent="0.25">
      <c r="A15044" s="62">
        <v>60104903</v>
      </c>
      <c r="B15044" s="63" t="s">
        <v>13393</v>
      </c>
    </row>
    <row r="15045" spans="1:2" x14ac:dyDescent="0.25">
      <c r="A15045" s="62">
        <v>60104904</v>
      </c>
      <c r="B15045" s="63" t="s">
        <v>8292</v>
      </c>
    </row>
    <row r="15046" spans="1:2" x14ac:dyDescent="0.25">
      <c r="A15046" s="62">
        <v>60104905</v>
      </c>
      <c r="B15046" s="63" t="s">
        <v>16176</v>
      </c>
    </row>
    <row r="15047" spans="1:2" x14ac:dyDescent="0.25">
      <c r="A15047" s="62">
        <v>60104906</v>
      </c>
      <c r="B15047" s="63" t="s">
        <v>3530</v>
      </c>
    </row>
    <row r="15048" spans="1:2" x14ac:dyDescent="0.25">
      <c r="A15048" s="62">
        <v>60104907</v>
      </c>
      <c r="B15048" s="63" t="s">
        <v>8254</v>
      </c>
    </row>
    <row r="15049" spans="1:2" x14ac:dyDescent="0.25">
      <c r="A15049" s="62">
        <v>60104908</v>
      </c>
      <c r="B15049" s="63" t="s">
        <v>6381</v>
      </c>
    </row>
    <row r="15050" spans="1:2" x14ac:dyDescent="0.25">
      <c r="A15050" s="62">
        <v>60104909</v>
      </c>
      <c r="B15050" s="63" t="s">
        <v>7657</v>
      </c>
    </row>
    <row r="15051" spans="1:2" x14ac:dyDescent="0.25">
      <c r="A15051" s="62">
        <v>60104910</v>
      </c>
      <c r="B15051" s="63" t="s">
        <v>14566</v>
      </c>
    </row>
    <row r="15052" spans="1:2" x14ac:dyDescent="0.25">
      <c r="A15052" s="62">
        <v>60104911</v>
      </c>
      <c r="B15052" s="63" t="s">
        <v>2885</v>
      </c>
    </row>
    <row r="15053" spans="1:2" x14ac:dyDescent="0.25">
      <c r="A15053" s="62">
        <v>60104912</v>
      </c>
      <c r="B15053" s="63" t="s">
        <v>8964</v>
      </c>
    </row>
    <row r="15054" spans="1:2" x14ac:dyDescent="0.25">
      <c r="A15054" s="62">
        <v>60105001</v>
      </c>
      <c r="B15054" s="63" t="s">
        <v>5512</v>
      </c>
    </row>
    <row r="15055" spans="1:2" x14ac:dyDescent="0.25">
      <c r="A15055" s="62">
        <v>60105002</v>
      </c>
      <c r="B15055" s="63" t="s">
        <v>14444</v>
      </c>
    </row>
    <row r="15056" spans="1:2" x14ac:dyDescent="0.25">
      <c r="A15056" s="62">
        <v>60105003</v>
      </c>
      <c r="B15056" s="63" t="s">
        <v>12848</v>
      </c>
    </row>
    <row r="15057" spans="1:2" x14ac:dyDescent="0.25">
      <c r="A15057" s="62">
        <v>60105004</v>
      </c>
      <c r="B15057" s="63" t="s">
        <v>1347</v>
      </c>
    </row>
    <row r="15058" spans="1:2" x14ac:dyDescent="0.25">
      <c r="A15058" s="62">
        <v>60105005</v>
      </c>
      <c r="B15058" s="63" t="s">
        <v>16237</v>
      </c>
    </row>
    <row r="15059" spans="1:2" x14ac:dyDescent="0.25">
      <c r="A15059" s="62">
        <v>60105006</v>
      </c>
      <c r="B15059" s="63" t="s">
        <v>3601</v>
      </c>
    </row>
    <row r="15060" spans="1:2" x14ac:dyDescent="0.25">
      <c r="A15060" s="62">
        <v>60105101</v>
      </c>
      <c r="B15060" s="63" t="s">
        <v>3689</v>
      </c>
    </row>
    <row r="15061" spans="1:2" x14ac:dyDescent="0.25">
      <c r="A15061" s="62">
        <v>60105102</v>
      </c>
      <c r="B15061" s="63" t="s">
        <v>5112</v>
      </c>
    </row>
    <row r="15062" spans="1:2" x14ac:dyDescent="0.25">
      <c r="A15062" s="62">
        <v>60105103</v>
      </c>
      <c r="B15062" s="63" t="s">
        <v>3184</v>
      </c>
    </row>
    <row r="15063" spans="1:2" x14ac:dyDescent="0.25">
      <c r="A15063" s="62">
        <v>60105104</v>
      </c>
      <c r="B15063" s="63" t="s">
        <v>10998</v>
      </c>
    </row>
    <row r="15064" spans="1:2" x14ac:dyDescent="0.25">
      <c r="A15064" s="62">
        <v>60105201</v>
      </c>
      <c r="B15064" s="63" t="s">
        <v>16781</v>
      </c>
    </row>
    <row r="15065" spans="1:2" x14ac:dyDescent="0.25">
      <c r="A15065" s="62">
        <v>60105202</v>
      </c>
      <c r="B15065" s="63" t="s">
        <v>10297</v>
      </c>
    </row>
    <row r="15066" spans="1:2" x14ac:dyDescent="0.25">
      <c r="A15066" s="62">
        <v>60105203</v>
      </c>
      <c r="B15066" s="63" t="s">
        <v>14769</v>
      </c>
    </row>
    <row r="15067" spans="1:2" x14ac:dyDescent="0.25">
      <c r="A15067" s="62">
        <v>60105301</v>
      </c>
      <c r="B15067" s="63" t="s">
        <v>15460</v>
      </c>
    </row>
    <row r="15068" spans="1:2" x14ac:dyDescent="0.25">
      <c r="A15068" s="62">
        <v>60105302</v>
      </c>
      <c r="B15068" s="63" t="s">
        <v>15115</v>
      </c>
    </row>
    <row r="15069" spans="1:2" x14ac:dyDescent="0.25">
      <c r="A15069" s="62">
        <v>60105303</v>
      </c>
      <c r="B15069" s="63" t="s">
        <v>12676</v>
      </c>
    </row>
    <row r="15070" spans="1:2" x14ac:dyDescent="0.25">
      <c r="A15070" s="62">
        <v>60105304</v>
      </c>
      <c r="B15070" s="63" t="s">
        <v>11215</v>
      </c>
    </row>
    <row r="15071" spans="1:2" x14ac:dyDescent="0.25">
      <c r="A15071" s="62">
        <v>60105305</v>
      </c>
      <c r="B15071" s="63" t="s">
        <v>11399</v>
      </c>
    </row>
    <row r="15072" spans="1:2" x14ac:dyDescent="0.25">
      <c r="A15072" s="62">
        <v>60105306</v>
      </c>
      <c r="B15072" s="63" t="s">
        <v>10885</v>
      </c>
    </row>
    <row r="15073" spans="1:2" x14ac:dyDescent="0.25">
      <c r="A15073" s="62">
        <v>60105307</v>
      </c>
      <c r="B15073" s="63" t="s">
        <v>18785</v>
      </c>
    </row>
    <row r="15074" spans="1:2" x14ac:dyDescent="0.25">
      <c r="A15074" s="62">
        <v>60105308</v>
      </c>
      <c r="B15074" s="63" t="s">
        <v>12597</v>
      </c>
    </row>
    <row r="15075" spans="1:2" x14ac:dyDescent="0.25">
      <c r="A15075" s="62">
        <v>60105309</v>
      </c>
      <c r="B15075" s="63" t="s">
        <v>4489</v>
      </c>
    </row>
    <row r="15076" spans="1:2" x14ac:dyDescent="0.25">
      <c r="A15076" s="62">
        <v>60105401</v>
      </c>
      <c r="B15076" s="63" t="s">
        <v>6448</v>
      </c>
    </row>
    <row r="15077" spans="1:2" x14ac:dyDescent="0.25">
      <c r="A15077" s="62">
        <v>60105402</v>
      </c>
      <c r="B15077" s="63" t="s">
        <v>7316</v>
      </c>
    </row>
    <row r="15078" spans="1:2" x14ac:dyDescent="0.25">
      <c r="A15078" s="62">
        <v>60105403</v>
      </c>
      <c r="B15078" s="63" t="s">
        <v>11500</v>
      </c>
    </row>
    <row r="15079" spans="1:2" x14ac:dyDescent="0.25">
      <c r="A15079" s="62">
        <v>60105404</v>
      </c>
      <c r="B15079" s="63" t="s">
        <v>11781</v>
      </c>
    </row>
    <row r="15080" spans="1:2" x14ac:dyDescent="0.25">
      <c r="A15080" s="62">
        <v>60105405</v>
      </c>
      <c r="B15080" s="63" t="s">
        <v>1525</v>
      </c>
    </row>
    <row r="15081" spans="1:2" x14ac:dyDescent="0.25">
      <c r="A15081" s="62">
        <v>60105406</v>
      </c>
      <c r="B15081" s="63" t="s">
        <v>5322</v>
      </c>
    </row>
    <row r="15082" spans="1:2" x14ac:dyDescent="0.25">
      <c r="A15082" s="62">
        <v>60105407</v>
      </c>
      <c r="B15082" s="63" t="s">
        <v>14228</v>
      </c>
    </row>
    <row r="15083" spans="1:2" x14ac:dyDescent="0.25">
      <c r="A15083" s="62">
        <v>60105408</v>
      </c>
      <c r="B15083" s="63" t="s">
        <v>10194</v>
      </c>
    </row>
    <row r="15084" spans="1:2" x14ac:dyDescent="0.25">
      <c r="A15084" s="62">
        <v>60105409</v>
      </c>
      <c r="B15084" s="63" t="s">
        <v>11609</v>
      </c>
    </row>
    <row r="15085" spans="1:2" x14ac:dyDescent="0.25">
      <c r="A15085" s="62">
        <v>60105410</v>
      </c>
      <c r="B15085" s="63" t="s">
        <v>4205</v>
      </c>
    </row>
    <row r="15086" spans="1:2" x14ac:dyDescent="0.25">
      <c r="A15086" s="62">
        <v>60105411</v>
      </c>
      <c r="B15086" s="63" t="s">
        <v>17818</v>
      </c>
    </row>
    <row r="15087" spans="1:2" x14ac:dyDescent="0.25">
      <c r="A15087" s="62">
        <v>60105412</v>
      </c>
      <c r="B15087" s="63" t="s">
        <v>7935</v>
      </c>
    </row>
    <row r="15088" spans="1:2" x14ac:dyDescent="0.25">
      <c r="A15088" s="62">
        <v>60105413</v>
      </c>
      <c r="B15088" s="63" t="s">
        <v>1252</v>
      </c>
    </row>
    <row r="15089" spans="1:2" x14ac:dyDescent="0.25">
      <c r="A15089" s="62">
        <v>60105414</v>
      </c>
      <c r="B15089" s="63" t="s">
        <v>11217</v>
      </c>
    </row>
    <row r="15090" spans="1:2" x14ac:dyDescent="0.25">
      <c r="A15090" s="62">
        <v>60105415</v>
      </c>
      <c r="B15090" s="63" t="s">
        <v>4770</v>
      </c>
    </row>
    <row r="15091" spans="1:2" x14ac:dyDescent="0.25">
      <c r="A15091" s="62">
        <v>60105416</v>
      </c>
      <c r="B15091" s="63" t="s">
        <v>10387</v>
      </c>
    </row>
    <row r="15092" spans="1:2" x14ac:dyDescent="0.25">
      <c r="A15092" s="62">
        <v>60105417</v>
      </c>
      <c r="B15092" s="63" t="s">
        <v>1210</v>
      </c>
    </row>
    <row r="15093" spans="1:2" x14ac:dyDescent="0.25">
      <c r="A15093" s="62">
        <v>60105418</v>
      </c>
      <c r="B15093" s="63" t="s">
        <v>5830</v>
      </c>
    </row>
    <row r="15094" spans="1:2" x14ac:dyDescent="0.25">
      <c r="A15094" s="62">
        <v>60105419</v>
      </c>
      <c r="B15094" s="63" t="s">
        <v>16139</v>
      </c>
    </row>
    <row r="15095" spans="1:2" x14ac:dyDescent="0.25">
      <c r="A15095" s="62">
        <v>60105420</v>
      </c>
      <c r="B15095" s="63" t="s">
        <v>17312</v>
      </c>
    </row>
    <row r="15096" spans="1:2" x14ac:dyDescent="0.25">
      <c r="A15096" s="62">
        <v>60105421</v>
      </c>
      <c r="B15096" s="63" t="s">
        <v>12923</v>
      </c>
    </row>
    <row r="15097" spans="1:2" x14ac:dyDescent="0.25">
      <c r="A15097" s="62">
        <v>60105422</v>
      </c>
      <c r="B15097" s="63" t="s">
        <v>4591</v>
      </c>
    </row>
    <row r="15098" spans="1:2" x14ac:dyDescent="0.25">
      <c r="A15098" s="62">
        <v>60105423</v>
      </c>
      <c r="B15098" s="63" t="s">
        <v>9247</v>
      </c>
    </row>
    <row r="15099" spans="1:2" x14ac:dyDescent="0.25">
      <c r="A15099" s="62">
        <v>60105424</v>
      </c>
      <c r="B15099" s="63" t="s">
        <v>8401</v>
      </c>
    </row>
    <row r="15100" spans="1:2" x14ac:dyDescent="0.25">
      <c r="A15100" s="62">
        <v>60105425</v>
      </c>
      <c r="B15100" s="63" t="s">
        <v>6129</v>
      </c>
    </row>
    <row r="15101" spans="1:2" x14ac:dyDescent="0.25">
      <c r="A15101" s="62">
        <v>60105426</v>
      </c>
      <c r="B15101" s="63" t="s">
        <v>15548</v>
      </c>
    </row>
    <row r="15102" spans="1:2" x14ac:dyDescent="0.25">
      <c r="A15102" s="62">
        <v>60105427</v>
      </c>
      <c r="B15102" s="63" t="s">
        <v>16492</v>
      </c>
    </row>
    <row r="15103" spans="1:2" x14ac:dyDescent="0.25">
      <c r="A15103" s="62">
        <v>60105428</v>
      </c>
      <c r="B15103" s="63" t="s">
        <v>4884</v>
      </c>
    </row>
    <row r="15104" spans="1:2" x14ac:dyDescent="0.25">
      <c r="A15104" s="62">
        <v>60105429</v>
      </c>
      <c r="B15104" s="63" t="s">
        <v>5131</v>
      </c>
    </row>
    <row r="15105" spans="1:2" x14ac:dyDescent="0.25">
      <c r="A15105" s="62">
        <v>60105501</v>
      </c>
      <c r="B15105" s="63" t="s">
        <v>17988</v>
      </c>
    </row>
    <row r="15106" spans="1:2" x14ac:dyDescent="0.25">
      <c r="A15106" s="62">
        <v>60105502</v>
      </c>
      <c r="B15106" s="63" t="s">
        <v>6113</v>
      </c>
    </row>
    <row r="15107" spans="1:2" x14ac:dyDescent="0.25">
      <c r="A15107" s="62">
        <v>60105503</v>
      </c>
      <c r="B15107" s="63" t="s">
        <v>6076</v>
      </c>
    </row>
    <row r="15108" spans="1:2" x14ac:dyDescent="0.25">
      <c r="A15108" s="62">
        <v>60105504</v>
      </c>
      <c r="B15108" s="63" t="s">
        <v>18813</v>
      </c>
    </row>
    <row r="15109" spans="1:2" x14ac:dyDescent="0.25">
      <c r="A15109" s="62">
        <v>60105505</v>
      </c>
      <c r="B15109" s="63" t="s">
        <v>1505</v>
      </c>
    </row>
    <row r="15110" spans="1:2" x14ac:dyDescent="0.25">
      <c r="A15110" s="62">
        <v>60105601</v>
      </c>
      <c r="B15110" s="63" t="s">
        <v>13808</v>
      </c>
    </row>
    <row r="15111" spans="1:2" x14ac:dyDescent="0.25">
      <c r="A15111" s="62">
        <v>60105602</v>
      </c>
      <c r="B15111" s="63" t="s">
        <v>13011</v>
      </c>
    </row>
    <row r="15112" spans="1:2" x14ac:dyDescent="0.25">
      <c r="A15112" s="62">
        <v>60105603</v>
      </c>
      <c r="B15112" s="63" t="s">
        <v>9469</v>
      </c>
    </row>
    <row r="15113" spans="1:2" x14ac:dyDescent="0.25">
      <c r="A15113" s="62">
        <v>60105604</v>
      </c>
      <c r="B15113" s="63" t="s">
        <v>17886</v>
      </c>
    </row>
    <row r="15114" spans="1:2" x14ac:dyDescent="0.25">
      <c r="A15114" s="62">
        <v>60105605</v>
      </c>
      <c r="B15114" s="63" t="s">
        <v>11903</v>
      </c>
    </row>
    <row r="15115" spans="1:2" x14ac:dyDescent="0.25">
      <c r="A15115" s="62">
        <v>60105606</v>
      </c>
      <c r="B15115" s="63" t="s">
        <v>11844</v>
      </c>
    </row>
    <row r="15116" spans="1:2" x14ac:dyDescent="0.25">
      <c r="A15116" s="62">
        <v>60105607</v>
      </c>
      <c r="B15116" s="63" t="s">
        <v>5936</v>
      </c>
    </row>
    <row r="15117" spans="1:2" x14ac:dyDescent="0.25">
      <c r="A15117" s="62">
        <v>60105608</v>
      </c>
      <c r="B15117" s="63" t="s">
        <v>11336</v>
      </c>
    </row>
    <row r="15118" spans="1:2" x14ac:dyDescent="0.25">
      <c r="A15118" s="62">
        <v>60105609</v>
      </c>
      <c r="B15118" s="63" t="s">
        <v>3116</v>
      </c>
    </row>
    <row r="15119" spans="1:2" x14ac:dyDescent="0.25">
      <c r="A15119" s="62">
        <v>60105610</v>
      </c>
      <c r="B15119" s="63" t="s">
        <v>11843</v>
      </c>
    </row>
    <row r="15120" spans="1:2" x14ac:dyDescent="0.25">
      <c r="A15120" s="62">
        <v>60105611</v>
      </c>
      <c r="B15120" s="63" t="s">
        <v>12892</v>
      </c>
    </row>
    <row r="15121" spans="1:2" x14ac:dyDescent="0.25">
      <c r="A15121" s="62">
        <v>60105612</v>
      </c>
      <c r="B15121" s="63" t="s">
        <v>5291</v>
      </c>
    </row>
    <row r="15122" spans="1:2" x14ac:dyDescent="0.25">
      <c r="A15122" s="62">
        <v>60105613</v>
      </c>
      <c r="B15122" s="63" t="s">
        <v>9896</v>
      </c>
    </row>
    <row r="15123" spans="1:2" x14ac:dyDescent="0.25">
      <c r="A15123" s="62">
        <v>60105614</v>
      </c>
      <c r="B15123" s="63" t="s">
        <v>10289</v>
      </c>
    </row>
    <row r="15124" spans="1:2" x14ac:dyDescent="0.25">
      <c r="A15124" s="62">
        <v>60105615</v>
      </c>
      <c r="B15124" s="63" t="s">
        <v>1022</v>
      </c>
    </row>
    <row r="15125" spans="1:2" x14ac:dyDescent="0.25">
      <c r="A15125" s="62">
        <v>60105616</v>
      </c>
      <c r="B15125" s="63" t="s">
        <v>12387</v>
      </c>
    </row>
    <row r="15126" spans="1:2" x14ac:dyDescent="0.25">
      <c r="A15126" s="62">
        <v>60105617</v>
      </c>
      <c r="B15126" s="63" t="s">
        <v>5270</v>
      </c>
    </row>
    <row r="15127" spans="1:2" x14ac:dyDescent="0.25">
      <c r="A15127" s="62">
        <v>60105618</v>
      </c>
      <c r="B15127" s="63" t="s">
        <v>10441</v>
      </c>
    </row>
    <row r="15128" spans="1:2" x14ac:dyDescent="0.25">
      <c r="A15128" s="62">
        <v>60105619</v>
      </c>
      <c r="B15128" s="63" t="s">
        <v>17278</v>
      </c>
    </row>
    <row r="15129" spans="1:2" x14ac:dyDescent="0.25">
      <c r="A15129" s="62">
        <v>60105620</v>
      </c>
      <c r="B15129" s="63" t="s">
        <v>107</v>
      </c>
    </row>
    <row r="15130" spans="1:2" x14ac:dyDescent="0.25">
      <c r="A15130" s="62">
        <v>60105621</v>
      </c>
      <c r="B15130" s="63" t="s">
        <v>5521</v>
      </c>
    </row>
    <row r="15131" spans="1:2" x14ac:dyDescent="0.25">
      <c r="A15131" s="62">
        <v>60105622</v>
      </c>
      <c r="B15131" s="63" t="s">
        <v>3992</v>
      </c>
    </row>
    <row r="15132" spans="1:2" x14ac:dyDescent="0.25">
      <c r="A15132" s="62">
        <v>60105623</v>
      </c>
      <c r="B15132" s="63" t="s">
        <v>2237</v>
      </c>
    </row>
    <row r="15133" spans="1:2" x14ac:dyDescent="0.25">
      <c r="A15133" s="62">
        <v>60105624</v>
      </c>
      <c r="B15133" s="63" t="s">
        <v>14683</v>
      </c>
    </row>
    <row r="15134" spans="1:2" x14ac:dyDescent="0.25">
      <c r="A15134" s="62">
        <v>60105625</v>
      </c>
      <c r="B15134" s="63" t="s">
        <v>3321</v>
      </c>
    </row>
    <row r="15135" spans="1:2" x14ac:dyDescent="0.25">
      <c r="A15135" s="62">
        <v>60105626</v>
      </c>
      <c r="B15135" s="63" t="s">
        <v>398</v>
      </c>
    </row>
    <row r="15136" spans="1:2" x14ac:dyDescent="0.25">
      <c r="A15136" s="62">
        <v>60105701</v>
      </c>
      <c r="B15136" s="63" t="s">
        <v>10033</v>
      </c>
    </row>
    <row r="15137" spans="1:2" x14ac:dyDescent="0.25">
      <c r="A15137" s="62">
        <v>60105702</v>
      </c>
      <c r="B15137" s="63" t="s">
        <v>268</v>
      </c>
    </row>
    <row r="15138" spans="1:2" x14ac:dyDescent="0.25">
      <c r="A15138" s="62">
        <v>60105703</v>
      </c>
      <c r="B15138" s="63" t="s">
        <v>5158</v>
      </c>
    </row>
    <row r="15139" spans="1:2" x14ac:dyDescent="0.25">
      <c r="A15139" s="62">
        <v>60105704</v>
      </c>
      <c r="B15139" s="63" t="s">
        <v>7242</v>
      </c>
    </row>
    <row r="15140" spans="1:2" x14ac:dyDescent="0.25">
      <c r="A15140" s="62">
        <v>60105705</v>
      </c>
      <c r="B15140" s="63" t="s">
        <v>18561</v>
      </c>
    </row>
    <row r="15141" spans="1:2" x14ac:dyDescent="0.25">
      <c r="A15141" s="62">
        <v>60105801</v>
      </c>
      <c r="B15141" s="63" t="s">
        <v>3276</v>
      </c>
    </row>
    <row r="15142" spans="1:2" x14ac:dyDescent="0.25">
      <c r="A15142" s="62">
        <v>60105802</v>
      </c>
      <c r="B15142" s="63" t="s">
        <v>9059</v>
      </c>
    </row>
    <row r="15143" spans="1:2" x14ac:dyDescent="0.25">
      <c r="A15143" s="62">
        <v>60105803</v>
      </c>
      <c r="B15143" s="63" t="s">
        <v>3123</v>
      </c>
    </row>
    <row r="15144" spans="1:2" x14ac:dyDescent="0.25">
      <c r="A15144" s="62">
        <v>60105804</v>
      </c>
      <c r="B15144" s="63" t="s">
        <v>15419</v>
      </c>
    </row>
    <row r="15145" spans="1:2" x14ac:dyDescent="0.25">
      <c r="A15145" s="62">
        <v>60105805</v>
      </c>
      <c r="B15145" s="63" t="s">
        <v>10486</v>
      </c>
    </row>
    <row r="15146" spans="1:2" x14ac:dyDescent="0.25">
      <c r="A15146" s="62">
        <v>60105806</v>
      </c>
      <c r="B15146" s="63" t="s">
        <v>13082</v>
      </c>
    </row>
    <row r="15147" spans="1:2" x14ac:dyDescent="0.25">
      <c r="A15147" s="62">
        <v>60105807</v>
      </c>
      <c r="B15147" s="63" t="s">
        <v>1742</v>
      </c>
    </row>
    <row r="15148" spans="1:2" x14ac:dyDescent="0.25">
      <c r="A15148" s="62">
        <v>60105808</v>
      </c>
      <c r="B15148" s="63" t="s">
        <v>10933</v>
      </c>
    </row>
    <row r="15149" spans="1:2" x14ac:dyDescent="0.25">
      <c r="A15149" s="62">
        <v>60105809</v>
      </c>
      <c r="B15149" s="63" t="s">
        <v>332</v>
      </c>
    </row>
    <row r="15150" spans="1:2" x14ac:dyDescent="0.25">
      <c r="A15150" s="62">
        <v>60105810</v>
      </c>
      <c r="B15150" s="63" t="s">
        <v>9656</v>
      </c>
    </row>
    <row r="15151" spans="1:2" x14ac:dyDescent="0.25">
      <c r="A15151" s="62">
        <v>60105811</v>
      </c>
      <c r="B15151" s="63" t="s">
        <v>4874</v>
      </c>
    </row>
    <row r="15152" spans="1:2" x14ac:dyDescent="0.25">
      <c r="A15152" s="62">
        <v>60105901</v>
      </c>
      <c r="B15152" s="63" t="s">
        <v>747</v>
      </c>
    </row>
    <row r="15153" spans="1:2" x14ac:dyDescent="0.25">
      <c r="A15153" s="62">
        <v>60105902</v>
      </c>
      <c r="B15153" s="63" t="s">
        <v>6105</v>
      </c>
    </row>
    <row r="15154" spans="1:2" x14ac:dyDescent="0.25">
      <c r="A15154" s="62">
        <v>60105903</v>
      </c>
      <c r="B15154" s="63" t="s">
        <v>7883</v>
      </c>
    </row>
    <row r="15155" spans="1:2" x14ac:dyDescent="0.25">
      <c r="A15155" s="62">
        <v>60105904</v>
      </c>
      <c r="B15155" s="63" t="s">
        <v>4777</v>
      </c>
    </row>
    <row r="15156" spans="1:2" x14ac:dyDescent="0.25">
      <c r="A15156" s="62">
        <v>60105905</v>
      </c>
      <c r="B15156" s="63" t="s">
        <v>4576</v>
      </c>
    </row>
    <row r="15157" spans="1:2" x14ac:dyDescent="0.25">
      <c r="A15157" s="62">
        <v>60105906</v>
      </c>
      <c r="B15157" s="63" t="s">
        <v>14245</v>
      </c>
    </row>
    <row r="15158" spans="1:2" x14ac:dyDescent="0.25">
      <c r="A15158" s="62">
        <v>60105907</v>
      </c>
      <c r="B15158" s="63" t="s">
        <v>11208</v>
      </c>
    </row>
    <row r="15159" spans="1:2" x14ac:dyDescent="0.25">
      <c r="A15159" s="62">
        <v>60105908</v>
      </c>
      <c r="B15159" s="63" t="s">
        <v>9863</v>
      </c>
    </row>
    <row r="15160" spans="1:2" x14ac:dyDescent="0.25">
      <c r="A15160" s="62">
        <v>60105909</v>
      </c>
      <c r="B15160" s="63" t="s">
        <v>7731</v>
      </c>
    </row>
    <row r="15161" spans="1:2" x14ac:dyDescent="0.25">
      <c r="A15161" s="62">
        <v>60105910</v>
      </c>
      <c r="B15161" s="63" t="s">
        <v>16338</v>
      </c>
    </row>
    <row r="15162" spans="1:2" x14ac:dyDescent="0.25">
      <c r="A15162" s="62">
        <v>60105911</v>
      </c>
      <c r="B15162" s="63" t="s">
        <v>2032</v>
      </c>
    </row>
    <row r="15163" spans="1:2" x14ac:dyDescent="0.25">
      <c r="A15163" s="62">
        <v>60105912</v>
      </c>
      <c r="B15163" s="63" t="s">
        <v>16877</v>
      </c>
    </row>
    <row r="15164" spans="1:2" x14ac:dyDescent="0.25">
      <c r="A15164" s="62">
        <v>60105913</v>
      </c>
      <c r="B15164" s="63" t="s">
        <v>8288</v>
      </c>
    </row>
    <row r="15165" spans="1:2" x14ac:dyDescent="0.25">
      <c r="A15165" s="62">
        <v>60105914</v>
      </c>
      <c r="B15165" s="63" t="s">
        <v>2638</v>
      </c>
    </row>
    <row r="15166" spans="1:2" x14ac:dyDescent="0.25">
      <c r="A15166" s="62">
        <v>60105915</v>
      </c>
      <c r="B15166" s="63" t="s">
        <v>4673</v>
      </c>
    </row>
    <row r="15167" spans="1:2" x14ac:dyDescent="0.25">
      <c r="A15167" s="62">
        <v>60105916</v>
      </c>
      <c r="B15167" s="63" t="s">
        <v>9568</v>
      </c>
    </row>
    <row r="15168" spans="1:2" x14ac:dyDescent="0.25">
      <c r="A15168" s="62">
        <v>60105917</v>
      </c>
      <c r="B15168" s="63" t="s">
        <v>5082</v>
      </c>
    </row>
    <row r="15169" spans="1:2" x14ac:dyDescent="0.25">
      <c r="A15169" s="62">
        <v>60105918</v>
      </c>
      <c r="B15169" s="63" t="s">
        <v>7717</v>
      </c>
    </row>
    <row r="15170" spans="1:2" x14ac:dyDescent="0.25">
      <c r="A15170" s="62">
        <v>60105919</v>
      </c>
      <c r="B15170" s="63" t="s">
        <v>14210</v>
      </c>
    </row>
    <row r="15171" spans="1:2" x14ac:dyDescent="0.25">
      <c r="A15171" s="62">
        <v>60106001</v>
      </c>
      <c r="B15171" s="63" t="s">
        <v>1794</v>
      </c>
    </row>
    <row r="15172" spans="1:2" x14ac:dyDescent="0.25">
      <c r="A15172" s="62">
        <v>60106002</v>
      </c>
      <c r="B15172" s="63" t="s">
        <v>575</v>
      </c>
    </row>
    <row r="15173" spans="1:2" x14ac:dyDescent="0.25">
      <c r="A15173" s="62">
        <v>60106003</v>
      </c>
      <c r="B15173" s="63" t="s">
        <v>14461</v>
      </c>
    </row>
    <row r="15174" spans="1:2" x14ac:dyDescent="0.25">
      <c r="A15174" s="62">
        <v>60106004</v>
      </c>
      <c r="B15174" s="63" t="s">
        <v>1951</v>
      </c>
    </row>
    <row r="15175" spans="1:2" x14ac:dyDescent="0.25">
      <c r="A15175" s="62">
        <v>60106101</v>
      </c>
      <c r="B15175" s="63" t="s">
        <v>9618</v>
      </c>
    </row>
    <row r="15176" spans="1:2" x14ac:dyDescent="0.25">
      <c r="A15176" s="62">
        <v>60106102</v>
      </c>
      <c r="B15176" s="63" t="s">
        <v>17872</v>
      </c>
    </row>
    <row r="15177" spans="1:2" x14ac:dyDescent="0.25">
      <c r="A15177" s="62">
        <v>60106103</v>
      </c>
      <c r="B15177" s="63" t="s">
        <v>2749</v>
      </c>
    </row>
    <row r="15178" spans="1:2" x14ac:dyDescent="0.25">
      <c r="A15178" s="62">
        <v>60106104</v>
      </c>
      <c r="B15178" s="63" t="s">
        <v>6300</v>
      </c>
    </row>
    <row r="15179" spans="1:2" x14ac:dyDescent="0.25">
      <c r="A15179" s="62">
        <v>60106105</v>
      </c>
      <c r="B15179" s="63" t="s">
        <v>4508</v>
      </c>
    </row>
    <row r="15180" spans="1:2" x14ac:dyDescent="0.25">
      <c r="A15180" s="62">
        <v>60106106</v>
      </c>
      <c r="B15180" s="63" t="s">
        <v>5488</v>
      </c>
    </row>
    <row r="15181" spans="1:2" x14ac:dyDescent="0.25">
      <c r="A15181" s="62">
        <v>60106107</v>
      </c>
      <c r="B15181" s="63" t="s">
        <v>6485</v>
      </c>
    </row>
    <row r="15182" spans="1:2" x14ac:dyDescent="0.25">
      <c r="A15182" s="62">
        <v>60106108</v>
      </c>
      <c r="B15182" s="63" t="s">
        <v>8958</v>
      </c>
    </row>
    <row r="15183" spans="1:2" x14ac:dyDescent="0.25">
      <c r="A15183" s="62">
        <v>60106109</v>
      </c>
      <c r="B15183" s="63" t="s">
        <v>10390</v>
      </c>
    </row>
    <row r="15184" spans="1:2" x14ac:dyDescent="0.25">
      <c r="A15184" s="62">
        <v>60106201</v>
      </c>
      <c r="B15184" s="63" t="s">
        <v>3035</v>
      </c>
    </row>
    <row r="15185" spans="1:2" x14ac:dyDescent="0.25">
      <c r="A15185" s="62">
        <v>60106202</v>
      </c>
      <c r="B15185" s="63" t="s">
        <v>9261</v>
      </c>
    </row>
    <row r="15186" spans="1:2" x14ac:dyDescent="0.25">
      <c r="A15186" s="62">
        <v>60106203</v>
      </c>
      <c r="B15186" s="63" t="s">
        <v>4512</v>
      </c>
    </row>
    <row r="15187" spans="1:2" x14ac:dyDescent="0.25">
      <c r="A15187" s="62">
        <v>60106204</v>
      </c>
      <c r="B15187" s="63" t="s">
        <v>16978</v>
      </c>
    </row>
    <row r="15188" spans="1:2" x14ac:dyDescent="0.25">
      <c r="A15188" s="62">
        <v>60106205</v>
      </c>
      <c r="B15188" s="63" t="s">
        <v>3584</v>
      </c>
    </row>
    <row r="15189" spans="1:2" x14ac:dyDescent="0.25">
      <c r="A15189" s="62">
        <v>60106206</v>
      </c>
      <c r="B15189" s="63" t="s">
        <v>12513</v>
      </c>
    </row>
    <row r="15190" spans="1:2" x14ac:dyDescent="0.25">
      <c r="A15190" s="62">
        <v>60106207</v>
      </c>
      <c r="B15190" s="63" t="s">
        <v>1991</v>
      </c>
    </row>
    <row r="15191" spans="1:2" x14ac:dyDescent="0.25">
      <c r="A15191" s="62">
        <v>60106208</v>
      </c>
      <c r="B15191" s="63" t="s">
        <v>3828</v>
      </c>
    </row>
    <row r="15192" spans="1:2" x14ac:dyDescent="0.25">
      <c r="A15192" s="62">
        <v>60106209</v>
      </c>
      <c r="B15192" s="63" t="s">
        <v>2610</v>
      </c>
    </row>
    <row r="15193" spans="1:2" x14ac:dyDescent="0.25">
      <c r="A15193" s="62">
        <v>60106210</v>
      </c>
      <c r="B15193" s="63" t="s">
        <v>3917</v>
      </c>
    </row>
    <row r="15194" spans="1:2" x14ac:dyDescent="0.25">
      <c r="A15194" s="62">
        <v>60106211</v>
      </c>
      <c r="B15194" s="63" t="s">
        <v>4862</v>
      </c>
    </row>
    <row r="15195" spans="1:2" x14ac:dyDescent="0.25">
      <c r="A15195" s="62">
        <v>60106212</v>
      </c>
      <c r="B15195" s="63" t="s">
        <v>1308</v>
      </c>
    </row>
    <row r="15196" spans="1:2" x14ac:dyDescent="0.25">
      <c r="A15196" s="62">
        <v>60106213</v>
      </c>
      <c r="B15196" s="63" t="s">
        <v>14295</v>
      </c>
    </row>
    <row r="15197" spans="1:2" x14ac:dyDescent="0.25">
      <c r="A15197" s="62">
        <v>60106214</v>
      </c>
      <c r="B15197" s="63" t="s">
        <v>6614</v>
      </c>
    </row>
    <row r="15198" spans="1:2" x14ac:dyDescent="0.25">
      <c r="A15198" s="62">
        <v>60106215</v>
      </c>
      <c r="B15198" s="63" t="s">
        <v>4886</v>
      </c>
    </row>
    <row r="15199" spans="1:2" x14ac:dyDescent="0.25">
      <c r="A15199" s="62">
        <v>60106301</v>
      </c>
      <c r="B15199" s="63" t="s">
        <v>7966</v>
      </c>
    </row>
    <row r="15200" spans="1:2" x14ac:dyDescent="0.25">
      <c r="A15200" s="62">
        <v>60106302</v>
      </c>
      <c r="B15200" s="63" t="s">
        <v>9305</v>
      </c>
    </row>
    <row r="15201" spans="1:2" x14ac:dyDescent="0.25">
      <c r="A15201" s="62">
        <v>60106401</v>
      </c>
      <c r="B15201" s="63" t="s">
        <v>3170</v>
      </c>
    </row>
    <row r="15202" spans="1:2" x14ac:dyDescent="0.25">
      <c r="A15202" s="62">
        <v>60106402</v>
      </c>
      <c r="B15202" s="63" t="s">
        <v>9512</v>
      </c>
    </row>
    <row r="15203" spans="1:2" x14ac:dyDescent="0.25">
      <c r="A15203" s="62">
        <v>60111001</v>
      </c>
      <c r="B15203" s="63" t="s">
        <v>8407</v>
      </c>
    </row>
    <row r="15204" spans="1:2" x14ac:dyDescent="0.25">
      <c r="A15204" s="62">
        <v>60111002</v>
      </c>
      <c r="B15204" s="63" t="s">
        <v>8538</v>
      </c>
    </row>
    <row r="15205" spans="1:2" x14ac:dyDescent="0.25">
      <c r="A15205" s="62">
        <v>60111003</v>
      </c>
      <c r="B15205" s="63" t="s">
        <v>4830</v>
      </c>
    </row>
    <row r="15206" spans="1:2" x14ac:dyDescent="0.25">
      <c r="A15206" s="62">
        <v>60111004</v>
      </c>
      <c r="B15206" s="63" t="s">
        <v>9595</v>
      </c>
    </row>
    <row r="15207" spans="1:2" x14ac:dyDescent="0.25">
      <c r="A15207" s="62">
        <v>60111005</v>
      </c>
      <c r="B15207" s="63" t="s">
        <v>9296</v>
      </c>
    </row>
    <row r="15208" spans="1:2" x14ac:dyDescent="0.25">
      <c r="A15208" s="62">
        <v>60111101</v>
      </c>
      <c r="B15208" s="63" t="s">
        <v>9913</v>
      </c>
    </row>
    <row r="15209" spans="1:2" x14ac:dyDescent="0.25">
      <c r="A15209" s="62">
        <v>60111102</v>
      </c>
      <c r="B15209" s="63" t="s">
        <v>1864</v>
      </c>
    </row>
    <row r="15210" spans="1:2" x14ac:dyDescent="0.25">
      <c r="A15210" s="62">
        <v>60111103</v>
      </c>
      <c r="B15210" s="63" t="s">
        <v>6503</v>
      </c>
    </row>
    <row r="15211" spans="1:2" x14ac:dyDescent="0.25">
      <c r="A15211" s="62">
        <v>60111104</v>
      </c>
      <c r="B15211" s="63" t="s">
        <v>3134</v>
      </c>
    </row>
    <row r="15212" spans="1:2" x14ac:dyDescent="0.25">
      <c r="A15212" s="62">
        <v>60111105</v>
      </c>
      <c r="B15212" s="63" t="s">
        <v>1797</v>
      </c>
    </row>
    <row r="15213" spans="1:2" x14ac:dyDescent="0.25">
      <c r="A15213" s="62">
        <v>60111106</v>
      </c>
      <c r="B15213" s="63" t="s">
        <v>3572</v>
      </c>
    </row>
    <row r="15214" spans="1:2" x14ac:dyDescent="0.25">
      <c r="A15214" s="62">
        <v>60111107</v>
      </c>
      <c r="B15214" s="63" t="s">
        <v>16507</v>
      </c>
    </row>
    <row r="15215" spans="1:2" x14ac:dyDescent="0.25">
      <c r="A15215" s="62">
        <v>60111108</v>
      </c>
      <c r="B15215" s="63" t="s">
        <v>15170</v>
      </c>
    </row>
    <row r="15216" spans="1:2" x14ac:dyDescent="0.25">
      <c r="A15216" s="62">
        <v>60111109</v>
      </c>
      <c r="B15216" s="63" t="s">
        <v>14888</v>
      </c>
    </row>
    <row r="15217" spans="1:2" x14ac:dyDescent="0.25">
      <c r="A15217" s="62">
        <v>60111201</v>
      </c>
      <c r="B15217" s="63" t="s">
        <v>18125</v>
      </c>
    </row>
    <row r="15218" spans="1:2" x14ac:dyDescent="0.25">
      <c r="A15218" s="62">
        <v>60111202</v>
      </c>
      <c r="B15218" s="63" t="s">
        <v>17451</v>
      </c>
    </row>
    <row r="15219" spans="1:2" x14ac:dyDescent="0.25">
      <c r="A15219" s="62">
        <v>60111203</v>
      </c>
      <c r="B15219" s="63" t="s">
        <v>13439</v>
      </c>
    </row>
    <row r="15220" spans="1:2" x14ac:dyDescent="0.25">
      <c r="A15220" s="62">
        <v>60111204</v>
      </c>
      <c r="B15220" s="63" t="s">
        <v>2488</v>
      </c>
    </row>
    <row r="15221" spans="1:2" x14ac:dyDescent="0.25">
      <c r="A15221" s="62">
        <v>60111205</v>
      </c>
      <c r="B15221" s="63" t="s">
        <v>18106</v>
      </c>
    </row>
    <row r="15222" spans="1:2" x14ac:dyDescent="0.25">
      <c r="A15222" s="62">
        <v>60111206</v>
      </c>
      <c r="B15222" s="63" t="s">
        <v>17715</v>
      </c>
    </row>
    <row r="15223" spans="1:2" x14ac:dyDescent="0.25">
      <c r="A15223" s="62">
        <v>60111207</v>
      </c>
      <c r="B15223" s="63" t="s">
        <v>5209</v>
      </c>
    </row>
    <row r="15224" spans="1:2" x14ac:dyDescent="0.25">
      <c r="A15224" s="62">
        <v>60111208</v>
      </c>
      <c r="B15224" s="63" t="s">
        <v>6283</v>
      </c>
    </row>
    <row r="15225" spans="1:2" x14ac:dyDescent="0.25">
      <c r="A15225" s="62">
        <v>60111301</v>
      </c>
      <c r="B15225" s="63" t="s">
        <v>17926</v>
      </c>
    </row>
    <row r="15226" spans="1:2" x14ac:dyDescent="0.25">
      <c r="A15226" s="62">
        <v>60111302</v>
      </c>
      <c r="B15226" s="63" t="s">
        <v>14811</v>
      </c>
    </row>
    <row r="15227" spans="1:2" x14ac:dyDescent="0.25">
      <c r="A15227" s="62">
        <v>60111303</v>
      </c>
      <c r="B15227" s="63" t="s">
        <v>946</v>
      </c>
    </row>
    <row r="15228" spans="1:2" x14ac:dyDescent="0.25">
      <c r="A15228" s="62">
        <v>60111304</v>
      </c>
      <c r="B15228" s="63" t="s">
        <v>18280</v>
      </c>
    </row>
    <row r="15229" spans="1:2" x14ac:dyDescent="0.25">
      <c r="A15229" s="62">
        <v>60111305</v>
      </c>
      <c r="B15229" s="63" t="s">
        <v>2897</v>
      </c>
    </row>
    <row r="15230" spans="1:2" x14ac:dyDescent="0.25">
      <c r="A15230" s="62">
        <v>60111306</v>
      </c>
      <c r="B15230" s="63" t="s">
        <v>2546</v>
      </c>
    </row>
    <row r="15231" spans="1:2" x14ac:dyDescent="0.25">
      <c r="A15231" s="62">
        <v>60111401</v>
      </c>
      <c r="B15231" s="63" t="s">
        <v>2317</v>
      </c>
    </row>
    <row r="15232" spans="1:2" x14ac:dyDescent="0.25">
      <c r="A15232" s="62">
        <v>60111402</v>
      </c>
      <c r="B15232" s="63" t="s">
        <v>11125</v>
      </c>
    </row>
    <row r="15233" spans="1:2" x14ac:dyDescent="0.25">
      <c r="A15233" s="62">
        <v>60111403</v>
      </c>
      <c r="B15233" s="63" t="s">
        <v>2539</v>
      </c>
    </row>
    <row r="15234" spans="1:2" x14ac:dyDescent="0.25">
      <c r="A15234" s="62">
        <v>60111404</v>
      </c>
      <c r="B15234" s="63" t="s">
        <v>826</v>
      </c>
    </row>
    <row r="15235" spans="1:2" x14ac:dyDescent="0.25">
      <c r="A15235" s="62">
        <v>60111405</v>
      </c>
      <c r="B15235" s="63" t="s">
        <v>4996</v>
      </c>
    </row>
    <row r="15236" spans="1:2" x14ac:dyDescent="0.25">
      <c r="A15236" s="62">
        <v>60111407</v>
      </c>
      <c r="B15236" s="63" t="s">
        <v>872</v>
      </c>
    </row>
    <row r="15237" spans="1:2" x14ac:dyDescent="0.25">
      <c r="A15237" s="62">
        <v>60111408</v>
      </c>
      <c r="B15237" s="63" t="s">
        <v>16057</v>
      </c>
    </row>
    <row r="15238" spans="1:2" x14ac:dyDescent="0.25">
      <c r="A15238" s="62">
        <v>60111409</v>
      </c>
      <c r="B15238" s="63" t="s">
        <v>10578</v>
      </c>
    </row>
    <row r="15239" spans="1:2" x14ac:dyDescent="0.25">
      <c r="A15239" s="62">
        <v>60111410</v>
      </c>
      <c r="B15239" s="63" t="s">
        <v>17844</v>
      </c>
    </row>
    <row r="15240" spans="1:2" x14ac:dyDescent="0.25">
      <c r="A15240" s="62">
        <v>60111411</v>
      </c>
      <c r="B15240" s="63" t="s">
        <v>14012</v>
      </c>
    </row>
    <row r="15241" spans="1:2" x14ac:dyDescent="0.25">
      <c r="A15241" s="62">
        <v>60121001</v>
      </c>
      <c r="B15241" s="63" t="s">
        <v>17270</v>
      </c>
    </row>
    <row r="15242" spans="1:2" x14ac:dyDescent="0.25">
      <c r="A15242" s="62">
        <v>60121002</v>
      </c>
      <c r="B15242" s="63" t="s">
        <v>6817</v>
      </c>
    </row>
    <row r="15243" spans="1:2" x14ac:dyDescent="0.25">
      <c r="A15243" s="62">
        <v>60121003</v>
      </c>
      <c r="B15243" s="63" t="s">
        <v>9323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9272</v>
      </c>
    </row>
    <row r="15246" spans="1:2" x14ac:dyDescent="0.25">
      <c r="A15246" s="62">
        <v>60121006</v>
      </c>
      <c r="B15246" s="63" t="s">
        <v>3753</v>
      </c>
    </row>
    <row r="15247" spans="1:2" x14ac:dyDescent="0.25">
      <c r="A15247" s="62">
        <v>60121007</v>
      </c>
      <c r="B15247" s="63" t="s">
        <v>16065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14142</v>
      </c>
    </row>
    <row r="15250" spans="1:2" x14ac:dyDescent="0.25">
      <c r="A15250" s="62">
        <v>60121010</v>
      </c>
      <c r="B15250" s="63" t="s">
        <v>6915</v>
      </c>
    </row>
    <row r="15251" spans="1:2" x14ac:dyDescent="0.25">
      <c r="A15251" s="62">
        <v>60121011</v>
      </c>
      <c r="B15251" s="63" t="s">
        <v>13693</v>
      </c>
    </row>
    <row r="15252" spans="1:2" x14ac:dyDescent="0.25">
      <c r="A15252" s="62">
        <v>60121012</v>
      </c>
      <c r="B15252" s="63" t="s">
        <v>15448</v>
      </c>
    </row>
    <row r="15253" spans="1:2" x14ac:dyDescent="0.25">
      <c r="A15253" s="62">
        <v>60121101</v>
      </c>
      <c r="B15253" s="63" t="s">
        <v>293</v>
      </c>
    </row>
    <row r="15254" spans="1:2" x14ac:dyDescent="0.25">
      <c r="A15254" s="62">
        <v>60121102</v>
      </c>
      <c r="B15254" s="63" t="s">
        <v>18322</v>
      </c>
    </row>
    <row r="15255" spans="1:2" x14ac:dyDescent="0.25">
      <c r="A15255" s="62">
        <v>60121103</v>
      </c>
      <c r="B15255" s="63" t="s">
        <v>7208</v>
      </c>
    </row>
    <row r="15256" spans="1:2" x14ac:dyDescent="0.25">
      <c r="A15256" s="62">
        <v>60121104</v>
      </c>
      <c r="B15256" s="63" t="s">
        <v>16914</v>
      </c>
    </row>
    <row r="15257" spans="1:2" x14ac:dyDescent="0.25">
      <c r="A15257" s="62">
        <v>60121105</v>
      </c>
      <c r="B15257" s="63" t="s">
        <v>10213</v>
      </c>
    </row>
    <row r="15258" spans="1:2" x14ac:dyDescent="0.25">
      <c r="A15258" s="62">
        <v>60121106</v>
      </c>
      <c r="B15258" s="63" t="s">
        <v>9051</v>
      </c>
    </row>
    <row r="15259" spans="1:2" x14ac:dyDescent="0.25">
      <c r="A15259" s="62">
        <v>60121107</v>
      </c>
      <c r="B15259" s="63" t="s">
        <v>4440</v>
      </c>
    </row>
    <row r="15260" spans="1:2" x14ac:dyDescent="0.25">
      <c r="A15260" s="62">
        <v>60121108</v>
      </c>
      <c r="B15260" s="63" t="s">
        <v>18093</v>
      </c>
    </row>
    <row r="15261" spans="1:2" x14ac:dyDescent="0.25">
      <c r="A15261" s="62">
        <v>60121109</v>
      </c>
      <c r="B15261" s="63" t="s">
        <v>1143</v>
      </c>
    </row>
    <row r="15262" spans="1:2" x14ac:dyDescent="0.25">
      <c r="A15262" s="62">
        <v>60121110</v>
      </c>
      <c r="B15262" s="63" t="s">
        <v>6641</v>
      </c>
    </row>
    <row r="15263" spans="1:2" x14ac:dyDescent="0.25">
      <c r="A15263" s="62">
        <v>60121111</v>
      </c>
      <c r="B15263" s="63" t="s">
        <v>392</v>
      </c>
    </row>
    <row r="15264" spans="1:2" x14ac:dyDescent="0.25">
      <c r="A15264" s="62">
        <v>60121112</v>
      </c>
      <c r="B15264" s="63" t="s">
        <v>18045</v>
      </c>
    </row>
    <row r="15265" spans="1:2" x14ac:dyDescent="0.25">
      <c r="A15265" s="62">
        <v>60121113</v>
      </c>
      <c r="B15265" s="63" t="s">
        <v>6567</v>
      </c>
    </row>
    <row r="15266" spans="1:2" x14ac:dyDescent="0.25">
      <c r="A15266" s="62">
        <v>60121114</v>
      </c>
      <c r="B15266" s="63" t="s">
        <v>17432</v>
      </c>
    </row>
    <row r="15267" spans="1:2" x14ac:dyDescent="0.25">
      <c r="A15267" s="62">
        <v>60121115</v>
      </c>
      <c r="B15267" s="63" t="s">
        <v>16731</v>
      </c>
    </row>
    <row r="15268" spans="1:2" x14ac:dyDescent="0.25">
      <c r="A15268" s="62">
        <v>60121116</v>
      </c>
      <c r="B15268" s="63" t="s">
        <v>4676</v>
      </c>
    </row>
    <row r="15269" spans="1:2" x14ac:dyDescent="0.25">
      <c r="A15269" s="62">
        <v>60121117</v>
      </c>
      <c r="B15269" s="63" t="s">
        <v>14277</v>
      </c>
    </row>
    <row r="15270" spans="1:2" x14ac:dyDescent="0.25">
      <c r="A15270" s="62">
        <v>60121118</v>
      </c>
      <c r="B15270" s="63" t="s">
        <v>2513</v>
      </c>
    </row>
    <row r="15271" spans="1:2" x14ac:dyDescent="0.25">
      <c r="A15271" s="62">
        <v>60121119</v>
      </c>
      <c r="B15271" s="63" t="s">
        <v>3442</v>
      </c>
    </row>
    <row r="15272" spans="1:2" x14ac:dyDescent="0.25">
      <c r="A15272" s="62">
        <v>60121120</v>
      </c>
      <c r="B15272" s="63" t="s">
        <v>3017</v>
      </c>
    </row>
    <row r="15273" spans="1:2" x14ac:dyDescent="0.25">
      <c r="A15273" s="62">
        <v>60121121</v>
      </c>
      <c r="B15273" s="63" t="s">
        <v>9775</v>
      </c>
    </row>
    <row r="15274" spans="1:2" x14ac:dyDescent="0.25">
      <c r="A15274" s="62">
        <v>60121123</v>
      </c>
      <c r="B15274" s="63" t="s">
        <v>7389</v>
      </c>
    </row>
    <row r="15275" spans="1:2" x14ac:dyDescent="0.25">
      <c r="A15275" s="62">
        <v>60121124</v>
      </c>
      <c r="B15275" s="63" t="s">
        <v>7171</v>
      </c>
    </row>
    <row r="15276" spans="1:2" x14ac:dyDescent="0.25">
      <c r="A15276" s="62">
        <v>60121125</v>
      </c>
      <c r="B15276" s="63" t="s">
        <v>3771</v>
      </c>
    </row>
    <row r="15277" spans="1:2" x14ac:dyDescent="0.25">
      <c r="A15277" s="62">
        <v>60121126</v>
      </c>
      <c r="B15277" s="63" t="s">
        <v>685</v>
      </c>
    </row>
    <row r="15278" spans="1:2" x14ac:dyDescent="0.25">
      <c r="A15278" s="62">
        <v>60121127</v>
      </c>
      <c r="B15278" s="63" t="s">
        <v>13826</v>
      </c>
    </row>
    <row r="15279" spans="1:2" x14ac:dyDescent="0.25">
      <c r="A15279" s="62">
        <v>60121128</v>
      </c>
      <c r="B15279" s="63" t="s">
        <v>18107</v>
      </c>
    </row>
    <row r="15280" spans="1:2" x14ac:dyDescent="0.25">
      <c r="A15280" s="62">
        <v>60121129</v>
      </c>
      <c r="B15280" s="63" t="s">
        <v>2802</v>
      </c>
    </row>
    <row r="15281" spans="1:2" x14ac:dyDescent="0.25">
      <c r="A15281" s="62">
        <v>60121130</v>
      </c>
      <c r="B15281" s="63" t="s">
        <v>15281</v>
      </c>
    </row>
    <row r="15282" spans="1:2" x14ac:dyDescent="0.25">
      <c r="A15282" s="62">
        <v>60121131</v>
      </c>
      <c r="B15282" s="63" t="s">
        <v>4011</v>
      </c>
    </row>
    <row r="15283" spans="1:2" x14ac:dyDescent="0.25">
      <c r="A15283" s="62">
        <v>60121132</v>
      </c>
      <c r="B15283" s="63" t="s">
        <v>9737</v>
      </c>
    </row>
    <row r="15284" spans="1:2" x14ac:dyDescent="0.25">
      <c r="A15284" s="62">
        <v>60121133</v>
      </c>
      <c r="B15284" s="63" t="s">
        <v>12759</v>
      </c>
    </row>
    <row r="15285" spans="1:2" x14ac:dyDescent="0.25">
      <c r="A15285" s="62">
        <v>60121134</v>
      </c>
      <c r="B15285" s="63" t="s">
        <v>16318</v>
      </c>
    </row>
    <row r="15286" spans="1:2" x14ac:dyDescent="0.25">
      <c r="A15286" s="62">
        <v>60121135</v>
      </c>
      <c r="B15286" s="63" t="s">
        <v>6537</v>
      </c>
    </row>
    <row r="15287" spans="1:2" x14ac:dyDescent="0.25">
      <c r="A15287" s="62">
        <v>60121136</v>
      </c>
      <c r="B15287" s="63" t="s">
        <v>14221</v>
      </c>
    </row>
    <row r="15288" spans="1:2" x14ac:dyDescent="0.25">
      <c r="A15288" s="62">
        <v>60121137</v>
      </c>
      <c r="B15288" s="63" t="s">
        <v>11653</v>
      </c>
    </row>
    <row r="15289" spans="1:2" x14ac:dyDescent="0.25">
      <c r="A15289" s="62">
        <v>60121138</v>
      </c>
      <c r="B15289" s="63" t="s">
        <v>6277</v>
      </c>
    </row>
    <row r="15290" spans="1:2" x14ac:dyDescent="0.25">
      <c r="A15290" s="62">
        <v>60121139</v>
      </c>
      <c r="B15290" s="63" t="s">
        <v>10459</v>
      </c>
    </row>
    <row r="15291" spans="1:2" x14ac:dyDescent="0.25">
      <c r="A15291" s="62">
        <v>60121140</v>
      </c>
      <c r="B15291" s="63" t="s">
        <v>7446</v>
      </c>
    </row>
    <row r="15292" spans="1:2" x14ac:dyDescent="0.25">
      <c r="A15292" s="62">
        <v>60121141</v>
      </c>
      <c r="B15292" s="63" t="s">
        <v>13466</v>
      </c>
    </row>
    <row r="15293" spans="1:2" x14ac:dyDescent="0.25">
      <c r="A15293" s="62">
        <v>60121142</v>
      </c>
      <c r="B15293" s="63" t="s">
        <v>5302</v>
      </c>
    </row>
    <row r="15294" spans="1:2" x14ac:dyDescent="0.25">
      <c r="A15294" s="62">
        <v>60121143</v>
      </c>
      <c r="B15294" s="63" t="s">
        <v>14525</v>
      </c>
    </row>
    <row r="15295" spans="1:2" x14ac:dyDescent="0.25">
      <c r="A15295" s="62">
        <v>60121144</v>
      </c>
      <c r="B15295" s="63" t="s">
        <v>14159</v>
      </c>
    </row>
    <row r="15296" spans="1:2" x14ac:dyDescent="0.25">
      <c r="A15296" s="62">
        <v>60121145</v>
      </c>
      <c r="B15296" s="63" t="s">
        <v>6716</v>
      </c>
    </row>
    <row r="15297" spans="1:2" x14ac:dyDescent="0.25">
      <c r="A15297" s="62">
        <v>60121146</v>
      </c>
      <c r="B15297" s="63" t="s">
        <v>15957</v>
      </c>
    </row>
    <row r="15298" spans="1:2" x14ac:dyDescent="0.25">
      <c r="A15298" s="62">
        <v>60121147</v>
      </c>
      <c r="B15298" s="63" t="s">
        <v>4353</v>
      </c>
    </row>
    <row r="15299" spans="1:2" x14ac:dyDescent="0.25">
      <c r="A15299" s="62">
        <v>60121148</v>
      </c>
      <c r="B15299" s="63" t="s">
        <v>6699</v>
      </c>
    </row>
    <row r="15300" spans="1:2" x14ac:dyDescent="0.25">
      <c r="A15300" s="62">
        <v>60121149</v>
      </c>
      <c r="B15300" s="63" t="s">
        <v>3436</v>
      </c>
    </row>
    <row r="15301" spans="1:2" x14ac:dyDescent="0.25">
      <c r="A15301" s="62">
        <v>60121150</v>
      </c>
      <c r="B15301" s="63" t="s">
        <v>13927</v>
      </c>
    </row>
    <row r="15302" spans="1:2" x14ac:dyDescent="0.25">
      <c r="A15302" s="62">
        <v>60121151</v>
      </c>
      <c r="B15302" s="63" t="s">
        <v>16505</v>
      </c>
    </row>
    <row r="15303" spans="1:2" x14ac:dyDescent="0.25">
      <c r="A15303" s="62">
        <v>60121152</v>
      </c>
      <c r="B15303" s="63" t="s">
        <v>8477</v>
      </c>
    </row>
    <row r="15304" spans="1:2" x14ac:dyDescent="0.25">
      <c r="A15304" s="62">
        <v>60121153</v>
      </c>
      <c r="B15304" s="63" t="s">
        <v>18518</v>
      </c>
    </row>
    <row r="15305" spans="1:2" x14ac:dyDescent="0.25">
      <c r="A15305" s="62">
        <v>60121201</v>
      </c>
      <c r="B15305" s="63" t="s">
        <v>9001</v>
      </c>
    </row>
    <row r="15306" spans="1:2" x14ac:dyDescent="0.25">
      <c r="A15306" s="62">
        <v>60121202</v>
      </c>
      <c r="B15306" s="63" t="s">
        <v>880</v>
      </c>
    </row>
    <row r="15307" spans="1:2" x14ac:dyDescent="0.25">
      <c r="A15307" s="62">
        <v>60121203</v>
      </c>
      <c r="B15307" s="63" t="s">
        <v>17448</v>
      </c>
    </row>
    <row r="15308" spans="1:2" x14ac:dyDescent="0.25">
      <c r="A15308" s="62">
        <v>60121204</v>
      </c>
      <c r="B15308" s="63" t="s">
        <v>2008</v>
      </c>
    </row>
    <row r="15309" spans="1:2" x14ac:dyDescent="0.25">
      <c r="A15309" s="62">
        <v>60121205</v>
      </c>
      <c r="B15309" s="63" t="s">
        <v>11748</v>
      </c>
    </row>
    <row r="15310" spans="1:2" x14ac:dyDescent="0.25">
      <c r="A15310" s="62">
        <v>60121206</v>
      </c>
      <c r="B15310" s="63" t="s">
        <v>17005</v>
      </c>
    </row>
    <row r="15311" spans="1:2" x14ac:dyDescent="0.25">
      <c r="A15311" s="62">
        <v>60121207</v>
      </c>
      <c r="B15311" s="63" t="s">
        <v>10238</v>
      </c>
    </row>
    <row r="15312" spans="1:2" x14ac:dyDescent="0.25">
      <c r="A15312" s="62">
        <v>60121208</v>
      </c>
      <c r="B15312" s="63" t="s">
        <v>7894</v>
      </c>
    </row>
    <row r="15313" spans="1:2" x14ac:dyDescent="0.25">
      <c r="A15313" s="62">
        <v>60121209</v>
      </c>
      <c r="B15313" s="63" t="s">
        <v>3000</v>
      </c>
    </row>
    <row r="15314" spans="1:2" x14ac:dyDescent="0.25">
      <c r="A15314" s="62">
        <v>60121210</v>
      </c>
      <c r="B15314" s="63" t="s">
        <v>1142</v>
      </c>
    </row>
    <row r="15315" spans="1:2" x14ac:dyDescent="0.25">
      <c r="A15315" s="62">
        <v>60121211</v>
      </c>
      <c r="B15315" s="63" t="s">
        <v>984</v>
      </c>
    </row>
    <row r="15316" spans="1:2" x14ac:dyDescent="0.25">
      <c r="A15316" s="62">
        <v>60121212</v>
      </c>
      <c r="B15316" s="63" t="s">
        <v>5943</v>
      </c>
    </row>
    <row r="15317" spans="1:2" x14ac:dyDescent="0.25">
      <c r="A15317" s="62">
        <v>60121213</v>
      </c>
      <c r="B15317" s="63" t="s">
        <v>10161</v>
      </c>
    </row>
    <row r="15318" spans="1:2" x14ac:dyDescent="0.25">
      <c r="A15318" s="62">
        <v>60121214</v>
      </c>
      <c r="B15318" s="63" t="s">
        <v>5194</v>
      </c>
    </row>
    <row r="15319" spans="1:2" x14ac:dyDescent="0.25">
      <c r="A15319" s="62">
        <v>60121215</v>
      </c>
      <c r="B15319" s="63" t="s">
        <v>5523</v>
      </c>
    </row>
    <row r="15320" spans="1:2" x14ac:dyDescent="0.25">
      <c r="A15320" s="62">
        <v>60121216</v>
      </c>
      <c r="B15320" s="63" t="s">
        <v>12104</v>
      </c>
    </row>
    <row r="15321" spans="1:2" x14ac:dyDescent="0.25">
      <c r="A15321" s="62">
        <v>60121217</v>
      </c>
      <c r="B15321" s="63" t="s">
        <v>8526</v>
      </c>
    </row>
    <row r="15322" spans="1:2" x14ac:dyDescent="0.25">
      <c r="A15322" s="62">
        <v>60121218</v>
      </c>
      <c r="B15322" s="63" t="s">
        <v>3001</v>
      </c>
    </row>
    <row r="15323" spans="1:2" x14ac:dyDescent="0.25">
      <c r="A15323" s="62">
        <v>60121219</v>
      </c>
      <c r="B15323" s="63" t="s">
        <v>13551</v>
      </c>
    </row>
    <row r="15324" spans="1:2" x14ac:dyDescent="0.25">
      <c r="A15324" s="62">
        <v>60121220</v>
      </c>
      <c r="B15324" s="63" t="s">
        <v>15390</v>
      </c>
    </row>
    <row r="15325" spans="1:2" x14ac:dyDescent="0.25">
      <c r="A15325" s="62">
        <v>60121221</v>
      </c>
      <c r="B15325" s="63" t="s">
        <v>14339</v>
      </c>
    </row>
    <row r="15326" spans="1:2" x14ac:dyDescent="0.25">
      <c r="A15326" s="62">
        <v>60121222</v>
      </c>
      <c r="B15326" s="63" t="s">
        <v>7788</v>
      </c>
    </row>
    <row r="15327" spans="1:2" x14ac:dyDescent="0.25">
      <c r="A15327" s="62">
        <v>60121223</v>
      </c>
      <c r="B15327" s="63" t="s">
        <v>8992</v>
      </c>
    </row>
    <row r="15328" spans="1:2" x14ac:dyDescent="0.25">
      <c r="A15328" s="62">
        <v>60121224</v>
      </c>
      <c r="B15328" s="63" t="s">
        <v>16224</v>
      </c>
    </row>
    <row r="15329" spans="1:2" x14ac:dyDescent="0.25">
      <c r="A15329" s="62">
        <v>60121225</v>
      </c>
      <c r="B15329" s="63" t="s">
        <v>3294</v>
      </c>
    </row>
    <row r="15330" spans="1:2" x14ac:dyDescent="0.25">
      <c r="A15330" s="62">
        <v>60121226</v>
      </c>
      <c r="B15330" s="63" t="s">
        <v>12957</v>
      </c>
    </row>
    <row r="15331" spans="1:2" x14ac:dyDescent="0.25">
      <c r="A15331" s="62">
        <v>60121227</v>
      </c>
      <c r="B15331" s="63" t="s">
        <v>14800</v>
      </c>
    </row>
    <row r="15332" spans="1:2" x14ac:dyDescent="0.25">
      <c r="A15332" s="62">
        <v>60121228</v>
      </c>
      <c r="B15332" s="63" t="s">
        <v>9949</v>
      </c>
    </row>
    <row r="15333" spans="1:2" x14ac:dyDescent="0.25">
      <c r="A15333" s="62">
        <v>60121229</v>
      </c>
      <c r="B15333" s="63" t="s">
        <v>1909</v>
      </c>
    </row>
    <row r="15334" spans="1:2" x14ac:dyDescent="0.25">
      <c r="A15334" s="62">
        <v>60121230</v>
      </c>
      <c r="B15334" s="63" t="s">
        <v>2381</v>
      </c>
    </row>
    <row r="15335" spans="1:2" x14ac:dyDescent="0.25">
      <c r="A15335" s="62">
        <v>60121231</v>
      </c>
      <c r="B15335" s="63" t="s">
        <v>11523</v>
      </c>
    </row>
    <row r="15336" spans="1:2" x14ac:dyDescent="0.25">
      <c r="A15336" s="62">
        <v>60121232</v>
      </c>
      <c r="B15336" s="63" t="s">
        <v>11099</v>
      </c>
    </row>
    <row r="15337" spans="1:2" x14ac:dyDescent="0.25">
      <c r="A15337" s="62">
        <v>60121233</v>
      </c>
      <c r="B15337" s="63" t="s">
        <v>5768</v>
      </c>
    </row>
    <row r="15338" spans="1:2" x14ac:dyDescent="0.25">
      <c r="A15338" s="62">
        <v>60121234</v>
      </c>
      <c r="B15338" s="63" t="s">
        <v>6379</v>
      </c>
    </row>
    <row r="15339" spans="1:2" x14ac:dyDescent="0.25">
      <c r="A15339" s="62">
        <v>60121235</v>
      </c>
      <c r="B15339" s="63" t="s">
        <v>6274</v>
      </c>
    </row>
    <row r="15340" spans="1:2" x14ac:dyDescent="0.25">
      <c r="A15340" s="62">
        <v>60121236</v>
      </c>
      <c r="B15340" s="63" t="s">
        <v>8618</v>
      </c>
    </row>
    <row r="15341" spans="1:2" x14ac:dyDescent="0.25">
      <c r="A15341" s="62">
        <v>60121237</v>
      </c>
      <c r="B15341" s="63" t="s">
        <v>13980</v>
      </c>
    </row>
    <row r="15342" spans="1:2" x14ac:dyDescent="0.25">
      <c r="A15342" s="62">
        <v>60121238</v>
      </c>
      <c r="B15342" s="63" t="s">
        <v>4517</v>
      </c>
    </row>
    <row r="15343" spans="1:2" x14ac:dyDescent="0.25">
      <c r="A15343" s="62">
        <v>60121239</v>
      </c>
      <c r="B15343" s="63" t="s">
        <v>294</v>
      </c>
    </row>
    <row r="15344" spans="1:2" x14ac:dyDescent="0.25">
      <c r="A15344" s="62">
        <v>60121241</v>
      </c>
      <c r="B15344" s="63" t="s">
        <v>9373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9531</v>
      </c>
    </row>
    <row r="15347" spans="1:2" x14ac:dyDescent="0.25">
      <c r="A15347" s="62">
        <v>60121244</v>
      </c>
      <c r="B15347" s="63" t="s">
        <v>10725</v>
      </c>
    </row>
    <row r="15348" spans="1:2" x14ac:dyDescent="0.25">
      <c r="A15348" s="62">
        <v>60121245</v>
      </c>
      <c r="B15348" s="63" t="s">
        <v>17743</v>
      </c>
    </row>
    <row r="15349" spans="1:2" x14ac:dyDescent="0.25">
      <c r="A15349" s="62">
        <v>60121246</v>
      </c>
      <c r="B15349" s="63" t="s">
        <v>13728</v>
      </c>
    </row>
    <row r="15350" spans="1:2" x14ac:dyDescent="0.25">
      <c r="A15350" s="62">
        <v>60121247</v>
      </c>
      <c r="B15350" s="63" t="s">
        <v>11269</v>
      </c>
    </row>
    <row r="15351" spans="1:2" x14ac:dyDescent="0.25">
      <c r="A15351" s="62">
        <v>60121248</v>
      </c>
      <c r="B15351" s="63" t="s">
        <v>17505</v>
      </c>
    </row>
    <row r="15352" spans="1:2" x14ac:dyDescent="0.25">
      <c r="A15352" s="62">
        <v>60121249</v>
      </c>
      <c r="B15352" s="63" t="s">
        <v>8461</v>
      </c>
    </row>
    <row r="15353" spans="1:2" x14ac:dyDescent="0.25">
      <c r="A15353" s="62">
        <v>60121250</v>
      </c>
      <c r="B15353" s="63" t="s">
        <v>10714</v>
      </c>
    </row>
    <row r="15354" spans="1:2" x14ac:dyDescent="0.25">
      <c r="A15354" s="62">
        <v>60121251</v>
      </c>
      <c r="B15354" s="63" t="s">
        <v>7820</v>
      </c>
    </row>
    <row r="15355" spans="1:2" x14ac:dyDescent="0.25">
      <c r="A15355" s="62">
        <v>60121252</v>
      </c>
      <c r="B15355" s="63" t="s">
        <v>2472</v>
      </c>
    </row>
    <row r="15356" spans="1:2" x14ac:dyDescent="0.25">
      <c r="A15356" s="62">
        <v>60121253</v>
      </c>
      <c r="B15356" s="63" t="s">
        <v>7985</v>
      </c>
    </row>
    <row r="15357" spans="1:2" x14ac:dyDescent="0.25">
      <c r="A15357" s="62">
        <v>60121301</v>
      </c>
      <c r="B15357" s="63" t="s">
        <v>2815</v>
      </c>
    </row>
    <row r="15358" spans="1:2" x14ac:dyDescent="0.25">
      <c r="A15358" s="62">
        <v>60121302</v>
      </c>
      <c r="B15358" s="63" t="s">
        <v>14301</v>
      </c>
    </row>
    <row r="15359" spans="1:2" x14ac:dyDescent="0.25">
      <c r="A15359" s="62">
        <v>60121303</v>
      </c>
      <c r="B15359" s="63" t="s">
        <v>18646</v>
      </c>
    </row>
    <row r="15360" spans="1:2" x14ac:dyDescent="0.25">
      <c r="A15360" s="62">
        <v>60121304</v>
      </c>
      <c r="B15360" s="63" t="s">
        <v>9143</v>
      </c>
    </row>
    <row r="15361" spans="1:2" x14ac:dyDescent="0.25">
      <c r="A15361" s="62">
        <v>60121305</v>
      </c>
      <c r="B15361" s="63" t="s">
        <v>7772</v>
      </c>
    </row>
    <row r="15362" spans="1:2" x14ac:dyDescent="0.25">
      <c r="A15362" s="62">
        <v>60121306</v>
      </c>
      <c r="B15362" s="63" t="s">
        <v>17959</v>
      </c>
    </row>
    <row r="15363" spans="1:2" x14ac:dyDescent="0.25">
      <c r="A15363" s="62">
        <v>60121401</v>
      </c>
      <c r="B15363" s="63" t="s">
        <v>14414</v>
      </c>
    </row>
    <row r="15364" spans="1:2" x14ac:dyDescent="0.25">
      <c r="A15364" s="62">
        <v>60121402</v>
      </c>
      <c r="B15364" s="63" t="s">
        <v>7892</v>
      </c>
    </row>
    <row r="15365" spans="1:2" x14ac:dyDescent="0.25">
      <c r="A15365" s="62">
        <v>60121403</v>
      </c>
      <c r="B15365" s="63" t="s">
        <v>1360</v>
      </c>
    </row>
    <row r="15366" spans="1:2" x14ac:dyDescent="0.25">
      <c r="A15366" s="62">
        <v>60121404</v>
      </c>
      <c r="B15366" s="63" t="s">
        <v>1977</v>
      </c>
    </row>
    <row r="15367" spans="1:2" x14ac:dyDescent="0.25">
      <c r="A15367" s="62">
        <v>60121405</v>
      </c>
      <c r="B15367" s="63" t="s">
        <v>11087</v>
      </c>
    </row>
    <row r="15368" spans="1:2" x14ac:dyDescent="0.25">
      <c r="A15368" s="62">
        <v>60121406</v>
      </c>
      <c r="B15368" s="63" t="s">
        <v>8824</v>
      </c>
    </row>
    <row r="15369" spans="1:2" x14ac:dyDescent="0.25">
      <c r="A15369" s="62">
        <v>60121407</v>
      </c>
      <c r="B15369" s="63" t="s">
        <v>16097</v>
      </c>
    </row>
    <row r="15370" spans="1:2" x14ac:dyDescent="0.25">
      <c r="A15370" s="62">
        <v>60121408</v>
      </c>
      <c r="B15370" s="63" t="s">
        <v>10394</v>
      </c>
    </row>
    <row r="15371" spans="1:2" x14ac:dyDescent="0.25">
      <c r="A15371" s="62">
        <v>60121409</v>
      </c>
      <c r="B15371" s="63" t="s">
        <v>969</v>
      </c>
    </row>
    <row r="15372" spans="1:2" x14ac:dyDescent="0.25">
      <c r="A15372" s="62">
        <v>60121410</v>
      </c>
      <c r="B15372" s="63" t="s">
        <v>12087</v>
      </c>
    </row>
    <row r="15373" spans="1:2" x14ac:dyDescent="0.25">
      <c r="A15373" s="62">
        <v>60121411</v>
      </c>
      <c r="B15373" s="63" t="s">
        <v>2097</v>
      </c>
    </row>
    <row r="15374" spans="1:2" x14ac:dyDescent="0.25">
      <c r="A15374" s="62">
        <v>60121412</v>
      </c>
      <c r="B15374" s="63" t="s">
        <v>14806</v>
      </c>
    </row>
    <row r="15375" spans="1:2" x14ac:dyDescent="0.25">
      <c r="A15375" s="62">
        <v>60121413</v>
      </c>
      <c r="B15375" s="63" t="s">
        <v>18037</v>
      </c>
    </row>
    <row r="15376" spans="1:2" x14ac:dyDescent="0.25">
      <c r="A15376" s="62">
        <v>60121414</v>
      </c>
      <c r="B15376" s="63" t="s">
        <v>7925</v>
      </c>
    </row>
    <row r="15377" spans="1:2" x14ac:dyDescent="0.25">
      <c r="A15377" s="62">
        <v>60121415</v>
      </c>
      <c r="B15377" s="63" t="s">
        <v>15547</v>
      </c>
    </row>
    <row r="15378" spans="1:2" x14ac:dyDescent="0.25">
      <c r="A15378" s="62">
        <v>60121501</v>
      </c>
      <c r="B15378" s="63" t="s">
        <v>66</v>
      </c>
    </row>
    <row r="15379" spans="1:2" x14ac:dyDescent="0.25">
      <c r="A15379" s="62">
        <v>60121502</v>
      </c>
      <c r="B15379" s="63" t="s">
        <v>786</v>
      </c>
    </row>
    <row r="15380" spans="1:2" x14ac:dyDescent="0.25">
      <c r="A15380" s="62">
        <v>60121503</v>
      </c>
      <c r="B15380" s="63" t="s">
        <v>10461</v>
      </c>
    </row>
    <row r="15381" spans="1:2" x14ac:dyDescent="0.25">
      <c r="A15381" s="62">
        <v>60121504</v>
      </c>
      <c r="B15381" s="63" t="s">
        <v>3125</v>
      </c>
    </row>
    <row r="15382" spans="1:2" x14ac:dyDescent="0.25">
      <c r="A15382" s="62">
        <v>60121505</v>
      </c>
      <c r="B15382" s="63" t="s">
        <v>8197</v>
      </c>
    </row>
    <row r="15383" spans="1:2" x14ac:dyDescent="0.25">
      <c r="A15383" s="62">
        <v>60121506</v>
      </c>
      <c r="B15383" s="63" t="s">
        <v>15112</v>
      </c>
    </row>
    <row r="15384" spans="1:2" x14ac:dyDescent="0.25">
      <c r="A15384" s="62">
        <v>60121507</v>
      </c>
      <c r="B15384" s="63" t="s">
        <v>9087</v>
      </c>
    </row>
    <row r="15385" spans="1:2" x14ac:dyDescent="0.25">
      <c r="A15385" s="62">
        <v>60121508</v>
      </c>
      <c r="B15385" s="63" t="s">
        <v>11940</v>
      </c>
    </row>
    <row r="15386" spans="1:2" x14ac:dyDescent="0.25">
      <c r="A15386" s="62">
        <v>60121509</v>
      </c>
      <c r="B15386" s="63" t="s">
        <v>17944</v>
      </c>
    </row>
    <row r="15387" spans="1:2" x14ac:dyDescent="0.25">
      <c r="A15387" s="62">
        <v>60121510</v>
      </c>
      <c r="B15387" s="63" t="s">
        <v>6365</v>
      </c>
    </row>
    <row r="15388" spans="1:2" x14ac:dyDescent="0.25">
      <c r="A15388" s="62">
        <v>60121511</v>
      </c>
      <c r="B15388" s="63" t="s">
        <v>3850</v>
      </c>
    </row>
    <row r="15389" spans="1:2" x14ac:dyDescent="0.25">
      <c r="A15389" s="62">
        <v>60121512</v>
      </c>
      <c r="B15389" s="63" t="s">
        <v>1359</v>
      </c>
    </row>
    <row r="15390" spans="1:2" x14ac:dyDescent="0.25">
      <c r="A15390" s="62">
        <v>60121513</v>
      </c>
      <c r="B15390" s="63" t="s">
        <v>482</v>
      </c>
    </row>
    <row r="15391" spans="1:2" x14ac:dyDescent="0.25">
      <c r="A15391" s="62">
        <v>60121514</v>
      </c>
      <c r="B15391" s="63" t="s">
        <v>5044</v>
      </c>
    </row>
    <row r="15392" spans="1:2" x14ac:dyDescent="0.25">
      <c r="A15392" s="62">
        <v>60121515</v>
      </c>
      <c r="B15392" s="63" t="s">
        <v>113</v>
      </c>
    </row>
    <row r="15393" spans="1:2" x14ac:dyDescent="0.25">
      <c r="A15393" s="62">
        <v>60121516</v>
      </c>
      <c r="B15393" s="63" t="s">
        <v>4032</v>
      </c>
    </row>
    <row r="15394" spans="1:2" x14ac:dyDescent="0.25">
      <c r="A15394" s="62">
        <v>60121517</v>
      </c>
      <c r="B15394" s="63" t="s">
        <v>11923</v>
      </c>
    </row>
    <row r="15395" spans="1:2" x14ac:dyDescent="0.25">
      <c r="A15395" s="62">
        <v>60121518</v>
      </c>
      <c r="B15395" s="63" t="s">
        <v>17200</v>
      </c>
    </row>
    <row r="15396" spans="1:2" x14ac:dyDescent="0.25">
      <c r="A15396" s="62">
        <v>60121519</v>
      </c>
      <c r="B15396" s="63" t="s">
        <v>1473</v>
      </c>
    </row>
    <row r="15397" spans="1:2" x14ac:dyDescent="0.25">
      <c r="A15397" s="62">
        <v>60121520</v>
      </c>
      <c r="B15397" s="63" t="s">
        <v>18351</v>
      </c>
    </row>
    <row r="15398" spans="1:2" x14ac:dyDescent="0.25">
      <c r="A15398" s="62">
        <v>60121521</v>
      </c>
      <c r="B15398" s="63" t="s">
        <v>17728</v>
      </c>
    </row>
    <row r="15399" spans="1:2" x14ac:dyDescent="0.25">
      <c r="A15399" s="62">
        <v>60121522</v>
      </c>
      <c r="B15399" s="63" t="s">
        <v>5701</v>
      </c>
    </row>
    <row r="15400" spans="1:2" x14ac:dyDescent="0.25">
      <c r="A15400" s="62">
        <v>60121523</v>
      </c>
      <c r="B15400" s="63" t="s">
        <v>18728</v>
      </c>
    </row>
    <row r="15401" spans="1:2" x14ac:dyDescent="0.25">
      <c r="A15401" s="62">
        <v>60121524</v>
      </c>
      <c r="B15401" s="63" t="s">
        <v>12576</v>
      </c>
    </row>
    <row r="15402" spans="1:2" x14ac:dyDescent="0.25">
      <c r="A15402" s="62">
        <v>60121525</v>
      </c>
      <c r="B15402" s="63" t="s">
        <v>558</v>
      </c>
    </row>
    <row r="15403" spans="1:2" x14ac:dyDescent="0.25">
      <c r="A15403" s="62">
        <v>60121526</v>
      </c>
      <c r="B15403" s="63" t="s">
        <v>17087</v>
      </c>
    </row>
    <row r="15404" spans="1:2" x14ac:dyDescent="0.25">
      <c r="A15404" s="62">
        <v>60121531</v>
      </c>
      <c r="B15404" s="63" t="s">
        <v>16720</v>
      </c>
    </row>
    <row r="15405" spans="1:2" x14ac:dyDescent="0.25">
      <c r="A15405" s="62">
        <v>60121532</v>
      </c>
      <c r="B15405" s="63" t="s">
        <v>17606</v>
      </c>
    </row>
    <row r="15406" spans="1:2" x14ac:dyDescent="0.25">
      <c r="A15406" s="62">
        <v>60121533</v>
      </c>
      <c r="B15406" s="63" t="s">
        <v>13892</v>
      </c>
    </row>
    <row r="15407" spans="1:2" x14ac:dyDescent="0.25">
      <c r="A15407" s="62">
        <v>60121534</v>
      </c>
      <c r="B15407" s="63" t="s">
        <v>14654</v>
      </c>
    </row>
    <row r="15408" spans="1:2" x14ac:dyDescent="0.25">
      <c r="A15408" s="62">
        <v>60121535</v>
      </c>
      <c r="B15408" s="63" t="s">
        <v>8029</v>
      </c>
    </row>
    <row r="15409" spans="1:2" x14ac:dyDescent="0.25">
      <c r="A15409" s="62">
        <v>60121536</v>
      </c>
      <c r="B15409" s="63" t="s">
        <v>7058</v>
      </c>
    </row>
    <row r="15410" spans="1:2" x14ac:dyDescent="0.25">
      <c r="A15410" s="62">
        <v>60121537</v>
      </c>
      <c r="B15410" s="63" t="s">
        <v>17811</v>
      </c>
    </row>
    <row r="15411" spans="1:2" x14ac:dyDescent="0.25">
      <c r="A15411" s="62">
        <v>60121538</v>
      </c>
      <c r="B15411" s="63" t="s">
        <v>7876</v>
      </c>
    </row>
    <row r="15412" spans="1:2" x14ac:dyDescent="0.25">
      <c r="A15412" s="62">
        <v>60121539</v>
      </c>
      <c r="B15412" s="63" t="s">
        <v>18000</v>
      </c>
    </row>
    <row r="15413" spans="1:2" x14ac:dyDescent="0.25">
      <c r="A15413" s="62">
        <v>60121540</v>
      </c>
      <c r="B15413" s="63" t="s">
        <v>10354</v>
      </c>
    </row>
    <row r="15414" spans="1:2" x14ac:dyDescent="0.25">
      <c r="A15414" s="62">
        <v>60121601</v>
      </c>
      <c r="B15414" s="63" t="s">
        <v>15371</v>
      </c>
    </row>
    <row r="15415" spans="1:2" x14ac:dyDescent="0.25">
      <c r="A15415" s="62">
        <v>60121602</v>
      </c>
      <c r="B15415" s="63" t="s">
        <v>3293</v>
      </c>
    </row>
    <row r="15416" spans="1:2" x14ac:dyDescent="0.25">
      <c r="A15416" s="62">
        <v>60121603</v>
      </c>
      <c r="B15416" s="63" t="s">
        <v>3304</v>
      </c>
    </row>
    <row r="15417" spans="1:2" x14ac:dyDescent="0.25">
      <c r="A15417" s="62">
        <v>60121604</v>
      </c>
      <c r="B15417" s="63" t="s">
        <v>13898</v>
      </c>
    </row>
    <row r="15418" spans="1:2" x14ac:dyDescent="0.25">
      <c r="A15418" s="62">
        <v>60121605</v>
      </c>
      <c r="B15418" s="63" t="s">
        <v>12361</v>
      </c>
    </row>
    <row r="15419" spans="1:2" x14ac:dyDescent="0.25">
      <c r="A15419" s="62">
        <v>60121606</v>
      </c>
      <c r="B15419" s="63" t="s">
        <v>17858</v>
      </c>
    </row>
    <row r="15420" spans="1:2" x14ac:dyDescent="0.25">
      <c r="A15420" s="62">
        <v>60121701</v>
      </c>
      <c r="B15420" s="63" t="s">
        <v>12110</v>
      </c>
    </row>
    <row r="15421" spans="1:2" x14ac:dyDescent="0.25">
      <c r="A15421" s="62">
        <v>60121702</v>
      </c>
      <c r="B15421" s="63" t="s">
        <v>2157</v>
      </c>
    </row>
    <row r="15422" spans="1:2" x14ac:dyDescent="0.25">
      <c r="A15422" s="62">
        <v>60121703</v>
      </c>
      <c r="B15422" s="63" t="s">
        <v>15913</v>
      </c>
    </row>
    <row r="15423" spans="1:2" x14ac:dyDescent="0.25">
      <c r="A15423" s="62">
        <v>60121704</v>
      </c>
      <c r="B15423" s="63" t="s">
        <v>13900</v>
      </c>
    </row>
    <row r="15424" spans="1:2" x14ac:dyDescent="0.25">
      <c r="A15424" s="62">
        <v>60121705</v>
      </c>
      <c r="B15424" s="63" t="s">
        <v>16184</v>
      </c>
    </row>
    <row r="15425" spans="1:2" x14ac:dyDescent="0.25">
      <c r="A15425" s="62">
        <v>60121706</v>
      </c>
      <c r="B15425" s="63" t="s">
        <v>3629</v>
      </c>
    </row>
    <row r="15426" spans="1:2" x14ac:dyDescent="0.25">
      <c r="A15426" s="62">
        <v>60121707</v>
      </c>
      <c r="B15426" s="63" t="s">
        <v>2390</v>
      </c>
    </row>
    <row r="15427" spans="1:2" x14ac:dyDescent="0.25">
      <c r="A15427" s="62">
        <v>60121708</v>
      </c>
      <c r="B15427" s="63" t="s">
        <v>13964</v>
      </c>
    </row>
    <row r="15428" spans="1:2" x14ac:dyDescent="0.25">
      <c r="A15428" s="62">
        <v>60121709</v>
      </c>
      <c r="B15428" s="63" t="s">
        <v>8858</v>
      </c>
    </row>
    <row r="15429" spans="1:2" x14ac:dyDescent="0.25">
      <c r="A15429" s="62">
        <v>60121710</v>
      </c>
      <c r="B15429" s="63" t="s">
        <v>8943</v>
      </c>
    </row>
    <row r="15430" spans="1:2" x14ac:dyDescent="0.25">
      <c r="A15430" s="62">
        <v>60121711</v>
      </c>
      <c r="B15430" s="63" t="s">
        <v>6590</v>
      </c>
    </row>
    <row r="15431" spans="1:2" x14ac:dyDescent="0.25">
      <c r="A15431" s="62">
        <v>60121712</v>
      </c>
      <c r="B15431" s="63" t="s">
        <v>14183</v>
      </c>
    </row>
    <row r="15432" spans="1:2" x14ac:dyDescent="0.25">
      <c r="A15432" s="62">
        <v>60121713</v>
      </c>
      <c r="B15432" s="63" t="s">
        <v>10326</v>
      </c>
    </row>
    <row r="15433" spans="1:2" x14ac:dyDescent="0.25">
      <c r="A15433" s="62">
        <v>60121714</v>
      </c>
      <c r="B15433" s="63" t="s">
        <v>1737</v>
      </c>
    </row>
    <row r="15434" spans="1:2" x14ac:dyDescent="0.25">
      <c r="A15434" s="62">
        <v>60121715</v>
      </c>
      <c r="B15434" s="63" t="s">
        <v>12353</v>
      </c>
    </row>
    <row r="15435" spans="1:2" x14ac:dyDescent="0.25">
      <c r="A15435" s="62">
        <v>60121716</v>
      </c>
      <c r="B15435" s="63" t="s">
        <v>15600</v>
      </c>
    </row>
    <row r="15436" spans="1:2" x14ac:dyDescent="0.25">
      <c r="A15436" s="62">
        <v>60121717</v>
      </c>
      <c r="B15436" s="63" t="s">
        <v>7561</v>
      </c>
    </row>
    <row r="15437" spans="1:2" x14ac:dyDescent="0.25">
      <c r="A15437" s="62">
        <v>60121718</v>
      </c>
      <c r="B15437" s="63" t="s">
        <v>2791</v>
      </c>
    </row>
    <row r="15438" spans="1:2" x14ac:dyDescent="0.25">
      <c r="A15438" s="62">
        <v>60121801</v>
      </c>
      <c r="B15438" s="63" t="s">
        <v>11549</v>
      </c>
    </row>
    <row r="15439" spans="1:2" x14ac:dyDescent="0.25">
      <c r="A15439" s="62">
        <v>60121802</v>
      </c>
      <c r="B15439" s="63" t="s">
        <v>1569</v>
      </c>
    </row>
    <row r="15440" spans="1:2" x14ac:dyDescent="0.25">
      <c r="A15440" s="62">
        <v>60121803</v>
      </c>
      <c r="B15440" s="63" t="s">
        <v>15817</v>
      </c>
    </row>
    <row r="15441" spans="1:2" x14ac:dyDescent="0.25">
      <c r="A15441" s="62">
        <v>60121804</v>
      </c>
      <c r="B15441" s="63" t="s">
        <v>7930</v>
      </c>
    </row>
    <row r="15442" spans="1:2" x14ac:dyDescent="0.25">
      <c r="A15442" s="62">
        <v>60121805</v>
      </c>
      <c r="B15442" s="63" t="s">
        <v>9499</v>
      </c>
    </row>
    <row r="15443" spans="1:2" x14ac:dyDescent="0.25">
      <c r="A15443" s="62">
        <v>60121806</v>
      </c>
      <c r="B15443" s="63" t="s">
        <v>3523</v>
      </c>
    </row>
    <row r="15444" spans="1:2" x14ac:dyDescent="0.25">
      <c r="A15444" s="62">
        <v>60121807</v>
      </c>
      <c r="B15444" s="63" t="s">
        <v>11868</v>
      </c>
    </row>
    <row r="15445" spans="1:2" x14ac:dyDescent="0.25">
      <c r="A15445" s="62">
        <v>60121808</v>
      </c>
      <c r="B15445" s="63" t="s">
        <v>7522</v>
      </c>
    </row>
    <row r="15446" spans="1:2" x14ac:dyDescent="0.25">
      <c r="A15446" s="62">
        <v>60121809</v>
      </c>
      <c r="B15446" s="63" t="s">
        <v>7844</v>
      </c>
    </row>
    <row r="15447" spans="1:2" x14ac:dyDescent="0.25">
      <c r="A15447" s="62">
        <v>60121810</v>
      </c>
      <c r="B15447" s="63" t="s">
        <v>7408</v>
      </c>
    </row>
    <row r="15448" spans="1:2" x14ac:dyDescent="0.25">
      <c r="A15448" s="62">
        <v>60121811</v>
      </c>
      <c r="B15448" s="63" t="s">
        <v>17330</v>
      </c>
    </row>
    <row r="15449" spans="1:2" x14ac:dyDescent="0.25">
      <c r="A15449" s="62">
        <v>60121812</v>
      </c>
      <c r="B15449" s="63" t="s">
        <v>6957</v>
      </c>
    </row>
    <row r="15450" spans="1:2" x14ac:dyDescent="0.25">
      <c r="A15450" s="62">
        <v>60121813</v>
      </c>
      <c r="B15450" s="63" t="s">
        <v>5926</v>
      </c>
    </row>
    <row r="15451" spans="1:2" x14ac:dyDescent="0.25">
      <c r="A15451" s="62">
        <v>60121814</v>
      </c>
      <c r="B15451" s="63" t="s">
        <v>6075</v>
      </c>
    </row>
    <row r="15452" spans="1:2" x14ac:dyDescent="0.25">
      <c r="A15452" s="62">
        <v>60121901</v>
      </c>
      <c r="B15452" s="63" t="s">
        <v>3213</v>
      </c>
    </row>
    <row r="15453" spans="1:2" x14ac:dyDescent="0.25">
      <c r="A15453" s="62">
        <v>60121902</v>
      </c>
      <c r="B15453" s="63" t="s">
        <v>8541</v>
      </c>
    </row>
    <row r="15454" spans="1:2" x14ac:dyDescent="0.25">
      <c r="A15454" s="62">
        <v>60121903</v>
      </c>
      <c r="B15454" s="63" t="s">
        <v>16793</v>
      </c>
    </row>
    <row r="15455" spans="1:2" x14ac:dyDescent="0.25">
      <c r="A15455" s="62">
        <v>60121904</v>
      </c>
      <c r="B15455" s="63" t="s">
        <v>7922</v>
      </c>
    </row>
    <row r="15456" spans="1:2" x14ac:dyDescent="0.25">
      <c r="A15456" s="62">
        <v>60121905</v>
      </c>
      <c r="B15456" s="63" t="s">
        <v>17033</v>
      </c>
    </row>
    <row r="15457" spans="1:2" x14ac:dyDescent="0.25">
      <c r="A15457" s="62">
        <v>60121906</v>
      </c>
      <c r="B15457" s="63" t="s">
        <v>455</v>
      </c>
    </row>
    <row r="15458" spans="1:2" x14ac:dyDescent="0.25">
      <c r="A15458" s="62">
        <v>60121907</v>
      </c>
      <c r="B15458" s="63" t="s">
        <v>13128</v>
      </c>
    </row>
    <row r="15459" spans="1:2" x14ac:dyDescent="0.25">
      <c r="A15459" s="62">
        <v>60121908</v>
      </c>
      <c r="B15459" s="63" t="s">
        <v>13583</v>
      </c>
    </row>
    <row r="15460" spans="1:2" x14ac:dyDescent="0.25">
      <c r="A15460" s="62">
        <v>60121909</v>
      </c>
      <c r="B15460" s="63" t="s">
        <v>17475</v>
      </c>
    </row>
    <row r="15461" spans="1:2" x14ac:dyDescent="0.25">
      <c r="A15461" s="62">
        <v>60121910</v>
      </c>
      <c r="B15461" s="63" t="s">
        <v>810</v>
      </c>
    </row>
    <row r="15462" spans="1:2" x14ac:dyDescent="0.25">
      <c r="A15462" s="62">
        <v>60121911</v>
      </c>
      <c r="B15462" s="63" t="s">
        <v>3659</v>
      </c>
    </row>
    <row r="15463" spans="1:2" x14ac:dyDescent="0.25">
      <c r="A15463" s="62">
        <v>60121912</v>
      </c>
      <c r="B15463" s="63" t="s">
        <v>12154</v>
      </c>
    </row>
    <row r="15464" spans="1:2" x14ac:dyDescent="0.25">
      <c r="A15464" s="62">
        <v>60122002</v>
      </c>
      <c r="B15464" s="63" t="s">
        <v>10060</v>
      </c>
    </row>
    <row r="15465" spans="1:2" x14ac:dyDescent="0.25">
      <c r="A15465" s="62">
        <v>60122003</v>
      </c>
      <c r="B15465" s="63" t="s">
        <v>1596</v>
      </c>
    </row>
    <row r="15466" spans="1:2" x14ac:dyDescent="0.25">
      <c r="A15466" s="62">
        <v>60122004</v>
      </c>
      <c r="B15466" s="63" t="s">
        <v>18030</v>
      </c>
    </row>
    <row r="15467" spans="1:2" x14ac:dyDescent="0.25">
      <c r="A15467" s="62">
        <v>60122005</v>
      </c>
      <c r="B15467" s="63" t="s">
        <v>13932</v>
      </c>
    </row>
    <row r="15468" spans="1:2" x14ac:dyDescent="0.25">
      <c r="A15468" s="62">
        <v>60122006</v>
      </c>
      <c r="B15468" s="63" t="s">
        <v>13650</v>
      </c>
    </row>
    <row r="15469" spans="1:2" x14ac:dyDescent="0.25">
      <c r="A15469" s="62">
        <v>60122007</v>
      </c>
      <c r="B15469" s="63" t="s">
        <v>3331</v>
      </c>
    </row>
    <row r="15470" spans="1:2" x14ac:dyDescent="0.25">
      <c r="A15470" s="62">
        <v>60122008</v>
      </c>
      <c r="B15470" s="63" t="s">
        <v>650</v>
      </c>
    </row>
    <row r="15471" spans="1:2" x14ac:dyDescent="0.25">
      <c r="A15471" s="62">
        <v>60122009</v>
      </c>
      <c r="B15471" s="63" t="s">
        <v>3559</v>
      </c>
    </row>
    <row r="15472" spans="1:2" x14ac:dyDescent="0.25">
      <c r="A15472" s="62">
        <v>60122101</v>
      </c>
      <c r="B15472" s="63" t="s">
        <v>14322</v>
      </c>
    </row>
    <row r="15473" spans="1:2" x14ac:dyDescent="0.25">
      <c r="A15473" s="62">
        <v>60122102</v>
      </c>
      <c r="B15473" s="63" t="s">
        <v>2075</v>
      </c>
    </row>
    <row r="15474" spans="1:2" x14ac:dyDescent="0.25">
      <c r="A15474" s="62">
        <v>60122103</v>
      </c>
      <c r="B15474" s="63" t="s">
        <v>4709</v>
      </c>
    </row>
    <row r="15475" spans="1:2" x14ac:dyDescent="0.25">
      <c r="A15475" s="62">
        <v>60122201</v>
      </c>
      <c r="B15475" s="63" t="s">
        <v>16858</v>
      </c>
    </row>
    <row r="15476" spans="1:2" x14ac:dyDescent="0.25">
      <c r="A15476" s="62">
        <v>60122202</v>
      </c>
      <c r="B15476" s="63" t="s">
        <v>16946</v>
      </c>
    </row>
    <row r="15477" spans="1:2" x14ac:dyDescent="0.25">
      <c r="A15477" s="62">
        <v>60122203</v>
      </c>
      <c r="B15477" s="63" t="s">
        <v>1227</v>
      </c>
    </row>
    <row r="15478" spans="1:2" x14ac:dyDescent="0.25">
      <c r="A15478" s="62">
        <v>60122204</v>
      </c>
      <c r="B15478" s="63" t="s">
        <v>18752</v>
      </c>
    </row>
    <row r="15479" spans="1:2" x14ac:dyDescent="0.25">
      <c r="A15479" s="62">
        <v>60122301</v>
      </c>
      <c r="B15479" s="63" t="s">
        <v>16806</v>
      </c>
    </row>
    <row r="15480" spans="1:2" x14ac:dyDescent="0.25">
      <c r="A15480" s="62">
        <v>60122302</v>
      </c>
      <c r="B15480" s="63" t="s">
        <v>8569</v>
      </c>
    </row>
    <row r="15481" spans="1:2" x14ac:dyDescent="0.25">
      <c r="A15481" s="62">
        <v>60122401</v>
      </c>
      <c r="B15481" s="63" t="s">
        <v>1812</v>
      </c>
    </row>
    <row r="15482" spans="1:2" x14ac:dyDescent="0.25">
      <c r="A15482" s="62">
        <v>60122402</v>
      </c>
      <c r="B15482" s="63" t="s">
        <v>18412</v>
      </c>
    </row>
    <row r="15483" spans="1:2" x14ac:dyDescent="0.25">
      <c r="A15483" s="62">
        <v>60122501</v>
      </c>
      <c r="B15483" s="63" t="s">
        <v>5347</v>
      </c>
    </row>
    <row r="15484" spans="1:2" x14ac:dyDescent="0.25">
      <c r="A15484" s="62">
        <v>60122502</v>
      </c>
      <c r="B15484" s="63" t="s">
        <v>13881</v>
      </c>
    </row>
    <row r="15485" spans="1:2" x14ac:dyDescent="0.25">
      <c r="A15485" s="62">
        <v>60122503</v>
      </c>
      <c r="B15485" s="63" t="s">
        <v>6429</v>
      </c>
    </row>
    <row r="15486" spans="1:2" x14ac:dyDescent="0.25">
      <c r="A15486" s="62">
        <v>60122504</v>
      </c>
      <c r="B15486" s="63" t="s">
        <v>5475</v>
      </c>
    </row>
    <row r="15487" spans="1:2" x14ac:dyDescent="0.25">
      <c r="A15487" s="62">
        <v>60122505</v>
      </c>
      <c r="B15487" s="63" t="s">
        <v>18420</v>
      </c>
    </row>
    <row r="15488" spans="1:2" x14ac:dyDescent="0.25">
      <c r="A15488" s="62">
        <v>60122506</v>
      </c>
      <c r="B15488" s="63" t="s">
        <v>3236</v>
      </c>
    </row>
    <row r="15489" spans="1:2" x14ac:dyDescent="0.25">
      <c r="A15489" s="62">
        <v>60122507</v>
      </c>
      <c r="B15489" s="63" t="s">
        <v>8612</v>
      </c>
    </row>
    <row r="15490" spans="1:2" x14ac:dyDescent="0.25">
      <c r="A15490" s="62">
        <v>60122508</v>
      </c>
      <c r="B15490" s="63" t="s">
        <v>4125</v>
      </c>
    </row>
    <row r="15491" spans="1:2" x14ac:dyDescent="0.25">
      <c r="A15491" s="62">
        <v>60122509</v>
      </c>
      <c r="B15491" s="63" t="s">
        <v>6481</v>
      </c>
    </row>
    <row r="15492" spans="1:2" x14ac:dyDescent="0.25">
      <c r="A15492" s="62">
        <v>60122601</v>
      </c>
      <c r="B15492" s="63" t="s">
        <v>7976</v>
      </c>
    </row>
    <row r="15493" spans="1:2" x14ac:dyDescent="0.25">
      <c r="A15493" s="62">
        <v>60122602</v>
      </c>
      <c r="B15493" s="63" t="s">
        <v>3786</v>
      </c>
    </row>
    <row r="15494" spans="1:2" x14ac:dyDescent="0.25">
      <c r="A15494" s="62">
        <v>60122603</v>
      </c>
      <c r="B15494" s="63" t="s">
        <v>11005</v>
      </c>
    </row>
    <row r="15495" spans="1:2" x14ac:dyDescent="0.25">
      <c r="A15495" s="62">
        <v>60122604</v>
      </c>
      <c r="B15495" s="63" t="s">
        <v>6364</v>
      </c>
    </row>
    <row r="15496" spans="1:2" x14ac:dyDescent="0.25">
      <c r="A15496" s="62">
        <v>60122701</v>
      </c>
      <c r="B15496" s="63" t="s">
        <v>2722</v>
      </c>
    </row>
    <row r="15497" spans="1:2" x14ac:dyDescent="0.25">
      <c r="A15497" s="62">
        <v>60122702</v>
      </c>
      <c r="B15497" s="63" t="s">
        <v>7327</v>
      </c>
    </row>
    <row r="15498" spans="1:2" x14ac:dyDescent="0.25">
      <c r="A15498" s="62">
        <v>60122703</v>
      </c>
      <c r="B15498" s="63" t="s">
        <v>8132</v>
      </c>
    </row>
    <row r="15499" spans="1:2" x14ac:dyDescent="0.25">
      <c r="A15499" s="62">
        <v>60122704</v>
      </c>
      <c r="B15499" s="63" t="s">
        <v>9105</v>
      </c>
    </row>
    <row r="15500" spans="1:2" x14ac:dyDescent="0.25">
      <c r="A15500" s="62">
        <v>60122801</v>
      </c>
      <c r="B15500" s="63" t="s">
        <v>9138</v>
      </c>
    </row>
    <row r="15501" spans="1:2" x14ac:dyDescent="0.25">
      <c r="A15501" s="62">
        <v>60122901</v>
      </c>
      <c r="B15501" s="63" t="s">
        <v>13200</v>
      </c>
    </row>
    <row r="15502" spans="1:2" x14ac:dyDescent="0.25">
      <c r="A15502" s="62">
        <v>60122902</v>
      </c>
      <c r="B15502" s="63" t="s">
        <v>15964</v>
      </c>
    </row>
    <row r="15503" spans="1:2" x14ac:dyDescent="0.25">
      <c r="A15503" s="62">
        <v>60122903</v>
      </c>
      <c r="B15503" s="63" t="s">
        <v>16699</v>
      </c>
    </row>
    <row r="15504" spans="1:2" x14ac:dyDescent="0.25">
      <c r="A15504" s="62">
        <v>60122904</v>
      </c>
      <c r="B15504" s="63" t="s">
        <v>678</v>
      </c>
    </row>
    <row r="15505" spans="1:2" x14ac:dyDescent="0.25">
      <c r="A15505" s="62">
        <v>60122905</v>
      </c>
      <c r="B15505" s="63" t="s">
        <v>13613</v>
      </c>
    </row>
    <row r="15506" spans="1:2" x14ac:dyDescent="0.25">
      <c r="A15506" s="62">
        <v>60122906</v>
      </c>
      <c r="B15506" s="63" t="s">
        <v>13271</v>
      </c>
    </row>
    <row r="15507" spans="1:2" x14ac:dyDescent="0.25">
      <c r="A15507" s="62">
        <v>60122907</v>
      </c>
      <c r="B15507" s="63" t="s">
        <v>14915</v>
      </c>
    </row>
    <row r="15508" spans="1:2" x14ac:dyDescent="0.25">
      <c r="A15508" s="62">
        <v>60122908</v>
      </c>
      <c r="B15508" s="63" t="s">
        <v>3050</v>
      </c>
    </row>
    <row r="15509" spans="1:2" x14ac:dyDescent="0.25">
      <c r="A15509" s="62">
        <v>60122909</v>
      </c>
      <c r="B15509" s="63" t="s">
        <v>15982</v>
      </c>
    </row>
    <row r="15510" spans="1:2" x14ac:dyDescent="0.25">
      <c r="A15510" s="62">
        <v>60123001</v>
      </c>
      <c r="B15510" s="63" t="s">
        <v>12635</v>
      </c>
    </row>
    <row r="15511" spans="1:2" x14ac:dyDescent="0.25">
      <c r="A15511" s="62">
        <v>60123002</v>
      </c>
      <c r="B15511" s="63" t="s">
        <v>6337</v>
      </c>
    </row>
    <row r="15512" spans="1:2" x14ac:dyDescent="0.25">
      <c r="A15512" s="62">
        <v>60123101</v>
      </c>
      <c r="B15512" s="63" t="s">
        <v>3617</v>
      </c>
    </row>
    <row r="15513" spans="1:2" x14ac:dyDescent="0.25">
      <c r="A15513" s="62">
        <v>60123102</v>
      </c>
      <c r="B15513" s="63" t="s">
        <v>9223</v>
      </c>
    </row>
    <row r="15514" spans="1:2" x14ac:dyDescent="0.25">
      <c r="A15514" s="62">
        <v>60123103</v>
      </c>
      <c r="B15514" s="63" t="s">
        <v>15698</v>
      </c>
    </row>
    <row r="15515" spans="1:2" x14ac:dyDescent="0.25">
      <c r="A15515" s="62">
        <v>60123201</v>
      </c>
      <c r="B15515" s="63" t="s">
        <v>18169</v>
      </c>
    </row>
    <row r="15516" spans="1:2" x14ac:dyDescent="0.25">
      <c r="A15516" s="62">
        <v>60123202</v>
      </c>
      <c r="B15516" s="63" t="s">
        <v>2480</v>
      </c>
    </row>
    <row r="15517" spans="1:2" x14ac:dyDescent="0.25">
      <c r="A15517" s="62">
        <v>60123203</v>
      </c>
      <c r="B15517" s="63" t="s">
        <v>10744</v>
      </c>
    </row>
    <row r="15518" spans="1:2" x14ac:dyDescent="0.25">
      <c r="A15518" s="62">
        <v>60123204</v>
      </c>
      <c r="B15518" s="63" t="s">
        <v>13787</v>
      </c>
    </row>
    <row r="15519" spans="1:2" x14ac:dyDescent="0.25">
      <c r="A15519" s="62">
        <v>60123301</v>
      </c>
      <c r="B15519" s="63" t="s">
        <v>15508</v>
      </c>
    </row>
    <row r="15520" spans="1:2" x14ac:dyDescent="0.25">
      <c r="A15520" s="62">
        <v>60123302</v>
      </c>
      <c r="B15520" s="63" t="s">
        <v>6200</v>
      </c>
    </row>
    <row r="15521" spans="1:2" x14ac:dyDescent="0.25">
      <c r="A15521" s="62">
        <v>60123303</v>
      </c>
      <c r="B15521" s="63" t="s">
        <v>5608</v>
      </c>
    </row>
    <row r="15522" spans="1:2" x14ac:dyDescent="0.25">
      <c r="A15522" s="62">
        <v>60123401</v>
      </c>
      <c r="B15522" s="63" t="s">
        <v>12924</v>
      </c>
    </row>
    <row r="15523" spans="1:2" x14ac:dyDescent="0.25">
      <c r="A15523" s="62">
        <v>60123402</v>
      </c>
      <c r="B15523" s="63" t="s">
        <v>5499</v>
      </c>
    </row>
    <row r="15524" spans="1:2" x14ac:dyDescent="0.25">
      <c r="A15524" s="62">
        <v>60123403</v>
      </c>
      <c r="B15524" s="63" t="s">
        <v>12242</v>
      </c>
    </row>
    <row r="15525" spans="1:2" x14ac:dyDescent="0.25">
      <c r="A15525" s="62">
        <v>60123501</v>
      </c>
      <c r="B15525" s="63" t="s">
        <v>408</v>
      </c>
    </row>
    <row r="15526" spans="1:2" x14ac:dyDescent="0.25">
      <c r="A15526" s="62">
        <v>60123502</v>
      </c>
      <c r="B15526" s="63" t="s">
        <v>9797</v>
      </c>
    </row>
    <row r="15527" spans="1:2" x14ac:dyDescent="0.25">
      <c r="A15527" s="62">
        <v>60123601</v>
      </c>
      <c r="B15527" s="63" t="s">
        <v>12877</v>
      </c>
    </row>
    <row r="15528" spans="1:2" x14ac:dyDescent="0.25">
      <c r="A15528" s="62">
        <v>60123602</v>
      </c>
      <c r="B15528" s="63" t="s">
        <v>3176</v>
      </c>
    </row>
    <row r="15529" spans="1:2" x14ac:dyDescent="0.25">
      <c r="A15529" s="62">
        <v>60123603</v>
      </c>
      <c r="B15529" s="63" t="s">
        <v>2902</v>
      </c>
    </row>
    <row r="15530" spans="1:2" x14ac:dyDescent="0.25">
      <c r="A15530" s="62">
        <v>60123604</v>
      </c>
      <c r="B15530" s="63" t="s">
        <v>17626</v>
      </c>
    </row>
    <row r="15531" spans="1:2" x14ac:dyDescent="0.25">
      <c r="A15531" s="62">
        <v>60123605</v>
      </c>
      <c r="B15531" s="63" t="s">
        <v>5744</v>
      </c>
    </row>
    <row r="15532" spans="1:2" x14ac:dyDescent="0.25">
      <c r="A15532" s="62">
        <v>60123606</v>
      </c>
      <c r="B15532" s="63" t="s">
        <v>1925</v>
      </c>
    </row>
    <row r="15533" spans="1:2" x14ac:dyDescent="0.25">
      <c r="A15533" s="62">
        <v>60123701</v>
      </c>
      <c r="B15533" s="63" t="s">
        <v>6109</v>
      </c>
    </row>
    <row r="15534" spans="1:2" x14ac:dyDescent="0.25">
      <c r="A15534" s="62">
        <v>60123702</v>
      </c>
      <c r="B15534" s="63" t="s">
        <v>2613</v>
      </c>
    </row>
    <row r="15535" spans="1:2" x14ac:dyDescent="0.25">
      <c r="A15535" s="62">
        <v>60123703</v>
      </c>
      <c r="B15535" s="63" t="s">
        <v>7287</v>
      </c>
    </row>
    <row r="15536" spans="1:2" x14ac:dyDescent="0.25">
      <c r="A15536" s="62">
        <v>60123801</v>
      </c>
      <c r="B15536" s="63" t="s">
        <v>13324</v>
      </c>
    </row>
    <row r="15537" spans="1:2" x14ac:dyDescent="0.25">
      <c r="A15537" s="62">
        <v>60123802</v>
      </c>
      <c r="B15537" s="63" t="s">
        <v>4708</v>
      </c>
    </row>
    <row r="15538" spans="1:2" x14ac:dyDescent="0.25">
      <c r="A15538" s="62">
        <v>60123901</v>
      </c>
      <c r="B15538" s="63" t="s">
        <v>3169</v>
      </c>
    </row>
    <row r="15539" spans="1:2" x14ac:dyDescent="0.25">
      <c r="A15539" s="62">
        <v>60124001</v>
      </c>
      <c r="B15539" s="63" t="s">
        <v>261</v>
      </c>
    </row>
    <row r="15540" spans="1:2" x14ac:dyDescent="0.25">
      <c r="A15540" s="62">
        <v>60124002</v>
      </c>
      <c r="B15540" s="63" t="s">
        <v>12674</v>
      </c>
    </row>
    <row r="15541" spans="1:2" x14ac:dyDescent="0.25">
      <c r="A15541" s="62">
        <v>60124101</v>
      </c>
      <c r="B15541" s="63" t="s">
        <v>11840</v>
      </c>
    </row>
    <row r="15542" spans="1:2" x14ac:dyDescent="0.25">
      <c r="A15542" s="62">
        <v>60124102</v>
      </c>
      <c r="B15542" s="63" t="s">
        <v>8570</v>
      </c>
    </row>
    <row r="15543" spans="1:2" x14ac:dyDescent="0.25">
      <c r="A15543" s="62">
        <v>60124201</v>
      </c>
      <c r="B15543" s="63" t="s">
        <v>12419</v>
      </c>
    </row>
    <row r="15544" spans="1:2" x14ac:dyDescent="0.25">
      <c r="A15544" s="62">
        <v>60124301</v>
      </c>
      <c r="B15544" s="63" t="s">
        <v>12963</v>
      </c>
    </row>
    <row r="15545" spans="1:2" x14ac:dyDescent="0.25">
      <c r="A15545" s="62">
        <v>60124302</v>
      </c>
      <c r="B15545" s="63" t="s">
        <v>13822</v>
      </c>
    </row>
    <row r="15546" spans="1:2" x14ac:dyDescent="0.25">
      <c r="A15546" s="62">
        <v>60124303</v>
      </c>
      <c r="B15546" s="63" t="s">
        <v>17305</v>
      </c>
    </row>
    <row r="15547" spans="1:2" x14ac:dyDescent="0.25">
      <c r="A15547" s="62">
        <v>60124304</v>
      </c>
      <c r="B15547" s="63" t="s">
        <v>12341</v>
      </c>
    </row>
    <row r="15548" spans="1:2" x14ac:dyDescent="0.25">
      <c r="A15548" s="62">
        <v>60124305</v>
      </c>
      <c r="B15548" s="63" t="s">
        <v>10871</v>
      </c>
    </row>
    <row r="15549" spans="1:2" x14ac:dyDescent="0.25">
      <c r="A15549" s="62">
        <v>60124306</v>
      </c>
      <c r="B15549" s="63" t="s">
        <v>9981</v>
      </c>
    </row>
    <row r="15550" spans="1:2" x14ac:dyDescent="0.25">
      <c r="A15550" s="62">
        <v>60124307</v>
      </c>
      <c r="B15550" s="63" t="s">
        <v>18723</v>
      </c>
    </row>
    <row r="15551" spans="1:2" x14ac:dyDescent="0.25">
      <c r="A15551" s="62">
        <v>60124308</v>
      </c>
      <c r="B15551" s="63" t="s">
        <v>2742</v>
      </c>
    </row>
    <row r="15552" spans="1:2" x14ac:dyDescent="0.25">
      <c r="A15552" s="62">
        <v>60124309</v>
      </c>
      <c r="B15552" s="63" t="s">
        <v>11668</v>
      </c>
    </row>
    <row r="15553" spans="1:2" x14ac:dyDescent="0.25">
      <c r="A15553" s="62">
        <v>60124310</v>
      </c>
      <c r="B15553" s="63" t="s">
        <v>9675</v>
      </c>
    </row>
    <row r="15554" spans="1:2" x14ac:dyDescent="0.25">
      <c r="A15554" s="62">
        <v>60124311</v>
      </c>
      <c r="B15554" s="63" t="s">
        <v>714</v>
      </c>
    </row>
    <row r="15555" spans="1:2" x14ac:dyDescent="0.25">
      <c r="A15555" s="62">
        <v>60124312</v>
      </c>
      <c r="B15555" s="63" t="s">
        <v>5996</v>
      </c>
    </row>
    <row r="15556" spans="1:2" x14ac:dyDescent="0.25">
      <c r="A15556" s="62">
        <v>60124313</v>
      </c>
      <c r="B15556" s="63" t="s">
        <v>4603</v>
      </c>
    </row>
    <row r="15557" spans="1:2" x14ac:dyDescent="0.25">
      <c r="A15557" s="62">
        <v>60124314</v>
      </c>
      <c r="B15557" s="63" t="s">
        <v>9961</v>
      </c>
    </row>
    <row r="15558" spans="1:2" x14ac:dyDescent="0.25">
      <c r="A15558" s="62">
        <v>60124315</v>
      </c>
      <c r="B15558" s="63" t="s">
        <v>18685</v>
      </c>
    </row>
    <row r="15559" spans="1:2" x14ac:dyDescent="0.25">
      <c r="A15559" s="62">
        <v>60124316</v>
      </c>
      <c r="B15559" s="63" t="s">
        <v>10895</v>
      </c>
    </row>
    <row r="15560" spans="1:2" x14ac:dyDescent="0.25">
      <c r="A15560" s="62">
        <v>60124317</v>
      </c>
      <c r="B15560" s="63" t="s">
        <v>18814</v>
      </c>
    </row>
    <row r="15561" spans="1:2" x14ac:dyDescent="0.25">
      <c r="A15561" s="62">
        <v>60124318</v>
      </c>
      <c r="B15561" s="63" t="s">
        <v>12673</v>
      </c>
    </row>
    <row r="15562" spans="1:2" x14ac:dyDescent="0.25">
      <c r="A15562" s="62">
        <v>60124319</v>
      </c>
      <c r="B15562" s="63" t="s">
        <v>8793</v>
      </c>
    </row>
    <row r="15563" spans="1:2" x14ac:dyDescent="0.25">
      <c r="A15563" s="62">
        <v>60124320</v>
      </c>
      <c r="B15563" s="63" t="s">
        <v>8635</v>
      </c>
    </row>
    <row r="15564" spans="1:2" x14ac:dyDescent="0.25">
      <c r="A15564" s="62">
        <v>60124321</v>
      </c>
      <c r="B15564" s="63" t="s">
        <v>15877</v>
      </c>
    </row>
    <row r="15565" spans="1:2" x14ac:dyDescent="0.25">
      <c r="A15565" s="62">
        <v>60124322</v>
      </c>
      <c r="B15565" s="63" t="s">
        <v>10780</v>
      </c>
    </row>
    <row r="15566" spans="1:2" x14ac:dyDescent="0.25">
      <c r="A15566" s="62">
        <v>60124323</v>
      </c>
      <c r="B15566" s="63" t="s">
        <v>12711</v>
      </c>
    </row>
    <row r="15567" spans="1:2" x14ac:dyDescent="0.25">
      <c r="A15567" s="62">
        <v>60124324</v>
      </c>
      <c r="B15567" s="63" t="s">
        <v>16546</v>
      </c>
    </row>
    <row r="15568" spans="1:2" x14ac:dyDescent="0.25">
      <c r="A15568" s="62">
        <v>60124401</v>
      </c>
      <c r="B15568" s="63" t="s">
        <v>4762</v>
      </c>
    </row>
    <row r="15569" spans="1:2" x14ac:dyDescent="0.25">
      <c r="A15569" s="62">
        <v>60124402</v>
      </c>
      <c r="B15569" s="63" t="s">
        <v>899</v>
      </c>
    </row>
    <row r="15570" spans="1:2" x14ac:dyDescent="0.25">
      <c r="A15570" s="62">
        <v>60124403</v>
      </c>
      <c r="B15570" s="63" t="s">
        <v>14388</v>
      </c>
    </row>
    <row r="15571" spans="1:2" x14ac:dyDescent="0.25">
      <c r="A15571" s="62">
        <v>60124404</v>
      </c>
      <c r="B15571" s="63" t="s">
        <v>3281</v>
      </c>
    </row>
    <row r="15572" spans="1:2" x14ac:dyDescent="0.25">
      <c r="A15572" s="62">
        <v>60124405</v>
      </c>
      <c r="B15572" s="63" t="s">
        <v>6732</v>
      </c>
    </row>
    <row r="15573" spans="1:2" x14ac:dyDescent="0.25">
      <c r="A15573" s="62">
        <v>60124406</v>
      </c>
      <c r="B15573" s="63" t="s">
        <v>18364</v>
      </c>
    </row>
    <row r="15574" spans="1:2" x14ac:dyDescent="0.25">
      <c r="A15574" s="62">
        <v>60124407</v>
      </c>
      <c r="B15574" s="63" t="s">
        <v>8684</v>
      </c>
    </row>
    <row r="15575" spans="1:2" x14ac:dyDescent="0.25">
      <c r="A15575" s="62">
        <v>60124408</v>
      </c>
      <c r="B15575" s="63" t="s">
        <v>12515</v>
      </c>
    </row>
    <row r="15576" spans="1:2" x14ac:dyDescent="0.25">
      <c r="A15576" s="62">
        <v>60124409</v>
      </c>
      <c r="B15576" s="63" t="s">
        <v>7129</v>
      </c>
    </row>
    <row r="15577" spans="1:2" x14ac:dyDescent="0.25">
      <c r="A15577" s="62">
        <v>60124410</v>
      </c>
      <c r="B15577" s="63" t="s">
        <v>7027</v>
      </c>
    </row>
    <row r="15578" spans="1:2" x14ac:dyDescent="0.25">
      <c r="A15578" s="62">
        <v>60124411</v>
      </c>
      <c r="B15578" s="63" t="s">
        <v>11566</v>
      </c>
    </row>
    <row r="15579" spans="1:2" x14ac:dyDescent="0.25">
      <c r="A15579" s="62">
        <v>60124412</v>
      </c>
      <c r="B15579" s="63" t="s">
        <v>8679</v>
      </c>
    </row>
    <row r="15580" spans="1:2" x14ac:dyDescent="0.25">
      <c r="A15580" s="62">
        <v>60124501</v>
      </c>
      <c r="B15580" s="63" t="s">
        <v>18606</v>
      </c>
    </row>
    <row r="15581" spans="1:2" x14ac:dyDescent="0.25">
      <c r="A15581" s="62">
        <v>60124502</v>
      </c>
      <c r="B15581" s="63" t="s">
        <v>561</v>
      </c>
    </row>
    <row r="15582" spans="1:2" x14ac:dyDescent="0.25">
      <c r="A15582" s="62">
        <v>60124503</v>
      </c>
      <c r="B15582" s="63" t="s">
        <v>15223</v>
      </c>
    </row>
    <row r="15583" spans="1:2" x14ac:dyDescent="0.25">
      <c r="A15583" s="62">
        <v>60124504</v>
      </c>
      <c r="B15583" s="63" t="s">
        <v>4226</v>
      </c>
    </row>
    <row r="15584" spans="1:2" x14ac:dyDescent="0.25">
      <c r="A15584" s="62">
        <v>60124505</v>
      </c>
      <c r="B15584" s="63" t="s">
        <v>1703</v>
      </c>
    </row>
    <row r="15585" spans="1:2" x14ac:dyDescent="0.25">
      <c r="A15585" s="62">
        <v>60124506</v>
      </c>
      <c r="B15585" s="63" t="s">
        <v>16761</v>
      </c>
    </row>
    <row r="15586" spans="1:2" x14ac:dyDescent="0.25">
      <c r="A15586" s="62">
        <v>60124507</v>
      </c>
      <c r="B15586" s="63" t="s">
        <v>17474</v>
      </c>
    </row>
    <row r="15587" spans="1:2" x14ac:dyDescent="0.25">
      <c r="A15587" s="62">
        <v>60124508</v>
      </c>
      <c r="B15587" s="63" t="s">
        <v>757</v>
      </c>
    </row>
    <row r="15588" spans="1:2" x14ac:dyDescent="0.25">
      <c r="A15588" s="62">
        <v>60124509</v>
      </c>
      <c r="B15588" s="63" t="s">
        <v>11590</v>
      </c>
    </row>
    <row r="15589" spans="1:2" x14ac:dyDescent="0.25">
      <c r="A15589" s="62">
        <v>60124510</v>
      </c>
      <c r="B15589" s="63" t="s">
        <v>9106</v>
      </c>
    </row>
    <row r="15590" spans="1:2" x14ac:dyDescent="0.25">
      <c r="A15590" s="62">
        <v>60124511</v>
      </c>
      <c r="B15590" s="63" t="s">
        <v>17132</v>
      </c>
    </row>
    <row r="15591" spans="1:2" x14ac:dyDescent="0.25">
      <c r="A15591" s="62">
        <v>60124512</v>
      </c>
      <c r="B15591" s="63" t="s">
        <v>5246</v>
      </c>
    </row>
    <row r="15592" spans="1:2" x14ac:dyDescent="0.25">
      <c r="A15592" s="62">
        <v>60124513</v>
      </c>
      <c r="B15592" s="63" t="s">
        <v>5353</v>
      </c>
    </row>
    <row r="15593" spans="1:2" x14ac:dyDescent="0.25">
      <c r="A15593" s="62">
        <v>60124514</v>
      </c>
      <c r="B15593" s="63" t="s">
        <v>2660</v>
      </c>
    </row>
    <row r="15594" spans="1:2" x14ac:dyDescent="0.25">
      <c r="A15594" s="62">
        <v>60124515</v>
      </c>
      <c r="B15594" s="63" t="s">
        <v>5684</v>
      </c>
    </row>
    <row r="15595" spans="1:2" x14ac:dyDescent="0.25">
      <c r="A15595" s="62">
        <v>60131001</v>
      </c>
      <c r="B15595" s="63" t="s">
        <v>105</v>
      </c>
    </row>
    <row r="15596" spans="1:2" x14ac:dyDescent="0.25">
      <c r="A15596" s="62">
        <v>60131002</v>
      </c>
      <c r="B15596" s="63" t="s">
        <v>18314</v>
      </c>
    </row>
    <row r="15597" spans="1:2" x14ac:dyDescent="0.25">
      <c r="A15597" s="62">
        <v>60131003</v>
      </c>
      <c r="B15597" s="63" t="s">
        <v>16734</v>
      </c>
    </row>
    <row r="15598" spans="1:2" x14ac:dyDescent="0.25">
      <c r="A15598" s="62">
        <v>60131004</v>
      </c>
      <c r="B15598" s="63" t="s">
        <v>12678</v>
      </c>
    </row>
    <row r="15599" spans="1:2" x14ac:dyDescent="0.25">
      <c r="A15599" s="62">
        <v>60131101</v>
      </c>
      <c r="B15599" s="63" t="s">
        <v>5116</v>
      </c>
    </row>
    <row r="15600" spans="1:2" x14ac:dyDescent="0.25">
      <c r="A15600" s="62">
        <v>60131102</v>
      </c>
      <c r="B15600" s="63" t="s">
        <v>11040</v>
      </c>
    </row>
    <row r="15601" spans="1:2" x14ac:dyDescent="0.25">
      <c r="A15601" s="62">
        <v>60131103</v>
      </c>
      <c r="B15601" s="63" t="s">
        <v>4639</v>
      </c>
    </row>
    <row r="15602" spans="1:2" x14ac:dyDescent="0.25">
      <c r="A15602" s="62">
        <v>60131104</v>
      </c>
      <c r="B15602" s="63" t="s">
        <v>14501</v>
      </c>
    </row>
    <row r="15603" spans="1:2" x14ac:dyDescent="0.25">
      <c r="A15603" s="62">
        <v>60131105</v>
      </c>
      <c r="B15603" s="63" t="s">
        <v>17962</v>
      </c>
    </row>
    <row r="15604" spans="1:2" x14ac:dyDescent="0.25">
      <c r="A15604" s="62">
        <v>60131106</v>
      </c>
      <c r="B15604" s="63" t="s">
        <v>11025</v>
      </c>
    </row>
    <row r="15605" spans="1:2" x14ac:dyDescent="0.25">
      <c r="A15605" s="62">
        <v>60131107</v>
      </c>
      <c r="B15605" s="63" t="s">
        <v>14561</v>
      </c>
    </row>
    <row r="15606" spans="1:2" x14ac:dyDescent="0.25">
      <c r="A15606" s="62">
        <v>60131108</v>
      </c>
      <c r="B15606" s="63" t="s">
        <v>11819</v>
      </c>
    </row>
    <row r="15607" spans="1:2" x14ac:dyDescent="0.25">
      <c r="A15607" s="62">
        <v>60131109</v>
      </c>
      <c r="B15607" s="63" t="s">
        <v>11359</v>
      </c>
    </row>
    <row r="15608" spans="1:2" x14ac:dyDescent="0.25">
      <c r="A15608" s="62">
        <v>60131110</v>
      </c>
      <c r="B15608" s="63" t="s">
        <v>12970</v>
      </c>
    </row>
    <row r="15609" spans="1:2" x14ac:dyDescent="0.25">
      <c r="A15609" s="62">
        <v>60131111</v>
      </c>
      <c r="B15609" s="63" t="s">
        <v>17372</v>
      </c>
    </row>
    <row r="15610" spans="1:2" x14ac:dyDescent="0.25">
      <c r="A15610" s="62">
        <v>60131112</v>
      </c>
      <c r="B15610" s="63" t="s">
        <v>15092</v>
      </c>
    </row>
    <row r="15611" spans="1:2" x14ac:dyDescent="0.25">
      <c r="A15611" s="62">
        <v>60131201</v>
      </c>
      <c r="B15611" s="63" t="s">
        <v>8631</v>
      </c>
    </row>
    <row r="15612" spans="1:2" x14ac:dyDescent="0.25">
      <c r="A15612" s="62">
        <v>60131202</v>
      </c>
      <c r="B15612" s="63" t="s">
        <v>17314</v>
      </c>
    </row>
    <row r="15613" spans="1:2" x14ac:dyDescent="0.25">
      <c r="A15613" s="62">
        <v>60131203</v>
      </c>
      <c r="B15613" s="63" t="s">
        <v>3067</v>
      </c>
    </row>
    <row r="15614" spans="1:2" x14ac:dyDescent="0.25">
      <c r="A15614" s="62">
        <v>60131204</v>
      </c>
      <c r="B15614" s="63" t="s">
        <v>8035</v>
      </c>
    </row>
    <row r="15615" spans="1:2" x14ac:dyDescent="0.25">
      <c r="A15615" s="62">
        <v>60131205</v>
      </c>
      <c r="B15615" s="63" t="s">
        <v>11772</v>
      </c>
    </row>
    <row r="15616" spans="1:2" x14ac:dyDescent="0.25">
      <c r="A15616" s="62">
        <v>60131206</v>
      </c>
      <c r="B15616" s="63" t="s">
        <v>9805</v>
      </c>
    </row>
    <row r="15617" spans="1:2" x14ac:dyDescent="0.25">
      <c r="A15617" s="62">
        <v>60131207</v>
      </c>
      <c r="B15617" s="63" t="s">
        <v>2108</v>
      </c>
    </row>
    <row r="15618" spans="1:2" x14ac:dyDescent="0.25">
      <c r="A15618" s="62">
        <v>60131208</v>
      </c>
      <c r="B15618" s="63" t="s">
        <v>4086</v>
      </c>
    </row>
    <row r="15619" spans="1:2" x14ac:dyDescent="0.25">
      <c r="A15619" s="62">
        <v>60131209</v>
      </c>
      <c r="B15619" s="63" t="s">
        <v>1067</v>
      </c>
    </row>
    <row r="15620" spans="1:2" x14ac:dyDescent="0.25">
      <c r="A15620" s="62">
        <v>60131210</v>
      </c>
      <c r="B15620" s="63" t="s">
        <v>14964</v>
      </c>
    </row>
    <row r="15621" spans="1:2" x14ac:dyDescent="0.25">
      <c r="A15621" s="62">
        <v>60131301</v>
      </c>
      <c r="B15621" s="63" t="s">
        <v>3302</v>
      </c>
    </row>
    <row r="15622" spans="1:2" x14ac:dyDescent="0.25">
      <c r="A15622" s="62">
        <v>60131302</v>
      </c>
      <c r="B15622" s="63" t="s">
        <v>7038</v>
      </c>
    </row>
    <row r="15623" spans="1:2" x14ac:dyDescent="0.25">
      <c r="A15623" s="62">
        <v>60131303</v>
      </c>
      <c r="B15623" s="63" t="s">
        <v>10900</v>
      </c>
    </row>
    <row r="15624" spans="1:2" x14ac:dyDescent="0.25">
      <c r="A15624" s="62">
        <v>60131304</v>
      </c>
      <c r="B15624" s="63" t="s">
        <v>9783</v>
      </c>
    </row>
    <row r="15625" spans="1:2" x14ac:dyDescent="0.25">
      <c r="A15625" s="62">
        <v>60131305</v>
      </c>
      <c r="B15625" s="63" t="s">
        <v>3798</v>
      </c>
    </row>
    <row r="15626" spans="1:2" x14ac:dyDescent="0.25">
      <c r="A15626" s="62">
        <v>60131306</v>
      </c>
      <c r="B15626" s="63" t="s">
        <v>6907</v>
      </c>
    </row>
    <row r="15627" spans="1:2" x14ac:dyDescent="0.25">
      <c r="A15627" s="62">
        <v>60131307</v>
      </c>
      <c r="B15627" s="63" t="s">
        <v>15974</v>
      </c>
    </row>
    <row r="15628" spans="1:2" x14ac:dyDescent="0.25">
      <c r="A15628" s="62">
        <v>60131308</v>
      </c>
      <c r="B15628" s="63" t="s">
        <v>7324</v>
      </c>
    </row>
    <row r="15629" spans="1:2" x14ac:dyDescent="0.25">
      <c r="A15629" s="62">
        <v>60131309</v>
      </c>
      <c r="B15629" s="63" t="s">
        <v>9569</v>
      </c>
    </row>
    <row r="15630" spans="1:2" x14ac:dyDescent="0.25">
      <c r="A15630" s="62">
        <v>60131401</v>
      </c>
      <c r="B15630" s="63" t="s">
        <v>13841</v>
      </c>
    </row>
    <row r="15631" spans="1:2" x14ac:dyDescent="0.25">
      <c r="A15631" s="62">
        <v>60131402</v>
      </c>
      <c r="B15631" s="63" t="s">
        <v>9083</v>
      </c>
    </row>
    <row r="15632" spans="1:2" x14ac:dyDescent="0.25">
      <c r="A15632" s="62">
        <v>60131403</v>
      </c>
      <c r="B15632" s="63" t="s">
        <v>17688</v>
      </c>
    </row>
    <row r="15633" spans="1:2" x14ac:dyDescent="0.25">
      <c r="A15633" s="62">
        <v>60131404</v>
      </c>
      <c r="B15633" s="63" t="s">
        <v>8128</v>
      </c>
    </row>
    <row r="15634" spans="1:2" x14ac:dyDescent="0.25">
      <c r="A15634" s="62">
        <v>60131405</v>
      </c>
      <c r="B15634" s="63" t="s">
        <v>3373</v>
      </c>
    </row>
    <row r="15635" spans="1:2" x14ac:dyDescent="0.25">
      <c r="A15635" s="62">
        <v>60131406</v>
      </c>
      <c r="B15635" s="63" t="s">
        <v>5956</v>
      </c>
    </row>
    <row r="15636" spans="1:2" x14ac:dyDescent="0.25">
      <c r="A15636" s="62">
        <v>60131407</v>
      </c>
      <c r="B15636" s="63" t="s">
        <v>4671</v>
      </c>
    </row>
    <row r="15637" spans="1:2" x14ac:dyDescent="0.25">
      <c r="A15637" s="62">
        <v>60131501</v>
      </c>
      <c r="B15637" s="63" t="s">
        <v>7050</v>
      </c>
    </row>
    <row r="15638" spans="1:2" x14ac:dyDescent="0.25">
      <c r="A15638" s="62">
        <v>60131502</v>
      </c>
      <c r="B15638" s="63" t="s">
        <v>235</v>
      </c>
    </row>
    <row r="15639" spans="1:2" x14ac:dyDescent="0.25">
      <c r="A15639" s="62">
        <v>60131503</v>
      </c>
      <c r="B15639" s="63" t="s">
        <v>18404</v>
      </c>
    </row>
    <row r="15640" spans="1:2" x14ac:dyDescent="0.25">
      <c r="A15640" s="62">
        <v>60131504</v>
      </c>
      <c r="B15640" s="63" t="s">
        <v>13086</v>
      </c>
    </row>
    <row r="15641" spans="1:2" x14ac:dyDescent="0.25">
      <c r="A15641" s="62">
        <v>60131505</v>
      </c>
      <c r="B15641" s="63" t="s">
        <v>2938</v>
      </c>
    </row>
    <row r="15642" spans="1:2" x14ac:dyDescent="0.25">
      <c r="A15642" s="62">
        <v>60131506</v>
      </c>
      <c r="B15642" s="63" t="s">
        <v>6457</v>
      </c>
    </row>
    <row r="15643" spans="1:2" x14ac:dyDescent="0.25">
      <c r="A15643" s="62">
        <v>60131507</v>
      </c>
      <c r="B15643" s="63" t="s">
        <v>5037</v>
      </c>
    </row>
    <row r="15644" spans="1:2" x14ac:dyDescent="0.25">
      <c r="A15644" s="62">
        <v>60131508</v>
      </c>
      <c r="B15644" s="63" t="s">
        <v>8946</v>
      </c>
    </row>
    <row r="15645" spans="1:2" x14ac:dyDescent="0.25">
      <c r="A15645" s="62">
        <v>60131509</v>
      </c>
      <c r="B15645" s="63" t="s">
        <v>17219</v>
      </c>
    </row>
    <row r="15646" spans="1:2" x14ac:dyDescent="0.25">
      <c r="A15646" s="62">
        <v>60131510</v>
      </c>
      <c r="B15646" s="63" t="s">
        <v>16312</v>
      </c>
    </row>
    <row r="15647" spans="1:2" x14ac:dyDescent="0.25">
      <c r="A15647" s="62">
        <v>60131511</v>
      </c>
      <c r="B15647" s="63" t="s">
        <v>1062</v>
      </c>
    </row>
    <row r="15648" spans="1:2" x14ac:dyDescent="0.25">
      <c r="A15648" s="62">
        <v>60131512</v>
      </c>
      <c r="B15648" s="63" t="s">
        <v>6777</v>
      </c>
    </row>
    <row r="15649" spans="1:2" x14ac:dyDescent="0.25">
      <c r="A15649" s="62">
        <v>60131513</v>
      </c>
      <c r="B15649" s="63" t="s">
        <v>14554</v>
      </c>
    </row>
    <row r="15650" spans="1:2" x14ac:dyDescent="0.25">
      <c r="A15650" s="62">
        <v>60131514</v>
      </c>
      <c r="B15650" s="63" t="s">
        <v>17166</v>
      </c>
    </row>
    <row r="15651" spans="1:2" x14ac:dyDescent="0.25">
      <c r="A15651" s="62">
        <v>60131601</v>
      </c>
      <c r="B15651" s="63" t="s">
        <v>18481</v>
      </c>
    </row>
    <row r="15652" spans="1:2" x14ac:dyDescent="0.25">
      <c r="A15652" s="62">
        <v>60131701</v>
      </c>
      <c r="B15652" s="63" t="s">
        <v>14799</v>
      </c>
    </row>
    <row r="15653" spans="1:2" x14ac:dyDescent="0.25">
      <c r="A15653" s="62">
        <v>60131702</v>
      </c>
      <c r="B15653" s="63" t="s">
        <v>9991</v>
      </c>
    </row>
    <row r="15654" spans="1:2" x14ac:dyDescent="0.25">
      <c r="A15654" s="62">
        <v>60131801</v>
      </c>
      <c r="B15654" s="63" t="s">
        <v>14332</v>
      </c>
    </row>
    <row r="15655" spans="1:2" x14ac:dyDescent="0.25">
      <c r="A15655" s="62">
        <v>60131802</v>
      </c>
      <c r="B15655" s="63" t="s">
        <v>16832</v>
      </c>
    </row>
    <row r="15656" spans="1:2" x14ac:dyDescent="0.25">
      <c r="A15656" s="62">
        <v>60131803</v>
      </c>
      <c r="B15656" s="63" t="s">
        <v>14515</v>
      </c>
    </row>
    <row r="15657" spans="1:2" x14ac:dyDescent="0.25">
      <c r="A15657" s="62">
        <v>60141001</v>
      </c>
      <c r="B15657" s="63" t="s">
        <v>16433</v>
      </c>
    </row>
    <row r="15658" spans="1:2" x14ac:dyDescent="0.25">
      <c r="A15658" s="62">
        <v>60141002</v>
      </c>
      <c r="B15658" s="63" t="s">
        <v>12397</v>
      </c>
    </row>
    <row r="15659" spans="1:2" x14ac:dyDescent="0.25">
      <c r="A15659" s="62">
        <v>60141003</v>
      </c>
      <c r="B15659" s="63" t="s">
        <v>183</v>
      </c>
    </row>
    <row r="15660" spans="1:2" x14ac:dyDescent="0.25">
      <c r="A15660" s="62">
        <v>60141004</v>
      </c>
      <c r="B15660" s="63" t="s">
        <v>10292</v>
      </c>
    </row>
    <row r="15661" spans="1:2" x14ac:dyDescent="0.25">
      <c r="A15661" s="62">
        <v>60141005</v>
      </c>
      <c r="B15661" s="63" t="s">
        <v>3269</v>
      </c>
    </row>
    <row r="15662" spans="1:2" x14ac:dyDescent="0.25">
      <c r="A15662" s="62">
        <v>60141006</v>
      </c>
      <c r="B15662" s="63" t="s">
        <v>14807</v>
      </c>
    </row>
    <row r="15663" spans="1:2" x14ac:dyDescent="0.25">
      <c r="A15663" s="62">
        <v>60141007</v>
      </c>
      <c r="B15663" s="63" t="s">
        <v>17549</v>
      </c>
    </row>
    <row r="15664" spans="1:2" x14ac:dyDescent="0.25">
      <c r="A15664" s="62">
        <v>60141008</v>
      </c>
      <c r="B15664" s="63" t="s">
        <v>6089</v>
      </c>
    </row>
    <row r="15665" spans="1:2" x14ac:dyDescent="0.25">
      <c r="A15665" s="62">
        <v>60141009</v>
      </c>
      <c r="B15665" s="63" t="s">
        <v>17355</v>
      </c>
    </row>
    <row r="15666" spans="1:2" x14ac:dyDescent="0.25">
      <c r="A15666" s="62">
        <v>60141010</v>
      </c>
      <c r="B15666" s="63" t="s">
        <v>1013</v>
      </c>
    </row>
    <row r="15667" spans="1:2" x14ac:dyDescent="0.25">
      <c r="A15667" s="62">
        <v>60141011</v>
      </c>
      <c r="B15667" s="63" t="s">
        <v>405</v>
      </c>
    </row>
    <row r="15668" spans="1:2" x14ac:dyDescent="0.25">
      <c r="A15668" s="62">
        <v>60141012</v>
      </c>
      <c r="B15668" s="63" t="s">
        <v>7409</v>
      </c>
    </row>
    <row r="15669" spans="1:2" x14ac:dyDescent="0.25">
      <c r="A15669" s="62">
        <v>60141013</v>
      </c>
      <c r="B15669" s="63" t="s">
        <v>3124</v>
      </c>
    </row>
    <row r="15670" spans="1:2" x14ac:dyDescent="0.25">
      <c r="A15670" s="62">
        <v>60141014</v>
      </c>
      <c r="B15670" s="63" t="s">
        <v>13383</v>
      </c>
    </row>
    <row r="15671" spans="1:2" x14ac:dyDescent="0.25">
      <c r="A15671" s="62">
        <v>60141015</v>
      </c>
      <c r="B15671" s="63" t="s">
        <v>4483</v>
      </c>
    </row>
    <row r="15672" spans="1:2" x14ac:dyDescent="0.25">
      <c r="A15672" s="62">
        <v>60141016</v>
      </c>
      <c r="B15672" s="63" t="s">
        <v>3962</v>
      </c>
    </row>
    <row r="15673" spans="1:2" x14ac:dyDescent="0.25">
      <c r="A15673" s="62">
        <v>60141017</v>
      </c>
      <c r="B15673" s="63" t="s">
        <v>11092</v>
      </c>
    </row>
    <row r="15674" spans="1:2" x14ac:dyDescent="0.25">
      <c r="A15674" s="62">
        <v>60141018</v>
      </c>
      <c r="B15674" s="63" t="s">
        <v>12234</v>
      </c>
    </row>
    <row r="15675" spans="1:2" x14ac:dyDescent="0.25">
      <c r="A15675" s="62">
        <v>60141019</v>
      </c>
      <c r="B15675" s="63" t="s">
        <v>13020</v>
      </c>
    </row>
    <row r="15676" spans="1:2" x14ac:dyDescent="0.25">
      <c r="A15676" s="62">
        <v>60141020</v>
      </c>
      <c r="B15676" s="63" t="s">
        <v>9432</v>
      </c>
    </row>
    <row r="15677" spans="1:2" x14ac:dyDescent="0.25">
      <c r="A15677" s="62">
        <v>60141021</v>
      </c>
      <c r="B15677" s="63" t="s">
        <v>16803</v>
      </c>
    </row>
    <row r="15678" spans="1:2" x14ac:dyDescent="0.25">
      <c r="A15678" s="62">
        <v>60141022</v>
      </c>
      <c r="B15678" s="63" t="s">
        <v>8084</v>
      </c>
    </row>
    <row r="15679" spans="1:2" x14ac:dyDescent="0.25">
      <c r="A15679" s="62">
        <v>60141023</v>
      </c>
      <c r="B15679" s="63" t="s">
        <v>8857</v>
      </c>
    </row>
    <row r="15680" spans="1:2" x14ac:dyDescent="0.25">
      <c r="A15680" s="62">
        <v>60141024</v>
      </c>
      <c r="B15680" s="63" t="s">
        <v>9648</v>
      </c>
    </row>
    <row r="15681" spans="1:2" x14ac:dyDescent="0.25">
      <c r="A15681" s="62">
        <v>60141025</v>
      </c>
      <c r="B15681" s="63" t="s">
        <v>1165</v>
      </c>
    </row>
    <row r="15682" spans="1:2" x14ac:dyDescent="0.25">
      <c r="A15682" s="62">
        <v>60141026</v>
      </c>
      <c r="B15682" s="63" t="s">
        <v>10407</v>
      </c>
    </row>
    <row r="15683" spans="1:2" x14ac:dyDescent="0.25">
      <c r="A15683" s="62">
        <v>60141101</v>
      </c>
      <c r="B15683" s="63" t="s">
        <v>4165</v>
      </c>
    </row>
    <row r="15684" spans="1:2" x14ac:dyDescent="0.25">
      <c r="A15684" s="62">
        <v>60141102</v>
      </c>
      <c r="B15684" s="63" t="s">
        <v>7152</v>
      </c>
    </row>
    <row r="15685" spans="1:2" x14ac:dyDescent="0.25">
      <c r="A15685" s="62">
        <v>60141103</v>
      </c>
      <c r="B15685" s="63" t="s">
        <v>17147</v>
      </c>
    </row>
    <row r="15686" spans="1:2" x14ac:dyDescent="0.25">
      <c r="A15686" s="62">
        <v>60141104</v>
      </c>
      <c r="B15686" s="63" t="s">
        <v>10608</v>
      </c>
    </row>
    <row r="15687" spans="1:2" x14ac:dyDescent="0.25">
      <c r="A15687" s="62">
        <v>60141105</v>
      </c>
      <c r="B15687" s="63" t="s">
        <v>5189</v>
      </c>
    </row>
    <row r="15688" spans="1:2" x14ac:dyDescent="0.25">
      <c r="A15688" s="62">
        <v>60141106</v>
      </c>
      <c r="B15688" s="63" t="s">
        <v>13252</v>
      </c>
    </row>
    <row r="15689" spans="1:2" x14ac:dyDescent="0.25">
      <c r="A15689" s="62">
        <v>60141107</v>
      </c>
      <c r="B15689" s="63" t="s">
        <v>12937</v>
      </c>
    </row>
    <row r="15690" spans="1:2" x14ac:dyDescent="0.25">
      <c r="A15690" s="62">
        <v>60141108</v>
      </c>
      <c r="B15690" s="63" t="s">
        <v>2831</v>
      </c>
    </row>
    <row r="15691" spans="1:2" x14ac:dyDescent="0.25">
      <c r="A15691" s="62">
        <v>60141109</v>
      </c>
      <c r="B15691" s="63" t="s">
        <v>10361</v>
      </c>
    </row>
    <row r="15692" spans="1:2" x14ac:dyDescent="0.25">
      <c r="A15692" s="62">
        <v>60141110</v>
      </c>
      <c r="B15692" s="63" t="s">
        <v>18630</v>
      </c>
    </row>
    <row r="15693" spans="1:2" x14ac:dyDescent="0.25">
      <c r="A15693" s="62">
        <v>60141111</v>
      </c>
      <c r="B15693" s="63" t="s">
        <v>16040</v>
      </c>
    </row>
    <row r="15694" spans="1:2" x14ac:dyDescent="0.25">
      <c r="A15694" s="62">
        <v>60141112</v>
      </c>
      <c r="B15694" s="63" t="s">
        <v>12703</v>
      </c>
    </row>
    <row r="15695" spans="1:2" x14ac:dyDescent="0.25">
      <c r="A15695" s="62">
        <v>60141113</v>
      </c>
      <c r="B15695" s="63" t="s">
        <v>1091</v>
      </c>
    </row>
    <row r="15696" spans="1:2" x14ac:dyDescent="0.25">
      <c r="A15696" s="62">
        <v>60141114</v>
      </c>
      <c r="B15696" s="63" t="s">
        <v>11329</v>
      </c>
    </row>
    <row r="15697" spans="1:2" x14ac:dyDescent="0.25">
      <c r="A15697" s="62">
        <v>60141115</v>
      </c>
      <c r="B15697" s="63" t="s">
        <v>3207</v>
      </c>
    </row>
    <row r="15698" spans="1:2" x14ac:dyDescent="0.25">
      <c r="A15698" s="62">
        <v>60141201</v>
      </c>
      <c r="B15698" s="63" t="s">
        <v>8713</v>
      </c>
    </row>
    <row r="15699" spans="1:2" x14ac:dyDescent="0.25">
      <c r="A15699" s="62">
        <v>60141202</v>
      </c>
      <c r="B15699" s="63" t="s">
        <v>14924</v>
      </c>
    </row>
    <row r="15700" spans="1:2" x14ac:dyDescent="0.25">
      <c r="A15700" s="62">
        <v>60141203</v>
      </c>
      <c r="B15700" s="63" t="s">
        <v>9404</v>
      </c>
    </row>
    <row r="15701" spans="1:2" x14ac:dyDescent="0.25">
      <c r="A15701" s="62">
        <v>60141204</v>
      </c>
      <c r="B15701" s="63" t="s">
        <v>2494</v>
      </c>
    </row>
    <row r="15702" spans="1:2" x14ac:dyDescent="0.25">
      <c r="A15702" s="62">
        <v>60141205</v>
      </c>
      <c r="B15702" s="63" t="s">
        <v>5460</v>
      </c>
    </row>
    <row r="15703" spans="1:2" x14ac:dyDescent="0.25">
      <c r="A15703" s="62">
        <v>60141302</v>
      </c>
      <c r="B15703" s="63" t="s">
        <v>639</v>
      </c>
    </row>
    <row r="15704" spans="1:2" x14ac:dyDescent="0.25">
      <c r="A15704" s="62">
        <v>60141303</v>
      </c>
      <c r="B15704" s="63" t="s">
        <v>3156</v>
      </c>
    </row>
    <row r="15705" spans="1:2" x14ac:dyDescent="0.25">
      <c r="A15705" s="62">
        <v>60141304</v>
      </c>
      <c r="B15705" s="63" t="s">
        <v>236</v>
      </c>
    </row>
    <row r="15706" spans="1:2" x14ac:dyDescent="0.25">
      <c r="A15706" s="62">
        <v>60141305</v>
      </c>
      <c r="B15706" s="63" t="s">
        <v>4341</v>
      </c>
    </row>
    <row r="15707" spans="1:2" x14ac:dyDescent="0.25">
      <c r="A15707" s="62">
        <v>60141306</v>
      </c>
      <c r="B15707" s="63" t="s">
        <v>15031</v>
      </c>
    </row>
    <row r="15708" spans="1:2" x14ac:dyDescent="0.25">
      <c r="A15708" s="62">
        <v>60141307</v>
      </c>
      <c r="B15708" s="63" t="s">
        <v>7148</v>
      </c>
    </row>
    <row r="15709" spans="1:2" x14ac:dyDescent="0.25">
      <c r="A15709" s="62">
        <v>60141401</v>
      </c>
      <c r="B15709" s="63" t="s">
        <v>2024</v>
      </c>
    </row>
    <row r="15710" spans="1:2" x14ac:dyDescent="0.25">
      <c r="A15710" s="62">
        <v>60141402</v>
      </c>
      <c r="B15710" s="63" t="s">
        <v>16838</v>
      </c>
    </row>
    <row r="15711" spans="1:2" x14ac:dyDescent="0.25">
      <c r="A15711" s="62">
        <v>60141403</v>
      </c>
      <c r="B15711" s="63" t="s">
        <v>6195</v>
      </c>
    </row>
    <row r="15712" spans="1:2" x14ac:dyDescent="0.25">
      <c r="A15712" s="62">
        <v>60141404</v>
      </c>
      <c r="B15712" s="63" t="s">
        <v>287</v>
      </c>
    </row>
    <row r="15713" spans="1:2" x14ac:dyDescent="0.25">
      <c r="A15713" s="62">
        <v>60141405</v>
      </c>
      <c r="B15713" s="63" t="s">
        <v>4553</v>
      </c>
    </row>
    <row r="15714" spans="1:2" x14ac:dyDescent="0.25">
      <c r="A15714" s="62">
        <v>70101501</v>
      </c>
      <c r="B15714" s="63" t="s">
        <v>13154</v>
      </c>
    </row>
    <row r="15715" spans="1:2" x14ac:dyDescent="0.25">
      <c r="A15715" s="62">
        <v>70101502</v>
      </c>
      <c r="B15715" s="63" t="s">
        <v>12622</v>
      </c>
    </row>
    <row r="15716" spans="1:2" x14ac:dyDescent="0.25">
      <c r="A15716" s="62">
        <v>70101503</v>
      </c>
      <c r="B15716" s="63" t="s">
        <v>12677</v>
      </c>
    </row>
    <row r="15717" spans="1:2" x14ac:dyDescent="0.25">
      <c r="A15717" s="62">
        <v>70101504</v>
      </c>
      <c r="B15717" s="63" t="s">
        <v>2177</v>
      </c>
    </row>
    <row r="15718" spans="1:2" x14ac:dyDescent="0.25">
      <c r="A15718" s="62">
        <v>70101505</v>
      </c>
      <c r="B15718" s="63" t="s">
        <v>8064</v>
      </c>
    </row>
    <row r="15719" spans="1:2" x14ac:dyDescent="0.25">
      <c r="A15719" s="62">
        <v>70101506</v>
      </c>
      <c r="B15719" s="63" t="s">
        <v>12901</v>
      </c>
    </row>
    <row r="15720" spans="1:2" x14ac:dyDescent="0.25">
      <c r="A15720" s="62">
        <v>70101507</v>
      </c>
      <c r="B15720" s="63" t="s">
        <v>1975</v>
      </c>
    </row>
    <row r="15721" spans="1:2" x14ac:dyDescent="0.25">
      <c r="A15721" s="62">
        <v>70101508</v>
      </c>
      <c r="B15721" s="63" t="s">
        <v>7484</v>
      </c>
    </row>
    <row r="15722" spans="1:2" x14ac:dyDescent="0.25">
      <c r="A15722" s="62">
        <v>70101509</v>
      </c>
      <c r="B15722" s="63" t="s">
        <v>16458</v>
      </c>
    </row>
    <row r="15723" spans="1:2" x14ac:dyDescent="0.25">
      <c r="A15723" s="62">
        <v>70101510</v>
      </c>
      <c r="B15723" s="63" t="s">
        <v>9522</v>
      </c>
    </row>
    <row r="15724" spans="1:2" x14ac:dyDescent="0.25">
      <c r="A15724" s="62">
        <v>70101601</v>
      </c>
      <c r="B15724" s="63" t="s">
        <v>16418</v>
      </c>
    </row>
    <row r="15725" spans="1:2" x14ac:dyDescent="0.25">
      <c r="A15725" s="62">
        <v>70101602</v>
      </c>
      <c r="B15725" s="63" t="s">
        <v>4540</v>
      </c>
    </row>
    <row r="15726" spans="1:2" x14ac:dyDescent="0.25">
      <c r="A15726" s="62">
        <v>70101603</v>
      </c>
      <c r="B15726" s="63" t="s">
        <v>10162</v>
      </c>
    </row>
    <row r="15727" spans="1:2" x14ac:dyDescent="0.25">
      <c r="A15727" s="62">
        <v>70101604</v>
      </c>
      <c r="B15727" s="63" t="s">
        <v>4157</v>
      </c>
    </row>
    <row r="15728" spans="1:2" x14ac:dyDescent="0.25">
      <c r="A15728" s="62">
        <v>70101605</v>
      </c>
      <c r="B15728" s="63" t="s">
        <v>3565</v>
      </c>
    </row>
    <row r="15729" spans="1:2" x14ac:dyDescent="0.25">
      <c r="A15729" s="62">
        <v>70101606</v>
      </c>
      <c r="B15729" s="63" t="s">
        <v>16293</v>
      </c>
    </row>
    <row r="15730" spans="1:2" x14ac:dyDescent="0.25">
      <c r="A15730" s="62">
        <v>70101607</v>
      </c>
      <c r="B15730" s="63" t="s">
        <v>17821</v>
      </c>
    </row>
    <row r="15731" spans="1:2" x14ac:dyDescent="0.25">
      <c r="A15731" s="62">
        <v>70101701</v>
      </c>
      <c r="B15731" s="63" t="s">
        <v>10745</v>
      </c>
    </row>
    <row r="15732" spans="1:2" x14ac:dyDescent="0.25">
      <c r="A15732" s="62">
        <v>70101702</v>
      </c>
      <c r="B15732" s="63" t="s">
        <v>1676</v>
      </c>
    </row>
    <row r="15733" spans="1:2" x14ac:dyDescent="0.25">
      <c r="A15733" s="62">
        <v>70101703</v>
      </c>
      <c r="B15733" s="63" t="s">
        <v>9649</v>
      </c>
    </row>
    <row r="15734" spans="1:2" x14ac:dyDescent="0.25">
      <c r="A15734" s="62">
        <v>70101704</v>
      </c>
      <c r="B15734" s="63" t="s">
        <v>11107</v>
      </c>
    </row>
    <row r="15735" spans="1:2" x14ac:dyDescent="0.25">
      <c r="A15735" s="62">
        <v>70101801</v>
      </c>
      <c r="B15735" s="63" t="s">
        <v>7973</v>
      </c>
    </row>
    <row r="15736" spans="1:2" x14ac:dyDescent="0.25">
      <c r="A15736" s="62">
        <v>70101802</v>
      </c>
      <c r="B15736" s="63" t="s">
        <v>6889</v>
      </c>
    </row>
    <row r="15737" spans="1:2" x14ac:dyDescent="0.25">
      <c r="A15737" s="62">
        <v>70101803</v>
      </c>
      <c r="B15737" s="63" t="s">
        <v>5960</v>
      </c>
    </row>
    <row r="15738" spans="1:2" x14ac:dyDescent="0.25">
      <c r="A15738" s="62">
        <v>70101804</v>
      </c>
      <c r="B15738" s="63" t="s">
        <v>14742</v>
      </c>
    </row>
    <row r="15739" spans="1:2" x14ac:dyDescent="0.25">
      <c r="A15739" s="62">
        <v>70101805</v>
      </c>
      <c r="B15739" s="63" t="s">
        <v>7176</v>
      </c>
    </row>
    <row r="15740" spans="1:2" x14ac:dyDescent="0.25">
      <c r="A15740" s="62">
        <v>70101806</v>
      </c>
      <c r="B15740" s="63" t="s">
        <v>15046</v>
      </c>
    </row>
    <row r="15741" spans="1:2" x14ac:dyDescent="0.25">
      <c r="A15741" s="62">
        <v>70101901</v>
      </c>
      <c r="B15741" s="63" t="s">
        <v>15212</v>
      </c>
    </row>
    <row r="15742" spans="1:2" x14ac:dyDescent="0.25">
      <c r="A15742" s="62">
        <v>70101902</v>
      </c>
      <c r="B15742" s="63" t="s">
        <v>2712</v>
      </c>
    </row>
    <row r="15743" spans="1:2" x14ac:dyDescent="0.25">
      <c r="A15743" s="62">
        <v>70101903</v>
      </c>
      <c r="B15743" s="63" t="s">
        <v>13739</v>
      </c>
    </row>
    <row r="15744" spans="1:2" x14ac:dyDescent="0.25">
      <c r="A15744" s="62">
        <v>70101904</v>
      </c>
      <c r="B15744" s="63" t="s">
        <v>17011</v>
      </c>
    </row>
    <row r="15745" spans="1:2" x14ac:dyDescent="0.25">
      <c r="A15745" s="62">
        <v>70101905</v>
      </c>
      <c r="B15745" s="63" t="s">
        <v>18712</v>
      </c>
    </row>
    <row r="15746" spans="1:2" x14ac:dyDescent="0.25">
      <c r="A15746" s="62">
        <v>70111501</v>
      </c>
      <c r="B15746" s="63" t="s">
        <v>14399</v>
      </c>
    </row>
    <row r="15747" spans="1:2" x14ac:dyDescent="0.25">
      <c r="A15747" s="62">
        <v>70111502</v>
      </c>
      <c r="B15747" s="63" t="s">
        <v>9968</v>
      </c>
    </row>
    <row r="15748" spans="1:2" x14ac:dyDescent="0.25">
      <c r="A15748" s="62">
        <v>70111503</v>
      </c>
      <c r="B15748" s="63" t="s">
        <v>15769</v>
      </c>
    </row>
    <row r="15749" spans="1:2" x14ac:dyDescent="0.25">
      <c r="A15749" s="62">
        <v>70111504</v>
      </c>
      <c r="B15749" s="63" t="s">
        <v>4292</v>
      </c>
    </row>
    <row r="15750" spans="1:2" x14ac:dyDescent="0.25">
      <c r="A15750" s="62">
        <v>70111505</v>
      </c>
      <c r="B15750" s="63" t="s">
        <v>16267</v>
      </c>
    </row>
    <row r="15751" spans="1:2" x14ac:dyDescent="0.25">
      <c r="A15751" s="62">
        <v>70111506</v>
      </c>
      <c r="B15751" s="63" t="s">
        <v>7101</v>
      </c>
    </row>
    <row r="15752" spans="1:2" x14ac:dyDescent="0.25">
      <c r="A15752" s="62">
        <v>70111507</v>
      </c>
      <c r="B15752" s="63" t="s">
        <v>12916</v>
      </c>
    </row>
    <row r="15753" spans="1:2" x14ac:dyDescent="0.25">
      <c r="A15753" s="62">
        <v>70111508</v>
      </c>
      <c r="B15753" s="63" t="s">
        <v>1929</v>
      </c>
    </row>
    <row r="15754" spans="1:2" x14ac:dyDescent="0.25">
      <c r="A15754" s="62">
        <v>70111601</v>
      </c>
      <c r="B15754" s="63" t="s">
        <v>11251</v>
      </c>
    </row>
    <row r="15755" spans="1:2" x14ac:dyDescent="0.25">
      <c r="A15755" s="62">
        <v>70111602</v>
      </c>
      <c r="B15755" s="63" t="s">
        <v>16841</v>
      </c>
    </row>
    <row r="15756" spans="1:2" x14ac:dyDescent="0.25">
      <c r="A15756" s="62">
        <v>70111603</v>
      </c>
      <c r="B15756" s="63" t="s">
        <v>3995</v>
      </c>
    </row>
    <row r="15757" spans="1:2" x14ac:dyDescent="0.25">
      <c r="A15757" s="62">
        <v>70111701</v>
      </c>
      <c r="B15757" s="63" t="s">
        <v>10663</v>
      </c>
    </row>
    <row r="15758" spans="1:2" x14ac:dyDescent="0.25">
      <c r="A15758" s="62">
        <v>70111702</v>
      </c>
      <c r="B15758" s="63" t="s">
        <v>8646</v>
      </c>
    </row>
    <row r="15759" spans="1:2" x14ac:dyDescent="0.25">
      <c r="A15759" s="62">
        <v>70111703</v>
      </c>
      <c r="B15759" s="63" t="s">
        <v>8835</v>
      </c>
    </row>
    <row r="15760" spans="1:2" x14ac:dyDescent="0.25">
      <c r="A15760" s="62">
        <v>70111704</v>
      </c>
      <c r="B15760" s="63" t="s">
        <v>13633</v>
      </c>
    </row>
    <row r="15761" spans="1:2" x14ac:dyDescent="0.25">
      <c r="A15761" s="62">
        <v>70111705</v>
      </c>
      <c r="B15761" s="63" t="s">
        <v>13946</v>
      </c>
    </row>
    <row r="15762" spans="1:2" x14ac:dyDescent="0.25">
      <c r="A15762" s="62">
        <v>70111706</v>
      </c>
      <c r="B15762" s="63" t="s">
        <v>12570</v>
      </c>
    </row>
    <row r="15763" spans="1:2" x14ac:dyDescent="0.25">
      <c r="A15763" s="62">
        <v>70111707</v>
      </c>
      <c r="B15763" s="63" t="s">
        <v>15395</v>
      </c>
    </row>
    <row r="15764" spans="1:2" x14ac:dyDescent="0.25">
      <c r="A15764" s="62">
        <v>70111708</v>
      </c>
      <c r="B15764" s="63" t="s">
        <v>10610</v>
      </c>
    </row>
    <row r="15765" spans="1:2" x14ac:dyDescent="0.25">
      <c r="A15765" s="62">
        <v>70111709</v>
      </c>
      <c r="B15765" s="63" t="s">
        <v>4479</v>
      </c>
    </row>
    <row r="15766" spans="1:2" x14ac:dyDescent="0.25">
      <c r="A15766" s="62">
        <v>70111710</v>
      </c>
      <c r="B15766" s="63" t="s">
        <v>17080</v>
      </c>
    </row>
    <row r="15767" spans="1:2" x14ac:dyDescent="0.25">
      <c r="A15767" s="62">
        <v>70111711</v>
      </c>
      <c r="B15767" s="63" t="s">
        <v>14367</v>
      </c>
    </row>
    <row r="15768" spans="1:2" x14ac:dyDescent="0.25">
      <c r="A15768" s="62">
        <v>70111712</v>
      </c>
      <c r="B15768" s="63" t="s">
        <v>6439</v>
      </c>
    </row>
    <row r="15769" spans="1:2" x14ac:dyDescent="0.25">
      <c r="A15769" s="62">
        <v>70111713</v>
      </c>
      <c r="B15769" s="63" t="s">
        <v>16919</v>
      </c>
    </row>
    <row r="15770" spans="1:2" x14ac:dyDescent="0.25">
      <c r="A15770" s="62">
        <v>70121501</v>
      </c>
      <c r="B15770" s="63" t="s">
        <v>7185</v>
      </c>
    </row>
    <row r="15771" spans="1:2" x14ac:dyDescent="0.25">
      <c r="A15771" s="62">
        <v>70121502</v>
      </c>
      <c r="B15771" s="63" t="s">
        <v>14111</v>
      </c>
    </row>
    <row r="15772" spans="1:2" x14ac:dyDescent="0.25">
      <c r="A15772" s="62">
        <v>70121503</v>
      </c>
      <c r="B15772" s="63" t="s">
        <v>5117</v>
      </c>
    </row>
    <row r="15773" spans="1:2" x14ac:dyDescent="0.25">
      <c r="A15773" s="62">
        <v>70121504</v>
      </c>
      <c r="B15773" s="63" t="s">
        <v>17383</v>
      </c>
    </row>
    <row r="15774" spans="1:2" x14ac:dyDescent="0.25">
      <c r="A15774" s="62">
        <v>70121505</v>
      </c>
      <c r="B15774" s="63" t="s">
        <v>9929</v>
      </c>
    </row>
    <row r="15775" spans="1:2" x14ac:dyDescent="0.25">
      <c r="A15775" s="62">
        <v>70121601</v>
      </c>
      <c r="B15775" s="63" t="s">
        <v>6096</v>
      </c>
    </row>
    <row r="15776" spans="1:2" x14ac:dyDescent="0.25">
      <c r="A15776" s="62">
        <v>70121602</v>
      </c>
      <c r="B15776" s="63" t="s">
        <v>6093</v>
      </c>
    </row>
    <row r="15777" spans="1:2" x14ac:dyDescent="0.25">
      <c r="A15777" s="62">
        <v>70121603</v>
      </c>
      <c r="B15777" s="63" t="s">
        <v>3378</v>
      </c>
    </row>
    <row r="15778" spans="1:2" x14ac:dyDescent="0.25">
      <c r="A15778" s="62">
        <v>70121604</v>
      </c>
      <c r="B15778" s="63" t="s">
        <v>11047</v>
      </c>
    </row>
    <row r="15779" spans="1:2" x14ac:dyDescent="0.25">
      <c r="A15779" s="62">
        <v>70121605</v>
      </c>
      <c r="B15779" s="63" t="s">
        <v>1071</v>
      </c>
    </row>
    <row r="15780" spans="1:2" x14ac:dyDescent="0.25">
      <c r="A15780" s="62">
        <v>70121606</v>
      </c>
      <c r="B15780" s="63" t="s">
        <v>4544</v>
      </c>
    </row>
    <row r="15781" spans="1:2" x14ac:dyDescent="0.25">
      <c r="A15781" s="62">
        <v>70121607</v>
      </c>
      <c r="B15781" s="63" t="s">
        <v>17018</v>
      </c>
    </row>
    <row r="15782" spans="1:2" x14ac:dyDescent="0.25">
      <c r="A15782" s="62">
        <v>70121608</v>
      </c>
      <c r="B15782" s="63" t="s">
        <v>14837</v>
      </c>
    </row>
    <row r="15783" spans="1:2" x14ac:dyDescent="0.25">
      <c r="A15783" s="62">
        <v>70121610</v>
      </c>
      <c r="B15783" s="63" t="s">
        <v>14760</v>
      </c>
    </row>
    <row r="15784" spans="1:2" x14ac:dyDescent="0.25">
      <c r="A15784" s="62">
        <v>70121701</v>
      </c>
      <c r="B15784" s="63" t="s">
        <v>17025</v>
      </c>
    </row>
    <row r="15785" spans="1:2" x14ac:dyDescent="0.25">
      <c r="A15785" s="62">
        <v>70121702</v>
      </c>
      <c r="B15785" s="63" t="s">
        <v>17117</v>
      </c>
    </row>
    <row r="15786" spans="1:2" x14ac:dyDescent="0.25">
      <c r="A15786" s="62">
        <v>70121703</v>
      </c>
      <c r="B15786" s="63" t="s">
        <v>6099</v>
      </c>
    </row>
    <row r="15787" spans="1:2" x14ac:dyDescent="0.25">
      <c r="A15787" s="62">
        <v>70121704</v>
      </c>
      <c r="B15787" s="63" t="s">
        <v>14678</v>
      </c>
    </row>
    <row r="15788" spans="1:2" x14ac:dyDescent="0.25">
      <c r="A15788" s="62">
        <v>70121705</v>
      </c>
      <c r="B15788" s="63" t="s">
        <v>17488</v>
      </c>
    </row>
    <row r="15789" spans="1:2" x14ac:dyDescent="0.25">
      <c r="A15789" s="62">
        <v>70121801</v>
      </c>
      <c r="B15789" s="63" t="s">
        <v>7278</v>
      </c>
    </row>
    <row r="15790" spans="1:2" x14ac:dyDescent="0.25">
      <c r="A15790" s="62">
        <v>70121802</v>
      </c>
      <c r="B15790" s="63" t="s">
        <v>13738</v>
      </c>
    </row>
    <row r="15791" spans="1:2" x14ac:dyDescent="0.25">
      <c r="A15791" s="62">
        <v>70121803</v>
      </c>
      <c r="B15791" s="63" t="s">
        <v>4757</v>
      </c>
    </row>
    <row r="15792" spans="1:2" x14ac:dyDescent="0.25">
      <c r="A15792" s="62">
        <v>70121901</v>
      </c>
      <c r="B15792" s="63" t="s">
        <v>1498</v>
      </c>
    </row>
    <row r="15793" spans="1:2" x14ac:dyDescent="0.25">
      <c r="A15793" s="62">
        <v>70121902</v>
      </c>
      <c r="B15793" s="63" t="s">
        <v>18268</v>
      </c>
    </row>
    <row r="15794" spans="1:2" x14ac:dyDescent="0.25">
      <c r="A15794" s="62">
        <v>70121903</v>
      </c>
      <c r="B15794" s="63" t="s">
        <v>15312</v>
      </c>
    </row>
    <row r="15795" spans="1:2" x14ac:dyDescent="0.25">
      <c r="A15795" s="62">
        <v>70122001</v>
      </c>
      <c r="B15795" s="63" t="s">
        <v>11089</v>
      </c>
    </row>
    <row r="15796" spans="1:2" x14ac:dyDescent="0.25">
      <c r="A15796" s="62">
        <v>70122002</v>
      </c>
      <c r="B15796" s="63" t="s">
        <v>12629</v>
      </c>
    </row>
    <row r="15797" spans="1:2" x14ac:dyDescent="0.25">
      <c r="A15797" s="62">
        <v>70122003</v>
      </c>
      <c r="B15797" s="63" t="s">
        <v>17279</v>
      </c>
    </row>
    <row r="15798" spans="1:2" x14ac:dyDescent="0.25">
      <c r="A15798" s="62">
        <v>70122004</v>
      </c>
      <c r="B15798" s="63" t="s">
        <v>7407</v>
      </c>
    </row>
    <row r="15799" spans="1:2" x14ac:dyDescent="0.25">
      <c r="A15799" s="62">
        <v>70122005</v>
      </c>
      <c r="B15799" s="63" t="s">
        <v>1936</v>
      </c>
    </row>
    <row r="15800" spans="1:2" x14ac:dyDescent="0.25">
      <c r="A15800" s="62">
        <v>70122006</v>
      </c>
      <c r="B15800" s="63" t="s">
        <v>7891</v>
      </c>
    </row>
    <row r="15801" spans="1:2" x14ac:dyDescent="0.25">
      <c r="A15801" s="62">
        <v>70122007</v>
      </c>
      <c r="B15801" s="63" t="s">
        <v>14330</v>
      </c>
    </row>
    <row r="15802" spans="1:2" x14ac:dyDescent="0.25">
      <c r="A15802" s="62">
        <v>70122008</v>
      </c>
      <c r="B15802" s="63" t="s">
        <v>17876</v>
      </c>
    </row>
    <row r="15803" spans="1:2" x14ac:dyDescent="0.25">
      <c r="A15803" s="62">
        <v>70122009</v>
      </c>
      <c r="B15803" s="63" t="s">
        <v>13990</v>
      </c>
    </row>
    <row r="15804" spans="1:2" x14ac:dyDescent="0.25">
      <c r="A15804" s="62">
        <v>70122010</v>
      </c>
      <c r="B15804" s="63" t="s">
        <v>7871</v>
      </c>
    </row>
    <row r="15805" spans="1:2" x14ac:dyDescent="0.25">
      <c r="A15805" s="62">
        <v>70131501</v>
      </c>
      <c r="B15805" s="63" t="s">
        <v>5141</v>
      </c>
    </row>
    <row r="15806" spans="1:2" x14ac:dyDescent="0.25">
      <c r="A15806" s="62">
        <v>70131502</v>
      </c>
      <c r="B15806" s="63" t="s">
        <v>6349</v>
      </c>
    </row>
    <row r="15807" spans="1:2" x14ac:dyDescent="0.25">
      <c r="A15807" s="62">
        <v>70131503</v>
      </c>
      <c r="B15807" s="63" t="s">
        <v>6971</v>
      </c>
    </row>
    <row r="15808" spans="1:2" x14ac:dyDescent="0.25">
      <c r="A15808" s="62">
        <v>70131504</v>
      </c>
      <c r="B15808" s="63" t="s">
        <v>16512</v>
      </c>
    </row>
    <row r="15809" spans="1:2" x14ac:dyDescent="0.25">
      <c r="A15809" s="62">
        <v>70131505</v>
      </c>
      <c r="B15809" s="63" t="s">
        <v>16294</v>
      </c>
    </row>
    <row r="15810" spans="1:2" x14ac:dyDescent="0.25">
      <c r="A15810" s="62">
        <v>70131506</v>
      </c>
      <c r="B15810" s="63" t="s">
        <v>11409</v>
      </c>
    </row>
    <row r="15811" spans="1:2" x14ac:dyDescent="0.25">
      <c r="A15811" s="62">
        <v>70131601</v>
      </c>
      <c r="B15811" s="63" t="s">
        <v>5975</v>
      </c>
    </row>
    <row r="15812" spans="1:2" x14ac:dyDescent="0.25">
      <c r="A15812" s="62">
        <v>70131602</v>
      </c>
      <c r="B15812" s="63" t="s">
        <v>3254</v>
      </c>
    </row>
    <row r="15813" spans="1:2" x14ac:dyDescent="0.25">
      <c r="A15813" s="62">
        <v>70131603</v>
      </c>
      <c r="B15813" s="63" t="s">
        <v>10095</v>
      </c>
    </row>
    <row r="15814" spans="1:2" x14ac:dyDescent="0.25">
      <c r="A15814" s="62">
        <v>70131604</v>
      </c>
      <c r="B15814" s="63" t="s">
        <v>7629</v>
      </c>
    </row>
    <row r="15815" spans="1:2" x14ac:dyDescent="0.25">
      <c r="A15815" s="62">
        <v>70131605</v>
      </c>
      <c r="B15815" s="63" t="s">
        <v>15352</v>
      </c>
    </row>
    <row r="15816" spans="1:2" x14ac:dyDescent="0.25">
      <c r="A15816" s="62">
        <v>70131701</v>
      </c>
      <c r="B15816" s="63" t="s">
        <v>8374</v>
      </c>
    </row>
    <row r="15817" spans="1:2" x14ac:dyDescent="0.25">
      <c r="A15817" s="62">
        <v>70131702</v>
      </c>
      <c r="B15817" s="63" t="s">
        <v>3609</v>
      </c>
    </row>
    <row r="15818" spans="1:2" x14ac:dyDescent="0.25">
      <c r="A15818" s="62">
        <v>70131703</v>
      </c>
      <c r="B15818" s="63" t="s">
        <v>2125</v>
      </c>
    </row>
    <row r="15819" spans="1:2" x14ac:dyDescent="0.25">
      <c r="A15819" s="62">
        <v>70131704</v>
      </c>
      <c r="B15819" s="63" t="s">
        <v>8593</v>
      </c>
    </row>
    <row r="15820" spans="1:2" x14ac:dyDescent="0.25">
      <c r="A15820" s="62">
        <v>70131705</v>
      </c>
      <c r="B15820" s="63" t="s">
        <v>2774</v>
      </c>
    </row>
    <row r="15821" spans="1:2" x14ac:dyDescent="0.25">
      <c r="A15821" s="62">
        <v>70131706</v>
      </c>
      <c r="B15821" s="63" t="s">
        <v>17995</v>
      </c>
    </row>
    <row r="15822" spans="1:2" x14ac:dyDescent="0.25">
      <c r="A15822" s="62">
        <v>70131707</v>
      </c>
      <c r="B15822" s="63" t="s">
        <v>11248</v>
      </c>
    </row>
    <row r="15823" spans="1:2" x14ac:dyDescent="0.25">
      <c r="A15823" s="62">
        <v>70131708</v>
      </c>
      <c r="B15823" s="63" t="s">
        <v>4106</v>
      </c>
    </row>
    <row r="15824" spans="1:2" x14ac:dyDescent="0.25">
      <c r="A15824" s="62">
        <v>70141501</v>
      </c>
      <c r="B15824" s="63" t="s">
        <v>16352</v>
      </c>
    </row>
    <row r="15825" spans="1:2" x14ac:dyDescent="0.25">
      <c r="A15825" s="62">
        <v>70141502</v>
      </c>
      <c r="B15825" s="63" t="s">
        <v>17593</v>
      </c>
    </row>
    <row r="15826" spans="1:2" x14ac:dyDescent="0.25">
      <c r="A15826" s="62">
        <v>70141503</v>
      </c>
      <c r="B15826" s="63" t="s">
        <v>1952</v>
      </c>
    </row>
    <row r="15827" spans="1:2" x14ac:dyDescent="0.25">
      <c r="A15827" s="62">
        <v>70141504</v>
      </c>
      <c r="B15827" s="63" t="s">
        <v>6988</v>
      </c>
    </row>
    <row r="15828" spans="1:2" x14ac:dyDescent="0.25">
      <c r="A15828" s="62">
        <v>70141505</v>
      </c>
      <c r="B15828" s="63" t="s">
        <v>16651</v>
      </c>
    </row>
    <row r="15829" spans="1:2" x14ac:dyDescent="0.25">
      <c r="A15829" s="62">
        <v>70141506</v>
      </c>
      <c r="B15829" s="63" t="s">
        <v>5554</v>
      </c>
    </row>
    <row r="15830" spans="1:2" x14ac:dyDescent="0.25">
      <c r="A15830" s="62">
        <v>70141507</v>
      </c>
      <c r="B15830" s="63" t="s">
        <v>2397</v>
      </c>
    </row>
    <row r="15831" spans="1:2" x14ac:dyDescent="0.25">
      <c r="A15831" s="62">
        <v>70141508</v>
      </c>
      <c r="B15831" s="63" t="s">
        <v>10907</v>
      </c>
    </row>
    <row r="15832" spans="1:2" x14ac:dyDescent="0.25">
      <c r="A15832" s="62">
        <v>70141509</v>
      </c>
      <c r="B15832" s="63" t="s">
        <v>2429</v>
      </c>
    </row>
    <row r="15833" spans="1:2" x14ac:dyDescent="0.25">
      <c r="A15833" s="62">
        <v>70141510</v>
      </c>
      <c r="B15833" s="63" t="s">
        <v>4218</v>
      </c>
    </row>
    <row r="15834" spans="1:2" x14ac:dyDescent="0.25">
      <c r="A15834" s="62">
        <v>70141511</v>
      </c>
      <c r="B15834" s="63" t="s">
        <v>4297</v>
      </c>
    </row>
    <row r="15835" spans="1:2" x14ac:dyDescent="0.25">
      <c r="A15835" s="62">
        <v>70141512</v>
      </c>
      <c r="B15835" s="63" t="s">
        <v>6373</v>
      </c>
    </row>
    <row r="15836" spans="1:2" x14ac:dyDescent="0.25">
      <c r="A15836" s="62">
        <v>70141513</v>
      </c>
      <c r="B15836" s="63" t="s">
        <v>10229</v>
      </c>
    </row>
    <row r="15837" spans="1:2" x14ac:dyDescent="0.25">
      <c r="A15837" s="62">
        <v>70141514</v>
      </c>
      <c r="B15837" s="63" t="s">
        <v>4377</v>
      </c>
    </row>
    <row r="15838" spans="1:2" x14ac:dyDescent="0.25">
      <c r="A15838" s="62">
        <v>70141515</v>
      </c>
      <c r="B15838" s="63" t="s">
        <v>7468</v>
      </c>
    </row>
    <row r="15839" spans="1:2" x14ac:dyDescent="0.25">
      <c r="A15839" s="62">
        <v>70141516</v>
      </c>
      <c r="B15839" s="63" t="s">
        <v>2408</v>
      </c>
    </row>
    <row r="15840" spans="1:2" x14ac:dyDescent="0.25">
      <c r="A15840" s="62">
        <v>70141517</v>
      </c>
      <c r="B15840" s="63" t="s">
        <v>10475</v>
      </c>
    </row>
    <row r="15841" spans="1:2" x14ac:dyDescent="0.25">
      <c r="A15841" s="62">
        <v>70141518</v>
      </c>
      <c r="B15841" s="63" t="s">
        <v>5331</v>
      </c>
    </row>
    <row r="15842" spans="1:2" x14ac:dyDescent="0.25">
      <c r="A15842" s="62">
        <v>70141519</v>
      </c>
      <c r="B15842" s="63" t="s">
        <v>1660</v>
      </c>
    </row>
    <row r="15843" spans="1:2" x14ac:dyDescent="0.25">
      <c r="A15843" s="62">
        <v>70141520</v>
      </c>
      <c r="B15843" s="63" t="s">
        <v>11740</v>
      </c>
    </row>
    <row r="15844" spans="1:2" x14ac:dyDescent="0.25">
      <c r="A15844" s="62">
        <v>70141601</v>
      </c>
      <c r="B15844" s="63" t="s">
        <v>6933</v>
      </c>
    </row>
    <row r="15845" spans="1:2" x14ac:dyDescent="0.25">
      <c r="A15845" s="62">
        <v>70141602</v>
      </c>
      <c r="B15845" s="63" t="s">
        <v>8047</v>
      </c>
    </row>
    <row r="15846" spans="1:2" x14ac:dyDescent="0.25">
      <c r="A15846" s="62">
        <v>70141603</v>
      </c>
      <c r="B15846" s="63" t="s">
        <v>7969</v>
      </c>
    </row>
    <row r="15847" spans="1:2" x14ac:dyDescent="0.25">
      <c r="A15847" s="62">
        <v>70141604</v>
      </c>
      <c r="B15847" s="63" t="s">
        <v>11915</v>
      </c>
    </row>
    <row r="15848" spans="1:2" x14ac:dyDescent="0.25">
      <c r="A15848" s="62">
        <v>70141605</v>
      </c>
      <c r="B15848" s="63" t="s">
        <v>7131</v>
      </c>
    </row>
    <row r="15849" spans="1:2" x14ac:dyDescent="0.25">
      <c r="A15849" s="62">
        <v>70141606</v>
      </c>
      <c r="B15849" s="63" t="s">
        <v>18758</v>
      </c>
    </row>
    <row r="15850" spans="1:2" x14ac:dyDescent="0.25">
      <c r="A15850" s="62">
        <v>70141607</v>
      </c>
      <c r="B15850" s="63" t="s">
        <v>4560</v>
      </c>
    </row>
    <row r="15851" spans="1:2" x14ac:dyDescent="0.25">
      <c r="A15851" s="62">
        <v>70141701</v>
      </c>
      <c r="B15851" s="63" t="s">
        <v>490</v>
      </c>
    </row>
    <row r="15852" spans="1:2" x14ac:dyDescent="0.25">
      <c r="A15852" s="62">
        <v>70141702</v>
      </c>
      <c r="B15852" s="63" t="s">
        <v>5390</v>
      </c>
    </row>
    <row r="15853" spans="1:2" x14ac:dyDescent="0.25">
      <c r="A15853" s="62">
        <v>70141703</v>
      </c>
      <c r="B15853" s="63" t="s">
        <v>6869</v>
      </c>
    </row>
    <row r="15854" spans="1:2" x14ac:dyDescent="0.25">
      <c r="A15854" s="62">
        <v>70141704</v>
      </c>
      <c r="B15854" s="63" t="s">
        <v>14747</v>
      </c>
    </row>
    <row r="15855" spans="1:2" x14ac:dyDescent="0.25">
      <c r="A15855" s="62">
        <v>70141705</v>
      </c>
      <c r="B15855" s="63" t="s">
        <v>15076</v>
      </c>
    </row>
    <row r="15856" spans="1:2" x14ac:dyDescent="0.25">
      <c r="A15856" s="62">
        <v>70141706</v>
      </c>
      <c r="B15856" s="63" t="s">
        <v>2732</v>
      </c>
    </row>
    <row r="15857" spans="1:2" x14ac:dyDescent="0.25">
      <c r="A15857" s="62">
        <v>70141707</v>
      </c>
      <c r="B15857" s="63" t="s">
        <v>9790</v>
      </c>
    </row>
    <row r="15858" spans="1:2" x14ac:dyDescent="0.25">
      <c r="A15858" s="62">
        <v>70141708</v>
      </c>
      <c r="B15858" s="63" t="s">
        <v>11331</v>
      </c>
    </row>
    <row r="15859" spans="1:2" x14ac:dyDescent="0.25">
      <c r="A15859" s="62">
        <v>70141709</v>
      </c>
      <c r="B15859" s="63" t="s">
        <v>16480</v>
      </c>
    </row>
    <row r="15860" spans="1:2" x14ac:dyDescent="0.25">
      <c r="A15860" s="62">
        <v>70141710</v>
      </c>
      <c r="B15860" s="63" t="s">
        <v>7868</v>
      </c>
    </row>
    <row r="15861" spans="1:2" x14ac:dyDescent="0.25">
      <c r="A15861" s="62">
        <v>70141801</v>
      </c>
      <c r="B15861" s="63" t="s">
        <v>14081</v>
      </c>
    </row>
    <row r="15862" spans="1:2" x14ac:dyDescent="0.25">
      <c r="A15862" s="62">
        <v>70141802</v>
      </c>
      <c r="B15862" s="63" t="s">
        <v>3220</v>
      </c>
    </row>
    <row r="15863" spans="1:2" x14ac:dyDescent="0.25">
      <c r="A15863" s="62">
        <v>70141803</v>
      </c>
      <c r="B15863" s="63" t="s">
        <v>1866</v>
      </c>
    </row>
    <row r="15864" spans="1:2" x14ac:dyDescent="0.25">
      <c r="A15864" s="62">
        <v>70141804</v>
      </c>
      <c r="B15864" s="63" t="s">
        <v>16635</v>
      </c>
    </row>
    <row r="15865" spans="1:2" x14ac:dyDescent="0.25">
      <c r="A15865" s="62">
        <v>70141901</v>
      </c>
      <c r="B15865" s="63" t="s">
        <v>1031</v>
      </c>
    </row>
    <row r="15866" spans="1:2" x14ac:dyDescent="0.25">
      <c r="A15866" s="62">
        <v>70141902</v>
      </c>
      <c r="B15866" s="63" t="s">
        <v>6504</v>
      </c>
    </row>
    <row r="15867" spans="1:2" x14ac:dyDescent="0.25">
      <c r="A15867" s="62">
        <v>70141903</v>
      </c>
      <c r="B15867" s="63" t="s">
        <v>16997</v>
      </c>
    </row>
    <row r="15868" spans="1:2" x14ac:dyDescent="0.25">
      <c r="A15868" s="62">
        <v>70141904</v>
      </c>
      <c r="B15868" s="63" t="s">
        <v>10408</v>
      </c>
    </row>
    <row r="15869" spans="1:2" x14ac:dyDescent="0.25">
      <c r="A15869" s="62">
        <v>70142001</v>
      </c>
      <c r="B15869" s="63" t="s">
        <v>2181</v>
      </c>
    </row>
    <row r="15870" spans="1:2" x14ac:dyDescent="0.25">
      <c r="A15870" s="62">
        <v>70142002</v>
      </c>
      <c r="B15870" s="63" t="s">
        <v>14010</v>
      </c>
    </row>
    <row r="15871" spans="1:2" x14ac:dyDescent="0.25">
      <c r="A15871" s="62">
        <v>70142003</v>
      </c>
      <c r="B15871" s="63" t="s">
        <v>7321</v>
      </c>
    </row>
    <row r="15872" spans="1:2" x14ac:dyDescent="0.25">
      <c r="A15872" s="62">
        <v>70142004</v>
      </c>
      <c r="B15872" s="63" t="s">
        <v>13328</v>
      </c>
    </row>
    <row r="15873" spans="1:2" x14ac:dyDescent="0.25">
      <c r="A15873" s="62">
        <v>70142005</v>
      </c>
      <c r="B15873" s="63" t="s">
        <v>13039</v>
      </c>
    </row>
    <row r="15874" spans="1:2" x14ac:dyDescent="0.25">
      <c r="A15874" s="62">
        <v>70142006</v>
      </c>
      <c r="B15874" s="63" t="s">
        <v>2890</v>
      </c>
    </row>
    <row r="15875" spans="1:2" x14ac:dyDescent="0.25">
      <c r="A15875" s="62">
        <v>70142007</v>
      </c>
      <c r="B15875" s="63" t="s">
        <v>2428</v>
      </c>
    </row>
    <row r="15876" spans="1:2" x14ac:dyDescent="0.25">
      <c r="A15876" s="62">
        <v>70142008</v>
      </c>
      <c r="B15876" s="63" t="s">
        <v>1695</v>
      </c>
    </row>
    <row r="15877" spans="1:2" x14ac:dyDescent="0.25">
      <c r="A15877" s="62">
        <v>70142009</v>
      </c>
      <c r="B15877" s="63" t="s">
        <v>415</v>
      </c>
    </row>
    <row r="15878" spans="1:2" x14ac:dyDescent="0.25">
      <c r="A15878" s="62">
        <v>70142010</v>
      </c>
      <c r="B15878" s="63" t="s">
        <v>17856</v>
      </c>
    </row>
    <row r="15879" spans="1:2" x14ac:dyDescent="0.25">
      <c r="A15879" s="62">
        <v>70142011</v>
      </c>
      <c r="B15879" s="63" t="s">
        <v>10334</v>
      </c>
    </row>
    <row r="15880" spans="1:2" x14ac:dyDescent="0.25">
      <c r="A15880" s="62">
        <v>70151501</v>
      </c>
      <c r="B15880" s="63" t="s">
        <v>17534</v>
      </c>
    </row>
    <row r="15881" spans="1:2" x14ac:dyDescent="0.25">
      <c r="A15881" s="62">
        <v>70151502</v>
      </c>
      <c r="B15881" s="63" t="s">
        <v>3372</v>
      </c>
    </row>
    <row r="15882" spans="1:2" x14ac:dyDescent="0.25">
      <c r="A15882" s="62">
        <v>70151503</v>
      </c>
      <c r="B15882" s="63" t="s">
        <v>11554</v>
      </c>
    </row>
    <row r="15883" spans="1:2" x14ac:dyDescent="0.25">
      <c r="A15883" s="62">
        <v>70151504</v>
      </c>
      <c r="B15883" s="63" t="s">
        <v>8833</v>
      </c>
    </row>
    <row r="15884" spans="1:2" x14ac:dyDescent="0.25">
      <c r="A15884" s="62">
        <v>70151505</v>
      </c>
      <c r="B15884" s="63" t="s">
        <v>4500</v>
      </c>
    </row>
    <row r="15885" spans="1:2" x14ac:dyDescent="0.25">
      <c r="A15885" s="62">
        <v>70151506</v>
      </c>
      <c r="B15885" s="63" t="s">
        <v>5458</v>
      </c>
    </row>
    <row r="15886" spans="1:2" x14ac:dyDescent="0.25">
      <c r="A15886" s="62">
        <v>70151507</v>
      </c>
      <c r="B15886" s="63" t="s">
        <v>4731</v>
      </c>
    </row>
    <row r="15887" spans="1:2" x14ac:dyDescent="0.25">
      <c r="A15887" s="62">
        <v>70151508</v>
      </c>
      <c r="B15887" s="63" t="s">
        <v>1095</v>
      </c>
    </row>
    <row r="15888" spans="1:2" x14ac:dyDescent="0.25">
      <c r="A15888" s="62">
        <v>70151509</v>
      </c>
      <c r="B15888" s="63" t="s">
        <v>16395</v>
      </c>
    </row>
    <row r="15889" spans="1:2" x14ac:dyDescent="0.25">
      <c r="A15889" s="62">
        <v>70151510</v>
      </c>
      <c r="B15889" s="63" t="s">
        <v>2382</v>
      </c>
    </row>
    <row r="15890" spans="1:2" x14ac:dyDescent="0.25">
      <c r="A15890" s="62">
        <v>70151601</v>
      </c>
      <c r="B15890" s="63" t="s">
        <v>1789</v>
      </c>
    </row>
    <row r="15891" spans="1:2" x14ac:dyDescent="0.25">
      <c r="A15891" s="62">
        <v>70151602</v>
      </c>
      <c r="B15891" s="63" t="s">
        <v>4611</v>
      </c>
    </row>
    <row r="15892" spans="1:2" x14ac:dyDescent="0.25">
      <c r="A15892" s="62">
        <v>70151603</v>
      </c>
      <c r="B15892" s="63" t="s">
        <v>14868</v>
      </c>
    </row>
    <row r="15893" spans="1:2" x14ac:dyDescent="0.25">
      <c r="A15893" s="62">
        <v>70151604</v>
      </c>
      <c r="B15893" s="63" t="s">
        <v>5771</v>
      </c>
    </row>
    <row r="15894" spans="1:2" x14ac:dyDescent="0.25">
      <c r="A15894" s="62">
        <v>70151605</v>
      </c>
      <c r="B15894" s="63" t="s">
        <v>17470</v>
      </c>
    </row>
    <row r="15895" spans="1:2" x14ac:dyDescent="0.25">
      <c r="A15895" s="62">
        <v>70151606</v>
      </c>
      <c r="B15895" s="63" t="s">
        <v>9676</v>
      </c>
    </row>
    <row r="15896" spans="1:2" x14ac:dyDescent="0.25">
      <c r="A15896" s="62">
        <v>70151701</v>
      </c>
      <c r="B15896" s="63" t="s">
        <v>8173</v>
      </c>
    </row>
    <row r="15897" spans="1:2" x14ac:dyDescent="0.25">
      <c r="A15897" s="62">
        <v>70151702</v>
      </c>
      <c r="B15897" s="63" t="s">
        <v>17709</v>
      </c>
    </row>
    <row r="15898" spans="1:2" x14ac:dyDescent="0.25">
      <c r="A15898" s="62">
        <v>70151703</v>
      </c>
      <c r="B15898" s="63" t="s">
        <v>15562</v>
      </c>
    </row>
    <row r="15899" spans="1:2" x14ac:dyDescent="0.25">
      <c r="A15899" s="62">
        <v>70151704</v>
      </c>
      <c r="B15899" s="63" t="s">
        <v>9751</v>
      </c>
    </row>
    <row r="15900" spans="1:2" x14ac:dyDescent="0.25">
      <c r="A15900" s="62">
        <v>70151705</v>
      </c>
      <c r="B15900" s="63" t="s">
        <v>15746</v>
      </c>
    </row>
    <row r="15901" spans="1:2" x14ac:dyDescent="0.25">
      <c r="A15901" s="62">
        <v>70151706</v>
      </c>
      <c r="B15901" s="63" t="s">
        <v>7345</v>
      </c>
    </row>
    <row r="15902" spans="1:2" x14ac:dyDescent="0.25">
      <c r="A15902" s="62">
        <v>70151707</v>
      </c>
      <c r="B15902" s="63" t="s">
        <v>3157</v>
      </c>
    </row>
    <row r="15903" spans="1:2" x14ac:dyDescent="0.25">
      <c r="A15903" s="62">
        <v>70151801</v>
      </c>
      <c r="B15903" s="63" t="s">
        <v>6785</v>
      </c>
    </row>
    <row r="15904" spans="1:2" x14ac:dyDescent="0.25">
      <c r="A15904" s="62">
        <v>70151802</v>
      </c>
      <c r="B15904" s="63" t="s">
        <v>8672</v>
      </c>
    </row>
    <row r="15905" spans="1:2" x14ac:dyDescent="0.25">
      <c r="A15905" s="62">
        <v>70151803</v>
      </c>
      <c r="B15905" s="63" t="s">
        <v>11724</v>
      </c>
    </row>
    <row r="15906" spans="1:2" x14ac:dyDescent="0.25">
      <c r="A15906" s="62">
        <v>70151804</v>
      </c>
      <c r="B15906" s="63" t="s">
        <v>5071</v>
      </c>
    </row>
    <row r="15907" spans="1:2" x14ac:dyDescent="0.25">
      <c r="A15907" s="62">
        <v>70151805</v>
      </c>
      <c r="B15907" s="63" t="s">
        <v>722</v>
      </c>
    </row>
    <row r="15908" spans="1:2" x14ac:dyDescent="0.25">
      <c r="A15908" s="62">
        <v>70151806</v>
      </c>
      <c r="B15908" s="63" t="s">
        <v>7919</v>
      </c>
    </row>
    <row r="15909" spans="1:2" x14ac:dyDescent="0.25">
      <c r="A15909" s="62">
        <v>70151807</v>
      </c>
      <c r="B15909" s="63" t="s">
        <v>521</v>
      </c>
    </row>
    <row r="15910" spans="1:2" x14ac:dyDescent="0.25">
      <c r="A15910" s="62">
        <v>70151901</v>
      </c>
      <c r="B15910" s="63" t="s">
        <v>5612</v>
      </c>
    </row>
    <row r="15911" spans="1:2" x14ac:dyDescent="0.25">
      <c r="A15911" s="62">
        <v>70151902</v>
      </c>
      <c r="B15911" s="63" t="s">
        <v>16601</v>
      </c>
    </row>
    <row r="15912" spans="1:2" x14ac:dyDescent="0.25">
      <c r="A15912" s="62">
        <v>70151903</v>
      </c>
      <c r="B15912" s="63" t="s">
        <v>2019</v>
      </c>
    </row>
    <row r="15913" spans="1:2" x14ac:dyDescent="0.25">
      <c r="A15913" s="62">
        <v>70151904</v>
      </c>
      <c r="B15913" s="63" t="s">
        <v>13091</v>
      </c>
    </row>
    <row r="15914" spans="1:2" x14ac:dyDescent="0.25">
      <c r="A15914" s="62">
        <v>70151905</v>
      </c>
      <c r="B15914" s="63" t="s">
        <v>4382</v>
      </c>
    </row>
    <row r="15915" spans="1:2" x14ac:dyDescent="0.25">
      <c r="A15915" s="62">
        <v>70151906</v>
      </c>
      <c r="B15915" s="63" t="s">
        <v>10488</v>
      </c>
    </row>
    <row r="15916" spans="1:2" x14ac:dyDescent="0.25">
      <c r="A15916" s="62">
        <v>70151907</v>
      </c>
      <c r="B15916" s="63" t="s">
        <v>16744</v>
      </c>
    </row>
    <row r="15917" spans="1:2" x14ac:dyDescent="0.25">
      <c r="A15917" s="62">
        <v>70151909</v>
      </c>
      <c r="B15917" s="63" t="s">
        <v>17535</v>
      </c>
    </row>
    <row r="15918" spans="1:2" x14ac:dyDescent="0.25">
      <c r="A15918" s="62">
        <v>70151910</v>
      </c>
      <c r="B15918" s="63" t="s">
        <v>9008</v>
      </c>
    </row>
    <row r="15919" spans="1:2" x14ac:dyDescent="0.25">
      <c r="A15919" s="62">
        <v>70161501</v>
      </c>
      <c r="B15919" s="63" t="s">
        <v>8869</v>
      </c>
    </row>
    <row r="15920" spans="1:2" x14ac:dyDescent="0.25">
      <c r="A15920" s="62">
        <v>70161601</v>
      </c>
      <c r="B15920" s="63" t="s">
        <v>601</v>
      </c>
    </row>
    <row r="15921" spans="1:2" x14ac:dyDescent="0.25">
      <c r="A15921" s="62">
        <v>70161701</v>
      </c>
      <c r="B15921" s="63" t="s">
        <v>16948</v>
      </c>
    </row>
    <row r="15922" spans="1:2" x14ac:dyDescent="0.25">
      <c r="A15922" s="62">
        <v>70161702</v>
      </c>
      <c r="B15922" s="63" t="s">
        <v>1830</v>
      </c>
    </row>
    <row r="15923" spans="1:2" x14ac:dyDescent="0.25">
      <c r="A15923" s="62">
        <v>70161703</v>
      </c>
      <c r="B15923" s="63" t="s">
        <v>12907</v>
      </c>
    </row>
    <row r="15924" spans="1:2" x14ac:dyDescent="0.25">
      <c r="A15924" s="62">
        <v>70161704</v>
      </c>
      <c r="B15924" s="63" t="s">
        <v>10495</v>
      </c>
    </row>
    <row r="15925" spans="1:2" x14ac:dyDescent="0.25">
      <c r="A15925" s="62">
        <v>70171501</v>
      </c>
      <c r="B15925" s="63" t="s">
        <v>3486</v>
      </c>
    </row>
    <row r="15926" spans="1:2" x14ac:dyDescent="0.25">
      <c r="A15926" s="62">
        <v>70171502</v>
      </c>
      <c r="B15926" s="63" t="s">
        <v>4350</v>
      </c>
    </row>
    <row r="15927" spans="1:2" x14ac:dyDescent="0.25">
      <c r="A15927" s="62">
        <v>70171503</v>
      </c>
      <c r="B15927" s="63" t="s">
        <v>9616</v>
      </c>
    </row>
    <row r="15928" spans="1:2" x14ac:dyDescent="0.25">
      <c r="A15928" s="62">
        <v>70171504</v>
      </c>
      <c r="B15928" s="63" t="s">
        <v>766</v>
      </c>
    </row>
    <row r="15929" spans="1:2" x14ac:dyDescent="0.25">
      <c r="A15929" s="62">
        <v>70171505</v>
      </c>
      <c r="B15929" s="63" t="s">
        <v>16155</v>
      </c>
    </row>
    <row r="15930" spans="1:2" x14ac:dyDescent="0.25">
      <c r="A15930" s="62">
        <v>70171506</v>
      </c>
      <c r="B15930" s="63" t="s">
        <v>12021</v>
      </c>
    </row>
    <row r="15931" spans="1:2" x14ac:dyDescent="0.25">
      <c r="A15931" s="62">
        <v>70171601</v>
      </c>
      <c r="B15931" s="63" t="s">
        <v>18434</v>
      </c>
    </row>
    <row r="15932" spans="1:2" x14ac:dyDescent="0.25">
      <c r="A15932" s="62">
        <v>70171602</v>
      </c>
      <c r="B15932" s="63" t="s">
        <v>2015</v>
      </c>
    </row>
    <row r="15933" spans="1:2" x14ac:dyDescent="0.25">
      <c r="A15933" s="62">
        <v>70171603</v>
      </c>
      <c r="B15933" s="63" t="s">
        <v>13736</v>
      </c>
    </row>
    <row r="15934" spans="1:2" x14ac:dyDescent="0.25">
      <c r="A15934" s="62">
        <v>70171604</v>
      </c>
      <c r="B15934" s="63" t="s">
        <v>17579</v>
      </c>
    </row>
    <row r="15935" spans="1:2" x14ac:dyDescent="0.25">
      <c r="A15935" s="62">
        <v>70171605</v>
      </c>
      <c r="B15935" s="63" t="s">
        <v>16359</v>
      </c>
    </row>
    <row r="15936" spans="1:2" x14ac:dyDescent="0.25">
      <c r="A15936" s="62">
        <v>70171606</v>
      </c>
      <c r="B15936" s="63" t="s">
        <v>2166</v>
      </c>
    </row>
    <row r="15937" spans="1:2" x14ac:dyDescent="0.25">
      <c r="A15937" s="62">
        <v>70171607</v>
      </c>
      <c r="B15937" s="63" t="s">
        <v>5965</v>
      </c>
    </row>
    <row r="15938" spans="1:2" x14ac:dyDescent="0.25">
      <c r="A15938" s="62">
        <v>70171701</v>
      </c>
      <c r="B15938" s="63" t="s">
        <v>1809</v>
      </c>
    </row>
    <row r="15939" spans="1:2" x14ac:dyDescent="0.25">
      <c r="A15939" s="62">
        <v>70171702</v>
      </c>
      <c r="B15939" s="63" t="s">
        <v>3688</v>
      </c>
    </row>
    <row r="15940" spans="1:2" x14ac:dyDescent="0.25">
      <c r="A15940" s="62">
        <v>70171703</v>
      </c>
      <c r="B15940" s="63" t="s">
        <v>8304</v>
      </c>
    </row>
    <row r="15941" spans="1:2" x14ac:dyDescent="0.25">
      <c r="A15941" s="62">
        <v>70171704</v>
      </c>
      <c r="B15941" s="63" t="s">
        <v>7260</v>
      </c>
    </row>
    <row r="15942" spans="1:2" x14ac:dyDescent="0.25">
      <c r="A15942" s="62">
        <v>70171705</v>
      </c>
      <c r="B15942" s="63" t="s">
        <v>1069</v>
      </c>
    </row>
    <row r="15943" spans="1:2" x14ac:dyDescent="0.25">
      <c r="A15943" s="62">
        <v>70171706</v>
      </c>
      <c r="B15943" s="63" t="s">
        <v>8356</v>
      </c>
    </row>
    <row r="15944" spans="1:2" x14ac:dyDescent="0.25">
      <c r="A15944" s="62">
        <v>70171707</v>
      </c>
      <c r="B15944" s="63" t="s">
        <v>12011</v>
      </c>
    </row>
    <row r="15945" spans="1:2" x14ac:dyDescent="0.25">
      <c r="A15945" s="62">
        <v>70171708</v>
      </c>
      <c r="B15945" s="63" t="s">
        <v>4808</v>
      </c>
    </row>
    <row r="15946" spans="1:2" x14ac:dyDescent="0.25">
      <c r="A15946" s="62">
        <v>70171709</v>
      </c>
      <c r="B15946" s="63" t="s">
        <v>12788</v>
      </c>
    </row>
    <row r="15947" spans="1:2" x14ac:dyDescent="0.25">
      <c r="A15947" s="62">
        <v>70171801</v>
      </c>
      <c r="B15947" s="63" t="s">
        <v>16452</v>
      </c>
    </row>
    <row r="15948" spans="1:2" x14ac:dyDescent="0.25">
      <c r="A15948" s="62">
        <v>70171802</v>
      </c>
      <c r="B15948" s="63" t="s">
        <v>7856</v>
      </c>
    </row>
    <row r="15949" spans="1:2" x14ac:dyDescent="0.25">
      <c r="A15949" s="62">
        <v>70171803</v>
      </c>
      <c r="B15949" s="63" t="s">
        <v>1883</v>
      </c>
    </row>
    <row r="15950" spans="1:2" x14ac:dyDescent="0.25">
      <c r="A15950" s="62">
        <v>71101501</v>
      </c>
      <c r="B15950" s="63" t="s">
        <v>8110</v>
      </c>
    </row>
    <row r="15951" spans="1:2" x14ac:dyDescent="0.25">
      <c r="A15951" s="62">
        <v>71101502</v>
      </c>
      <c r="B15951" s="63" t="s">
        <v>4793</v>
      </c>
    </row>
    <row r="15952" spans="1:2" x14ac:dyDescent="0.25">
      <c r="A15952" s="62">
        <v>71101601</v>
      </c>
      <c r="B15952" s="63" t="s">
        <v>11569</v>
      </c>
    </row>
    <row r="15953" spans="1:2" x14ac:dyDescent="0.25">
      <c r="A15953" s="62">
        <v>71101602</v>
      </c>
      <c r="B15953" s="63" t="s">
        <v>10702</v>
      </c>
    </row>
    <row r="15954" spans="1:2" x14ac:dyDescent="0.25">
      <c r="A15954" s="62">
        <v>71101701</v>
      </c>
      <c r="B15954" s="63" t="s">
        <v>15781</v>
      </c>
    </row>
    <row r="15955" spans="1:2" x14ac:dyDescent="0.25">
      <c r="A15955" s="62">
        <v>71101702</v>
      </c>
      <c r="B15955" s="63" t="s">
        <v>13602</v>
      </c>
    </row>
    <row r="15956" spans="1:2" x14ac:dyDescent="0.25">
      <c r="A15956" s="62">
        <v>71101703</v>
      </c>
      <c r="B15956" s="63" t="s">
        <v>12366</v>
      </c>
    </row>
    <row r="15957" spans="1:2" x14ac:dyDescent="0.25">
      <c r="A15957" s="62">
        <v>71101704</v>
      </c>
      <c r="B15957" s="63" t="s">
        <v>8400</v>
      </c>
    </row>
    <row r="15958" spans="1:2" x14ac:dyDescent="0.25">
      <c r="A15958" s="62">
        <v>71101705</v>
      </c>
      <c r="B15958" s="63" t="s">
        <v>5643</v>
      </c>
    </row>
    <row r="15959" spans="1:2" x14ac:dyDescent="0.25">
      <c r="A15959" s="62">
        <v>71101706</v>
      </c>
      <c r="B15959" s="63" t="s">
        <v>11220</v>
      </c>
    </row>
    <row r="15960" spans="1:2" x14ac:dyDescent="0.25">
      <c r="A15960" s="62">
        <v>71101707</v>
      </c>
      <c r="B15960" s="63" t="s">
        <v>3407</v>
      </c>
    </row>
    <row r="15961" spans="1:2" x14ac:dyDescent="0.25">
      <c r="A15961" s="62">
        <v>71101708</v>
      </c>
      <c r="B15961" s="63" t="s">
        <v>4689</v>
      </c>
    </row>
    <row r="15962" spans="1:2" x14ac:dyDescent="0.25">
      <c r="A15962" s="62">
        <v>71101709</v>
      </c>
      <c r="B15962" s="63" t="s">
        <v>11367</v>
      </c>
    </row>
    <row r="15963" spans="1:2" x14ac:dyDescent="0.25">
      <c r="A15963" s="62">
        <v>71112001</v>
      </c>
      <c r="B15963" s="63" t="s">
        <v>18071</v>
      </c>
    </row>
    <row r="15964" spans="1:2" x14ac:dyDescent="0.25">
      <c r="A15964" s="62">
        <v>71112002</v>
      </c>
      <c r="B15964" s="63" t="s">
        <v>7269</v>
      </c>
    </row>
    <row r="15965" spans="1:2" x14ac:dyDescent="0.25">
      <c r="A15965" s="62">
        <v>71112003</v>
      </c>
      <c r="B15965" s="63" t="s">
        <v>11472</v>
      </c>
    </row>
    <row r="15966" spans="1:2" x14ac:dyDescent="0.25">
      <c r="A15966" s="62">
        <v>71112004</v>
      </c>
      <c r="B15966" s="63" t="s">
        <v>4839</v>
      </c>
    </row>
    <row r="15967" spans="1:2" x14ac:dyDescent="0.25">
      <c r="A15967" s="62">
        <v>71112005</v>
      </c>
      <c r="B15967" s="63" t="s">
        <v>776</v>
      </c>
    </row>
    <row r="15968" spans="1:2" x14ac:dyDescent="0.25">
      <c r="A15968" s="62">
        <v>71112006</v>
      </c>
      <c r="B15968" s="63" t="s">
        <v>3088</v>
      </c>
    </row>
    <row r="15969" spans="1:2" x14ac:dyDescent="0.25">
      <c r="A15969" s="62">
        <v>71112007</v>
      </c>
      <c r="B15969" s="63" t="s">
        <v>12708</v>
      </c>
    </row>
    <row r="15970" spans="1:2" x14ac:dyDescent="0.25">
      <c r="A15970" s="62">
        <v>71112008</v>
      </c>
      <c r="B15970" s="63" t="s">
        <v>15238</v>
      </c>
    </row>
    <row r="15971" spans="1:2" x14ac:dyDescent="0.25">
      <c r="A15971" s="62">
        <v>71112009</v>
      </c>
      <c r="B15971" s="63" t="s">
        <v>14912</v>
      </c>
    </row>
    <row r="15972" spans="1:2" x14ac:dyDescent="0.25">
      <c r="A15972" s="62">
        <v>71112010</v>
      </c>
      <c r="B15972" s="63" t="s">
        <v>1547</v>
      </c>
    </row>
    <row r="15973" spans="1:2" x14ac:dyDescent="0.25">
      <c r="A15973" s="62">
        <v>71112011</v>
      </c>
      <c r="B15973" s="63" t="s">
        <v>14354</v>
      </c>
    </row>
    <row r="15974" spans="1:2" x14ac:dyDescent="0.25">
      <c r="A15974" s="62">
        <v>71112012</v>
      </c>
      <c r="B15974" s="63" t="s">
        <v>17081</v>
      </c>
    </row>
    <row r="15975" spans="1:2" x14ac:dyDescent="0.25">
      <c r="A15975" s="62">
        <v>71112013</v>
      </c>
      <c r="B15975" s="63" t="s">
        <v>9909</v>
      </c>
    </row>
    <row r="15976" spans="1:2" x14ac:dyDescent="0.25">
      <c r="A15976" s="62">
        <v>71112014</v>
      </c>
      <c r="B15976" s="63" t="s">
        <v>5526</v>
      </c>
    </row>
    <row r="15977" spans="1:2" x14ac:dyDescent="0.25">
      <c r="A15977" s="62">
        <v>71112015</v>
      </c>
      <c r="B15977" s="63" t="s">
        <v>16495</v>
      </c>
    </row>
    <row r="15978" spans="1:2" x14ac:dyDescent="0.25">
      <c r="A15978" s="62">
        <v>71112017</v>
      </c>
      <c r="B15978" s="63" t="s">
        <v>4909</v>
      </c>
    </row>
    <row r="15979" spans="1:2" x14ac:dyDescent="0.25">
      <c r="A15979" s="62">
        <v>71112018</v>
      </c>
      <c r="B15979" s="63" t="s">
        <v>3550</v>
      </c>
    </row>
    <row r="15980" spans="1:2" x14ac:dyDescent="0.25">
      <c r="A15980" s="62">
        <v>71112019</v>
      </c>
      <c r="B15980" s="63" t="s">
        <v>12896</v>
      </c>
    </row>
    <row r="15981" spans="1:2" x14ac:dyDescent="0.25">
      <c r="A15981" s="62">
        <v>71112020</v>
      </c>
      <c r="B15981" s="63" t="s">
        <v>13332</v>
      </c>
    </row>
    <row r="15982" spans="1:2" x14ac:dyDescent="0.25">
      <c r="A15982" s="62">
        <v>71112021</v>
      </c>
      <c r="B15982" s="63" t="s">
        <v>5058</v>
      </c>
    </row>
    <row r="15983" spans="1:2" x14ac:dyDescent="0.25">
      <c r="A15983" s="62">
        <v>71112022</v>
      </c>
      <c r="B15983" s="63" t="s">
        <v>7855</v>
      </c>
    </row>
    <row r="15984" spans="1:2" x14ac:dyDescent="0.25">
      <c r="A15984" s="62">
        <v>71112023</v>
      </c>
      <c r="B15984" s="63" t="s">
        <v>15130</v>
      </c>
    </row>
    <row r="15985" spans="1:2" x14ac:dyDescent="0.25">
      <c r="A15985" s="62">
        <v>71112024</v>
      </c>
      <c r="B15985" s="63" t="s">
        <v>17588</v>
      </c>
    </row>
    <row r="15986" spans="1:2" x14ac:dyDescent="0.25">
      <c r="A15986" s="62">
        <v>71112025</v>
      </c>
      <c r="B15986" s="63" t="s">
        <v>13049</v>
      </c>
    </row>
    <row r="15987" spans="1:2" x14ac:dyDescent="0.25">
      <c r="A15987" s="62">
        <v>71112026</v>
      </c>
      <c r="B15987" s="63" t="s">
        <v>17351</v>
      </c>
    </row>
    <row r="15988" spans="1:2" x14ac:dyDescent="0.25">
      <c r="A15988" s="62">
        <v>71112027</v>
      </c>
      <c r="B15988" s="63" t="s">
        <v>1446</v>
      </c>
    </row>
    <row r="15989" spans="1:2" x14ac:dyDescent="0.25">
      <c r="A15989" s="62">
        <v>71112028</v>
      </c>
      <c r="B15989" s="63" t="s">
        <v>1903</v>
      </c>
    </row>
    <row r="15990" spans="1:2" x14ac:dyDescent="0.25">
      <c r="A15990" s="62">
        <v>71112029</v>
      </c>
      <c r="B15990" s="63" t="s">
        <v>14222</v>
      </c>
    </row>
    <row r="15991" spans="1:2" x14ac:dyDescent="0.25">
      <c r="A15991" s="62">
        <v>71112030</v>
      </c>
      <c r="B15991" s="63" t="s">
        <v>14847</v>
      </c>
    </row>
    <row r="15992" spans="1:2" x14ac:dyDescent="0.25">
      <c r="A15992" s="62">
        <v>71112031</v>
      </c>
      <c r="B15992" s="63" t="s">
        <v>3685</v>
      </c>
    </row>
    <row r="15993" spans="1:2" x14ac:dyDescent="0.25">
      <c r="A15993" s="62">
        <v>71112101</v>
      </c>
      <c r="B15993" s="63" t="s">
        <v>96</v>
      </c>
    </row>
    <row r="15994" spans="1:2" x14ac:dyDescent="0.25">
      <c r="A15994" s="62">
        <v>71112102</v>
      </c>
      <c r="B15994" s="63" t="s">
        <v>10620</v>
      </c>
    </row>
    <row r="15995" spans="1:2" x14ac:dyDescent="0.25">
      <c r="A15995" s="62">
        <v>71112103</v>
      </c>
      <c r="B15995" s="63" t="s">
        <v>6240</v>
      </c>
    </row>
    <row r="15996" spans="1:2" x14ac:dyDescent="0.25">
      <c r="A15996" s="62">
        <v>71112104</v>
      </c>
      <c r="B15996" s="63" t="s">
        <v>13269</v>
      </c>
    </row>
    <row r="15997" spans="1:2" x14ac:dyDescent="0.25">
      <c r="A15997" s="62">
        <v>71112105</v>
      </c>
      <c r="B15997" s="63" t="s">
        <v>11809</v>
      </c>
    </row>
    <row r="15998" spans="1:2" x14ac:dyDescent="0.25">
      <c r="A15998" s="62">
        <v>71112106</v>
      </c>
      <c r="B15998" s="63" t="s">
        <v>4447</v>
      </c>
    </row>
    <row r="15999" spans="1:2" x14ac:dyDescent="0.25">
      <c r="A15999" s="62">
        <v>71112107</v>
      </c>
      <c r="B15999" s="63" t="s">
        <v>17197</v>
      </c>
    </row>
    <row r="16000" spans="1:2" x14ac:dyDescent="0.25">
      <c r="A16000" s="62">
        <v>71112108</v>
      </c>
      <c r="B16000" s="63" t="s">
        <v>13134</v>
      </c>
    </row>
    <row r="16001" spans="1:2" x14ac:dyDescent="0.25">
      <c r="A16001" s="62">
        <v>71112109</v>
      </c>
      <c r="B16001" s="63" t="s">
        <v>3941</v>
      </c>
    </row>
    <row r="16002" spans="1:2" x14ac:dyDescent="0.25">
      <c r="A16002" s="62">
        <v>71112110</v>
      </c>
      <c r="B16002" s="63" t="s">
        <v>10752</v>
      </c>
    </row>
    <row r="16003" spans="1:2" x14ac:dyDescent="0.25">
      <c r="A16003" s="62">
        <v>71112111</v>
      </c>
      <c r="B16003" s="63" t="s">
        <v>2520</v>
      </c>
    </row>
    <row r="16004" spans="1:2" x14ac:dyDescent="0.25">
      <c r="A16004" s="62">
        <v>71112112</v>
      </c>
      <c r="B16004" s="63" t="s">
        <v>8496</v>
      </c>
    </row>
    <row r="16005" spans="1:2" x14ac:dyDescent="0.25">
      <c r="A16005" s="62">
        <v>71112113</v>
      </c>
      <c r="B16005" s="63" t="s">
        <v>9034</v>
      </c>
    </row>
    <row r="16006" spans="1:2" x14ac:dyDescent="0.25">
      <c r="A16006" s="62">
        <v>71112114</v>
      </c>
      <c r="B16006" s="63" t="s">
        <v>394</v>
      </c>
    </row>
    <row r="16007" spans="1:2" x14ac:dyDescent="0.25">
      <c r="A16007" s="62">
        <v>71112115</v>
      </c>
      <c r="B16007" s="63" t="s">
        <v>9327</v>
      </c>
    </row>
    <row r="16008" spans="1:2" x14ac:dyDescent="0.25">
      <c r="A16008" s="62">
        <v>71112116</v>
      </c>
      <c r="B16008" s="63" t="s">
        <v>17882</v>
      </c>
    </row>
    <row r="16009" spans="1:2" x14ac:dyDescent="0.25">
      <c r="A16009" s="62">
        <v>71112117</v>
      </c>
      <c r="B16009" s="63" t="s">
        <v>17902</v>
      </c>
    </row>
    <row r="16010" spans="1:2" x14ac:dyDescent="0.25">
      <c r="A16010" s="62">
        <v>71112119</v>
      </c>
      <c r="B16010" s="63" t="s">
        <v>13894</v>
      </c>
    </row>
    <row r="16011" spans="1:2" x14ac:dyDescent="0.25">
      <c r="A16011" s="62">
        <v>71112120</v>
      </c>
      <c r="B16011" s="63" t="s">
        <v>17417</v>
      </c>
    </row>
    <row r="16012" spans="1:2" x14ac:dyDescent="0.25">
      <c r="A16012" s="62">
        <v>71112121</v>
      </c>
      <c r="B16012" s="63" t="s">
        <v>2300</v>
      </c>
    </row>
    <row r="16013" spans="1:2" x14ac:dyDescent="0.25">
      <c r="A16013" s="62">
        <v>71112122</v>
      </c>
      <c r="B16013" s="63" t="s">
        <v>11246</v>
      </c>
    </row>
    <row r="16014" spans="1:2" x14ac:dyDescent="0.25">
      <c r="A16014" s="62">
        <v>71112202</v>
      </c>
      <c r="B16014" s="63" t="s">
        <v>9232</v>
      </c>
    </row>
    <row r="16015" spans="1:2" x14ac:dyDescent="0.25">
      <c r="A16015" s="62">
        <v>71112203</v>
      </c>
      <c r="B16015" s="63" t="s">
        <v>4059</v>
      </c>
    </row>
    <row r="16016" spans="1:2" x14ac:dyDescent="0.25">
      <c r="A16016" s="62">
        <v>71112204</v>
      </c>
      <c r="B16016" s="63" t="s">
        <v>763</v>
      </c>
    </row>
    <row r="16017" spans="1:2" x14ac:dyDescent="0.25">
      <c r="A16017" s="62">
        <v>71112205</v>
      </c>
      <c r="B16017" s="63" t="s">
        <v>1982</v>
      </c>
    </row>
    <row r="16018" spans="1:2" x14ac:dyDescent="0.25">
      <c r="A16018" s="62">
        <v>71112206</v>
      </c>
      <c r="B16018" s="63" t="s">
        <v>1274</v>
      </c>
    </row>
    <row r="16019" spans="1:2" x14ac:dyDescent="0.25">
      <c r="A16019" s="62">
        <v>71112301</v>
      </c>
      <c r="B16019" s="63" t="s">
        <v>18562</v>
      </c>
    </row>
    <row r="16020" spans="1:2" x14ac:dyDescent="0.25">
      <c r="A16020" s="62">
        <v>71112302</v>
      </c>
      <c r="B16020" s="63" t="s">
        <v>6628</v>
      </c>
    </row>
    <row r="16021" spans="1:2" x14ac:dyDescent="0.25">
      <c r="A16021" s="62">
        <v>71112303</v>
      </c>
      <c r="B16021" s="63" t="s">
        <v>12891</v>
      </c>
    </row>
    <row r="16022" spans="1:2" x14ac:dyDescent="0.25">
      <c r="A16022" s="62">
        <v>71112304</v>
      </c>
      <c r="B16022" s="63" t="s">
        <v>15579</v>
      </c>
    </row>
    <row r="16023" spans="1:2" x14ac:dyDescent="0.25">
      <c r="A16023" s="62">
        <v>71112305</v>
      </c>
      <c r="B16023" s="63" t="s">
        <v>1081</v>
      </c>
    </row>
    <row r="16024" spans="1:2" x14ac:dyDescent="0.25">
      <c r="A16024" s="62">
        <v>71112306</v>
      </c>
      <c r="B16024" s="63" t="s">
        <v>3272</v>
      </c>
    </row>
    <row r="16025" spans="1:2" x14ac:dyDescent="0.25">
      <c r="A16025" s="62">
        <v>71112307</v>
      </c>
      <c r="B16025" s="63" t="s">
        <v>5479</v>
      </c>
    </row>
    <row r="16026" spans="1:2" x14ac:dyDescent="0.25">
      <c r="A16026" s="62">
        <v>71112308</v>
      </c>
      <c r="B16026" s="63" t="s">
        <v>13336</v>
      </c>
    </row>
    <row r="16027" spans="1:2" x14ac:dyDescent="0.25">
      <c r="A16027" s="62">
        <v>71112309</v>
      </c>
      <c r="B16027" s="63" t="s">
        <v>11626</v>
      </c>
    </row>
    <row r="16028" spans="1:2" x14ac:dyDescent="0.25">
      <c r="A16028" s="62">
        <v>71112310</v>
      </c>
      <c r="B16028" s="63" t="s">
        <v>12362</v>
      </c>
    </row>
    <row r="16029" spans="1:2" x14ac:dyDescent="0.25">
      <c r="A16029" s="62">
        <v>71112311</v>
      </c>
      <c r="B16029" s="63" t="s">
        <v>18638</v>
      </c>
    </row>
    <row r="16030" spans="1:2" x14ac:dyDescent="0.25">
      <c r="A16030" s="62">
        <v>71112312</v>
      </c>
      <c r="B16030" s="63" t="s">
        <v>11157</v>
      </c>
    </row>
    <row r="16031" spans="1:2" x14ac:dyDescent="0.25">
      <c r="A16031" s="62">
        <v>71112313</v>
      </c>
      <c r="B16031" s="63" t="s">
        <v>15435</v>
      </c>
    </row>
    <row r="16032" spans="1:2" x14ac:dyDescent="0.25">
      <c r="A16032" s="62">
        <v>71112314</v>
      </c>
      <c r="B16032" s="63" t="s">
        <v>15657</v>
      </c>
    </row>
    <row r="16033" spans="1:2" x14ac:dyDescent="0.25">
      <c r="A16033" s="62">
        <v>71112315</v>
      </c>
      <c r="B16033" s="63" t="s">
        <v>10084</v>
      </c>
    </row>
    <row r="16034" spans="1:2" x14ac:dyDescent="0.25">
      <c r="A16034" s="62">
        <v>71112316</v>
      </c>
      <c r="B16034" s="63" t="s">
        <v>14630</v>
      </c>
    </row>
    <row r="16035" spans="1:2" x14ac:dyDescent="0.25">
      <c r="A16035" s="62">
        <v>71112317</v>
      </c>
      <c r="B16035" s="63" t="s">
        <v>5498</v>
      </c>
    </row>
    <row r="16036" spans="1:2" x14ac:dyDescent="0.25">
      <c r="A16036" s="62">
        <v>71112318</v>
      </c>
      <c r="B16036" s="63" t="s">
        <v>17016</v>
      </c>
    </row>
    <row r="16037" spans="1:2" x14ac:dyDescent="0.25">
      <c r="A16037" s="62">
        <v>71112319</v>
      </c>
      <c r="B16037" s="63" t="s">
        <v>2868</v>
      </c>
    </row>
    <row r="16038" spans="1:2" x14ac:dyDescent="0.25">
      <c r="A16038" s="62">
        <v>71112320</v>
      </c>
      <c r="B16038" s="63" t="s">
        <v>8410</v>
      </c>
    </row>
    <row r="16039" spans="1:2" x14ac:dyDescent="0.25">
      <c r="A16039" s="62">
        <v>71112321</v>
      </c>
      <c r="B16039" s="63" t="s">
        <v>7874</v>
      </c>
    </row>
    <row r="16040" spans="1:2" x14ac:dyDescent="0.25">
      <c r="A16040" s="62">
        <v>71121001</v>
      </c>
      <c r="B16040" s="63" t="s">
        <v>7773</v>
      </c>
    </row>
    <row r="16041" spans="1:2" x14ac:dyDescent="0.25">
      <c r="A16041" s="62">
        <v>71121002</v>
      </c>
      <c r="B16041" s="63" t="s">
        <v>17782</v>
      </c>
    </row>
    <row r="16042" spans="1:2" x14ac:dyDescent="0.25">
      <c r="A16042" s="62">
        <v>71121003</v>
      </c>
      <c r="B16042" s="63" t="s">
        <v>18367</v>
      </c>
    </row>
    <row r="16043" spans="1:2" x14ac:dyDescent="0.25">
      <c r="A16043" s="62">
        <v>71121004</v>
      </c>
      <c r="B16043" s="63" t="s">
        <v>14513</v>
      </c>
    </row>
    <row r="16044" spans="1:2" x14ac:dyDescent="0.25">
      <c r="A16044" s="62">
        <v>71121005</v>
      </c>
      <c r="B16044" s="63" t="s">
        <v>17286</v>
      </c>
    </row>
    <row r="16045" spans="1:2" x14ac:dyDescent="0.25">
      <c r="A16045" s="62">
        <v>71121006</v>
      </c>
      <c r="B16045" s="63" t="s">
        <v>8742</v>
      </c>
    </row>
    <row r="16046" spans="1:2" x14ac:dyDescent="0.25">
      <c r="A16046" s="62">
        <v>71121007</v>
      </c>
      <c r="B16046" s="63" t="s">
        <v>2377</v>
      </c>
    </row>
    <row r="16047" spans="1:2" x14ac:dyDescent="0.25">
      <c r="A16047" s="62">
        <v>71121008</v>
      </c>
      <c r="B16047" s="63" t="s">
        <v>7155</v>
      </c>
    </row>
    <row r="16048" spans="1:2" x14ac:dyDescent="0.25">
      <c r="A16048" s="62">
        <v>71121009</v>
      </c>
      <c r="B16048" s="63" t="s">
        <v>4977</v>
      </c>
    </row>
    <row r="16049" spans="1:2" x14ac:dyDescent="0.25">
      <c r="A16049" s="62">
        <v>71121010</v>
      </c>
      <c r="B16049" s="63" t="s">
        <v>17628</v>
      </c>
    </row>
    <row r="16050" spans="1:2" x14ac:dyDescent="0.25">
      <c r="A16050" s="62">
        <v>71121011</v>
      </c>
      <c r="B16050" s="63" t="s">
        <v>14107</v>
      </c>
    </row>
    <row r="16051" spans="1:2" x14ac:dyDescent="0.25">
      <c r="A16051" s="62">
        <v>71121012</v>
      </c>
      <c r="B16051" s="63" t="s">
        <v>15243</v>
      </c>
    </row>
    <row r="16052" spans="1:2" x14ac:dyDescent="0.25">
      <c r="A16052" s="62">
        <v>71121013</v>
      </c>
      <c r="B16052" s="63" t="s">
        <v>2519</v>
      </c>
    </row>
    <row r="16053" spans="1:2" x14ac:dyDescent="0.25">
      <c r="A16053" s="62">
        <v>71121014</v>
      </c>
      <c r="B16053" s="63" t="s">
        <v>9121</v>
      </c>
    </row>
    <row r="16054" spans="1:2" x14ac:dyDescent="0.25">
      <c r="A16054" s="62">
        <v>71121015</v>
      </c>
      <c r="B16054" s="63" t="s">
        <v>2048</v>
      </c>
    </row>
    <row r="16055" spans="1:2" x14ac:dyDescent="0.25">
      <c r="A16055" s="62">
        <v>71121016</v>
      </c>
      <c r="B16055" s="63" t="s">
        <v>17182</v>
      </c>
    </row>
    <row r="16056" spans="1:2" x14ac:dyDescent="0.25">
      <c r="A16056" s="62">
        <v>71121017</v>
      </c>
      <c r="B16056" s="63" t="s">
        <v>11194</v>
      </c>
    </row>
    <row r="16057" spans="1:2" x14ac:dyDescent="0.25">
      <c r="A16057" s="62">
        <v>71121018</v>
      </c>
      <c r="B16057" s="63" t="s">
        <v>10047</v>
      </c>
    </row>
    <row r="16058" spans="1:2" x14ac:dyDescent="0.25">
      <c r="A16058" s="62">
        <v>71121019</v>
      </c>
      <c r="B16058" s="63" t="s">
        <v>17704</v>
      </c>
    </row>
    <row r="16059" spans="1:2" x14ac:dyDescent="0.25">
      <c r="A16059" s="62">
        <v>71121020</v>
      </c>
      <c r="B16059" s="63" t="s">
        <v>10130</v>
      </c>
    </row>
    <row r="16060" spans="1:2" x14ac:dyDescent="0.25">
      <c r="A16060" s="62">
        <v>71121021</v>
      </c>
      <c r="B16060" s="63" t="s">
        <v>7238</v>
      </c>
    </row>
    <row r="16061" spans="1:2" x14ac:dyDescent="0.25">
      <c r="A16061" s="62">
        <v>71121022</v>
      </c>
      <c r="B16061" s="63" t="s">
        <v>704</v>
      </c>
    </row>
    <row r="16062" spans="1:2" x14ac:dyDescent="0.25">
      <c r="A16062" s="62">
        <v>71121023</v>
      </c>
      <c r="B16062" s="63" t="s">
        <v>10642</v>
      </c>
    </row>
    <row r="16063" spans="1:2" x14ac:dyDescent="0.25">
      <c r="A16063" s="62">
        <v>71121101</v>
      </c>
      <c r="B16063" s="63" t="s">
        <v>15405</v>
      </c>
    </row>
    <row r="16064" spans="1:2" x14ac:dyDescent="0.25">
      <c r="A16064" s="62">
        <v>71121102</v>
      </c>
      <c r="B16064" s="63" t="s">
        <v>17468</v>
      </c>
    </row>
    <row r="16065" spans="1:2" x14ac:dyDescent="0.25">
      <c r="A16065" s="62">
        <v>71121103</v>
      </c>
      <c r="B16065" s="63" t="s">
        <v>7618</v>
      </c>
    </row>
    <row r="16066" spans="1:2" x14ac:dyDescent="0.25">
      <c r="A16066" s="62">
        <v>71121104</v>
      </c>
      <c r="B16066" s="63" t="s">
        <v>14067</v>
      </c>
    </row>
    <row r="16067" spans="1:2" x14ac:dyDescent="0.25">
      <c r="A16067" s="62">
        <v>71121105</v>
      </c>
      <c r="B16067" s="63" t="s">
        <v>11410</v>
      </c>
    </row>
    <row r="16068" spans="1:2" x14ac:dyDescent="0.25">
      <c r="A16068" s="62">
        <v>71121106</v>
      </c>
      <c r="B16068" s="63" t="s">
        <v>5289</v>
      </c>
    </row>
    <row r="16069" spans="1:2" x14ac:dyDescent="0.25">
      <c r="A16069" s="62">
        <v>71121107</v>
      </c>
      <c r="B16069" s="63" t="s">
        <v>18777</v>
      </c>
    </row>
    <row r="16070" spans="1:2" x14ac:dyDescent="0.25">
      <c r="A16070" s="62">
        <v>71121108</v>
      </c>
      <c r="B16070" s="63" t="s">
        <v>657</v>
      </c>
    </row>
    <row r="16071" spans="1:2" x14ac:dyDescent="0.25">
      <c r="A16071" s="62">
        <v>71121109</v>
      </c>
      <c r="B16071" s="63" t="s">
        <v>3531</v>
      </c>
    </row>
    <row r="16072" spans="1:2" x14ac:dyDescent="0.25">
      <c r="A16072" s="62">
        <v>71121110</v>
      </c>
      <c r="B16072" s="63" t="s">
        <v>11584</v>
      </c>
    </row>
    <row r="16073" spans="1:2" x14ac:dyDescent="0.25">
      <c r="A16073" s="62">
        <v>71121111</v>
      </c>
      <c r="B16073" s="63" t="s">
        <v>17112</v>
      </c>
    </row>
    <row r="16074" spans="1:2" x14ac:dyDescent="0.25">
      <c r="A16074" s="62">
        <v>71121112</v>
      </c>
      <c r="B16074" s="63" t="s">
        <v>10614</v>
      </c>
    </row>
    <row r="16075" spans="1:2" x14ac:dyDescent="0.25">
      <c r="A16075" s="62">
        <v>71121113</v>
      </c>
      <c r="B16075" s="63" t="s">
        <v>280</v>
      </c>
    </row>
    <row r="16076" spans="1:2" x14ac:dyDescent="0.25">
      <c r="A16076" s="62">
        <v>71121114</v>
      </c>
      <c r="B16076" s="63" t="s">
        <v>13816</v>
      </c>
    </row>
    <row r="16077" spans="1:2" x14ac:dyDescent="0.25">
      <c r="A16077" s="62">
        <v>71121115</v>
      </c>
      <c r="B16077" s="63" t="s">
        <v>12586</v>
      </c>
    </row>
    <row r="16078" spans="1:2" x14ac:dyDescent="0.25">
      <c r="A16078" s="62">
        <v>71121116</v>
      </c>
      <c r="B16078" s="63" t="s">
        <v>3766</v>
      </c>
    </row>
    <row r="16079" spans="1:2" x14ac:dyDescent="0.25">
      <c r="A16079" s="62">
        <v>71121117</v>
      </c>
      <c r="B16079" s="63" t="s">
        <v>15823</v>
      </c>
    </row>
    <row r="16080" spans="1:2" x14ac:dyDescent="0.25">
      <c r="A16080" s="62">
        <v>71121118</v>
      </c>
      <c r="B16080" s="63" t="s">
        <v>15069</v>
      </c>
    </row>
    <row r="16081" spans="1:2" x14ac:dyDescent="0.25">
      <c r="A16081" s="62">
        <v>71121119</v>
      </c>
      <c r="B16081" s="63" t="s">
        <v>3702</v>
      </c>
    </row>
    <row r="16082" spans="1:2" x14ac:dyDescent="0.25">
      <c r="A16082" s="62">
        <v>71121120</v>
      </c>
      <c r="B16082" s="63" t="s">
        <v>13840</v>
      </c>
    </row>
    <row r="16083" spans="1:2" x14ac:dyDescent="0.25">
      <c r="A16083" s="62">
        <v>71121121</v>
      </c>
      <c r="B16083" s="63" t="s">
        <v>1008</v>
      </c>
    </row>
    <row r="16084" spans="1:2" x14ac:dyDescent="0.25">
      <c r="A16084" s="62">
        <v>71121122</v>
      </c>
      <c r="B16084" s="63" t="s">
        <v>13861</v>
      </c>
    </row>
    <row r="16085" spans="1:2" x14ac:dyDescent="0.25">
      <c r="A16085" s="62">
        <v>71121123</v>
      </c>
      <c r="B16085" s="63" t="s">
        <v>6120</v>
      </c>
    </row>
    <row r="16086" spans="1:2" x14ac:dyDescent="0.25">
      <c r="A16086" s="62">
        <v>71121201</v>
      </c>
      <c r="B16086" s="63" t="s">
        <v>1877</v>
      </c>
    </row>
    <row r="16087" spans="1:2" x14ac:dyDescent="0.25">
      <c r="A16087" s="62">
        <v>71121202</v>
      </c>
      <c r="B16087" s="63" t="s">
        <v>11048</v>
      </c>
    </row>
    <row r="16088" spans="1:2" x14ac:dyDescent="0.25">
      <c r="A16088" s="62">
        <v>71121203</v>
      </c>
      <c r="B16088" s="63" t="s">
        <v>6275</v>
      </c>
    </row>
    <row r="16089" spans="1:2" x14ac:dyDescent="0.25">
      <c r="A16089" s="62">
        <v>71121204</v>
      </c>
      <c r="B16089" s="63" t="s">
        <v>17565</v>
      </c>
    </row>
    <row r="16090" spans="1:2" x14ac:dyDescent="0.25">
      <c r="A16090" s="62">
        <v>71121205</v>
      </c>
      <c r="B16090" s="63" t="s">
        <v>582</v>
      </c>
    </row>
    <row r="16091" spans="1:2" x14ac:dyDescent="0.25">
      <c r="A16091" s="62">
        <v>71121206</v>
      </c>
      <c r="B16091" s="63" t="s">
        <v>1802</v>
      </c>
    </row>
    <row r="16092" spans="1:2" x14ac:dyDescent="0.25">
      <c r="A16092" s="62">
        <v>71121207</v>
      </c>
      <c r="B16092" s="63" t="s">
        <v>3998</v>
      </c>
    </row>
    <row r="16093" spans="1:2" x14ac:dyDescent="0.25">
      <c r="A16093" s="62">
        <v>71121208</v>
      </c>
      <c r="B16093" s="63" t="s">
        <v>16413</v>
      </c>
    </row>
    <row r="16094" spans="1:2" x14ac:dyDescent="0.25">
      <c r="A16094" s="62">
        <v>71121301</v>
      </c>
      <c r="B16094" s="63" t="s">
        <v>13942</v>
      </c>
    </row>
    <row r="16095" spans="1:2" x14ac:dyDescent="0.25">
      <c r="A16095" s="62">
        <v>71121302</v>
      </c>
      <c r="B16095" s="63" t="s">
        <v>12634</v>
      </c>
    </row>
    <row r="16096" spans="1:2" x14ac:dyDescent="0.25">
      <c r="A16096" s="62">
        <v>71121303</v>
      </c>
      <c r="B16096" s="63" t="s">
        <v>12137</v>
      </c>
    </row>
    <row r="16097" spans="1:2" x14ac:dyDescent="0.25">
      <c r="A16097" s="62">
        <v>71121304</v>
      </c>
      <c r="B16097" s="63" t="s">
        <v>18158</v>
      </c>
    </row>
    <row r="16098" spans="1:2" x14ac:dyDescent="0.25">
      <c r="A16098" s="62">
        <v>71121305</v>
      </c>
      <c r="B16098" s="63" t="s">
        <v>2637</v>
      </c>
    </row>
    <row r="16099" spans="1:2" x14ac:dyDescent="0.25">
      <c r="A16099" s="62">
        <v>71121401</v>
      </c>
      <c r="B16099" s="63" t="s">
        <v>6686</v>
      </c>
    </row>
    <row r="16100" spans="1:2" x14ac:dyDescent="0.25">
      <c r="A16100" s="62">
        <v>71121402</v>
      </c>
      <c r="B16100" s="63" t="s">
        <v>584</v>
      </c>
    </row>
    <row r="16101" spans="1:2" x14ac:dyDescent="0.25">
      <c r="A16101" s="62">
        <v>71121403</v>
      </c>
      <c r="B16101" s="63" t="s">
        <v>17658</v>
      </c>
    </row>
    <row r="16102" spans="1:2" x14ac:dyDescent="0.25">
      <c r="A16102" s="62">
        <v>71121404</v>
      </c>
      <c r="B16102" s="63" t="s">
        <v>14661</v>
      </c>
    </row>
    <row r="16103" spans="1:2" x14ac:dyDescent="0.25">
      <c r="A16103" s="62">
        <v>71121405</v>
      </c>
      <c r="B16103" s="63" t="s">
        <v>15360</v>
      </c>
    </row>
    <row r="16104" spans="1:2" x14ac:dyDescent="0.25">
      <c r="A16104" s="62">
        <v>71121406</v>
      </c>
      <c r="B16104" s="63" t="s">
        <v>4211</v>
      </c>
    </row>
    <row r="16105" spans="1:2" x14ac:dyDescent="0.25">
      <c r="A16105" s="62">
        <v>71121407</v>
      </c>
      <c r="B16105" s="63" t="s">
        <v>5565</v>
      </c>
    </row>
    <row r="16106" spans="1:2" x14ac:dyDescent="0.25">
      <c r="A16106" s="62">
        <v>71121501</v>
      </c>
      <c r="B16106" s="63" t="s">
        <v>11060</v>
      </c>
    </row>
    <row r="16107" spans="1:2" x14ac:dyDescent="0.25">
      <c r="A16107" s="62">
        <v>71121502</v>
      </c>
      <c r="B16107" s="63" t="s">
        <v>11899</v>
      </c>
    </row>
    <row r="16108" spans="1:2" x14ac:dyDescent="0.25">
      <c r="A16108" s="62">
        <v>71121503</v>
      </c>
      <c r="B16108" s="63" t="s">
        <v>4186</v>
      </c>
    </row>
    <row r="16109" spans="1:2" x14ac:dyDescent="0.25">
      <c r="A16109" s="62">
        <v>71121504</v>
      </c>
      <c r="B16109" s="63" t="s">
        <v>4875</v>
      </c>
    </row>
    <row r="16110" spans="1:2" x14ac:dyDescent="0.25">
      <c r="A16110" s="62">
        <v>71121505</v>
      </c>
      <c r="B16110" s="63" t="s">
        <v>12096</v>
      </c>
    </row>
    <row r="16111" spans="1:2" x14ac:dyDescent="0.25">
      <c r="A16111" s="62">
        <v>71121506</v>
      </c>
      <c r="B16111" s="63" t="s">
        <v>13592</v>
      </c>
    </row>
    <row r="16112" spans="1:2" x14ac:dyDescent="0.25">
      <c r="A16112" s="62">
        <v>71121507</v>
      </c>
      <c r="B16112" s="63" t="s">
        <v>6078</v>
      </c>
    </row>
    <row r="16113" spans="1:2" x14ac:dyDescent="0.25">
      <c r="A16113" s="62">
        <v>71121508</v>
      </c>
      <c r="B16113" s="63" t="s">
        <v>645</v>
      </c>
    </row>
    <row r="16114" spans="1:2" x14ac:dyDescent="0.25">
      <c r="A16114" s="62">
        <v>71121509</v>
      </c>
      <c r="B16114" s="63" t="s">
        <v>18642</v>
      </c>
    </row>
    <row r="16115" spans="1:2" x14ac:dyDescent="0.25">
      <c r="A16115" s="62">
        <v>71121510</v>
      </c>
      <c r="B16115" s="63" t="s">
        <v>3952</v>
      </c>
    </row>
    <row r="16116" spans="1:2" x14ac:dyDescent="0.25">
      <c r="A16116" s="62">
        <v>71121511</v>
      </c>
      <c r="B16116" s="63" t="s">
        <v>7039</v>
      </c>
    </row>
    <row r="16117" spans="1:2" x14ac:dyDescent="0.25">
      <c r="A16117" s="62">
        <v>71121512</v>
      </c>
      <c r="B16117" s="63" t="s">
        <v>12268</v>
      </c>
    </row>
    <row r="16118" spans="1:2" x14ac:dyDescent="0.25">
      <c r="A16118" s="62">
        <v>71121513</v>
      </c>
      <c r="B16118" s="63" t="s">
        <v>448</v>
      </c>
    </row>
    <row r="16119" spans="1:2" x14ac:dyDescent="0.25">
      <c r="A16119" s="62">
        <v>71121514</v>
      </c>
      <c r="B16119" s="63" t="s">
        <v>15295</v>
      </c>
    </row>
    <row r="16120" spans="1:2" x14ac:dyDescent="0.25">
      <c r="A16120" s="62">
        <v>71121515</v>
      </c>
      <c r="B16120" s="63" t="s">
        <v>1149</v>
      </c>
    </row>
    <row r="16121" spans="1:2" x14ac:dyDescent="0.25">
      <c r="A16121" s="62">
        <v>71121516</v>
      </c>
      <c r="B16121" s="63" t="s">
        <v>5618</v>
      </c>
    </row>
    <row r="16122" spans="1:2" x14ac:dyDescent="0.25">
      <c r="A16122" s="62">
        <v>71121601</v>
      </c>
      <c r="B16122" s="63" t="s">
        <v>5296</v>
      </c>
    </row>
    <row r="16123" spans="1:2" x14ac:dyDescent="0.25">
      <c r="A16123" s="62">
        <v>71121602</v>
      </c>
      <c r="B16123" s="63" t="s">
        <v>7724</v>
      </c>
    </row>
    <row r="16124" spans="1:2" x14ac:dyDescent="0.25">
      <c r="A16124" s="62">
        <v>71121603</v>
      </c>
      <c r="B16124" s="63" t="s">
        <v>6471</v>
      </c>
    </row>
    <row r="16125" spans="1:2" x14ac:dyDescent="0.25">
      <c r="A16125" s="62">
        <v>71121604</v>
      </c>
      <c r="B16125" s="63" t="s">
        <v>1189</v>
      </c>
    </row>
    <row r="16126" spans="1:2" x14ac:dyDescent="0.25">
      <c r="A16126" s="62">
        <v>71121605</v>
      </c>
      <c r="B16126" s="63" t="s">
        <v>12090</v>
      </c>
    </row>
    <row r="16127" spans="1:2" x14ac:dyDescent="0.25">
      <c r="A16127" s="62">
        <v>71121606</v>
      </c>
      <c r="B16127" s="63" t="s">
        <v>12869</v>
      </c>
    </row>
    <row r="16128" spans="1:2" x14ac:dyDescent="0.25">
      <c r="A16128" s="62">
        <v>71121607</v>
      </c>
      <c r="B16128" s="63" t="s">
        <v>15740</v>
      </c>
    </row>
    <row r="16129" spans="1:2" x14ac:dyDescent="0.25">
      <c r="A16129" s="62">
        <v>71121608</v>
      </c>
      <c r="B16129" s="63" t="s">
        <v>6430</v>
      </c>
    </row>
    <row r="16130" spans="1:2" x14ac:dyDescent="0.25">
      <c r="A16130" s="62">
        <v>71121609</v>
      </c>
      <c r="B16130" s="63" t="s">
        <v>10277</v>
      </c>
    </row>
    <row r="16131" spans="1:2" x14ac:dyDescent="0.25">
      <c r="A16131" s="62">
        <v>71121610</v>
      </c>
      <c r="B16131" s="63" t="s">
        <v>6156</v>
      </c>
    </row>
    <row r="16132" spans="1:2" x14ac:dyDescent="0.25">
      <c r="A16132" s="62">
        <v>71121611</v>
      </c>
      <c r="B16132" s="63" t="s">
        <v>15514</v>
      </c>
    </row>
    <row r="16133" spans="1:2" x14ac:dyDescent="0.25">
      <c r="A16133" s="62">
        <v>71121612</v>
      </c>
      <c r="B16133" s="63" t="s">
        <v>2233</v>
      </c>
    </row>
    <row r="16134" spans="1:2" x14ac:dyDescent="0.25">
      <c r="A16134" s="62">
        <v>71121613</v>
      </c>
      <c r="B16134" s="63" t="s">
        <v>1486</v>
      </c>
    </row>
    <row r="16135" spans="1:2" x14ac:dyDescent="0.25">
      <c r="A16135" s="62">
        <v>71121614</v>
      </c>
      <c r="B16135" s="63" t="s">
        <v>5571</v>
      </c>
    </row>
    <row r="16136" spans="1:2" x14ac:dyDescent="0.25">
      <c r="A16136" s="62">
        <v>71121615</v>
      </c>
      <c r="B16136" s="63" t="s">
        <v>12644</v>
      </c>
    </row>
    <row r="16137" spans="1:2" x14ac:dyDescent="0.25">
      <c r="A16137" s="62">
        <v>71121616</v>
      </c>
      <c r="B16137" s="63" t="s">
        <v>1193</v>
      </c>
    </row>
    <row r="16138" spans="1:2" x14ac:dyDescent="0.25">
      <c r="A16138" s="62">
        <v>71121617</v>
      </c>
      <c r="B16138" s="63" t="s">
        <v>3413</v>
      </c>
    </row>
    <row r="16139" spans="1:2" x14ac:dyDescent="0.25">
      <c r="A16139" s="62">
        <v>71121618</v>
      </c>
      <c r="B16139" s="63" t="s">
        <v>12077</v>
      </c>
    </row>
    <row r="16140" spans="1:2" x14ac:dyDescent="0.25">
      <c r="A16140" s="62">
        <v>71121619</v>
      </c>
      <c r="B16140" s="63" t="s">
        <v>286</v>
      </c>
    </row>
    <row r="16141" spans="1:2" x14ac:dyDescent="0.25">
      <c r="A16141" s="62">
        <v>71121620</v>
      </c>
      <c r="B16141" s="63" t="s">
        <v>16344</v>
      </c>
    </row>
    <row r="16142" spans="1:2" x14ac:dyDescent="0.25">
      <c r="A16142" s="62">
        <v>71121621</v>
      </c>
      <c r="B16142" s="63" t="s">
        <v>15776</v>
      </c>
    </row>
    <row r="16143" spans="1:2" x14ac:dyDescent="0.25">
      <c r="A16143" s="62">
        <v>71121622</v>
      </c>
      <c r="B16143" s="63" t="s">
        <v>2639</v>
      </c>
    </row>
    <row r="16144" spans="1:2" x14ac:dyDescent="0.25">
      <c r="A16144" s="62">
        <v>71121623</v>
      </c>
      <c r="B16144" s="63" t="s">
        <v>8733</v>
      </c>
    </row>
    <row r="16145" spans="1:2" x14ac:dyDescent="0.25">
      <c r="A16145" s="62">
        <v>71121624</v>
      </c>
      <c r="B16145" s="63" t="s">
        <v>2615</v>
      </c>
    </row>
    <row r="16146" spans="1:2" x14ac:dyDescent="0.25">
      <c r="A16146" s="62">
        <v>71121625</v>
      </c>
      <c r="B16146" s="63" t="s">
        <v>7678</v>
      </c>
    </row>
    <row r="16147" spans="1:2" x14ac:dyDescent="0.25">
      <c r="A16147" s="62">
        <v>71121626</v>
      </c>
      <c r="B16147" s="63" t="s">
        <v>4099</v>
      </c>
    </row>
    <row r="16148" spans="1:2" x14ac:dyDescent="0.25">
      <c r="A16148" s="62">
        <v>71121627</v>
      </c>
      <c r="B16148" s="63" t="s">
        <v>11658</v>
      </c>
    </row>
    <row r="16149" spans="1:2" x14ac:dyDescent="0.25">
      <c r="A16149" s="62">
        <v>71121628</v>
      </c>
      <c r="B16149" s="63" t="s">
        <v>912</v>
      </c>
    </row>
    <row r="16150" spans="1:2" x14ac:dyDescent="0.25">
      <c r="A16150" s="62">
        <v>71121629</v>
      </c>
      <c r="B16150" s="63" t="s">
        <v>5267</v>
      </c>
    </row>
    <row r="16151" spans="1:2" x14ac:dyDescent="0.25">
      <c r="A16151" s="62">
        <v>71121630</v>
      </c>
      <c r="B16151" s="63" t="s">
        <v>2725</v>
      </c>
    </row>
    <row r="16152" spans="1:2" x14ac:dyDescent="0.25">
      <c r="A16152" s="62">
        <v>71121631</v>
      </c>
      <c r="B16152" s="63" t="s">
        <v>15304</v>
      </c>
    </row>
    <row r="16153" spans="1:2" x14ac:dyDescent="0.25">
      <c r="A16153" s="62">
        <v>71121632</v>
      </c>
      <c r="B16153" s="63" t="s">
        <v>14176</v>
      </c>
    </row>
    <row r="16154" spans="1:2" x14ac:dyDescent="0.25">
      <c r="A16154" s="62">
        <v>71121633</v>
      </c>
      <c r="B16154" s="63" t="s">
        <v>13887</v>
      </c>
    </row>
    <row r="16155" spans="1:2" x14ac:dyDescent="0.25">
      <c r="A16155" s="62">
        <v>71121634</v>
      </c>
      <c r="B16155" s="63" t="s">
        <v>4202</v>
      </c>
    </row>
    <row r="16156" spans="1:2" x14ac:dyDescent="0.25">
      <c r="A16156" s="62">
        <v>71121635</v>
      </c>
      <c r="B16156" s="63" t="s">
        <v>16124</v>
      </c>
    </row>
    <row r="16157" spans="1:2" x14ac:dyDescent="0.25">
      <c r="A16157" s="62">
        <v>71121636</v>
      </c>
      <c r="B16157" s="63" t="s">
        <v>2161</v>
      </c>
    </row>
    <row r="16158" spans="1:2" x14ac:dyDescent="0.25">
      <c r="A16158" s="62">
        <v>71121637</v>
      </c>
      <c r="B16158" s="63" t="s">
        <v>13543</v>
      </c>
    </row>
    <row r="16159" spans="1:2" x14ac:dyDescent="0.25">
      <c r="A16159" s="62">
        <v>71121701</v>
      </c>
      <c r="B16159" s="63" t="s">
        <v>5817</v>
      </c>
    </row>
    <row r="16160" spans="1:2" x14ac:dyDescent="0.25">
      <c r="A16160" s="62">
        <v>71121702</v>
      </c>
      <c r="B16160" s="63" t="s">
        <v>3841</v>
      </c>
    </row>
    <row r="16161" spans="1:2" x14ac:dyDescent="0.25">
      <c r="A16161" s="62">
        <v>71121703</v>
      </c>
      <c r="B16161" s="63" t="s">
        <v>3457</v>
      </c>
    </row>
    <row r="16162" spans="1:2" x14ac:dyDescent="0.25">
      <c r="A16162" s="62">
        <v>71121704</v>
      </c>
      <c r="B16162" s="63" t="s">
        <v>14652</v>
      </c>
    </row>
    <row r="16163" spans="1:2" x14ac:dyDescent="0.25">
      <c r="A16163" s="62">
        <v>71121705</v>
      </c>
      <c r="B16163" s="63" t="s">
        <v>292</v>
      </c>
    </row>
    <row r="16164" spans="1:2" x14ac:dyDescent="0.25">
      <c r="A16164" s="62">
        <v>71121706</v>
      </c>
      <c r="B16164" s="63" t="s">
        <v>3369</v>
      </c>
    </row>
    <row r="16165" spans="1:2" x14ac:dyDescent="0.25">
      <c r="A16165" s="62">
        <v>71121801</v>
      </c>
      <c r="B16165" s="63" t="s">
        <v>11134</v>
      </c>
    </row>
    <row r="16166" spans="1:2" x14ac:dyDescent="0.25">
      <c r="A16166" s="62">
        <v>71121802</v>
      </c>
      <c r="B16166" s="63" t="s">
        <v>2853</v>
      </c>
    </row>
    <row r="16167" spans="1:2" x14ac:dyDescent="0.25">
      <c r="A16167" s="62">
        <v>71121803</v>
      </c>
      <c r="B16167" s="63" t="s">
        <v>8986</v>
      </c>
    </row>
    <row r="16168" spans="1:2" x14ac:dyDescent="0.25">
      <c r="A16168" s="62">
        <v>71121804</v>
      </c>
      <c r="B16168" s="63" t="s">
        <v>17719</v>
      </c>
    </row>
    <row r="16169" spans="1:2" x14ac:dyDescent="0.25">
      <c r="A16169" s="62">
        <v>71121901</v>
      </c>
      <c r="B16169" s="63" t="s">
        <v>7125</v>
      </c>
    </row>
    <row r="16170" spans="1:2" x14ac:dyDescent="0.25">
      <c r="A16170" s="62">
        <v>71121902</v>
      </c>
      <c r="B16170" s="63" t="s">
        <v>6618</v>
      </c>
    </row>
    <row r="16171" spans="1:2" x14ac:dyDescent="0.25">
      <c r="A16171" s="62">
        <v>71121903</v>
      </c>
      <c r="B16171" s="63" t="s">
        <v>14783</v>
      </c>
    </row>
    <row r="16172" spans="1:2" x14ac:dyDescent="0.25">
      <c r="A16172" s="62">
        <v>71122001</v>
      </c>
      <c r="B16172" s="63" t="s">
        <v>18181</v>
      </c>
    </row>
    <row r="16173" spans="1:2" x14ac:dyDescent="0.25">
      <c r="A16173" s="62">
        <v>71122002</v>
      </c>
      <c r="B16173" s="63" t="s">
        <v>12552</v>
      </c>
    </row>
    <row r="16174" spans="1:2" x14ac:dyDescent="0.25">
      <c r="A16174" s="62">
        <v>71122003</v>
      </c>
      <c r="B16174" s="63" t="s">
        <v>4258</v>
      </c>
    </row>
    <row r="16175" spans="1:2" x14ac:dyDescent="0.25">
      <c r="A16175" s="62">
        <v>71122004</v>
      </c>
      <c r="B16175" s="63" t="s">
        <v>16307</v>
      </c>
    </row>
    <row r="16176" spans="1:2" x14ac:dyDescent="0.25">
      <c r="A16176" s="62">
        <v>71122005</v>
      </c>
      <c r="B16176" s="63" t="s">
        <v>18494</v>
      </c>
    </row>
    <row r="16177" spans="1:2" x14ac:dyDescent="0.25">
      <c r="A16177" s="62">
        <v>71122006</v>
      </c>
      <c r="B16177" s="63" t="s">
        <v>11816</v>
      </c>
    </row>
    <row r="16178" spans="1:2" x14ac:dyDescent="0.25">
      <c r="A16178" s="62">
        <v>71122101</v>
      </c>
      <c r="B16178" s="63" t="s">
        <v>10721</v>
      </c>
    </row>
    <row r="16179" spans="1:2" x14ac:dyDescent="0.25">
      <c r="A16179" s="62">
        <v>71122102</v>
      </c>
      <c r="B16179" s="63" t="s">
        <v>10136</v>
      </c>
    </row>
    <row r="16180" spans="1:2" x14ac:dyDescent="0.25">
      <c r="A16180" s="62">
        <v>71122103</v>
      </c>
      <c r="B16180" s="63" t="s">
        <v>10516</v>
      </c>
    </row>
    <row r="16181" spans="1:2" x14ac:dyDescent="0.25">
      <c r="A16181" s="62">
        <v>71122104</v>
      </c>
      <c r="B16181" s="63" t="s">
        <v>14053</v>
      </c>
    </row>
    <row r="16182" spans="1:2" x14ac:dyDescent="0.25">
      <c r="A16182" s="62">
        <v>71122105</v>
      </c>
      <c r="B16182" s="63" t="s">
        <v>3026</v>
      </c>
    </row>
    <row r="16183" spans="1:2" x14ac:dyDescent="0.25">
      <c r="A16183" s="62">
        <v>71122107</v>
      </c>
      <c r="B16183" s="63" t="s">
        <v>6885</v>
      </c>
    </row>
    <row r="16184" spans="1:2" x14ac:dyDescent="0.25">
      <c r="A16184" s="62">
        <v>71122108</v>
      </c>
      <c r="B16184" s="63" t="s">
        <v>3204</v>
      </c>
    </row>
    <row r="16185" spans="1:2" x14ac:dyDescent="0.25">
      <c r="A16185" s="62">
        <v>71122109</v>
      </c>
      <c r="B16185" s="63" t="s">
        <v>7440</v>
      </c>
    </row>
    <row r="16186" spans="1:2" x14ac:dyDescent="0.25">
      <c r="A16186" s="62">
        <v>71122110</v>
      </c>
      <c r="B16186" s="63" t="s">
        <v>6118</v>
      </c>
    </row>
    <row r="16187" spans="1:2" x14ac:dyDescent="0.25">
      <c r="A16187" s="62">
        <v>71122111</v>
      </c>
      <c r="B16187" s="63" t="s">
        <v>3886</v>
      </c>
    </row>
    <row r="16188" spans="1:2" x14ac:dyDescent="0.25">
      <c r="A16188" s="62">
        <v>71122112</v>
      </c>
      <c r="B16188" s="63" t="s">
        <v>18402</v>
      </c>
    </row>
    <row r="16189" spans="1:2" x14ac:dyDescent="0.25">
      <c r="A16189" s="62">
        <v>71122113</v>
      </c>
      <c r="B16189" s="63" t="s">
        <v>3317</v>
      </c>
    </row>
    <row r="16190" spans="1:2" x14ac:dyDescent="0.25">
      <c r="A16190" s="62">
        <v>71122114</v>
      </c>
      <c r="B16190" s="63" t="s">
        <v>4381</v>
      </c>
    </row>
    <row r="16191" spans="1:2" x14ac:dyDescent="0.25">
      <c r="A16191" s="62">
        <v>71122115</v>
      </c>
      <c r="B16191" s="63" t="s">
        <v>15607</v>
      </c>
    </row>
    <row r="16192" spans="1:2" x14ac:dyDescent="0.25">
      <c r="A16192" s="62">
        <v>71122116</v>
      </c>
      <c r="B16192" s="63" t="s">
        <v>1918</v>
      </c>
    </row>
    <row r="16193" spans="1:2" x14ac:dyDescent="0.25">
      <c r="A16193" s="62">
        <v>71122201</v>
      </c>
      <c r="B16193" s="63" t="s">
        <v>6814</v>
      </c>
    </row>
    <row r="16194" spans="1:2" x14ac:dyDescent="0.25">
      <c r="A16194" s="62">
        <v>71122202</v>
      </c>
      <c r="B16194" s="63" t="s">
        <v>12384</v>
      </c>
    </row>
    <row r="16195" spans="1:2" x14ac:dyDescent="0.25">
      <c r="A16195" s="62">
        <v>71122203</v>
      </c>
      <c r="B16195" s="63" t="s">
        <v>3324</v>
      </c>
    </row>
    <row r="16196" spans="1:2" x14ac:dyDescent="0.25">
      <c r="A16196" s="62">
        <v>71122301</v>
      </c>
      <c r="B16196" s="63" t="s">
        <v>14594</v>
      </c>
    </row>
    <row r="16197" spans="1:2" x14ac:dyDescent="0.25">
      <c r="A16197" s="62">
        <v>71122302</v>
      </c>
      <c r="B16197" s="63" t="s">
        <v>17363</v>
      </c>
    </row>
    <row r="16198" spans="1:2" x14ac:dyDescent="0.25">
      <c r="A16198" s="62">
        <v>71122303</v>
      </c>
      <c r="B16198" s="63" t="s">
        <v>2025</v>
      </c>
    </row>
    <row r="16199" spans="1:2" x14ac:dyDescent="0.25">
      <c r="A16199" s="62">
        <v>71122304</v>
      </c>
      <c r="B16199" s="63" t="s">
        <v>6715</v>
      </c>
    </row>
    <row r="16200" spans="1:2" x14ac:dyDescent="0.25">
      <c r="A16200" s="62">
        <v>71122305</v>
      </c>
      <c r="B16200" s="63" t="s">
        <v>4577</v>
      </c>
    </row>
    <row r="16201" spans="1:2" x14ac:dyDescent="0.25">
      <c r="A16201" s="62">
        <v>71122306</v>
      </c>
      <c r="B16201" s="63" t="s">
        <v>13933</v>
      </c>
    </row>
    <row r="16202" spans="1:2" x14ac:dyDescent="0.25">
      <c r="A16202" s="62">
        <v>71122401</v>
      </c>
      <c r="B16202" s="63" t="s">
        <v>5777</v>
      </c>
    </row>
    <row r="16203" spans="1:2" x14ac:dyDescent="0.25">
      <c r="A16203" s="62">
        <v>71122402</v>
      </c>
      <c r="B16203" s="63" t="s">
        <v>16002</v>
      </c>
    </row>
    <row r="16204" spans="1:2" x14ac:dyDescent="0.25">
      <c r="A16204" s="62">
        <v>71122403</v>
      </c>
      <c r="B16204" s="63" t="s">
        <v>6630</v>
      </c>
    </row>
    <row r="16205" spans="1:2" x14ac:dyDescent="0.25">
      <c r="A16205" s="62">
        <v>71122404</v>
      </c>
      <c r="B16205" s="63" t="s">
        <v>18692</v>
      </c>
    </row>
    <row r="16206" spans="1:2" x14ac:dyDescent="0.25">
      <c r="A16206" s="62">
        <v>71122405</v>
      </c>
      <c r="B16206" s="63" t="s">
        <v>8343</v>
      </c>
    </row>
    <row r="16207" spans="1:2" x14ac:dyDescent="0.25">
      <c r="A16207" s="62">
        <v>71122406</v>
      </c>
      <c r="B16207" s="63" t="s">
        <v>14986</v>
      </c>
    </row>
    <row r="16208" spans="1:2" x14ac:dyDescent="0.25">
      <c r="A16208" s="62">
        <v>71122407</v>
      </c>
      <c r="B16208" s="63" t="s">
        <v>4586</v>
      </c>
    </row>
    <row r="16209" spans="1:2" x14ac:dyDescent="0.25">
      <c r="A16209" s="62">
        <v>71122408</v>
      </c>
      <c r="B16209" s="63" t="s">
        <v>3399</v>
      </c>
    </row>
    <row r="16210" spans="1:2" x14ac:dyDescent="0.25">
      <c r="A16210" s="62">
        <v>71122409</v>
      </c>
      <c r="B16210" s="63" t="s">
        <v>2614</v>
      </c>
    </row>
    <row r="16211" spans="1:2" x14ac:dyDescent="0.25">
      <c r="A16211" s="62">
        <v>71122410</v>
      </c>
      <c r="B16211" s="63" t="s">
        <v>15528</v>
      </c>
    </row>
    <row r="16212" spans="1:2" x14ac:dyDescent="0.25">
      <c r="A16212" s="62">
        <v>71122501</v>
      </c>
      <c r="B16212" s="63" t="s">
        <v>15429</v>
      </c>
    </row>
    <row r="16213" spans="1:2" x14ac:dyDescent="0.25">
      <c r="A16213" s="62">
        <v>71122502</v>
      </c>
      <c r="B16213" s="63" t="s">
        <v>3837</v>
      </c>
    </row>
    <row r="16214" spans="1:2" x14ac:dyDescent="0.25">
      <c r="A16214" s="62">
        <v>71122503</v>
      </c>
      <c r="B16214" s="63" t="s">
        <v>4642</v>
      </c>
    </row>
    <row r="16215" spans="1:2" x14ac:dyDescent="0.25">
      <c r="A16215" s="62">
        <v>71122504</v>
      </c>
      <c r="B16215" s="63" t="s">
        <v>3819</v>
      </c>
    </row>
    <row r="16216" spans="1:2" x14ac:dyDescent="0.25">
      <c r="A16216" s="62">
        <v>71122505</v>
      </c>
      <c r="B16216" s="63" t="s">
        <v>14369</v>
      </c>
    </row>
    <row r="16217" spans="1:2" x14ac:dyDescent="0.25">
      <c r="A16217" s="62">
        <v>71122601</v>
      </c>
      <c r="B16217" s="63" t="s">
        <v>13509</v>
      </c>
    </row>
    <row r="16218" spans="1:2" x14ac:dyDescent="0.25">
      <c r="A16218" s="62">
        <v>71122602</v>
      </c>
      <c r="B16218" s="63" t="s">
        <v>5638</v>
      </c>
    </row>
    <row r="16219" spans="1:2" x14ac:dyDescent="0.25">
      <c r="A16219" s="62">
        <v>71122603</v>
      </c>
      <c r="B16219" s="63" t="s">
        <v>1089</v>
      </c>
    </row>
    <row r="16220" spans="1:2" x14ac:dyDescent="0.25">
      <c r="A16220" s="62">
        <v>71122604</v>
      </c>
      <c r="B16220" s="63" t="s">
        <v>13914</v>
      </c>
    </row>
    <row r="16221" spans="1:2" x14ac:dyDescent="0.25">
      <c r="A16221" s="62">
        <v>71122605</v>
      </c>
      <c r="B16221" s="63" t="s">
        <v>11925</v>
      </c>
    </row>
    <row r="16222" spans="1:2" x14ac:dyDescent="0.25">
      <c r="A16222" s="62">
        <v>71122606</v>
      </c>
      <c r="B16222" s="63" t="s">
        <v>6972</v>
      </c>
    </row>
    <row r="16223" spans="1:2" x14ac:dyDescent="0.25">
      <c r="A16223" s="62">
        <v>71122607</v>
      </c>
      <c r="B16223" s="63" t="s">
        <v>16561</v>
      </c>
    </row>
    <row r="16224" spans="1:2" x14ac:dyDescent="0.25">
      <c r="A16224" s="62">
        <v>71122608</v>
      </c>
      <c r="B16224" s="63" t="s">
        <v>15587</v>
      </c>
    </row>
    <row r="16225" spans="1:2" x14ac:dyDescent="0.25">
      <c r="A16225" s="62">
        <v>71122609</v>
      </c>
      <c r="B16225" s="63" t="s">
        <v>5215</v>
      </c>
    </row>
    <row r="16226" spans="1:2" x14ac:dyDescent="0.25">
      <c r="A16226" s="62">
        <v>71122610</v>
      </c>
      <c r="B16226" s="63" t="s">
        <v>11669</v>
      </c>
    </row>
    <row r="16227" spans="1:2" x14ac:dyDescent="0.25">
      <c r="A16227" s="62">
        <v>71122611</v>
      </c>
      <c r="B16227" s="63" t="s">
        <v>12668</v>
      </c>
    </row>
    <row r="16228" spans="1:2" x14ac:dyDescent="0.25">
      <c r="A16228" s="62">
        <v>71122612</v>
      </c>
      <c r="B16228" s="63" t="s">
        <v>14434</v>
      </c>
    </row>
    <row r="16229" spans="1:2" x14ac:dyDescent="0.25">
      <c r="A16229" s="62">
        <v>71122613</v>
      </c>
      <c r="B16229" s="63" t="s">
        <v>8859</v>
      </c>
    </row>
    <row r="16230" spans="1:2" x14ac:dyDescent="0.25">
      <c r="A16230" s="62">
        <v>71122701</v>
      </c>
      <c r="B16230" s="63" t="s">
        <v>9664</v>
      </c>
    </row>
    <row r="16231" spans="1:2" x14ac:dyDescent="0.25">
      <c r="A16231" s="62">
        <v>71122702</v>
      </c>
      <c r="B16231" s="63" t="s">
        <v>1604</v>
      </c>
    </row>
    <row r="16232" spans="1:2" x14ac:dyDescent="0.25">
      <c r="A16232" s="62">
        <v>71122703</v>
      </c>
      <c r="B16232" s="63" t="s">
        <v>7191</v>
      </c>
    </row>
    <row r="16233" spans="1:2" x14ac:dyDescent="0.25">
      <c r="A16233" s="62">
        <v>71122704</v>
      </c>
      <c r="B16233" s="63" t="s">
        <v>15848</v>
      </c>
    </row>
    <row r="16234" spans="1:2" x14ac:dyDescent="0.25">
      <c r="A16234" s="62">
        <v>71122705</v>
      </c>
      <c r="B16234" s="63" t="s">
        <v>2587</v>
      </c>
    </row>
    <row r="16235" spans="1:2" x14ac:dyDescent="0.25">
      <c r="A16235" s="62">
        <v>71122706</v>
      </c>
      <c r="B16235" s="63" t="s">
        <v>6250</v>
      </c>
    </row>
    <row r="16236" spans="1:2" x14ac:dyDescent="0.25">
      <c r="A16236" s="62">
        <v>71122707</v>
      </c>
      <c r="B16236" s="63" t="s">
        <v>5818</v>
      </c>
    </row>
    <row r="16237" spans="1:2" x14ac:dyDescent="0.25">
      <c r="A16237" s="62">
        <v>71122708</v>
      </c>
      <c r="B16237" s="63" t="s">
        <v>6976</v>
      </c>
    </row>
    <row r="16238" spans="1:2" x14ac:dyDescent="0.25">
      <c r="A16238" s="62">
        <v>71122801</v>
      </c>
      <c r="B16238" s="63" t="s">
        <v>5028</v>
      </c>
    </row>
    <row r="16239" spans="1:2" x14ac:dyDescent="0.25">
      <c r="A16239" s="62">
        <v>71122802</v>
      </c>
      <c r="B16239" s="63" t="s">
        <v>13642</v>
      </c>
    </row>
    <row r="16240" spans="1:2" x14ac:dyDescent="0.25">
      <c r="A16240" s="62">
        <v>71122803</v>
      </c>
      <c r="B16240" s="63" t="s">
        <v>12034</v>
      </c>
    </row>
    <row r="16241" spans="1:2" x14ac:dyDescent="0.25">
      <c r="A16241" s="62">
        <v>71122804</v>
      </c>
      <c r="B16241" s="63" t="s">
        <v>9596</v>
      </c>
    </row>
    <row r="16242" spans="1:2" x14ac:dyDescent="0.25">
      <c r="A16242" s="62">
        <v>71122805</v>
      </c>
      <c r="B16242" s="63" t="s">
        <v>7545</v>
      </c>
    </row>
    <row r="16243" spans="1:2" x14ac:dyDescent="0.25">
      <c r="A16243" s="62">
        <v>71122806</v>
      </c>
      <c r="B16243" s="63" t="s">
        <v>15196</v>
      </c>
    </row>
    <row r="16244" spans="1:2" x14ac:dyDescent="0.25">
      <c r="A16244" s="62">
        <v>71122807</v>
      </c>
      <c r="B16244" s="63" t="s">
        <v>18478</v>
      </c>
    </row>
    <row r="16245" spans="1:2" x14ac:dyDescent="0.25">
      <c r="A16245" s="62">
        <v>71122808</v>
      </c>
      <c r="B16245" s="63" t="s">
        <v>2314</v>
      </c>
    </row>
    <row r="16246" spans="1:2" x14ac:dyDescent="0.25">
      <c r="A16246" s="62">
        <v>71122810</v>
      </c>
      <c r="B16246" s="63" t="s">
        <v>12459</v>
      </c>
    </row>
    <row r="16247" spans="1:2" x14ac:dyDescent="0.25">
      <c r="A16247" s="62">
        <v>71122901</v>
      </c>
      <c r="B16247" s="63" t="s">
        <v>16558</v>
      </c>
    </row>
    <row r="16248" spans="1:2" x14ac:dyDescent="0.25">
      <c r="A16248" s="62">
        <v>71122902</v>
      </c>
      <c r="B16248" s="63" t="s">
        <v>2616</v>
      </c>
    </row>
    <row r="16249" spans="1:2" x14ac:dyDescent="0.25">
      <c r="A16249" s="62">
        <v>71122903</v>
      </c>
      <c r="B16249" s="63" t="s">
        <v>16039</v>
      </c>
    </row>
    <row r="16250" spans="1:2" x14ac:dyDescent="0.25">
      <c r="A16250" s="62">
        <v>71122904</v>
      </c>
      <c r="B16250" s="63" t="s">
        <v>16894</v>
      </c>
    </row>
    <row r="16251" spans="1:2" x14ac:dyDescent="0.25">
      <c r="A16251" s="62">
        <v>71122905</v>
      </c>
      <c r="B16251" s="63" t="s">
        <v>14580</v>
      </c>
    </row>
    <row r="16252" spans="1:2" x14ac:dyDescent="0.25">
      <c r="A16252" s="62">
        <v>71131001</v>
      </c>
      <c r="B16252" s="63" t="s">
        <v>5789</v>
      </c>
    </row>
    <row r="16253" spans="1:2" x14ac:dyDescent="0.25">
      <c r="A16253" s="62">
        <v>71131002</v>
      </c>
      <c r="B16253" s="63" t="s">
        <v>10521</v>
      </c>
    </row>
    <row r="16254" spans="1:2" x14ac:dyDescent="0.25">
      <c r="A16254" s="62">
        <v>71131003</v>
      </c>
      <c r="B16254" s="63" t="s">
        <v>16616</v>
      </c>
    </row>
    <row r="16255" spans="1:2" x14ac:dyDescent="0.25">
      <c r="A16255" s="62">
        <v>71131004</v>
      </c>
      <c r="B16255" s="63" t="s">
        <v>14636</v>
      </c>
    </row>
    <row r="16256" spans="1:2" x14ac:dyDescent="0.25">
      <c r="A16256" s="62">
        <v>71131005</v>
      </c>
      <c r="B16256" s="63" t="s">
        <v>8091</v>
      </c>
    </row>
    <row r="16257" spans="1:2" x14ac:dyDescent="0.25">
      <c r="A16257" s="62">
        <v>71131006</v>
      </c>
      <c r="B16257" s="63" t="s">
        <v>8044</v>
      </c>
    </row>
    <row r="16258" spans="1:2" x14ac:dyDescent="0.25">
      <c r="A16258" s="62">
        <v>71131007</v>
      </c>
      <c r="B16258" s="63" t="s">
        <v>430</v>
      </c>
    </row>
    <row r="16259" spans="1:2" x14ac:dyDescent="0.25">
      <c r="A16259" s="62">
        <v>71131008</v>
      </c>
      <c r="B16259" s="63" t="s">
        <v>18233</v>
      </c>
    </row>
    <row r="16260" spans="1:2" x14ac:dyDescent="0.25">
      <c r="A16260" s="62">
        <v>71131009</v>
      </c>
      <c r="B16260" s="63" t="s">
        <v>12498</v>
      </c>
    </row>
    <row r="16261" spans="1:2" x14ac:dyDescent="0.25">
      <c r="A16261" s="62">
        <v>71131010</v>
      </c>
      <c r="B16261" s="63" t="s">
        <v>12357</v>
      </c>
    </row>
    <row r="16262" spans="1:2" x14ac:dyDescent="0.25">
      <c r="A16262" s="62">
        <v>71131011</v>
      </c>
      <c r="B16262" s="63" t="s">
        <v>16980</v>
      </c>
    </row>
    <row r="16263" spans="1:2" x14ac:dyDescent="0.25">
      <c r="A16263" s="62">
        <v>71131012</v>
      </c>
      <c r="B16263" s="63" t="s">
        <v>1739</v>
      </c>
    </row>
    <row r="16264" spans="1:2" x14ac:dyDescent="0.25">
      <c r="A16264" s="62">
        <v>71131013</v>
      </c>
      <c r="B16264" s="63" t="s">
        <v>5567</v>
      </c>
    </row>
    <row r="16265" spans="1:2" x14ac:dyDescent="0.25">
      <c r="A16265" s="62">
        <v>71131014</v>
      </c>
      <c r="B16265" s="63" t="s">
        <v>11150</v>
      </c>
    </row>
    <row r="16266" spans="1:2" x14ac:dyDescent="0.25">
      <c r="A16266" s="62">
        <v>71131015</v>
      </c>
      <c r="B16266" s="63" t="s">
        <v>17090</v>
      </c>
    </row>
    <row r="16267" spans="1:2" x14ac:dyDescent="0.25">
      <c r="A16267" s="62">
        <v>71131016</v>
      </c>
      <c r="B16267" s="63" t="s">
        <v>875</v>
      </c>
    </row>
    <row r="16268" spans="1:2" x14ac:dyDescent="0.25">
      <c r="A16268" s="62">
        <v>71131017</v>
      </c>
      <c r="B16268" s="63" t="s">
        <v>8241</v>
      </c>
    </row>
    <row r="16269" spans="1:2" x14ac:dyDescent="0.25">
      <c r="A16269" s="62">
        <v>71131101</v>
      </c>
      <c r="B16269" s="63" t="s">
        <v>6730</v>
      </c>
    </row>
    <row r="16270" spans="1:2" x14ac:dyDescent="0.25">
      <c r="A16270" s="62">
        <v>71131102</v>
      </c>
      <c r="B16270" s="63" t="s">
        <v>14824</v>
      </c>
    </row>
    <row r="16271" spans="1:2" x14ac:dyDescent="0.25">
      <c r="A16271" s="62">
        <v>71131103</v>
      </c>
      <c r="B16271" s="63" t="s">
        <v>18195</v>
      </c>
    </row>
    <row r="16272" spans="1:2" x14ac:dyDescent="0.25">
      <c r="A16272" s="62">
        <v>71131104</v>
      </c>
      <c r="B16272" s="63" t="s">
        <v>7794</v>
      </c>
    </row>
    <row r="16273" spans="1:2" x14ac:dyDescent="0.25">
      <c r="A16273" s="62">
        <v>71131105</v>
      </c>
      <c r="B16273" s="63" t="s">
        <v>6130</v>
      </c>
    </row>
    <row r="16274" spans="1:2" x14ac:dyDescent="0.25">
      <c r="A16274" s="62">
        <v>71131106</v>
      </c>
      <c r="B16274" s="63" t="s">
        <v>13409</v>
      </c>
    </row>
    <row r="16275" spans="1:2" x14ac:dyDescent="0.25">
      <c r="A16275" s="62">
        <v>71131107</v>
      </c>
      <c r="B16275" s="63" t="s">
        <v>13031</v>
      </c>
    </row>
    <row r="16276" spans="1:2" x14ac:dyDescent="0.25">
      <c r="A16276" s="62">
        <v>71131108</v>
      </c>
      <c r="B16276" s="63" t="s">
        <v>12813</v>
      </c>
    </row>
    <row r="16277" spans="1:2" x14ac:dyDescent="0.25">
      <c r="A16277" s="62">
        <v>71131109</v>
      </c>
      <c r="B16277" s="63" t="s">
        <v>1104</v>
      </c>
    </row>
    <row r="16278" spans="1:2" x14ac:dyDescent="0.25">
      <c r="A16278" s="62">
        <v>71131110</v>
      </c>
      <c r="B16278" s="63" t="s">
        <v>3755</v>
      </c>
    </row>
    <row r="16279" spans="1:2" x14ac:dyDescent="0.25">
      <c r="A16279" s="62">
        <v>71131111</v>
      </c>
      <c r="B16279" s="63" t="s">
        <v>9814</v>
      </c>
    </row>
    <row r="16280" spans="1:2" x14ac:dyDescent="0.25">
      <c r="A16280" s="62">
        <v>71131201</v>
      </c>
      <c r="B16280" s="63" t="s">
        <v>9897</v>
      </c>
    </row>
    <row r="16281" spans="1:2" x14ac:dyDescent="0.25">
      <c r="A16281" s="62">
        <v>71131301</v>
      </c>
      <c r="B16281" s="63" t="s">
        <v>8641</v>
      </c>
    </row>
    <row r="16282" spans="1:2" x14ac:dyDescent="0.25">
      <c r="A16282" s="62">
        <v>71131302</v>
      </c>
      <c r="B16282" s="63" t="s">
        <v>17823</v>
      </c>
    </row>
    <row r="16283" spans="1:2" x14ac:dyDescent="0.25">
      <c r="A16283" s="62">
        <v>71131303</v>
      </c>
      <c r="B16283" s="63" t="s">
        <v>8973</v>
      </c>
    </row>
    <row r="16284" spans="1:2" x14ac:dyDescent="0.25">
      <c r="A16284" s="62">
        <v>71131304</v>
      </c>
      <c r="B16284" s="63" t="s">
        <v>9803</v>
      </c>
    </row>
    <row r="16285" spans="1:2" x14ac:dyDescent="0.25">
      <c r="A16285" s="62">
        <v>71131305</v>
      </c>
      <c r="B16285" s="63" t="s">
        <v>17936</v>
      </c>
    </row>
    <row r="16286" spans="1:2" x14ac:dyDescent="0.25">
      <c r="A16286" s="62">
        <v>71131306</v>
      </c>
      <c r="B16286" s="63" t="s">
        <v>4140</v>
      </c>
    </row>
    <row r="16287" spans="1:2" x14ac:dyDescent="0.25">
      <c r="A16287" s="62">
        <v>71131307</v>
      </c>
      <c r="B16287" s="63" t="s">
        <v>14171</v>
      </c>
    </row>
    <row r="16288" spans="1:2" x14ac:dyDescent="0.25">
      <c r="A16288" s="62">
        <v>71131308</v>
      </c>
      <c r="B16288" s="63" t="s">
        <v>2834</v>
      </c>
    </row>
    <row r="16289" spans="1:2" x14ac:dyDescent="0.25">
      <c r="A16289" s="62">
        <v>71131309</v>
      </c>
      <c r="B16289" s="63" t="s">
        <v>14394</v>
      </c>
    </row>
    <row r="16290" spans="1:2" x14ac:dyDescent="0.25">
      <c r="A16290" s="62">
        <v>71131310</v>
      </c>
      <c r="B16290" s="63" t="s">
        <v>17837</v>
      </c>
    </row>
    <row r="16291" spans="1:2" x14ac:dyDescent="0.25">
      <c r="A16291" s="62">
        <v>71131401</v>
      </c>
      <c r="B16291" s="63" t="s">
        <v>12345</v>
      </c>
    </row>
    <row r="16292" spans="1:2" x14ac:dyDescent="0.25">
      <c r="A16292" s="62">
        <v>71131402</v>
      </c>
      <c r="B16292" s="63" t="s">
        <v>18491</v>
      </c>
    </row>
    <row r="16293" spans="1:2" x14ac:dyDescent="0.25">
      <c r="A16293" s="62">
        <v>71131403</v>
      </c>
      <c r="B16293" s="63" t="s">
        <v>15129</v>
      </c>
    </row>
    <row r="16294" spans="1:2" x14ac:dyDescent="0.25">
      <c r="A16294" s="62">
        <v>71141001</v>
      </c>
      <c r="B16294" s="63" t="s">
        <v>1021</v>
      </c>
    </row>
    <row r="16295" spans="1:2" x14ac:dyDescent="0.25">
      <c r="A16295" s="62">
        <v>71141002</v>
      </c>
      <c r="B16295" s="63" t="s">
        <v>4950</v>
      </c>
    </row>
    <row r="16296" spans="1:2" x14ac:dyDescent="0.25">
      <c r="A16296" s="62">
        <v>71141003</v>
      </c>
      <c r="B16296" s="63" t="s">
        <v>18293</v>
      </c>
    </row>
    <row r="16297" spans="1:2" x14ac:dyDescent="0.25">
      <c r="A16297" s="62">
        <v>71141004</v>
      </c>
      <c r="B16297" s="63" t="s">
        <v>10126</v>
      </c>
    </row>
    <row r="16298" spans="1:2" x14ac:dyDescent="0.25">
      <c r="A16298" s="62">
        <v>71141101</v>
      </c>
      <c r="B16298" s="63" t="s">
        <v>11428</v>
      </c>
    </row>
    <row r="16299" spans="1:2" x14ac:dyDescent="0.25">
      <c r="A16299" s="62">
        <v>71141102</v>
      </c>
      <c r="B16299" s="63" t="s">
        <v>3210</v>
      </c>
    </row>
    <row r="16300" spans="1:2" x14ac:dyDescent="0.25">
      <c r="A16300" s="62">
        <v>71141201</v>
      </c>
      <c r="B16300" s="63" t="s">
        <v>1853</v>
      </c>
    </row>
    <row r="16301" spans="1:2" x14ac:dyDescent="0.25">
      <c r="A16301" s="62">
        <v>71141202</v>
      </c>
      <c r="B16301" s="63" t="s">
        <v>16955</v>
      </c>
    </row>
    <row r="16302" spans="1:2" x14ac:dyDescent="0.25">
      <c r="A16302" s="62">
        <v>71151001</v>
      </c>
      <c r="B16302" s="63" t="s">
        <v>8708</v>
      </c>
    </row>
    <row r="16303" spans="1:2" x14ac:dyDescent="0.25">
      <c r="A16303" s="62">
        <v>71151002</v>
      </c>
      <c r="B16303" s="63" t="s">
        <v>8122</v>
      </c>
    </row>
    <row r="16304" spans="1:2" x14ac:dyDescent="0.25">
      <c r="A16304" s="62">
        <v>71151003</v>
      </c>
      <c r="B16304" s="63" t="s">
        <v>4213</v>
      </c>
    </row>
    <row r="16305" spans="1:2" x14ac:dyDescent="0.25">
      <c r="A16305" s="62">
        <v>71151004</v>
      </c>
      <c r="B16305" s="63" t="s">
        <v>13792</v>
      </c>
    </row>
    <row r="16306" spans="1:2" x14ac:dyDescent="0.25">
      <c r="A16306" s="62">
        <v>71151005</v>
      </c>
      <c r="B16306" s="63" t="s">
        <v>5667</v>
      </c>
    </row>
    <row r="16307" spans="1:2" x14ac:dyDescent="0.25">
      <c r="A16307" s="62">
        <v>71151101</v>
      </c>
      <c r="B16307" s="63" t="s">
        <v>7909</v>
      </c>
    </row>
    <row r="16308" spans="1:2" x14ac:dyDescent="0.25">
      <c r="A16308" s="62">
        <v>71151102</v>
      </c>
      <c r="B16308" s="63" t="s">
        <v>16327</v>
      </c>
    </row>
    <row r="16309" spans="1:2" x14ac:dyDescent="0.25">
      <c r="A16309" s="62">
        <v>71151103</v>
      </c>
      <c r="B16309" s="63" t="s">
        <v>5601</v>
      </c>
    </row>
    <row r="16310" spans="1:2" x14ac:dyDescent="0.25">
      <c r="A16310" s="62">
        <v>71151104</v>
      </c>
      <c r="B16310" s="63" t="s">
        <v>12207</v>
      </c>
    </row>
    <row r="16311" spans="1:2" x14ac:dyDescent="0.25">
      <c r="A16311" s="62">
        <v>71151105</v>
      </c>
      <c r="B16311" s="63" t="s">
        <v>1761</v>
      </c>
    </row>
    <row r="16312" spans="1:2" x14ac:dyDescent="0.25">
      <c r="A16312" s="62">
        <v>71151201</v>
      </c>
      <c r="B16312" s="63" t="s">
        <v>15816</v>
      </c>
    </row>
    <row r="16313" spans="1:2" x14ac:dyDescent="0.25">
      <c r="A16313" s="62">
        <v>71151202</v>
      </c>
      <c r="B16313" s="63" t="s">
        <v>10804</v>
      </c>
    </row>
    <row r="16314" spans="1:2" x14ac:dyDescent="0.25">
      <c r="A16314" s="62">
        <v>71151203</v>
      </c>
      <c r="B16314" s="63" t="s">
        <v>16522</v>
      </c>
    </row>
    <row r="16315" spans="1:2" x14ac:dyDescent="0.25">
      <c r="A16315" s="62">
        <v>71151301</v>
      </c>
      <c r="B16315" s="63" t="s">
        <v>17726</v>
      </c>
    </row>
    <row r="16316" spans="1:2" x14ac:dyDescent="0.25">
      <c r="A16316" s="62">
        <v>71151302</v>
      </c>
      <c r="B16316" s="63" t="s">
        <v>9549</v>
      </c>
    </row>
    <row r="16317" spans="1:2" x14ac:dyDescent="0.25">
      <c r="A16317" s="62">
        <v>71151303</v>
      </c>
      <c r="B16317" s="63" t="s">
        <v>6765</v>
      </c>
    </row>
    <row r="16318" spans="1:2" x14ac:dyDescent="0.25">
      <c r="A16318" s="62">
        <v>71151304</v>
      </c>
      <c r="B16318" s="63" t="s">
        <v>14401</v>
      </c>
    </row>
    <row r="16319" spans="1:2" x14ac:dyDescent="0.25">
      <c r="A16319" s="62">
        <v>71151305</v>
      </c>
      <c r="B16319" s="63" t="s">
        <v>7154</v>
      </c>
    </row>
    <row r="16320" spans="1:2" x14ac:dyDescent="0.25">
      <c r="A16320" s="62">
        <v>71151306</v>
      </c>
      <c r="B16320" s="63" t="s">
        <v>4970</v>
      </c>
    </row>
    <row r="16321" spans="1:2" x14ac:dyDescent="0.25">
      <c r="A16321" s="62">
        <v>71151307</v>
      </c>
      <c r="B16321" s="63" t="s">
        <v>5969</v>
      </c>
    </row>
    <row r="16322" spans="1:2" x14ac:dyDescent="0.25">
      <c r="A16322" s="62">
        <v>71151308</v>
      </c>
      <c r="B16322" s="63" t="s">
        <v>8550</v>
      </c>
    </row>
    <row r="16323" spans="1:2" x14ac:dyDescent="0.25">
      <c r="A16323" s="62">
        <v>71151309</v>
      </c>
      <c r="B16323" s="63" t="s">
        <v>733</v>
      </c>
    </row>
    <row r="16324" spans="1:2" x14ac:dyDescent="0.25">
      <c r="A16324" s="62">
        <v>71151310</v>
      </c>
      <c r="B16324" s="63" t="s">
        <v>3004</v>
      </c>
    </row>
    <row r="16325" spans="1:2" x14ac:dyDescent="0.25">
      <c r="A16325" s="62">
        <v>71151311</v>
      </c>
      <c r="B16325" s="63" t="s">
        <v>4593</v>
      </c>
    </row>
    <row r="16326" spans="1:2" x14ac:dyDescent="0.25">
      <c r="A16326" s="62">
        <v>71151312</v>
      </c>
      <c r="B16326" s="63" t="s">
        <v>8583</v>
      </c>
    </row>
    <row r="16327" spans="1:2" x14ac:dyDescent="0.25">
      <c r="A16327" s="62">
        <v>71151313</v>
      </c>
      <c r="B16327" s="63" t="s">
        <v>2670</v>
      </c>
    </row>
    <row r="16328" spans="1:2" x14ac:dyDescent="0.25">
      <c r="A16328" s="62">
        <v>71151314</v>
      </c>
      <c r="B16328" s="63" t="s">
        <v>18079</v>
      </c>
    </row>
    <row r="16329" spans="1:2" x14ac:dyDescent="0.25">
      <c r="A16329" s="62">
        <v>71151315</v>
      </c>
      <c r="B16329" s="63" t="s">
        <v>4829</v>
      </c>
    </row>
    <row r="16330" spans="1:2" x14ac:dyDescent="0.25">
      <c r="A16330" s="62">
        <v>71151401</v>
      </c>
      <c r="B16330" s="63" t="s">
        <v>10364</v>
      </c>
    </row>
    <row r="16331" spans="1:2" x14ac:dyDescent="0.25">
      <c r="A16331" s="62">
        <v>71151402</v>
      </c>
      <c r="B16331" s="63" t="s">
        <v>5915</v>
      </c>
    </row>
    <row r="16332" spans="1:2" x14ac:dyDescent="0.25">
      <c r="A16332" s="62">
        <v>71151403</v>
      </c>
      <c r="B16332" s="63" t="s">
        <v>8270</v>
      </c>
    </row>
    <row r="16333" spans="1:2" x14ac:dyDescent="0.25">
      <c r="A16333" s="62">
        <v>71151404</v>
      </c>
      <c r="B16333" s="63" t="s">
        <v>10255</v>
      </c>
    </row>
    <row r="16334" spans="1:2" x14ac:dyDescent="0.25">
      <c r="A16334" s="62">
        <v>71151405</v>
      </c>
      <c r="B16334" s="63" t="s">
        <v>10687</v>
      </c>
    </row>
    <row r="16335" spans="1:2" x14ac:dyDescent="0.25">
      <c r="A16335" s="62">
        <v>71151406</v>
      </c>
      <c r="B16335" s="63" t="s">
        <v>13452</v>
      </c>
    </row>
    <row r="16336" spans="1:2" x14ac:dyDescent="0.25">
      <c r="A16336" s="62">
        <v>71161001</v>
      </c>
      <c r="B16336" s="63" t="s">
        <v>1543</v>
      </c>
    </row>
    <row r="16337" spans="1:2" x14ac:dyDescent="0.25">
      <c r="A16337" s="62">
        <v>71161002</v>
      </c>
      <c r="B16337" s="63" t="s">
        <v>6288</v>
      </c>
    </row>
    <row r="16338" spans="1:2" x14ac:dyDescent="0.25">
      <c r="A16338" s="62">
        <v>71161003</v>
      </c>
      <c r="B16338" s="63" t="s">
        <v>6559</v>
      </c>
    </row>
    <row r="16339" spans="1:2" x14ac:dyDescent="0.25">
      <c r="A16339" s="62">
        <v>71161004</v>
      </c>
      <c r="B16339" s="63" t="s">
        <v>9982</v>
      </c>
    </row>
    <row r="16340" spans="1:2" x14ac:dyDescent="0.25">
      <c r="A16340" s="62">
        <v>71161005</v>
      </c>
      <c r="B16340" s="63" t="s">
        <v>9240</v>
      </c>
    </row>
    <row r="16341" spans="1:2" x14ac:dyDescent="0.25">
      <c r="A16341" s="62">
        <v>71161006</v>
      </c>
      <c r="B16341" s="63" t="s">
        <v>17160</v>
      </c>
    </row>
    <row r="16342" spans="1:2" x14ac:dyDescent="0.25">
      <c r="A16342" s="62">
        <v>71161101</v>
      </c>
      <c r="B16342" s="63" t="s">
        <v>2665</v>
      </c>
    </row>
    <row r="16343" spans="1:2" x14ac:dyDescent="0.25">
      <c r="A16343" s="62">
        <v>71161102</v>
      </c>
      <c r="B16343" s="63" t="s">
        <v>15094</v>
      </c>
    </row>
    <row r="16344" spans="1:2" x14ac:dyDescent="0.25">
      <c r="A16344" s="62">
        <v>71161103</v>
      </c>
      <c r="B16344" s="63" t="s">
        <v>15615</v>
      </c>
    </row>
    <row r="16345" spans="1:2" x14ac:dyDescent="0.25">
      <c r="A16345" s="62">
        <v>71161104</v>
      </c>
      <c r="B16345" s="63" t="s">
        <v>17340</v>
      </c>
    </row>
    <row r="16346" spans="1:2" x14ac:dyDescent="0.25">
      <c r="A16346" s="62">
        <v>71161105</v>
      </c>
      <c r="B16346" s="63" t="s">
        <v>7335</v>
      </c>
    </row>
    <row r="16347" spans="1:2" x14ac:dyDescent="0.25">
      <c r="A16347" s="62">
        <v>71161106</v>
      </c>
      <c r="B16347" s="63" t="s">
        <v>4104</v>
      </c>
    </row>
    <row r="16348" spans="1:2" x14ac:dyDescent="0.25">
      <c r="A16348" s="62">
        <v>71161107</v>
      </c>
      <c r="B16348" s="63" t="s">
        <v>8180</v>
      </c>
    </row>
    <row r="16349" spans="1:2" x14ac:dyDescent="0.25">
      <c r="A16349" s="62">
        <v>71161109</v>
      </c>
      <c r="B16349" s="63" t="s">
        <v>10588</v>
      </c>
    </row>
    <row r="16350" spans="1:2" x14ac:dyDescent="0.25">
      <c r="A16350" s="62">
        <v>71161110</v>
      </c>
      <c r="B16350" s="63" t="s">
        <v>12914</v>
      </c>
    </row>
    <row r="16351" spans="1:2" x14ac:dyDescent="0.25">
      <c r="A16351" s="62">
        <v>71161111</v>
      </c>
      <c r="B16351" s="63" t="s">
        <v>1880</v>
      </c>
    </row>
    <row r="16352" spans="1:2" x14ac:dyDescent="0.25">
      <c r="A16352" s="62">
        <v>71161201</v>
      </c>
      <c r="B16352" s="63" t="s">
        <v>14156</v>
      </c>
    </row>
    <row r="16353" spans="1:2" x14ac:dyDescent="0.25">
      <c r="A16353" s="62">
        <v>71161202</v>
      </c>
      <c r="B16353" s="63" t="s">
        <v>2188</v>
      </c>
    </row>
    <row r="16354" spans="1:2" x14ac:dyDescent="0.25">
      <c r="A16354" s="62">
        <v>71161203</v>
      </c>
      <c r="B16354" s="63" t="s">
        <v>6681</v>
      </c>
    </row>
    <row r="16355" spans="1:2" x14ac:dyDescent="0.25">
      <c r="A16355" s="62">
        <v>71161204</v>
      </c>
      <c r="B16355" s="63" t="s">
        <v>8673</v>
      </c>
    </row>
    <row r="16356" spans="1:2" x14ac:dyDescent="0.25">
      <c r="A16356" s="62">
        <v>71161205</v>
      </c>
      <c r="B16356" s="63" t="s">
        <v>10472</v>
      </c>
    </row>
    <row r="16357" spans="1:2" x14ac:dyDescent="0.25">
      <c r="A16357" s="62">
        <v>71161206</v>
      </c>
      <c r="B16357" s="63" t="s">
        <v>8156</v>
      </c>
    </row>
    <row r="16358" spans="1:2" x14ac:dyDescent="0.25">
      <c r="A16358" s="62">
        <v>71161301</v>
      </c>
      <c r="B16358" s="63" t="s">
        <v>4908</v>
      </c>
    </row>
    <row r="16359" spans="1:2" x14ac:dyDescent="0.25">
      <c r="A16359" s="62">
        <v>71161302</v>
      </c>
      <c r="B16359" s="63" t="s">
        <v>1075</v>
      </c>
    </row>
    <row r="16360" spans="1:2" x14ac:dyDescent="0.25">
      <c r="A16360" s="62">
        <v>71161303</v>
      </c>
      <c r="B16360" s="63" t="s">
        <v>14255</v>
      </c>
    </row>
    <row r="16361" spans="1:2" x14ac:dyDescent="0.25">
      <c r="A16361" s="62">
        <v>71161304</v>
      </c>
      <c r="B16361" s="63" t="s">
        <v>6196</v>
      </c>
    </row>
    <row r="16362" spans="1:2" x14ac:dyDescent="0.25">
      <c r="A16362" s="62">
        <v>71161305</v>
      </c>
      <c r="B16362" s="63" t="s">
        <v>5414</v>
      </c>
    </row>
    <row r="16363" spans="1:2" x14ac:dyDescent="0.25">
      <c r="A16363" s="62">
        <v>71161306</v>
      </c>
      <c r="B16363" s="63" t="s">
        <v>12484</v>
      </c>
    </row>
    <row r="16364" spans="1:2" x14ac:dyDescent="0.25">
      <c r="A16364" s="62">
        <v>71161307</v>
      </c>
      <c r="B16364" s="63" t="s">
        <v>4407</v>
      </c>
    </row>
    <row r="16365" spans="1:2" x14ac:dyDescent="0.25">
      <c r="A16365" s="62">
        <v>71161308</v>
      </c>
      <c r="B16365" s="63" t="s">
        <v>16767</v>
      </c>
    </row>
    <row r="16366" spans="1:2" x14ac:dyDescent="0.25">
      <c r="A16366" s="62">
        <v>71161402</v>
      </c>
      <c r="B16366" s="63" t="s">
        <v>5156</v>
      </c>
    </row>
    <row r="16367" spans="1:2" x14ac:dyDescent="0.25">
      <c r="A16367" s="62">
        <v>71161403</v>
      </c>
      <c r="B16367" s="63" t="s">
        <v>13171</v>
      </c>
    </row>
    <row r="16368" spans="1:2" x14ac:dyDescent="0.25">
      <c r="A16368" s="62">
        <v>71161405</v>
      </c>
      <c r="B16368" s="63" t="s">
        <v>8509</v>
      </c>
    </row>
    <row r="16369" spans="1:2" x14ac:dyDescent="0.25">
      <c r="A16369" s="62">
        <v>71161407</v>
      </c>
      <c r="B16369" s="63" t="s">
        <v>5316</v>
      </c>
    </row>
    <row r="16370" spans="1:2" x14ac:dyDescent="0.25">
      <c r="A16370" s="62">
        <v>71161408</v>
      </c>
      <c r="B16370" s="63" t="s">
        <v>10698</v>
      </c>
    </row>
    <row r="16371" spans="1:2" x14ac:dyDescent="0.25">
      <c r="A16371" s="62">
        <v>71161409</v>
      </c>
      <c r="B16371" s="63" t="s">
        <v>15282</v>
      </c>
    </row>
    <row r="16372" spans="1:2" x14ac:dyDescent="0.25">
      <c r="A16372" s="62">
        <v>71161410</v>
      </c>
      <c r="B16372" s="63" t="s">
        <v>10254</v>
      </c>
    </row>
    <row r="16373" spans="1:2" x14ac:dyDescent="0.25">
      <c r="A16373" s="62">
        <v>71161411</v>
      </c>
      <c r="B16373" s="63" t="s">
        <v>10705</v>
      </c>
    </row>
    <row r="16374" spans="1:2" x14ac:dyDescent="0.25">
      <c r="A16374" s="62">
        <v>71161412</v>
      </c>
      <c r="B16374" s="63" t="s">
        <v>15970</v>
      </c>
    </row>
    <row r="16375" spans="1:2" x14ac:dyDescent="0.25">
      <c r="A16375" s="62">
        <v>71161413</v>
      </c>
      <c r="B16375" s="63" t="s">
        <v>18189</v>
      </c>
    </row>
    <row r="16376" spans="1:2" x14ac:dyDescent="0.25">
      <c r="A16376" s="62">
        <v>71161501</v>
      </c>
      <c r="B16376" s="63" t="s">
        <v>5129</v>
      </c>
    </row>
    <row r="16377" spans="1:2" x14ac:dyDescent="0.25">
      <c r="A16377" s="62">
        <v>71161502</v>
      </c>
      <c r="B16377" s="63" t="s">
        <v>5202</v>
      </c>
    </row>
    <row r="16378" spans="1:2" x14ac:dyDescent="0.25">
      <c r="A16378" s="62">
        <v>71161503</v>
      </c>
      <c r="B16378" s="63" t="s">
        <v>1302</v>
      </c>
    </row>
    <row r="16379" spans="1:2" x14ac:dyDescent="0.25">
      <c r="A16379" s="62">
        <v>71161504</v>
      </c>
      <c r="B16379" s="63" t="s">
        <v>15000</v>
      </c>
    </row>
    <row r="16380" spans="1:2" x14ac:dyDescent="0.25">
      <c r="A16380" s="62">
        <v>71161505</v>
      </c>
      <c r="B16380" s="63" t="s">
        <v>2808</v>
      </c>
    </row>
    <row r="16381" spans="1:2" x14ac:dyDescent="0.25">
      <c r="A16381" s="62">
        <v>72101501</v>
      </c>
      <c r="B16381" s="63" t="s">
        <v>5201</v>
      </c>
    </row>
    <row r="16382" spans="1:2" x14ac:dyDescent="0.25">
      <c r="A16382" s="62">
        <v>72101502</v>
      </c>
      <c r="B16382" s="63" t="s">
        <v>13008</v>
      </c>
    </row>
    <row r="16383" spans="1:2" x14ac:dyDescent="0.25">
      <c r="A16383" s="62">
        <v>72101503</v>
      </c>
      <c r="B16383" s="63" t="s">
        <v>4678</v>
      </c>
    </row>
    <row r="16384" spans="1:2" x14ac:dyDescent="0.25">
      <c r="A16384" s="62">
        <v>72101504</v>
      </c>
      <c r="B16384" s="63" t="s">
        <v>10304</v>
      </c>
    </row>
    <row r="16385" spans="1:2" x14ac:dyDescent="0.25">
      <c r="A16385" s="62">
        <v>72101505</v>
      </c>
      <c r="B16385" s="63" t="s">
        <v>17824</v>
      </c>
    </row>
    <row r="16386" spans="1:2" x14ac:dyDescent="0.25">
      <c r="A16386" s="62">
        <v>72101506</v>
      </c>
      <c r="B16386" s="63" t="s">
        <v>11104</v>
      </c>
    </row>
    <row r="16387" spans="1:2" x14ac:dyDescent="0.25">
      <c r="A16387" s="62">
        <v>72101601</v>
      </c>
      <c r="B16387" s="63" t="s">
        <v>11319</v>
      </c>
    </row>
    <row r="16388" spans="1:2" x14ac:dyDescent="0.25">
      <c r="A16388" s="62">
        <v>72101602</v>
      </c>
      <c r="B16388" s="63" t="s">
        <v>6110</v>
      </c>
    </row>
    <row r="16389" spans="1:2" x14ac:dyDescent="0.25">
      <c r="A16389" s="62">
        <v>72101603</v>
      </c>
      <c r="B16389" s="63" t="s">
        <v>5163</v>
      </c>
    </row>
    <row r="16390" spans="1:2" x14ac:dyDescent="0.25">
      <c r="A16390" s="62">
        <v>72101604</v>
      </c>
      <c r="B16390" s="63" t="s">
        <v>11908</v>
      </c>
    </row>
    <row r="16391" spans="1:2" x14ac:dyDescent="0.25">
      <c r="A16391" s="62">
        <v>72101605</v>
      </c>
      <c r="B16391" s="63" t="s">
        <v>18329</v>
      </c>
    </row>
    <row r="16392" spans="1:2" x14ac:dyDescent="0.25">
      <c r="A16392" s="62">
        <v>72101606</v>
      </c>
      <c r="B16392" s="63" t="s">
        <v>18620</v>
      </c>
    </row>
    <row r="16393" spans="1:2" x14ac:dyDescent="0.25">
      <c r="A16393" s="62">
        <v>72101607</v>
      </c>
      <c r="B16393" s="63" t="s">
        <v>12199</v>
      </c>
    </row>
    <row r="16394" spans="1:2" x14ac:dyDescent="0.25">
      <c r="A16394" s="62">
        <v>72101701</v>
      </c>
      <c r="B16394" s="63" t="s">
        <v>7418</v>
      </c>
    </row>
    <row r="16395" spans="1:2" x14ac:dyDescent="0.25">
      <c r="A16395" s="62">
        <v>72101702</v>
      </c>
      <c r="B16395" s="63" t="s">
        <v>6867</v>
      </c>
    </row>
    <row r="16396" spans="1:2" x14ac:dyDescent="0.25">
      <c r="A16396" s="62">
        <v>72101703</v>
      </c>
      <c r="B16396" s="63" t="s">
        <v>13688</v>
      </c>
    </row>
    <row r="16397" spans="1:2" x14ac:dyDescent="0.25">
      <c r="A16397" s="62">
        <v>72101704</v>
      </c>
      <c r="B16397" s="63" t="s">
        <v>5169</v>
      </c>
    </row>
    <row r="16398" spans="1:2" x14ac:dyDescent="0.25">
      <c r="A16398" s="62">
        <v>72101801</v>
      </c>
      <c r="B16398" s="63" t="s">
        <v>2632</v>
      </c>
    </row>
    <row r="16399" spans="1:2" x14ac:dyDescent="0.25">
      <c r="A16399" s="62">
        <v>72101802</v>
      </c>
      <c r="B16399" s="63" t="s">
        <v>16113</v>
      </c>
    </row>
    <row r="16400" spans="1:2" x14ac:dyDescent="0.25">
      <c r="A16400" s="62">
        <v>72101803</v>
      </c>
      <c r="B16400" s="63" t="s">
        <v>15653</v>
      </c>
    </row>
    <row r="16401" spans="1:2" x14ac:dyDescent="0.25">
      <c r="A16401" s="62">
        <v>72101901</v>
      </c>
      <c r="B16401" s="63" t="s">
        <v>4053</v>
      </c>
    </row>
    <row r="16402" spans="1:2" x14ac:dyDescent="0.25">
      <c r="A16402" s="62">
        <v>72101902</v>
      </c>
      <c r="B16402" s="63" t="s">
        <v>12346</v>
      </c>
    </row>
    <row r="16403" spans="1:2" x14ac:dyDescent="0.25">
      <c r="A16403" s="62">
        <v>72101903</v>
      </c>
      <c r="B16403" s="63" t="s">
        <v>7266</v>
      </c>
    </row>
    <row r="16404" spans="1:2" x14ac:dyDescent="0.25">
      <c r="A16404" s="62">
        <v>72102001</v>
      </c>
      <c r="B16404" s="63" t="s">
        <v>7427</v>
      </c>
    </row>
    <row r="16405" spans="1:2" x14ac:dyDescent="0.25">
      <c r="A16405" s="62">
        <v>72102002</v>
      </c>
      <c r="B16405" s="63" t="s">
        <v>7361</v>
      </c>
    </row>
    <row r="16406" spans="1:2" x14ac:dyDescent="0.25">
      <c r="A16406" s="62">
        <v>72102003</v>
      </c>
      <c r="B16406" s="63" t="s">
        <v>12378</v>
      </c>
    </row>
    <row r="16407" spans="1:2" x14ac:dyDescent="0.25">
      <c r="A16407" s="62">
        <v>72102004</v>
      </c>
      <c r="B16407" s="63" t="s">
        <v>10640</v>
      </c>
    </row>
    <row r="16408" spans="1:2" x14ac:dyDescent="0.25">
      <c r="A16408" s="62">
        <v>72102005</v>
      </c>
      <c r="B16408" s="63" t="s">
        <v>1562</v>
      </c>
    </row>
    <row r="16409" spans="1:2" x14ac:dyDescent="0.25">
      <c r="A16409" s="62">
        <v>72102006</v>
      </c>
      <c r="B16409" s="63" t="s">
        <v>10519</v>
      </c>
    </row>
    <row r="16410" spans="1:2" x14ac:dyDescent="0.25">
      <c r="A16410" s="62">
        <v>72102101</v>
      </c>
      <c r="B16410" s="63" t="s">
        <v>16116</v>
      </c>
    </row>
    <row r="16411" spans="1:2" x14ac:dyDescent="0.25">
      <c r="A16411" s="62">
        <v>72102102</v>
      </c>
      <c r="B16411" s="63" t="s">
        <v>12062</v>
      </c>
    </row>
    <row r="16412" spans="1:2" x14ac:dyDescent="0.25">
      <c r="A16412" s="62">
        <v>72102103</v>
      </c>
      <c r="B16412" s="63" t="s">
        <v>3162</v>
      </c>
    </row>
    <row r="16413" spans="1:2" x14ac:dyDescent="0.25">
      <c r="A16413" s="62">
        <v>72102104</v>
      </c>
      <c r="B16413" s="63" t="s">
        <v>17194</v>
      </c>
    </row>
    <row r="16414" spans="1:2" x14ac:dyDescent="0.25">
      <c r="A16414" s="62">
        <v>72102105</v>
      </c>
      <c r="B16414" s="63" t="s">
        <v>5178</v>
      </c>
    </row>
    <row r="16415" spans="1:2" x14ac:dyDescent="0.25">
      <c r="A16415" s="62">
        <v>72102106</v>
      </c>
      <c r="B16415" s="63" t="s">
        <v>9484</v>
      </c>
    </row>
    <row r="16416" spans="1:2" x14ac:dyDescent="0.25">
      <c r="A16416" s="62">
        <v>72102201</v>
      </c>
      <c r="B16416" s="63" t="s">
        <v>3960</v>
      </c>
    </row>
    <row r="16417" spans="1:2" x14ac:dyDescent="0.25">
      <c r="A16417" s="62">
        <v>72102202</v>
      </c>
      <c r="B16417" s="63" t="s">
        <v>11632</v>
      </c>
    </row>
    <row r="16418" spans="1:2" x14ac:dyDescent="0.25">
      <c r="A16418" s="62">
        <v>72102203</v>
      </c>
      <c r="B16418" s="63" t="s">
        <v>18773</v>
      </c>
    </row>
    <row r="16419" spans="1:2" x14ac:dyDescent="0.25">
      <c r="A16419" s="62">
        <v>72102204</v>
      </c>
      <c r="B16419" s="63" t="s">
        <v>5585</v>
      </c>
    </row>
    <row r="16420" spans="1:2" x14ac:dyDescent="0.25">
      <c r="A16420" s="62">
        <v>72102205</v>
      </c>
      <c r="B16420" s="63" t="s">
        <v>3910</v>
      </c>
    </row>
    <row r="16421" spans="1:2" x14ac:dyDescent="0.25">
      <c r="A16421" s="62">
        <v>72102206</v>
      </c>
      <c r="B16421" s="63" t="s">
        <v>8261</v>
      </c>
    </row>
    <row r="16422" spans="1:2" x14ac:dyDescent="0.25">
      <c r="A16422" s="62">
        <v>72102207</v>
      </c>
      <c r="B16422" s="63" t="s">
        <v>10670</v>
      </c>
    </row>
    <row r="16423" spans="1:2" x14ac:dyDescent="0.25">
      <c r="A16423" s="62">
        <v>72102208</v>
      </c>
      <c r="B16423" s="63" t="s">
        <v>8603</v>
      </c>
    </row>
    <row r="16424" spans="1:2" x14ac:dyDescent="0.25">
      <c r="A16424" s="62">
        <v>72102209</v>
      </c>
      <c r="B16424" s="63" t="s">
        <v>9868</v>
      </c>
    </row>
    <row r="16425" spans="1:2" x14ac:dyDescent="0.25">
      <c r="A16425" s="62">
        <v>72102301</v>
      </c>
      <c r="B16425" s="63" t="s">
        <v>2678</v>
      </c>
    </row>
    <row r="16426" spans="1:2" x14ac:dyDescent="0.25">
      <c r="A16426" s="62">
        <v>72102302</v>
      </c>
      <c r="B16426" s="63" t="s">
        <v>12769</v>
      </c>
    </row>
    <row r="16427" spans="1:2" x14ac:dyDescent="0.25">
      <c r="A16427" s="62">
        <v>72102303</v>
      </c>
      <c r="B16427" s="63" t="s">
        <v>9268</v>
      </c>
    </row>
    <row r="16428" spans="1:2" x14ac:dyDescent="0.25">
      <c r="A16428" s="62">
        <v>72102304</v>
      </c>
      <c r="B16428" s="63" t="s">
        <v>2551</v>
      </c>
    </row>
    <row r="16429" spans="1:2" x14ac:dyDescent="0.25">
      <c r="A16429" s="62">
        <v>72102305</v>
      </c>
      <c r="B16429" s="63" t="s">
        <v>18122</v>
      </c>
    </row>
    <row r="16430" spans="1:2" x14ac:dyDescent="0.25">
      <c r="A16430" s="62">
        <v>72102401</v>
      </c>
      <c r="B16430" s="63" t="s">
        <v>2631</v>
      </c>
    </row>
    <row r="16431" spans="1:2" x14ac:dyDescent="0.25">
      <c r="A16431" s="62">
        <v>72102402</v>
      </c>
      <c r="B16431" s="63" t="s">
        <v>15759</v>
      </c>
    </row>
    <row r="16432" spans="1:2" x14ac:dyDescent="0.25">
      <c r="A16432" s="62">
        <v>72102403</v>
      </c>
      <c r="B16432" s="63" t="s">
        <v>8133</v>
      </c>
    </row>
    <row r="16433" spans="1:2" x14ac:dyDescent="0.25">
      <c r="A16433" s="62">
        <v>72102404</v>
      </c>
      <c r="B16433" s="63" t="s">
        <v>15137</v>
      </c>
    </row>
    <row r="16434" spans="1:2" x14ac:dyDescent="0.25">
      <c r="A16434" s="62">
        <v>72102405</v>
      </c>
      <c r="B16434" s="63" t="s">
        <v>380</v>
      </c>
    </row>
    <row r="16435" spans="1:2" x14ac:dyDescent="0.25">
      <c r="A16435" s="62">
        <v>72102501</v>
      </c>
      <c r="B16435" s="63" t="s">
        <v>9555</v>
      </c>
    </row>
    <row r="16436" spans="1:2" x14ac:dyDescent="0.25">
      <c r="A16436" s="62">
        <v>72102502</v>
      </c>
      <c r="B16436" s="63" t="s">
        <v>10682</v>
      </c>
    </row>
    <row r="16437" spans="1:2" x14ac:dyDescent="0.25">
      <c r="A16437" s="62">
        <v>72102503</v>
      </c>
      <c r="B16437" s="63" t="s">
        <v>15541</v>
      </c>
    </row>
    <row r="16438" spans="1:2" x14ac:dyDescent="0.25">
      <c r="A16438" s="62">
        <v>72102504</v>
      </c>
      <c r="B16438" s="63" t="s">
        <v>3979</v>
      </c>
    </row>
    <row r="16439" spans="1:2" x14ac:dyDescent="0.25">
      <c r="A16439" s="62">
        <v>72102505</v>
      </c>
      <c r="B16439" s="63" t="s">
        <v>11126</v>
      </c>
    </row>
    <row r="16440" spans="1:2" x14ac:dyDescent="0.25">
      <c r="A16440" s="62">
        <v>72102506</v>
      </c>
      <c r="B16440" s="63" t="s">
        <v>8682</v>
      </c>
    </row>
    <row r="16441" spans="1:2" x14ac:dyDescent="0.25">
      <c r="A16441" s="62">
        <v>72102507</v>
      </c>
      <c r="B16441" s="63" t="s">
        <v>10653</v>
      </c>
    </row>
    <row r="16442" spans="1:2" x14ac:dyDescent="0.25">
      <c r="A16442" s="62">
        <v>72102508</v>
      </c>
      <c r="B16442" s="63" t="s">
        <v>10301</v>
      </c>
    </row>
    <row r="16443" spans="1:2" x14ac:dyDescent="0.25">
      <c r="A16443" s="62">
        <v>72102601</v>
      </c>
      <c r="B16443" s="63" t="s">
        <v>6789</v>
      </c>
    </row>
    <row r="16444" spans="1:2" x14ac:dyDescent="0.25">
      <c r="A16444" s="62">
        <v>72102602</v>
      </c>
      <c r="B16444" s="63" t="s">
        <v>4405</v>
      </c>
    </row>
    <row r="16445" spans="1:2" x14ac:dyDescent="0.25">
      <c r="A16445" s="62">
        <v>72102701</v>
      </c>
      <c r="B16445" s="63" t="s">
        <v>12895</v>
      </c>
    </row>
    <row r="16446" spans="1:2" x14ac:dyDescent="0.25">
      <c r="A16446" s="62">
        <v>72102702</v>
      </c>
      <c r="B16446" s="63" t="s">
        <v>14290</v>
      </c>
    </row>
    <row r="16447" spans="1:2" x14ac:dyDescent="0.25">
      <c r="A16447" s="62">
        <v>72102703</v>
      </c>
      <c r="B16447" s="63" t="s">
        <v>15277</v>
      </c>
    </row>
    <row r="16448" spans="1:2" x14ac:dyDescent="0.25">
      <c r="A16448" s="62">
        <v>72102801</v>
      </c>
      <c r="B16448" s="63" t="s">
        <v>891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14727</v>
      </c>
    </row>
    <row r="16451" spans="1:2" x14ac:dyDescent="0.25">
      <c r="A16451" s="62">
        <v>72102902</v>
      </c>
      <c r="B16451" s="63" t="s">
        <v>6257</v>
      </c>
    </row>
    <row r="16452" spans="1:2" x14ac:dyDescent="0.25">
      <c r="A16452" s="62">
        <v>72102903</v>
      </c>
      <c r="B16452" s="63" t="s">
        <v>6664</v>
      </c>
    </row>
    <row r="16453" spans="1:2" x14ac:dyDescent="0.25">
      <c r="A16453" s="62">
        <v>72102904</v>
      </c>
      <c r="B16453" s="63" t="s">
        <v>793</v>
      </c>
    </row>
    <row r="16454" spans="1:2" x14ac:dyDescent="0.25">
      <c r="A16454" s="62">
        <v>72102905</v>
      </c>
      <c r="B16454" s="63" t="s">
        <v>6108</v>
      </c>
    </row>
    <row r="16455" spans="1:2" x14ac:dyDescent="0.25">
      <c r="A16455" s="62">
        <v>72103001</v>
      </c>
      <c r="B16455" s="63" t="s">
        <v>17502</v>
      </c>
    </row>
    <row r="16456" spans="1:2" x14ac:dyDescent="0.25">
      <c r="A16456" s="62">
        <v>72103002</v>
      </c>
      <c r="B16456" s="63" t="s">
        <v>15865</v>
      </c>
    </row>
    <row r="16457" spans="1:2" x14ac:dyDescent="0.25">
      <c r="A16457" s="62">
        <v>72103003</v>
      </c>
      <c r="B16457" s="63" t="s">
        <v>7072</v>
      </c>
    </row>
    <row r="16458" spans="1:2" x14ac:dyDescent="0.25">
      <c r="A16458" s="62">
        <v>72103004</v>
      </c>
      <c r="B16458" s="63" t="s">
        <v>5840</v>
      </c>
    </row>
    <row r="16459" spans="1:2" x14ac:dyDescent="0.25">
      <c r="A16459" s="62">
        <v>72131501</v>
      </c>
      <c r="B16459" s="63" t="s">
        <v>11158</v>
      </c>
    </row>
    <row r="16460" spans="1:2" x14ac:dyDescent="0.25">
      <c r="A16460" s="62">
        <v>72131502</v>
      </c>
      <c r="B16460" s="63" t="s">
        <v>13045</v>
      </c>
    </row>
    <row r="16461" spans="1:2" x14ac:dyDescent="0.25">
      <c r="A16461" s="62">
        <v>72131601</v>
      </c>
      <c r="B16461" s="63" t="s">
        <v>2206</v>
      </c>
    </row>
    <row r="16462" spans="1:2" x14ac:dyDescent="0.25">
      <c r="A16462" s="62">
        <v>72131701</v>
      </c>
      <c r="B16462" s="63" t="s">
        <v>12760</v>
      </c>
    </row>
    <row r="16463" spans="1:2" x14ac:dyDescent="0.25">
      <c r="A16463" s="62">
        <v>72131702</v>
      </c>
      <c r="B16463" s="63" t="s">
        <v>146</v>
      </c>
    </row>
    <row r="16464" spans="1:2" x14ac:dyDescent="0.25">
      <c r="A16464" s="62">
        <v>73101501</v>
      </c>
      <c r="B16464" s="63" t="s">
        <v>14884</v>
      </c>
    </row>
    <row r="16465" spans="1:2" x14ac:dyDescent="0.25">
      <c r="A16465" s="62">
        <v>73101502</v>
      </c>
      <c r="B16465" s="63" t="s">
        <v>18810</v>
      </c>
    </row>
    <row r="16466" spans="1:2" x14ac:dyDescent="0.25">
      <c r="A16466" s="62">
        <v>73101503</v>
      </c>
      <c r="B16466" s="63" t="s">
        <v>9180</v>
      </c>
    </row>
    <row r="16467" spans="1:2" x14ac:dyDescent="0.25">
      <c r="A16467" s="62">
        <v>73101504</v>
      </c>
      <c r="B16467" s="63" t="s">
        <v>7356</v>
      </c>
    </row>
    <row r="16468" spans="1:2" x14ac:dyDescent="0.25">
      <c r="A16468" s="62">
        <v>73101505</v>
      </c>
      <c r="B16468" s="63" t="s">
        <v>18644</v>
      </c>
    </row>
    <row r="16469" spans="1:2" x14ac:dyDescent="0.25">
      <c r="A16469" s="62">
        <v>73101601</v>
      </c>
      <c r="B16469" s="63" t="s">
        <v>9064</v>
      </c>
    </row>
    <row r="16470" spans="1:2" x14ac:dyDescent="0.25">
      <c r="A16470" s="62">
        <v>73101602</v>
      </c>
      <c r="B16470" s="63" t="s">
        <v>665</v>
      </c>
    </row>
    <row r="16471" spans="1:2" x14ac:dyDescent="0.25">
      <c r="A16471" s="62">
        <v>73101603</v>
      </c>
      <c r="B16471" s="63" t="s">
        <v>1567</v>
      </c>
    </row>
    <row r="16472" spans="1:2" x14ac:dyDescent="0.25">
      <c r="A16472" s="62">
        <v>73101604</v>
      </c>
      <c r="B16472" s="63" t="s">
        <v>4038</v>
      </c>
    </row>
    <row r="16473" spans="1:2" x14ac:dyDescent="0.25">
      <c r="A16473" s="62">
        <v>73101605</v>
      </c>
      <c r="B16473" s="63" t="s">
        <v>14188</v>
      </c>
    </row>
    <row r="16474" spans="1:2" x14ac:dyDescent="0.25">
      <c r="A16474" s="62">
        <v>73101606</v>
      </c>
      <c r="B16474" s="63" t="s">
        <v>1427</v>
      </c>
    </row>
    <row r="16475" spans="1:2" x14ac:dyDescent="0.25">
      <c r="A16475" s="62">
        <v>73101607</v>
      </c>
      <c r="B16475" s="63" t="s">
        <v>11730</v>
      </c>
    </row>
    <row r="16476" spans="1:2" x14ac:dyDescent="0.25">
      <c r="A16476" s="62">
        <v>73101608</v>
      </c>
      <c r="B16476" s="63" t="s">
        <v>469</v>
      </c>
    </row>
    <row r="16477" spans="1:2" x14ac:dyDescent="0.25">
      <c r="A16477" s="62">
        <v>73101609</v>
      </c>
      <c r="B16477" s="63" t="s">
        <v>8269</v>
      </c>
    </row>
    <row r="16478" spans="1:2" x14ac:dyDescent="0.25">
      <c r="A16478" s="62">
        <v>73101610</v>
      </c>
      <c r="B16478" s="63" t="s">
        <v>1450</v>
      </c>
    </row>
    <row r="16479" spans="1:2" x14ac:dyDescent="0.25">
      <c r="A16479" s="62">
        <v>73101611</v>
      </c>
      <c r="B16479" s="63" t="s">
        <v>1321</v>
      </c>
    </row>
    <row r="16480" spans="1:2" x14ac:dyDescent="0.25">
      <c r="A16480" s="62">
        <v>73101612</v>
      </c>
      <c r="B16480" s="63" t="s">
        <v>11650</v>
      </c>
    </row>
    <row r="16481" spans="1:2" x14ac:dyDescent="0.25">
      <c r="A16481" s="62">
        <v>73101613</v>
      </c>
      <c r="B16481" s="63" t="s">
        <v>12120</v>
      </c>
    </row>
    <row r="16482" spans="1:2" x14ac:dyDescent="0.25">
      <c r="A16482" s="62">
        <v>73101614</v>
      </c>
      <c r="B16482" s="63" t="s">
        <v>5242</v>
      </c>
    </row>
    <row r="16483" spans="1:2" x14ac:dyDescent="0.25">
      <c r="A16483" s="62">
        <v>73101701</v>
      </c>
      <c r="B16483" s="63" t="s">
        <v>602</v>
      </c>
    </row>
    <row r="16484" spans="1:2" x14ac:dyDescent="0.25">
      <c r="A16484" s="62">
        <v>73101702</v>
      </c>
      <c r="B16484" s="63" t="s">
        <v>12406</v>
      </c>
    </row>
    <row r="16485" spans="1:2" x14ac:dyDescent="0.25">
      <c r="A16485" s="62">
        <v>73101703</v>
      </c>
      <c r="B16485" s="63" t="s">
        <v>1726</v>
      </c>
    </row>
    <row r="16486" spans="1:2" x14ac:dyDescent="0.25">
      <c r="A16486" s="62">
        <v>73101801</v>
      </c>
      <c r="B16486" s="63" t="s">
        <v>82</v>
      </c>
    </row>
    <row r="16487" spans="1:2" x14ac:dyDescent="0.25">
      <c r="A16487" s="62">
        <v>73101802</v>
      </c>
      <c r="B16487" s="63" t="s">
        <v>4994</v>
      </c>
    </row>
    <row r="16488" spans="1:2" x14ac:dyDescent="0.25">
      <c r="A16488" s="62">
        <v>73101901</v>
      </c>
      <c r="B16488" s="63" t="s">
        <v>17136</v>
      </c>
    </row>
    <row r="16489" spans="1:2" x14ac:dyDescent="0.25">
      <c r="A16489" s="62">
        <v>73101902</v>
      </c>
      <c r="B16489" s="63" t="s">
        <v>14933</v>
      </c>
    </row>
    <row r="16490" spans="1:2" x14ac:dyDescent="0.25">
      <c r="A16490" s="62">
        <v>73101903</v>
      </c>
      <c r="B16490" s="63" t="s">
        <v>13251</v>
      </c>
    </row>
    <row r="16491" spans="1:2" x14ac:dyDescent="0.25">
      <c r="A16491" s="62">
        <v>73111501</v>
      </c>
      <c r="B16491" s="63" t="s">
        <v>12237</v>
      </c>
    </row>
    <row r="16492" spans="1:2" x14ac:dyDescent="0.25">
      <c r="A16492" s="62">
        <v>73111502</v>
      </c>
      <c r="B16492" s="63" t="s">
        <v>9418</v>
      </c>
    </row>
    <row r="16493" spans="1:2" x14ac:dyDescent="0.25">
      <c r="A16493" s="62">
        <v>73111503</v>
      </c>
      <c r="B16493" s="63" t="s">
        <v>2992</v>
      </c>
    </row>
    <row r="16494" spans="1:2" x14ac:dyDescent="0.25">
      <c r="A16494" s="62">
        <v>73111504</v>
      </c>
      <c r="B16494" s="63" t="s">
        <v>17179</v>
      </c>
    </row>
    <row r="16495" spans="1:2" x14ac:dyDescent="0.25">
      <c r="A16495" s="62">
        <v>73111505</v>
      </c>
      <c r="B16495" s="63" t="s">
        <v>1832</v>
      </c>
    </row>
    <row r="16496" spans="1:2" x14ac:dyDescent="0.25">
      <c r="A16496" s="62">
        <v>73111506</v>
      </c>
      <c r="B16496" s="63" t="s">
        <v>16313</v>
      </c>
    </row>
    <row r="16497" spans="1:2" x14ac:dyDescent="0.25">
      <c r="A16497" s="62">
        <v>73111507</v>
      </c>
      <c r="B16497" s="63" t="s">
        <v>18537</v>
      </c>
    </row>
    <row r="16498" spans="1:2" x14ac:dyDescent="0.25">
      <c r="A16498" s="62">
        <v>73111601</v>
      </c>
      <c r="B16498" s="63" t="s">
        <v>3338</v>
      </c>
    </row>
    <row r="16499" spans="1:2" x14ac:dyDescent="0.25">
      <c r="A16499" s="62">
        <v>73111602</v>
      </c>
      <c r="B16499" s="63" t="s">
        <v>3812</v>
      </c>
    </row>
    <row r="16500" spans="1:2" x14ac:dyDescent="0.25">
      <c r="A16500" s="62">
        <v>73111603</v>
      </c>
      <c r="B16500" s="63" t="s">
        <v>6526</v>
      </c>
    </row>
    <row r="16501" spans="1:2" x14ac:dyDescent="0.25">
      <c r="A16501" s="62">
        <v>73111604</v>
      </c>
      <c r="B16501" s="63" t="s">
        <v>17705</v>
      </c>
    </row>
    <row r="16502" spans="1:2" x14ac:dyDescent="0.25">
      <c r="A16502" s="62">
        <v>73121501</v>
      </c>
      <c r="B16502" s="63" t="s">
        <v>18823</v>
      </c>
    </row>
    <row r="16503" spans="1:2" x14ac:dyDescent="0.25">
      <c r="A16503" s="62">
        <v>73121502</v>
      </c>
      <c r="B16503" s="63" t="s">
        <v>3854</v>
      </c>
    </row>
    <row r="16504" spans="1:2" x14ac:dyDescent="0.25">
      <c r="A16504" s="62">
        <v>73121503</v>
      </c>
      <c r="B16504" s="63" t="s">
        <v>2347</v>
      </c>
    </row>
    <row r="16505" spans="1:2" x14ac:dyDescent="0.25">
      <c r="A16505" s="62">
        <v>73121504</v>
      </c>
      <c r="B16505" s="63" t="s">
        <v>17447</v>
      </c>
    </row>
    <row r="16506" spans="1:2" x14ac:dyDescent="0.25">
      <c r="A16506" s="62">
        <v>73121505</v>
      </c>
      <c r="B16506" s="63" t="s">
        <v>15735</v>
      </c>
    </row>
    <row r="16507" spans="1:2" x14ac:dyDescent="0.25">
      <c r="A16507" s="62">
        <v>73121506</v>
      </c>
      <c r="B16507" s="63" t="s">
        <v>8654</v>
      </c>
    </row>
    <row r="16508" spans="1:2" x14ac:dyDescent="0.25">
      <c r="A16508" s="62">
        <v>73121507</v>
      </c>
      <c r="B16508" s="63" t="s">
        <v>13896</v>
      </c>
    </row>
    <row r="16509" spans="1:2" x14ac:dyDescent="0.25">
      <c r="A16509" s="62">
        <v>73121508</v>
      </c>
      <c r="B16509" s="63" t="s">
        <v>7343</v>
      </c>
    </row>
    <row r="16510" spans="1:2" x14ac:dyDescent="0.25">
      <c r="A16510" s="62">
        <v>73121509</v>
      </c>
      <c r="B16510" s="63" t="s">
        <v>12585</v>
      </c>
    </row>
    <row r="16511" spans="1:2" x14ac:dyDescent="0.25">
      <c r="A16511" s="62">
        <v>73121601</v>
      </c>
      <c r="B16511" s="63" t="s">
        <v>12074</v>
      </c>
    </row>
    <row r="16512" spans="1:2" x14ac:dyDescent="0.25">
      <c r="A16512" s="62">
        <v>73121602</v>
      </c>
      <c r="B16512" s="63" t="s">
        <v>10468</v>
      </c>
    </row>
    <row r="16513" spans="1:2" x14ac:dyDescent="0.25">
      <c r="A16513" s="62">
        <v>73121603</v>
      </c>
      <c r="B16513" s="63" t="s">
        <v>17387</v>
      </c>
    </row>
    <row r="16514" spans="1:2" x14ac:dyDescent="0.25">
      <c r="A16514" s="62">
        <v>73121606</v>
      </c>
      <c r="B16514" s="63" t="s">
        <v>14026</v>
      </c>
    </row>
    <row r="16515" spans="1:2" x14ac:dyDescent="0.25">
      <c r="A16515" s="62">
        <v>73121607</v>
      </c>
      <c r="B16515" s="63" t="s">
        <v>17976</v>
      </c>
    </row>
    <row r="16516" spans="1:2" x14ac:dyDescent="0.25">
      <c r="A16516" s="62">
        <v>73121608</v>
      </c>
      <c r="B16516" s="63" t="s">
        <v>15723</v>
      </c>
    </row>
    <row r="16517" spans="1:2" x14ac:dyDescent="0.25">
      <c r="A16517" s="62">
        <v>73121610</v>
      </c>
      <c r="B16517" s="63" t="s">
        <v>10468</v>
      </c>
    </row>
    <row r="16518" spans="1:2" x14ac:dyDescent="0.25">
      <c r="A16518" s="62">
        <v>73121611</v>
      </c>
      <c r="B16518" s="63" t="s">
        <v>18578</v>
      </c>
    </row>
    <row r="16519" spans="1:2" x14ac:dyDescent="0.25">
      <c r="A16519" s="62">
        <v>73121612</v>
      </c>
      <c r="B16519" s="63" t="s">
        <v>17609</v>
      </c>
    </row>
    <row r="16520" spans="1:2" x14ac:dyDescent="0.25">
      <c r="A16520" s="62">
        <v>73121613</v>
      </c>
      <c r="B16520" s="63" t="s">
        <v>7343</v>
      </c>
    </row>
    <row r="16521" spans="1:2" x14ac:dyDescent="0.25">
      <c r="A16521" s="62">
        <v>73121801</v>
      </c>
      <c r="B16521" s="63" t="s">
        <v>1998</v>
      </c>
    </row>
    <row r="16522" spans="1:2" x14ac:dyDescent="0.25">
      <c r="A16522" s="62">
        <v>73121802</v>
      </c>
      <c r="B16522" s="63" t="s">
        <v>1491</v>
      </c>
    </row>
    <row r="16523" spans="1:2" x14ac:dyDescent="0.25">
      <c r="A16523" s="62">
        <v>73121803</v>
      </c>
      <c r="B16523" s="63" t="s">
        <v>8438</v>
      </c>
    </row>
    <row r="16524" spans="1:2" x14ac:dyDescent="0.25">
      <c r="A16524" s="62">
        <v>73121804</v>
      </c>
      <c r="B16524" s="63" t="s">
        <v>11516</v>
      </c>
    </row>
    <row r="16525" spans="1:2" x14ac:dyDescent="0.25">
      <c r="A16525" s="62">
        <v>73121805</v>
      </c>
      <c r="B16525" s="63" t="s">
        <v>16906</v>
      </c>
    </row>
    <row r="16526" spans="1:2" x14ac:dyDescent="0.25">
      <c r="A16526" s="62">
        <v>73121806</v>
      </c>
      <c r="B16526" s="63" t="s">
        <v>6892</v>
      </c>
    </row>
    <row r="16527" spans="1:2" x14ac:dyDescent="0.25">
      <c r="A16527" s="62">
        <v>73121807</v>
      </c>
      <c r="B16527" s="63" t="s">
        <v>6201</v>
      </c>
    </row>
    <row r="16528" spans="1:2" x14ac:dyDescent="0.25">
      <c r="A16528" s="62">
        <v>73131501</v>
      </c>
      <c r="B16528" s="63" t="s">
        <v>8389</v>
      </c>
    </row>
    <row r="16529" spans="1:2" x14ac:dyDescent="0.25">
      <c r="A16529" s="62">
        <v>73131502</v>
      </c>
      <c r="B16529" s="63" t="s">
        <v>5607</v>
      </c>
    </row>
    <row r="16530" spans="1:2" x14ac:dyDescent="0.25">
      <c r="A16530" s="62">
        <v>73131503</v>
      </c>
      <c r="B16530" s="63" t="s">
        <v>13731</v>
      </c>
    </row>
    <row r="16531" spans="1:2" x14ac:dyDescent="0.25">
      <c r="A16531" s="62">
        <v>73131504</v>
      </c>
      <c r="B16531" s="63" t="s">
        <v>4251</v>
      </c>
    </row>
    <row r="16532" spans="1:2" x14ac:dyDescent="0.25">
      <c r="A16532" s="62">
        <v>73131505</v>
      </c>
      <c r="B16532" s="63" t="s">
        <v>18165</v>
      </c>
    </row>
    <row r="16533" spans="1:2" x14ac:dyDescent="0.25">
      <c r="A16533" s="62">
        <v>73131506</v>
      </c>
      <c r="B16533" s="63" t="s">
        <v>12617</v>
      </c>
    </row>
    <row r="16534" spans="1:2" x14ac:dyDescent="0.25">
      <c r="A16534" s="62">
        <v>73131507</v>
      </c>
      <c r="B16534" s="63" t="s">
        <v>14544</v>
      </c>
    </row>
    <row r="16535" spans="1:2" x14ac:dyDescent="0.25">
      <c r="A16535" s="62">
        <v>73131508</v>
      </c>
      <c r="B16535" s="63" t="s">
        <v>6773</v>
      </c>
    </row>
    <row r="16536" spans="1:2" x14ac:dyDescent="0.25">
      <c r="A16536" s="62">
        <v>73131601</v>
      </c>
      <c r="B16536" s="63" t="s">
        <v>12350</v>
      </c>
    </row>
    <row r="16537" spans="1:2" x14ac:dyDescent="0.25">
      <c r="A16537" s="62">
        <v>73131602</v>
      </c>
      <c r="B16537" s="63" t="s">
        <v>1376</v>
      </c>
    </row>
    <row r="16538" spans="1:2" x14ac:dyDescent="0.25">
      <c r="A16538" s="62">
        <v>73131603</v>
      </c>
      <c r="B16538" s="63" t="s">
        <v>16076</v>
      </c>
    </row>
    <row r="16539" spans="1:2" x14ac:dyDescent="0.25">
      <c r="A16539" s="62">
        <v>73131604</v>
      </c>
      <c r="B16539" s="63" t="s">
        <v>7433</v>
      </c>
    </row>
    <row r="16540" spans="1:2" x14ac:dyDescent="0.25">
      <c r="A16540" s="62">
        <v>73131605</v>
      </c>
      <c r="B16540" s="63" t="s">
        <v>11642</v>
      </c>
    </row>
    <row r="16541" spans="1:2" x14ac:dyDescent="0.25">
      <c r="A16541" s="62">
        <v>73131606</v>
      </c>
      <c r="B16541" s="63" t="s">
        <v>4906</v>
      </c>
    </row>
    <row r="16542" spans="1:2" x14ac:dyDescent="0.25">
      <c r="A16542" s="62">
        <v>73131607</v>
      </c>
      <c r="B16542" s="63" t="s">
        <v>13558</v>
      </c>
    </row>
    <row r="16543" spans="1:2" x14ac:dyDescent="0.25">
      <c r="A16543" s="62">
        <v>73131608</v>
      </c>
      <c r="B16543" s="63" t="s">
        <v>13905</v>
      </c>
    </row>
    <row r="16544" spans="1:2" x14ac:dyDescent="0.25">
      <c r="A16544" s="62">
        <v>73131701</v>
      </c>
      <c r="B16544" s="63" t="s">
        <v>16933</v>
      </c>
    </row>
    <row r="16545" spans="1:2" x14ac:dyDescent="0.25">
      <c r="A16545" s="62">
        <v>73131702</v>
      </c>
      <c r="B16545" s="63" t="s">
        <v>11187</v>
      </c>
    </row>
    <row r="16546" spans="1:2" x14ac:dyDescent="0.25">
      <c r="A16546" s="62">
        <v>73131703</v>
      </c>
      <c r="B16546" s="63" t="s">
        <v>8262</v>
      </c>
    </row>
    <row r="16547" spans="1:2" x14ac:dyDescent="0.25">
      <c r="A16547" s="62">
        <v>73131801</v>
      </c>
      <c r="B16547" s="63" t="s">
        <v>17784</v>
      </c>
    </row>
    <row r="16548" spans="1:2" x14ac:dyDescent="0.25">
      <c r="A16548" s="62">
        <v>73131802</v>
      </c>
      <c r="B16548" s="63" t="s">
        <v>5162</v>
      </c>
    </row>
    <row r="16549" spans="1:2" x14ac:dyDescent="0.25">
      <c r="A16549" s="62">
        <v>73131803</v>
      </c>
      <c r="B16549" s="63" t="s">
        <v>10111</v>
      </c>
    </row>
    <row r="16550" spans="1:2" x14ac:dyDescent="0.25">
      <c r="A16550" s="62">
        <v>73131804</v>
      </c>
      <c r="B16550" s="63" t="s">
        <v>7783</v>
      </c>
    </row>
    <row r="16551" spans="1:2" x14ac:dyDescent="0.25">
      <c r="A16551" s="62">
        <v>73131902</v>
      </c>
      <c r="B16551" s="63" t="s">
        <v>12603</v>
      </c>
    </row>
    <row r="16552" spans="1:2" x14ac:dyDescent="0.25">
      <c r="A16552" s="62">
        <v>73131903</v>
      </c>
      <c r="B16552" s="63" t="s">
        <v>1758</v>
      </c>
    </row>
    <row r="16553" spans="1:2" x14ac:dyDescent="0.25">
      <c r="A16553" s="62">
        <v>73131904</v>
      </c>
      <c r="B16553" s="63" t="s">
        <v>3229</v>
      </c>
    </row>
    <row r="16554" spans="1:2" x14ac:dyDescent="0.25">
      <c r="A16554" s="62">
        <v>73131905</v>
      </c>
      <c r="B16554" s="63" t="s">
        <v>4546</v>
      </c>
    </row>
    <row r="16555" spans="1:2" x14ac:dyDescent="0.25">
      <c r="A16555" s="62">
        <v>73131906</v>
      </c>
      <c r="B16555" s="63" t="s">
        <v>9986</v>
      </c>
    </row>
    <row r="16556" spans="1:2" x14ac:dyDescent="0.25">
      <c r="A16556" s="62">
        <v>73141501</v>
      </c>
      <c r="B16556" s="63" t="s">
        <v>2404</v>
      </c>
    </row>
    <row r="16557" spans="1:2" x14ac:dyDescent="0.25">
      <c r="A16557" s="62">
        <v>73141502</v>
      </c>
      <c r="B16557" s="63" t="s">
        <v>9791</v>
      </c>
    </row>
    <row r="16558" spans="1:2" x14ac:dyDescent="0.25">
      <c r="A16558" s="62">
        <v>73141503</v>
      </c>
      <c r="B16558" s="63" t="s">
        <v>7555</v>
      </c>
    </row>
    <row r="16559" spans="1:2" x14ac:dyDescent="0.25">
      <c r="A16559" s="62">
        <v>73141504</v>
      </c>
      <c r="B16559" s="63" t="s">
        <v>2510</v>
      </c>
    </row>
    <row r="16560" spans="1:2" x14ac:dyDescent="0.25">
      <c r="A16560" s="62">
        <v>73141505</v>
      </c>
      <c r="B16560" s="63" t="s">
        <v>6920</v>
      </c>
    </row>
    <row r="16561" spans="1:2" x14ac:dyDescent="0.25">
      <c r="A16561" s="62">
        <v>73141506</v>
      </c>
      <c r="B16561" s="63" t="s">
        <v>10222</v>
      </c>
    </row>
    <row r="16562" spans="1:2" x14ac:dyDescent="0.25">
      <c r="A16562" s="62">
        <v>73141507</v>
      </c>
      <c r="B16562" s="63" t="s">
        <v>18112</v>
      </c>
    </row>
    <row r="16563" spans="1:2" x14ac:dyDescent="0.25">
      <c r="A16563" s="62">
        <v>73141508</v>
      </c>
      <c r="B16563" s="63" t="s">
        <v>18469</v>
      </c>
    </row>
    <row r="16564" spans="1:2" x14ac:dyDescent="0.25">
      <c r="A16564" s="62">
        <v>73141601</v>
      </c>
      <c r="B16564" s="63" t="s">
        <v>9588</v>
      </c>
    </row>
    <row r="16565" spans="1:2" x14ac:dyDescent="0.25">
      <c r="A16565" s="62">
        <v>73141602</v>
      </c>
      <c r="B16565" s="63" t="s">
        <v>3260</v>
      </c>
    </row>
    <row r="16566" spans="1:2" x14ac:dyDescent="0.25">
      <c r="A16566" s="62">
        <v>73141701</v>
      </c>
      <c r="B16566" s="63" t="s">
        <v>15715</v>
      </c>
    </row>
    <row r="16567" spans="1:2" x14ac:dyDescent="0.25">
      <c r="A16567" s="62">
        <v>73141702</v>
      </c>
      <c r="B16567" s="63" t="s">
        <v>4561</v>
      </c>
    </row>
    <row r="16568" spans="1:2" x14ac:dyDescent="0.25">
      <c r="A16568" s="62">
        <v>73141703</v>
      </c>
      <c r="B16568" s="63" t="s">
        <v>18708</v>
      </c>
    </row>
    <row r="16569" spans="1:2" x14ac:dyDescent="0.25">
      <c r="A16569" s="62">
        <v>73141704</v>
      </c>
      <c r="B16569" s="63" t="s">
        <v>9781</v>
      </c>
    </row>
    <row r="16570" spans="1:2" x14ac:dyDescent="0.25">
      <c r="A16570" s="62">
        <v>73141705</v>
      </c>
      <c r="B16570" s="63" t="s">
        <v>14548</v>
      </c>
    </row>
    <row r="16571" spans="1:2" x14ac:dyDescent="0.25">
      <c r="A16571" s="62">
        <v>73141706</v>
      </c>
      <c r="B16571" s="63" t="s">
        <v>7665</v>
      </c>
    </row>
    <row r="16572" spans="1:2" x14ac:dyDescent="0.25">
      <c r="A16572" s="62">
        <v>73141707</v>
      </c>
      <c r="B16572" s="63" t="s">
        <v>1813</v>
      </c>
    </row>
    <row r="16573" spans="1:2" x14ac:dyDescent="0.25">
      <c r="A16573" s="62">
        <v>73141708</v>
      </c>
      <c r="B16573" s="63" t="s">
        <v>11381</v>
      </c>
    </row>
    <row r="16574" spans="1:2" x14ac:dyDescent="0.25">
      <c r="A16574" s="62">
        <v>73141709</v>
      </c>
      <c r="B16574" s="63" t="s">
        <v>9958</v>
      </c>
    </row>
    <row r="16575" spans="1:2" x14ac:dyDescent="0.25">
      <c r="A16575" s="62">
        <v>73141710</v>
      </c>
      <c r="B16575" s="63" t="s">
        <v>5228</v>
      </c>
    </row>
    <row r="16576" spans="1:2" x14ac:dyDescent="0.25">
      <c r="A16576" s="62">
        <v>73141711</v>
      </c>
      <c r="B16576" s="63" t="s">
        <v>16189</v>
      </c>
    </row>
    <row r="16577" spans="1:2" x14ac:dyDescent="0.25">
      <c r="A16577" s="62">
        <v>73141712</v>
      </c>
      <c r="B16577" s="63" t="s">
        <v>16801</v>
      </c>
    </row>
    <row r="16578" spans="1:2" x14ac:dyDescent="0.25">
      <c r="A16578" s="62">
        <v>73141713</v>
      </c>
      <c r="B16578" s="63" t="s">
        <v>14687</v>
      </c>
    </row>
    <row r="16579" spans="1:2" x14ac:dyDescent="0.25">
      <c r="A16579" s="62">
        <v>73141714</v>
      </c>
      <c r="B16579" s="63" t="s">
        <v>546</v>
      </c>
    </row>
    <row r="16580" spans="1:2" x14ac:dyDescent="0.25">
      <c r="A16580" s="62">
        <v>73141715</v>
      </c>
      <c r="B16580" s="63" t="s">
        <v>6794</v>
      </c>
    </row>
    <row r="16581" spans="1:2" x14ac:dyDescent="0.25">
      <c r="A16581" s="62">
        <v>73151501</v>
      </c>
      <c r="B16581" s="63" t="s">
        <v>3631</v>
      </c>
    </row>
    <row r="16582" spans="1:2" x14ac:dyDescent="0.25">
      <c r="A16582" s="62">
        <v>73151502</v>
      </c>
      <c r="B16582" s="63" t="s">
        <v>6185</v>
      </c>
    </row>
    <row r="16583" spans="1:2" x14ac:dyDescent="0.25">
      <c r="A16583" s="62">
        <v>73151601</v>
      </c>
      <c r="B16583" s="63" t="s">
        <v>15692</v>
      </c>
    </row>
    <row r="16584" spans="1:2" x14ac:dyDescent="0.25">
      <c r="A16584" s="62">
        <v>73151602</v>
      </c>
      <c r="B16584" s="63" t="s">
        <v>5517</v>
      </c>
    </row>
    <row r="16585" spans="1:2" x14ac:dyDescent="0.25">
      <c r="A16585" s="62">
        <v>73151603</v>
      </c>
      <c r="B16585" s="63" t="s">
        <v>167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17103</v>
      </c>
    </row>
    <row r="16588" spans="1:2" x14ac:dyDescent="0.25">
      <c r="A16588" s="62">
        <v>73151606</v>
      </c>
      <c r="B16588" s="63" t="s">
        <v>14077</v>
      </c>
    </row>
    <row r="16589" spans="1:2" x14ac:dyDescent="0.25">
      <c r="A16589" s="62">
        <v>73151607</v>
      </c>
      <c r="B16589" s="63" t="s">
        <v>14570</v>
      </c>
    </row>
    <row r="16590" spans="1:2" x14ac:dyDescent="0.25">
      <c r="A16590" s="62">
        <v>73151701</v>
      </c>
      <c r="B16590" s="63" t="s">
        <v>15951</v>
      </c>
    </row>
    <row r="16591" spans="1:2" x14ac:dyDescent="0.25">
      <c r="A16591" s="62">
        <v>73151702</v>
      </c>
      <c r="B16591" s="63" t="s">
        <v>16130</v>
      </c>
    </row>
    <row r="16592" spans="1:2" x14ac:dyDescent="0.25">
      <c r="A16592" s="62">
        <v>73151703</v>
      </c>
      <c r="B16592" s="63" t="s">
        <v>17477</v>
      </c>
    </row>
    <row r="16593" spans="1:2" x14ac:dyDescent="0.25">
      <c r="A16593" s="62">
        <v>73151801</v>
      </c>
      <c r="B16593" s="63" t="s">
        <v>13067</v>
      </c>
    </row>
    <row r="16594" spans="1:2" x14ac:dyDescent="0.25">
      <c r="A16594" s="62">
        <v>73151802</v>
      </c>
      <c r="B16594" s="63" t="s">
        <v>12990</v>
      </c>
    </row>
    <row r="16595" spans="1:2" x14ac:dyDescent="0.25">
      <c r="A16595" s="62">
        <v>73151803</v>
      </c>
      <c r="B16595" s="63" t="s">
        <v>5405</v>
      </c>
    </row>
    <row r="16596" spans="1:2" x14ac:dyDescent="0.25">
      <c r="A16596" s="62">
        <v>73151804</v>
      </c>
      <c r="B16596" s="63" t="s">
        <v>5749</v>
      </c>
    </row>
    <row r="16597" spans="1:2" x14ac:dyDescent="0.25">
      <c r="A16597" s="62">
        <v>73151805</v>
      </c>
      <c r="B16597" s="63" t="s">
        <v>15996</v>
      </c>
    </row>
    <row r="16598" spans="1:2" x14ac:dyDescent="0.25">
      <c r="A16598" s="62">
        <v>73151901</v>
      </c>
      <c r="B16598" s="63" t="s">
        <v>10619</v>
      </c>
    </row>
    <row r="16599" spans="1:2" x14ac:dyDescent="0.25">
      <c r="A16599" s="62">
        <v>73151902</v>
      </c>
      <c r="B16599" s="63" t="s">
        <v>9264</v>
      </c>
    </row>
    <row r="16600" spans="1:2" x14ac:dyDescent="0.25">
      <c r="A16600" s="62">
        <v>73151903</v>
      </c>
      <c r="B16600" s="63" t="s">
        <v>9231</v>
      </c>
    </row>
    <row r="16601" spans="1:2" x14ac:dyDescent="0.25">
      <c r="A16601" s="62">
        <v>73151904</v>
      </c>
      <c r="B16601" s="63" t="s">
        <v>10890</v>
      </c>
    </row>
    <row r="16602" spans="1:2" x14ac:dyDescent="0.25">
      <c r="A16602" s="62">
        <v>73151905</v>
      </c>
      <c r="B16602" s="63" t="s">
        <v>8863</v>
      </c>
    </row>
    <row r="16603" spans="1:2" x14ac:dyDescent="0.25">
      <c r="A16603" s="62">
        <v>73151906</v>
      </c>
      <c r="B16603" s="63" t="s">
        <v>7109</v>
      </c>
    </row>
    <row r="16604" spans="1:2" x14ac:dyDescent="0.25">
      <c r="A16604" s="62">
        <v>73151907</v>
      </c>
      <c r="B16604" s="63" t="s">
        <v>8884</v>
      </c>
    </row>
    <row r="16605" spans="1:2" x14ac:dyDescent="0.25">
      <c r="A16605" s="62">
        <v>73152001</v>
      </c>
      <c r="B16605" s="63" t="s">
        <v>13025</v>
      </c>
    </row>
    <row r="16606" spans="1:2" x14ac:dyDescent="0.25">
      <c r="A16606" s="62">
        <v>73152002</v>
      </c>
      <c r="B16606" s="63" t="s">
        <v>17423</v>
      </c>
    </row>
    <row r="16607" spans="1:2" x14ac:dyDescent="0.25">
      <c r="A16607" s="62">
        <v>73152003</v>
      </c>
      <c r="B16607" s="63" t="s">
        <v>9940</v>
      </c>
    </row>
    <row r="16608" spans="1:2" x14ac:dyDescent="0.25">
      <c r="A16608" s="62">
        <v>73152004</v>
      </c>
      <c r="B16608" s="63" t="s">
        <v>10142</v>
      </c>
    </row>
    <row r="16609" spans="1:2" x14ac:dyDescent="0.25">
      <c r="A16609" s="62">
        <v>73152101</v>
      </c>
      <c r="B16609" s="63" t="s">
        <v>13479</v>
      </c>
    </row>
    <row r="16610" spans="1:2" x14ac:dyDescent="0.25">
      <c r="A16610" s="62">
        <v>73152102</v>
      </c>
      <c r="B16610" s="63" t="s">
        <v>11731</v>
      </c>
    </row>
    <row r="16611" spans="1:2" x14ac:dyDescent="0.25">
      <c r="A16611" s="62">
        <v>73161501</v>
      </c>
      <c r="B16611" s="63" t="s">
        <v>11878</v>
      </c>
    </row>
    <row r="16612" spans="1:2" x14ac:dyDescent="0.25">
      <c r="A16612" s="62">
        <v>73161502</v>
      </c>
      <c r="B16612" s="63" t="s">
        <v>9295</v>
      </c>
    </row>
    <row r="16613" spans="1:2" x14ac:dyDescent="0.25">
      <c r="A16613" s="62">
        <v>73161503</v>
      </c>
      <c r="B16613" s="63" t="s">
        <v>7813</v>
      </c>
    </row>
    <row r="16614" spans="1:2" x14ac:dyDescent="0.25">
      <c r="A16614" s="62">
        <v>73161504</v>
      </c>
      <c r="B16614" s="63" t="s">
        <v>11686</v>
      </c>
    </row>
    <row r="16615" spans="1:2" x14ac:dyDescent="0.25">
      <c r="A16615" s="62">
        <v>73161505</v>
      </c>
      <c r="B16615" s="63" t="s">
        <v>14763</v>
      </c>
    </row>
    <row r="16616" spans="1:2" x14ac:dyDescent="0.25">
      <c r="A16616" s="62">
        <v>73161506</v>
      </c>
      <c r="B16616" s="63" t="s">
        <v>10586</v>
      </c>
    </row>
    <row r="16617" spans="1:2" x14ac:dyDescent="0.25">
      <c r="A16617" s="62">
        <v>73161507</v>
      </c>
      <c r="B16617" s="63" t="s">
        <v>8492</v>
      </c>
    </row>
    <row r="16618" spans="1:2" x14ac:dyDescent="0.25">
      <c r="A16618" s="62">
        <v>73161508</v>
      </c>
      <c r="B16618" s="63" t="s">
        <v>12766</v>
      </c>
    </row>
    <row r="16619" spans="1:2" x14ac:dyDescent="0.25">
      <c r="A16619" s="62">
        <v>73161509</v>
      </c>
      <c r="B16619" s="63" t="s">
        <v>12588</v>
      </c>
    </row>
    <row r="16620" spans="1:2" x14ac:dyDescent="0.25">
      <c r="A16620" s="62">
        <v>73161510</v>
      </c>
      <c r="B16620" s="63" t="s">
        <v>9050</v>
      </c>
    </row>
    <row r="16621" spans="1:2" x14ac:dyDescent="0.25">
      <c r="A16621" s="62">
        <v>73161511</v>
      </c>
      <c r="B16621" s="63" t="s">
        <v>775</v>
      </c>
    </row>
    <row r="16622" spans="1:2" x14ac:dyDescent="0.25">
      <c r="A16622" s="62">
        <v>73161512</v>
      </c>
      <c r="B16622" s="63" t="s">
        <v>5345</v>
      </c>
    </row>
    <row r="16623" spans="1:2" x14ac:dyDescent="0.25">
      <c r="A16623" s="62">
        <v>73161513</v>
      </c>
      <c r="B16623" s="63" t="s">
        <v>847</v>
      </c>
    </row>
    <row r="16624" spans="1:2" x14ac:dyDescent="0.25">
      <c r="A16624" s="62">
        <v>73161514</v>
      </c>
      <c r="B16624" s="63" t="s">
        <v>15445</v>
      </c>
    </row>
    <row r="16625" spans="1:2" x14ac:dyDescent="0.25">
      <c r="A16625" s="62">
        <v>73161515</v>
      </c>
      <c r="B16625" s="63" t="s">
        <v>7229</v>
      </c>
    </row>
    <row r="16626" spans="1:2" x14ac:dyDescent="0.25">
      <c r="A16626" s="62">
        <v>73161516</v>
      </c>
      <c r="B16626" s="63" t="s">
        <v>2706</v>
      </c>
    </row>
    <row r="16627" spans="1:2" x14ac:dyDescent="0.25">
      <c r="A16627" s="62">
        <v>73161517</v>
      </c>
      <c r="B16627" s="63" t="s">
        <v>3630</v>
      </c>
    </row>
    <row r="16628" spans="1:2" x14ac:dyDescent="0.25">
      <c r="A16628" s="62">
        <v>73161518</v>
      </c>
      <c r="B16628" s="63" t="s">
        <v>6763</v>
      </c>
    </row>
    <row r="16629" spans="1:2" x14ac:dyDescent="0.25">
      <c r="A16629" s="62">
        <v>73161519</v>
      </c>
      <c r="B16629" s="63" t="s">
        <v>9010</v>
      </c>
    </row>
    <row r="16630" spans="1:2" x14ac:dyDescent="0.25">
      <c r="A16630" s="62">
        <v>73161601</v>
      </c>
      <c r="B16630" s="63" t="s">
        <v>17403</v>
      </c>
    </row>
    <row r="16631" spans="1:2" x14ac:dyDescent="0.25">
      <c r="A16631" s="62">
        <v>73161602</v>
      </c>
      <c r="B16631" s="63" t="s">
        <v>441</v>
      </c>
    </row>
    <row r="16632" spans="1:2" x14ac:dyDescent="0.25">
      <c r="A16632" s="62">
        <v>73161603</v>
      </c>
      <c r="B16632" s="63" t="s">
        <v>8761</v>
      </c>
    </row>
    <row r="16633" spans="1:2" x14ac:dyDescent="0.25">
      <c r="A16633" s="62">
        <v>73161604</v>
      </c>
      <c r="B16633" s="63" t="s">
        <v>10569</v>
      </c>
    </row>
    <row r="16634" spans="1:2" x14ac:dyDescent="0.25">
      <c r="A16634" s="62">
        <v>73161605</v>
      </c>
      <c r="B16634" s="63" t="s">
        <v>14983</v>
      </c>
    </row>
    <row r="16635" spans="1:2" x14ac:dyDescent="0.25">
      <c r="A16635" s="62">
        <v>73161606</v>
      </c>
      <c r="B16635" s="63" t="s">
        <v>11093</v>
      </c>
    </row>
    <row r="16636" spans="1:2" x14ac:dyDescent="0.25">
      <c r="A16636" s="62">
        <v>73161607</v>
      </c>
      <c r="B16636" s="63" t="s">
        <v>15669</v>
      </c>
    </row>
    <row r="16637" spans="1:2" x14ac:dyDescent="0.25">
      <c r="A16637" s="62">
        <v>73171501</v>
      </c>
      <c r="B16637" s="63" t="s">
        <v>14810</v>
      </c>
    </row>
    <row r="16638" spans="1:2" x14ac:dyDescent="0.25">
      <c r="A16638" s="62">
        <v>73171502</v>
      </c>
      <c r="B16638" s="63" t="s">
        <v>11204</v>
      </c>
    </row>
    <row r="16639" spans="1:2" x14ac:dyDescent="0.25">
      <c r="A16639" s="62">
        <v>73171503</v>
      </c>
      <c r="B16639" s="63" t="s">
        <v>3901</v>
      </c>
    </row>
    <row r="16640" spans="1:2" x14ac:dyDescent="0.25">
      <c r="A16640" s="62">
        <v>73171504</v>
      </c>
      <c r="B16640" s="63" t="s">
        <v>7034</v>
      </c>
    </row>
    <row r="16641" spans="1:2" x14ac:dyDescent="0.25">
      <c r="A16641" s="62">
        <v>73171505</v>
      </c>
      <c r="B16641" s="63" t="s">
        <v>9466</v>
      </c>
    </row>
    <row r="16642" spans="1:2" x14ac:dyDescent="0.25">
      <c r="A16642" s="62">
        <v>73171506</v>
      </c>
      <c r="B16642" s="63" t="s">
        <v>17961</v>
      </c>
    </row>
    <row r="16643" spans="1:2" x14ac:dyDescent="0.25">
      <c r="A16643" s="62">
        <v>73171507</v>
      </c>
      <c r="B16643" s="63" t="s">
        <v>13002</v>
      </c>
    </row>
    <row r="16644" spans="1:2" x14ac:dyDescent="0.25">
      <c r="A16644" s="62">
        <v>73171508</v>
      </c>
      <c r="B16644" s="63" t="s">
        <v>13000</v>
      </c>
    </row>
    <row r="16645" spans="1:2" x14ac:dyDescent="0.25">
      <c r="A16645" s="62">
        <v>73171510</v>
      </c>
      <c r="B16645" s="63" t="s">
        <v>2046</v>
      </c>
    </row>
    <row r="16646" spans="1:2" x14ac:dyDescent="0.25">
      <c r="A16646" s="62">
        <v>73171511</v>
      </c>
      <c r="B16646" s="63" t="s">
        <v>1502</v>
      </c>
    </row>
    <row r="16647" spans="1:2" x14ac:dyDescent="0.25">
      <c r="A16647" s="62">
        <v>73171512</v>
      </c>
      <c r="B16647" s="63" t="s">
        <v>437</v>
      </c>
    </row>
    <row r="16648" spans="1:2" x14ac:dyDescent="0.25">
      <c r="A16648" s="62">
        <v>73171601</v>
      </c>
      <c r="B16648" s="63" t="s">
        <v>18194</v>
      </c>
    </row>
    <row r="16649" spans="1:2" x14ac:dyDescent="0.25">
      <c r="A16649" s="62">
        <v>73171602</v>
      </c>
      <c r="B16649" s="63" t="s">
        <v>1401</v>
      </c>
    </row>
    <row r="16650" spans="1:2" x14ac:dyDescent="0.25">
      <c r="A16650" s="62">
        <v>73171603</v>
      </c>
      <c r="B16650" s="63" t="s">
        <v>16010</v>
      </c>
    </row>
    <row r="16651" spans="1:2" x14ac:dyDescent="0.25">
      <c r="A16651" s="62">
        <v>73171604</v>
      </c>
      <c r="B16651" s="63" t="s">
        <v>9027</v>
      </c>
    </row>
    <row r="16652" spans="1:2" x14ac:dyDescent="0.25">
      <c r="A16652" s="62">
        <v>73171605</v>
      </c>
      <c r="B16652" s="63" t="s">
        <v>13776</v>
      </c>
    </row>
    <row r="16653" spans="1:2" x14ac:dyDescent="0.25">
      <c r="A16653" s="62">
        <v>73181001</v>
      </c>
      <c r="B16653" s="63" t="s">
        <v>18503</v>
      </c>
    </row>
    <row r="16654" spans="1:2" x14ac:dyDescent="0.25">
      <c r="A16654" s="62">
        <v>73181002</v>
      </c>
      <c r="B16654" s="63" t="s">
        <v>13046</v>
      </c>
    </row>
    <row r="16655" spans="1:2" x14ac:dyDescent="0.25">
      <c r="A16655" s="62">
        <v>73181003</v>
      </c>
      <c r="B16655" s="63" t="s">
        <v>11990</v>
      </c>
    </row>
    <row r="16656" spans="1:2" x14ac:dyDescent="0.25">
      <c r="A16656" s="62">
        <v>73181004</v>
      </c>
      <c r="B16656" s="63" t="s">
        <v>3871</v>
      </c>
    </row>
    <row r="16657" spans="1:2" x14ac:dyDescent="0.25">
      <c r="A16657" s="62">
        <v>73181005</v>
      </c>
      <c r="B16657" s="63" t="s">
        <v>7554</v>
      </c>
    </row>
    <row r="16658" spans="1:2" x14ac:dyDescent="0.25">
      <c r="A16658" s="62">
        <v>73181006</v>
      </c>
      <c r="B16658" s="63" t="s">
        <v>14349</v>
      </c>
    </row>
    <row r="16659" spans="1:2" x14ac:dyDescent="0.25">
      <c r="A16659" s="62">
        <v>73181007</v>
      </c>
      <c r="B16659" s="63" t="s">
        <v>15199</v>
      </c>
    </row>
    <row r="16660" spans="1:2" x14ac:dyDescent="0.25">
      <c r="A16660" s="62">
        <v>73181008</v>
      </c>
      <c r="B16660" s="63" t="s">
        <v>8899</v>
      </c>
    </row>
    <row r="16661" spans="1:2" x14ac:dyDescent="0.25">
      <c r="A16661" s="62">
        <v>73181009</v>
      </c>
      <c r="B16661" s="63" t="s">
        <v>10929</v>
      </c>
    </row>
    <row r="16662" spans="1:2" x14ac:dyDescent="0.25">
      <c r="A16662" s="62">
        <v>73181010</v>
      </c>
      <c r="B16662" s="63" t="s">
        <v>18571</v>
      </c>
    </row>
    <row r="16663" spans="1:2" x14ac:dyDescent="0.25">
      <c r="A16663" s="62">
        <v>73181011</v>
      </c>
      <c r="B16663" s="63" t="s">
        <v>8417</v>
      </c>
    </row>
    <row r="16664" spans="1:2" x14ac:dyDescent="0.25">
      <c r="A16664" s="62">
        <v>73181012</v>
      </c>
      <c r="B16664" s="63" t="s">
        <v>4430</v>
      </c>
    </row>
    <row r="16665" spans="1:2" x14ac:dyDescent="0.25">
      <c r="A16665" s="62">
        <v>73181013</v>
      </c>
      <c r="B16665" s="63" t="s">
        <v>1744</v>
      </c>
    </row>
    <row r="16666" spans="1:2" x14ac:dyDescent="0.25">
      <c r="A16666" s="62">
        <v>73181014</v>
      </c>
      <c r="B16666" s="63" t="s">
        <v>3172</v>
      </c>
    </row>
    <row r="16667" spans="1:2" x14ac:dyDescent="0.25">
      <c r="A16667" s="62">
        <v>73181015</v>
      </c>
      <c r="B16667" s="63" t="s">
        <v>10796</v>
      </c>
    </row>
    <row r="16668" spans="1:2" x14ac:dyDescent="0.25">
      <c r="A16668" s="62">
        <v>73181016</v>
      </c>
      <c r="B16668" s="63" t="s">
        <v>11274</v>
      </c>
    </row>
    <row r="16669" spans="1:2" x14ac:dyDescent="0.25">
      <c r="A16669" s="62">
        <v>73181017</v>
      </c>
      <c r="B16669" s="63" t="s">
        <v>17460</v>
      </c>
    </row>
    <row r="16670" spans="1:2" x14ac:dyDescent="0.25">
      <c r="A16670" s="62">
        <v>73181018</v>
      </c>
      <c r="B16670" s="63" t="s">
        <v>11303</v>
      </c>
    </row>
    <row r="16671" spans="1:2" x14ac:dyDescent="0.25">
      <c r="A16671" s="62">
        <v>73181019</v>
      </c>
      <c r="B16671" s="63" t="s">
        <v>6102</v>
      </c>
    </row>
    <row r="16672" spans="1:2" x14ac:dyDescent="0.25">
      <c r="A16672" s="62">
        <v>73181020</v>
      </c>
      <c r="B16672" s="63" t="s">
        <v>11530</v>
      </c>
    </row>
    <row r="16673" spans="1:2" x14ac:dyDescent="0.25">
      <c r="A16673" s="62">
        <v>73181021</v>
      </c>
      <c r="B16673" s="63" t="s">
        <v>4430</v>
      </c>
    </row>
    <row r="16674" spans="1:2" x14ac:dyDescent="0.25">
      <c r="A16674" s="62">
        <v>73181022</v>
      </c>
      <c r="B16674" s="63" t="s">
        <v>13174</v>
      </c>
    </row>
    <row r="16675" spans="1:2" x14ac:dyDescent="0.25">
      <c r="A16675" s="62">
        <v>73181023</v>
      </c>
      <c r="B16675" s="63" t="s">
        <v>897</v>
      </c>
    </row>
    <row r="16676" spans="1:2" x14ac:dyDescent="0.25">
      <c r="A16676" s="62">
        <v>73181101</v>
      </c>
      <c r="B16676" s="63" t="s">
        <v>10973</v>
      </c>
    </row>
    <row r="16677" spans="1:2" x14ac:dyDescent="0.25">
      <c r="A16677" s="62">
        <v>73181102</v>
      </c>
      <c r="B16677" s="63" t="s">
        <v>5583</v>
      </c>
    </row>
    <row r="16678" spans="1:2" x14ac:dyDescent="0.25">
      <c r="A16678" s="62">
        <v>73181103</v>
      </c>
      <c r="B16678" s="63" t="s">
        <v>4311</v>
      </c>
    </row>
    <row r="16679" spans="1:2" x14ac:dyDescent="0.25">
      <c r="A16679" s="62">
        <v>73181104</v>
      </c>
      <c r="B16679" s="63" t="s">
        <v>11007</v>
      </c>
    </row>
    <row r="16680" spans="1:2" x14ac:dyDescent="0.25">
      <c r="A16680" s="62">
        <v>73181105</v>
      </c>
      <c r="B16680" s="63" t="s">
        <v>13024</v>
      </c>
    </row>
    <row r="16681" spans="1:2" x14ac:dyDescent="0.25">
      <c r="A16681" s="62">
        <v>73181106</v>
      </c>
      <c r="B16681" s="63" t="s">
        <v>1615</v>
      </c>
    </row>
    <row r="16682" spans="1:2" x14ac:dyDescent="0.25">
      <c r="A16682" s="62">
        <v>73181201</v>
      </c>
      <c r="B16682" s="63" t="s">
        <v>15452</v>
      </c>
    </row>
    <row r="16683" spans="1:2" x14ac:dyDescent="0.25">
      <c r="A16683" s="62">
        <v>73181202</v>
      </c>
      <c r="B16683" s="63" t="s">
        <v>3662</v>
      </c>
    </row>
    <row r="16684" spans="1:2" x14ac:dyDescent="0.25">
      <c r="A16684" s="62">
        <v>73181203</v>
      </c>
      <c r="B16684" s="63" t="s">
        <v>5341</v>
      </c>
    </row>
    <row r="16685" spans="1:2" x14ac:dyDescent="0.25">
      <c r="A16685" s="62">
        <v>73181204</v>
      </c>
      <c r="B16685" s="63" t="s">
        <v>17221</v>
      </c>
    </row>
    <row r="16686" spans="1:2" x14ac:dyDescent="0.25">
      <c r="A16686" s="62">
        <v>73181205</v>
      </c>
      <c r="B16686" s="63" t="s">
        <v>5327</v>
      </c>
    </row>
    <row r="16687" spans="1:2" x14ac:dyDescent="0.25">
      <c r="A16687" s="62">
        <v>73181206</v>
      </c>
      <c r="B16687" s="63" t="s">
        <v>15836</v>
      </c>
    </row>
    <row r="16688" spans="1:2" x14ac:dyDescent="0.25">
      <c r="A16688" s="62">
        <v>73181301</v>
      </c>
      <c r="B16688" s="63" t="s">
        <v>8393</v>
      </c>
    </row>
    <row r="16689" spans="1:2" x14ac:dyDescent="0.25">
      <c r="A16689" s="62">
        <v>73181302</v>
      </c>
      <c r="B16689" s="63" t="s">
        <v>17228</v>
      </c>
    </row>
    <row r="16690" spans="1:2" x14ac:dyDescent="0.25">
      <c r="A16690" s="62">
        <v>73181303</v>
      </c>
      <c r="B16690" s="63" t="s">
        <v>9072</v>
      </c>
    </row>
    <row r="16691" spans="1:2" x14ac:dyDescent="0.25">
      <c r="A16691" s="62">
        <v>73181304</v>
      </c>
      <c r="B16691" s="63" t="s">
        <v>5964</v>
      </c>
    </row>
    <row r="16692" spans="1:2" x14ac:dyDescent="0.25">
      <c r="A16692" s="62">
        <v>73181901</v>
      </c>
      <c r="B16692" s="63" t="s">
        <v>13212</v>
      </c>
    </row>
    <row r="16693" spans="1:2" x14ac:dyDescent="0.25">
      <c r="A16693" s="62">
        <v>73181902</v>
      </c>
      <c r="B16693" s="63" t="s">
        <v>5873</v>
      </c>
    </row>
    <row r="16694" spans="1:2" x14ac:dyDescent="0.25">
      <c r="A16694" s="62">
        <v>73181903</v>
      </c>
      <c r="B16694" s="63" t="s">
        <v>1520</v>
      </c>
    </row>
    <row r="16695" spans="1:2" x14ac:dyDescent="0.25">
      <c r="A16695" s="62">
        <v>73181904</v>
      </c>
      <c r="B16695" s="63" t="s">
        <v>1152</v>
      </c>
    </row>
    <row r="16696" spans="1:2" x14ac:dyDescent="0.25">
      <c r="A16696" s="62">
        <v>73181905</v>
      </c>
      <c r="B16696" s="63" t="s">
        <v>7137</v>
      </c>
    </row>
    <row r="16697" spans="1:2" x14ac:dyDescent="0.25">
      <c r="A16697" s="62">
        <v>73181906</v>
      </c>
      <c r="B16697" s="63" t="s">
        <v>927</v>
      </c>
    </row>
    <row r="16698" spans="1:2" x14ac:dyDescent="0.25">
      <c r="A16698" s="62">
        <v>73181907</v>
      </c>
      <c r="B16698" s="63" t="s">
        <v>11966</v>
      </c>
    </row>
    <row r="16699" spans="1:2" x14ac:dyDescent="0.25">
      <c r="A16699" s="62">
        <v>73181908</v>
      </c>
      <c r="B16699" s="63" t="s">
        <v>1293</v>
      </c>
    </row>
    <row r="16700" spans="1:2" x14ac:dyDescent="0.25">
      <c r="A16700" s="62">
        <v>76101501</v>
      </c>
      <c r="B16700" s="63" t="s">
        <v>8480</v>
      </c>
    </row>
    <row r="16701" spans="1:2" x14ac:dyDescent="0.25">
      <c r="A16701" s="62">
        <v>76101502</v>
      </c>
      <c r="B16701" s="63" t="s">
        <v>6973</v>
      </c>
    </row>
    <row r="16702" spans="1:2" x14ac:dyDescent="0.25">
      <c r="A16702" s="62">
        <v>76101503</v>
      </c>
      <c r="B16702" s="63" t="s">
        <v>3390</v>
      </c>
    </row>
    <row r="16703" spans="1:2" x14ac:dyDescent="0.25">
      <c r="A16703" s="62">
        <v>76101601</v>
      </c>
      <c r="B16703" s="63" t="s">
        <v>9883</v>
      </c>
    </row>
    <row r="16704" spans="1:2" x14ac:dyDescent="0.25">
      <c r="A16704" s="62">
        <v>76101602</v>
      </c>
      <c r="B16704" s="63" t="s">
        <v>17334</v>
      </c>
    </row>
    <row r="16705" spans="1:2" x14ac:dyDescent="0.25">
      <c r="A16705" s="62">
        <v>76111501</v>
      </c>
      <c r="B16705" s="63" t="s">
        <v>16445</v>
      </c>
    </row>
    <row r="16706" spans="1:2" x14ac:dyDescent="0.25">
      <c r="A16706" s="62">
        <v>76111503</v>
      </c>
      <c r="B16706" s="63" t="s">
        <v>11337</v>
      </c>
    </row>
    <row r="16707" spans="1:2" x14ac:dyDescent="0.25">
      <c r="A16707" s="62">
        <v>76111504</v>
      </c>
      <c r="B16707" s="63" t="s">
        <v>16710</v>
      </c>
    </row>
    <row r="16708" spans="1:2" x14ac:dyDescent="0.25">
      <c r="A16708" s="62">
        <v>76111505</v>
      </c>
      <c r="B16708" s="63" t="s">
        <v>9077</v>
      </c>
    </row>
    <row r="16709" spans="1:2" x14ac:dyDescent="0.25">
      <c r="A16709" s="62">
        <v>76111601</v>
      </c>
      <c r="B16709" s="63" t="s">
        <v>13216</v>
      </c>
    </row>
    <row r="16710" spans="1:2" x14ac:dyDescent="0.25">
      <c r="A16710" s="62">
        <v>76111602</v>
      </c>
      <c r="B16710" s="63" t="s">
        <v>16385</v>
      </c>
    </row>
    <row r="16711" spans="1:2" x14ac:dyDescent="0.25">
      <c r="A16711" s="62">
        <v>76111603</v>
      </c>
      <c r="B16711" s="63" t="s">
        <v>13824</v>
      </c>
    </row>
    <row r="16712" spans="1:2" x14ac:dyDescent="0.25">
      <c r="A16712" s="62">
        <v>76111604</v>
      </c>
      <c r="B16712" s="63" t="s">
        <v>2786</v>
      </c>
    </row>
    <row r="16713" spans="1:2" x14ac:dyDescent="0.25">
      <c r="A16713" s="62">
        <v>76111605</v>
      </c>
      <c r="B16713" s="63" t="s">
        <v>15938</v>
      </c>
    </row>
    <row r="16714" spans="1:2" x14ac:dyDescent="0.25">
      <c r="A16714" s="62">
        <v>76111701</v>
      </c>
      <c r="B16714" s="63" t="s">
        <v>13930</v>
      </c>
    </row>
    <row r="16715" spans="1:2" x14ac:dyDescent="0.25">
      <c r="A16715" s="62">
        <v>76111702</v>
      </c>
      <c r="B16715" s="63" t="s">
        <v>5520</v>
      </c>
    </row>
    <row r="16716" spans="1:2" x14ac:dyDescent="0.25">
      <c r="A16716" s="62">
        <v>76111801</v>
      </c>
      <c r="B16716" s="63" t="s">
        <v>13707</v>
      </c>
    </row>
    <row r="16717" spans="1:2" x14ac:dyDescent="0.25">
      <c r="A16717" s="62">
        <v>76121501</v>
      </c>
      <c r="B16717" s="63" t="s">
        <v>7105</v>
      </c>
    </row>
    <row r="16718" spans="1:2" x14ac:dyDescent="0.25">
      <c r="A16718" s="62">
        <v>76121502</v>
      </c>
      <c r="B16718" s="63" t="s">
        <v>3095</v>
      </c>
    </row>
    <row r="16719" spans="1:2" x14ac:dyDescent="0.25">
      <c r="A16719" s="62">
        <v>76121503</v>
      </c>
      <c r="B16719" s="63" t="s">
        <v>10534</v>
      </c>
    </row>
    <row r="16720" spans="1:2" x14ac:dyDescent="0.25">
      <c r="A16720" s="62">
        <v>76121601</v>
      </c>
      <c r="B16720" s="63" t="s">
        <v>15512</v>
      </c>
    </row>
    <row r="16721" spans="1:2" x14ac:dyDescent="0.25">
      <c r="A16721" s="62">
        <v>76121602</v>
      </c>
      <c r="B16721" s="63" t="s">
        <v>12030</v>
      </c>
    </row>
    <row r="16722" spans="1:2" x14ac:dyDescent="0.25">
      <c r="A16722" s="62">
        <v>76121603</v>
      </c>
      <c r="B16722" s="63" t="s">
        <v>13432</v>
      </c>
    </row>
    <row r="16723" spans="1:2" x14ac:dyDescent="0.25">
      <c r="A16723" s="62">
        <v>76121604</v>
      </c>
      <c r="B16723" s="63" t="s">
        <v>4364</v>
      </c>
    </row>
    <row r="16724" spans="1:2" x14ac:dyDescent="0.25">
      <c r="A16724" s="62">
        <v>76121701</v>
      </c>
      <c r="B16724" s="63" t="s">
        <v>12918</v>
      </c>
    </row>
    <row r="16725" spans="1:2" x14ac:dyDescent="0.25">
      <c r="A16725" s="62">
        <v>76121702</v>
      </c>
      <c r="B16725" s="63" t="s">
        <v>69</v>
      </c>
    </row>
    <row r="16726" spans="1:2" x14ac:dyDescent="0.25">
      <c r="A16726" s="62">
        <v>76121801</v>
      </c>
      <c r="B16726" s="63" t="s">
        <v>14054</v>
      </c>
    </row>
    <row r="16727" spans="1:2" x14ac:dyDescent="0.25">
      <c r="A16727" s="62">
        <v>76121901</v>
      </c>
      <c r="B16727" s="63" t="s">
        <v>2630</v>
      </c>
    </row>
    <row r="16728" spans="1:2" x14ac:dyDescent="0.25">
      <c r="A16728" s="62">
        <v>76121902</v>
      </c>
      <c r="B16728" s="63" t="s">
        <v>14825</v>
      </c>
    </row>
    <row r="16729" spans="1:2" x14ac:dyDescent="0.25">
      <c r="A16729" s="62">
        <v>76121903</v>
      </c>
      <c r="B16729" s="63" t="s">
        <v>15171</v>
      </c>
    </row>
    <row r="16730" spans="1:2" x14ac:dyDescent="0.25">
      <c r="A16730" s="62">
        <v>76131501</v>
      </c>
      <c r="B16730" s="63" t="s">
        <v>16612</v>
      </c>
    </row>
    <row r="16731" spans="1:2" x14ac:dyDescent="0.25">
      <c r="A16731" s="62">
        <v>76131502</v>
      </c>
      <c r="B16731" s="63" t="s">
        <v>1464</v>
      </c>
    </row>
    <row r="16732" spans="1:2" x14ac:dyDescent="0.25">
      <c r="A16732" s="62">
        <v>76131601</v>
      </c>
      <c r="B16732" s="63" t="s">
        <v>5043</v>
      </c>
    </row>
    <row r="16733" spans="1:2" x14ac:dyDescent="0.25">
      <c r="A16733" s="62">
        <v>76131602</v>
      </c>
      <c r="B16733" s="63" t="s">
        <v>7587</v>
      </c>
    </row>
    <row r="16734" spans="1:2" x14ac:dyDescent="0.25">
      <c r="A16734" s="62">
        <v>76131701</v>
      </c>
      <c r="B16734" s="63" t="s">
        <v>18487</v>
      </c>
    </row>
    <row r="16735" spans="1:2" x14ac:dyDescent="0.25">
      <c r="A16735" s="62">
        <v>76131702</v>
      </c>
      <c r="B16735" s="63" t="s">
        <v>13372</v>
      </c>
    </row>
    <row r="16736" spans="1:2" x14ac:dyDescent="0.25">
      <c r="A16736" s="62">
        <v>77101501</v>
      </c>
      <c r="B16736" s="63" t="s">
        <v>4942</v>
      </c>
    </row>
    <row r="16737" spans="1:2" x14ac:dyDescent="0.25">
      <c r="A16737" s="62">
        <v>77101502</v>
      </c>
      <c r="B16737" s="63" t="s">
        <v>12583</v>
      </c>
    </row>
    <row r="16738" spans="1:2" x14ac:dyDescent="0.25">
      <c r="A16738" s="62">
        <v>77101503</v>
      </c>
      <c r="B16738" s="63" t="s">
        <v>1170</v>
      </c>
    </row>
    <row r="16739" spans="1:2" x14ac:dyDescent="0.25">
      <c r="A16739" s="62">
        <v>77101504</v>
      </c>
      <c r="B16739" s="63" t="s">
        <v>12434</v>
      </c>
    </row>
    <row r="16740" spans="1:2" x14ac:dyDescent="0.25">
      <c r="A16740" s="62">
        <v>77101505</v>
      </c>
      <c r="B16740" s="63" t="s">
        <v>11508</v>
      </c>
    </row>
    <row r="16741" spans="1:2" x14ac:dyDescent="0.25">
      <c r="A16741" s="62">
        <v>77101601</v>
      </c>
      <c r="B16741" s="63" t="s">
        <v>10580</v>
      </c>
    </row>
    <row r="16742" spans="1:2" x14ac:dyDescent="0.25">
      <c r="A16742" s="62">
        <v>77101602</v>
      </c>
      <c r="B16742" s="63" t="s">
        <v>14103</v>
      </c>
    </row>
    <row r="16743" spans="1:2" x14ac:dyDescent="0.25">
      <c r="A16743" s="62">
        <v>77101603</v>
      </c>
      <c r="B16743" s="63" t="s">
        <v>11260</v>
      </c>
    </row>
    <row r="16744" spans="1:2" x14ac:dyDescent="0.25">
      <c r="A16744" s="62">
        <v>77101604</v>
      </c>
      <c r="B16744" s="63" t="s">
        <v>11822</v>
      </c>
    </row>
    <row r="16745" spans="1:2" x14ac:dyDescent="0.25">
      <c r="A16745" s="62">
        <v>77101605</v>
      </c>
      <c r="B16745" s="63" t="s">
        <v>12949</v>
      </c>
    </row>
    <row r="16746" spans="1:2" x14ac:dyDescent="0.25">
      <c r="A16746" s="62">
        <v>77101701</v>
      </c>
      <c r="B16746" s="63" t="s">
        <v>18184</v>
      </c>
    </row>
    <row r="16747" spans="1:2" x14ac:dyDescent="0.25">
      <c r="A16747" s="62">
        <v>77101702</v>
      </c>
      <c r="B16747" s="63" t="s">
        <v>3762</v>
      </c>
    </row>
    <row r="16748" spans="1:2" x14ac:dyDescent="0.25">
      <c r="A16748" s="62">
        <v>77101703</v>
      </c>
      <c r="B16748" s="63" t="s">
        <v>18175</v>
      </c>
    </row>
    <row r="16749" spans="1:2" x14ac:dyDescent="0.25">
      <c r="A16749" s="62">
        <v>77101704</v>
      </c>
      <c r="B16749" s="63" t="s">
        <v>1821</v>
      </c>
    </row>
    <row r="16750" spans="1:2" x14ac:dyDescent="0.25">
      <c r="A16750" s="62">
        <v>77101705</v>
      </c>
      <c r="B16750" s="63" t="s">
        <v>6178</v>
      </c>
    </row>
    <row r="16751" spans="1:2" x14ac:dyDescent="0.25">
      <c r="A16751" s="62">
        <v>77101706</v>
      </c>
      <c r="B16751" s="63" t="s">
        <v>18150</v>
      </c>
    </row>
    <row r="16752" spans="1:2" x14ac:dyDescent="0.25">
      <c r="A16752" s="62">
        <v>77101707</v>
      </c>
      <c r="B16752" s="63" t="s">
        <v>12014</v>
      </c>
    </row>
    <row r="16753" spans="1:2" x14ac:dyDescent="0.25">
      <c r="A16753" s="62">
        <v>77101801</v>
      </c>
      <c r="B16753" s="63" t="s">
        <v>12806</v>
      </c>
    </row>
    <row r="16754" spans="1:2" x14ac:dyDescent="0.25">
      <c r="A16754" s="62">
        <v>77101802</v>
      </c>
      <c r="B16754" s="63" t="s">
        <v>6366</v>
      </c>
    </row>
    <row r="16755" spans="1:2" x14ac:dyDescent="0.25">
      <c r="A16755" s="62">
        <v>77101803</v>
      </c>
      <c r="B16755" s="63" t="s">
        <v>18100</v>
      </c>
    </row>
    <row r="16756" spans="1:2" x14ac:dyDescent="0.25">
      <c r="A16756" s="62">
        <v>77101804</v>
      </c>
      <c r="B16756" s="63" t="s">
        <v>3392</v>
      </c>
    </row>
    <row r="16757" spans="1:2" x14ac:dyDescent="0.25">
      <c r="A16757" s="62">
        <v>77101805</v>
      </c>
      <c r="B16757" s="63" t="s">
        <v>5026</v>
      </c>
    </row>
    <row r="16758" spans="1:2" x14ac:dyDescent="0.25">
      <c r="A16758" s="62">
        <v>77101806</v>
      </c>
      <c r="B16758" s="63" t="s">
        <v>13876</v>
      </c>
    </row>
    <row r="16759" spans="1:2" x14ac:dyDescent="0.25">
      <c r="A16759" s="62">
        <v>77101901</v>
      </c>
      <c r="B16759" s="63" t="s">
        <v>9170</v>
      </c>
    </row>
    <row r="16760" spans="1:2" x14ac:dyDescent="0.25">
      <c r="A16760" s="62">
        <v>77101902</v>
      </c>
      <c r="B16760" s="63" t="s">
        <v>14848</v>
      </c>
    </row>
    <row r="16761" spans="1:2" x14ac:dyDescent="0.25">
      <c r="A16761" s="62">
        <v>77101903</v>
      </c>
      <c r="B16761" s="63" t="s">
        <v>7557</v>
      </c>
    </row>
    <row r="16762" spans="1:2" x14ac:dyDescent="0.25">
      <c r="A16762" s="62">
        <v>77101904</v>
      </c>
      <c r="B16762" s="63" t="s">
        <v>4386</v>
      </c>
    </row>
    <row r="16763" spans="1:2" x14ac:dyDescent="0.25">
      <c r="A16763" s="62">
        <v>77101905</v>
      </c>
      <c r="B16763" s="63" t="s">
        <v>4388</v>
      </c>
    </row>
    <row r="16764" spans="1:2" x14ac:dyDescent="0.25">
      <c r="A16764" s="62">
        <v>77101906</v>
      </c>
      <c r="B16764" s="63" t="s">
        <v>6161</v>
      </c>
    </row>
    <row r="16765" spans="1:2" x14ac:dyDescent="0.25">
      <c r="A16765" s="62">
        <v>77101907</v>
      </c>
      <c r="B16765" s="63" t="s">
        <v>8638</v>
      </c>
    </row>
    <row r="16766" spans="1:2" x14ac:dyDescent="0.25">
      <c r="A16766" s="62">
        <v>77101908</v>
      </c>
      <c r="B16766" s="63" t="s">
        <v>14802</v>
      </c>
    </row>
    <row r="16767" spans="1:2" x14ac:dyDescent="0.25">
      <c r="A16767" s="62">
        <v>77101909</v>
      </c>
      <c r="B16767" s="63" t="s">
        <v>12070</v>
      </c>
    </row>
    <row r="16768" spans="1:2" x14ac:dyDescent="0.25">
      <c r="A16768" s="62">
        <v>77101910</v>
      </c>
      <c r="B16768" s="63" t="s">
        <v>13065</v>
      </c>
    </row>
    <row r="16769" spans="1:2" x14ac:dyDescent="0.25">
      <c r="A16769" s="62">
        <v>77111501</v>
      </c>
      <c r="B16769" s="63" t="s">
        <v>5633</v>
      </c>
    </row>
    <row r="16770" spans="1:2" x14ac:dyDescent="0.25">
      <c r="A16770" s="62">
        <v>77111502</v>
      </c>
      <c r="B16770" s="63" t="s">
        <v>18761</v>
      </c>
    </row>
    <row r="16771" spans="1:2" x14ac:dyDescent="0.25">
      <c r="A16771" s="62">
        <v>77111503</v>
      </c>
      <c r="B16771" s="63" t="s">
        <v>6203</v>
      </c>
    </row>
    <row r="16772" spans="1:2" x14ac:dyDescent="0.25">
      <c r="A16772" s="62">
        <v>77111504</v>
      </c>
      <c r="B16772" s="63" t="s">
        <v>16585</v>
      </c>
    </row>
    <row r="16773" spans="1:2" x14ac:dyDescent="0.25">
      <c r="A16773" s="62">
        <v>77111505</v>
      </c>
      <c r="B16773" s="63" t="s">
        <v>4006</v>
      </c>
    </row>
    <row r="16774" spans="1:2" x14ac:dyDescent="0.25">
      <c r="A16774" s="62">
        <v>77111506</v>
      </c>
      <c r="B16774" s="63" t="s">
        <v>15475</v>
      </c>
    </row>
    <row r="16775" spans="1:2" x14ac:dyDescent="0.25">
      <c r="A16775" s="62">
        <v>77111507</v>
      </c>
      <c r="B16775" s="63" t="s">
        <v>3025</v>
      </c>
    </row>
    <row r="16776" spans="1:2" x14ac:dyDescent="0.25">
      <c r="A16776" s="62">
        <v>77111508</v>
      </c>
      <c r="B16776" s="63" t="s">
        <v>15004</v>
      </c>
    </row>
    <row r="16777" spans="1:2" x14ac:dyDescent="0.25">
      <c r="A16777" s="62">
        <v>77111601</v>
      </c>
      <c r="B16777" s="63" t="s">
        <v>6916</v>
      </c>
    </row>
    <row r="16778" spans="1:2" x14ac:dyDescent="0.25">
      <c r="A16778" s="62">
        <v>77111602</v>
      </c>
      <c r="B16778" s="63" t="s">
        <v>2629</v>
      </c>
    </row>
    <row r="16779" spans="1:2" x14ac:dyDescent="0.25">
      <c r="A16779" s="62">
        <v>77111603</v>
      </c>
      <c r="B16779" s="63" t="s">
        <v>342</v>
      </c>
    </row>
    <row r="16780" spans="1:2" x14ac:dyDescent="0.25">
      <c r="A16780" s="62">
        <v>77121501</v>
      </c>
      <c r="B16780" s="63" t="s">
        <v>13426</v>
      </c>
    </row>
    <row r="16781" spans="1:2" x14ac:dyDescent="0.25">
      <c r="A16781" s="62">
        <v>77121502</v>
      </c>
      <c r="B16781" s="63" t="s">
        <v>4729</v>
      </c>
    </row>
    <row r="16782" spans="1:2" x14ac:dyDescent="0.25">
      <c r="A16782" s="62">
        <v>77121503</v>
      </c>
      <c r="B16782" s="63" t="s">
        <v>18737</v>
      </c>
    </row>
    <row r="16783" spans="1:2" x14ac:dyDescent="0.25">
      <c r="A16783" s="62">
        <v>77121504</v>
      </c>
      <c r="B16783" s="63" t="s">
        <v>6405</v>
      </c>
    </row>
    <row r="16784" spans="1:2" x14ac:dyDescent="0.25">
      <c r="A16784" s="62">
        <v>77121505</v>
      </c>
      <c r="B16784" s="63" t="s">
        <v>11224</v>
      </c>
    </row>
    <row r="16785" spans="1:2" x14ac:dyDescent="0.25">
      <c r="A16785" s="62">
        <v>77121506</v>
      </c>
      <c r="B16785" s="63" t="s">
        <v>10139</v>
      </c>
    </row>
    <row r="16786" spans="1:2" x14ac:dyDescent="0.25">
      <c r="A16786" s="62">
        <v>77121507</v>
      </c>
      <c r="B16786" s="63" t="s">
        <v>6742</v>
      </c>
    </row>
    <row r="16787" spans="1:2" x14ac:dyDescent="0.25">
      <c r="A16787" s="62">
        <v>77121508</v>
      </c>
      <c r="B16787" s="63" t="s">
        <v>13420</v>
      </c>
    </row>
    <row r="16788" spans="1:2" x14ac:dyDescent="0.25">
      <c r="A16788" s="62">
        <v>77121509</v>
      </c>
      <c r="B16788" s="63" t="s">
        <v>1781</v>
      </c>
    </row>
    <row r="16789" spans="1:2" x14ac:dyDescent="0.25">
      <c r="A16789" s="62">
        <v>77121601</v>
      </c>
      <c r="B16789" s="63" t="s">
        <v>6279</v>
      </c>
    </row>
    <row r="16790" spans="1:2" x14ac:dyDescent="0.25">
      <c r="A16790" s="62">
        <v>77121602</v>
      </c>
      <c r="B16790" s="63" t="s">
        <v>15697</v>
      </c>
    </row>
    <row r="16791" spans="1:2" x14ac:dyDescent="0.25">
      <c r="A16791" s="62">
        <v>77121603</v>
      </c>
      <c r="B16791" s="63" t="s">
        <v>11810</v>
      </c>
    </row>
    <row r="16792" spans="1:2" x14ac:dyDescent="0.25">
      <c r="A16792" s="62">
        <v>77121604</v>
      </c>
      <c r="B16792" s="63" t="s">
        <v>18621</v>
      </c>
    </row>
    <row r="16793" spans="1:2" x14ac:dyDescent="0.25">
      <c r="A16793" s="62">
        <v>77121605</v>
      </c>
      <c r="B16793" s="63" t="s">
        <v>16054</v>
      </c>
    </row>
    <row r="16794" spans="1:2" x14ac:dyDescent="0.25">
      <c r="A16794" s="62">
        <v>77121606</v>
      </c>
      <c r="B16794" s="63" t="s">
        <v>18290</v>
      </c>
    </row>
    <row r="16795" spans="1:2" x14ac:dyDescent="0.25">
      <c r="A16795" s="62">
        <v>77121607</v>
      </c>
      <c r="B16795" s="63" t="s">
        <v>7929</v>
      </c>
    </row>
    <row r="16796" spans="1:2" x14ac:dyDescent="0.25">
      <c r="A16796" s="62">
        <v>77121608</v>
      </c>
      <c r="B16796" s="63" t="s">
        <v>7118</v>
      </c>
    </row>
    <row r="16797" spans="1:2" x14ac:dyDescent="0.25">
      <c r="A16797" s="62">
        <v>77121609</v>
      </c>
      <c r="B16797" s="63" t="s">
        <v>18020</v>
      </c>
    </row>
    <row r="16798" spans="1:2" x14ac:dyDescent="0.25">
      <c r="A16798" s="62">
        <v>77121610</v>
      </c>
      <c r="B16798" s="63" t="s">
        <v>18096</v>
      </c>
    </row>
    <row r="16799" spans="1:2" x14ac:dyDescent="0.25">
      <c r="A16799" s="62">
        <v>77121701</v>
      </c>
      <c r="B16799" s="63" t="s">
        <v>14141</v>
      </c>
    </row>
    <row r="16800" spans="1:2" x14ac:dyDescent="0.25">
      <c r="A16800" s="62">
        <v>77121702</v>
      </c>
      <c r="B16800" s="63" t="s">
        <v>1034</v>
      </c>
    </row>
    <row r="16801" spans="1:2" x14ac:dyDescent="0.25">
      <c r="A16801" s="62">
        <v>77121703</v>
      </c>
      <c r="B16801" s="63" t="s">
        <v>17135</v>
      </c>
    </row>
    <row r="16802" spans="1:2" x14ac:dyDescent="0.25">
      <c r="A16802" s="62">
        <v>77121704</v>
      </c>
      <c r="B16802" s="63" t="s">
        <v>1738</v>
      </c>
    </row>
    <row r="16803" spans="1:2" x14ac:dyDescent="0.25">
      <c r="A16803" s="62">
        <v>77121705</v>
      </c>
      <c r="B16803" s="63" t="s">
        <v>7315</v>
      </c>
    </row>
    <row r="16804" spans="1:2" x14ac:dyDescent="0.25">
      <c r="A16804" s="62">
        <v>77121706</v>
      </c>
      <c r="B16804" s="63" t="s">
        <v>11275</v>
      </c>
    </row>
    <row r="16805" spans="1:2" x14ac:dyDescent="0.25">
      <c r="A16805" s="62">
        <v>77121707</v>
      </c>
      <c r="B16805" s="63" t="s">
        <v>11420</v>
      </c>
    </row>
    <row r="16806" spans="1:2" x14ac:dyDescent="0.25">
      <c r="A16806" s="62">
        <v>77121708</v>
      </c>
      <c r="B16806" s="63" t="s">
        <v>3028</v>
      </c>
    </row>
    <row r="16807" spans="1:2" x14ac:dyDescent="0.25">
      <c r="A16807" s="62">
        <v>77121709</v>
      </c>
      <c r="B16807" s="63" t="s">
        <v>4352</v>
      </c>
    </row>
    <row r="16808" spans="1:2" x14ac:dyDescent="0.25">
      <c r="A16808" s="62">
        <v>77131501</v>
      </c>
      <c r="B16808" s="63" t="s">
        <v>395</v>
      </c>
    </row>
    <row r="16809" spans="1:2" x14ac:dyDescent="0.25">
      <c r="A16809" s="62">
        <v>77131502</v>
      </c>
      <c r="B16809" s="63" t="s">
        <v>5144</v>
      </c>
    </row>
    <row r="16810" spans="1:2" x14ac:dyDescent="0.25">
      <c r="A16810" s="62">
        <v>77131503</v>
      </c>
      <c r="B16810" s="63" t="s">
        <v>7037</v>
      </c>
    </row>
    <row r="16811" spans="1:2" x14ac:dyDescent="0.25">
      <c r="A16811" s="62">
        <v>77131601</v>
      </c>
      <c r="B16811" s="63" t="s">
        <v>16319</v>
      </c>
    </row>
    <row r="16812" spans="1:2" x14ac:dyDescent="0.25">
      <c r="A16812" s="62">
        <v>77131602</v>
      </c>
      <c r="B16812" s="63" t="s">
        <v>13298</v>
      </c>
    </row>
    <row r="16813" spans="1:2" x14ac:dyDescent="0.25">
      <c r="A16813" s="62">
        <v>77131603</v>
      </c>
      <c r="B16813" s="63" t="s">
        <v>9491</v>
      </c>
    </row>
    <row r="16814" spans="1:2" x14ac:dyDescent="0.25">
      <c r="A16814" s="62">
        <v>77131604</v>
      </c>
      <c r="B16814" s="63" t="s">
        <v>11149</v>
      </c>
    </row>
    <row r="16815" spans="1:2" x14ac:dyDescent="0.25">
      <c r="A16815" s="62">
        <v>77131701</v>
      </c>
      <c r="B16815" s="63" t="s">
        <v>18425</v>
      </c>
    </row>
    <row r="16816" spans="1:2" x14ac:dyDescent="0.25">
      <c r="A16816" s="62">
        <v>77131702</v>
      </c>
      <c r="B16816" s="63" t="s">
        <v>11674</v>
      </c>
    </row>
    <row r="16817" spans="1:2" x14ac:dyDescent="0.25">
      <c r="A16817" s="62">
        <v>78101501</v>
      </c>
      <c r="B16817" s="63" t="s">
        <v>2695</v>
      </c>
    </row>
    <row r="16818" spans="1:2" x14ac:dyDescent="0.25">
      <c r="A16818" s="62">
        <v>78101502</v>
      </c>
      <c r="B16818" s="63" t="s">
        <v>14916</v>
      </c>
    </row>
    <row r="16819" spans="1:2" x14ac:dyDescent="0.25">
      <c r="A16819" s="62">
        <v>78101503</v>
      </c>
      <c r="B16819" s="63" t="s">
        <v>5075</v>
      </c>
    </row>
    <row r="16820" spans="1:2" x14ac:dyDescent="0.25">
      <c r="A16820" s="62">
        <v>78101601</v>
      </c>
      <c r="B16820" s="63" t="s">
        <v>18401</v>
      </c>
    </row>
    <row r="16821" spans="1:2" x14ac:dyDescent="0.25">
      <c r="A16821" s="62">
        <v>78101602</v>
      </c>
      <c r="B16821" s="63" t="s">
        <v>6721</v>
      </c>
    </row>
    <row r="16822" spans="1:2" x14ac:dyDescent="0.25">
      <c r="A16822" s="62">
        <v>78101603</v>
      </c>
      <c r="B16822" s="63" t="s">
        <v>3021</v>
      </c>
    </row>
    <row r="16823" spans="1:2" x14ac:dyDescent="0.25">
      <c r="A16823" s="62">
        <v>78101604</v>
      </c>
      <c r="B16823" s="63" t="s">
        <v>16798</v>
      </c>
    </row>
    <row r="16824" spans="1:2" x14ac:dyDescent="0.25">
      <c r="A16824" s="62">
        <v>78101701</v>
      </c>
      <c r="B16824" s="63" t="s">
        <v>687</v>
      </c>
    </row>
    <row r="16825" spans="1:2" x14ac:dyDescent="0.25">
      <c r="A16825" s="62">
        <v>78101702</v>
      </c>
      <c r="B16825" s="63" t="s">
        <v>4811</v>
      </c>
    </row>
    <row r="16826" spans="1:2" x14ac:dyDescent="0.25">
      <c r="A16826" s="62">
        <v>78101703</v>
      </c>
      <c r="B16826" s="63" t="s">
        <v>10915</v>
      </c>
    </row>
    <row r="16827" spans="1:2" x14ac:dyDescent="0.25">
      <c r="A16827" s="62">
        <v>78101704</v>
      </c>
      <c r="B16827" s="63" t="s">
        <v>1533</v>
      </c>
    </row>
    <row r="16828" spans="1:2" x14ac:dyDescent="0.25">
      <c r="A16828" s="62">
        <v>78101705</v>
      </c>
      <c r="B16828" s="63" t="s">
        <v>10082</v>
      </c>
    </row>
    <row r="16829" spans="1:2" x14ac:dyDescent="0.25">
      <c r="A16829" s="62">
        <v>78101801</v>
      </c>
      <c r="B16829" s="63" t="s">
        <v>5240</v>
      </c>
    </row>
    <row r="16830" spans="1:2" x14ac:dyDescent="0.25">
      <c r="A16830" s="62">
        <v>78101802</v>
      </c>
      <c r="B16830" s="63" t="s">
        <v>13806</v>
      </c>
    </row>
    <row r="16831" spans="1:2" x14ac:dyDescent="0.25">
      <c r="A16831" s="62">
        <v>78101803</v>
      </c>
      <c r="B16831" s="63" t="s">
        <v>9884</v>
      </c>
    </row>
    <row r="16832" spans="1:2" x14ac:dyDescent="0.25">
      <c r="A16832" s="62">
        <v>78101804</v>
      </c>
      <c r="B16832" s="63" t="s">
        <v>4300</v>
      </c>
    </row>
    <row r="16833" spans="1:2" x14ac:dyDescent="0.25">
      <c r="A16833" s="62">
        <v>78101901</v>
      </c>
      <c r="B16833" s="63" t="s">
        <v>10510</v>
      </c>
    </row>
    <row r="16834" spans="1:2" x14ac:dyDescent="0.25">
      <c r="A16834" s="62">
        <v>78101902</v>
      </c>
      <c r="B16834" s="63" t="s">
        <v>17778</v>
      </c>
    </row>
    <row r="16835" spans="1:2" x14ac:dyDescent="0.25">
      <c r="A16835" s="62">
        <v>78101903</v>
      </c>
      <c r="B16835" s="63" t="s">
        <v>17386</v>
      </c>
    </row>
    <row r="16836" spans="1:2" x14ac:dyDescent="0.25">
      <c r="A16836" s="62">
        <v>78101904</v>
      </c>
      <c r="B16836" s="63" t="s">
        <v>2934</v>
      </c>
    </row>
    <row r="16837" spans="1:2" x14ac:dyDescent="0.25">
      <c r="A16837" s="62">
        <v>78101905</v>
      </c>
      <c r="B16837" s="63" t="s">
        <v>8276</v>
      </c>
    </row>
    <row r="16838" spans="1:2" x14ac:dyDescent="0.25">
      <c r="A16838" s="62">
        <v>78102001</v>
      </c>
      <c r="B16838" s="63" t="s">
        <v>5916</v>
      </c>
    </row>
    <row r="16839" spans="1:2" x14ac:dyDescent="0.25">
      <c r="A16839" s="62">
        <v>78102002</v>
      </c>
      <c r="B16839" s="63" t="s">
        <v>15372</v>
      </c>
    </row>
    <row r="16840" spans="1:2" x14ac:dyDescent="0.25">
      <c r="A16840" s="62">
        <v>78102101</v>
      </c>
      <c r="B16840" s="63" t="s">
        <v>9354</v>
      </c>
    </row>
    <row r="16841" spans="1:2" x14ac:dyDescent="0.25">
      <c r="A16841" s="62">
        <v>78102102</v>
      </c>
      <c r="B16841" s="63" t="s">
        <v>9965</v>
      </c>
    </row>
    <row r="16842" spans="1:2" x14ac:dyDescent="0.25">
      <c r="A16842" s="62">
        <v>78102201</v>
      </c>
      <c r="B16842" s="63" t="s">
        <v>9614</v>
      </c>
    </row>
    <row r="16843" spans="1:2" x14ac:dyDescent="0.25">
      <c r="A16843" s="62">
        <v>78102202</v>
      </c>
      <c r="B16843" s="63" t="s">
        <v>13588</v>
      </c>
    </row>
    <row r="16844" spans="1:2" x14ac:dyDescent="0.25">
      <c r="A16844" s="62">
        <v>78102203</v>
      </c>
      <c r="B16844" s="63" t="s">
        <v>16502</v>
      </c>
    </row>
    <row r="16845" spans="1:2" x14ac:dyDescent="0.25">
      <c r="A16845" s="62">
        <v>78102204</v>
      </c>
      <c r="B16845" s="63" t="s">
        <v>12613</v>
      </c>
    </row>
    <row r="16846" spans="1:2" x14ac:dyDescent="0.25">
      <c r="A16846" s="62">
        <v>78102205</v>
      </c>
      <c r="B16846" s="63" t="s">
        <v>10259</v>
      </c>
    </row>
    <row r="16847" spans="1:2" x14ac:dyDescent="0.25">
      <c r="A16847" s="62">
        <v>78102206</v>
      </c>
      <c r="B16847" s="63" t="s">
        <v>16177</v>
      </c>
    </row>
    <row r="16848" spans="1:2" x14ac:dyDescent="0.25">
      <c r="A16848" s="62">
        <v>78111501</v>
      </c>
      <c r="B16848" s="63" t="s">
        <v>6499</v>
      </c>
    </row>
    <row r="16849" spans="1:2" x14ac:dyDescent="0.25">
      <c r="A16849" s="62">
        <v>78111502</v>
      </c>
      <c r="B16849" s="63" t="s">
        <v>12189</v>
      </c>
    </row>
    <row r="16850" spans="1:2" x14ac:dyDescent="0.25">
      <c r="A16850" s="62">
        <v>78111503</v>
      </c>
      <c r="B16850" s="63" t="s">
        <v>3709</v>
      </c>
    </row>
    <row r="16851" spans="1:2" x14ac:dyDescent="0.25">
      <c r="A16851" s="62">
        <v>78111601</v>
      </c>
      <c r="B16851" s="63" t="s">
        <v>7932</v>
      </c>
    </row>
    <row r="16852" spans="1:2" x14ac:dyDescent="0.25">
      <c r="A16852" s="62">
        <v>78111602</v>
      </c>
      <c r="B16852" s="63" t="s">
        <v>15386</v>
      </c>
    </row>
    <row r="16853" spans="1:2" x14ac:dyDescent="0.25">
      <c r="A16853" s="62">
        <v>78111603</v>
      </c>
      <c r="B16853" s="63" t="s">
        <v>10941</v>
      </c>
    </row>
    <row r="16854" spans="1:2" x14ac:dyDescent="0.25">
      <c r="A16854" s="62">
        <v>78111701</v>
      </c>
      <c r="B16854" s="63" t="s">
        <v>4647</v>
      </c>
    </row>
    <row r="16855" spans="1:2" x14ac:dyDescent="0.25">
      <c r="A16855" s="62">
        <v>78111702</v>
      </c>
      <c r="B16855" s="63" t="s">
        <v>5525</v>
      </c>
    </row>
    <row r="16856" spans="1:2" x14ac:dyDescent="0.25">
      <c r="A16856" s="62">
        <v>78111703</v>
      </c>
      <c r="B16856" s="63" t="s">
        <v>15164</v>
      </c>
    </row>
    <row r="16857" spans="1:2" x14ac:dyDescent="0.25">
      <c r="A16857" s="62">
        <v>78111802</v>
      </c>
      <c r="B16857" s="63" t="s">
        <v>9032</v>
      </c>
    </row>
    <row r="16858" spans="1:2" x14ac:dyDescent="0.25">
      <c r="A16858" s="62">
        <v>78111803</v>
      </c>
      <c r="B16858" s="63" t="s">
        <v>6906</v>
      </c>
    </row>
    <row r="16859" spans="1:2" x14ac:dyDescent="0.25">
      <c r="A16859" s="62">
        <v>78111804</v>
      </c>
      <c r="B16859" s="63" t="s">
        <v>14000</v>
      </c>
    </row>
    <row r="16860" spans="1:2" x14ac:dyDescent="0.25">
      <c r="A16860" s="62">
        <v>78111807</v>
      </c>
      <c r="B16860" s="63" t="s">
        <v>11354</v>
      </c>
    </row>
    <row r="16861" spans="1:2" x14ac:dyDescent="0.25">
      <c r="A16861" s="62">
        <v>78111808</v>
      </c>
      <c r="B16861" s="63" t="s">
        <v>345</v>
      </c>
    </row>
    <row r="16862" spans="1:2" x14ac:dyDescent="0.25">
      <c r="A16862" s="62">
        <v>78111809</v>
      </c>
      <c r="B16862" s="63" t="s">
        <v>15479</v>
      </c>
    </row>
    <row r="16863" spans="1:2" x14ac:dyDescent="0.25">
      <c r="A16863" s="62">
        <v>78111901</v>
      </c>
      <c r="B16863" s="63" t="s">
        <v>956</v>
      </c>
    </row>
    <row r="16864" spans="1:2" x14ac:dyDescent="0.25">
      <c r="A16864" s="62">
        <v>78121501</v>
      </c>
      <c r="B16864" s="63" t="s">
        <v>12794</v>
      </c>
    </row>
    <row r="16865" spans="1:2" x14ac:dyDescent="0.25">
      <c r="A16865" s="62">
        <v>78121502</v>
      </c>
      <c r="B16865" s="63" t="s">
        <v>9486</v>
      </c>
    </row>
    <row r="16866" spans="1:2" x14ac:dyDescent="0.25">
      <c r="A16866" s="62">
        <v>78121601</v>
      </c>
      <c r="B16866" s="63" t="s">
        <v>1265</v>
      </c>
    </row>
    <row r="16867" spans="1:2" x14ac:dyDescent="0.25">
      <c r="A16867" s="62">
        <v>78121602</v>
      </c>
      <c r="B16867" s="63" t="s">
        <v>5429</v>
      </c>
    </row>
    <row r="16868" spans="1:2" x14ac:dyDescent="0.25">
      <c r="A16868" s="62">
        <v>78131501</v>
      </c>
      <c r="B16868" s="63" t="s">
        <v>13398</v>
      </c>
    </row>
    <row r="16869" spans="1:2" x14ac:dyDescent="0.25">
      <c r="A16869" s="62">
        <v>78131502</v>
      </c>
      <c r="B16869" s="63" t="s">
        <v>4173</v>
      </c>
    </row>
    <row r="16870" spans="1:2" x14ac:dyDescent="0.25">
      <c r="A16870" s="62">
        <v>78131601</v>
      </c>
      <c r="B16870" s="63" t="s">
        <v>7380</v>
      </c>
    </row>
    <row r="16871" spans="1:2" x14ac:dyDescent="0.25">
      <c r="A16871" s="62">
        <v>78131602</v>
      </c>
      <c r="B16871" s="63" t="s">
        <v>13948</v>
      </c>
    </row>
    <row r="16872" spans="1:2" x14ac:dyDescent="0.25">
      <c r="A16872" s="62">
        <v>78131603</v>
      </c>
      <c r="B16872" s="63" t="s">
        <v>8483</v>
      </c>
    </row>
    <row r="16873" spans="1:2" x14ac:dyDescent="0.25">
      <c r="A16873" s="62">
        <v>78131701</v>
      </c>
      <c r="B16873" s="63" t="s">
        <v>13527</v>
      </c>
    </row>
    <row r="16874" spans="1:2" x14ac:dyDescent="0.25">
      <c r="A16874" s="62">
        <v>78131801</v>
      </c>
      <c r="B16874" s="63" t="s">
        <v>3402</v>
      </c>
    </row>
    <row r="16875" spans="1:2" x14ac:dyDescent="0.25">
      <c r="A16875" s="62">
        <v>78131802</v>
      </c>
      <c r="B16875" s="63" t="s">
        <v>12729</v>
      </c>
    </row>
    <row r="16876" spans="1:2" x14ac:dyDescent="0.25">
      <c r="A16876" s="62">
        <v>78131803</v>
      </c>
      <c r="B16876" s="63" t="s">
        <v>9023</v>
      </c>
    </row>
    <row r="16877" spans="1:2" x14ac:dyDescent="0.25">
      <c r="A16877" s="62">
        <v>78131804</v>
      </c>
      <c r="B16877" s="63" t="s">
        <v>7790</v>
      </c>
    </row>
    <row r="16878" spans="1:2" x14ac:dyDescent="0.25">
      <c r="A16878" s="62">
        <v>78131805</v>
      </c>
      <c r="B16878" s="63" t="s">
        <v>223</v>
      </c>
    </row>
    <row r="16879" spans="1:2" x14ac:dyDescent="0.25">
      <c r="A16879" s="62">
        <v>78141501</v>
      </c>
      <c r="B16879" s="63" t="s">
        <v>4039</v>
      </c>
    </row>
    <row r="16880" spans="1:2" x14ac:dyDescent="0.25">
      <c r="A16880" s="62">
        <v>78141502</v>
      </c>
      <c r="B16880" s="63" t="s">
        <v>12082</v>
      </c>
    </row>
    <row r="16881" spans="1:2" x14ac:dyDescent="0.25">
      <c r="A16881" s="62">
        <v>78141503</v>
      </c>
      <c r="B16881" s="63" t="s">
        <v>9877</v>
      </c>
    </row>
    <row r="16882" spans="1:2" x14ac:dyDescent="0.25">
      <c r="A16882" s="62">
        <v>78141601</v>
      </c>
      <c r="B16882" s="63" t="s">
        <v>179</v>
      </c>
    </row>
    <row r="16883" spans="1:2" x14ac:dyDescent="0.25">
      <c r="A16883" s="62">
        <v>78141602</v>
      </c>
      <c r="B16883" s="63" t="s">
        <v>6296</v>
      </c>
    </row>
    <row r="16884" spans="1:2" x14ac:dyDescent="0.25">
      <c r="A16884" s="62">
        <v>78141603</v>
      </c>
      <c r="B16884" s="63" t="s">
        <v>2142</v>
      </c>
    </row>
    <row r="16885" spans="1:2" x14ac:dyDescent="0.25">
      <c r="A16885" s="62">
        <v>78141701</v>
      </c>
      <c r="B16885" s="63" t="s">
        <v>7795</v>
      </c>
    </row>
    <row r="16886" spans="1:2" x14ac:dyDescent="0.25">
      <c r="A16886" s="62">
        <v>78141702</v>
      </c>
      <c r="B16886" s="63" t="s">
        <v>16484</v>
      </c>
    </row>
    <row r="16887" spans="1:2" x14ac:dyDescent="0.25">
      <c r="A16887" s="62">
        <v>78141703</v>
      </c>
      <c r="B16887" s="63" t="s">
        <v>7280</v>
      </c>
    </row>
    <row r="16888" spans="1:2" x14ac:dyDescent="0.25">
      <c r="A16888" s="62">
        <v>78141801</v>
      </c>
      <c r="B16888" s="63" t="s">
        <v>17446</v>
      </c>
    </row>
    <row r="16889" spans="1:2" x14ac:dyDescent="0.25">
      <c r="A16889" s="62">
        <v>78141802</v>
      </c>
      <c r="B16889" s="63" t="s">
        <v>17434</v>
      </c>
    </row>
    <row r="16890" spans="1:2" x14ac:dyDescent="0.25">
      <c r="A16890" s="62">
        <v>78141803</v>
      </c>
      <c r="B16890" s="63" t="s">
        <v>18474</v>
      </c>
    </row>
    <row r="16891" spans="1:2" x14ac:dyDescent="0.25">
      <c r="A16891" s="62">
        <v>78180101</v>
      </c>
      <c r="B16891" s="63" t="s">
        <v>9834</v>
      </c>
    </row>
    <row r="16892" spans="1:2" x14ac:dyDescent="0.25">
      <c r="A16892" s="62">
        <v>78180102</v>
      </c>
      <c r="B16892" s="63" t="s">
        <v>1053</v>
      </c>
    </row>
    <row r="16893" spans="1:2" x14ac:dyDescent="0.25">
      <c r="A16893" s="62">
        <v>78180103</v>
      </c>
      <c r="B16893" s="63" t="s">
        <v>3593</v>
      </c>
    </row>
    <row r="16894" spans="1:2" x14ac:dyDescent="0.25">
      <c r="A16894" s="62">
        <v>78180104</v>
      </c>
      <c r="B16894" s="63" t="s">
        <v>13831</v>
      </c>
    </row>
    <row r="16895" spans="1:2" x14ac:dyDescent="0.25">
      <c r="A16895" s="62">
        <v>78180201</v>
      </c>
      <c r="B16895" s="63" t="s">
        <v>141</v>
      </c>
    </row>
    <row r="16896" spans="1:2" x14ac:dyDescent="0.25">
      <c r="A16896" s="62">
        <v>78180301</v>
      </c>
      <c r="B16896" s="63" t="s">
        <v>9164</v>
      </c>
    </row>
    <row r="16897" spans="1:2" x14ac:dyDescent="0.25">
      <c r="A16897" s="62">
        <v>78180302</v>
      </c>
      <c r="B16897" s="63" t="s">
        <v>8823</v>
      </c>
    </row>
    <row r="16898" spans="1:2" x14ac:dyDescent="0.25">
      <c r="A16898" s="62">
        <v>78180303</v>
      </c>
      <c r="B16898" s="63" t="s">
        <v>5897</v>
      </c>
    </row>
    <row r="16899" spans="1:2" x14ac:dyDescent="0.25">
      <c r="A16899" s="62">
        <v>80101501</v>
      </c>
      <c r="B16899" s="63" t="s">
        <v>7691</v>
      </c>
    </row>
    <row r="16900" spans="1:2" x14ac:dyDescent="0.25">
      <c r="A16900" s="62">
        <v>80101502</v>
      </c>
      <c r="B16900" s="63" t="s">
        <v>270</v>
      </c>
    </row>
    <row r="16901" spans="1:2" x14ac:dyDescent="0.25">
      <c r="A16901" s="62">
        <v>80101503</v>
      </c>
      <c r="B16901" s="63" t="s">
        <v>11452</v>
      </c>
    </row>
    <row r="16902" spans="1:2" x14ac:dyDescent="0.25">
      <c r="A16902" s="62">
        <v>80101504</v>
      </c>
      <c r="B16902" s="63" t="s">
        <v>18509</v>
      </c>
    </row>
    <row r="16903" spans="1:2" x14ac:dyDescent="0.25">
      <c r="A16903" s="62">
        <v>80101505</v>
      </c>
      <c r="B16903" s="63" t="s">
        <v>4575</v>
      </c>
    </row>
    <row r="16904" spans="1:2" x14ac:dyDescent="0.25">
      <c r="A16904" s="62">
        <v>80101506</v>
      </c>
      <c r="B16904" s="63" t="s">
        <v>3540</v>
      </c>
    </row>
    <row r="16905" spans="1:2" x14ac:dyDescent="0.25">
      <c r="A16905" s="62">
        <v>80101507</v>
      </c>
      <c r="B16905" s="63" t="s">
        <v>18702</v>
      </c>
    </row>
    <row r="16906" spans="1:2" x14ac:dyDescent="0.25">
      <c r="A16906" s="62">
        <v>80101508</v>
      </c>
      <c r="B16906" s="63" t="s">
        <v>11770</v>
      </c>
    </row>
    <row r="16907" spans="1:2" x14ac:dyDescent="0.25">
      <c r="A16907" s="62">
        <v>80101601</v>
      </c>
      <c r="B16907" s="63" t="s">
        <v>9532</v>
      </c>
    </row>
    <row r="16908" spans="1:2" x14ac:dyDescent="0.25">
      <c r="A16908" s="62">
        <v>80101602</v>
      </c>
      <c r="B16908" s="63" t="s">
        <v>15385</v>
      </c>
    </row>
    <row r="16909" spans="1:2" x14ac:dyDescent="0.25">
      <c r="A16909" s="62">
        <v>80101603</v>
      </c>
      <c r="B16909" s="63" t="s">
        <v>1304</v>
      </c>
    </row>
    <row r="16910" spans="1:2" x14ac:dyDescent="0.25">
      <c r="A16910" s="62">
        <v>80101604</v>
      </c>
      <c r="B16910" s="63" t="s">
        <v>10437</v>
      </c>
    </row>
    <row r="16911" spans="1:2" x14ac:dyDescent="0.25">
      <c r="A16911" s="62">
        <v>80101701</v>
      </c>
      <c r="B16911" s="63" t="s">
        <v>15674</v>
      </c>
    </row>
    <row r="16912" spans="1:2" x14ac:dyDescent="0.25">
      <c r="A16912" s="62">
        <v>80101702</v>
      </c>
      <c r="B16912" s="63" t="s">
        <v>10156</v>
      </c>
    </row>
    <row r="16913" spans="1:2" x14ac:dyDescent="0.25">
      <c r="A16913" s="62">
        <v>80101703</v>
      </c>
      <c r="B16913" s="63" t="s">
        <v>18201</v>
      </c>
    </row>
    <row r="16914" spans="1:2" x14ac:dyDescent="0.25">
      <c r="A16914" s="62">
        <v>80101704</v>
      </c>
      <c r="B16914" s="63" t="s">
        <v>13805</v>
      </c>
    </row>
    <row r="16915" spans="1:2" x14ac:dyDescent="0.25">
      <c r="A16915" s="62">
        <v>80101705</v>
      </c>
      <c r="B16915" s="63" t="s">
        <v>12373</v>
      </c>
    </row>
    <row r="16916" spans="1:2" x14ac:dyDescent="0.25">
      <c r="A16916" s="62">
        <v>80101706</v>
      </c>
      <c r="B16916" s="63" t="s">
        <v>9091</v>
      </c>
    </row>
    <row r="16917" spans="1:2" x14ac:dyDescent="0.25">
      <c r="A16917" s="62">
        <v>80101707</v>
      </c>
      <c r="B16917" s="63" t="s">
        <v>14781</v>
      </c>
    </row>
    <row r="16918" spans="1:2" x14ac:dyDescent="0.25">
      <c r="A16918" s="62">
        <v>80111501</v>
      </c>
      <c r="B16918" s="63" t="s">
        <v>1298</v>
      </c>
    </row>
    <row r="16919" spans="1:2" x14ac:dyDescent="0.25">
      <c r="A16919" s="62">
        <v>80111502</v>
      </c>
      <c r="B16919" s="63" t="s">
        <v>9994</v>
      </c>
    </row>
    <row r="16920" spans="1:2" x14ac:dyDescent="0.25">
      <c r="A16920" s="62">
        <v>80111503</v>
      </c>
      <c r="B16920" s="63" t="s">
        <v>9636</v>
      </c>
    </row>
    <row r="16921" spans="1:2" x14ac:dyDescent="0.25">
      <c r="A16921" s="62">
        <v>80111504</v>
      </c>
      <c r="B16921" s="63" t="s">
        <v>10331</v>
      </c>
    </row>
    <row r="16922" spans="1:2" x14ac:dyDescent="0.25">
      <c r="A16922" s="62">
        <v>80111505</v>
      </c>
      <c r="B16922" s="63" t="s">
        <v>1290</v>
      </c>
    </row>
    <row r="16923" spans="1:2" x14ac:dyDescent="0.25">
      <c r="A16923" s="62">
        <v>80111506</v>
      </c>
      <c r="B16923" s="63" t="s">
        <v>1014</v>
      </c>
    </row>
    <row r="16924" spans="1:2" x14ac:dyDescent="0.25">
      <c r="A16924" s="62">
        <v>80111507</v>
      </c>
      <c r="B16924" s="63" t="s">
        <v>18197</v>
      </c>
    </row>
    <row r="16925" spans="1:2" x14ac:dyDescent="0.25">
      <c r="A16925" s="62">
        <v>80111508</v>
      </c>
      <c r="B16925" s="63" t="s">
        <v>1333</v>
      </c>
    </row>
    <row r="16926" spans="1:2" x14ac:dyDescent="0.25">
      <c r="A16926" s="62">
        <v>80111601</v>
      </c>
      <c r="B16926" s="63" t="s">
        <v>16101</v>
      </c>
    </row>
    <row r="16927" spans="1:2" x14ac:dyDescent="0.25">
      <c r="A16927" s="62">
        <v>80111602</v>
      </c>
      <c r="B16927" s="63" t="s">
        <v>17849</v>
      </c>
    </row>
    <row r="16928" spans="1:2" x14ac:dyDescent="0.25">
      <c r="A16928" s="62">
        <v>80111603</v>
      </c>
      <c r="B16928" s="63" t="s">
        <v>1921</v>
      </c>
    </row>
    <row r="16929" spans="1:2" x14ac:dyDescent="0.25">
      <c r="A16929" s="62">
        <v>80111604</v>
      </c>
      <c r="B16929" s="63" t="s">
        <v>3011</v>
      </c>
    </row>
    <row r="16930" spans="1:2" x14ac:dyDescent="0.25">
      <c r="A16930" s="62">
        <v>80111605</v>
      </c>
      <c r="B16930" s="63" t="s">
        <v>1090</v>
      </c>
    </row>
    <row r="16931" spans="1:2" x14ac:dyDescent="0.25">
      <c r="A16931" s="62">
        <v>80111606</v>
      </c>
      <c r="B16931" s="63" t="s">
        <v>15850</v>
      </c>
    </row>
    <row r="16932" spans="1:2" x14ac:dyDescent="0.25">
      <c r="A16932" s="62">
        <v>80111607</v>
      </c>
      <c r="B16932" s="63" t="s">
        <v>8969</v>
      </c>
    </row>
    <row r="16933" spans="1:2" x14ac:dyDescent="0.25">
      <c r="A16933" s="62">
        <v>80111608</v>
      </c>
      <c r="B16933" s="63" t="s">
        <v>8582</v>
      </c>
    </row>
    <row r="16934" spans="1:2" x14ac:dyDescent="0.25">
      <c r="A16934" s="62">
        <v>80111609</v>
      </c>
      <c r="B16934" s="63" t="s">
        <v>6348</v>
      </c>
    </row>
    <row r="16935" spans="1:2" x14ac:dyDescent="0.25">
      <c r="A16935" s="62">
        <v>80111610</v>
      </c>
      <c r="B16935" s="63" t="s">
        <v>9956</v>
      </c>
    </row>
    <row r="16936" spans="1:2" x14ac:dyDescent="0.25">
      <c r="A16936" s="62">
        <v>80111611</v>
      </c>
      <c r="B16936" s="63" t="s">
        <v>12519</v>
      </c>
    </row>
    <row r="16937" spans="1:2" x14ac:dyDescent="0.25">
      <c r="A16937" s="62">
        <v>80111612</v>
      </c>
      <c r="B16937" s="63" t="s">
        <v>10656</v>
      </c>
    </row>
    <row r="16938" spans="1:2" x14ac:dyDescent="0.25">
      <c r="A16938" s="62">
        <v>80111613</v>
      </c>
      <c r="B16938" s="63" t="s">
        <v>3395</v>
      </c>
    </row>
    <row r="16939" spans="1:2" x14ac:dyDescent="0.25">
      <c r="A16939" s="62">
        <v>80111614</v>
      </c>
      <c r="B16939" s="63" t="s">
        <v>5379</v>
      </c>
    </row>
    <row r="16940" spans="1:2" x14ac:dyDescent="0.25">
      <c r="A16940" s="62">
        <v>80111615</v>
      </c>
      <c r="B16940" s="63" t="s">
        <v>7200</v>
      </c>
    </row>
    <row r="16941" spans="1:2" x14ac:dyDescent="0.25">
      <c r="A16941" s="62">
        <v>80111616</v>
      </c>
      <c r="B16941" s="63" t="s">
        <v>6990</v>
      </c>
    </row>
    <row r="16942" spans="1:2" x14ac:dyDescent="0.25">
      <c r="A16942" s="62">
        <v>80111617</v>
      </c>
      <c r="B16942" s="63" t="s">
        <v>2298</v>
      </c>
    </row>
    <row r="16943" spans="1:2" x14ac:dyDescent="0.25">
      <c r="A16943" s="62">
        <v>80111618</v>
      </c>
      <c r="B16943" s="63" t="s">
        <v>2933</v>
      </c>
    </row>
    <row r="16944" spans="1:2" x14ac:dyDescent="0.25">
      <c r="A16944" s="62">
        <v>80111619</v>
      </c>
      <c r="B16944" s="63" t="s">
        <v>6858</v>
      </c>
    </row>
    <row r="16945" spans="1:2" x14ac:dyDescent="0.25">
      <c r="A16945" s="62">
        <v>80111701</v>
      </c>
      <c r="B16945" s="63" t="s">
        <v>15903</v>
      </c>
    </row>
    <row r="16946" spans="1:2" x14ac:dyDescent="0.25">
      <c r="A16946" s="62">
        <v>80111702</v>
      </c>
      <c r="B16946" s="63" t="s">
        <v>14211</v>
      </c>
    </row>
    <row r="16947" spans="1:2" x14ac:dyDescent="0.25">
      <c r="A16947" s="62">
        <v>80111703</v>
      </c>
      <c r="B16947" s="63" t="s">
        <v>10473</v>
      </c>
    </row>
    <row r="16948" spans="1:2" x14ac:dyDescent="0.25">
      <c r="A16948" s="62">
        <v>80111704</v>
      </c>
      <c r="B16948" s="63" t="s">
        <v>9403</v>
      </c>
    </row>
    <row r="16949" spans="1:2" x14ac:dyDescent="0.25">
      <c r="A16949" s="62">
        <v>80111705</v>
      </c>
      <c r="B16949" s="63" t="s">
        <v>12442</v>
      </c>
    </row>
    <row r="16950" spans="1:2" x14ac:dyDescent="0.25">
      <c r="A16950" s="62">
        <v>80111706</v>
      </c>
      <c r="B16950" s="63" t="s">
        <v>2799</v>
      </c>
    </row>
    <row r="16951" spans="1:2" x14ac:dyDescent="0.25">
      <c r="A16951" s="62">
        <v>80111707</v>
      </c>
      <c r="B16951" s="63" t="s">
        <v>2037</v>
      </c>
    </row>
    <row r="16952" spans="1:2" x14ac:dyDescent="0.25">
      <c r="A16952" s="62">
        <v>80111708</v>
      </c>
      <c r="B16952" s="63" t="s">
        <v>5663</v>
      </c>
    </row>
    <row r="16953" spans="1:2" x14ac:dyDescent="0.25">
      <c r="A16953" s="62">
        <v>80111709</v>
      </c>
      <c r="B16953" s="63" t="s">
        <v>797</v>
      </c>
    </row>
    <row r="16954" spans="1:2" x14ac:dyDescent="0.25">
      <c r="A16954" s="62">
        <v>80111710</v>
      </c>
      <c r="B16954" s="63" t="s">
        <v>9527</v>
      </c>
    </row>
    <row r="16955" spans="1:2" x14ac:dyDescent="0.25">
      <c r="A16955" s="62">
        <v>80111711</v>
      </c>
      <c r="B16955" s="63" t="s">
        <v>1757</v>
      </c>
    </row>
    <row r="16956" spans="1:2" x14ac:dyDescent="0.25">
      <c r="A16956" s="62">
        <v>80111712</v>
      </c>
      <c r="B16956" s="63" t="s">
        <v>6039</v>
      </c>
    </row>
    <row r="16957" spans="1:2" x14ac:dyDescent="0.25">
      <c r="A16957" s="62">
        <v>80111713</v>
      </c>
      <c r="B16957" s="63" t="s">
        <v>17289</v>
      </c>
    </row>
    <row r="16958" spans="1:2" x14ac:dyDescent="0.25">
      <c r="A16958" s="62">
        <v>80111714</v>
      </c>
      <c r="B16958" s="63" t="s">
        <v>2326</v>
      </c>
    </row>
    <row r="16959" spans="1:2" x14ac:dyDescent="0.25">
      <c r="A16959" s="62">
        <v>80111715</v>
      </c>
      <c r="B16959" s="63" t="s">
        <v>18696</v>
      </c>
    </row>
    <row r="16960" spans="1:2" x14ac:dyDescent="0.25">
      <c r="A16960" s="62">
        <v>80111716</v>
      </c>
      <c r="B16960" s="63" t="s">
        <v>8667</v>
      </c>
    </row>
    <row r="16961" spans="1:2" x14ac:dyDescent="0.25">
      <c r="A16961" s="62">
        <v>80111801</v>
      </c>
      <c r="B16961" s="63" t="s">
        <v>4329</v>
      </c>
    </row>
    <row r="16962" spans="1:2" x14ac:dyDescent="0.25">
      <c r="A16962" s="62">
        <v>80121501</v>
      </c>
      <c r="B16962" s="63" t="s">
        <v>6665</v>
      </c>
    </row>
    <row r="16963" spans="1:2" x14ac:dyDescent="0.25">
      <c r="A16963" s="62">
        <v>80121502</v>
      </c>
      <c r="B16963" s="63" t="s">
        <v>7168</v>
      </c>
    </row>
    <row r="16964" spans="1:2" x14ac:dyDescent="0.25">
      <c r="A16964" s="62">
        <v>80121503</v>
      </c>
      <c r="B16964" s="63" t="s">
        <v>5625</v>
      </c>
    </row>
    <row r="16965" spans="1:2" x14ac:dyDescent="0.25">
      <c r="A16965" s="62">
        <v>80121601</v>
      </c>
      <c r="B16965" s="63" t="s">
        <v>12116</v>
      </c>
    </row>
    <row r="16966" spans="1:2" x14ac:dyDescent="0.25">
      <c r="A16966" s="62">
        <v>80121602</v>
      </c>
      <c r="B16966" s="63" t="s">
        <v>4452</v>
      </c>
    </row>
    <row r="16967" spans="1:2" x14ac:dyDescent="0.25">
      <c r="A16967" s="62">
        <v>80121603</v>
      </c>
      <c r="B16967" s="63" t="s">
        <v>15907</v>
      </c>
    </row>
    <row r="16968" spans="1:2" x14ac:dyDescent="0.25">
      <c r="A16968" s="62">
        <v>80121604</v>
      </c>
      <c r="B16968" s="63" t="s">
        <v>12784</v>
      </c>
    </row>
    <row r="16969" spans="1:2" x14ac:dyDescent="0.25">
      <c r="A16969" s="62">
        <v>80121605</v>
      </c>
      <c r="B16969" s="63" t="s">
        <v>1108</v>
      </c>
    </row>
    <row r="16970" spans="1:2" x14ac:dyDescent="0.25">
      <c r="A16970" s="62">
        <v>80121606</v>
      </c>
      <c r="B16970" s="63" t="s">
        <v>12720</v>
      </c>
    </row>
    <row r="16971" spans="1:2" x14ac:dyDescent="0.25">
      <c r="A16971" s="62">
        <v>80121607</v>
      </c>
      <c r="B16971" s="63" t="s">
        <v>5161</v>
      </c>
    </row>
    <row r="16972" spans="1:2" x14ac:dyDescent="0.25">
      <c r="A16972" s="62">
        <v>80121608</v>
      </c>
      <c r="B16972" s="63" t="s">
        <v>15922</v>
      </c>
    </row>
    <row r="16973" spans="1:2" x14ac:dyDescent="0.25">
      <c r="A16973" s="62">
        <v>80121609</v>
      </c>
      <c r="B16973" s="63" t="s">
        <v>10855</v>
      </c>
    </row>
    <row r="16974" spans="1:2" x14ac:dyDescent="0.25">
      <c r="A16974" s="62">
        <v>80121610</v>
      </c>
      <c r="B16974" s="63" t="s">
        <v>17465</v>
      </c>
    </row>
    <row r="16975" spans="1:2" x14ac:dyDescent="0.25">
      <c r="A16975" s="62">
        <v>80121611</v>
      </c>
      <c r="B16975" s="63" t="s">
        <v>4246</v>
      </c>
    </row>
    <row r="16976" spans="1:2" x14ac:dyDescent="0.25">
      <c r="A16976" s="62">
        <v>80121701</v>
      </c>
      <c r="B16976" s="63" t="s">
        <v>16095</v>
      </c>
    </row>
    <row r="16977" spans="1:2" x14ac:dyDescent="0.25">
      <c r="A16977" s="62">
        <v>80121702</v>
      </c>
      <c r="B16977" s="63" t="s">
        <v>9067</v>
      </c>
    </row>
    <row r="16978" spans="1:2" x14ac:dyDescent="0.25">
      <c r="A16978" s="62">
        <v>80121703</v>
      </c>
      <c r="B16978" s="63" t="s">
        <v>16375</v>
      </c>
    </row>
    <row r="16979" spans="1:2" x14ac:dyDescent="0.25">
      <c r="A16979" s="62">
        <v>80121704</v>
      </c>
      <c r="B16979" s="63" t="s">
        <v>2955</v>
      </c>
    </row>
    <row r="16980" spans="1:2" x14ac:dyDescent="0.25">
      <c r="A16980" s="62">
        <v>80121705</v>
      </c>
      <c r="B16980" s="63" t="s">
        <v>14237</v>
      </c>
    </row>
    <row r="16981" spans="1:2" x14ac:dyDescent="0.25">
      <c r="A16981" s="62">
        <v>80121706</v>
      </c>
      <c r="B16981" s="63" t="s">
        <v>11461</v>
      </c>
    </row>
    <row r="16982" spans="1:2" x14ac:dyDescent="0.25">
      <c r="A16982" s="62">
        <v>80121707</v>
      </c>
      <c r="B16982" s="63" t="s">
        <v>18263</v>
      </c>
    </row>
    <row r="16983" spans="1:2" x14ac:dyDescent="0.25">
      <c r="A16983" s="62">
        <v>80121801</v>
      </c>
      <c r="B16983" s="63" t="s">
        <v>1127</v>
      </c>
    </row>
    <row r="16984" spans="1:2" x14ac:dyDescent="0.25">
      <c r="A16984" s="62">
        <v>80121802</v>
      </c>
      <c r="B16984" s="63" t="s">
        <v>15926</v>
      </c>
    </row>
    <row r="16985" spans="1:2" x14ac:dyDescent="0.25">
      <c r="A16985" s="62">
        <v>80121803</v>
      </c>
      <c r="B16985" s="63" t="s">
        <v>9820</v>
      </c>
    </row>
    <row r="16986" spans="1:2" x14ac:dyDescent="0.25">
      <c r="A16986" s="62">
        <v>80121804</v>
      </c>
      <c r="B16986" s="63" t="s">
        <v>10501</v>
      </c>
    </row>
    <row r="16987" spans="1:2" x14ac:dyDescent="0.25">
      <c r="A16987" s="62">
        <v>80131501</v>
      </c>
      <c r="B16987" s="63" t="s">
        <v>15216</v>
      </c>
    </row>
    <row r="16988" spans="1:2" x14ac:dyDescent="0.25">
      <c r="A16988" s="62">
        <v>80131502</v>
      </c>
      <c r="B16988" s="63" t="s">
        <v>5093</v>
      </c>
    </row>
    <row r="16989" spans="1:2" x14ac:dyDescent="0.25">
      <c r="A16989" s="62">
        <v>80131503</v>
      </c>
      <c r="B16989" s="63" t="s">
        <v>16840</v>
      </c>
    </row>
    <row r="16990" spans="1:2" x14ac:dyDescent="0.25">
      <c r="A16990" s="62">
        <v>80131601</v>
      </c>
      <c r="B16990" s="63" t="s">
        <v>9590</v>
      </c>
    </row>
    <row r="16991" spans="1:2" x14ac:dyDescent="0.25">
      <c r="A16991" s="62">
        <v>80131602</v>
      </c>
      <c r="B16991" s="63" t="s">
        <v>14640</v>
      </c>
    </row>
    <row r="16992" spans="1:2" x14ac:dyDescent="0.25">
      <c r="A16992" s="62">
        <v>80131603</v>
      </c>
      <c r="B16992" s="63" t="s">
        <v>3239</v>
      </c>
    </row>
    <row r="16993" spans="1:2" x14ac:dyDescent="0.25">
      <c r="A16993" s="62">
        <v>80131604</v>
      </c>
      <c r="B16993" s="63" t="s">
        <v>11992</v>
      </c>
    </row>
    <row r="16994" spans="1:2" x14ac:dyDescent="0.25">
      <c r="A16994" s="62">
        <v>80131605</v>
      </c>
      <c r="B16994" s="63" t="s">
        <v>839</v>
      </c>
    </row>
    <row r="16995" spans="1:2" x14ac:dyDescent="0.25">
      <c r="A16995" s="62">
        <v>80131701</v>
      </c>
      <c r="B16995" s="63" t="s">
        <v>10562</v>
      </c>
    </row>
    <row r="16996" spans="1:2" x14ac:dyDescent="0.25">
      <c r="A16996" s="62">
        <v>80131702</v>
      </c>
      <c r="B16996" s="63" t="s">
        <v>12686</v>
      </c>
    </row>
    <row r="16997" spans="1:2" x14ac:dyDescent="0.25">
      <c r="A16997" s="62">
        <v>80131703</v>
      </c>
      <c r="B16997" s="63" t="s">
        <v>2014</v>
      </c>
    </row>
    <row r="16998" spans="1:2" x14ac:dyDescent="0.25">
      <c r="A16998" s="62">
        <v>80131801</v>
      </c>
      <c r="B16998" s="63" t="s">
        <v>12431</v>
      </c>
    </row>
    <row r="16999" spans="1:2" x14ac:dyDescent="0.25">
      <c r="A16999" s="62">
        <v>80131802</v>
      </c>
      <c r="B16999" s="63" t="s">
        <v>11343</v>
      </c>
    </row>
    <row r="17000" spans="1:2" x14ac:dyDescent="0.25">
      <c r="A17000" s="62">
        <v>80131803</v>
      </c>
      <c r="B17000" s="63" t="s">
        <v>9623</v>
      </c>
    </row>
    <row r="17001" spans="1:2" x14ac:dyDescent="0.25">
      <c r="A17001" s="62">
        <v>80141501</v>
      </c>
      <c r="B17001" s="63" t="s">
        <v>4878</v>
      </c>
    </row>
    <row r="17002" spans="1:2" x14ac:dyDescent="0.25">
      <c r="A17002" s="62">
        <v>80141502</v>
      </c>
      <c r="B17002" s="63" t="s">
        <v>1568</v>
      </c>
    </row>
    <row r="17003" spans="1:2" x14ac:dyDescent="0.25">
      <c r="A17003" s="62">
        <v>80141503</v>
      </c>
      <c r="B17003" s="63" t="s">
        <v>15090</v>
      </c>
    </row>
    <row r="17004" spans="1:2" x14ac:dyDescent="0.25">
      <c r="A17004" s="62">
        <v>80141504</v>
      </c>
      <c r="B17004" s="63" t="s">
        <v>9157</v>
      </c>
    </row>
    <row r="17005" spans="1:2" x14ac:dyDescent="0.25">
      <c r="A17005" s="62">
        <v>80141505</v>
      </c>
      <c r="B17005" s="63" t="s">
        <v>8150</v>
      </c>
    </row>
    <row r="17006" spans="1:2" x14ac:dyDescent="0.25">
      <c r="A17006" s="62">
        <v>80141506</v>
      </c>
      <c r="B17006" s="63" t="s">
        <v>3610</v>
      </c>
    </row>
    <row r="17007" spans="1:2" x14ac:dyDescent="0.25">
      <c r="A17007" s="62">
        <v>80141507</v>
      </c>
      <c r="B17007" s="63" t="s">
        <v>10044</v>
      </c>
    </row>
    <row r="17008" spans="1:2" x14ac:dyDescent="0.25">
      <c r="A17008" s="62">
        <v>80141508</v>
      </c>
      <c r="B17008" s="63" t="s">
        <v>15853</v>
      </c>
    </row>
    <row r="17009" spans="1:2" x14ac:dyDescent="0.25">
      <c r="A17009" s="62">
        <v>80141509</v>
      </c>
      <c r="B17009" s="63" t="s">
        <v>8747</v>
      </c>
    </row>
    <row r="17010" spans="1:2" x14ac:dyDescent="0.25">
      <c r="A17010" s="62">
        <v>80141510</v>
      </c>
      <c r="B17010" s="63" t="s">
        <v>8999</v>
      </c>
    </row>
    <row r="17011" spans="1:2" x14ac:dyDescent="0.25">
      <c r="A17011" s="62">
        <v>80141511</v>
      </c>
      <c r="B17011" s="63" t="s">
        <v>4238</v>
      </c>
    </row>
    <row r="17012" spans="1:2" x14ac:dyDescent="0.25">
      <c r="A17012" s="62">
        <v>80141512</v>
      </c>
      <c r="B17012" s="63" t="s">
        <v>9992</v>
      </c>
    </row>
    <row r="17013" spans="1:2" x14ac:dyDescent="0.25">
      <c r="A17013" s="62">
        <v>80141513</v>
      </c>
      <c r="B17013" s="63" t="s">
        <v>5317</v>
      </c>
    </row>
    <row r="17014" spans="1:2" x14ac:dyDescent="0.25">
      <c r="A17014" s="62">
        <v>80141514</v>
      </c>
      <c r="B17014" s="63" t="s">
        <v>15881</v>
      </c>
    </row>
    <row r="17015" spans="1:2" x14ac:dyDescent="0.25">
      <c r="A17015" s="62">
        <v>80141601</v>
      </c>
      <c r="B17015" s="63" t="s">
        <v>13676</v>
      </c>
    </row>
    <row r="17016" spans="1:2" x14ac:dyDescent="0.25">
      <c r="A17016" s="62">
        <v>80141602</v>
      </c>
      <c r="B17016" s="63" t="s">
        <v>14482</v>
      </c>
    </row>
    <row r="17017" spans="1:2" x14ac:dyDescent="0.25">
      <c r="A17017" s="62">
        <v>80141603</v>
      </c>
      <c r="B17017" s="63" t="s">
        <v>1990</v>
      </c>
    </row>
    <row r="17018" spans="1:2" x14ac:dyDescent="0.25">
      <c r="A17018" s="62">
        <v>80141604</v>
      </c>
      <c r="B17018" s="63" t="s">
        <v>9840</v>
      </c>
    </row>
    <row r="17019" spans="1:2" x14ac:dyDescent="0.25">
      <c r="A17019" s="62">
        <v>80141605</v>
      </c>
      <c r="B17019" s="63" t="s">
        <v>15838</v>
      </c>
    </row>
    <row r="17020" spans="1:2" x14ac:dyDescent="0.25">
      <c r="A17020" s="62">
        <v>80141606</v>
      </c>
      <c r="B17020" s="63" t="s">
        <v>18292</v>
      </c>
    </row>
    <row r="17021" spans="1:2" x14ac:dyDescent="0.25">
      <c r="A17021" s="62">
        <v>80141607</v>
      </c>
      <c r="B17021" s="63" t="s">
        <v>4089</v>
      </c>
    </row>
    <row r="17022" spans="1:2" x14ac:dyDescent="0.25">
      <c r="A17022" s="62">
        <v>80141609</v>
      </c>
      <c r="B17022" s="63" t="s">
        <v>1526</v>
      </c>
    </row>
    <row r="17023" spans="1:2" x14ac:dyDescent="0.25">
      <c r="A17023" s="62">
        <v>80141610</v>
      </c>
      <c r="B17023" s="63" t="s">
        <v>621</v>
      </c>
    </row>
    <row r="17024" spans="1:2" x14ac:dyDescent="0.25">
      <c r="A17024" s="62">
        <v>80141611</v>
      </c>
      <c r="B17024" s="63" t="s">
        <v>8796</v>
      </c>
    </row>
    <row r="17025" spans="1:2" x14ac:dyDescent="0.25">
      <c r="A17025" s="62">
        <v>80141612</v>
      </c>
      <c r="B17025" s="63" t="s">
        <v>16528</v>
      </c>
    </row>
    <row r="17026" spans="1:2" x14ac:dyDescent="0.25">
      <c r="A17026" s="62">
        <v>80141613</v>
      </c>
      <c r="B17026" s="63" t="s">
        <v>14639</v>
      </c>
    </row>
    <row r="17027" spans="1:2" x14ac:dyDescent="0.25">
      <c r="A17027" s="62">
        <v>80141614</v>
      </c>
      <c r="B17027" s="63" t="s">
        <v>2468</v>
      </c>
    </row>
    <row r="17028" spans="1:2" x14ac:dyDescent="0.25">
      <c r="A17028" s="62">
        <v>80141615</v>
      </c>
      <c r="B17028" s="63" t="s">
        <v>8844</v>
      </c>
    </row>
    <row r="17029" spans="1:2" x14ac:dyDescent="0.25">
      <c r="A17029" s="62">
        <v>80141616</v>
      </c>
      <c r="B17029" s="63" t="s">
        <v>3180</v>
      </c>
    </row>
    <row r="17030" spans="1:2" x14ac:dyDescent="0.25">
      <c r="A17030" s="62">
        <v>80141617</v>
      </c>
      <c r="B17030" s="63" t="s">
        <v>10798</v>
      </c>
    </row>
    <row r="17031" spans="1:2" x14ac:dyDescent="0.25">
      <c r="A17031" s="62">
        <v>80141618</v>
      </c>
      <c r="B17031" s="63" t="s">
        <v>3043</v>
      </c>
    </row>
    <row r="17032" spans="1:2" x14ac:dyDescent="0.25">
      <c r="A17032" s="62">
        <v>80141619</v>
      </c>
      <c r="B17032" s="63" t="s">
        <v>10671</v>
      </c>
    </row>
    <row r="17033" spans="1:2" x14ac:dyDescent="0.25">
      <c r="A17033" s="62">
        <v>80141620</v>
      </c>
      <c r="B17033" s="63" t="s">
        <v>13465</v>
      </c>
    </row>
    <row r="17034" spans="1:2" x14ac:dyDescent="0.25">
      <c r="A17034" s="62">
        <v>80141621</v>
      </c>
      <c r="B17034" s="63" t="s">
        <v>9709</v>
      </c>
    </row>
    <row r="17035" spans="1:2" x14ac:dyDescent="0.25">
      <c r="A17035" s="62">
        <v>80141622</v>
      </c>
      <c r="B17035" s="63" t="s">
        <v>11334</v>
      </c>
    </row>
    <row r="17036" spans="1:2" x14ac:dyDescent="0.25">
      <c r="A17036" s="62">
        <v>80141701</v>
      </c>
      <c r="B17036" s="63" t="s">
        <v>7332</v>
      </c>
    </row>
    <row r="17037" spans="1:2" x14ac:dyDescent="0.25">
      <c r="A17037" s="62">
        <v>80141702</v>
      </c>
      <c r="B17037" s="63" t="s">
        <v>2703</v>
      </c>
    </row>
    <row r="17038" spans="1:2" x14ac:dyDescent="0.25">
      <c r="A17038" s="62">
        <v>80141703</v>
      </c>
      <c r="B17038" s="63" t="s">
        <v>4848</v>
      </c>
    </row>
    <row r="17039" spans="1:2" x14ac:dyDescent="0.25">
      <c r="A17039" s="62">
        <v>80141704</v>
      </c>
      <c r="B17039" s="63" t="s">
        <v>3388</v>
      </c>
    </row>
    <row r="17040" spans="1:2" x14ac:dyDescent="0.25">
      <c r="A17040" s="62">
        <v>80141705</v>
      </c>
      <c r="B17040" s="63" t="s">
        <v>7220</v>
      </c>
    </row>
    <row r="17041" spans="1:2" x14ac:dyDescent="0.25">
      <c r="A17041" s="62">
        <v>80141801</v>
      </c>
      <c r="B17041" s="63" t="s">
        <v>12536</v>
      </c>
    </row>
    <row r="17042" spans="1:2" x14ac:dyDescent="0.25">
      <c r="A17042" s="62">
        <v>80141802</v>
      </c>
      <c r="B17042" s="63" t="s">
        <v>12598</v>
      </c>
    </row>
    <row r="17043" spans="1:2" x14ac:dyDescent="0.25">
      <c r="A17043" s="62">
        <v>80141803</v>
      </c>
      <c r="B17043" s="63" t="s">
        <v>6491</v>
      </c>
    </row>
    <row r="17044" spans="1:2" x14ac:dyDescent="0.25">
      <c r="A17044" s="62">
        <v>80141901</v>
      </c>
      <c r="B17044" s="63" t="s">
        <v>10284</v>
      </c>
    </row>
    <row r="17045" spans="1:2" x14ac:dyDescent="0.25">
      <c r="A17045" s="62">
        <v>80141902</v>
      </c>
      <c r="B17045" s="63" t="s">
        <v>12605</v>
      </c>
    </row>
    <row r="17046" spans="1:2" x14ac:dyDescent="0.25">
      <c r="A17046" s="62">
        <v>80141903</v>
      </c>
      <c r="B17046" s="63" t="s">
        <v>14096</v>
      </c>
    </row>
    <row r="17047" spans="1:2" x14ac:dyDescent="0.25">
      <c r="A17047" s="62">
        <v>80151501</v>
      </c>
      <c r="B17047" s="63" t="s">
        <v>13528</v>
      </c>
    </row>
    <row r="17048" spans="1:2" x14ac:dyDescent="0.25">
      <c r="A17048" s="62">
        <v>80151502</v>
      </c>
      <c r="B17048" s="63" t="s">
        <v>7370</v>
      </c>
    </row>
    <row r="17049" spans="1:2" x14ac:dyDescent="0.25">
      <c r="A17049" s="62">
        <v>80151503</v>
      </c>
      <c r="B17049" s="63" t="s">
        <v>17834</v>
      </c>
    </row>
    <row r="17050" spans="1:2" x14ac:dyDescent="0.25">
      <c r="A17050" s="62">
        <v>80151504</v>
      </c>
      <c r="B17050" s="63" t="s">
        <v>18378</v>
      </c>
    </row>
    <row r="17051" spans="1:2" x14ac:dyDescent="0.25">
      <c r="A17051" s="62">
        <v>80151505</v>
      </c>
      <c r="B17051" s="63" t="s">
        <v>3772</v>
      </c>
    </row>
    <row r="17052" spans="1:2" x14ac:dyDescent="0.25">
      <c r="A17052" s="62">
        <v>80151601</v>
      </c>
      <c r="B17052" s="63" t="s">
        <v>11074</v>
      </c>
    </row>
    <row r="17053" spans="1:2" x14ac:dyDescent="0.25">
      <c r="A17053" s="62">
        <v>80151602</v>
      </c>
      <c r="B17053" s="63" t="s">
        <v>8902</v>
      </c>
    </row>
    <row r="17054" spans="1:2" x14ac:dyDescent="0.25">
      <c r="A17054" s="62">
        <v>80151603</v>
      </c>
      <c r="B17054" s="63" t="s">
        <v>6651</v>
      </c>
    </row>
    <row r="17055" spans="1:2" x14ac:dyDescent="0.25">
      <c r="A17055" s="62">
        <v>80151604</v>
      </c>
      <c r="B17055" s="63" t="s">
        <v>13925</v>
      </c>
    </row>
    <row r="17056" spans="1:2" x14ac:dyDescent="0.25">
      <c r="A17056" s="62">
        <v>80161501</v>
      </c>
      <c r="B17056" s="63" t="s">
        <v>18039</v>
      </c>
    </row>
    <row r="17057" spans="1:2" x14ac:dyDescent="0.25">
      <c r="A17057" s="62">
        <v>80161502</v>
      </c>
      <c r="B17057" s="63" t="s">
        <v>2971</v>
      </c>
    </row>
    <row r="17058" spans="1:2" x14ac:dyDescent="0.25">
      <c r="A17058" s="62">
        <v>80161503</v>
      </c>
      <c r="B17058" s="63" t="s">
        <v>2138</v>
      </c>
    </row>
    <row r="17059" spans="1:2" x14ac:dyDescent="0.25">
      <c r="A17059" s="62">
        <v>80161504</v>
      </c>
      <c r="B17059" s="63" t="s">
        <v>11670</v>
      </c>
    </row>
    <row r="17060" spans="1:2" x14ac:dyDescent="0.25">
      <c r="A17060" s="62">
        <v>80161505</v>
      </c>
      <c r="B17060" s="63" t="s">
        <v>6517</v>
      </c>
    </row>
    <row r="17061" spans="1:2" x14ac:dyDescent="0.25">
      <c r="A17061" s="62">
        <v>80161506</v>
      </c>
      <c r="B17061" s="63" t="s">
        <v>12504</v>
      </c>
    </row>
    <row r="17062" spans="1:2" x14ac:dyDescent="0.25">
      <c r="A17062" s="62">
        <v>80161507</v>
      </c>
      <c r="B17062" s="63" t="s">
        <v>18346</v>
      </c>
    </row>
    <row r="17063" spans="1:2" x14ac:dyDescent="0.25">
      <c r="A17063" s="62">
        <v>80161508</v>
      </c>
      <c r="B17063" s="63" t="s">
        <v>2407</v>
      </c>
    </row>
    <row r="17064" spans="1:2" x14ac:dyDescent="0.25">
      <c r="A17064" s="62">
        <v>80161601</v>
      </c>
      <c r="B17064" s="63" t="s">
        <v>7913</v>
      </c>
    </row>
    <row r="17065" spans="1:2" x14ac:dyDescent="0.25">
      <c r="A17065" s="62">
        <v>80161602</v>
      </c>
      <c r="B17065" s="63" t="s">
        <v>16226</v>
      </c>
    </row>
    <row r="17066" spans="1:2" x14ac:dyDescent="0.25">
      <c r="A17066" s="62">
        <v>80161603</v>
      </c>
      <c r="B17066" s="63" t="s">
        <v>15246</v>
      </c>
    </row>
    <row r="17067" spans="1:2" x14ac:dyDescent="0.25">
      <c r="A17067" s="62">
        <v>81101501</v>
      </c>
      <c r="B17067" s="63" t="s">
        <v>4146</v>
      </c>
    </row>
    <row r="17068" spans="1:2" x14ac:dyDescent="0.25">
      <c r="A17068" s="62">
        <v>81101502</v>
      </c>
      <c r="B17068" s="63" t="s">
        <v>7378</v>
      </c>
    </row>
    <row r="17069" spans="1:2" x14ac:dyDescent="0.25">
      <c r="A17069" s="62">
        <v>81101503</v>
      </c>
      <c r="B17069" s="63" t="s">
        <v>12752</v>
      </c>
    </row>
    <row r="17070" spans="1:2" x14ac:dyDescent="0.25">
      <c r="A17070" s="62">
        <v>81101505</v>
      </c>
      <c r="B17070" s="63" t="s">
        <v>254</v>
      </c>
    </row>
    <row r="17071" spans="1:2" x14ac:dyDescent="0.25">
      <c r="A17071" s="62">
        <v>81101506</v>
      </c>
      <c r="B17071" s="63" t="s">
        <v>12623</v>
      </c>
    </row>
    <row r="17072" spans="1:2" x14ac:dyDescent="0.25">
      <c r="A17072" s="62">
        <v>81101507</v>
      </c>
      <c r="B17072" s="63" t="s">
        <v>5929</v>
      </c>
    </row>
    <row r="17073" spans="1:2" x14ac:dyDescent="0.25">
      <c r="A17073" s="62">
        <v>81101508</v>
      </c>
      <c r="B17073" s="63" t="s">
        <v>18600</v>
      </c>
    </row>
    <row r="17074" spans="1:2" x14ac:dyDescent="0.25">
      <c r="A17074" s="62">
        <v>81101509</v>
      </c>
      <c r="B17074" s="63" t="s">
        <v>9573</v>
      </c>
    </row>
    <row r="17075" spans="1:2" x14ac:dyDescent="0.25">
      <c r="A17075" s="62">
        <v>81101510</v>
      </c>
      <c r="B17075" s="63" t="s">
        <v>14990</v>
      </c>
    </row>
    <row r="17076" spans="1:2" x14ac:dyDescent="0.25">
      <c r="A17076" s="62">
        <v>81101511</v>
      </c>
      <c r="B17076" s="63" t="s">
        <v>3549</v>
      </c>
    </row>
    <row r="17077" spans="1:2" x14ac:dyDescent="0.25">
      <c r="A17077" s="62">
        <v>81101512</v>
      </c>
      <c r="B17077" s="63" t="s">
        <v>18301</v>
      </c>
    </row>
    <row r="17078" spans="1:2" x14ac:dyDescent="0.25">
      <c r="A17078" s="62">
        <v>81101513</v>
      </c>
      <c r="B17078" s="63" t="s">
        <v>8695</v>
      </c>
    </row>
    <row r="17079" spans="1:2" x14ac:dyDescent="0.25">
      <c r="A17079" s="62">
        <v>81101601</v>
      </c>
      <c r="B17079" s="63" t="s">
        <v>7289</v>
      </c>
    </row>
    <row r="17080" spans="1:2" x14ac:dyDescent="0.25">
      <c r="A17080" s="62">
        <v>81101602</v>
      </c>
      <c r="B17080" s="63" t="s">
        <v>227</v>
      </c>
    </row>
    <row r="17081" spans="1:2" x14ac:dyDescent="0.25">
      <c r="A17081" s="62">
        <v>81101603</v>
      </c>
      <c r="B17081" s="63" t="s">
        <v>5078</v>
      </c>
    </row>
    <row r="17082" spans="1:2" x14ac:dyDescent="0.25">
      <c r="A17082" s="62">
        <v>81101604</v>
      </c>
      <c r="B17082" s="63" t="s">
        <v>5824</v>
      </c>
    </row>
    <row r="17083" spans="1:2" x14ac:dyDescent="0.25">
      <c r="A17083" s="62">
        <v>81101605</v>
      </c>
      <c r="B17083" s="63" t="s">
        <v>2126</v>
      </c>
    </row>
    <row r="17084" spans="1:2" x14ac:dyDescent="0.25">
      <c r="A17084" s="62">
        <v>81101701</v>
      </c>
      <c r="B17084" s="63" t="s">
        <v>12217</v>
      </c>
    </row>
    <row r="17085" spans="1:2" x14ac:dyDescent="0.25">
      <c r="A17085" s="62">
        <v>81101702</v>
      </c>
      <c r="B17085" s="63" t="s">
        <v>17696</v>
      </c>
    </row>
    <row r="17086" spans="1:2" x14ac:dyDescent="0.25">
      <c r="A17086" s="62">
        <v>81101703</v>
      </c>
      <c r="B17086" s="63" t="s">
        <v>15322</v>
      </c>
    </row>
    <row r="17087" spans="1:2" x14ac:dyDescent="0.25">
      <c r="A17087" s="62">
        <v>81101801</v>
      </c>
      <c r="B17087" s="63" t="s">
        <v>6103</v>
      </c>
    </row>
    <row r="17088" spans="1:2" x14ac:dyDescent="0.25">
      <c r="A17088" s="62">
        <v>81101902</v>
      </c>
      <c r="B17088" s="63" t="s">
        <v>11727</v>
      </c>
    </row>
    <row r="17089" spans="1:2" x14ac:dyDescent="0.25">
      <c r="A17089" s="62">
        <v>81102001</v>
      </c>
      <c r="B17089" s="63" t="s">
        <v>11467</v>
      </c>
    </row>
    <row r="17090" spans="1:2" x14ac:dyDescent="0.25">
      <c r="A17090" s="62">
        <v>81102101</v>
      </c>
      <c r="B17090" s="63" t="s">
        <v>13115</v>
      </c>
    </row>
    <row r="17091" spans="1:2" x14ac:dyDescent="0.25">
      <c r="A17091" s="62">
        <v>81102201</v>
      </c>
      <c r="B17091" s="63" t="s">
        <v>11226</v>
      </c>
    </row>
    <row r="17092" spans="1:2" x14ac:dyDescent="0.25">
      <c r="A17092" s="62">
        <v>81102202</v>
      </c>
      <c r="B17092" s="63" t="s">
        <v>8661</v>
      </c>
    </row>
    <row r="17093" spans="1:2" x14ac:dyDescent="0.25">
      <c r="A17093" s="62">
        <v>81102203</v>
      </c>
      <c r="B17093" s="63" t="s">
        <v>5092</v>
      </c>
    </row>
    <row r="17094" spans="1:2" x14ac:dyDescent="0.25">
      <c r="A17094" s="62">
        <v>81102301</v>
      </c>
      <c r="B17094" s="63" t="s">
        <v>2784</v>
      </c>
    </row>
    <row r="17095" spans="1:2" x14ac:dyDescent="0.25">
      <c r="A17095" s="62">
        <v>81111501</v>
      </c>
      <c r="B17095" s="63" t="s">
        <v>17287</v>
      </c>
    </row>
    <row r="17096" spans="1:2" x14ac:dyDescent="0.25">
      <c r="A17096" s="62">
        <v>81111502</v>
      </c>
      <c r="B17096" s="63" t="s">
        <v>3153</v>
      </c>
    </row>
    <row r="17097" spans="1:2" x14ac:dyDescent="0.25">
      <c r="A17097" s="62">
        <v>81111503</v>
      </c>
      <c r="B17097" s="63" t="s">
        <v>5892</v>
      </c>
    </row>
    <row r="17098" spans="1:2" x14ac:dyDescent="0.25">
      <c r="A17098" s="62">
        <v>81111504</v>
      </c>
      <c r="B17098" s="63" t="s">
        <v>13735</v>
      </c>
    </row>
    <row r="17099" spans="1:2" x14ac:dyDescent="0.25">
      <c r="A17099" s="62">
        <v>81111505</v>
      </c>
      <c r="B17099" s="63" t="s">
        <v>1345</v>
      </c>
    </row>
    <row r="17100" spans="1:2" x14ac:dyDescent="0.25">
      <c r="A17100" s="62">
        <v>81111506</v>
      </c>
      <c r="B17100" s="63" t="s">
        <v>16722</v>
      </c>
    </row>
    <row r="17101" spans="1:2" x14ac:dyDescent="0.25">
      <c r="A17101" s="62">
        <v>81111507</v>
      </c>
      <c r="B17101" s="63" t="s">
        <v>830</v>
      </c>
    </row>
    <row r="17102" spans="1:2" x14ac:dyDescent="0.25">
      <c r="A17102" s="62">
        <v>81111508</v>
      </c>
      <c r="B17102" s="63" t="s">
        <v>1815</v>
      </c>
    </row>
    <row r="17103" spans="1:2" x14ac:dyDescent="0.25">
      <c r="A17103" s="62">
        <v>81111509</v>
      </c>
      <c r="B17103" s="63" t="s">
        <v>10712</v>
      </c>
    </row>
    <row r="17104" spans="1:2" x14ac:dyDescent="0.25">
      <c r="A17104" s="62">
        <v>81111510</v>
      </c>
      <c r="B17104" s="63" t="s">
        <v>10068</v>
      </c>
    </row>
    <row r="17105" spans="1:2" x14ac:dyDescent="0.25">
      <c r="A17105" s="62">
        <v>81111601</v>
      </c>
      <c r="B17105" s="63" t="s">
        <v>609</v>
      </c>
    </row>
    <row r="17106" spans="1:2" x14ac:dyDescent="0.25">
      <c r="A17106" s="62">
        <v>81111602</v>
      </c>
      <c r="B17106" s="63" t="s">
        <v>6676</v>
      </c>
    </row>
    <row r="17107" spans="1:2" x14ac:dyDescent="0.25">
      <c r="A17107" s="62">
        <v>81111603</v>
      </c>
      <c r="B17107" s="63" t="s">
        <v>6939</v>
      </c>
    </row>
    <row r="17108" spans="1:2" x14ac:dyDescent="0.25">
      <c r="A17108" s="62">
        <v>81111604</v>
      </c>
      <c r="B17108" s="63" t="s">
        <v>909</v>
      </c>
    </row>
    <row r="17109" spans="1:2" x14ac:dyDescent="0.25">
      <c r="A17109" s="62">
        <v>81111605</v>
      </c>
      <c r="B17109" s="63" t="s">
        <v>11890</v>
      </c>
    </row>
    <row r="17110" spans="1:2" x14ac:dyDescent="0.25">
      <c r="A17110" s="62">
        <v>81111606</v>
      </c>
      <c r="B17110" s="63" t="s">
        <v>12816</v>
      </c>
    </row>
    <row r="17111" spans="1:2" x14ac:dyDescent="0.25">
      <c r="A17111" s="62">
        <v>81111607</v>
      </c>
      <c r="B17111" s="63" t="s">
        <v>2192</v>
      </c>
    </row>
    <row r="17112" spans="1:2" x14ac:dyDescent="0.25">
      <c r="A17112" s="62">
        <v>81111608</v>
      </c>
      <c r="B17112" s="63" t="s">
        <v>7928</v>
      </c>
    </row>
    <row r="17113" spans="1:2" x14ac:dyDescent="0.25">
      <c r="A17113" s="62">
        <v>81111609</v>
      </c>
      <c r="B17113" s="63" t="s">
        <v>2319</v>
      </c>
    </row>
    <row r="17114" spans="1:2" x14ac:dyDescent="0.25">
      <c r="A17114" s="62">
        <v>81111610</v>
      </c>
      <c r="B17114" s="63" t="s">
        <v>2130</v>
      </c>
    </row>
    <row r="17115" spans="1:2" x14ac:dyDescent="0.25">
      <c r="A17115" s="62">
        <v>81111611</v>
      </c>
      <c r="B17115" s="63" t="s">
        <v>3667</v>
      </c>
    </row>
    <row r="17116" spans="1:2" x14ac:dyDescent="0.25">
      <c r="A17116" s="62">
        <v>81111612</v>
      </c>
      <c r="B17116" s="63" t="s">
        <v>11790</v>
      </c>
    </row>
    <row r="17117" spans="1:2" x14ac:dyDescent="0.25">
      <c r="A17117" s="62">
        <v>81111613</v>
      </c>
      <c r="B17117" s="63" t="s">
        <v>6617</v>
      </c>
    </row>
    <row r="17118" spans="1:2" x14ac:dyDescent="0.25">
      <c r="A17118" s="62">
        <v>81111701</v>
      </c>
      <c r="B17118" s="63" t="s">
        <v>6924</v>
      </c>
    </row>
    <row r="17119" spans="1:2" x14ac:dyDescent="0.25">
      <c r="A17119" s="62">
        <v>81111702</v>
      </c>
      <c r="B17119" s="63" t="s">
        <v>12262</v>
      </c>
    </row>
    <row r="17120" spans="1:2" x14ac:dyDescent="0.25">
      <c r="A17120" s="62">
        <v>81111703</v>
      </c>
      <c r="B17120" s="63" t="s">
        <v>7898</v>
      </c>
    </row>
    <row r="17121" spans="1:2" x14ac:dyDescent="0.25">
      <c r="A17121" s="62">
        <v>81111704</v>
      </c>
      <c r="B17121" s="63" t="s">
        <v>8446</v>
      </c>
    </row>
    <row r="17122" spans="1:2" x14ac:dyDescent="0.25">
      <c r="A17122" s="62">
        <v>81111705</v>
      </c>
      <c r="B17122" s="63" t="s">
        <v>6946</v>
      </c>
    </row>
    <row r="17123" spans="1:2" x14ac:dyDescent="0.25">
      <c r="A17123" s="62">
        <v>81111801</v>
      </c>
      <c r="B17123" s="63" t="s">
        <v>8533</v>
      </c>
    </row>
    <row r="17124" spans="1:2" x14ac:dyDescent="0.25">
      <c r="A17124" s="62">
        <v>81111802</v>
      </c>
      <c r="B17124" s="63" t="s">
        <v>16022</v>
      </c>
    </row>
    <row r="17125" spans="1:2" x14ac:dyDescent="0.25">
      <c r="A17125" s="62">
        <v>81111803</v>
      </c>
      <c r="B17125" s="63" t="s">
        <v>6282</v>
      </c>
    </row>
    <row r="17126" spans="1:2" x14ac:dyDescent="0.25">
      <c r="A17126" s="62">
        <v>81111804</v>
      </c>
      <c r="B17126" s="63" t="s">
        <v>9242</v>
      </c>
    </row>
    <row r="17127" spans="1:2" x14ac:dyDescent="0.25">
      <c r="A17127" s="62">
        <v>81111805</v>
      </c>
      <c r="B17127" s="63" t="s">
        <v>14755</v>
      </c>
    </row>
    <row r="17128" spans="1:2" x14ac:dyDescent="0.25">
      <c r="A17128" s="62">
        <v>81111806</v>
      </c>
      <c r="B17128" s="63" t="s">
        <v>1172</v>
      </c>
    </row>
    <row r="17129" spans="1:2" x14ac:dyDescent="0.25">
      <c r="A17129" s="62">
        <v>81111807</v>
      </c>
      <c r="B17129" s="63" t="s">
        <v>12862</v>
      </c>
    </row>
    <row r="17130" spans="1:2" x14ac:dyDescent="0.25">
      <c r="A17130" s="62">
        <v>81111808</v>
      </c>
      <c r="B17130" s="63" t="s">
        <v>11881</v>
      </c>
    </row>
    <row r="17131" spans="1:2" x14ac:dyDescent="0.25">
      <c r="A17131" s="62">
        <v>81111809</v>
      </c>
      <c r="B17131" s="63" t="s">
        <v>15789</v>
      </c>
    </row>
    <row r="17132" spans="1:2" x14ac:dyDescent="0.25">
      <c r="A17132" s="62">
        <v>81111810</v>
      </c>
      <c r="B17132" s="63" t="s">
        <v>16340</v>
      </c>
    </row>
    <row r="17133" spans="1:2" x14ac:dyDescent="0.25">
      <c r="A17133" s="62">
        <v>81111811</v>
      </c>
      <c r="B17133" s="63" t="s">
        <v>14641</v>
      </c>
    </row>
    <row r="17134" spans="1:2" x14ac:dyDescent="0.25">
      <c r="A17134" s="62">
        <v>81111812</v>
      </c>
      <c r="B17134" s="63" t="s">
        <v>4765</v>
      </c>
    </row>
    <row r="17135" spans="1:2" x14ac:dyDescent="0.25">
      <c r="A17135" s="62">
        <v>81111814</v>
      </c>
      <c r="B17135" s="63" t="s">
        <v>8071</v>
      </c>
    </row>
    <row r="17136" spans="1:2" x14ac:dyDescent="0.25">
      <c r="A17136" s="62">
        <v>81111818</v>
      </c>
      <c r="B17136" s="63" t="s">
        <v>7379</v>
      </c>
    </row>
    <row r="17137" spans="1:2" x14ac:dyDescent="0.25">
      <c r="A17137" s="62">
        <v>81111901</v>
      </c>
      <c r="B17137" s="63" t="s">
        <v>15819</v>
      </c>
    </row>
    <row r="17138" spans="1:2" x14ac:dyDescent="0.25">
      <c r="A17138" s="62">
        <v>81111902</v>
      </c>
      <c r="B17138" s="63" t="s">
        <v>12115</v>
      </c>
    </row>
    <row r="17139" spans="1:2" x14ac:dyDescent="0.25">
      <c r="A17139" s="62">
        <v>81112001</v>
      </c>
      <c r="B17139" s="63" t="s">
        <v>13744</v>
      </c>
    </row>
    <row r="17140" spans="1:2" x14ac:dyDescent="0.25">
      <c r="A17140" s="62">
        <v>81112002</v>
      </c>
      <c r="B17140" s="63" t="s">
        <v>8005</v>
      </c>
    </row>
    <row r="17141" spans="1:2" x14ac:dyDescent="0.25">
      <c r="A17141" s="62">
        <v>81112003</v>
      </c>
      <c r="B17141" s="63" t="s">
        <v>17261</v>
      </c>
    </row>
    <row r="17142" spans="1:2" x14ac:dyDescent="0.25">
      <c r="A17142" s="62">
        <v>81112004</v>
      </c>
      <c r="B17142" s="63" t="s">
        <v>13294</v>
      </c>
    </row>
    <row r="17143" spans="1:2" x14ac:dyDescent="0.25">
      <c r="A17143" s="62">
        <v>81112005</v>
      </c>
      <c r="B17143" s="63" t="s">
        <v>12626</v>
      </c>
    </row>
    <row r="17144" spans="1:2" x14ac:dyDescent="0.25">
      <c r="A17144" s="62">
        <v>81112006</v>
      </c>
      <c r="B17144" s="63" t="s">
        <v>5721</v>
      </c>
    </row>
    <row r="17145" spans="1:2" x14ac:dyDescent="0.25">
      <c r="A17145" s="62">
        <v>81112007</v>
      </c>
      <c r="B17145" s="63" t="s">
        <v>4780</v>
      </c>
    </row>
    <row r="17146" spans="1:2" x14ac:dyDescent="0.25">
      <c r="A17146" s="62">
        <v>81112008</v>
      </c>
      <c r="B17146" s="63" t="s">
        <v>15675</v>
      </c>
    </row>
    <row r="17147" spans="1:2" x14ac:dyDescent="0.25">
      <c r="A17147" s="62">
        <v>81112009</v>
      </c>
      <c r="B17147" s="63" t="s">
        <v>18362</v>
      </c>
    </row>
    <row r="17148" spans="1:2" x14ac:dyDescent="0.25">
      <c r="A17148" s="62">
        <v>81112010</v>
      </c>
      <c r="B17148" s="63" t="s">
        <v>1278</v>
      </c>
    </row>
    <row r="17149" spans="1:2" x14ac:dyDescent="0.25">
      <c r="A17149" s="62">
        <v>81112101</v>
      </c>
      <c r="B17149" s="63" t="s">
        <v>5799</v>
      </c>
    </row>
    <row r="17150" spans="1:2" x14ac:dyDescent="0.25">
      <c r="A17150" s="62">
        <v>81112102</v>
      </c>
      <c r="B17150" s="63" t="s">
        <v>14264</v>
      </c>
    </row>
    <row r="17151" spans="1:2" x14ac:dyDescent="0.25">
      <c r="A17151" s="62">
        <v>81112103</v>
      </c>
      <c r="B17151" s="63" t="s">
        <v>5225</v>
      </c>
    </row>
    <row r="17152" spans="1:2" x14ac:dyDescent="0.25">
      <c r="A17152" s="62">
        <v>81112104</v>
      </c>
      <c r="B17152" s="63" t="s">
        <v>15225</v>
      </c>
    </row>
    <row r="17153" spans="1:2" x14ac:dyDescent="0.25">
      <c r="A17153" s="62">
        <v>81112105</v>
      </c>
      <c r="B17153" s="63" t="s">
        <v>2340</v>
      </c>
    </row>
    <row r="17154" spans="1:2" x14ac:dyDescent="0.25">
      <c r="A17154" s="62">
        <v>81112106</v>
      </c>
      <c r="B17154" s="63" t="s">
        <v>9035</v>
      </c>
    </row>
    <row r="17155" spans="1:2" x14ac:dyDescent="0.25">
      <c r="A17155" s="62">
        <v>81112107</v>
      </c>
      <c r="B17155" s="63" t="s">
        <v>1054</v>
      </c>
    </row>
    <row r="17156" spans="1:2" x14ac:dyDescent="0.25">
      <c r="A17156" s="62">
        <v>81112201</v>
      </c>
      <c r="B17156" s="63" t="s">
        <v>16223</v>
      </c>
    </row>
    <row r="17157" spans="1:2" x14ac:dyDescent="0.25">
      <c r="A17157" s="62">
        <v>81112202</v>
      </c>
      <c r="B17157" s="63" t="s">
        <v>5743</v>
      </c>
    </row>
    <row r="17158" spans="1:2" x14ac:dyDescent="0.25">
      <c r="A17158" s="62">
        <v>81121501</v>
      </c>
      <c r="B17158" s="63" t="s">
        <v>14009</v>
      </c>
    </row>
    <row r="17159" spans="1:2" x14ac:dyDescent="0.25">
      <c r="A17159" s="62">
        <v>81121502</v>
      </c>
      <c r="B17159" s="63" t="s">
        <v>4745</v>
      </c>
    </row>
    <row r="17160" spans="1:2" x14ac:dyDescent="0.25">
      <c r="A17160" s="62">
        <v>81121503</v>
      </c>
      <c r="B17160" s="63" t="s">
        <v>13405</v>
      </c>
    </row>
    <row r="17161" spans="1:2" x14ac:dyDescent="0.25">
      <c r="A17161" s="62">
        <v>81121504</v>
      </c>
      <c r="B17161" s="63" t="s">
        <v>1026</v>
      </c>
    </row>
    <row r="17162" spans="1:2" x14ac:dyDescent="0.25">
      <c r="A17162" s="62">
        <v>81121601</v>
      </c>
      <c r="B17162" s="63" t="s">
        <v>2348</v>
      </c>
    </row>
    <row r="17163" spans="1:2" x14ac:dyDescent="0.25">
      <c r="A17163" s="62">
        <v>81121602</v>
      </c>
      <c r="B17163" s="63" t="s">
        <v>15156</v>
      </c>
    </row>
    <row r="17164" spans="1:2" x14ac:dyDescent="0.25">
      <c r="A17164" s="62">
        <v>81121603</v>
      </c>
      <c r="B17164" s="63" t="s">
        <v>2952</v>
      </c>
    </row>
    <row r="17165" spans="1:2" x14ac:dyDescent="0.25">
      <c r="A17165" s="62">
        <v>81121604</v>
      </c>
      <c r="B17165" s="63" t="s">
        <v>4296</v>
      </c>
    </row>
    <row r="17166" spans="1:2" x14ac:dyDescent="0.25">
      <c r="A17166" s="62">
        <v>81121605</v>
      </c>
      <c r="B17166" s="63" t="s">
        <v>11958</v>
      </c>
    </row>
    <row r="17167" spans="1:2" x14ac:dyDescent="0.25">
      <c r="A17167" s="62">
        <v>81121606</v>
      </c>
      <c r="B17167" s="63" t="s">
        <v>8876</v>
      </c>
    </row>
    <row r="17168" spans="1:2" x14ac:dyDescent="0.25">
      <c r="A17168" s="62">
        <v>81121607</v>
      </c>
      <c r="B17168" s="63" t="s">
        <v>11110</v>
      </c>
    </row>
    <row r="17169" spans="1:2" x14ac:dyDescent="0.25">
      <c r="A17169" s="62">
        <v>81131501</v>
      </c>
      <c r="B17169" s="63" t="s">
        <v>17297</v>
      </c>
    </row>
    <row r="17170" spans="1:2" x14ac:dyDescent="0.25">
      <c r="A17170" s="62">
        <v>81131502</v>
      </c>
      <c r="B17170" s="63" t="s">
        <v>14149</v>
      </c>
    </row>
    <row r="17171" spans="1:2" x14ac:dyDescent="0.25">
      <c r="A17171" s="62">
        <v>81131503</v>
      </c>
      <c r="B17171" s="63" t="s">
        <v>8750</v>
      </c>
    </row>
    <row r="17172" spans="1:2" x14ac:dyDescent="0.25">
      <c r="A17172" s="62">
        <v>81131504</v>
      </c>
      <c r="B17172" s="63" t="s">
        <v>12446</v>
      </c>
    </row>
    <row r="17173" spans="1:2" x14ac:dyDescent="0.25">
      <c r="A17173" s="62">
        <v>81131505</v>
      </c>
      <c r="B17173" s="63" t="s">
        <v>256</v>
      </c>
    </row>
    <row r="17174" spans="1:2" x14ac:dyDescent="0.25">
      <c r="A17174" s="62">
        <v>81141501</v>
      </c>
      <c r="B17174" s="63" t="s">
        <v>12454</v>
      </c>
    </row>
    <row r="17175" spans="1:2" x14ac:dyDescent="0.25">
      <c r="A17175" s="62">
        <v>81141502</v>
      </c>
      <c r="B17175" s="63" t="s">
        <v>1408</v>
      </c>
    </row>
    <row r="17176" spans="1:2" x14ac:dyDescent="0.25">
      <c r="A17176" s="62">
        <v>81141503</v>
      </c>
      <c r="B17176" s="63" t="s">
        <v>16565</v>
      </c>
    </row>
    <row r="17177" spans="1:2" x14ac:dyDescent="0.25">
      <c r="A17177" s="62">
        <v>81141504</v>
      </c>
      <c r="B17177" s="63" t="s">
        <v>16392</v>
      </c>
    </row>
    <row r="17178" spans="1:2" x14ac:dyDescent="0.25">
      <c r="A17178" s="62">
        <v>81141505</v>
      </c>
      <c r="B17178" s="63" t="s">
        <v>5934</v>
      </c>
    </row>
    <row r="17179" spans="1:2" x14ac:dyDescent="0.25">
      <c r="A17179" s="62">
        <v>81141506</v>
      </c>
      <c r="B17179" s="63" t="s">
        <v>3265</v>
      </c>
    </row>
    <row r="17180" spans="1:2" x14ac:dyDescent="0.25">
      <c r="A17180" s="62">
        <v>81141601</v>
      </c>
      <c r="B17180" s="63" t="s">
        <v>9485</v>
      </c>
    </row>
    <row r="17181" spans="1:2" x14ac:dyDescent="0.25">
      <c r="A17181" s="62">
        <v>81141602</v>
      </c>
      <c r="B17181" s="63" t="s">
        <v>6658</v>
      </c>
    </row>
    <row r="17182" spans="1:2" x14ac:dyDescent="0.25">
      <c r="A17182" s="62">
        <v>81141603</v>
      </c>
      <c r="B17182" s="63" t="s">
        <v>16305</v>
      </c>
    </row>
    <row r="17183" spans="1:2" x14ac:dyDescent="0.25">
      <c r="A17183" s="62">
        <v>81141604</v>
      </c>
      <c r="B17183" s="63" t="s">
        <v>6245</v>
      </c>
    </row>
    <row r="17184" spans="1:2" x14ac:dyDescent="0.25">
      <c r="A17184" s="62">
        <v>81141605</v>
      </c>
      <c r="B17184" s="63" t="s">
        <v>16985</v>
      </c>
    </row>
    <row r="17185" spans="1:2" x14ac:dyDescent="0.25">
      <c r="A17185" s="62">
        <v>81141606</v>
      </c>
      <c r="B17185" s="63" t="s">
        <v>15412</v>
      </c>
    </row>
    <row r="17186" spans="1:2" x14ac:dyDescent="0.25">
      <c r="A17186" s="62">
        <v>81141701</v>
      </c>
      <c r="B17186" s="63" t="s">
        <v>6771</v>
      </c>
    </row>
    <row r="17187" spans="1:2" x14ac:dyDescent="0.25">
      <c r="A17187" s="62">
        <v>81141702</v>
      </c>
      <c r="B17187" s="63" t="s">
        <v>5679</v>
      </c>
    </row>
    <row r="17188" spans="1:2" x14ac:dyDescent="0.25">
      <c r="A17188" s="62">
        <v>81141703</v>
      </c>
      <c r="B17188" s="63" t="s">
        <v>6318</v>
      </c>
    </row>
    <row r="17189" spans="1:2" x14ac:dyDescent="0.25">
      <c r="A17189" s="62">
        <v>81141704</v>
      </c>
      <c r="B17189" s="63" t="s">
        <v>10555</v>
      </c>
    </row>
    <row r="17190" spans="1:2" x14ac:dyDescent="0.25">
      <c r="A17190" s="62">
        <v>81141801</v>
      </c>
      <c r="B17190" s="63" t="s">
        <v>3647</v>
      </c>
    </row>
    <row r="17191" spans="1:2" x14ac:dyDescent="0.25">
      <c r="A17191" s="62">
        <v>81141802</v>
      </c>
      <c r="B17191" s="63" t="s">
        <v>17670</v>
      </c>
    </row>
    <row r="17192" spans="1:2" x14ac:dyDescent="0.25">
      <c r="A17192" s="62">
        <v>81141803</v>
      </c>
      <c r="B17192" s="63" t="s">
        <v>14467</v>
      </c>
    </row>
    <row r="17193" spans="1:2" x14ac:dyDescent="0.25">
      <c r="A17193" s="62">
        <v>81141804</v>
      </c>
      <c r="B17193" s="63" t="s">
        <v>3224</v>
      </c>
    </row>
    <row r="17194" spans="1:2" x14ac:dyDescent="0.25">
      <c r="A17194" s="62">
        <v>81141805</v>
      </c>
      <c r="B17194" s="63" t="s">
        <v>659</v>
      </c>
    </row>
    <row r="17195" spans="1:2" x14ac:dyDescent="0.25">
      <c r="A17195" s="62">
        <v>81141806</v>
      </c>
      <c r="B17195" s="63" t="s">
        <v>2976</v>
      </c>
    </row>
    <row r="17196" spans="1:2" x14ac:dyDescent="0.25">
      <c r="A17196" s="62">
        <v>81141807</v>
      </c>
      <c r="B17196" s="63" t="s">
        <v>5388</v>
      </c>
    </row>
    <row r="17197" spans="1:2" x14ac:dyDescent="0.25">
      <c r="A17197" s="62">
        <v>81151501</v>
      </c>
      <c r="B17197" s="63" t="s">
        <v>15710</v>
      </c>
    </row>
    <row r="17198" spans="1:2" x14ac:dyDescent="0.25">
      <c r="A17198" s="62">
        <v>81151502</v>
      </c>
      <c r="B17198" s="63" t="s">
        <v>2362</v>
      </c>
    </row>
    <row r="17199" spans="1:2" x14ac:dyDescent="0.25">
      <c r="A17199" s="62">
        <v>81151503</v>
      </c>
      <c r="B17199" s="63" t="s">
        <v>12291</v>
      </c>
    </row>
    <row r="17200" spans="1:2" x14ac:dyDescent="0.25">
      <c r="A17200" s="62">
        <v>81151601</v>
      </c>
      <c r="B17200" s="63" t="s">
        <v>15221</v>
      </c>
    </row>
    <row r="17201" spans="1:2" x14ac:dyDescent="0.25">
      <c r="A17201" s="62">
        <v>81151602</v>
      </c>
      <c r="B17201" s="63" t="s">
        <v>4750</v>
      </c>
    </row>
    <row r="17202" spans="1:2" x14ac:dyDescent="0.25">
      <c r="A17202" s="62">
        <v>81151603</v>
      </c>
      <c r="B17202" s="63" t="s">
        <v>9907</v>
      </c>
    </row>
    <row r="17203" spans="1:2" x14ac:dyDescent="0.25">
      <c r="A17203" s="62">
        <v>81151604</v>
      </c>
      <c r="B17203" s="63" t="s">
        <v>3847</v>
      </c>
    </row>
    <row r="17204" spans="1:2" x14ac:dyDescent="0.25">
      <c r="A17204" s="62">
        <v>81151701</v>
      </c>
      <c r="B17204" s="63" t="s">
        <v>12876</v>
      </c>
    </row>
    <row r="17205" spans="1:2" x14ac:dyDescent="0.25">
      <c r="A17205" s="62">
        <v>81151702</v>
      </c>
      <c r="B17205" s="63" t="s">
        <v>1700</v>
      </c>
    </row>
    <row r="17206" spans="1:2" x14ac:dyDescent="0.25">
      <c r="A17206" s="62">
        <v>81151703</v>
      </c>
      <c r="B17206" s="63" t="s">
        <v>6684</v>
      </c>
    </row>
    <row r="17207" spans="1:2" x14ac:dyDescent="0.25">
      <c r="A17207" s="62">
        <v>81151704</v>
      </c>
      <c r="B17207" s="63" t="s">
        <v>14017</v>
      </c>
    </row>
    <row r="17208" spans="1:2" x14ac:dyDescent="0.25">
      <c r="A17208" s="62">
        <v>81151705</v>
      </c>
      <c r="B17208" s="63" t="s">
        <v>2222</v>
      </c>
    </row>
    <row r="17209" spans="1:2" x14ac:dyDescent="0.25">
      <c r="A17209" s="62">
        <v>81151801</v>
      </c>
      <c r="B17209" s="63" t="s">
        <v>1614</v>
      </c>
    </row>
    <row r="17210" spans="1:2" x14ac:dyDescent="0.25">
      <c r="A17210" s="62">
        <v>81151802</v>
      </c>
      <c r="B17210" s="63" t="s">
        <v>17123</v>
      </c>
    </row>
    <row r="17211" spans="1:2" x14ac:dyDescent="0.25">
      <c r="A17211" s="62">
        <v>81151803</v>
      </c>
      <c r="B17211" s="63" t="s">
        <v>2358</v>
      </c>
    </row>
    <row r="17212" spans="1:2" x14ac:dyDescent="0.25">
      <c r="A17212" s="62">
        <v>81151804</v>
      </c>
      <c r="B17212" s="63" t="s">
        <v>7972</v>
      </c>
    </row>
    <row r="17213" spans="1:2" x14ac:dyDescent="0.25">
      <c r="A17213" s="62">
        <v>81151805</v>
      </c>
      <c r="B17213" s="63" t="s">
        <v>5469</v>
      </c>
    </row>
    <row r="17214" spans="1:2" x14ac:dyDescent="0.25">
      <c r="A17214" s="62">
        <v>81151806</v>
      </c>
      <c r="B17214" s="63" t="s">
        <v>990</v>
      </c>
    </row>
    <row r="17215" spans="1:2" x14ac:dyDescent="0.25">
      <c r="A17215" s="62">
        <v>81151901</v>
      </c>
      <c r="B17215" s="63" t="s">
        <v>6542</v>
      </c>
    </row>
    <row r="17216" spans="1:2" x14ac:dyDescent="0.25">
      <c r="A17216" s="62">
        <v>81151902</v>
      </c>
      <c r="B17216" s="63" t="s">
        <v>11576</v>
      </c>
    </row>
    <row r="17217" spans="1:2" x14ac:dyDescent="0.25">
      <c r="A17217" s="62">
        <v>81151903</v>
      </c>
      <c r="B17217" s="63" t="s">
        <v>7581</v>
      </c>
    </row>
    <row r="17218" spans="1:2" x14ac:dyDescent="0.25">
      <c r="A17218" s="62">
        <v>81151904</v>
      </c>
      <c r="B17218" s="63" t="s">
        <v>948</v>
      </c>
    </row>
    <row r="17219" spans="1:2" x14ac:dyDescent="0.25">
      <c r="A17219" s="62">
        <v>82101501</v>
      </c>
      <c r="B17219" s="63" t="s">
        <v>6077</v>
      </c>
    </row>
    <row r="17220" spans="1:2" x14ac:dyDescent="0.25">
      <c r="A17220" s="62">
        <v>82101502</v>
      </c>
      <c r="B17220" s="63" t="s">
        <v>7231</v>
      </c>
    </row>
    <row r="17221" spans="1:2" x14ac:dyDescent="0.25">
      <c r="A17221" s="62">
        <v>82101503</v>
      </c>
      <c r="B17221" s="63" t="s">
        <v>5495</v>
      </c>
    </row>
    <row r="17222" spans="1:2" x14ac:dyDescent="0.25">
      <c r="A17222" s="62">
        <v>82101504</v>
      </c>
      <c r="B17222" s="63" t="s">
        <v>2832</v>
      </c>
    </row>
    <row r="17223" spans="1:2" x14ac:dyDescent="0.25">
      <c r="A17223" s="62">
        <v>82101505</v>
      </c>
      <c r="B17223" s="63" t="s">
        <v>3994</v>
      </c>
    </row>
    <row r="17224" spans="1:2" x14ac:dyDescent="0.25">
      <c r="A17224" s="62">
        <v>82101506</v>
      </c>
      <c r="B17224" s="63" t="s">
        <v>12615</v>
      </c>
    </row>
    <row r="17225" spans="1:2" x14ac:dyDescent="0.25">
      <c r="A17225" s="62">
        <v>82101507</v>
      </c>
      <c r="B17225" s="63" t="s">
        <v>15790</v>
      </c>
    </row>
    <row r="17226" spans="1:2" x14ac:dyDescent="0.25">
      <c r="A17226" s="62">
        <v>82101508</v>
      </c>
      <c r="B17226" s="63" t="s">
        <v>7294</v>
      </c>
    </row>
    <row r="17227" spans="1:2" x14ac:dyDescent="0.25">
      <c r="A17227" s="62">
        <v>82101601</v>
      </c>
      <c r="B17227" s="63" t="s">
        <v>12872</v>
      </c>
    </row>
    <row r="17228" spans="1:2" x14ac:dyDescent="0.25">
      <c r="A17228" s="62">
        <v>82101602</v>
      </c>
      <c r="B17228" s="63" t="s">
        <v>14433</v>
      </c>
    </row>
    <row r="17229" spans="1:2" x14ac:dyDescent="0.25">
      <c r="A17229" s="62">
        <v>82101603</v>
      </c>
      <c r="B17229" s="63" t="s">
        <v>6937</v>
      </c>
    </row>
    <row r="17230" spans="1:2" x14ac:dyDescent="0.25">
      <c r="A17230" s="62">
        <v>82101604</v>
      </c>
      <c r="B17230" s="63" t="s">
        <v>1932</v>
      </c>
    </row>
    <row r="17231" spans="1:2" x14ac:dyDescent="0.25">
      <c r="A17231" s="62">
        <v>82101701</v>
      </c>
      <c r="B17231" s="63" t="s">
        <v>7104</v>
      </c>
    </row>
    <row r="17232" spans="1:2" x14ac:dyDescent="0.25">
      <c r="A17232" s="62">
        <v>82101702</v>
      </c>
      <c r="B17232" s="63" t="s">
        <v>10766</v>
      </c>
    </row>
    <row r="17233" spans="1:2" x14ac:dyDescent="0.25">
      <c r="A17233" s="62">
        <v>82101801</v>
      </c>
      <c r="B17233" s="63" t="s">
        <v>6796</v>
      </c>
    </row>
    <row r="17234" spans="1:2" x14ac:dyDescent="0.25">
      <c r="A17234" s="62">
        <v>82101901</v>
      </c>
      <c r="B17234" s="63" t="s">
        <v>16275</v>
      </c>
    </row>
    <row r="17235" spans="1:2" x14ac:dyDescent="0.25">
      <c r="A17235" s="62">
        <v>82101902</v>
      </c>
      <c r="B17235" s="63" t="s">
        <v>13081</v>
      </c>
    </row>
    <row r="17236" spans="1:2" x14ac:dyDescent="0.25">
      <c r="A17236" s="62">
        <v>82101903</v>
      </c>
      <c r="B17236" s="63" t="s">
        <v>10943</v>
      </c>
    </row>
    <row r="17237" spans="1:2" x14ac:dyDescent="0.25">
      <c r="A17237" s="62">
        <v>82101904</v>
      </c>
      <c r="B17237" s="63" t="s">
        <v>4460</v>
      </c>
    </row>
    <row r="17238" spans="1:2" x14ac:dyDescent="0.25">
      <c r="A17238" s="62">
        <v>82101905</v>
      </c>
      <c r="B17238" s="63" t="s">
        <v>13852</v>
      </c>
    </row>
    <row r="17239" spans="1:2" x14ac:dyDescent="0.25">
      <c r="A17239" s="62">
        <v>82111501</v>
      </c>
      <c r="B17239" s="63" t="s">
        <v>1264</v>
      </c>
    </row>
    <row r="17240" spans="1:2" x14ac:dyDescent="0.25">
      <c r="A17240" s="62">
        <v>82111502</v>
      </c>
      <c r="B17240" s="63" t="s">
        <v>15984</v>
      </c>
    </row>
    <row r="17241" spans="1:2" x14ac:dyDescent="0.25">
      <c r="A17241" s="62">
        <v>82111503</v>
      </c>
      <c r="B17241" s="63" t="s">
        <v>1730</v>
      </c>
    </row>
    <row r="17242" spans="1:2" x14ac:dyDescent="0.25">
      <c r="A17242" s="62">
        <v>82111601</v>
      </c>
      <c r="B17242" s="63" t="s">
        <v>10564</v>
      </c>
    </row>
    <row r="17243" spans="1:2" x14ac:dyDescent="0.25">
      <c r="A17243" s="62">
        <v>82111602</v>
      </c>
      <c r="B17243" s="63" t="s">
        <v>4079</v>
      </c>
    </row>
    <row r="17244" spans="1:2" x14ac:dyDescent="0.25">
      <c r="A17244" s="62">
        <v>82111603</v>
      </c>
      <c r="B17244" s="63" t="s">
        <v>9959</v>
      </c>
    </row>
    <row r="17245" spans="1:2" x14ac:dyDescent="0.25">
      <c r="A17245" s="62">
        <v>82111604</v>
      </c>
      <c r="B17245" s="63" t="s">
        <v>13538</v>
      </c>
    </row>
    <row r="17246" spans="1:2" x14ac:dyDescent="0.25">
      <c r="A17246" s="62">
        <v>82111701</v>
      </c>
      <c r="B17246" s="63" t="s">
        <v>10442</v>
      </c>
    </row>
    <row r="17247" spans="1:2" x14ac:dyDescent="0.25">
      <c r="A17247" s="62">
        <v>82111702</v>
      </c>
      <c r="B17247" s="63" t="s">
        <v>7024</v>
      </c>
    </row>
    <row r="17248" spans="1:2" x14ac:dyDescent="0.25">
      <c r="A17248" s="62">
        <v>82111703</v>
      </c>
      <c r="B17248" s="63" t="s">
        <v>18040</v>
      </c>
    </row>
    <row r="17249" spans="1:2" x14ac:dyDescent="0.25">
      <c r="A17249" s="62">
        <v>82111704</v>
      </c>
      <c r="B17249" s="63" t="s">
        <v>7692</v>
      </c>
    </row>
    <row r="17250" spans="1:2" x14ac:dyDescent="0.25">
      <c r="A17250" s="62">
        <v>82111705</v>
      </c>
      <c r="B17250" s="63" t="s">
        <v>16984</v>
      </c>
    </row>
    <row r="17251" spans="1:2" x14ac:dyDescent="0.25">
      <c r="A17251" s="62">
        <v>82111801</v>
      </c>
      <c r="B17251" s="63" t="s">
        <v>13278</v>
      </c>
    </row>
    <row r="17252" spans="1:2" x14ac:dyDescent="0.25">
      <c r="A17252" s="62">
        <v>82111802</v>
      </c>
      <c r="B17252" s="63" t="s">
        <v>18687</v>
      </c>
    </row>
    <row r="17253" spans="1:2" x14ac:dyDescent="0.25">
      <c r="A17253" s="62">
        <v>82111803</v>
      </c>
      <c r="B17253" s="63" t="s">
        <v>15954</v>
      </c>
    </row>
    <row r="17254" spans="1:2" x14ac:dyDescent="0.25">
      <c r="A17254" s="62">
        <v>82111804</v>
      </c>
      <c r="B17254" s="63" t="s">
        <v>16024</v>
      </c>
    </row>
    <row r="17255" spans="1:2" x14ac:dyDescent="0.25">
      <c r="A17255" s="62">
        <v>82111901</v>
      </c>
      <c r="B17255" s="63" t="s">
        <v>12002</v>
      </c>
    </row>
    <row r="17256" spans="1:2" x14ac:dyDescent="0.25">
      <c r="A17256" s="62">
        <v>82111902</v>
      </c>
      <c r="B17256" s="63" t="s">
        <v>17637</v>
      </c>
    </row>
    <row r="17257" spans="1:2" x14ac:dyDescent="0.25">
      <c r="A17257" s="62">
        <v>82111903</v>
      </c>
      <c r="B17257" s="63" t="s">
        <v>7694</v>
      </c>
    </row>
    <row r="17258" spans="1:2" x14ac:dyDescent="0.25">
      <c r="A17258" s="62">
        <v>82111904</v>
      </c>
      <c r="B17258" s="63" t="s">
        <v>15796</v>
      </c>
    </row>
    <row r="17259" spans="1:2" x14ac:dyDescent="0.25">
      <c r="A17259" s="62">
        <v>82121501</v>
      </c>
      <c r="B17259" s="63" t="s">
        <v>4747</v>
      </c>
    </row>
    <row r="17260" spans="1:2" x14ac:dyDescent="0.25">
      <c r="A17260" s="62">
        <v>82121502</v>
      </c>
      <c r="B17260" s="63" t="s">
        <v>10160</v>
      </c>
    </row>
    <row r="17261" spans="1:2" x14ac:dyDescent="0.25">
      <c r="A17261" s="62">
        <v>82121503</v>
      </c>
      <c r="B17261" s="63" t="s">
        <v>12532</v>
      </c>
    </row>
    <row r="17262" spans="1:2" x14ac:dyDescent="0.25">
      <c r="A17262" s="62">
        <v>82121504</v>
      </c>
      <c r="B17262" s="63" t="s">
        <v>7743</v>
      </c>
    </row>
    <row r="17263" spans="1:2" x14ac:dyDescent="0.25">
      <c r="A17263" s="62">
        <v>82121505</v>
      </c>
      <c r="B17263" s="63" t="s">
        <v>1589</v>
      </c>
    </row>
    <row r="17264" spans="1:2" x14ac:dyDescent="0.25">
      <c r="A17264" s="62">
        <v>82121506</v>
      </c>
      <c r="B17264" s="63" t="s">
        <v>16211</v>
      </c>
    </row>
    <row r="17265" spans="1:2" x14ac:dyDescent="0.25">
      <c r="A17265" s="62">
        <v>82121507</v>
      </c>
      <c r="B17265" s="63" t="s">
        <v>12367</v>
      </c>
    </row>
    <row r="17266" spans="1:2" x14ac:dyDescent="0.25">
      <c r="A17266" s="62">
        <v>82121508</v>
      </c>
      <c r="B17266" s="63" t="s">
        <v>15888</v>
      </c>
    </row>
    <row r="17267" spans="1:2" x14ac:dyDescent="0.25">
      <c r="A17267" s="62">
        <v>82121509</v>
      </c>
      <c r="B17267" s="63" t="s">
        <v>157</v>
      </c>
    </row>
    <row r="17268" spans="1:2" x14ac:dyDescent="0.25">
      <c r="A17268" s="62">
        <v>82121510</v>
      </c>
      <c r="B17268" s="63" t="s">
        <v>2787</v>
      </c>
    </row>
    <row r="17269" spans="1:2" x14ac:dyDescent="0.25">
      <c r="A17269" s="62">
        <v>82121511</v>
      </c>
      <c r="B17269" s="63" t="s">
        <v>17716</v>
      </c>
    </row>
    <row r="17270" spans="1:2" x14ac:dyDescent="0.25">
      <c r="A17270" s="62">
        <v>82121512</v>
      </c>
      <c r="B17270" s="63" t="s">
        <v>14939</v>
      </c>
    </row>
    <row r="17271" spans="1:2" x14ac:dyDescent="0.25">
      <c r="A17271" s="62">
        <v>82121601</v>
      </c>
      <c r="B17271" s="63" t="s">
        <v>7558</v>
      </c>
    </row>
    <row r="17272" spans="1:2" x14ac:dyDescent="0.25">
      <c r="A17272" s="62">
        <v>82121602</v>
      </c>
      <c r="B17272" s="63" t="s">
        <v>15218</v>
      </c>
    </row>
    <row r="17273" spans="1:2" x14ac:dyDescent="0.25">
      <c r="A17273" s="62">
        <v>82121603</v>
      </c>
      <c r="B17273" s="63" t="s">
        <v>11891</v>
      </c>
    </row>
    <row r="17274" spans="1:2" x14ac:dyDescent="0.25">
      <c r="A17274" s="62">
        <v>82121701</v>
      </c>
      <c r="B17274" s="63" t="s">
        <v>5801</v>
      </c>
    </row>
    <row r="17275" spans="1:2" x14ac:dyDescent="0.25">
      <c r="A17275" s="62">
        <v>82121702</v>
      </c>
      <c r="B17275" s="63" t="s">
        <v>12259</v>
      </c>
    </row>
    <row r="17276" spans="1:2" x14ac:dyDescent="0.25">
      <c r="A17276" s="62">
        <v>82121801</v>
      </c>
      <c r="B17276" s="63" t="s">
        <v>13089</v>
      </c>
    </row>
    <row r="17277" spans="1:2" x14ac:dyDescent="0.25">
      <c r="A17277" s="62">
        <v>82121802</v>
      </c>
      <c r="B17277" s="63" t="s">
        <v>11151</v>
      </c>
    </row>
    <row r="17278" spans="1:2" x14ac:dyDescent="0.25">
      <c r="A17278" s="62">
        <v>82121901</v>
      </c>
      <c r="B17278" s="63" t="s">
        <v>15778</v>
      </c>
    </row>
    <row r="17279" spans="1:2" x14ac:dyDescent="0.25">
      <c r="A17279" s="62">
        <v>82121902</v>
      </c>
      <c r="B17279" s="63" t="s">
        <v>4800</v>
      </c>
    </row>
    <row r="17280" spans="1:2" x14ac:dyDescent="0.25">
      <c r="A17280" s="62">
        <v>82121903</v>
      </c>
      <c r="B17280" s="63" t="s">
        <v>1344</v>
      </c>
    </row>
    <row r="17281" spans="1:2" x14ac:dyDescent="0.25">
      <c r="A17281" s="62">
        <v>82121904</v>
      </c>
      <c r="B17281" s="63" t="s">
        <v>14766</v>
      </c>
    </row>
    <row r="17282" spans="1:2" x14ac:dyDescent="0.25">
      <c r="A17282" s="62">
        <v>82121905</v>
      </c>
      <c r="B17282" s="63" t="s">
        <v>6962</v>
      </c>
    </row>
    <row r="17283" spans="1:2" x14ac:dyDescent="0.25">
      <c r="A17283" s="62">
        <v>82121906</v>
      </c>
      <c r="B17283" s="63" t="s">
        <v>6452</v>
      </c>
    </row>
    <row r="17284" spans="1:2" x14ac:dyDescent="0.25">
      <c r="A17284" s="62">
        <v>82121907</v>
      </c>
      <c r="B17284" s="63" t="s">
        <v>13612</v>
      </c>
    </row>
    <row r="17285" spans="1:2" x14ac:dyDescent="0.25">
      <c r="A17285" s="62">
        <v>82121908</v>
      </c>
      <c r="B17285" s="63" t="s">
        <v>6054</v>
      </c>
    </row>
    <row r="17286" spans="1:2" x14ac:dyDescent="0.25">
      <c r="A17286" s="62">
        <v>82131501</v>
      </c>
      <c r="B17286" s="63" t="s">
        <v>17974</v>
      </c>
    </row>
    <row r="17287" spans="1:2" x14ac:dyDescent="0.25">
      <c r="A17287" s="62">
        <v>82131502</v>
      </c>
      <c r="B17287" s="63" t="s">
        <v>7828</v>
      </c>
    </row>
    <row r="17288" spans="1:2" x14ac:dyDescent="0.25">
      <c r="A17288" s="62">
        <v>82131503</v>
      </c>
      <c r="B17288" s="63" t="s">
        <v>1733</v>
      </c>
    </row>
    <row r="17289" spans="1:2" x14ac:dyDescent="0.25">
      <c r="A17289" s="62">
        <v>82131504</v>
      </c>
      <c r="B17289" s="63" t="s">
        <v>1307</v>
      </c>
    </row>
    <row r="17290" spans="1:2" x14ac:dyDescent="0.25">
      <c r="A17290" s="62">
        <v>82131601</v>
      </c>
      <c r="B17290" s="63" t="s">
        <v>15909</v>
      </c>
    </row>
    <row r="17291" spans="1:2" x14ac:dyDescent="0.25">
      <c r="A17291" s="62">
        <v>82131602</v>
      </c>
      <c r="B17291" s="63" t="s">
        <v>6011</v>
      </c>
    </row>
    <row r="17292" spans="1:2" x14ac:dyDescent="0.25">
      <c r="A17292" s="62">
        <v>82131603</v>
      </c>
      <c r="B17292" s="63" t="s">
        <v>13803</v>
      </c>
    </row>
    <row r="17293" spans="1:2" x14ac:dyDescent="0.25">
      <c r="A17293" s="62">
        <v>82131604</v>
      </c>
      <c r="B17293" s="63" t="s">
        <v>2657</v>
      </c>
    </row>
    <row r="17294" spans="1:2" x14ac:dyDescent="0.25">
      <c r="A17294" s="62">
        <v>82141501</v>
      </c>
      <c r="B17294" s="63" t="s">
        <v>14745</v>
      </c>
    </row>
    <row r="17295" spans="1:2" x14ac:dyDescent="0.25">
      <c r="A17295" s="62">
        <v>82141502</v>
      </c>
      <c r="B17295" s="63" t="s">
        <v>17541</v>
      </c>
    </row>
    <row r="17296" spans="1:2" x14ac:dyDescent="0.25">
      <c r="A17296" s="62">
        <v>82141503</v>
      </c>
      <c r="B17296" s="63" t="s">
        <v>3165</v>
      </c>
    </row>
    <row r="17297" spans="1:2" x14ac:dyDescent="0.25">
      <c r="A17297" s="62">
        <v>82141504</v>
      </c>
      <c r="B17297" s="63" t="s">
        <v>14672</v>
      </c>
    </row>
    <row r="17298" spans="1:2" x14ac:dyDescent="0.25">
      <c r="A17298" s="62">
        <v>82141505</v>
      </c>
      <c r="B17298" s="63" t="s">
        <v>1659</v>
      </c>
    </row>
    <row r="17299" spans="1:2" x14ac:dyDescent="0.25">
      <c r="A17299" s="62">
        <v>82141506</v>
      </c>
      <c r="B17299" s="63" t="s">
        <v>1897</v>
      </c>
    </row>
    <row r="17300" spans="1:2" x14ac:dyDescent="0.25">
      <c r="A17300" s="62">
        <v>82141507</v>
      </c>
      <c r="B17300" s="63" t="s">
        <v>4232</v>
      </c>
    </row>
    <row r="17301" spans="1:2" x14ac:dyDescent="0.25">
      <c r="A17301" s="62">
        <v>82141601</v>
      </c>
      <c r="B17301" s="63" t="s">
        <v>10426</v>
      </c>
    </row>
    <row r="17302" spans="1:2" x14ac:dyDescent="0.25">
      <c r="A17302" s="62">
        <v>82141602</v>
      </c>
      <c r="B17302" s="63" t="s">
        <v>5937</v>
      </c>
    </row>
    <row r="17303" spans="1:2" x14ac:dyDescent="0.25">
      <c r="A17303" s="62">
        <v>82151501</v>
      </c>
      <c r="B17303" s="63" t="s">
        <v>1012</v>
      </c>
    </row>
    <row r="17304" spans="1:2" x14ac:dyDescent="0.25">
      <c r="A17304" s="62">
        <v>82151502</v>
      </c>
      <c r="B17304" s="63" t="s">
        <v>9018</v>
      </c>
    </row>
    <row r="17305" spans="1:2" x14ac:dyDescent="0.25">
      <c r="A17305" s="62">
        <v>82151503</v>
      </c>
      <c r="B17305" s="63" t="s">
        <v>2463</v>
      </c>
    </row>
    <row r="17306" spans="1:2" x14ac:dyDescent="0.25">
      <c r="A17306" s="62">
        <v>82151504</v>
      </c>
      <c r="B17306" s="63" t="s">
        <v>9251</v>
      </c>
    </row>
    <row r="17307" spans="1:2" x14ac:dyDescent="0.25">
      <c r="A17307" s="62">
        <v>82151505</v>
      </c>
      <c r="B17307" s="63" t="s">
        <v>14455</v>
      </c>
    </row>
    <row r="17308" spans="1:2" x14ac:dyDescent="0.25">
      <c r="A17308" s="62">
        <v>82151506</v>
      </c>
      <c r="B17308" s="63" t="s">
        <v>2453</v>
      </c>
    </row>
    <row r="17309" spans="1:2" x14ac:dyDescent="0.25">
      <c r="A17309" s="62">
        <v>82151507</v>
      </c>
      <c r="B17309" s="63" t="s">
        <v>18489</v>
      </c>
    </row>
    <row r="17310" spans="1:2" x14ac:dyDescent="0.25">
      <c r="A17310" s="62">
        <v>82151508</v>
      </c>
      <c r="B17310" s="63" t="s">
        <v>4638</v>
      </c>
    </row>
    <row r="17311" spans="1:2" x14ac:dyDescent="0.25">
      <c r="A17311" s="62">
        <v>82151601</v>
      </c>
      <c r="B17311" s="63" t="s">
        <v>11538</v>
      </c>
    </row>
    <row r="17312" spans="1:2" x14ac:dyDescent="0.25">
      <c r="A17312" s="62">
        <v>82151602</v>
      </c>
      <c r="B17312" s="63" t="s">
        <v>15296</v>
      </c>
    </row>
    <row r="17313" spans="1:2" x14ac:dyDescent="0.25">
      <c r="A17313" s="62">
        <v>82151603</v>
      </c>
      <c r="B17313" s="63" t="s">
        <v>12976</v>
      </c>
    </row>
    <row r="17314" spans="1:2" x14ac:dyDescent="0.25">
      <c r="A17314" s="62">
        <v>82151604</v>
      </c>
      <c r="B17314" s="63" t="s">
        <v>11637</v>
      </c>
    </row>
    <row r="17315" spans="1:2" x14ac:dyDescent="0.25">
      <c r="A17315" s="62">
        <v>82151701</v>
      </c>
      <c r="B17315" s="63" t="s">
        <v>18449</v>
      </c>
    </row>
    <row r="17316" spans="1:2" x14ac:dyDescent="0.25">
      <c r="A17316" s="62">
        <v>82151702</v>
      </c>
      <c r="B17316" s="63" t="s">
        <v>11315</v>
      </c>
    </row>
    <row r="17317" spans="1:2" x14ac:dyDescent="0.25">
      <c r="A17317" s="62">
        <v>82151703</v>
      </c>
      <c r="B17317" s="63" t="s">
        <v>16031</v>
      </c>
    </row>
    <row r="17318" spans="1:2" x14ac:dyDescent="0.25">
      <c r="A17318" s="62">
        <v>82151704</v>
      </c>
      <c r="B17318" s="63" t="s">
        <v>8894</v>
      </c>
    </row>
    <row r="17319" spans="1:2" x14ac:dyDescent="0.25">
      <c r="A17319" s="62">
        <v>82151705</v>
      </c>
      <c r="B17319" s="63" t="s">
        <v>9103</v>
      </c>
    </row>
    <row r="17320" spans="1:2" x14ac:dyDescent="0.25">
      <c r="A17320" s="62">
        <v>82151706</v>
      </c>
      <c r="B17320" s="63" t="s">
        <v>15522</v>
      </c>
    </row>
    <row r="17321" spans="1:2" x14ac:dyDescent="0.25">
      <c r="A17321" s="62">
        <v>83101501</v>
      </c>
      <c r="B17321" s="63" t="s">
        <v>15067</v>
      </c>
    </row>
    <row r="17322" spans="1:2" x14ac:dyDescent="0.25">
      <c r="A17322" s="62">
        <v>83101502</v>
      </c>
      <c r="B17322" s="63" t="s">
        <v>17983</v>
      </c>
    </row>
    <row r="17323" spans="1:2" x14ac:dyDescent="0.25">
      <c r="A17323" s="62">
        <v>83101503</v>
      </c>
      <c r="B17323" s="63" t="s">
        <v>13916</v>
      </c>
    </row>
    <row r="17324" spans="1:2" x14ac:dyDescent="0.25">
      <c r="A17324" s="62">
        <v>83101504</v>
      </c>
      <c r="B17324" s="63" t="s">
        <v>17151</v>
      </c>
    </row>
    <row r="17325" spans="1:2" x14ac:dyDescent="0.25">
      <c r="A17325" s="62">
        <v>83101505</v>
      </c>
      <c r="B17325" s="63" t="s">
        <v>1332</v>
      </c>
    </row>
    <row r="17326" spans="1:2" x14ac:dyDescent="0.25">
      <c r="A17326" s="62">
        <v>83101506</v>
      </c>
      <c r="B17326" s="63" t="s">
        <v>7248</v>
      </c>
    </row>
    <row r="17327" spans="1:2" x14ac:dyDescent="0.25">
      <c r="A17327" s="62">
        <v>83101507</v>
      </c>
      <c r="B17327" s="63" t="s">
        <v>10650</v>
      </c>
    </row>
    <row r="17328" spans="1:2" x14ac:dyDescent="0.25">
      <c r="A17328" s="62">
        <v>83101508</v>
      </c>
      <c r="B17328" s="63" t="s">
        <v>14427</v>
      </c>
    </row>
    <row r="17329" spans="1:2" x14ac:dyDescent="0.25">
      <c r="A17329" s="62">
        <v>83101509</v>
      </c>
      <c r="B17329" s="63" t="s">
        <v>155</v>
      </c>
    </row>
    <row r="17330" spans="1:2" x14ac:dyDescent="0.25">
      <c r="A17330" s="62">
        <v>83101510</v>
      </c>
      <c r="B17330" s="63" t="s">
        <v>16070</v>
      </c>
    </row>
    <row r="17331" spans="1:2" x14ac:dyDescent="0.25">
      <c r="A17331" s="62">
        <v>83101601</v>
      </c>
      <c r="B17331" s="63" t="s">
        <v>11369</v>
      </c>
    </row>
    <row r="17332" spans="1:2" x14ac:dyDescent="0.25">
      <c r="A17332" s="62">
        <v>83101602</v>
      </c>
      <c r="B17332" s="63" t="s">
        <v>8815</v>
      </c>
    </row>
    <row r="17333" spans="1:2" x14ac:dyDescent="0.25">
      <c r="A17333" s="62">
        <v>83101603</v>
      </c>
      <c r="B17333" s="63" t="s">
        <v>2467</v>
      </c>
    </row>
    <row r="17334" spans="1:2" x14ac:dyDescent="0.25">
      <c r="A17334" s="62">
        <v>83101604</v>
      </c>
      <c r="B17334" s="63" t="s">
        <v>4233</v>
      </c>
    </row>
    <row r="17335" spans="1:2" x14ac:dyDescent="0.25">
      <c r="A17335" s="62">
        <v>83101605</v>
      </c>
      <c r="B17335" s="63" t="s">
        <v>6229</v>
      </c>
    </row>
    <row r="17336" spans="1:2" x14ac:dyDescent="0.25">
      <c r="A17336" s="62">
        <v>83101801</v>
      </c>
      <c r="B17336" s="63" t="s">
        <v>13055</v>
      </c>
    </row>
    <row r="17337" spans="1:2" x14ac:dyDescent="0.25">
      <c r="A17337" s="62">
        <v>83101802</v>
      </c>
      <c r="B17337" s="63" t="s">
        <v>11247</v>
      </c>
    </row>
    <row r="17338" spans="1:2" x14ac:dyDescent="0.25">
      <c r="A17338" s="62">
        <v>83101803</v>
      </c>
      <c r="B17338" s="63" t="s">
        <v>10993</v>
      </c>
    </row>
    <row r="17339" spans="1:2" x14ac:dyDescent="0.25">
      <c r="A17339" s="62">
        <v>83101804</v>
      </c>
      <c r="B17339" s="63" t="s">
        <v>13989</v>
      </c>
    </row>
    <row r="17340" spans="1:2" x14ac:dyDescent="0.25">
      <c r="A17340" s="62">
        <v>83101805</v>
      </c>
      <c r="B17340" s="63" t="s">
        <v>9621</v>
      </c>
    </row>
    <row r="17341" spans="1:2" x14ac:dyDescent="0.25">
      <c r="A17341" s="62">
        <v>83101806</v>
      </c>
      <c r="B17341" s="63" t="s">
        <v>6094</v>
      </c>
    </row>
    <row r="17342" spans="1:2" x14ac:dyDescent="0.25">
      <c r="A17342" s="62">
        <v>83101807</v>
      </c>
      <c r="B17342" s="63" t="s">
        <v>2961</v>
      </c>
    </row>
    <row r="17343" spans="1:2" x14ac:dyDescent="0.25">
      <c r="A17343" s="62">
        <v>83101808</v>
      </c>
      <c r="B17343" s="63" t="s">
        <v>17066</v>
      </c>
    </row>
    <row r="17344" spans="1:2" x14ac:dyDescent="0.25">
      <c r="A17344" s="62">
        <v>83101901</v>
      </c>
      <c r="B17344" s="63" t="s">
        <v>2886</v>
      </c>
    </row>
    <row r="17345" spans="1:2" x14ac:dyDescent="0.25">
      <c r="A17345" s="62">
        <v>83101902</v>
      </c>
      <c r="B17345" s="63" t="s">
        <v>15687</v>
      </c>
    </row>
    <row r="17346" spans="1:2" x14ac:dyDescent="0.25">
      <c r="A17346" s="62">
        <v>83101903</v>
      </c>
      <c r="B17346" s="63" t="s">
        <v>6594</v>
      </c>
    </row>
    <row r="17347" spans="1:2" x14ac:dyDescent="0.25">
      <c r="A17347" s="62">
        <v>83102001</v>
      </c>
      <c r="B17347" s="63" t="s">
        <v>3414</v>
      </c>
    </row>
    <row r="17348" spans="1:2" x14ac:dyDescent="0.25">
      <c r="A17348" s="62">
        <v>83111501</v>
      </c>
      <c r="B17348" s="63" t="s">
        <v>4225</v>
      </c>
    </row>
    <row r="17349" spans="1:2" x14ac:dyDescent="0.25">
      <c r="A17349" s="62">
        <v>83111502</v>
      </c>
      <c r="B17349" s="63" t="s">
        <v>14756</v>
      </c>
    </row>
    <row r="17350" spans="1:2" x14ac:dyDescent="0.25">
      <c r="A17350" s="62">
        <v>83111503</v>
      </c>
      <c r="B17350" s="63" t="s">
        <v>4359</v>
      </c>
    </row>
    <row r="17351" spans="1:2" x14ac:dyDescent="0.25">
      <c r="A17351" s="62">
        <v>83111504</v>
      </c>
      <c r="B17351" s="63" t="s">
        <v>2873</v>
      </c>
    </row>
    <row r="17352" spans="1:2" x14ac:dyDescent="0.25">
      <c r="A17352" s="62">
        <v>83111505</v>
      </c>
      <c r="B17352" s="63" t="s">
        <v>13491</v>
      </c>
    </row>
    <row r="17353" spans="1:2" x14ac:dyDescent="0.25">
      <c r="A17353" s="62">
        <v>83111506</v>
      </c>
      <c r="B17353" s="63" t="s">
        <v>12917</v>
      </c>
    </row>
    <row r="17354" spans="1:2" x14ac:dyDescent="0.25">
      <c r="A17354" s="62">
        <v>83111507</v>
      </c>
      <c r="B17354" s="63" t="s">
        <v>17981</v>
      </c>
    </row>
    <row r="17355" spans="1:2" x14ac:dyDescent="0.25">
      <c r="A17355" s="62">
        <v>83111508</v>
      </c>
      <c r="B17355" s="63" t="s">
        <v>5962</v>
      </c>
    </row>
    <row r="17356" spans="1:2" x14ac:dyDescent="0.25">
      <c r="A17356" s="62">
        <v>83111510</v>
      </c>
      <c r="B17356" s="63" t="s">
        <v>6634</v>
      </c>
    </row>
    <row r="17357" spans="1:2" x14ac:dyDescent="0.25">
      <c r="A17357" s="62">
        <v>83111511</v>
      </c>
      <c r="B17357" s="63" t="s">
        <v>11587</v>
      </c>
    </row>
    <row r="17358" spans="1:2" x14ac:dyDescent="0.25">
      <c r="A17358" s="62">
        <v>83111601</v>
      </c>
      <c r="B17358" s="63" t="s">
        <v>14440</v>
      </c>
    </row>
    <row r="17359" spans="1:2" x14ac:dyDescent="0.25">
      <c r="A17359" s="62">
        <v>83111602</v>
      </c>
      <c r="B17359" s="63" t="s">
        <v>8103</v>
      </c>
    </row>
    <row r="17360" spans="1:2" x14ac:dyDescent="0.25">
      <c r="A17360" s="62">
        <v>83111603</v>
      </c>
      <c r="B17360" s="63" t="s">
        <v>2372</v>
      </c>
    </row>
    <row r="17361" spans="1:2" x14ac:dyDescent="0.25">
      <c r="A17361" s="62">
        <v>83111604</v>
      </c>
      <c r="B17361" s="63" t="s">
        <v>14289</v>
      </c>
    </row>
    <row r="17362" spans="1:2" x14ac:dyDescent="0.25">
      <c r="A17362" s="62">
        <v>83111605</v>
      </c>
      <c r="B17362" s="63" t="s">
        <v>8076</v>
      </c>
    </row>
    <row r="17363" spans="1:2" x14ac:dyDescent="0.25">
      <c r="A17363" s="62">
        <v>83111701</v>
      </c>
      <c r="B17363" s="63" t="s">
        <v>9917</v>
      </c>
    </row>
    <row r="17364" spans="1:2" x14ac:dyDescent="0.25">
      <c r="A17364" s="62">
        <v>83111702</v>
      </c>
      <c r="B17364" s="63" t="s">
        <v>9711</v>
      </c>
    </row>
    <row r="17365" spans="1:2" x14ac:dyDescent="0.25">
      <c r="A17365" s="62">
        <v>83111703</v>
      </c>
      <c r="B17365" s="63" t="s">
        <v>4837</v>
      </c>
    </row>
    <row r="17366" spans="1:2" x14ac:dyDescent="0.25">
      <c r="A17366" s="62">
        <v>83111801</v>
      </c>
      <c r="B17366" s="63" t="s">
        <v>10970</v>
      </c>
    </row>
    <row r="17367" spans="1:2" x14ac:dyDescent="0.25">
      <c r="A17367" s="62">
        <v>83111802</v>
      </c>
      <c r="B17367" s="63" t="s">
        <v>9036</v>
      </c>
    </row>
    <row r="17368" spans="1:2" x14ac:dyDescent="0.25">
      <c r="A17368" s="62">
        <v>83111803</v>
      </c>
      <c r="B17368" s="63" t="s">
        <v>5214</v>
      </c>
    </row>
    <row r="17369" spans="1:2" x14ac:dyDescent="0.25">
      <c r="A17369" s="62">
        <v>83111804</v>
      </c>
      <c r="B17369" s="63" t="s">
        <v>13232</v>
      </c>
    </row>
    <row r="17370" spans="1:2" x14ac:dyDescent="0.25">
      <c r="A17370" s="62">
        <v>83111901</v>
      </c>
      <c r="B17370" s="63" t="s">
        <v>5724</v>
      </c>
    </row>
    <row r="17371" spans="1:2" x14ac:dyDescent="0.25">
      <c r="A17371" s="62">
        <v>83111902</v>
      </c>
      <c r="B17371" s="63" t="s">
        <v>7002</v>
      </c>
    </row>
    <row r="17372" spans="1:2" x14ac:dyDescent="0.25">
      <c r="A17372" s="62">
        <v>83111903</v>
      </c>
      <c r="B17372" s="63" t="s">
        <v>6533</v>
      </c>
    </row>
    <row r="17373" spans="1:2" x14ac:dyDescent="0.25">
      <c r="A17373" s="62">
        <v>83111904</v>
      </c>
      <c r="B17373" s="63" t="s">
        <v>1206</v>
      </c>
    </row>
    <row r="17374" spans="1:2" x14ac:dyDescent="0.25">
      <c r="A17374" s="62">
        <v>83111905</v>
      </c>
      <c r="B17374" s="63" t="s">
        <v>10805</v>
      </c>
    </row>
    <row r="17375" spans="1:2" x14ac:dyDescent="0.25">
      <c r="A17375" s="62">
        <v>83112201</v>
      </c>
      <c r="B17375" s="63" t="s">
        <v>10913</v>
      </c>
    </row>
    <row r="17376" spans="1:2" x14ac:dyDescent="0.25">
      <c r="A17376" s="62">
        <v>83112202</v>
      </c>
      <c r="B17376" s="63" t="s">
        <v>7559</v>
      </c>
    </row>
    <row r="17377" spans="1:2" x14ac:dyDescent="0.25">
      <c r="A17377" s="62">
        <v>83112203</v>
      </c>
      <c r="B17377" s="63" t="s">
        <v>3822</v>
      </c>
    </row>
    <row r="17378" spans="1:2" x14ac:dyDescent="0.25">
      <c r="A17378" s="62">
        <v>83112204</v>
      </c>
      <c r="B17378" s="63" t="s">
        <v>5395</v>
      </c>
    </row>
    <row r="17379" spans="1:2" x14ac:dyDescent="0.25">
      <c r="A17379" s="62">
        <v>83112205</v>
      </c>
      <c r="B17379" s="63" t="s">
        <v>17590</v>
      </c>
    </row>
    <row r="17380" spans="1:2" x14ac:dyDescent="0.25">
      <c r="A17380" s="62">
        <v>83112301</v>
      </c>
      <c r="B17380" s="63" t="s">
        <v>13494</v>
      </c>
    </row>
    <row r="17381" spans="1:2" x14ac:dyDescent="0.25">
      <c r="A17381" s="62">
        <v>83112302</v>
      </c>
      <c r="B17381" s="63" t="s">
        <v>12528</v>
      </c>
    </row>
    <row r="17382" spans="1:2" x14ac:dyDescent="0.25">
      <c r="A17382" s="62">
        <v>83112303</v>
      </c>
      <c r="B17382" s="63" t="s">
        <v>14650</v>
      </c>
    </row>
    <row r="17383" spans="1:2" x14ac:dyDescent="0.25">
      <c r="A17383" s="62">
        <v>83112304</v>
      </c>
      <c r="B17383" s="63" t="s">
        <v>7672</v>
      </c>
    </row>
    <row r="17384" spans="1:2" x14ac:dyDescent="0.25">
      <c r="A17384" s="62">
        <v>83112401</v>
      </c>
      <c r="B17384" s="63" t="s">
        <v>15643</v>
      </c>
    </row>
    <row r="17385" spans="1:2" x14ac:dyDescent="0.25">
      <c r="A17385" s="62">
        <v>83112402</v>
      </c>
      <c r="B17385" s="63" t="s">
        <v>6204</v>
      </c>
    </row>
    <row r="17386" spans="1:2" x14ac:dyDescent="0.25">
      <c r="A17386" s="62">
        <v>83112403</v>
      </c>
      <c r="B17386" s="63" t="s">
        <v>8268</v>
      </c>
    </row>
    <row r="17387" spans="1:2" x14ac:dyDescent="0.25">
      <c r="A17387" s="62">
        <v>83112404</v>
      </c>
      <c r="B17387" s="63" t="s">
        <v>15693</v>
      </c>
    </row>
    <row r="17388" spans="1:2" x14ac:dyDescent="0.25">
      <c r="A17388" s="62">
        <v>83112405</v>
      </c>
      <c r="B17388" s="63" t="s">
        <v>8286</v>
      </c>
    </row>
    <row r="17389" spans="1:2" x14ac:dyDescent="0.25">
      <c r="A17389" s="62">
        <v>83112406</v>
      </c>
      <c r="B17389" s="63" t="s">
        <v>3900</v>
      </c>
    </row>
    <row r="17390" spans="1:2" x14ac:dyDescent="0.25">
      <c r="A17390" s="62">
        <v>83112501</v>
      </c>
      <c r="B17390" s="63" t="s">
        <v>5726</v>
      </c>
    </row>
    <row r="17391" spans="1:2" x14ac:dyDescent="0.25">
      <c r="A17391" s="62">
        <v>83112502</v>
      </c>
      <c r="B17391" s="63" t="s">
        <v>753</v>
      </c>
    </row>
    <row r="17392" spans="1:2" x14ac:dyDescent="0.25">
      <c r="A17392" s="62">
        <v>83112503</v>
      </c>
      <c r="B17392" s="63" t="s">
        <v>12616</v>
      </c>
    </row>
    <row r="17393" spans="1:2" x14ac:dyDescent="0.25">
      <c r="A17393" s="62">
        <v>83112504</v>
      </c>
      <c r="B17393" s="63" t="s">
        <v>8434</v>
      </c>
    </row>
    <row r="17394" spans="1:2" x14ac:dyDescent="0.25">
      <c r="A17394" s="62">
        <v>83112505</v>
      </c>
      <c r="B17394" s="63" t="s">
        <v>11963</v>
      </c>
    </row>
    <row r="17395" spans="1:2" x14ac:dyDescent="0.25">
      <c r="A17395" s="62">
        <v>83112601</v>
      </c>
      <c r="B17395" s="63" t="s">
        <v>10509</v>
      </c>
    </row>
    <row r="17396" spans="1:2" x14ac:dyDescent="0.25">
      <c r="A17396" s="62">
        <v>83112602</v>
      </c>
      <c r="B17396" s="63" t="s">
        <v>544</v>
      </c>
    </row>
    <row r="17397" spans="1:2" x14ac:dyDescent="0.25">
      <c r="A17397" s="62">
        <v>83112603</v>
      </c>
      <c r="B17397" s="63" t="s">
        <v>11527</v>
      </c>
    </row>
    <row r="17398" spans="1:2" x14ac:dyDescent="0.25">
      <c r="A17398" s="62">
        <v>83112604</v>
      </c>
      <c r="B17398" s="63" t="s">
        <v>5034</v>
      </c>
    </row>
    <row r="17399" spans="1:2" x14ac:dyDescent="0.25">
      <c r="A17399" s="62">
        <v>83112605</v>
      </c>
      <c r="B17399" s="63" t="s">
        <v>13519</v>
      </c>
    </row>
    <row r="17400" spans="1:2" x14ac:dyDescent="0.25">
      <c r="A17400" s="62">
        <v>83121501</v>
      </c>
      <c r="B17400" s="63" t="s">
        <v>18817</v>
      </c>
    </row>
    <row r="17401" spans="1:2" x14ac:dyDescent="0.25">
      <c r="A17401" s="62">
        <v>83121502</v>
      </c>
      <c r="B17401" s="63" t="s">
        <v>6221</v>
      </c>
    </row>
    <row r="17402" spans="1:2" x14ac:dyDescent="0.25">
      <c r="A17402" s="62">
        <v>83121503</v>
      </c>
      <c r="B17402" s="63" t="s">
        <v>4033</v>
      </c>
    </row>
    <row r="17403" spans="1:2" x14ac:dyDescent="0.25">
      <c r="A17403" s="62">
        <v>83121504</v>
      </c>
      <c r="B17403" s="63" t="s">
        <v>8257</v>
      </c>
    </row>
    <row r="17404" spans="1:2" x14ac:dyDescent="0.25">
      <c r="A17404" s="62">
        <v>83121601</v>
      </c>
      <c r="B17404" s="63" t="s">
        <v>18529</v>
      </c>
    </row>
    <row r="17405" spans="1:2" x14ac:dyDescent="0.25">
      <c r="A17405" s="62">
        <v>83121602</v>
      </c>
      <c r="B17405" s="63" t="s">
        <v>17096</v>
      </c>
    </row>
    <row r="17406" spans="1:2" x14ac:dyDescent="0.25">
      <c r="A17406" s="62">
        <v>83121603</v>
      </c>
      <c r="B17406" s="63" t="s">
        <v>1583</v>
      </c>
    </row>
    <row r="17407" spans="1:2" x14ac:dyDescent="0.25">
      <c r="A17407" s="62">
        <v>83121604</v>
      </c>
      <c r="B17407" s="63" t="s">
        <v>13726</v>
      </c>
    </row>
    <row r="17408" spans="1:2" x14ac:dyDescent="0.25">
      <c r="A17408" s="62">
        <v>83121605</v>
      </c>
      <c r="B17408" s="63" t="s">
        <v>13359</v>
      </c>
    </row>
    <row r="17409" spans="1:2" x14ac:dyDescent="0.25">
      <c r="A17409" s="62">
        <v>83121606</v>
      </c>
      <c r="B17409" s="63" t="s">
        <v>2601</v>
      </c>
    </row>
    <row r="17410" spans="1:2" x14ac:dyDescent="0.25">
      <c r="A17410" s="62">
        <v>83121701</v>
      </c>
      <c r="B17410" s="63" t="s">
        <v>18284</v>
      </c>
    </row>
    <row r="17411" spans="1:2" x14ac:dyDescent="0.25">
      <c r="A17411" s="62">
        <v>83121702</v>
      </c>
      <c r="B17411" s="63" t="s">
        <v>1590</v>
      </c>
    </row>
    <row r="17412" spans="1:2" x14ac:dyDescent="0.25">
      <c r="A17412" s="62">
        <v>83121703</v>
      </c>
      <c r="B17412" s="63" t="s">
        <v>11702</v>
      </c>
    </row>
    <row r="17413" spans="1:2" x14ac:dyDescent="0.25">
      <c r="A17413" s="62">
        <v>83121704</v>
      </c>
      <c r="B17413" s="63" t="s">
        <v>9593</v>
      </c>
    </row>
    <row r="17414" spans="1:2" x14ac:dyDescent="0.25">
      <c r="A17414" s="62">
        <v>84101501</v>
      </c>
      <c r="B17414" s="63" t="s">
        <v>8301</v>
      </c>
    </row>
    <row r="17415" spans="1:2" x14ac:dyDescent="0.25">
      <c r="A17415" s="62">
        <v>84101502</v>
      </c>
      <c r="B17415" s="63" t="s">
        <v>1976</v>
      </c>
    </row>
    <row r="17416" spans="1:2" x14ac:dyDescent="0.25">
      <c r="A17416" s="62">
        <v>84101503</v>
      </c>
      <c r="B17416" s="63" t="s">
        <v>13912</v>
      </c>
    </row>
    <row r="17417" spans="1:2" x14ac:dyDescent="0.25">
      <c r="A17417" s="62">
        <v>84101601</v>
      </c>
      <c r="B17417" s="63" t="s">
        <v>15591</v>
      </c>
    </row>
    <row r="17418" spans="1:2" x14ac:dyDescent="0.25">
      <c r="A17418" s="62">
        <v>84101602</v>
      </c>
      <c r="B17418" s="63" t="s">
        <v>3754</v>
      </c>
    </row>
    <row r="17419" spans="1:2" x14ac:dyDescent="0.25">
      <c r="A17419" s="62">
        <v>84101603</v>
      </c>
      <c r="B17419" s="63" t="s">
        <v>10141</v>
      </c>
    </row>
    <row r="17420" spans="1:2" x14ac:dyDescent="0.25">
      <c r="A17420" s="62">
        <v>84101604</v>
      </c>
      <c r="B17420" s="63" t="s">
        <v>13175</v>
      </c>
    </row>
    <row r="17421" spans="1:2" x14ac:dyDescent="0.25">
      <c r="A17421" s="62">
        <v>84101701</v>
      </c>
      <c r="B17421" s="63" t="s">
        <v>5755</v>
      </c>
    </row>
    <row r="17422" spans="1:2" x14ac:dyDescent="0.25">
      <c r="A17422" s="62">
        <v>84101702</v>
      </c>
      <c r="B17422" s="63" t="s">
        <v>1047</v>
      </c>
    </row>
    <row r="17423" spans="1:2" x14ac:dyDescent="0.25">
      <c r="A17423" s="62">
        <v>84101703</v>
      </c>
      <c r="B17423" s="63" t="s">
        <v>10069</v>
      </c>
    </row>
    <row r="17424" spans="1:2" x14ac:dyDescent="0.25">
      <c r="A17424" s="62">
        <v>84101704</v>
      </c>
      <c r="B17424" s="63" t="s">
        <v>15563</v>
      </c>
    </row>
    <row r="17425" spans="1:2" x14ac:dyDescent="0.25">
      <c r="A17425" s="62">
        <v>84101705</v>
      </c>
      <c r="B17425" s="63" t="s">
        <v>17467</v>
      </c>
    </row>
    <row r="17426" spans="1:2" x14ac:dyDescent="0.25">
      <c r="A17426" s="62">
        <v>84111501</v>
      </c>
      <c r="B17426" s="63" t="s">
        <v>18733</v>
      </c>
    </row>
    <row r="17427" spans="1:2" x14ac:dyDescent="0.25">
      <c r="A17427" s="62">
        <v>84111502</v>
      </c>
      <c r="B17427" s="63" t="s">
        <v>4200</v>
      </c>
    </row>
    <row r="17428" spans="1:2" x14ac:dyDescent="0.25">
      <c r="A17428" s="62">
        <v>84111503</v>
      </c>
      <c r="B17428" s="63" t="s">
        <v>9189</v>
      </c>
    </row>
    <row r="17429" spans="1:2" x14ac:dyDescent="0.25">
      <c r="A17429" s="62">
        <v>84111504</v>
      </c>
      <c r="B17429" s="63" t="s">
        <v>2171</v>
      </c>
    </row>
    <row r="17430" spans="1:2" x14ac:dyDescent="0.25">
      <c r="A17430" s="62">
        <v>84111505</v>
      </c>
      <c r="B17430" s="63" t="s">
        <v>648</v>
      </c>
    </row>
    <row r="17431" spans="1:2" x14ac:dyDescent="0.25">
      <c r="A17431" s="62">
        <v>84111506</v>
      </c>
      <c r="B17431" s="63" t="s">
        <v>6672</v>
      </c>
    </row>
    <row r="17432" spans="1:2" x14ac:dyDescent="0.25">
      <c r="A17432" s="62">
        <v>84111507</v>
      </c>
      <c r="B17432" s="63" t="s">
        <v>2586</v>
      </c>
    </row>
    <row r="17433" spans="1:2" x14ac:dyDescent="0.25">
      <c r="A17433" s="62">
        <v>84111601</v>
      </c>
      <c r="B17433" s="63" t="s">
        <v>15256</v>
      </c>
    </row>
    <row r="17434" spans="1:2" x14ac:dyDescent="0.25">
      <c r="A17434" s="62">
        <v>84111602</v>
      </c>
      <c r="B17434" s="63" t="s">
        <v>6045</v>
      </c>
    </row>
    <row r="17435" spans="1:2" x14ac:dyDescent="0.25">
      <c r="A17435" s="62">
        <v>84111603</v>
      </c>
      <c r="B17435" s="63" t="s">
        <v>8036</v>
      </c>
    </row>
    <row r="17436" spans="1:2" x14ac:dyDescent="0.25">
      <c r="A17436" s="62">
        <v>84111701</v>
      </c>
      <c r="B17436" s="63" t="s">
        <v>9807</v>
      </c>
    </row>
    <row r="17437" spans="1:2" x14ac:dyDescent="0.25">
      <c r="A17437" s="62">
        <v>84111702</v>
      </c>
      <c r="B17437" s="63" t="s">
        <v>12094</v>
      </c>
    </row>
    <row r="17438" spans="1:2" x14ac:dyDescent="0.25">
      <c r="A17438" s="62">
        <v>84111703</v>
      </c>
      <c r="B17438" s="63" t="s">
        <v>3492</v>
      </c>
    </row>
    <row r="17439" spans="1:2" x14ac:dyDescent="0.25">
      <c r="A17439" s="62">
        <v>84111801</v>
      </c>
      <c r="B17439" s="63" t="s">
        <v>8519</v>
      </c>
    </row>
    <row r="17440" spans="1:2" x14ac:dyDescent="0.25">
      <c r="A17440" s="62">
        <v>84111802</v>
      </c>
      <c r="B17440" s="63" t="s">
        <v>3579</v>
      </c>
    </row>
    <row r="17441" spans="1:2" x14ac:dyDescent="0.25">
      <c r="A17441" s="62">
        <v>84121501</v>
      </c>
      <c r="B17441" s="63" t="s">
        <v>17647</v>
      </c>
    </row>
    <row r="17442" spans="1:2" x14ac:dyDescent="0.25">
      <c r="A17442" s="62">
        <v>84121502</v>
      </c>
      <c r="B17442" s="63" t="s">
        <v>4865</v>
      </c>
    </row>
    <row r="17443" spans="1:2" x14ac:dyDescent="0.25">
      <c r="A17443" s="62">
        <v>84121503</v>
      </c>
      <c r="B17443" s="63" t="s">
        <v>8114</v>
      </c>
    </row>
    <row r="17444" spans="1:2" x14ac:dyDescent="0.25">
      <c r="A17444" s="62">
        <v>84121504</v>
      </c>
      <c r="B17444" s="63" t="s">
        <v>5348</v>
      </c>
    </row>
    <row r="17445" spans="1:2" x14ac:dyDescent="0.25">
      <c r="A17445" s="62">
        <v>84121601</v>
      </c>
      <c r="B17445" s="63" t="s">
        <v>14178</v>
      </c>
    </row>
    <row r="17446" spans="1:2" x14ac:dyDescent="0.25">
      <c r="A17446" s="62">
        <v>84121602</v>
      </c>
      <c r="B17446" s="63" t="s">
        <v>7950</v>
      </c>
    </row>
    <row r="17447" spans="1:2" x14ac:dyDescent="0.25">
      <c r="A17447" s="62">
        <v>84121603</v>
      </c>
      <c r="B17447" s="63" t="s">
        <v>16821</v>
      </c>
    </row>
    <row r="17448" spans="1:2" x14ac:dyDescent="0.25">
      <c r="A17448" s="62">
        <v>84121604</v>
      </c>
      <c r="B17448" s="63" t="s">
        <v>8653</v>
      </c>
    </row>
    <row r="17449" spans="1:2" x14ac:dyDescent="0.25">
      <c r="A17449" s="62">
        <v>84121605</v>
      </c>
      <c r="B17449" s="63" t="s">
        <v>12972</v>
      </c>
    </row>
    <row r="17450" spans="1:2" x14ac:dyDescent="0.25">
      <c r="A17450" s="62">
        <v>84121606</v>
      </c>
      <c r="B17450" s="63" t="s">
        <v>8113</v>
      </c>
    </row>
    <row r="17451" spans="1:2" x14ac:dyDescent="0.25">
      <c r="A17451" s="62">
        <v>84121607</v>
      </c>
      <c r="B17451" s="63" t="s">
        <v>11301</v>
      </c>
    </row>
    <row r="17452" spans="1:2" x14ac:dyDescent="0.25">
      <c r="A17452" s="62">
        <v>84121701</v>
      </c>
      <c r="B17452" s="63" t="s">
        <v>18257</v>
      </c>
    </row>
    <row r="17453" spans="1:2" x14ac:dyDescent="0.25">
      <c r="A17453" s="62">
        <v>84121702</v>
      </c>
      <c r="B17453" s="63" t="s">
        <v>14384</v>
      </c>
    </row>
    <row r="17454" spans="1:2" x14ac:dyDescent="0.25">
      <c r="A17454" s="62">
        <v>84121703</v>
      </c>
      <c r="B17454" s="63" t="s">
        <v>12452</v>
      </c>
    </row>
    <row r="17455" spans="1:2" x14ac:dyDescent="0.25">
      <c r="A17455" s="62">
        <v>84121704</v>
      </c>
      <c r="B17455" s="63" t="s">
        <v>3645</v>
      </c>
    </row>
    <row r="17456" spans="1:2" x14ac:dyDescent="0.25">
      <c r="A17456" s="62">
        <v>84121705</v>
      </c>
      <c r="B17456" s="63" t="s">
        <v>14679</v>
      </c>
    </row>
    <row r="17457" spans="1:2" x14ac:dyDescent="0.25">
      <c r="A17457" s="62">
        <v>84121801</v>
      </c>
      <c r="B17457" s="63" t="s">
        <v>12814</v>
      </c>
    </row>
    <row r="17458" spans="1:2" x14ac:dyDescent="0.25">
      <c r="A17458" s="62">
        <v>84121802</v>
      </c>
      <c r="B17458" s="63" t="s">
        <v>12420</v>
      </c>
    </row>
    <row r="17459" spans="1:2" x14ac:dyDescent="0.25">
      <c r="A17459" s="62">
        <v>84121803</v>
      </c>
      <c r="B17459" s="63" t="s">
        <v>8872</v>
      </c>
    </row>
    <row r="17460" spans="1:2" x14ac:dyDescent="0.25">
      <c r="A17460" s="62">
        <v>84121804</v>
      </c>
      <c r="B17460" s="63" t="s">
        <v>17393</v>
      </c>
    </row>
    <row r="17461" spans="1:2" x14ac:dyDescent="0.25">
      <c r="A17461" s="62">
        <v>84121805</v>
      </c>
      <c r="B17461" s="63" t="s">
        <v>3884</v>
      </c>
    </row>
    <row r="17462" spans="1:2" x14ac:dyDescent="0.25">
      <c r="A17462" s="62">
        <v>84121806</v>
      </c>
      <c r="B17462" s="63" t="s">
        <v>10978</v>
      </c>
    </row>
    <row r="17463" spans="1:2" x14ac:dyDescent="0.25">
      <c r="A17463" s="62">
        <v>84121901</v>
      </c>
      <c r="B17463" s="63" t="s">
        <v>5732</v>
      </c>
    </row>
    <row r="17464" spans="1:2" x14ac:dyDescent="0.25">
      <c r="A17464" s="62">
        <v>84121902</v>
      </c>
      <c r="B17464" s="63" t="s">
        <v>8024</v>
      </c>
    </row>
    <row r="17465" spans="1:2" x14ac:dyDescent="0.25">
      <c r="A17465" s="62">
        <v>84121903</v>
      </c>
      <c r="B17465" s="63" t="s">
        <v>16342</v>
      </c>
    </row>
    <row r="17466" spans="1:2" x14ac:dyDescent="0.25">
      <c r="A17466" s="62">
        <v>84122001</v>
      </c>
      <c r="B17466" s="63" t="s">
        <v>1283</v>
      </c>
    </row>
    <row r="17467" spans="1:2" x14ac:dyDescent="0.25">
      <c r="A17467" s="62">
        <v>84131501</v>
      </c>
      <c r="B17467" s="63" t="s">
        <v>5917</v>
      </c>
    </row>
    <row r="17468" spans="1:2" x14ac:dyDescent="0.25">
      <c r="A17468" s="62">
        <v>84131502</v>
      </c>
      <c r="B17468" s="63" t="s">
        <v>15625</v>
      </c>
    </row>
    <row r="17469" spans="1:2" x14ac:dyDescent="0.25">
      <c r="A17469" s="62">
        <v>84131503</v>
      </c>
      <c r="B17469" s="63" t="s">
        <v>10389</v>
      </c>
    </row>
    <row r="17470" spans="1:2" x14ac:dyDescent="0.25">
      <c r="A17470" s="62">
        <v>84131504</v>
      </c>
      <c r="B17470" s="63" t="s">
        <v>7893</v>
      </c>
    </row>
    <row r="17471" spans="1:2" x14ac:dyDescent="0.25">
      <c r="A17471" s="62">
        <v>84131505</v>
      </c>
      <c r="B17471" s="63" t="s">
        <v>5880</v>
      </c>
    </row>
    <row r="17472" spans="1:2" x14ac:dyDescent="0.25">
      <c r="A17472" s="62">
        <v>84131506</v>
      </c>
      <c r="B17472" s="63" t="s">
        <v>11681</v>
      </c>
    </row>
    <row r="17473" spans="1:2" x14ac:dyDescent="0.25">
      <c r="A17473" s="62">
        <v>84131507</v>
      </c>
      <c r="B17473" s="63" t="s">
        <v>13741</v>
      </c>
    </row>
    <row r="17474" spans="1:2" x14ac:dyDescent="0.25">
      <c r="A17474" s="62">
        <v>84131508</v>
      </c>
      <c r="B17474" s="63" t="s">
        <v>879</v>
      </c>
    </row>
    <row r="17475" spans="1:2" x14ac:dyDescent="0.25">
      <c r="A17475" s="62">
        <v>84131509</v>
      </c>
      <c r="B17475" s="63" t="s">
        <v>1239</v>
      </c>
    </row>
    <row r="17476" spans="1:2" x14ac:dyDescent="0.25">
      <c r="A17476" s="62">
        <v>84131510</v>
      </c>
      <c r="B17476" s="63" t="s">
        <v>12861</v>
      </c>
    </row>
    <row r="17477" spans="1:2" x14ac:dyDescent="0.25">
      <c r="A17477" s="62">
        <v>84131511</v>
      </c>
      <c r="B17477" s="63" t="s">
        <v>6910</v>
      </c>
    </row>
    <row r="17478" spans="1:2" x14ac:dyDescent="0.25">
      <c r="A17478" s="62">
        <v>84131512</v>
      </c>
      <c r="B17478" s="63" t="s">
        <v>1546</v>
      </c>
    </row>
    <row r="17479" spans="1:2" x14ac:dyDescent="0.25">
      <c r="A17479" s="62">
        <v>84131513</v>
      </c>
      <c r="B17479" s="63" t="s">
        <v>18244</v>
      </c>
    </row>
    <row r="17480" spans="1:2" x14ac:dyDescent="0.25">
      <c r="A17480" s="62">
        <v>84131514</v>
      </c>
      <c r="B17480" s="63" t="s">
        <v>7624</v>
      </c>
    </row>
    <row r="17481" spans="1:2" x14ac:dyDescent="0.25">
      <c r="A17481" s="62">
        <v>84131515</v>
      </c>
      <c r="B17481" s="63" t="s">
        <v>16273</v>
      </c>
    </row>
    <row r="17482" spans="1:2" x14ac:dyDescent="0.25">
      <c r="A17482" s="62">
        <v>84131516</v>
      </c>
      <c r="B17482" s="63" t="s">
        <v>4014</v>
      </c>
    </row>
    <row r="17483" spans="1:2" x14ac:dyDescent="0.25">
      <c r="A17483" s="62">
        <v>84131517</v>
      </c>
      <c r="B17483" s="63" t="s">
        <v>14918</v>
      </c>
    </row>
    <row r="17484" spans="1:2" x14ac:dyDescent="0.25">
      <c r="A17484" s="62">
        <v>84131601</v>
      </c>
      <c r="B17484" s="63" t="s">
        <v>8391</v>
      </c>
    </row>
    <row r="17485" spans="1:2" x14ac:dyDescent="0.25">
      <c r="A17485" s="62">
        <v>84131602</v>
      </c>
      <c r="B17485" s="63" t="s">
        <v>8952</v>
      </c>
    </row>
    <row r="17486" spans="1:2" x14ac:dyDescent="0.25">
      <c r="A17486" s="62">
        <v>84131603</v>
      </c>
      <c r="B17486" s="63" t="s">
        <v>13660</v>
      </c>
    </row>
    <row r="17487" spans="1:2" x14ac:dyDescent="0.25">
      <c r="A17487" s="62">
        <v>84131604</v>
      </c>
      <c r="B17487" s="63" t="s">
        <v>7562</v>
      </c>
    </row>
    <row r="17488" spans="1:2" x14ac:dyDescent="0.25">
      <c r="A17488" s="62">
        <v>84131605</v>
      </c>
      <c r="B17488" s="63" t="s">
        <v>5859</v>
      </c>
    </row>
    <row r="17489" spans="1:2" x14ac:dyDescent="0.25">
      <c r="A17489" s="62">
        <v>84131606</v>
      </c>
      <c r="B17489" s="63" t="s">
        <v>15432</v>
      </c>
    </row>
    <row r="17490" spans="1:2" x14ac:dyDescent="0.25">
      <c r="A17490" s="62">
        <v>84131607</v>
      </c>
      <c r="B17490" s="63" t="s">
        <v>8302</v>
      </c>
    </row>
    <row r="17491" spans="1:2" x14ac:dyDescent="0.25">
      <c r="A17491" s="62">
        <v>84131608</v>
      </c>
      <c r="B17491" s="63" t="s">
        <v>3648</v>
      </c>
    </row>
    <row r="17492" spans="1:2" x14ac:dyDescent="0.25">
      <c r="A17492" s="62">
        <v>84131609</v>
      </c>
      <c r="B17492" s="63" t="s">
        <v>2220</v>
      </c>
    </row>
    <row r="17493" spans="1:2" x14ac:dyDescent="0.25">
      <c r="A17493" s="62">
        <v>84131610</v>
      </c>
      <c r="B17493" s="63" t="s">
        <v>13380</v>
      </c>
    </row>
    <row r="17494" spans="1:2" x14ac:dyDescent="0.25">
      <c r="A17494" s="62">
        <v>84131701</v>
      </c>
      <c r="B17494" s="63" t="s">
        <v>4755</v>
      </c>
    </row>
    <row r="17495" spans="1:2" x14ac:dyDescent="0.25">
      <c r="A17495" s="62">
        <v>84131702</v>
      </c>
      <c r="B17495" s="63" t="s">
        <v>10667</v>
      </c>
    </row>
    <row r="17496" spans="1:2" x14ac:dyDescent="0.25">
      <c r="A17496" s="62">
        <v>84131801</v>
      </c>
      <c r="B17496" s="63" t="s">
        <v>16063</v>
      </c>
    </row>
    <row r="17497" spans="1:2" x14ac:dyDescent="0.25">
      <c r="A17497" s="62">
        <v>84131802</v>
      </c>
      <c r="B17497" s="63" t="s">
        <v>12933</v>
      </c>
    </row>
    <row r="17498" spans="1:2" x14ac:dyDescent="0.25">
      <c r="A17498" s="62">
        <v>84141501</v>
      </c>
      <c r="B17498" s="63" t="s">
        <v>8678</v>
      </c>
    </row>
    <row r="17499" spans="1:2" x14ac:dyDescent="0.25">
      <c r="A17499" s="62">
        <v>84141502</v>
      </c>
      <c r="B17499" s="63" t="s">
        <v>3031</v>
      </c>
    </row>
    <row r="17500" spans="1:2" x14ac:dyDescent="0.25">
      <c r="A17500" s="62">
        <v>84141503</v>
      </c>
      <c r="B17500" s="63" t="s">
        <v>18706</v>
      </c>
    </row>
    <row r="17501" spans="1:2" x14ac:dyDescent="0.25">
      <c r="A17501" s="62">
        <v>84141601</v>
      </c>
      <c r="B17501" s="63" t="s">
        <v>16421</v>
      </c>
    </row>
    <row r="17502" spans="1:2" x14ac:dyDescent="0.25">
      <c r="A17502" s="62">
        <v>84141602</v>
      </c>
      <c r="B17502" s="63" t="s">
        <v>4365</v>
      </c>
    </row>
    <row r="17503" spans="1:2" x14ac:dyDescent="0.25">
      <c r="A17503" s="62">
        <v>84141701</v>
      </c>
      <c r="B17503" s="63" t="s">
        <v>15209</v>
      </c>
    </row>
    <row r="17504" spans="1:2" x14ac:dyDescent="0.25">
      <c r="A17504" s="62">
        <v>84141702</v>
      </c>
      <c r="B17504" s="63" t="s">
        <v>4061</v>
      </c>
    </row>
    <row r="17505" spans="1:2" x14ac:dyDescent="0.25">
      <c r="A17505" s="62">
        <v>85101501</v>
      </c>
      <c r="B17505" s="63" t="s">
        <v>5615</v>
      </c>
    </row>
    <row r="17506" spans="1:2" x14ac:dyDescent="0.25">
      <c r="A17506" s="62">
        <v>85101502</v>
      </c>
      <c r="B17506" s="63" t="s">
        <v>14904</v>
      </c>
    </row>
    <row r="17507" spans="1:2" x14ac:dyDescent="0.25">
      <c r="A17507" s="62">
        <v>85101503</v>
      </c>
      <c r="B17507" s="63" t="s">
        <v>1169</v>
      </c>
    </row>
    <row r="17508" spans="1:2" x14ac:dyDescent="0.25">
      <c r="A17508" s="62">
        <v>85101504</v>
      </c>
      <c r="B17508" s="63" t="s">
        <v>7938</v>
      </c>
    </row>
    <row r="17509" spans="1:2" x14ac:dyDescent="0.25">
      <c r="A17509" s="62">
        <v>85101505</v>
      </c>
      <c r="B17509" s="63" t="s">
        <v>18225</v>
      </c>
    </row>
    <row r="17510" spans="1:2" x14ac:dyDescent="0.25">
      <c r="A17510" s="62">
        <v>85101506</v>
      </c>
      <c r="B17510" s="63" t="s">
        <v>6470</v>
      </c>
    </row>
    <row r="17511" spans="1:2" x14ac:dyDescent="0.25">
      <c r="A17511" s="62">
        <v>85101507</v>
      </c>
      <c r="B17511" s="63" t="s">
        <v>13791</v>
      </c>
    </row>
    <row r="17512" spans="1:2" x14ac:dyDescent="0.25">
      <c r="A17512" s="62">
        <v>85101508</v>
      </c>
      <c r="B17512" s="63" t="s">
        <v>15214</v>
      </c>
    </row>
    <row r="17513" spans="1:2" x14ac:dyDescent="0.25">
      <c r="A17513" s="62">
        <v>85101509</v>
      </c>
      <c r="B17513" s="63" t="s">
        <v>3599</v>
      </c>
    </row>
    <row r="17514" spans="1:2" x14ac:dyDescent="0.25">
      <c r="A17514" s="62">
        <v>85101601</v>
      </c>
      <c r="B17514" s="63" t="s">
        <v>4030</v>
      </c>
    </row>
    <row r="17515" spans="1:2" x14ac:dyDescent="0.25">
      <c r="A17515" s="62">
        <v>85101602</v>
      </c>
      <c r="B17515" s="63" t="s">
        <v>5857</v>
      </c>
    </row>
    <row r="17516" spans="1:2" x14ac:dyDescent="0.25">
      <c r="A17516" s="62">
        <v>85101603</v>
      </c>
      <c r="B17516" s="63" t="s">
        <v>8881</v>
      </c>
    </row>
    <row r="17517" spans="1:2" x14ac:dyDescent="0.25">
      <c r="A17517" s="62">
        <v>85101604</v>
      </c>
      <c r="B17517" s="63" t="s">
        <v>4891</v>
      </c>
    </row>
    <row r="17518" spans="1:2" x14ac:dyDescent="0.25">
      <c r="A17518" s="62">
        <v>85101605</v>
      </c>
      <c r="B17518" s="63" t="s">
        <v>2409</v>
      </c>
    </row>
    <row r="17519" spans="1:2" x14ac:dyDescent="0.25">
      <c r="A17519" s="62">
        <v>85101701</v>
      </c>
      <c r="B17519" s="63" t="s">
        <v>8885</v>
      </c>
    </row>
    <row r="17520" spans="1:2" x14ac:dyDescent="0.25">
      <c r="A17520" s="62">
        <v>85101702</v>
      </c>
      <c r="B17520" s="63" t="s">
        <v>15048</v>
      </c>
    </row>
    <row r="17521" spans="1:2" x14ac:dyDescent="0.25">
      <c r="A17521" s="62">
        <v>85101703</v>
      </c>
      <c r="B17521" s="63" t="s">
        <v>5815</v>
      </c>
    </row>
    <row r="17522" spans="1:2" x14ac:dyDescent="0.25">
      <c r="A17522" s="62">
        <v>85101704</v>
      </c>
      <c r="B17522" s="63" t="s">
        <v>8428</v>
      </c>
    </row>
    <row r="17523" spans="1:2" x14ac:dyDescent="0.25">
      <c r="A17523" s="62">
        <v>85101705</v>
      </c>
      <c r="B17523" s="63" t="s">
        <v>532</v>
      </c>
    </row>
    <row r="17524" spans="1:2" x14ac:dyDescent="0.25">
      <c r="A17524" s="62">
        <v>85101706</v>
      </c>
      <c r="B17524" s="63" t="s">
        <v>15020</v>
      </c>
    </row>
    <row r="17525" spans="1:2" x14ac:dyDescent="0.25">
      <c r="A17525" s="62">
        <v>85101707</v>
      </c>
      <c r="B17525" s="63" t="s">
        <v>15342</v>
      </c>
    </row>
    <row r="17526" spans="1:2" x14ac:dyDescent="0.25">
      <c r="A17526" s="62">
        <v>85111501</v>
      </c>
      <c r="B17526" s="63" t="s">
        <v>2891</v>
      </c>
    </row>
    <row r="17527" spans="1:2" x14ac:dyDescent="0.25">
      <c r="A17527" s="62">
        <v>85111502</v>
      </c>
      <c r="B17527" s="63" t="s">
        <v>11499</v>
      </c>
    </row>
    <row r="17528" spans="1:2" x14ac:dyDescent="0.25">
      <c r="A17528" s="62">
        <v>85111503</v>
      </c>
      <c r="B17528" s="63" t="s">
        <v>13108</v>
      </c>
    </row>
    <row r="17529" spans="1:2" x14ac:dyDescent="0.25">
      <c r="A17529" s="62">
        <v>85111504</v>
      </c>
      <c r="B17529" s="63" t="s">
        <v>5793</v>
      </c>
    </row>
    <row r="17530" spans="1:2" x14ac:dyDescent="0.25">
      <c r="A17530" s="62">
        <v>85111505</v>
      </c>
      <c r="B17530" s="63" t="s">
        <v>18390</v>
      </c>
    </row>
    <row r="17531" spans="1:2" x14ac:dyDescent="0.25">
      <c r="A17531" s="62">
        <v>85111506</v>
      </c>
      <c r="B17531" s="63" t="s">
        <v>18732</v>
      </c>
    </row>
    <row r="17532" spans="1:2" x14ac:dyDescent="0.25">
      <c r="A17532" s="62">
        <v>85111507</v>
      </c>
      <c r="B17532" s="63" t="s">
        <v>9288</v>
      </c>
    </row>
    <row r="17533" spans="1:2" x14ac:dyDescent="0.25">
      <c r="A17533" s="62">
        <v>85111508</v>
      </c>
      <c r="B17533" s="63" t="s">
        <v>5417</v>
      </c>
    </row>
    <row r="17534" spans="1:2" x14ac:dyDescent="0.25">
      <c r="A17534" s="62">
        <v>85111509</v>
      </c>
      <c r="B17534" s="63" t="s">
        <v>1105</v>
      </c>
    </row>
    <row r="17535" spans="1:2" x14ac:dyDescent="0.25">
      <c r="A17535" s="62">
        <v>85111510</v>
      </c>
      <c r="B17535" s="63" t="s">
        <v>5019</v>
      </c>
    </row>
    <row r="17536" spans="1:2" x14ac:dyDescent="0.25">
      <c r="A17536" s="62">
        <v>85111511</v>
      </c>
      <c r="B17536" s="63" t="s">
        <v>10625</v>
      </c>
    </row>
    <row r="17537" spans="1:2" x14ac:dyDescent="0.25">
      <c r="A17537" s="62">
        <v>85111512</v>
      </c>
      <c r="B17537" s="63" t="s">
        <v>14468</v>
      </c>
    </row>
    <row r="17538" spans="1:2" x14ac:dyDescent="0.25">
      <c r="A17538" s="62">
        <v>85111513</v>
      </c>
      <c r="B17538" s="63" t="s">
        <v>5251</v>
      </c>
    </row>
    <row r="17539" spans="1:2" x14ac:dyDescent="0.25">
      <c r="A17539" s="62">
        <v>85111514</v>
      </c>
      <c r="B17539" s="63" t="s">
        <v>18147</v>
      </c>
    </row>
    <row r="17540" spans="1:2" x14ac:dyDescent="0.25">
      <c r="A17540" s="62">
        <v>85111601</v>
      </c>
      <c r="B17540" s="63" t="s">
        <v>14492</v>
      </c>
    </row>
    <row r="17541" spans="1:2" x14ac:dyDescent="0.25">
      <c r="A17541" s="62">
        <v>85111602</v>
      </c>
      <c r="B17541" s="63" t="s">
        <v>9476</v>
      </c>
    </row>
    <row r="17542" spans="1:2" x14ac:dyDescent="0.25">
      <c r="A17542" s="62">
        <v>85111603</v>
      </c>
      <c r="B17542" s="63" t="s">
        <v>11773</v>
      </c>
    </row>
    <row r="17543" spans="1:2" x14ac:dyDescent="0.25">
      <c r="A17543" s="62">
        <v>85111604</v>
      </c>
      <c r="B17543" s="63" t="s">
        <v>16060</v>
      </c>
    </row>
    <row r="17544" spans="1:2" x14ac:dyDescent="0.25">
      <c r="A17544" s="62">
        <v>85111605</v>
      </c>
      <c r="B17544" s="63" t="s">
        <v>13883</v>
      </c>
    </row>
    <row r="17545" spans="1:2" x14ac:dyDescent="0.25">
      <c r="A17545" s="62">
        <v>85111606</v>
      </c>
      <c r="B17545" s="63" t="s">
        <v>369</v>
      </c>
    </row>
    <row r="17546" spans="1:2" x14ac:dyDescent="0.25">
      <c r="A17546" s="62">
        <v>85111607</v>
      </c>
      <c r="B17546" s="63" t="s">
        <v>7797</v>
      </c>
    </row>
    <row r="17547" spans="1:2" x14ac:dyDescent="0.25">
      <c r="A17547" s="62">
        <v>85111608</v>
      </c>
      <c r="B17547" s="63" t="s">
        <v>6136</v>
      </c>
    </row>
    <row r="17548" spans="1:2" x14ac:dyDescent="0.25">
      <c r="A17548" s="62">
        <v>85111609</v>
      </c>
      <c r="B17548" s="63" t="s">
        <v>7613</v>
      </c>
    </row>
    <row r="17549" spans="1:2" x14ac:dyDescent="0.25">
      <c r="A17549" s="62">
        <v>85111610</v>
      </c>
      <c r="B17549" s="63" t="s">
        <v>9819</v>
      </c>
    </row>
    <row r="17550" spans="1:2" x14ac:dyDescent="0.25">
      <c r="A17550" s="62">
        <v>85111611</v>
      </c>
      <c r="B17550" s="63" t="s">
        <v>16021</v>
      </c>
    </row>
    <row r="17551" spans="1:2" x14ac:dyDescent="0.25">
      <c r="A17551" s="62">
        <v>85111612</v>
      </c>
      <c r="B17551" s="63" t="s">
        <v>16341</v>
      </c>
    </row>
    <row r="17552" spans="1:2" x14ac:dyDescent="0.25">
      <c r="A17552" s="62">
        <v>85111613</v>
      </c>
      <c r="B17552" s="63" t="s">
        <v>17645</v>
      </c>
    </row>
    <row r="17553" spans="1:2" x14ac:dyDescent="0.25">
      <c r="A17553" s="62">
        <v>85111614</v>
      </c>
      <c r="B17553" s="63" t="s">
        <v>14443</v>
      </c>
    </row>
    <row r="17554" spans="1:2" x14ac:dyDescent="0.25">
      <c r="A17554" s="62">
        <v>85111615</v>
      </c>
      <c r="B17554" s="63" t="s">
        <v>14724</v>
      </c>
    </row>
    <row r="17555" spans="1:2" x14ac:dyDescent="0.25">
      <c r="A17555" s="62">
        <v>85111616</v>
      </c>
      <c r="B17555" s="63" t="s">
        <v>6053</v>
      </c>
    </row>
    <row r="17556" spans="1:2" x14ac:dyDescent="0.25">
      <c r="A17556" s="62">
        <v>85111617</v>
      </c>
      <c r="B17556" s="63" t="s">
        <v>9218</v>
      </c>
    </row>
    <row r="17557" spans="1:2" x14ac:dyDescent="0.25">
      <c r="A17557" s="62">
        <v>85111701</v>
      </c>
      <c r="B17557" s="63" t="s">
        <v>11973</v>
      </c>
    </row>
    <row r="17558" spans="1:2" x14ac:dyDescent="0.25">
      <c r="A17558" s="62">
        <v>85111702</v>
      </c>
      <c r="B17558" s="63" t="s">
        <v>17999</v>
      </c>
    </row>
    <row r="17559" spans="1:2" x14ac:dyDescent="0.25">
      <c r="A17559" s="62">
        <v>85111703</v>
      </c>
      <c r="B17559" s="63" t="s">
        <v>13597</v>
      </c>
    </row>
    <row r="17560" spans="1:2" x14ac:dyDescent="0.25">
      <c r="A17560" s="62">
        <v>85111704</v>
      </c>
      <c r="B17560" s="63" t="s">
        <v>17587</v>
      </c>
    </row>
    <row r="17561" spans="1:2" x14ac:dyDescent="0.25">
      <c r="A17561" s="62">
        <v>85121501</v>
      </c>
      <c r="B17561" s="63" t="s">
        <v>3441</v>
      </c>
    </row>
    <row r="17562" spans="1:2" x14ac:dyDescent="0.25">
      <c r="A17562" s="62">
        <v>85121502</v>
      </c>
      <c r="B17562" s="63" t="s">
        <v>15039</v>
      </c>
    </row>
    <row r="17563" spans="1:2" x14ac:dyDescent="0.25">
      <c r="A17563" s="62">
        <v>85121503</v>
      </c>
      <c r="B17563" s="63" t="s">
        <v>8951</v>
      </c>
    </row>
    <row r="17564" spans="1:2" x14ac:dyDescent="0.25">
      <c r="A17564" s="62">
        <v>85121504</v>
      </c>
      <c r="B17564" s="63" t="s">
        <v>8486</v>
      </c>
    </row>
    <row r="17565" spans="1:2" x14ac:dyDescent="0.25">
      <c r="A17565" s="62">
        <v>85121601</v>
      </c>
      <c r="B17565" s="63" t="s">
        <v>2877</v>
      </c>
    </row>
    <row r="17566" spans="1:2" x14ac:dyDescent="0.25">
      <c r="A17566" s="62">
        <v>85121602</v>
      </c>
      <c r="B17566" s="63" t="s">
        <v>18662</v>
      </c>
    </row>
    <row r="17567" spans="1:2" x14ac:dyDescent="0.25">
      <c r="A17567" s="62">
        <v>85121603</v>
      </c>
      <c r="B17567" s="63" t="s">
        <v>4904</v>
      </c>
    </row>
    <row r="17568" spans="1:2" x14ac:dyDescent="0.25">
      <c r="A17568" s="62">
        <v>85121604</v>
      </c>
      <c r="B17568" s="63" t="s">
        <v>11383</v>
      </c>
    </row>
    <row r="17569" spans="1:2" x14ac:dyDescent="0.25">
      <c r="A17569" s="62">
        <v>85121605</v>
      </c>
      <c r="B17569" s="63" t="s">
        <v>13408</v>
      </c>
    </row>
    <row r="17570" spans="1:2" x14ac:dyDescent="0.25">
      <c r="A17570" s="62">
        <v>85121606</v>
      </c>
      <c r="B17570" s="63" t="s">
        <v>1818</v>
      </c>
    </row>
    <row r="17571" spans="1:2" x14ac:dyDescent="0.25">
      <c r="A17571" s="62">
        <v>85121607</v>
      </c>
      <c r="B17571" s="63" t="s">
        <v>6695</v>
      </c>
    </row>
    <row r="17572" spans="1:2" x14ac:dyDescent="0.25">
      <c r="A17572" s="62">
        <v>85121608</v>
      </c>
      <c r="B17572" s="63" t="s">
        <v>13608</v>
      </c>
    </row>
    <row r="17573" spans="1:2" x14ac:dyDescent="0.25">
      <c r="A17573" s="62">
        <v>85121609</v>
      </c>
      <c r="B17573" s="63" t="s">
        <v>1392</v>
      </c>
    </row>
    <row r="17574" spans="1:2" x14ac:dyDescent="0.25">
      <c r="A17574" s="62">
        <v>85121610</v>
      </c>
      <c r="B17574" s="63" t="s">
        <v>8271</v>
      </c>
    </row>
    <row r="17575" spans="1:2" x14ac:dyDescent="0.25">
      <c r="A17575" s="62">
        <v>85121611</v>
      </c>
      <c r="B17575" s="63" t="s">
        <v>101</v>
      </c>
    </row>
    <row r="17576" spans="1:2" x14ac:dyDescent="0.25">
      <c r="A17576" s="62">
        <v>85121612</v>
      </c>
      <c r="B17576" s="63" t="s">
        <v>11621</v>
      </c>
    </row>
    <row r="17577" spans="1:2" x14ac:dyDescent="0.25">
      <c r="A17577" s="62">
        <v>85121613</v>
      </c>
      <c r="B17577" s="63" t="s">
        <v>16754</v>
      </c>
    </row>
    <row r="17578" spans="1:2" x14ac:dyDescent="0.25">
      <c r="A17578" s="62">
        <v>85121614</v>
      </c>
      <c r="B17578" s="63" t="s">
        <v>15553</v>
      </c>
    </row>
    <row r="17579" spans="1:2" x14ac:dyDescent="0.25">
      <c r="A17579" s="62">
        <v>85121701</v>
      </c>
      <c r="B17579" s="63" t="s">
        <v>15890</v>
      </c>
    </row>
    <row r="17580" spans="1:2" x14ac:dyDescent="0.25">
      <c r="A17580" s="62">
        <v>85121702</v>
      </c>
      <c r="B17580" s="63" t="s">
        <v>8163</v>
      </c>
    </row>
    <row r="17581" spans="1:2" x14ac:dyDescent="0.25">
      <c r="A17581" s="62">
        <v>85121703</v>
      </c>
      <c r="B17581" s="63" t="s">
        <v>6087</v>
      </c>
    </row>
    <row r="17582" spans="1:2" x14ac:dyDescent="0.25">
      <c r="A17582" s="62">
        <v>85121704</v>
      </c>
      <c r="B17582" s="63" t="s">
        <v>5619</v>
      </c>
    </row>
    <row r="17583" spans="1:2" x14ac:dyDescent="0.25">
      <c r="A17583" s="62">
        <v>85121705</v>
      </c>
      <c r="B17583" s="63" t="s">
        <v>1800</v>
      </c>
    </row>
    <row r="17584" spans="1:2" x14ac:dyDescent="0.25">
      <c r="A17584" s="62">
        <v>85121706</v>
      </c>
      <c r="B17584" s="63" t="s">
        <v>14226</v>
      </c>
    </row>
    <row r="17585" spans="1:2" x14ac:dyDescent="0.25">
      <c r="A17585" s="62">
        <v>85121801</v>
      </c>
      <c r="B17585" s="63" t="s">
        <v>18016</v>
      </c>
    </row>
    <row r="17586" spans="1:2" x14ac:dyDescent="0.25">
      <c r="A17586" s="62">
        <v>85121802</v>
      </c>
      <c r="B17586" s="63" t="s">
        <v>18713</v>
      </c>
    </row>
    <row r="17587" spans="1:2" x14ac:dyDescent="0.25">
      <c r="A17587" s="62">
        <v>85121803</v>
      </c>
      <c r="B17587" s="63" t="s">
        <v>16436</v>
      </c>
    </row>
    <row r="17588" spans="1:2" x14ac:dyDescent="0.25">
      <c r="A17588" s="62">
        <v>85121804</v>
      </c>
      <c r="B17588" s="63" t="s">
        <v>11833</v>
      </c>
    </row>
    <row r="17589" spans="1:2" x14ac:dyDescent="0.25">
      <c r="A17589" s="62">
        <v>85121805</v>
      </c>
      <c r="B17589" s="63" t="s">
        <v>6685</v>
      </c>
    </row>
    <row r="17590" spans="1:2" x14ac:dyDescent="0.25">
      <c r="A17590" s="62">
        <v>85121806</v>
      </c>
      <c r="B17590" s="63" t="s">
        <v>18076</v>
      </c>
    </row>
    <row r="17591" spans="1:2" x14ac:dyDescent="0.25">
      <c r="A17591" s="62">
        <v>85121807</v>
      </c>
      <c r="B17591" s="63" t="s">
        <v>2668</v>
      </c>
    </row>
    <row r="17592" spans="1:2" x14ac:dyDescent="0.25">
      <c r="A17592" s="62">
        <v>85121808</v>
      </c>
      <c r="B17592" s="63" t="s">
        <v>15872</v>
      </c>
    </row>
    <row r="17593" spans="1:2" x14ac:dyDescent="0.25">
      <c r="A17593" s="62">
        <v>85121809</v>
      </c>
      <c r="B17593" s="63" t="s">
        <v>12493</v>
      </c>
    </row>
    <row r="17594" spans="1:2" x14ac:dyDescent="0.25">
      <c r="A17594" s="62">
        <v>85121810</v>
      </c>
      <c r="B17594" s="63" t="s">
        <v>4852</v>
      </c>
    </row>
    <row r="17595" spans="1:2" x14ac:dyDescent="0.25">
      <c r="A17595" s="62">
        <v>85121901</v>
      </c>
      <c r="B17595" s="63" t="s">
        <v>12735</v>
      </c>
    </row>
    <row r="17596" spans="1:2" x14ac:dyDescent="0.25">
      <c r="A17596" s="62">
        <v>85121902</v>
      </c>
      <c r="B17596" s="63" t="s">
        <v>1038</v>
      </c>
    </row>
    <row r="17597" spans="1:2" x14ac:dyDescent="0.25">
      <c r="A17597" s="62">
        <v>85122001</v>
      </c>
      <c r="B17597" s="63" t="s">
        <v>12913</v>
      </c>
    </row>
    <row r="17598" spans="1:2" x14ac:dyDescent="0.25">
      <c r="A17598" s="62">
        <v>85122002</v>
      </c>
      <c r="B17598" s="63" t="s">
        <v>8537</v>
      </c>
    </row>
    <row r="17599" spans="1:2" x14ac:dyDescent="0.25">
      <c r="A17599" s="62">
        <v>85122003</v>
      </c>
      <c r="B17599" s="63" t="s">
        <v>14283</v>
      </c>
    </row>
    <row r="17600" spans="1:2" x14ac:dyDescent="0.25">
      <c r="A17600" s="62">
        <v>85122004</v>
      </c>
      <c r="B17600" s="63" t="s">
        <v>8170</v>
      </c>
    </row>
    <row r="17601" spans="1:2" x14ac:dyDescent="0.25">
      <c r="A17601" s="62">
        <v>85122005</v>
      </c>
      <c r="B17601" s="63" t="s">
        <v>4429</v>
      </c>
    </row>
    <row r="17602" spans="1:2" x14ac:dyDescent="0.25">
      <c r="A17602" s="62">
        <v>85122101</v>
      </c>
      <c r="B17602" s="63" t="s">
        <v>7924</v>
      </c>
    </row>
    <row r="17603" spans="1:2" x14ac:dyDescent="0.25">
      <c r="A17603" s="62">
        <v>85122102</v>
      </c>
      <c r="B17603" s="63" t="s">
        <v>3055</v>
      </c>
    </row>
    <row r="17604" spans="1:2" x14ac:dyDescent="0.25">
      <c r="A17604" s="62">
        <v>85122103</v>
      </c>
      <c r="B17604" s="63" t="s">
        <v>5211</v>
      </c>
    </row>
    <row r="17605" spans="1:2" x14ac:dyDescent="0.25">
      <c r="A17605" s="62">
        <v>85122104</v>
      </c>
      <c r="B17605" s="63" t="s">
        <v>15072</v>
      </c>
    </row>
    <row r="17606" spans="1:2" x14ac:dyDescent="0.25">
      <c r="A17606" s="62">
        <v>85122105</v>
      </c>
      <c r="B17606" s="63" t="s">
        <v>3154</v>
      </c>
    </row>
    <row r="17607" spans="1:2" x14ac:dyDescent="0.25">
      <c r="A17607" s="62">
        <v>85122106</v>
      </c>
      <c r="B17607" s="63" t="s">
        <v>16490</v>
      </c>
    </row>
    <row r="17608" spans="1:2" x14ac:dyDescent="0.25">
      <c r="A17608" s="62">
        <v>85122107</v>
      </c>
      <c r="B17608" s="63" t="s">
        <v>7053</v>
      </c>
    </row>
    <row r="17609" spans="1:2" x14ac:dyDescent="0.25">
      <c r="A17609" s="62">
        <v>85122108</v>
      </c>
      <c r="B17609" s="63" t="s">
        <v>13962</v>
      </c>
    </row>
    <row r="17610" spans="1:2" x14ac:dyDescent="0.25">
      <c r="A17610" s="62">
        <v>85122109</v>
      </c>
      <c r="B17610" s="63" t="s">
        <v>9671</v>
      </c>
    </row>
    <row r="17611" spans="1:2" x14ac:dyDescent="0.25">
      <c r="A17611" s="62">
        <v>85122201</v>
      </c>
      <c r="B17611" s="63" t="s">
        <v>12279</v>
      </c>
    </row>
    <row r="17612" spans="1:2" x14ac:dyDescent="0.25">
      <c r="A17612" s="62">
        <v>85131501</v>
      </c>
      <c r="B17612" s="63" t="s">
        <v>3510</v>
      </c>
    </row>
    <row r="17613" spans="1:2" x14ac:dyDescent="0.25">
      <c r="A17613" s="62">
        <v>85131502</v>
      </c>
      <c r="B17613" s="63" t="s">
        <v>1329</v>
      </c>
    </row>
    <row r="17614" spans="1:2" x14ac:dyDescent="0.25">
      <c r="A17614" s="62">
        <v>85131503</v>
      </c>
      <c r="B17614" s="63" t="s">
        <v>15163</v>
      </c>
    </row>
    <row r="17615" spans="1:2" x14ac:dyDescent="0.25">
      <c r="A17615" s="62">
        <v>85131504</v>
      </c>
      <c r="B17615" s="63" t="s">
        <v>10643</v>
      </c>
    </row>
    <row r="17616" spans="1:2" x14ac:dyDescent="0.25">
      <c r="A17616" s="62">
        <v>85131505</v>
      </c>
      <c r="B17616" s="63" t="s">
        <v>4069</v>
      </c>
    </row>
    <row r="17617" spans="1:2" x14ac:dyDescent="0.25">
      <c r="A17617" s="62">
        <v>85131601</v>
      </c>
      <c r="B17617" s="63" t="s">
        <v>11836</v>
      </c>
    </row>
    <row r="17618" spans="1:2" x14ac:dyDescent="0.25">
      <c r="A17618" s="62">
        <v>85131602</v>
      </c>
      <c r="B17618" s="63" t="s">
        <v>9148</v>
      </c>
    </row>
    <row r="17619" spans="1:2" x14ac:dyDescent="0.25">
      <c r="A17619" s="62">
        <v>85131603</v>
      </c>
      <c r="B17619" s="63" t="s">
        <v>5765</v>
      </c>
    </row>
    <row r="17620" spans="1:2" x14ac:dyDescent="0.25">
      <c r="A17620" s="62">
        <v>85131604</v>
      </c>
      <c r="B17620" s="63" t="s">
        <v>11568</v>
      </c>
    </row>
    <row r="17621" spans="1:2" x14ac:dyDescent="0.25">
      <c r="A17621" s="62">
        <v>85131701</v>
      </c>
      <c r="B17621" s="63" t="s">
        <v>5171</v>
      </c>
    </row>
    <row r="17622" spans="1:2" x14ac:dyDescent="0.25">
      <c r="A17622" s="62">
        <v>85131702</v>
      </c>
      <c r="B17622" s="63" t="s">
        <v>3846</v>
      </c>
    </row>
    <row r="17623" spans="1:2" x14ac:dyDescent="0.25">
      <c r="A17623" s="62">
        <v>85131703</v>
      </c>
      <c r="B17623" s="63" t="s">
        <v>2195</v>
      </c>
    </row>
    <row r="17624" spans="1:2" x14ac:dyDescent="0.25">
      <c r="A17624" s="62">
        <v>85131704</v>
      </c>
      <c r="B17624" s="63" t="s">
        <v>1325</v>
      </c>
    </row>
    <row r="17625" spans="1:2" x14ac:dyDescent="0.25">
      <c r="A17625" s="62">
        <v>85131705</v>
      </c>
      <c r="B17625" s="63" t="s">
        <v>9720</v>
      </c>
    </row>
    <row r="17626" spans="1:2" x14ac:dyDescent="0.25">
      <c r="A17626" s="62">
        <v>85131706</v>
      </c>
      <c r="B17626" s="63" t="s">
        <v>15911</v>
      </c>
    </row>
    <row r="17627" spans="1:2" x14ac:dyDescent="0.25">
      <c r="A17627" s="62">
        <v>85131707</v>
      </c>
      <c r="B17627" s="63" t="s">
        <v>6338</v>
      </c>
    </row>
    <row r="17628" spans="1:2" x14ac:dyDescent="0.25">
      <c r="A17628" s="62">
        <v>85131708</v>
      </c>
      <c r="B17628" s="63" t="s">
        <v>5708</v>
      </c>
    </row>
    <row r="17629" spans="1:2" x14ac:dyDescent="0.25">
      <c r="A17629" s="62">
        <v>85131709</v>
      </c>
      <c r="B17629" s="63" t="s">
        <v>1032</v>
      </c>
    </row>
    <row r="17630" spans="1:2" x14ac:dyDescent="0.25">
      <c r="A17630" s="62">
        <v>85131710</v>
      </c>
      <c r="B17630" s="63" t="s">
        <v>2841</v>
      </c>
    </row>
    <row r="17631" spans="1:2" x14ac:dyDescent="0.25">
      <c r="A17631" s="62">
        <v>85131711</v>
      </c>
      <c r="B17631" s="63" t="s">
        <v>6515</v>
      </c>
    </row>
    <row r="17632" spans="1:2" x14ac:dyDescent="0.25">
      <c r="A17632" s="62">
        <v>85131712</v>
      </c>
      <c r="B17632" s="63" t="s">
        <v>2674</v>
      </c>
    </row>
    <row r="17633" spans="1:2" x14ac:dyDescent="0.25">
      <c r="A17633" s="62">
        <v>85131713</v>
      </c>
      <c r="B17633" s="63" t="s">
        <v>3946</v>
      </c>
    </row>
    <row r="17634" spans="1:2" x14ac:dyDescent="0.25">
      <c r="A17634" s="62">
        <v>85141501</v>
      </c>
      <c r="B17634" s="63" t="s">
        <v>12051</v>
      </c>
    </row>
    <row r="17635" spans="1:2" x14ac:dyDescent="0.25">
      <c r="A17635" s="62">
        <v>85141502</v>
      </c>
      <c r="B17635" s="63" t="s">
        <v>9524</v>
      </c>
    </row>
    <row r="17636" spans="1:2" x14ac:dyDescent="0.25">
      <c r="A17636" s="62">
        <v>85141503</v>
      </c>
      <c r="B17636" s="63" t="s">
        <v>9815</v>
      </c>
    </row>
    <row r="17637" spans="1:2" x14ac:dyDescent="0.25">
      <c r="A17637" s="62">
        <v>85141504</v>
      </c>
      <c r="B17637" s="63" t="s">
        <v>1422</v>
      </c>
    </row>
    <row r="17638" spans="1:2" x14ac:dyDescent="0.25">
      <c r="A17638" s="62">
        <v>85141601</v>
      </c>
      <c r="B17638" s="63" t="s">
        <v>606</v>
      </c>
    </row>
    <row r="17639" spans="1:2" x14ac:dyDescent="0.25">
      <c r="A17639" s="62">
        <v>85141602</v>
      </c>
      <c r="B17639" s="63" t="s">
        <v>8993</v>
      </c>
    </row>
    <row r="17640" spans="1:2" x14ac:dyDescent="0.25">
      <c r="A17640" s="62">
        <v>85141603</v>
      </c>
      <c r="B17640" s="63" t="s">
        <v>2244</v>
      </c>
    </row>
    <row r="17641" spans="1:2" x14ac:dyDescent="0.25">
      <c r="A17641" s="62">
        <v>85141701</v>
      </c>
      <c r="B17641" s="63" t="s">
        <v>10145</v>
      </c>
    </row>
    <row r="17642" spans="1:2" x14ac:dyDescent="0.25">
      <c r="A17642" s="62">
        <v>85141702</v>
      </c>
      <c r="B17642" s="63" t="s">
        <v>4565</v>
      </c>
    </row>
    <row r="17643" spans="1:2" x14ac:dyDescent="0.25">
      <c r="A17643" s="62">
        <v>85151501</v>
      </c>
      <c r="B17643" s="63" t="s">
        <v>4866</v>
      </c>
    </row>
    <row r="17644" spans="1:2" x14ac:dyDescent="0.25">
      <c r="A17644" s="62">
        <v>85151502</v>
      </c>
      <c r="B17644" s="63" t="s">
        <v>16082</v>
      </c>
    </row>
    <row r="17645" spans="1:2" x14ac:dyDescent="0.25">
      <c r="A17645" s="62">
        <v>85151503</v>
      </c>
      <c r="B17645" s="63" t="s">
        <v>14982</v>
      </c>
    </row>
    <row r="17646" spans="1:2" x14ac:dyDescent="0.25">
      <c r="A17646" s="62">
        <v>85151504</v>
      </c>
      <c r="B17646" s="63" t="s">
        <v>15464</v>
      </c>
    </row>
    <row r="17647" spans="1:2" x14ac:dyDescent="0.25">
      <c r="A17647" s="62">
        <v>85151505</v>
      </c>
      <c r="B17647" s="63" t="s">
        <v>9792</v>
      </c>
    </row>
    <row r="17648" spans="1:2" x14ac:dyDescent="0.25">
      <c r="A17648" s="62">
        <v>85151506</v>
      </c>
      <c r="B17648" s="63" t="s">
        <v>15370</v>
      </c>
    </row>
    <row r="17649" spans="1:2" x14ac:dyDescent="0.25">
      <c r="A17649" s="62">
        <v>85151507</v>
      </c>
      <c r="B17649" s="63" t="s">
        <v>10166</v>
      </c>
    </row>
    <row r="17650" spans="1:2" x14ac:dyDescent="0.25">
      <c r="A17650" s="62">
        <v>85151508</v>
      </c>
      <c r="B17650" s="63" t="s">
        <v>6663</v>
      </c>
    </row>
    <row r="17651" spans="1:2" x14ac:dyDescent="0.25">
      <c r="A17651" s="62">
        <v>85151509</v>
      </c>
      <c r="B17651" s="63" t="s">
        <v>2927</v>
      </c>
    </row>
    <row r="17652" spans="1:2" x14ac:dyDescent="0.25">
      <c r="A17652" s="62">
        <v>85151601</v>
      </c>
      <c r="B17652" s="63" t="s">
        <v>695</v>
      </c>
    </row>
    <row r="17653" spans="1:2" x14ac:dyDescent="0.25">
      <c r="A17653" s="62">
        <v>85151602</v>
      </c>
      <c r="B17653" s="63" t="s">
        <v>7138</v>
      </c>
    </row>
    <row r="17654" spans="1:2" x14ac:dyDescent="0.25">
      <c r="A17654" s="62">
        <v>85151603</v>
      </c>
      <c r="B17654" s="63" t="s">
        <v>823</v>
      </c>
    </row>
    <row r="17655" spans="1:2" x14ac:dyDescent="0.25">
      <c r="A17655" s="62">
        <v>85151604</v>
      </c>
      <c r="B17655" s="63" t="s">
        <v>3334</v>
      </c>
    </row>
    <row r="17656" spans="1:2" x14ac:dyDescent="0.25">
      <c r="A17656" s="62">
        <v>85151605</v>
      </c>
      <c r="B17656" s="63" t="s">
        <v>10200</v>
      </c>
    </row>
    <row r="17657" spans="1:2" x14ac:dyDescent="0.25">
      <c r="A17657" s="62">
        <v>85151606</v>
      </c>
      <c r="B17657" s="63" t="s">
        <v>1644</v>
      </c>
    </row>
    <row r="17658" spans="1:2" x14ac:dyDescent="0.25">
      <c r="A17658" s="62">
        <v>85151607</v>
      </c>
      <c r="B17658" s="63" t="s">
        <v>10820</v>
      </c>
    </row>
    <row r="17659" spans="1:2" x14ac:dyDescent="0.25">
      <c r="A17659" s="62">
        <v>85151701</v>
      </c>
      <c r="B17659" s="63" t="s">
        <v>6119</v>
      </c>
    </row>
    <row r="17660" spans="1:2" x14ac:dyDescent="0.25">
      <c r="A17660" s="62">
        <v>85151702</v>
      </c>
      <c r="B17660" s="63" t="s">
        <v>1914</v>
      </c>
    </row>
    <row r="17661" spans="1:2" x14ac:dyDescent="0.25">
      <c r="A17661" s="62">
        <v>85151703</v>
      </c>
      <c r="B17661" s="63" t="s">
        <v>7954</v>
      </c>
    </row>
    <row r="17662" spans="1:2" x14ac:dyDescent="0.25">
      <c r="A17662" s="62">
        <v>85151704</v>
      </c>
      <c r="B17662" s="63" t="s">
        <v>4336</v>
      </c>
    </row>
    <row r="17663" spans="1:2" x14ac:dyDescent="0.25">
      <c r="A17663" s="62">
        <v>85151705</v>
      </c>
      <c r="B17663" s="63" t="s">
        <v>9661</v>
      </c>
    </row>
    <row r="17664" spans="1:2" x14ac:dyDescent="0.25">
      <c r="A17664" s="62">
        <v>86101501</v>
      </c>
      <c r="B17664" s="63" t="s">
        <v>17240</v>
      </c>
    </row>
    <row r="17665" spans="1:2" x14ac:dyDescent="0.25">
      <c r="A17665" s="62">
        <v>86101502</v>
      </c>
      <c r="B17665" s="63" t="s">
        <v>9806</v>
      </c>
    </row>
    <row r="17666" spans="1:2" x14ac:dyDescent="0.25">
      <c r="A17666" s="62">
        <v>86101503</v>
      </c>
      <c r="B17666" s="63" t="s">
        <v>1686</v>
      </c>
    </row>
    <row r="17667" spans="1:2" x14ac:dyDescent="0.25">
      <c r="A17667" s="62">
        <v>86101504</v>
      </c>
      <c r="B17667" s="63" t="s">
        <v>2503</v>
      </c>
    </row>
    <row r="17668" spans="1:2" x14ac:dyDescent="0.25">
      <c r="A17668" s="62">
        <v>86101505</v>
      </c>
      <c r="B17668" s="63" t="s">
        <v>2366</v>
      </c>
    </row>
    <row r="17669" spans="1:2" x14ac:dyDescent="0.25">
      <c r="A17669" s="62">
        <v>86101506</v>
      </c>
      <c r="B17669" s="63" t="s">
        <v>11177</v>
      </c>
    </row>
    <row r="17670" spans="1:2" x14ac:dyDescent="0.25">
      <c r="A17670" s="62">
        <v>86101507</v>
      </c>
      <c r="B17670" s="63" t="s">
        <v>9405</v>
      </c>
    </row>
    <row r="17671" spans="1:2" x14ac:dyDescent="0.25">
      <c r="A17671" s="62">
        <v>86101508</v>
      </c>
      <c r="B17671" s="63" t="s">
        <v>13917</v>
      </c>
    </row>
    <row r="17672" spans="1:2" x14ac:dyDescent="0.25">
      <c r="A17672" s="62">
        <v>86101509</v>
      </c>
      <c r="B17672" s="63" t="s">
        <v>9326</v>
      </c>
    </row>
    <row r="17673" spans="1:2" x14ac:dyDescent="0.25">
      <c r="A17673" s="62">
        <v>86101601</v>
      </c>
      <c r="B17673" s="63" t="s">
        <v>4703</v>
      </c>
    </row>
    <row r="17674" spans="1:2" x14ac:dyDescent="0.25">
      <c r="A17674" s="62">
        <v>86101602</v>
      </c>
      <c r="B17674" s="63" t="s">
        <v>9201</v>
      </c>
    </row>
    <row r="17675" spans="1:2" x14ac:dyDescent="0.25">
      <c r="A17675" s="62">
        <v>86101603</v>
      </c>
      <c r="B17675" s="63" t="s">
        <v>16123</v>
      </c>
    </row>
    <row r="17676" spans="1:2" x14ac:dyDescent="0.25">
      <c r="A17676" s="62">
        <v>86101604</v>
      </c>
      <c r="B17676" s="63" t="s">
        <v>16912</v>
      </c>
    </row>
    <row r="17677" spans="1:2" x14ac:dyDescent="0.25">
      <c r="A17677" s="62">
        <v>86101605</v>
      </c>
      <c r="B17677" s="63" t="s">
        <v>12573</v>
      </c>
    </row>
    <row r="17678" spans="1:2" x14ac:dyDescent="0.25">
      <c r="A17678" s="62">
        <v>86101606</v>
      </c>
      <c r="B17678" s="63" t="s">
        <v>10700</v>
      </c>
    </row>
    <row r="17679" spans="1:2" x14ac:dyDescent="0.25">
      <c r="A17679" s="62">
        <v>86101607</v>
      </c>
      <c r="B17679" s="63" t="s">
        <v>11429</v>
      </c>
    </row>
    <row r="17680" spans="1:2" x14ac:dyDescent="0.25">
      <c r="A17680" s="62">
        <v>86101608</v>
      </c>
      <c r="B17680" s="63" t="s">
        <v>1576</v>
      </c>
    </row>
    <row r="17681" spans="1:2" x14ac:dyDescent="0.25">
      <c r="A17681" s="62">
        <v>86101609</v>
      </c>
      <c r="B17681" s="63" t="s">
        <v>3503</v>
      </c>
    </row>
    <row r="17682" spans="1:2" x14ac:dyDescent="0.25">
      <c r="A17682" s="62">
        <v>86101610</v>
      </c>
      <c r="B17682" s="63" t="s">
        <v>6097</v>
      </c>
    </row>
    <row r="17683" spans="1:2" x14ac:dyDescent="0.25">
      <c r="A17683" s="62">
        <v>86101701</v>
      </c>
      <c r="B17683" s="63" t="s">
        <v>2549</v>
      </c>
    </row>
    <row r="17684" spans="1:2" x14ac:dyDescent="0.25">
      <c r="A17684" s="62">
        <v>86101702</v>
      </c>
      <c r="B17684" s="63" t="s">
        <v>2394</v>
      </c>
    </row>
    <row r="17685" spans="1:2" x14ac:dyDescent="0.25">
      <c r="A17685" s="62">
        <v>86101703</v>
      </c>
      <c r="B17685" s="63" t="s">
        <v>10342</v>
      </c>
    </row>
    <row r="17686" spans="1:2" x14ac:dyDescent="0.25">
      <c r="A17686" s="62">
        <v>86101704</v>
      </c>
      <c r="B17686" s="63" t="s">
        <v>13181</v>
      </c>
    </row>
    <row r="17687" spans="1:2" x14ac:dyDescent="0.25">
      <c r="A17687" s="62">
        <v>86101705</v>
      </c>
      <c r="B17687" s="63" t="s">
        <v>10991</v>
      </c>
    </row>
    <row r="17688" spans="1:2" x14ac:dyDescent="0.25">
      <c r="A17688" s="62">
        <v>86101706</v>
      </c>
      <c r="B17688" s="63" t="s">
        <v>12578</v>
      </c>
    </row>
    <row r="17689" spans="1:2" x14ac:dyDescent="0.25">
      <c r="A17689" s="62">
        <v>86101707</v>
      </c>
      <c r="B17689" s="63" t="s">
        <v>5369</v>
      </c>
    </row>
    <row r="17690" spans="1:2" x14ac:dyDescent="0.25">
      <c r="A17690" s="62">
        <v>86101708</v>
      </c>
      <c r="B17690" s="63" t="s">
        <v>2067</v>
      </c>
    </row>
    <row r="17691" spans="1:2" x14ac:dyDescent="0.25">
      <c r="A17691" s="62">
        <v>86101709</v>
      </c>
      <c r="B17691" s="63" t="s">
        <v>3712</v>
      </c>
    </row>
    <row r="17692" spans="1:2" x14ac:dyDescent="0.25">
      <c r="A17692" s="62">
        <v>86101710</v>
      </c>
      <c r="B17692" s="63" t="s">
        <v>15948</v>
      </c>
    </row>
    <row r="17693" spans="1:2" x14ac:dyDescent="0.25">
      <c r="A17693" s="62">
        <v>86101711</v>
      </c>
      <c r="B17693" s="63" t="s">
        <v>2854</v>
      </c>
    </row>
    <row r="17694" spans="1:2" x14ac:dyDescent="0.25">
      <c r="A17694" s="62">
        <v>86101712</v>
      </c>
      <c r="B17694" s="63" t="s">
        <v>3362</v>
      </c>
    </row>
    <row r="17695" spans="1:2" x14ac:dyDescent="0.25">
      <c r="A17695" s="62">
        <v>86101713</v>
      </c>
      <c r="B17695" s="63" t="s">
        <v>5489</v>
      </c>
    </row>
    <row r="17696" spans="1:2" x14ac:dyDescent="0.25">
      <c r="A17696" s="62">
        <v>86101714</v>
      </c>
      <c r="B17696" s="63" t="s">
        <v>15930</v>
      </c>
    </row>
    <row r="17697" spans="1:2" x14ac:dyDescent="0.25">
      <c r="A17697" s="62">
        <v>86101715</v>
      </c>
      <c r="B17697" s="63" t="s">
        <v>15973</v>
      </c>
    </row>
    <row r="17698" spans="1:2" x14ac:dyDescent="0.25">
      <c r="A17698" s="62">
        <v>86101716</v>
      </c>
      <c r="B17698" s="63" t="s">
        <v>16212</v>
      </c>
    </row>
    <row r="17699" spans="1:2" x14ac:dyDescent="0.25">
      <c r="A17699" s="62">
        <v>86101801</v>
      </c>
      <c r="B17699" s="63" t="s">
        <v>9509</v>
      </c>
    </row>
    <row r="17700" spans="1:2" x14ac:dyDescent="0.25">
      <c r="A17700" s="62">
        <v>86101802</v>
      </c>
      <c r="B17700" s="63" t="s">
        <v>7937</v>
      </c>
    </row>
    <row r="17701" spans="1:2" x14ac:dyDescent="0.25">
      <c r="A17701" s="62">
        <v>86101803</v>
      </c>
      <c r="B17701" s="63" t="s">
        <v>10281</v>
      </c>
    </row>
    <row r="17702" spans="1:2" x14ac:dyDescent="0.25">
      <c r="A17702" s="62">
        <v>86101804</v>
      </c>
      <c r="B17702" s="63" t="s">
        <v>2355</v>
      </c>
    </row>
    <row r="17703" spans="1:2" x14ac:dyDescent="0.25">
      <c r="A17703" s="62">
        <v>86101805</v>
      </c>
      <c r="B17703" s="63" t="s">
        <v>2433</v>
      </c>
    </row>
    <row r="17704" spans="1:2" x14ac:dyDescent="0.25">
      <c r="A17704" s="62">
        <v>86101806</v>
      </c>
      <c r="B17704" s="63" t="s">
        <v>3278</v>
      </c>
    </row>
    <row r="17705" spans="1:2" x14ac:dyDescent="0.25">
      <c r="A17705" s="62">
        <v>86101807</v>
      </c>
      <c r="B17705" s="63" t="s">
        <v>12743</v>
      </c>
    </row>
    <row r="17706" spans="1:2" x14ac:dyDescent="0.25">
      <c r="A17706" s="62">
        <v>86101808</v>
      </c>
      <c r="B17706" s="63" t="s">
        <v>13508</v>
      </c>
    </row>
    <row r="17707" spans="1:2" x14ac:dyDescent="0.25">
      <c r="A17707" s="62">
        <v>86101809</v>
      </c>
      <c r="B17707" s="63" t="s">
        <v>4622</v>
      </c>
    </row>
    <row r="17708" spans="1:2" x14ac:dyDescent="0.25">
      <c r="A17708" s="62">
        <v>86111501</v>
      </c>
      <c r="B17708" s="63" t="s">
        <v>12005</v>
      </c>
    </row>
    <row r="17709" spans="1:2" x14ac:dyDescent="0.25">
      <c r="A17709" s="62">
        <v>86111502</v>
      </c>
      <c r="B17709" s="63" t="s">
        <v>11685</v>
      </c>
    </row>
    <row r="17710" spans="1:2" x14ac:dyDescent="0.25">
      <c r="A17710" s="62">
        <v>86111503</v>
      </c>
      <c r="B17710" s="63" t="s">
        <v>4707</v>
      </c>
    </row>
    <row r="17711" spans="1:2" x14ac:dyDescent="0.25">
      <c r="A17711" s="62">
        <v>86111504</v>
      </c>
      <c r="B17711" s="63" t="s">
        <v>1219</v>
      </c>
    </row>
    <row r="17712" spans="1:2" x14ac:dyDescent="0.25">
      <c r="A17712" s="62">
        <v>86111505</v>
      </c>
      <c r="B17712" s="63" t="s">
        <v>4510</v>
      </c>
    </row>
    <row r="17713" spans="1:2" x14ac:dyDescent="0.25">
      <c r="A17713" s="62">
        <v>86111601</v>
      </c>
      <c r="B17713" s="63" t="s">
        <v>8144</v>
      </c>
    </row>
    <row r="17714" spans="1:2" x14ac:dyDescent="0.25">
      <c r="A17714" s="62">
        <v>86111602</v>
      </c>
      <c r="B17714" s="63" t="s">
        <v>14324</v>
      </c>
    </row>
    <row r="17715" spans="1:2" x14ac:dyDescent="0.25">
      <c r="A17715" s="62">
        <v>86111603</v>
      </c>
      <c r="B17715" s="63" t="s">
        <v>9860</v>
      </c>
    </row>
    <row r="17716" spans="1:2" x14ac:dyDescent="0.25">
      <c r="A17716" s="62">
        <v>86111604</v>
      </c>
      <c r="B17716" s="63" t="s">
        <v>17538</v>
      </c>
    </row>
    <row r="17717" spans="1:2" x14ac:dyDescent="0.25">
      <c r="A17717" s="62">
        <v>86111701</v>
      </c>
      <c r="B17717" s="63" t="s">
        <v>2203</v>
      </c>
    </row>
    <row r="17718" spans="1:2" x14ac:dyDescent="0.25">
      <c r="A17718" s="62">
        <v>86111702</v>
      </c>
      <c r="B17718" s="63" t="s">
        <v>6378</v>
      </c>
    </row>
    <row r="17719" spans="1:2" x14ac:dyDescent="0.25">
      <c r="A17719" s="62">
        <v>86111801</v>
      </c>
      <c r="B17719" s="63" t="s">
        <v>13297</v>
      </c>
    </row>
    <row r="17720" spans="1:2" x14ac:dyDescent="0.25">
      <c r="A17720" s="62">
        <v>86111802</v>
      </c>
      <c r="B17720" s="63" t="s">
        <v>14227</v>
      </c>
    </row>
    <row r="17721" spans="1:2" x14ac:dyDescent="0.25">
      <c r="A17721" s="62">
        <v>86121501</v>
      </c>
      <c r="B17721" s="63" t="s">
        <v>1495</v>
      </c>
    </row>
    <row r="17722" spans="1:2" x14ac:dyDescent="0.25">
      <c r="A17722" s="62">
        <v>86121502</v>
      </c>
      <c r="B17722" s="63" t="s">
        <v>8437</v>
      </c>
    </row>
    <row r="17723" spans="1:2" x14ac:dyDescent="0.25">
      <c r="A17723" s="62">
        <v>86121503</v>
      </c>
      <c r="B17723" s="63" t="s">
        <v>1507</v>
      </c>
    </row>
    <row r="17724" spans="1:2" x14ac:dyDescent="0.25">
      <c r="A17724" s="62">
        <v>86121504</v>
      </c>
      <c r="B17724" s="63" t="s">
        <v>11719</v>
      </c>
    </row>
    <row r="17725" spans="1:2" x14ac:dyDescent="0.25">
      <c r="A17725" s="62">
        <v>86121601</v>
      </c>
      <c r="B17725" s="63" t="s">
        <v>2635</v>
      </c>
    </row>
    <row r="17726" spans="1:2" x14ac:dyDescent="0.25">
      <c r="A17726" s="62">
        <v>86121602</v>
      </c>
      <c r="B17726" s="63" t="s">
        <v>10027</v>
      </c>
    </row>
    <row r="17727" spans="1:2" x14ac:dyDescent="0.25">
      <c r="A17727" s="62">
        <v>86121701</v>
      </c>
      <c r="B17727" s="63" t="s">
        <v>14889</v>
      </c>
    </row>
    <row r="17728" spans="1:2" x14ac:dyDescent="0.25">
      <c r="A17728" s="62">
        <v>86121702</v>
      </c>
      <c r="B17728" s="63" t="s">
        <v>17150</v>
      </c>
    </row>
    <row r="17729" spans="1:2" x14ac:dyDescent="0.25">
      <c r="A17729" s="62">
        <v>86121802</v>
      </c>
      <c r="B17729" s="63" t="s">
        <v>9310</v>
      </c>
    </row>
    <row r="17730" spans="1:2" x14ac:dyDescent="0.25">
      <c r="A17730" s="62">
        <v>86121803</v>
      </c>
      <c r="B17730" s="63" t="s">
        <v>15784</v>
      </c>
    </row>
    <row r="17731" spans="1:2" x14ac:dyDescent="0.25">
      <c r="A17731" s="62">
        <v>86121804</v>
      </c>
      <c r="B17731" s="63" t="s">
        <v>16387</v>
      </c>
    </row>
    <row r="17732" spans="1:2" x14ac:dyDescent="0.25">
      <c r="A17732" s="62">
        <v>86131501</v>
      </c>
      <c r="B17732" s="63" t="s">
        <v>2589</v>
      </c>
    </row>
    <row r="17733" spans="1:2" x14ac:dyDescent="0.25">
      <c r="A17733" s="62">
        <v>86131502</v>
      </c>
      <c r="B17733" s="63" t="s">
        <v>4098</v>
      </c>
    </row>
    <row r="17734" spans="1:2" x14ac:dyDescent="0.25">
      <c r="A17734" s="62">
        <v>86131503</v>
      </c>
      <c r="B17734" s="63" t="s">
        <v>6817</v>
      </c>
    </row>
    <row r="17735" spans="1:2" x14ac:dyDescent="0.25">
      <c r="A17735" s="62">
        <v>86131504</v>
      </c>
      <c r="B17735" s="63" t="s">
        <v>2903</v>
      </c>
    </row>
    <row r="17736" spans="1:2" x14ac:dyDescent="0.25">
      <c r="A17736" s="62">
        <v>86131601</v>
      </c>
      <c r="B17736" s="63" t="s">
        <v>5236</v>
      </c>
    </row>
    <row r="17737" spans="1:2" x14ac:dyDescent="0.25">
      <c r="A17737" s="62">
        <v>86131602</v>
      </c>
      <c r="B17737" s="63" t="s">
        <v>2119</v>
      </c>
    </row>
    <row r="17738" spans="1:2" x14ac:dyDescent="0.25">
      <c r="A17738" s="62">
        <v>86131603</v>
      </c>
      <c r="B17738" s="63" t="s">
        <v>10293</v>
      </c>
    </row>
    <row r="17739" spans="1:2" x14ac:dyDescent="0.25">
      <c r="A17739" s="62">
        <v>86131701</v>
      </c>
      <c r="B17739" s="63" t="s">
        <v>15916</v>
      </c>
    </row>
    <row r="17740" spans="1:2" x14ac:dyDescent="0.25">
      <c r="A17740" s="62">
        <v>86131702</v>
      </c>
      <c r="B17740" s="63" t="s">
        <v>6772</v>
      </c>
    </row>
    <row r="17741" spans="1:2" x14ac:dyDescent="0.25">
      <c r="A17741" s="62">
        <v>86131703</v>
      </c>
      <c r="B17741" s="63" t="s">
        <v>11436</v>
      </c>
    </row>
    <row r="17742" spans="1:2" x14ac:dyDescent="0.25">
      <c r="A17742" s="62">
        <v>86131801</v>
      </c>
      <c r="B17742" s="63" t="s">
        <v>10872</v>
      </c>
    </row>
    <row r="17743" spans="1:2" x14ac:dyDescent="0.25">
      <c r="A17743" s="62">
        <v>86131802</v>
      </c>
      <c r="B17743" s="63" t="s">
        <v>10989</v>
      </c>
    </row>
    <row r="17744" spans="1:2" x14ac:dyDescent="0.25">
      <c r="A17744" s="62">
        <v>86131803</v>
      </c>
      <c r="B17744" s="63" t="s">
        <v>6194</v>
      </c>
    </row>
    <row r="17745" spans="1:2" x14ac:dyDescent="0.25">
      <c r="A17745" s="62">
        <v>86131804</v>
      </c>
      <c r="B17745" s="63" t="s">
        <v>11178</v>
      </c>
    </row>
    <row r="17746" spans="1:2" x14ac:dyDescent="0.25">
      <c r="A17746" s="62">
        <v>86131901</v>
      </c>
      <c r="B17746" s="63" t="s">
        <v>7741</v>
      </c>
    </row>
    <row r="17747" spans="1:2" x14ac:dyDescent="0.25">
      <c r="A17747" s="62">
        <v>86131902</v>
      </c>
      <c r="B17747" s="63" t="s">
        <v>7018</v>
      </c>
    </row>
    <row r="17748" spans="1:2" x14ac:dyDescent="0.25">
      <c r="A17748" s="62">
        <v>86131903</v>
      </c>
      <c r="B17748" s="63" t="s">
        <v>15434</v>
      </c>
    </row>
    <row r="17749" spans="1:2" x14ac:dyDescent="0.25">
      <c r="A17749" s="62">
        <v>86131904</v>
      </c>
      <c r="B17749" s="63" t="s">
        <v>12997</v>
      </c>
    </row>
    <row r="17750" spans="1:2" x14ac:dyDescent="0.25">
      <c r="A17750" s="62">
        <v>86141501</v>
      </c>
      <c r="B17750" s="63" t="s">
        <v>10359</v>
      </c>
    </row>
    <row r="17751" spans="1:2" x14ac:dyDescent="0.25">
      <c r="A17751" s="62">
        <v>86141502</v>
      </c>
      <c r="B17751" s="63" t="s">
        <v>13084</v>
      </c>
    </row>
    <row r="17752" spans="1:2" x14ac:dyDescent="0.25">
      <c r="A17752" s="62">
        <v>86141503</v>
      </c>
      <c r="B17752" s="63" t="s">
        <v>9037</v>
      </c>
    </row>
    <row r="17753" spans="1:2" x14ac:dyDescent="0.25">
      <c r="A17753" s="62">
        <v>86141504</v>
      </c>
      <c r="B17753" s="63" t="s">
        <v>8896</v>
      </c>
    </row>
    <row r="17754" spans="1:2" x14ac:dyDescent="0.25">
      <c r="A17754" s="62">
        <v>86141601</v>
      </c>
      <c r="B17754" s="63" t="s">
        <v>10154</v>
      </c>
    </row>
    <row r="17755" spans="1:2" x14ac:dyDescent="0.25">
      <c r="A17755" s="62">
        <v>86141602</v>
      </c>
      <c r="B17755" s="63" t="s">
        <v>3744</v>
      </c>
    </row>
    <row r="17756" spans="1:2" x14ac:dyDescent="0.25">
      <c r="A17756" s="62">
        <v>86141603</v>
      </c>
      <c r="B17756" s="63" t="s">
        <v>13493</v>
      </c>
    </row>
    <row r="17757" spans="1:2" x14ac:dyDescent="0.25">
      <c r="A17757" s="62">
        <v>86141701</v>
      </c>
      <c r="B17757" s="63" t="s">
        <v>14531</v>
      </c>
    </row>
    <row r="17758" spans="1:2" x14ac:dyDescent="0.25">
      <c r="A17758" s="62">
        <v>86141702</v>
      </c>
      <c r="B17758" s="63" t="s">
        <v>4559</v>
      </c>
    </row>
    <row r="17759" spans="1:2" x14ac:dyDescent="0.25">
      <c r="A17759" s="62">
        <v>86141703</v>
      </c>
      <c r="B17759" s="63" t="s">
        <v>6678</v>
      </c>
    </row>
    <row r="17760" spans="1:2" x14ac:dyDescent="0.25">
      <c r="A17760" s="62">
        <v>86141704</v>
      </c>
      <c r="B17760" s="63" t="s">
        <v>9333</v>
      </c>
    </row>
    <row r="17761" spans="1:2" x14ac:dyDescent="0.25">
      <c r="A17761" s="62">
        <v>90101501</v>
      </c>
      <c r="B17761" s="63" t="s">
        <v>11033</v>
      </c>
    </row>
    <row r="17762" spans="1:2" x14ac:dyDescent="0.25">
      <c r="A17762" s="62">
        <v>90101502</v>
      </c>
      <c r="B17762" s="63" t="s">
        <v>3308</v>
      </c>
    </row>
    <row r="17763" spans="1:2" x14ac:dyDescent="0.25">
      <c r="A17763" s="62">
        <v>90101503</v>
      </c>
      <c r="B17763" s="63" t="s">
        <v>12314</v>
      </c>
    </row>
    <row r="17764" spans="1:2" x14ac:dyDescent="0.25">
      <c r="A17764" s="62">
        <v>90101504</v>
      </c>
      <c r="B17764" s="63" t="s">
        <v>1721</v>
      </c>
    </row>
    <row r="17765" spans="1:2" x14ac:dyDescent="0.25">
      <c r="A17765" s="62">
        <v>90101601</v>
      </c>
      <c r="B17765" s="63" t="s">
        <v>9989</v>
      </c>
    </row>
    <row r="17766" spans="1:2" x14ac:dyDescent="0.25">
      <c r="A17766" s="62">
        <v>90101602</v>
      </c>
      <c r="B17766" s="63" t="s">
        <v>3582</v>
      </c>
    </row>
    <row r="17767" spans="1:2" x14ac:dyDescent="0.25">
      <c r="A17767" s="62">
        <v>90101603</v>
      </c>
      <c r="B17767" s="63" t="s">
        <v>16676</v>
      </c>
    </row>
    <row r="17768" spans="1:2" x14ac:dyDescent="0.25">
      <c r="A17768" s="62">
        <v>90101604</v>
      </c>
      <c r="B17768" s="63" t="s">
        <v>16351</v>
      </c>
    </row>
    <row r="17769" spans="1:2" x14ac:dyDescent="0.25">
      <c r="A17769" s="62">
        <v>90101701</v>
      </c>
      <c r="B17769" s="63" t="s">
        <v>16168</v>
      </c>
    </row>
    <row r="17770" spans="1:2" x14ac:dyDescent="0.25">
      <c r="A17770" s="62">
        <v>90101801</v>
      </c>
      <c r="B17770" s="63" t="s">
        <v>8680</v>
      </c>
    </row>
    <row r="17771" spans="1:2" x14ac:dyDescent="0.25">
      <c r="A17771" s="62">
        <v>90101802</v>
      </c>
      <c r="B17771" s="63" t="s">
        <v>5503</v>
      </c>
    </row>
    <row r="17772" spans="1:2" x14ac:dyDescent="0.25">
      <c r="A17772" s="62">
        <v>90111501</v>
      </c>
      <c r="B17772" s="63" t="s">
        <v>10386</v>
      </c>
    </row>
    <row r="17773" spans="1:2" x14ac:dyDescent="0.25">
      <c r="A17773" s="62">
        <v>90111502</v>
      </c>
      <c r="B17773" s="63" t="s">
        <v>4948</v>
      </c>
    </row>
    <row r="17774" spans="1:2" x14ac:dyDescent="0.25">
      <c r="A17774" s="62">
        <v>90111503</v>
      </c>
      <c r="B17774" s="63" t="s">
        <v>4764</v>
      </c>
    </row>
    <row r="17775" spans="1:2" x14ac:dyDescent="0.25">
      <c r="A17775" s="62">
        <v>90111504</v>
      </c>
      <c r="B17775" s="63" t="s">
        <v>16050</v>
      </c>
    </row>
    <row r="17776" spans="1:2" x14ac:dyDescent="0.25">
      <c r="A17776" s="62">
        <v>90111601</v>
      </c>
      <c r="B17776" s="63" t="s">
        <v>1983</v>
      </c>
    </row>
    <row r="17777" spans="1:2" x14ac:dyDescent="0.25">
      <c r="A17777" s="62">
        <v>90111602</v>
      </c>
      <c r="B17777" s="63" t="s">
        <v>12006</v>
      </c>
    </row>
    <row r="17778" spans="1:2" x14ac:dyDescent="0.25">
      <c r="A17778" s="62">
        <v>90111603</v>
      </c>
      <c r="B17778" s="63" t="s">
        <v>14274</v>
      </c>
    </row>
    <row r="17779" spans="1:2" x14ac:dyDescent="0.25">
      <c r="A17779" s="62">
        <v>90111604</v>
      </c>
      <c r="B17779" s="63" t="s">
        <v>8057</v>
      </c>
    </row>
    <row r="17780" spans="1:2" x14ac:dyDescent="0.25">
      <c r="A17780" s="62">
        <v>90111701</v>
      </c>
      <c r="B17780" s="63" t="s">
        <v>15430</v>
      </c>
    </row>
    <row r="17781" spans="1:2" x14ac:dyDescent="0.25">
      <c r="A17781" s="62">
        <v>90111702</v>
      </c>
      <c r="B17781" s="63" t="s">
        <v>9574</v>
      </c>
    </row>
    <row r="17782" spans="1:2" x14ac:dyDescent="0.25">
      <c r="A17782" s="62">
        <v>90111703</v>
      </c>
      <c r="B17782" s="63" t="s">
        <v>14992</v>
      </c>
    </row>
    <row r="17783" spans="1:2" x14ac:dyDescent="0.25">
      <c r="A17783" s="62">
        <v>90111801</v>
      </c>
      <c r="B17783" s="63" t="s">
        <v>10741</v>
      </c>
    </row>
    <row r="17784" spans="1:2" x14ac:dyDescent="0.25">
      <c r="A17784" s="62">
        <v>90111802</v>
      </c>
      <c r="B17784" s="63" t="s">
        <v>12755</v>
      </c>
    </row>
    <row r="17785" spans="1:2" x14ac:dyDescent="0.25">
      <c r="A17785" s="62">
        <v>90111803</v>
      </c>
      <c r="B17785" s="63" t="s">
        <v>2336</v>
      </c>
    </row>
    <row r="17786" spans="1:2" x14ac:dyDescent="0.25">
      <c r="A17786" s="62">
        <v>90121501</v>
      </c>
      <c r="B17786" s="63" t="s">
        <v>1579</v>
      </c>
    </row>
    <row r="17787" spans="1:2" x14ac:dyDescent="0.25">
      <c r="A17787" s="62">
        <v>90121502</v>
      </c>
      <c r="B17787" s="63" t="s">
        <v>2858</v>
      </c>
    </row>
    <row r="17788" spans="1:2" x14ac:dyDescent="0.25">
      <c r="A17788" s="62">
        <v>90121503</v>
      </c>
      <c r="B17788" s="63" t="s">
        <v>4131</v>
      </c>
    </row>
    <row r="17789" spans="1:2" x14ac:dyDescent="0.25">
      <c r="A17789" s="62">
        <v>90121601</v>
      </c>
      <c r="B17789" s="63" t="s">
        <v>12105</v>
      </c>
    </row>
    <row r="17790" spans="1:2" x14ac:dyDescent="0.25">
      <c r="A17790" s="62">
        <v>90121602</v>
      </c>
      <c r="B17790" s="63" t="s">
        <v>4821</v>
      </c>
    </row>
    <row r="17791" spans="1:2" x14ac:dyDescent="0.25">
      <c r="A17791" s="62">
        <v>90121701</v>
      </c>
      <c r="B17791" s="63" t="s">
        <v>14263</v>
      </c>
    </row>
    <row r="17792" spans="1:2" x14ac:dyDescent="0.25">
      <c r="A17792" s="62">
        <v>90121702</v>
      </c>
      <c r="B17792" s="63" t="s">
        <v>340</v>
      </c>
    </row>
    <row r="17793" spans="1:2" x14ac:dyDescent="0.25">
      <c r="A17793" s="62">
        <v>90131501</v>
      </c>
      <c r="B17793" s="63" t="s">
        <v>18419</v>
      </c>
    </row>
    <row r="17794" spans="1:2" x14ac:dyDescent="0.25">
      <c r="A17794" s="62">
        <v>90131502</v>
      </c>
      <c r="B17794" s="63" t="s">
        <v>2773</v>
      </c>
    </row>
    <row r="17795" spans="1:2" x14ac:dyDescent="0.25">
      <c r="A17795" s="62">
        <v>90131503</v>
      </c>
      <c r="B17795" s="63" t="s">
        <v>12295</v>
      </c>
    </row>
    <row r="17796" spans="1:2" x14ac:dyDescent="0.25">
      <c r="A17796" s="62">
        <v>90131504</v>
      </c>
      <c r="B17796" s="63" t="s">
        <v>2440</v>
      </c>
    </row>
    <row r="17797" spans="1:2" x14ac:dyDescent="0.25">
      <c r="A17797" s="62">
        <v>90131601</v>
      </c>
      <c r="B17797" s="63" t="s">
        <v>6260</v>
      </c>
    </row>
    <row r="17798" spans="1:2" x14ac:dyDescent="0.25">
      <c r="A17798" s="62">
        <v>90131602</v>
      </c>
      <c r="B17798" s="63" t="s">
        <v>14311</v>
      </c>
    </row>
    <row r="17799" spans="1:2" x14ac:dyDescent="0.25">
      <c r="A17799" s="62">
        <v>90141501</v>
      </c>
      <c r="B17799" s="63" t="s">
        <v>14259</v>
      </c>
    </row>
    <row r="17800" spans="1:2" x14ac:dyDescent="0.25">
      <c r="A17800" s="62">
        <v>90141502</v>
      </c>
      <c r="B17800" s="63" t="s">
        <v>4567</v>
      </c>
    </row>
    <row r="17801" spans="1:2" x14ac:dyDescent="0.25">
      <c r="A17801" s="62">
        <v>90141503</v>
      </c>
      <c r="B17801" s="63" t="s">
        <v>7157</v>
      </c>
    </row>
    <row r="17802" spans="1:2" x14ac:dyDescent="0.25">
      <c r="A17802" s="62">
        <v>90141601</v>
      </c>
      <c r="B17802" s="63" t="s">
        <v>8800</v>
      </c>
    </row>
    <row r="17803" spans="1:2" x14ac:dyDescent="0.25">
      <c r="A17803" s="62">
        <v>90141602</v>
      </c>
      <c r="B17803" s="63" t="s">
        <v>14899</v>
      </c>
    </row>
    <row r="17804" spans="1:2" x14ac:dyDescent="0.25">
      <c r="A17804" s="62">
        <v>90141603</v>
      </c>
      <c r="B17804" s="63" t="s">
        <v>2158</v>
      </c>
    </row>
    <row r="17805" spans="1:2" x14ac:dyDescent="0.25">
      <c r="A17805" s="62">
        <v>90141701</v>
      </c>
      <c r="B17805" s="63" t="s">
        <v>9835</v>
      </c>
    </row>
    <row r="17806" spans="1:2" x14ac:dyDescent="0.25">
      <c r="A17806" s="62">
        <v>90141702</v>
      </c>
      <c r="B17806" s="63" t="s">
        <v>738</v>
      </c>
    </row>
    <row r="17807" spans="1:2" x14ac:dyDescent="0.25">
      <c r="A17807" s="62">
        <v>90141703</v>
      </c>
      <c r="B17807" s="63" t="s">
        <v>13882</v>
      </c>
    </row>
    <row r="17808" spans="1:2" x14ac:dyDescent="0.25">
      <c r="A17808" s="62">
        <v>90151501</v>
      </c>
      <c r="B17808" s="63" t="s">
        <v>643</v>
      </c>
    </row>
    <row r="17809" spans="1:2" x14ac:dyDescent="0.25">
      <c r="A17809" s="62">
        <v>90151502</v>
      </c>
      <c r="B17809" s="63" t="s">
        <v>6170</v>
      </c>
    </row>
    <row r="17810" spans="1:2" x14ac:dyDescent="0.25">
      <c r="A17810" s="62">
        <v>90151503</v>
      </c>
      <c r="B17810" s="63" t="s">
        <v>15801</v>
      </c>
    </row>
    <row r="17811" spans="1:2" x14ac:dyDescent="0.25">
      <c r="A17811" s="62">
        <v>90151601</v>
      </c>
      <c r="B17811" s="63" t="s">
        <v>8826</v>
      </c>
    </row>
    <row r="17812" spans="1:2" x14ac:dyDescent="0.25">
      <c r="A17812" s="62">
        <v>90151602</v>
      </c>
      <c r="B17812" s="63" t="s">
        <v>15750</v>
      </c>
    </row>
    <row r="17813" spans="1:2" x14ac:dyDescent="0.25">
      <c r="A17813" s="62">
        <v>90151603</v>
      </c>
      <c r="B17813" s="63" t="s">
        <v>8878</v>
      </c>
    </row>
    <row r="17814" spans="1:2" x14ac:dyDescent="0.25">
      <c r="A17814" s="62">
        <v>90151701</v>
      </c>
      <c r="B17814" s="63" t="s">
        <v>4680</v>
      </c>
    </row>
    <row r="17815" spans="1:2" x14ac:dyDescent="0.25">
      <c r="A17815" s="62">
        <v>90151702</v>
      </c>
      <c r="B17815" s="63" t="s">
        <v>9831</v>
      </c>
    </row>
    <row r="17816" spans="1:2" x14ac:dyDescent="0.25">
      <c r="A17816" s="62">
        <v>90151703</v>
      </c>
      <c r="B17816" s="63" t="s">
        <v>8353</v>
      </c>
    </row>
    <row r="17817" spans="1:2" x14ac:dyDescent="0.25">
      <c r="A17817" s="62">
        <v>90151801</v>
      </c>
      <c r="B17817" s="63" t="s">
        <v>2290</v>
      </c>
    </row>
    <row r="17818" spans="1:2" x14ac:dyDescent="0.25">
      <c r="A17818" s="62">
        <v>90151802</v>
      </c>
      <c r="B17818" s="63" t="s">
        <v>3586</v>
      </c>
    </row>
    <row r="17819" spans="1:2" x14ac:dyDescent="0.25">
      <c r="A17819" s="62">
        <v>90151803</v>
      </c>
      <c r="B17819" s="63" t="s">
        <v>16157</v>
      </c>
    </row>
    <row r="17820" spans="1:2" x14ac:dyDescent="0.25">
      <c r="A17820" s="62">
        <v>90151901</v>
      </c>
      <c r="B17820" s="63" t="s">
        <v>11692</v>
      </c>
    </row>
    <row r="17821" spans="1:2" x14ac:dyDescent="0.25">
      <c r="A17821" s="62">
        <v>90151902</v>
      </c>
      <c r="B17821" s="63" t="s">
        <v>11308</v>
      </c>
    </row>
    <row r="17822" spans="1:2" x14ac:dyDescent="0.25">
      <c r="A17822" s="62">
        <v>90151903</v>
      </c>
      <c r="B17822" s="63" t="s">
        <v>15934</v>
      </c>
    </row>
    <row r="17823" spans="1:2" x14ac:dyDescent="0.25">
      <c r="A17823" s="62">
        <v>90152001</v>
      </c>
      <c r="B17823" s="63" t="s">
        <v>10826</v>
      </c>
    </row>
    <row r="17824" spans="1:2" x14ac:dyDescent="0.25">
      <c r="A17824" s="62">
        <v>90152002</v>
      </c>
      <c r="B17824" s="63" t="s">
        <v>7805</v>
      </c>
    </row>
    <row r="17825" spans="1:2" x14ac:dyDescent="0.25">
      <c r="A17825" s="62">
        <v>90152101</v>
      </c>
      <c r="B17825" s="63" t="s">
        <v>5309</v>
      </c>
    </row>
    <row r="17826" spans="1:2" x14ac:dyDescent="0.25">
      <c r="A17826" s="62">
        <v>91101501</v>
      </c>
      <c r="B17826" s="63" t="s">
        <v>9371</v>
      </c>
    </row>
    <row r="17827" spans="1:2" x14ac:dyDescent="0.25">
      <c r="A17827" s="62">
        <v>91101502</v>
      </c>
      <c r="B17827" s="63" t="s">
        <v>4861</v>
      </c>
    </row>
    <row r="17828" spans="1:2" x14ac:dyDescent="0.25">
      <c r="A17828" s="62">
        <v>91101503</v>
      </c>
      <c r="B17828" s="63" t="s">
        <v>7706</v>
      </c>
    </row>
    <row r="17829" spans="1:2" x14ac:dyDescent="0.25">
      <c r="A17829" s="62">
        <v>91101504</v>
      </c>
      <c r="B17829" s="63" t="s">
        <v>7419</v>
      </c>
    </row>
    <row r="17830" spans="1:2" x14ac:dyDescent="0.25">
      <c r="A17830" s="62">
        <v>91101505</v>
      </c>
      <c r="B17830" s="63" t="s">
        <v>8293</v>
      </c>
    </row>
    <row r="17831" spans="1:2" x14ac:dyDescent="0.25">
      <c r="A17831" s="62">
        <v>91101601</v>
      </c>
      <c r="B17831" s="63" t="s">
        <v>5069</v>
      </c>
    </row>
    <row r="17832" spans="1:2" x14ac:dyDescent="0.25">
      <c r="A17832" s="62">
        <v>91101602</v>
      </c>
      <c r="B17832" s="63" t="s">
        <v>6607</v>
      </c>
    </row>
    <row r="17833" spans="1:2" x14ac:dyDescent="0.25">
      <c r="A17833" s="62">
        <v>91101603</v>
      </c>
      <c r="B17833" s="63" t="s">
        <v>11338</v>
      </c>
    </row>
    <row r="17834" spans="1:2" x14ac:dyDescent="0.25">
      <c r="A17834" s="62">
        <v>91101604</v>
      </c>
      <c r="B17834" s="63" t="s">
        <v>8904</v>
      </c>
    </row>
    <row r="17835" spans="1:2" x14ac:dyDescent="0.25">
      <c r="A17835" s="62">
        <v>91101605</v>
      </c>
      <c r="B17835" s="63" t="s">
        <v>18062</v>
      </c>
    </row>
    <row r="17836" spans="1:2" x14ac:dyDescent="0.25">
      <c r="A17836" s="62">
        <v>91101701</v>
      </c>
      <c r="B17836" s="63" t="s">
        <v>2719</v>
      </c>
    </row>
    <row r="17837" spans="1:2" x14ac:dyDescent="0.25">
      <c r="A17837" s="62">
        <v>91101702</v>
      </c>
      <c r="B17837" s="63" t="s">
        <v>8321</v>
      </c>
    </row>
    <row r="17838" spans="1:2" x14ac:dyDescent="0.25">
      <c r="A17838" s="62">
        <v>91101801</v>
      </c>
      <c r="B17838" s="63" t="s">
        <v>6851</v>
      </c>
    </row>
    <row r="17839" spans="1:2" x14ac:dyDescent="0.25">
      <c r="A17839" s="62">
        <v>91101802</v>
      </c>
      <c r="B17839" s="63" t="s">
        <v>8246</v>
      </c>
    </row>
    <row r="17840" spans="1:2" x14ac:dyDescent="0.25">
      <c r="A17840" s="62">
        <v>91101803</v>
      </c>
      <c r="B17840" s="63" t="s">
        <v>125</v>
      </c>
    </row>
    <row r="17841" spans="1:2" x14ac:dyDescent="0.25">
      <c r="A17841" s="62">
        <v>91101901</v>
      </c>
      <c r="B17841" s="63" t="s">
        <v>8447</v>
      </c>
    </row>
    <row r="17842" spans="1:2" x14ac:dyDescent="0.25">
      <c r="A17842" s="62">
        <v>91101902</v>
      </c>
      <c r="B17842" s="63" t="s">
        <v>11460</v>
      </c>
    </row>
    <row r="17843" spans="1:2" x14ac:dyDescent="0.25">
      <c r="A17843" s="62">
        <v>91101903</v>
      </c>
      <c r="B17843" s="63" t="s">
        <v>14145</v>
      </c>
    </row>
    <row r="17844" spans="1:2" x14ac:dyDescent="0.25">
      <c r="A17844" s="62">
        <v>91111501</v>
      </c>
      <c r="B17844" s="63" t="s">
        <v>94</v>
      </c>
    </row>
    <row r="17845" spans="1:2" x14ac:dyDescent="0.25">
      <c r="A17845" s="62">
        <v>91111502</v>
      </c>
      <c r="B17845" s="63" t="s">
        <v>9297</v>
      </c>
    </row>
    <row r="17846" spans="1:2" x14ac:dyDescent="0.25">
      <c r="A17846" s="62">
        <v>91111503</v>
      </c>
      <c r="B17846" s="63" t="s">
        <v>2204</v>
      </c>
    </row>
    <row r="17847" spans="1:2" x14ac:dyDescent="0.25">
      <c r="A17847" s="62">
        <v>91111504</v>
      </c>
      <c r="B17847" s="63" t="s">
        <v>4074</v>
      </c>
    </row>
    <row r="17848" spans="1:2" x14ac:dyDescent="0.25">
      <c r="A17848" s="62">
        <v>91111601</v>
      </c>
      <c r="B17848" s="63" t="s">
        <v>12856</v>
      </c>
    </row>
    <row r="17849" spans="1:2" x14ac:dyDescent="0.25">
      <c r="A17849" s="62">
        <v>91111602</v>
      </c>
      <c r="B17849" s="63" t="s">
        <v>7952</v>
      </c>
    </row>
    <row r="17850" spans="1:2" x14ac:dyDescent="0.25">
      <c r="A17850" s="62">
        <v>91111603</v>
      </c>
      <c r="B17850" s="63" t="s">
        <v>14072</v>
      </c>
    </row>
    <row r="17851" spans="1:2" x14ac:dyDescent="0.25">
      <c r="A17851" s="62">
        <v>91111701</v>
      </c>
      <c r="B17851" s="63" t="s">
        <v>5245</v>
      </c>
    </row>
    <row r="17852" spans="1:2" x14ac:dyDescent="0.25">
      <c r="A17852" s="62">
        <v>91111702</v>
      </c>
      <c r="B17852" s="63" t="s">
        <v>17362</v>
      </c>
    </row>
    <row r="17853" spans="1:2" x14ac:dyDescent="0.25">
      <c r="A17853" s="62">
        <v>91111703</v>
      </c>
      <c r="B17853" s="63" t="s">
        <v>13926</v>
      </c>
    </row>
    <row r="17854" spans="1:2" x14ac:dyDescent="0.25">
      <c r="A17854" s="62">
        <v>91111801</v>
      </c>
      <c r="B17854" s="63" t="s">
        <v>13947</v>
      </c>
    </row>
    <row r="17855" spans="1:2" x14ac:dyDescent="0.25">
      <c r="A17855" s="62">
        <v>91111802</v>
      </c>
      <c r="B17855" s="63" t="s">
        <v>12328</v>
      </c>
    </row>
    <row r="17856" spans="1:2" x14ac:dyDescent="0.25">
      <c r="A17856" s="62">
        <v>91111803</v>
      </c>
      <c r="B17856" s="63" t="s">
        <v>1668</v>
      </c>
    </row>
    <row r="17857" spans="1:2" x14ac:dyDescent="0.25">
      <c r="A17857" s="62">
        <v>91111804</v>
      </c>
      <c r="B17857" s="63" t="s">
        <v>12474</v>
      </c>
    </row>
    <row r="17858" spans="1:2" x14ac:dyDescent="0.25">
      <c r="A17858" s="62">
        <v>91111901</v>
      </c>
      <c r="B17858" s="63" t="s">
        <v>10787</v>
      </c>
    </row>
    <row r="17859" spans="1:2" x14ac:dyDescent="0.25">
      <c r="A17859" s="62">
        <v>91111902</v>
      </c>
      <c r="B17859" s="63" t="s">
        <v>9920</v>
      </c>
    </row>
    <row r="17860" spans="1:2" x14ac:dyDescent="0.25">
      <c r="A17860" s="62">
        <v>91111903</v>
      </c>
      <c r="B17860" s="63" t="s">
        <v>7520</v>
      </c>
    </row>
    <row r="17861" spans="1:2" x14ac:dyDescent="0.25">
      <c r="A17861" s="62">
        <v>91111904</v>
      </c>
      <c r="B17861" s="63" t="s">
        <v>12165</v>
      </c>
    </row>
    <row r="17862" spans="1:2" x14ac:dyDescent="0.25">
      <c r="A17862" s="62">
        <v>92101501</v>
      </c>
      <c r="B17862" s="63" t="s">
        <v>11582</v>
      </c>
    </row>
    <row r="17863" spans="1:2" x14ac:dyDescent="0.25">
      <c r="A17863" s="62">
        <v>92101502</v>
      </c>
      <c r="B17863" s="63" t="s">
        <v>13827</v>
      </c>
    </row>
    <row r="17864" spans="1:2" x14ac:dyDescent="0.25">
      <c r="A17864" s="62">
        <v>92101503</v>
      </c>
      <c r="B17864" s="63" t="s">
        <v>2333</v>
      </c>
    </row>
    <row r="17865" spans="1:2" x14ac:dyDescent="0.25">
      <c r="A17865" s="62">
        <v>92101504</v>
      </c>
      <c r="B17865" s="63" t="s">
        <v>7590</v>
      </c>
    </row>
    <row r="17866" spans="1:2" x14ac:dyDescent="0.25">
      <c r="A17866" s="62">
        <v>92101601</v>
      </c>
      <c r="B17866" s="63" t="s">
        <v>16249</v>
      </c>
    </row>
    <row r="17867" spans="1:2" x14ac:dyDescent="0.25">
      <c r="A17867" s="62">
        <v>92101602</v>
      </c>
      <c r="B17867" s="63" t="s">
        <v>17459</v>
      </c>
    </row>
    <row r="17868" spans="1:2" x14ac:dyDescent="0.25">
      <c r="A17868" s="62">
        <v>92101603</v>
      </c>
      <c r="B17868" s="63" t="s">
        <v>6463</v>
      </c>
    </row>
    <row r="17869" spans="1:2" x14ac:dyDescent="0.25">
      <c r="A17869" s="62">
        <v>92101604</v>
      </c>
      <c r="B17869" s="63" t="s">
        <v>3418</v>
      </c>
    </row>
    <row r="17870" spans="1:2" x14ac:dyDescent="0.25">
      <c r="A17870" s="62">
        <v>92101701</v>
      </c>
      <c r="B17870" s="63" t="s">
        <v>7255</v>
      </c>
    </row>
    <row r="17871" spans="1:2" x14ac:dyDescent="0.25">
      <c r="A17871" s="62">
        <v>92101702</v>
      </c>
      <c r="B17871" s="63" t="s">
        <v>18253</v>
      </c>
    </row>
    <row r="17872" spans="1:2" x14ac:dyDescent="0.25">
      <c r="A17872" s="62">
        <v>92101703</v>
      </c>
      <c r="B17872" s="63" t="s">
        <v>6926</v>
      </c>
    </row>
    <row r="17873" spans="1:2" x14ac:dyDescent="0.25">
      <c r="A17873" s="62">
        <v>92101704</v>
      </c>
      <c r="B17873" s="63" t="s">
        <v>16206</v>
      </c>
    </row>
    <row r="17874" spans="1:2" x14ac:dyDescent="0.25">
      <c r="A17874" s="62">
        <v>92101801</v>
      </c>
      <c r="B17874" s="63" t="s">
        <v>16376</v>
      </c>
    </row>
    <row r="17875" spans="1:2" x14ac:dyDescent="0.25">
      <c r="A17875" s="62">
        <v>92101802</v>
      </c>
      <c r="B17875" s="63" t="s">
        <v>13679</v>
      </c>
    </row>
    <row r="17876" spans="1:2" x14ac:dyDescent="0.25">
      <c r="A17876" s="62">
        <v>92101803</v>
      </c>
      <c r="B17876" s="63" t="s">
        <v>4136</v>
      </c>
    </row>
    <row r="17877" spans="1:2" x14ac:dyDescent="0.25">
      <c r="A17877" s="62">
        <v>92101804</v>
      </c>
      <c r="B17877" s="63" t="s">
        <v>18787</v>
      </c>
    </row>
    <row r="17878" spans="1:2" x14ac:dyDescent="0.25">
      <c r="A17878" s="62">
        <v>92101805</v>
      </c>
      <c r="B17878" s="63" t="s">
        <v>10659</v>
      </c>
    </row>
    <row r="17879" spans="1:2" x14ac:dyDescent="0.25">
      <c r="A17879" s="62">
        <v>92101901</v>
      </c>
      <c r="B17879" s="63" t="s">
        <v>11615</v>
      </c>
    </row>
    <row r="17880" spans="1:2" x14ac:dyDescent="0.25">
      <c r="A17880" s="62">
        <v>92101902</v>
      </c>
      <c r="B17880" s="63" t="s">
        <v>12637</v>
      </c>
    </row>
    <row r="17881" spans="1:2" x14ac:dyDescent="0.25">
      <c r="A17881" s="62">
        <v>92101903</v>
      </c>
      <c r="B17881" s="63" t="s">
        <v>11700</v>
      </c>
    </row>
    <row r="17882" spans="1:2" x14ac:dyDescent="0.25">
      <c r="A17882" s="62">
        <v>92101904</v>
      </c>
      <c r="B17882" s="63" t="s">
        <v>3104</v>
      </c>
    </row>
    <row r="17883" spans="1:2" x14ac:dyDescent="0.25">
      <c r="A17883" s="62">
        <v>92111501</v>
      </c>
      <c r="B17883" s="63" t="s">
        <v>7270</v>
      </c>
    </row>
    <row r="17884" spans="1:2" x14ac:dyDescent="0.25">
      <c r="A17884" s="62">
        <v>92111502</v>
      </c>
      <c r="B17884" s="63" t="s">
        <v>14413</v>
      </c>
    </row>
    <row r="17885" spans="1:2" x14ac:dyDescent="0.25">
      <c r="A17885" s="62">
        <v>92111503</v>
      </c>
      <c r="B17885" s="63" t="s">
        <v>14411</v>
      </c>
    </row>
    <row r="17886" spans="1:2" x14ac:dyDescent="0.25">
      <c r="A17886" s="62">
        <v>92111504</v>
      </c>
      <c r="B17886" s="63" t="s">
        <v>15513</v>
      </c>
    </row>
    <row r="17887" spans="1:2" x14ac:dyDescent="0.25">
      <c r="A17887" s="62">
        <v>92111505</v>
      </c>
      <c r="B17887" s="63" t="s">
        <v>1042</v>
      </c>
    </row>
    <row r="17888" spans="1:2" x14ac:dyDescent="0.25">
      <c r="A17888" s="62">
        <v>92111506</v>
      </c>
      <c r="B17888" s="63" t="s">
        <v>7801</v>
      </c>
    </row>
    <row r="17889" spans="1:2" x14ac:dyDescent="0.25">
      <c r="A17889" s="62">
        <v>92111507</v>
      </c>
      <c r="B17889" s="63" t="s">
        <v>8780</v>
      </c>
    </row>
    <row r="17890" spans="1:2" x14ac:dyDescent="0.25">
      <c r="A17890" s="62">
        <v>92111601</v>
      </c>
      <c r="B17890" s="63" t="s">
        <v>18572</v>
      </c>
    </row>
    <row r="17891" spans="1:2" x14ac:dyDescent="0.25">
      <c r="A17891" s="62">
        <v>92111602</v>
      </c>
      <c r="B17891" s="63" t="s">
        <v>321</v>
      </c>
    </row>
    <row r="17892" spans="1:2" x14ac:dyDescent="0.25">
      <c r="A17892" s="62">
        <v>92111603</v>
      </c>
      <c r="B17892" s="63" t="s">
        <v>7860</v>
      </c>
    </row>
    <row r="17893" spans="1:2" x14ac:dyDescent="0.25">
      <c r="A17893" s="62">
        <v>92111604</v>
      </c>
      <c r="B17893" s="63" t="s">
        <v>4506</v>
      </c>
    </row>
    <row r="17894" spans="1:2" x14ac:dyDescent="0.25">
      <c r="A17894" s="62">
        <v>92111605</v>
      </c>
      <c r="B17894" s="63" t="s">
        <v>1311</v>
      </c>
    </row>
    <row r="17895" spans="1:2" x14ac:dyDescent="0.25">
      <c r="A17895" s="62">
        <v>92111606</v>
      </c>
      <c r="B17895" s="63" t="s">
        <v>12465</v>
      </c>
    </row>
    <row r="17896" spans="1:2" x14ac:dyDescent="0.25">
      <c r="A17896" s="62">
        <v>92111701</v>
      </c>
      <c r="B17896" s="63" t="s">
        <v>7718</v>
      </c>
    </row>
    <row r="17897" spans="1:2" x14ac:dyDescent="0.25">
      <c r="A17897" s="62">
        <v>92111702</v>
      </c>
      <c r="B17897" s="63" t="s">
        <v>8068</v>
      </c>
    </row>
    <row r="17898" spans="1:2" x14ac:dyDescent="0.25">
      <c r="A17898" s="62">
        <v>92111703</v>
      </c>
      <c r="B17898" s="63" t="s">
        <v>18161</v>
      </c>
    </row>
    <row r="17899" spans="1:2" x14ac:dyDescent="0.25">
      <c r="A17899" s="62">
        <v>92111704</v>
      </c>
      <c r="B17899" s="63" t="s">
        <v>7195</v>
      </c>
    </row>
    <row r="17900" spans="1:2" x14ac:dyDescent="0.25">
      <c r="A17900" s="62">
        <v>92111705</v>
      </c>
      <c r="B17900" s="63" t="s">
        <v>8421</v>
      </c>
    </row>
    <row r="17901" spans="1:2" x14ac:dyDescent="0.25">
      <c r="A17901" s="62">
        <v>92111706</v>
      </c>
      <c r="B17901" s="63" t="s">
        <v>4810</v>
      </c>
    </row>
    <row r="17902" spans="1:2" x14ac:dyDescent="0.25">
      <c r="A17902" s="62">
        <v>92111707</v>
      </c>
      <c r="B17902" s="63" t="s">
        <v>2767</v>
      </c>
    </row>
    <row r="17903" spans="1:2" x14ac:dyDescent="0.25">
      <c r="A17903" s="62">
        <v>92111708</v>
      </c>
      <c r="B17903" s="63" t="s">
        <v>7877</v>
      </c>
    </row>
    <row r="17904" spans="1:2" x14ac:dyDescent="0.25">
      <c r="A17904" s="62">
        <v>92111801</v>
      </c>
      <c r="B17904" s="63" t="s">
        <v>13375</v>
      </c>
    </row>
    <row r="17905" spans="1:2" x14ac:dyDescent="0.25">
      <c r="A17905" s="62">
        <v>92111802</v>
      </c>
      <c r="B17905" s="63" t="s">
        <v>4067</v>
      </c>
    </row>
    <row r="17906" spans="1:2" x14ac:dyDescent="0.25">
      <c r="A17906" s="62">
        <v>92111803</v>
      </c>
      <c r="B17906" s="63" t="s">
        <v>9552</v>
      </c>
    </row>
    <row r="17907" spans="1:2" x14ac:dyDescent="0.25">
      <c r="A17907" s="62">
        <v>92111804</v>
      </c>
      <c r="B17907" s="63" t="s">
        <v>6393</v>
      </c>
    </row>
    <row r="17908" spans="1:2" x14ac:dyDescent="0.25">
      <c r="A17908" s="62">
        <v>92111805</v>
      </c>
      <c r="B17908" s="63" t="s">
        <v>6269</v>
      </c>
    </row>
    <row r="17909" spans="1:2" x14ac:dyDescent="0.25">
      <c r="A17909" s="62">
        <v>92111806</v>
      </c>
      <c r="B17909" s="63" t="s">
        <v>2491</v>
      </c>
    </row>
    <row r="17910" spans="1:2" x14ac:dyDescent="0.25">
      <c r="A17910" s="62">
        <v>92111807</v>
      </c>
      <c r="B17910" s="63" t="s">
        <v>15538</v>
      </c>
    </row>
    <row r="17911" spans="1:2" x14ac:dyDescent="0.25">
      <c r="A17911" s="62">
        <v>92111808</v>
      </c>
      <c r="B17911" s="63" t="s">
        <v>13828</v>
      </c>
    </row>
    <row r="17912" spans="1:2" x14ac:dyDescent="0.25">
      <c r="A17912" s="62">
        <v>92111809</v>
      </c>
      <c r="B17912" s="63" t="s">
        <v>11317</v>
      </c>
    </row>
    <row r="17913" spans="1:2" x14ac:dyDescent="0.25">
      <c r="A17913" s="62">
        <v>92111810</v>
      </c>
      <c r="B17913" s="63" t="s">
        <v>17030</v>
      </c>
    </row>
    <row r="17914" spans="1:2" x14ac:dyDescent="0.25">
      <c r="A17914" s="62">
        <v>92111901</v>
      </c>
      <c r="B17914" s="63" t="s">
        <v>15676</v>
      </c>
    </row>
    <row r="17915" spans="1:2" x14ac:dyDescent="0.25">
      <c r="A17915" s="62">
        <v>92111902</v>
      </c>
      <c r="B17915" s="63" t="s">
        <v>14200</v>
      </c>
    </row>
    <row r="17916" spans="1:2" x14ac:dyDescent="0.25">
      <c r="A17916" s="62">
        <v>92111903</v>
      </c>
      <c r="B17916" s="63" t="s">
        <v>7292</v>
      </c>
    </row>
    <row r="17917" spans="1:2" x14ac:dyDescent="0.25">
      <c r="A17917" s="62">
        <v>92111904</v>
      </c>
      <c r="B17917" s="63" t="s">
        <v>6941</v>
      </c>
    </row>
    <row r="17918" spans="1:2" x14ac:dyDescent="0.25">
      <c r="A17918" s="62">
        <v>92111905</v>
      </c>
      <c r="B17918" s="63" t="s">
        <v>16102</v>
      </c>
    </row>
    <row r="17919" spans="1:2" x14ac:dyDescent="0.25">
      <c r="A17919" s="62">
        <v>92112001</v>
      </c>
      <c r="B17919" s="63" t="s">
        <v>4330</v>
      </c>
    </row>
    <row r="17920" spans="1:2" x14ac:dyDescent="0.25">
      <c r="A17920" s="62">
        <v>92112002</v>
      </c>
      <c r="B17920" s="63" t="s">
        <v>1364</v>
      </c>
    </row>
    <row r="17921" spans="1:2" x14ac:dyDescent="0.25">
      <c r="A17921" s="62">
        <v>92112003</v>
      </c>
      <c r="B17921" s="63" t="s">
        <v>11426</v>
      </c>
    </row>
    <row r="17922" spans="1:2" x14ac:dyDescent="0.25">
      <c r="A17922" s="62">
        <v>92112004</v>
      </c>
      <c r="B17922" s="63" t="s">
        <v>1132</v>
      </c>
    </row>
    <row r="17923" spans="1:2" x14ac:dyDescent="0.25">
      <c r="A17923" s="62">
        <v>92112101</v>
      </c>
      <c r="B17923" s="63" t="s">
        <v>8478</v>
      </c>
    </row>
    <row r="17924" spans="1:2" x14ac:dyDescent="0.25">
      <c r="A17924" s="62">
        <v>92112102</v>
      </c>
      <c r="B17924" s="63" t="s">
        <v>18824</v>
      </c>
    </row>
    <row r="17925" spans="1:2" x14ac:dyDescent="0.25">
      <c r="A17925" s="62">
        <v>92112103</v>
      </c>
      <c r="B17925" s="63" t="s">
        <v>2942</v>
      </c>
    </row>
    <row r="17926" spans="1:2" x14ac:dyDescent="0.25">
      <c r="A17926" s="62">
        <v>92112201</v>
      </c>
      <c r="B17926" s="63" t="s">
        <v>7615</v>
      </c>
    </row>
    <row r="17927" spans="1:2" x14ac:dyDescent="0.25">
      <c r="A17927" s="62">
        <v>92112202</v>
      </c>
      <c r="B17927" s="63" t="s">
        <v>15263</v>
      </c>
    </row>
    <row r="17928" spans="1:2" x14ac:dyDescent="0.25">
      <c r="A17928" s="62">
        <v>92112203</v>
      </c>
      <c r="B17928" s="63" t="s">
        <v>9031</v>
      </c>
    </row>
    <row r="17929" spans="1:2" x14ac:dyDescent="0.25">
      <c r="A17929" s="62">
        <v>92112204</v>
      </c>
      <c r="B17929" s="63" t="s">
        <v>7062</v>
      </c>
    </row>
    <row r="17930" spans="1:2" x14ac:dyDescent="0.25">
      <c r="A17930" s="62">
        <v>92112205</v>
      </c>
      <c r="B17930" s="63" t="s">
        <v>10325</v>
      </c>
    </row>
    <row r="17931" spans="1:2" x14ac:dyDescent="0.25">
      <c r="A17931" s="62">
        <v>92112206</v>
      </c>
      <c r="B17931" s="63" t="s">
        <v>6731</v>
      </c>
    </row>
    <row r="17932" spans="1:2" x14ac:dyDescent="0.25">
      <c r="A17932" s="62">
        <v>92112207</v>
      </c>
      <c r="B17932" s="63" t="s">
        <v>1025</v>
      </c>
    </row>
    <row r="17933" spans="1:2" x14ac:dyDescent="0.25">
      <c r="A17933" s="62">
        <v>92112301</v>
      </c>
      <c r="B17933" s="63" t="s">
        <v>4188</v>
      </c>
    </row>
    <row r="17934" spans="1:2" x14ac:dyDescent="0.25">
      <c r="A17934" s="62">
        <v>92112302</v>
      </c>
      <c r="B17934" s="63" t="s">
        <v>15177</v>
      </c>
    </row>
    <row r="17935" spans="1:2" x14ac:dyDescent="0.25">
      <c r="A17935" s="62">
        <v>92112303</v>
      </c>
      <c r="B17935" s="63" t="s">
        <v>13732</v>
      </c>
    </row>
    <row r="17936" spans="1:2" x14ac:dyDescent="0.25">
      <c r="A17936" s="62">
        <v>92112401</v>
      </c>
      <c r="B17936" s="63" t="s">
        <v>10321</v>
      </c>
    </row>
    <row r="17937" spans="1:2" x14ac:dyDescent="0.25">
      <c r="A17937" s="62">
        <v>92112402</v>
      </c>
      <c r="B17937" s="63" t="s">
        <v>458</v>
      </c>
    </row>
    <row r="17938" spans="1:2" x14ac:dyDescent="0.25">
      <c r="A17938" s="62">
        <v>92112403</v>
      </c>
      <c r="B17938" s="63" t="s">
        <v>12878</v>
      </c>
    </row>
    <row r="17939" spans="1:2" x14ac:dyDescent="0.25">
      <c r="A17939" s="62">
        <v>92112404</v>
      </c>
      <c r="B17939" s="63" t="s">
        <v>13781</v>
      </c>
    </row>
    <row r="17940" spans="1:2" x14ac:dyDescent="0.25">
      <c r="A17940" s="62">
        <v>92112405</v>
      </c>
      <c r="B17940" s="63" t="s">
        <v>8963</v>
      </c>
    </row>
    <row r="17941" spans="1:2" x14ac:dyDescent="0.25">
      <c r="A17941" s="62">
        <v>92121501</v>
      </c>
      <c r="B17941" s="63" t="s">
        <v>6931</v>
      </c>
    </row>
    <row r="17942" spans="1:2" x14ac:dyDescent="0.25">
      <c r="A17942" s="62">
        <v>92121502</v>
      </c>
      <c r="B17942" s="63" t="s">
        <v>14428</v>
      </c>
    </row>
    <row r="17943" spans="1:2" x14ac:dyDescent="0.25">
      <c r="A17943" s="62">
        <v>92121503</v>
      </c>
      <c r="B17943" s="63" t="s">
        <v>11954</v>
      </c>
    </row>
    <row r="17944" spans="1:2" x14ac:dyDescent="0.25">
      <c r="A17944" s="62">
        <v>92121504</v>
      </c>
      <c r="B17944" s="63" t="s">
        <v>2395</v>
      </c>
    </row>
    <row r="17945" spans="1:2" x14ac:dyDescent="0.25">
      <c r="A17945" s="62">
        <v>92121601</v>
      </c>
      <c r="B17945" s="63" t="s">
        <v>11754</v>
      </c>
    </row>
    <row r="17946" spans="1:2" x14ac:dyDescent="0.25">
      <c r="A17946" s="62">
        <v>92121602</v>
      </c>
      <c r="B17946" s="63" t="s">
        <v>11105</v>
      </c>
    </row>
    <row r="17947" spans="1:2" x14ac:dyDescent="0.25">
      <c r="A17947" s="62">
        <v>92121603</v>
      </c>
      <c r="B17947" s="63" t="s">
        <v>3592</v>
      </c>
    </row>
    <row r="17948" spans="1:2" x14ac:dyDescent="0.25">
      <c r="A17948" s="62">
        <v>92121604</v>
      </c>
      <c r="B17948" s="63" t="s">
        <v>11175</v>
      </c>
    </row>
    <row r="17949" spans="1:2" x14ac:dyDescent="0.25">
      <c r="A17949" s="62">
        <v>92121701</v>
      </c>
      <c r="B17949" s="63" t="s">
        <v>585</v>
      </c>
    </row>
    <row r="17950" spans="1:2" x14ac:dyDescent="0.25">
      <c r="A17950" s="62">
        <v>92121702</v>
      </c>
      <c r="B17950" s="63" t="s">
        <v>1863</v>
      </c>
    </row>
    <row r="17951" spans="1:2" x14ac:dyDescent="0.25">
      <c r="A17951" s="62">
        <v>92121703</v>
      </c>
      <c r="B17951" s="63" t="s">
        <v>6324</v>
      </c>
    </row>
    <row r="17952" spans="1:2" x14ac:dyDescent="0.25">
      <c r="A17952" s="62">
        <v>92121704</v>
      </c>
      <c r="B17952" s="63" t="s">
        <v>14946</v>
      </c>
    </row>
    <row r="17953" spans="1:2" x14ac:dyDescent="0.25">
      <c r="A17953" s="62">
        <v>93101501</v>
      </c>
      <c r="B17953" s="63" t="s">
        <v>11665</v>
      </c>
    </row>
    <row r="17954" spans="1:2" x14ac:dyDescent="0.25">
      <c r="A17954" s="62">
        <v>93101502</v>
      </c>
      <c r="B17954" s="63" t="s">
        <v>5136</v>
      </c>
    </row>
    <row r="17955" spans="1:2" x14ac:dyDescent="0.25">
      <c r="A17955" s="62">
        <v>93101503</v>
      </c>
      <c r="B17955" s="63" t="s">
        <v>6660</v>
      </c>
    </row>
    <row r="17956" spans="1:2" x14ac:dyDescent="0.25">
      <c r="A17956" s="62">
        <v>93101504</v>
      </c>
      <c r="B17956" s="63" t="s">
        <v>17591</v>
      </c>
    </row>
    <row r="17957" spans="1:2" x14ac:dyDescent="0.25">
      <c r="A17957" s="62">
        <v>93101505</v>
      </c>
      <c r="B17957" s="63" t="s">
        <v>4394</v>
      </c>
    </row>
    <row r="17958" spans="1:2" x14ac:dyDescent="0.25">
      <c r="A17958" s="62">
        <v>93101506</v>
      </c>
      <c r="B17958" s="63" t="s">
        <v>12308</v>
      </c>
    </row>
    <row r="17959" spans="1:2" x14ac:dyDescent="0.25">
      <c r="A17959" s="62">
        <v>93101601</v>
      </c>
      <c r="B17959" s="63" t="s">
        <v>5603</v>
      </c>
    </row>
    <row r="17960" spans="1:2" x14ac:dyDescent="0.25">
      <c r="A17960" s="62">
        <v>93101602</v>
      </c>
      <c r="B17960" s="63" t="s">
        <v>911</v>
      </c>
    </row>
    <row r="17961" spans="1:2" x14ac:dyDescent="0.25">
      <c r="A17961" s="62">
        <v>93101603</v>
      </c>
      <c r="B17961" s="63" t="s">
        <v>10892</v>
      </c>
    </row>
    <row r="17962" spans="1:2" x14ac:dyDescent="0.25">
      <c r="A17962" s="62">
        <v>93101604</v>
      </c>
      <c r="B17962" s="63" t="s">
        <v>13370</v>
      </c>
    </row>
    <row r="17963" spans="1:2" x14ac:dyDescent="0.25">
      <c r="A17963" s="62">
        <v>93101605</v>
      </c>
      <c r="B17963" s="63" t="s">
        <v>7806</v>
      </c>
    </row>
    <row r="17964" spans="1:2" x14ac:dyDescent="0.25">
      <c r="A17964" s="62">
        <v>93101606</v>
      </c>
      <c r="B17964" s="63" t="s">
        <v>13476</v>
      </c>
    </row>
    <row r="17965" spans="1:2" x14ac:dyDescent="0.25">
      <c r="A17965" s="62">
        <v>93101607</v>
      </c>
      <c r="B17965" s="63" t="s">
        <v>11808</v>
      </c>
    </row>
    <row r="17966" spans="1:2" x14ac:dyDescent="0.25">
      <c r="A17966" s="62">
        <v>93101608</v>
      </c>
      <c r="B17966" s="63" t="s">
        <v>8850</v>
      </c>
    </row>
    <row r="17967" spans="1:2" x14ac:dyDescent="0.25">
      <c r="A17967" s="62">
        <v>93101701</v>
      </c>
      <c r="B17967" s="63" t="s">
        <v>17202</v>
      </c>
    </row>
    <row r="17968" spans="1:2" x14ac:dyDescent="0.25">
      <c r="A17968" s="62">
        <v>93101702</v>
      </c>
      <c r="B17968" s="63" t="s">
        <v>9967</v>
      </c>
    </row>
    <row r="17969" spans="1:2" x14ac:dyDescent="0.25">
      <c r="A17969" s="62">
        <v>93101703</v>
      </c>
      <c r="B17969" s="63" t="s">
        <v>13038</v>
      </c>
    </row>
    <row r="17970" spans="1:2" x14ac:dyDescent="0.25">
      <c r="A17970" s="62">
        <v>93101704</v>
      </c>
      <c r="B17970" s="63" t="s">
        <v>851</v>
      </c>
    </row>
    <row r="17971" spans="1:2" x14ac:dyDescent="0.25">
      <c r="A17971" s="62">
        <v>93101705</v>
      </c>
      <c r="B17971" s="63" t="s">
        <v>15297</v>
      </c>
    </row>
    <row r="17972" spans="1:2" x14ac:dyDescent="0.25">
      <c r="A17972" s="62">
        <v>93101706</v>
      </c>
      <c r="B17972" s="63" t="s">
        <v>4588</v>
      </c>
    </row>
    <row r="17973" spans="1:2" x14ac:dyDescent="0.25">
      <c r="A17973" s="62">
        <v>93101707</v>
      </c>
      <c r="B17973" s="63" t="s">
        <v>9637</v>
      </c>
    </row>
    <row r="17974" spans="1:2" x14ac:dyDescent="0.25">
      <c r="A17974" s="62">
        <v>93111501</v>
      </c>
      <c r="B17974" s="63" t="s">
        <v>8797</v>
      </c>
    </row>
    <row r="17975" spans="1:2" x14ac:dyDescent="0.25">
      <c r="A17975" s="62">
        <v>93111502</v>
      </c>
      <c r="B17975" s="63" t="s">
        <v>6301</v>
      </c>
    </row>
    <row r="17976" spans="1:2" x14ac:dyDescent="0.25">
      <c r="A17976" s="62">
        <v>93111503</v>
      </c>
      <c r="B17976" s="63" t="s">
        <v>8567</v>
      </c>
    </row>
    <row r="17977" spans="1:2" x14ac:dyDescent="0.25">
      <c r="A17977" s="62">
        <v>93111504</v>
      </c>
      <c r="B17977" s="63" t="s">
        <v>2733</v>
      </c>
    </row>
    <row r="17978" spans="1:2" x14ac:dyDescent="0.25">
      <c r="A17978" s="62">
        <v>93111505</v>
      </c>
      <c r="B17978" s="63" t="s">
        <v>14448</v>
      </c>
    </row>
    <row r="17979" spans="1:2" x14ac:dyDescent="0.25">
      <c r="A17979" s="62">
        <v>93111506</v>
      </c>
      <c r="B17979" s="63" t="s">
        <v>2176</v>
      </c>
    </row>
    <row r="17980" spans="1:2" x14ac:dyDescent="0.25">
      <c r="A17980" s="62">
        <v>93111507</v>
      </c>
      <c r="B17980" s="63" t="s">
        <v>354</v>
      </c>
    </row>
    <row r="17981" spans="1:2" x14ac:dyDescent="0.25">
      <c r="A17981" s="62">
        <v>93111601</v>
      </c>
      <c r="B17981" s="63" t="s">
        <v>2516</v>
      </c>
    </row>
    <row r="17982" spans="1:2" x14ac:dyDescent="0.25">
      <c r="A17982" s="62">
        <v>93111602</v>
      </c>
      <c r="B17982" s="63" t="s">
        <v>192</v>
      </c>
    </row>
    <row r="17983" spans="1:2" x14ac:dyDescent="0.25">
      <c r="A17983" s="62">
        <v>93111603</v>
      </c>
      <c r="B17983" s="63" t="s">
        <v>920</v>
      </c>
    </row>
    <row r="17984" spans="1:2" x14ac:dyDescent="0.25">
      <c r="A17984" s="62">
        <v>93111604</v>
      </c>
      <c r="B17984" s="63" t="s">
        <v>16818</v>
      </c>
    </row>
    <row r="17985" spans="1:2" x14ac:dyDescent="0.25">
      <c r="A17985" s="62">
        <v>93111605</v>
      </c>
      <c r="B17985" s="63" t="s">
        <v>12571</v>
      </c>
    </row>
    <row r="17986" spans="1:2" x14ac:dyDescent="0.25">
      <c r="A17986" s="62">
        <v>93111606</v>
      </c>
      <c r="B17986" s="63" t="s">
        <v>3511</v>
      </c>
    </row>
    <row r="17987" spans="1:2" x14ac:dyDescent="0.25">
      <c r="A17987" s="62">
        <v>93111607</v>
      </c>
      <c r="B17987" s="63" t="s">
        <v>13118</v>
      </c>
    </row>
    <row r="17988" spans="1:2" x14ac:dyDescent="0.25">
      <c r="A17988" s="62">
        <v>93111608</v>
      </c>
      <c r="B17988" s="63" t="s">
        <v>548</v>
      </c>
    </row>
    <row r="17989" spans="1:2" x14ac:dyDescent="0.25">
      <c r="A17989" s="62">
        <v>93121501</v>
      </c>
      <c r="B17989" s="63" t="s">
        <v>10024</v>
      </c>
    </row>
    <row r="17990" spans="1:2" x14ac:dyDescent="0.25">
      <c r="A17990" s="62">
        <v>93121502</v>
      </c>
      <c r="B17990" s="63" t="s">
        <v>8443</v>
      </c>
    </row>
    <row r="17991" spans="1:2" x14ac:dyDescent="0.25">
      <c r="A17991" s="62">
        <v>93121503</v>
      </c>
      <c r="B17991" s="63" t="s">
        <v>6202</v>
      </c>
    </row>
    <row r="17992" spans="1:2" x14ac:dyDescent="0.25">
      <c r="A17992" s="62">
        <v>93121504</v>
      </c>
      <c r="B17992" s="63" t="s">
        <v>16289</v>
      </c>
    </row>
    <row r="17993" spans="1:2" x14ac:dyDescent="0.25">
      <c r="A17993" s="62">
        <v>93121505</v>
      </c>
      <c r="B17993" s="63" t="s">
        <v>17464</v>
      </c>
    </row>
    <row r="17994" spans="1:2" x14ac:dyDescent="0.25">
      <c r="A17994" s="62">
        <v>93121506</v>
      </c>
      <c r="B17994" s="63" t="s">
        <v>18259</v>
      </c>
    </row>
    <row r="17995" spans="1:2" x14ac:dyDescent="0.25">
      <c r="A17995" s="62">
        <v>93121507</v>
      </c>
      <c r="B17995" s="63" t="s">
        <v>17968</v>
      </c>
    </row>
    <row r="17996" spans="1:2" x14ac:dyDescent="0.25">
      <c r="A17996" s="62">
        <v>93121508</v>
      </c>
      <c r="B17996" s="63" t="s">
        <v>5631</v>
      </c>
    </row>
    <row r="17997" spans="1:2" x14ac:dyDescent="0.25">
      <c r="A17997" s="62">
        <v>93121509</v>
      </c>
      <c r="B17997" s="63" t="s">
        <v>6223</v>
      </c>
    </row>
    <row r="17998" spans="1:2" x14ac:dyDescent="0.25">
      <c r="A17998" s="62">
        <v>93121601</v>
      </c>
      <c r="B17998" s="63" t="s">
        <v>1303</v>
      </c>
    </row>
    <row r="17999" spans="1:2" x14ac:dyDescent="0.25">
      <c r="A17999" s="62">
        <v>93121602</v>
      </c>
      <c r="B17999" s="63" t="s">
        <v>9632</v>
      </c>
    </row>
    <row r="18000" spans="1:2" x14ac:dyDescent="0.25">
      <c r="A18000" s="62">
        <v>93121603</v>
      </c>
      <c r="B18000" s="63" t="s">
        <v>13921</v>
      </c>
    </row>
    <row r="18001" spans="1:2" x14ac:dyDescent="0.25">
      <c r="A18001" s="62">
        <v>93121604</v>
      </c>
      <c r="B18001" s="63" t="s">
        <v>8939</v>
      </c>
    </row>
    <row r="18002" spans="1:2" x14ac:dyDescent="0.25">
      <c r="A18002" s="62">
        <v>93121605</v>
      </c>
      <c r="B18002" s="63" t="s">
        <v>2707</v>
      </c>
    </row>
    <row r="18003" spans="1:2" x14ac:dyDescent="0.25">
      <c r="A18003" s="62">
        <v>93121606</v>
      </c>
      <c r="B18003" s="63" t="s">
        <v>15438</v>
      </c>
    </row>
    <row r="18004" spans="1:2" x14ac:dyDescent="0.25">
      <c r="A18004" s="62">
        <v>93121607</v>
      </c>
      <c r="B18004" s="63" t="s">
        <v>9530</v>
      </c>
    </row>
    <row r="18005" spans="1:2" x14ac:dyDescent="0.25">
      <c r="A18005" s="62">
        <v>93121608</v>
      </c>
      <c r="B18005" s="63" t="s">
        <v>15629</v>
      </c>
    </row>
    <row r="18006" spans="1:2" x14ac:dyDescent="0.25">
      <c r="A18006" s="62">
        <v>93121609</v>
      </c>
      <c r="B18006" s="63" t="s">
        <v>3885</v>
      </c>
    </row>
    <row r="18007" spans="1:2" x14ac:dyDescent="0.25">
      <c r="A18007" s="62">
        <v>93121610</v>
      </c>
      <c r="B18007" s="63" t="s">
        <v>17617</v>
      </c>
    </row>
    <row r="18008" spans="1:2" x14ac:dyDescent="0.25">
      <c r="A18008" s="62">
        <v>93121611</v>
      </c>
      <c r="B18008" s="63" t="s">
        <v>9547</v>
      </c>
    </row>
    <row r="18009" spans="1:2" x14ac:dyDescent="0.25">
      <c r="A18009" s="62">
        <v>93121612</v>
      </c>
      <c r="B18009" s="63" t="s">
        <v>2756</v>
      </c>
    </row>
    <row r="18010" spans="1:2" x14ac:dyDescent="0.25">
      <c r="A18010" s="62">
        <v>93121613</v>
      </c>
      <c r="B18010" s="63" t="s">
        <v>874</v>
      </c>
    </row>
    <row r="18011" spans="1:2" x14ac:dyDescent="0.25">
      <c r="A18011" s="62">
        <v>93121614</v>
      </c>
      <c r="B18011" s="63" t="s">
        <v>1776</v>
      </c>
    </row>
    <row r="18012" spans="1:2" x14ac:dyDescent="0.25">
      <c r="A18012" s="62">
        <v>93121615</v>
      </c>
      <c r="B18012" s="63" t="s">
        <v>10917</v>
      </c>
    </row>
    <row r="18013" spans="1:2" x14ac:dyDescent="0.25">
      <c r="A18013" s="62">
        <v>93121701</v>
      </c>
      <c r="B18013" s="63" t="s">
        <v>7927</v>
      </c>
    </row>
    <row r="18014" spans="1:2" x14ac:dyDescent="0.25">
      <c r="A18014" s="62">
        <v>93121702</v>
      </c>
      <c r="B18014" s="63" t="s">
        <v>17442</v>
      </c>
    </row>
    <row r="18015" spans="1:2" x14ac:dyDescent="0.25">
      <c r="A18015" s="62">
        <v>93121703</v>
      </c>
      <c r="B18015" s="63" t="s">
        <v>13471</v>
      </c>
    </row>
    <row r="18016" spans="1:2" x14ac:dyDescent="0.25">
      <c r="A18016" s="62">
        <v>93121704</v>
      </c>
      <c r="B18016" s="63" t="s">
        <v>8184</v>
      </c>
    </row>
    <row r="18017" spans="1:2" x14ac:dyDescent="0.25">
      <c r="A18017" s="62">
        <v>93121705</v>
      </c>
      <c r="B18017" s="63" t="s">
        <v>3866</v>
      </c>
    </row>
    <row r="18018" spans="1:2" x14ac:dyDescent="0.25">
      <c r="A18018" s="62">
        <v>93121706</v>
      </c>
      <c r="B18018" s="63" t="s">
        <v>9653</v>
      </c>
    </row>
    <row r="18019" spans="1:2" x14ac:dyDescent="0.25">
      <c r="A18019" s="62">
        <v>93121707</v>
      </c>
      <c r="B18019" s="63" t="s">
        <v>856</v>
      </c>
    </row>
    <row r="18020" spans="1:2" x14ac:dyDescent="0.25">
      <c r="A18020" s="62">
        <v>93121708</v>
      </c>
      <c r="B18020" s="63" t="s">
        <v>14480</v>
      </c>
    </row>
    <row r="18021" spans="1:2" x14ac:dyDescent="0.25">
      <c r="A18021" s="62">
        <v>93121709</v>
      </c>
      <c r="B18021" s="63" t="s">
        <v>4346</v>
      </c>
    </row>
    <row r="18022" spans="1:2" x14ac:dyDescent="0.25">
      <c r="A18022" s="62">
        <v>93121710</v>
      </c>
      <c r="B18022" s="63" t="s">
        <v>14658</v>
      </c>
    </row>
    <row r="18023" spans="1:2" x14ac:dyDescent="0.25">
      <c r="A18023" s="62">
        <v>93121711</v>
      </c>
      <c r="B18023" s="63" t="s">
        <v>10997</v>
      </c>
    </row>
    <row r="18024" spans="1:2" x14ac:dyDescent="0.25">
      <c r="A18024" s="62">
        <v>93131501</v>
      </c>
      <c r="B18024" s="63" t="s">
        <v>869</v>
      </c>
    </row>
    <row r="18025" spans="1:2" x14ac:dyDescent="0.25">
      <c r="A18025" s="62">
        <v>93131502</v>
      </c>
      <c r="B18025" s="63" t="s">
        <v>13017</v>
      </c>
    </row>
    <row r="18026" spans="1:2" x14ac:dyDescent="0.25">
      <c r="A18026" s="62">
        <v>93131503</v>
      </c>
      <c r="B18026" s="63" t="s">
        <v>13350</v>
      </c>
    </row>
    <row r="18027" spans="1:2" x14ac:dyDescent="0.25">
      <c r="A18027" s="62">
        <v>93131504</v>
      </c>
      <c r="B18027" s="63" t="s">
        <v>1305</v>
      </c>
    </row>
    <row r="18028" spans="1:2" x14ac:dyDescent="0.25">
      <c r="A18028" s="62">
        <v>93131505</v>
      </c>
      <c r="B18028" s="63" t="s">
        <v>13357</v>
      </c>
    </row>
    <row r="18029" spans="1:2" x14ac:dyDescent="0.25">
      <c r="A18029" s="62">
        <v>93131506</v>
      </c>
      <c r="B18029" s="63" t="s">
        <v>17569</v>
      </c>
    </row>
    <row r="18030" spans="1:2" x14ac:dyDescent="0.25">
      <c r="A18030" s="62">
        <v>93131507</v>
      </c>
      <c r="B18030" s="63" t="s">
        <v>3988</v>
      </c>
    </row>
    <row r="18031" spans="1:2" x14ac:dyDescent="0.25">
      <c r="A18031" s="62">
        <v>93131601</v>
      </c>
      <c r="B18031" s="63" t="s">
        <v>6368</v>
      </c>
    </row>
    <row r="18032" spans="1:2" x14ac:dyDescent="0.25">
      <c r="A18032" s="62">
        <v>93131602</v>
      </c>
      <c r="B18032" s="63" t="s">
        <v>2809</v>
      </c>
    </row>
    <row r="18033" spans="1:2" x14ac:dyDescent="0.25">
      <c r="A18033" s="62">
        <v>93131603</v>
      </c>
      <c r="B18033" s="63" t="s">
        <v>8962</v>
      </c>
    </row>
    <row r="18034" spans="1:2" x14ac:dyDescent="0.25">
      <c r="A18034" s="62">
        <v>93131604</v>
      </c>
      <c r="B18034" s="63" t="s">
        <v>9073</v>
      </c>
    </row>
    <row r="18035" spans="1:2" x14ac:dyDescent="0.25">
      <c r="A18035" s="62">
        <v>93131605</v>
      </c>
      <c r="B18035" s="63" t="s">
        <v>17067</v>
      </c>
    </row>
    <row r="18036" spans="1:2" x14ac:dyDescent="0.25">
      <c r="A18036" s="62">
        <v>93131606</v>
      </c>
      <c r="B18036" s="63" t="s">
        <v>16647</v>
      </c>
    </row>
    <row r="18037" spans="1:2" x14ac:dyDescent="0.25">
      <c r="A18037" s="62">
        <v>93131607</v>
      </c>
      <c r="B18037" s="63" t="s">
        <v>2089</v>
      </c>
    </row>
    <row r="18038" spans="1:2" x14ac:dyDescent="0.25">
      <c r="A18038" s="62">
        <v>93131608</v>
      </c>
      <c r="B18038" s="63" t="s">
        <v>16796</v>
      </c>
    </row>
    <row r="18039" spans="1:2" x14ac:dyDescent="0.25">
      <c r="A18039" s="62">
        <v>93131609</v>
      </c>
      <c r="B18039" s="63" t="s">
        <v>6999</v>
      </c>
    </row>
    <row r="18040" spans="1:2" x14ac:dyDescent="0.25">
      <c r="A18040" s="62">
        <v>93131610</v>
      </c>
      <c r="B18040" s="63" t="s">
        <v>13867</v>
      </c>
    </row>
    <row r="18041" spans="1:2" x14ac:dyDescent="0.25">
      <c r="A18041" s="62">
        <v>93131611</v>
      </c>
      <c r="B18041" s="63" t="s">
        <v>17104</v>
      </c>
    </row>
    <row r="18042" spans="1:2" x14ac:dyDescent="0.25">
      <c r="A18042" s="62">
        <v>93131612</v>
      </c>
      <c r="B18042" s="63" t="s">
        <v>5968</v>
      </c>
    </row>
    <row r="18043" spans="1:2" x14ac:dyDescent="0.25">
      <c r="A18043" s="62">
        <v>93131613</v>
      </c>
      <c r="B18043" s="63" t="s">
        <v>6265</v>
      </c>
    </row>
    <row r="18044" spans="1:2" x14ac:dyDescent="0.25">
      <c r="A18044" s="62">
        <v>93131701</v>
      </c>
      <c r="B18044" s="63" t="s">
        <v>11712</v>
      </c>
    </row>
    <row r="18045" spans="1:2" x14ac:dyDescent="0.25">
      <c r="A18045" s="62">
        <v>93131702</v>
      </c>
      <c r="B18045" s="63" t="s">
        <v>4046</v>
      </c>
    </row>
    <row r="18046" spans="1:2" x14ac:dyDescent="0.25">
      <c r="A18046" s="62">
        <v>93131703</v>
      </c>
      <c r="B18046" s="63" t="s">
        <v>12138</v>
      </c>
    </row>
    <row r="18047" spans="1:2" x14ac:dyDescent="0.25">
      <c r="A18047" s="62">
        <v>93131704</v>
      </c>
      <c r="B18047" s="63" t="s">
        <v>6389</v>
      </c>
    </row>
    <row r="18048" spans="1:2" x14ac:dyDescent="0.25">
      <c r="A18048" s="62">
        <v>93131705</v>
      </c>
      <c r="B18048" s="63" t="s">
        <v>7128</v>
      </c>
    </row>
    <row r="18049" spans="1:2" x14ac:dyDescent="0.25">
      <c r="A18049" s="62">
        <v>93131801</v>
      </c>
      <c r="B18049" s="63" t="s">
        <v>17783</v>
      </c>
    </row>
    <row r="18050" spans="1:2" x14ac:dyDescent="0.25">
      <c r="A18050" s="62">
        <v>93131802</v>
      </c>
      <c r="B18050" s="63" t="s">
        <v>8972</v>
      </c>
    </row>
    <row r="18051" spans="1:2" x14ac:dyDescent="0.25">
      <c r="A18051" s="62">
        <v>93131803</v>
      </c>
      <c r="B18051" s="63" t="s">
        <v>8336</v>
      </c>
    </row>
    <row r="18052" spans="1:2" x14ac:dyDescent="0.25">
      <c r="A18052" s="62">
        <v>93141501</v>
      </c>
      <c r="B18052" s="63" t="s">
        <v>158</v>
      </c>
    </row>
    <row r="18053" spans="1:2" x14ac:dyDescent="0.25">
      <c r="A18053" s="62">
        <v>93141502</v>
      </c>
      <c r="B18053" s="63" t="s">
        <v>3061</v>
      </c>
    </row>
    <row r="18054" spans="1:2" x14ac:dyDescent="0.25">
      <c r="A18054" s="62">
        <v>93141503</v>
      </c>
      <c r="B18054" s="63" t="s">
        <v>6459</v>
      </c>
    </row>
    <row r="18055" spans="1:2" x14ac:dyDescent="0.25">
      <c r="A18055" s="62">
        <v>93141504</v>
      </c>
      <c r="B18055" s="63" t="s">
        <v>10395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8911</v>
      </c>
    </row>
    <row r="18058" spans="1:2" x14ac:dyDescent="0.25">
      <c r="A18058" s="62">
        <v>93141507</v>
      </c>
      <c r="B18058" s="63" t="s">
        <v>1244</v>
      </c>
    </row>
    <row r="18059" spans="1:2" x14ac:dyDescent="0.25">
      <c r="A18059" s="62">
        <v>93141508</v>
      </c>
      <c r="B18059" s="63" t="s">
        <v>12842</v>
      </c>
    </row>
    <row r="18060" spans="1:2" x14ac:dyDescent="0.25">
      <c r="A18060" s="62">
        <v>93141509</v>
      </c>
      <c r="B18060" s="63" t="s">
        <v>2847</v>
      </c>
    </row>
    <row r="18061" spans="1:2" x14ac:dyDescent="0.25">
      <c r="A18061" s="62">
        <v>93141510</v>
      </c>
      <c r="B18061" s="63" t="s">
        <v>16949</v>
      </c>
    </row>
    <row r="18062" spans="1:2" x14ac:dyDescent="0.25">
      <c r="A18062" s="62">
        <v>93141511</v>
      </c>
      <c r="B18062" s="63" t="s">
        <v>8260</v>
      </c>
    </row>
    <row r="18063" spans="1:2" x14ac:dyDescent="0.25">
      <c r="A18063" s="62">
        <v>93141512</v>
      </c>
      <c r="B18063" s="63" t="s">
        <v>3627</v>
      </c>
    </row>
    <row r="18064" spans="1:2" x14ac:dyDescent="0.25">
      <c r="A18064" s="62">
        <v>93141513</v>
      </c>
      <c r="B18064" s="63" t="s">
        <v>16813</v>
      </c>
    </row>
    <row r="18065" spans="1:2" x14ac:dyDescent="0.25">
      <c r="A18065" s="62">
        <v>93141514</v>
      </c>
      <c r="B18065" s="63" t="s">
        <v>1518</v>
      </c>
    </row>
    <row r="18066" spans="1:2" x14ac:dyDescent="0.25">
      <c r="A18066" s="62">
        <v>93141601</v>
      </c>
      <c r="B18066" s="63" t="s">
        <v>14900</v>
      </c>
    </row>
    <row r="18067" spans="1:2" x14ac:dyDescent="0.25">
      <c r="A18067" s="62">
        <v>93141602</v>
      </c>
      <c r="B18067" s="63" t="s">
        <v>9759</v>
      </c>
    </row>
    <row r="18068" spans="1:2" x14ac:dyDescent="0.25">
      <c r="A18068" s="62">
        <v>93141603</v>
      </c>
      <c r="B18068" s="63" t="s">
        <v>13425</v>
      </c>
    </row>
    <row r="18069" spans="1:2" x14ac:dyDescent="0.25">
      <c r="A18069" s="62">
        <v>93141604</v>
      </c>
      <c r="B18069" s="63" t="s">
        <v>9996</v>
      </c>
    </row>
    <row r="18070" spans="1:2" x14ac:dyDescent="0.25">
      <c r="A18070" s="62">
        <v>93141605</v>
      </c>
      <c r="B18070" s="63" t="s">
        <v>318</v>
      </c>
    </row>
    <row r="18071" spans="1:2" x14ac:dyDescent="0.25">
      <c r="A18071" s="62">
        <v>93141606</v>
      </c>
      <c r="B18071" s="63" t="s">
        <v>15349</v>
      </c>
    </row>
    <row r="18072" spans="1:2" x14ac:dyDescent="0.25">
      <c r="A18072" s="62">
        <v>93141607</v>
      </c>
      <c r="B18072" s="63" t="s">
        <v>8984</v>
      </c>
    </row>
    <row r="18073" spans="1:2" x14ac:dyDescent="0.25">
      <c r="A18073" s="62">
        <v>93141608</v>
      </c>
      <c r="B18073" s="63" t="s">
        <v>8560</v>
      </c>
    </row>
    <row r="18074" spans="1:2" x14ac:dyDescent="0.25">
      <c r="A18074" s="62">
        <v>93141609</v>
      </c>
      <c r="B18074" s="63" t="s">
        <v>12858</v>
      </c>
    </row>
    <row r="18075" spans="1:2" x14ac:dyDescent="0.25">
      <c r="A18075" s="62">
        <v>93141610</v>
      </c>
      <c r="B18075" s="63" t="s">
        <v>16171</v>
      </c>
    </row>
    <row r="18076" spans="1:2" x14ac:dyDescent="0.25">
      <c r="A18076" s="62">
        <v>93141611</v>
      </c>
      <c r="B18076" s="63" t="s">
        <v>10203</v>
      </c>
    </row>
    <row r="18077" spans="1:2" x14ac:dyDescent="0.25">
      <c r="A18077" s="62">
        <v>93141612</v>
      </c>
      <c r="B18077" s="63" t="s">
        <v>18335</v>
      </c>
    </row>
    <row r="18078" spans="1:2" x14ac:dyDescent="0.25">
      <c r="A18078" s="62">
        <v>93141613</v>
      </c>
      <c r="B18078" s="63" t="s">
        <v>15684</v>
      </c>
    </row>
    <row r="18079" spans="1:2" x14ac:dyDescent="0.25">
      <c r="A18079" s="62">
        <v>93141701</v>
      </c>
      <c r="B18079" s="63" t="s">
        <v>18355</v>
      </c>
    </row>
    <row r="18080" spans="1:2" x14ac:dyDescent="0.25">
      <c r="A18080" s="62">
        <v>93141702</v>
      </c>
      <c r="B18080" s="63" t="s">
        <v>2088</v>
      </c>
    </row>
    <row r="18081" spans="1:2" x14ac:dyDescent="0.25">
      <c r="A18081" s="62">
        <v>93141703</v>
      </c>
      <c r="B18081" s="63" t="s">
        <v>9844</v>
      </c>
    </row>
    <row r="18082" spans="1:2" x14ac:dyDescent="0.25">
      <c r="A18082" s="62">
        <v>93141704</v>
      </c>
      <c r="B18082" s="63" t="s">
        <v>2070</v>
      </c>
    </row>
    <row r="18083" spans="1:2" x14ac:dyDescent="0.25">
      <c r="A18083" s="62">
        <v>93141705</v>
      </c>
      <c r="B18083" s="63" t="s">
        <v>17847</v>
      </c>
    </row>
    <row r="18084" spans="1:2" x14ac:dyDescent="0.25">
      <c r="A18084" s="62">
        <v>93141706</v>
      </c>
      <c r="B18084" s="63" t="s">
        <v>889</v>
      </c>
    </row>
    <row r="18085" spans="1:2" x14ac:dyDescent="0.25">
      <c r="A18085" s="62">
        <v>93141707</v>
      </c>
      <c r="B18085" s="63" t="s">
        <v>10149</v>
      </c>
    </row>
    <row r="18086" spans="1:2" x14ac:dyDescent="0.25">
      <c r="A18086" s="62">
        <v>93141708</v>
      </c>
      <c r="B18086" s="63" t="s">
        <v>6538</v>
      </c>
    </row>
    <row r="18087" spans="1:2" x14ac:dyDescent="0.25">
      <c r="A18087" s="62">
        <v>93141709</v>
      </c>
      <c r="B18087" s="63" t="s">
        <v>5779</v>
      </c>
    </row>
    <row r="18088" spans="1:2" x14ac:dyDescent="0.25">
      <c r="A18088" s="62">
        <v>93141710</v>
      </c>
      <c r="B18088" s="63" t="s">
        <v>3942</v>
      </c>
    </row>
    <row r="18089" spans="1:2" x14ac:dyDescent="0.25">
      <c r="A18089" s="62">
        <v>93141711</v>
      </c>
      <c r="B18089" s="63" t="s">
        <v>4181</v>
      </c>
    </row>
    <row r="18090" spans="1:2" x14ac:dyDescent="0.25">
      <c r="A18090" s="62">
        <v>93141712</v>
      </c>
      <c r="B18090" s="63" t="s">
        <v>3194</v>
      </c>
    </row>
    <row r="18091" spans="1:2" x14ac:dyDescent="0.25">
      <c r="A18091" s="62">
        <v>93141713</v>
      </c>
      <c r="B18091" s="63" t="s">
        <v>7650</v>
      </c>
    </row>
    <row r="18092" spans="1:2" x14ac:dyDescent="0.25">
      <c r="A18092" s="62">
        <v>93141714</v>
      </c>
      <c r="B18092" s="63" t="s">
        <v>2144</v>
      </c>
    </row>
    <row r="18093" spans="1:2" x14ac:dyDescent="0.25">
      <c r="A18093" s="62">
        <v>93141801</v>
      </c>
      <c r="B18093" s="63" t="s">
        <v>2316</v>
      </c>
    </row>
    <row r="18094" spans="1:2" x14ac:dyDescent="0.25">
      <c r="A18094" s="62">
        <v>93141802</v>
      </c>
      <c r="B18094" s="63" t="s">
        <v>5894</v>
      </c>
    </row>
    <row r="18095" spans="1:2" x14ac:dyDescent="0.25">
      <c r="A18095" s="62">
        <v>93141803</v>
      </c>
      <c r="B18095" s="63" t="s">
        <v>3360</v>
      </c>
    </row>
    <row r="18096" spans="1:2" x14ac:dyDescent="0.25">
      <c r="A18096" s="62">
        <v>93141804</v>
      </c>
      <c r="B18096" s="63" t="s">
        <v>8913</v>
      </c>
    </row>
    <row r="18097" spans="1:2" x14ac:dyDescent="0.25">
      <c r="A18097" s="62">
        <v>93141805</v>
      </c>
      <c r="B18097" s="63" t="s">
        <v>4323</v>
      </c>
    </row>
    <row r="18098" spans="1:2" x14ac:dyDescent="0.25">
      <c r="A18098" s="62">
        <v>93141806</v>
      </c>
      <c r="B18098" s="63" t="s">
        <v>12322</v>
      </c>
    </row>
    <row r="18099" spans="1:2" x14ac:dyDescent="0.25">
      <c r="A18099" s="62">
        <v>93141807</v>
      </c>
      <c r="B18099" s="63" t="s">
        <v>15217</v>
      </c>
    </row>
    <row r="18100" spans="1:2" x14ac:dyDescent="0.25">
      <c r="A18100" s="62">
        <v>93141808</v>
      </c>
      <c r="B18100" s="63" t="s">
        <v>4316</v>
      </c>
    </row>
    <row r="18101" spans="1:2" x14ac:dyDescent="0.25">
      <c r="A18101" s="62">
        <v>93141810</v>
      </c>
      <c r="B18101" s="63" t="s">
        <v>7906</v>
      </c>
    </row>
    <row r="18102" spans="1:2" x14ac:dyDescent="0.25">
      <c r="A18102" s="62">
        <v>93141811</v>
      </c>
      <c r="B18102" s="63" t="s">
        <v>17781</v>
      </c>
    </row>
    <row r="18103" spans="1:2" x14ac:dyDescent="0.25">
      <c r="A18103" s="62">
        <v>93141812</v>
      </c>
      <c r="B18103" s="63" t="s">
        <v>12187</v>
      </c>
    </row>
    <row r="18104" spans="1:2" x14ac:dyDescent="0.25">
      <c r="A18104" s="62">
        <v>93141813</v>
      </c>
      <c r="B18104" s="63" t="s">
        <v>3981</v>
      </c>
    </row>
    <row r="18105" spans="1:2" x14ac:dyDescent="0.25">
      <c r="A18105" s="62">
        <v>93141814</v>
      </c>
      <c r="B18105" s="63" t="s">
        <v>5902</v>
      </c>
    </row>
    <row r="18106" spans="1:2" x14ac:dyDescent="0.25">
      <c r="A18106" s="62">
        <v>93141901</v>
      </c>
      <c r="B18106" s="63" t="s">
        <v>6640</v>
      </c>
    </row>
    <row r="18107" spans="1:2" x14ac:dyDescent="0.25">
      <c r="A18107" s="62">
        <v>93141902</v>
      </c>
      <c r="B18107" s="63" t="s">
        <v>9482</v>
      </c>
    </row>
    <row r="18108" spans="1:2" x14ac:dyDescent="0.25">
      <c r="A18108" s="62">
        <v>93141903</v>
      </c>
      <c r="B18108" s="63" t="s">
        <v>17256</v>
      </c>
    </row>
    <row r="18109" spans="1:2" x14ac:dyDescent="0.25">
      <c r="A18109" s="62">
        <v>93141904</v>
      </c>
      <c r="B18109" s="63" t="s">
        <v>13967</v>
      </c>
    </row>
    <row r="18110" spans="1:2" x14ac:dyDescent="0.25">
      <c r="A18110" s="62">
        <v>93141905</v>
      </c>
      <c r="B18110" s="63" t="s">
        <v>4210</v>
      </c>
    </row>
    <row r="18111" spans="1:2" x14ac:dyDescent="0.25">
      <c r="A18111" s="62">
        <v>93141906</v>
      </c>
      <c r="B18111" s="63" t="s">
        <v>6271</v>
      </c>
    </row>
    <row r="18112" spans="1:2" x14ac:dyDescent="0.25">
      <c r="A18112" s="62">
        <v>93141907</v>
      </c>
      <c r="B18112" s="63" t="s">
        <v>8565</v>
      </c>
    </row>
    <row r="18113" spans="1:2" x14ac:dyDescent="0.25">
      <c r="A18113" s="62">
        <v>93141908</v>
      </c>
      <c r="B18113" s="63" t="s">
        <v>9957</v>
      </c>
    </row>
    <row r="18114" spans="1:2" x14ac:dyDescent="0.25">
      <c r="A18114" s="62">
        <v>93141909</v>
      </c>
      <c r="B18114" s="63" t="s">
        <v>8224</v>
      </c>
    </row>
    <row r="18115" spans="1:2" x14ac:dyDescent="0.25">
      <c r="A18115" s="62">
        <v>93141910</v>
      </c>
      <c r="B18115" s="63" t="s">
        <v>13005</v>
      </c>
    </row>
    <row r="18116" spans="1:2" x14ac:dyDescent="0.25">
      <c r="A18116" s="62">
        <v>93142001</v>
      </c>
      <c r="B18116" s="63" t="s">
        <v>17309</v>
      </c>
    </row>
    <row r="18117" spans="1:2" x14ac:dyDescent="0.25">
      <c r="A18117" s="62">
        <v>93142002</v>
      </c>
      <c r="B18117" s="63" t="s">
        <v>9507</v>
      </c>
    </row>
    <row r="18118" spans="1:2" x14ac:dyDescent="0.25">
      <c r="A18118" s="62">
        <v>93142003</v>
      </c>
      <c r="B18118" s="63" t="s">
        <v>9304</v>
      </c>
    </row>
    <row r="18119" spans="1:2" x14ac:dyDescent="0.25">
      <c r="A18119" s="62">
        <v>93142004</v>
      </c>
      <c r="B18119" s="63" t="s">
        <v>12656</v>
      </c>
    </row>
    <row r="18120" spans="1:2" x14ac:dyDescent="0.25">
      <c r="A18120" s="62">
        <v>93142005</v>
      </c>
      <c r="B18120" s="63" t="s">
        <v>1235</v>
      </c>
    </row>
    <row r="18121" spans="1:2" x14ac:dyDescent="0.25">
      <c r="A18121" s="62">
        <v>93142006</v>
      </c>
      <c r="B18121" s="63" t="s">
        <v>7044</v>
      </c>
    </row>
    <row r="18122" spans="1:2" x14ac:dyDescent="0.25">
      <c r="A18122" s="62">
        <v>93142007</v>
      </c>
      <c r="B18122" s="63" t="s">
        <v>4995</v>
      </c>
    </row>
    <row r="18123" spans="1:2" x14ac:dyDescent="0.25">
      <c r="A18123" s="62">
        <v>93142008</v>
      </c>
      <c r="B18123" s="63" t="s">
        <v>3472</v>
      </c>
    </row>
    <row r="18124" spans="1:2" x14ac:dyDescent="0.25">
      <c r="A18124" s="62">
        <v>93142009</v>
      </c>
      <c r="B18124" s="63" t="s">
        <v>17031</v>
      </c>
    </row>
    <row r="18125" spans="1:2" x14ac:dyDescent="0.25">
      <c r="A18125" s="62">
        <v>93142101</v>
      </c>
      <c r="B18125" s="63" t="s">
        <v>11166</v>
      </c>
    </row>
    <row r="18126" spans="1:2" x14ac:dyDescent="0.25">
      <c r="A18126" s="62">
        <v>93142102</v>
      </c>
      <c r="B18126" s="63" t="s">
        <v>1718</v>
      </c>
    </row>
    <row r="18127" spans="1:2" x14ac:dyDescent="0.25">
      <c r="A18127" s="62">
        <v>93142103</v>
      </c>
      <c r="B18127" s="63" t="s">
        <v>13275</v>
      </c>
    </row>
    <row r="18128" spans="1:2" x14ac:dyDescent="0.25">
      <c r="A18128" s="62">
        <v>93142104</v>
      </c>
      <c r="B18128" s="63" t="s">
        <v>126</v>
      </c>
    </row>
    <row r="18129" spans="1:2" x14ac:dyDescent="0.25">
      <c r="A18129" s="62">
        <v>93151501</v>
      </c>
      <c r="B18129" s="63" t="s">
        <v>3292</v>
      </c>
    </row>
    <row r="18130" spans="1:2" x14ac:dyDescent="0.25">
      <c r="A18130" s="62">
        <v>93151502</v>
      </c>
      <c r="B18130" s="63" t="s">
        <v>16192</v>
      </c>
    </row>
    <row r="18131" spans="1:2" x14ac:dyDescent="0.25">
      <c r="A18131" s="62">
        <v>93151503</v>
      </c>
      <c r="B18131" s="63" t="s">
        <v>14319</v>
      </c>
    </row>
    <row r="18132" spans="1:2" x14ac:dyDescent="0.25">
      <c r="A18132" s="62">
        <v>93151504</v>
      </c>
      <c r="B18132" s="63" t="s">
        <v>9355</v>
      </c>
    </row>
    <row r="18133" spans="1:2" x14ac:dyDescent="0.25">
      <c r="A18133" s="62">
        <v>93151505</v>
      </c>
      <c r="B18133" s="63" t="s">
        <v>5730</v>
      </c>
    </row>
    <row r="18134" spans="1:2" x14ac:dyDescent="0.25">
      <c r="A18134" s="62">
        <v>93151506</v>
      </c>
      <c r="B18134" s="63" t="s">
        <v>9903</v>
      </c>
    </row>
    <row r="18135" spans="1:2" x14ac:dyDescent="0.25">
      <c r="A18135" s="62">
        <v>93151507</v>
      </c>
      <c r="B18135" s="63" t="s">
        <v>805</v>
      </c>
    </row>
    <row r="18136" spans="1:2" x14ac:dyDescent="0.25">
      <c r="A18136" s="62">
        <v>93151508</v>
      </c>
      <c r="B18136" s="63" t="s">
        <v>6819</v>
      </c>
    </row>
    <row r="18137" spans="1:2" x14ac:dyDescent="0.25">
      <c r="A18137" s="62">
        <v>93151509</v>
      </c>
      <c r="B18137" s="63" t="s">
        <v>14344</v>
      </c>
    </row>
    <row r="18138" spans="1:2" x14ac:dyDescent="0.25">
      <c r="A18138" s="62">
        <v>93151510</v>
      </c>
      <c r="B18138" s="63" t="s">
        <v>2649</v>
      </c>
    </row>
    <row r="18139" spans="1:2" x14ac:dyDescent="0.25">
      <c r="A18139" s="62">
        <v>93151511</v>
      </c>
      <c r="B18139" s="63" t="s">
        <v>12013</v>
      </c>
    </row>
    <row r="18140" spans="1:2" x14ac:dyDescent="0.25">
      <c r="A18140" s="62">
        <v>93151512</v>
      </c>
      <c r="B18140" s="63" t="s">
        <v>9130</v>
      </c>
    </row>
    <row r="18141" spans="1:2" x14ac:dyDescent="0.25">
      <c r="A18141" s="62">
        <v>93151513</v>
      </c>
      <c r="B18141" s="63" t="s">
        <v>11068</v>
      </c>
    </row>
    <row r="18142" spans="1:2" x14ac:dyDescent="0.25">
      <c r="A18142" s="62">
        <v>93151514</v>
      </c>
      <c r="B18142" s="63" t="s">
        <v>9088</v>
      </c>
    </row>
    <row r="18143" spans="1:2" x14ac:dyDescent="0.25">
      <c r="A18143" s="62">
        <v>93151515</v>
      </c>
      <c r="B18143" s="63" t="s">
        <v>6449</v>
      </c>
    </row>
    <row r="18144" spans="1:2" x14ac:dyDescent="0.25">
      <c r="A18144" s="62">
        <v>93151601</v>
      </c>
      <c r="B18144" s="63" t="s">
        <v>9651</v>
      </c>
    </row>
    <row r="18145" spans="1:2" x14ac:dyDescent="0.25">
      <c r="A18145" s="62">
        <v>93151602</v>
      </c>
      <c r="B18145" s="63" t="s">
        <v>12868</v>
      </c>
    </row>
    <row r="18146" spans="1:2" x14ac:dyDescent="0.25">
      <c r="A18146" s="62">
        <v>93151603</v>
      </c>
      <c r="B18146" s="63" t="s">
        <v>6409</v>
      </c>
    </row>
    <row r="18147" spans="1:2" x14ac:dyDescent="0.25">
      <c r="A18147" s="62">
        <v>93151604</v>
      </c>
      <c r="B18147" s="63" t="s">
        <v>15557</v>
      </c>
    </row>
    <row r="18148" spans="1:2" x14ac:dyDescent="0.25">
      <c r="A18148" s="62">
        <v>93151605</v>
      </c>
      <c r="B18148" s="63" t="s">
        <v>6623</v>
      </c>
    </row>
    <row r="18149" spans="1:2" x14ac:dyDescent="0.25">
      <c r="A18149" s="62">
        <v>93151606</v>
      </c>
      <c r="B18149" s="63" t="s">
        <v>11314</v>
      </c>
    </row>
    <row r="18150" spans="1:2" x14ac:dyDescent="0.25">
      <c r="A18150" s="62">
        <v>93151607</v>
      </c>
      <c r="B18150" s="63" t="s">
        <v>14450</v>
      </c>
    </row>
    <row r="18151" spans="1:2" x14ac:dyDescent="0.25">
      <c r="A18151" s="62">
        <v>93151608</v>
      </c>
      <c r="B18151" s="63" t="s">
        <v>14723</v>
      </c>
    </row>
    <row r="18152" spans="1:2" x14ac:dyDescent="0.25">
      <c r="A18152" s="62">
        <v>93151609</v>
      </c>
      <c r="B18152" s="63" t="s">
        <v>4411</v>
      </c>
    </row>
    <row r="18153" spans="1:2" x14ac:dyDescent="0.25">
      <c r="A18153" s="62">
        <v>93151610</v>
      </c>
      <c r="B18153" s="63" t="s">
        <v>16899</v>
      </c>
    </row>
    <row r="18154" spans="1:2" x14ac:dyDescent="0.25">
      <c r="A18154" s="62">
        <v>93151611</v>
      </c>
      <c r="B18154" s="63" t="s">
        <v>1421</v>
      </c>
    </row>
    <row r="18155" spans="1:2" x14ac:dyDescent="0.25">
      <c r="A18155" s="62">
        <v>93151701</v>
      </c>
      <c r="B18155" s="63" t="s">
        <v>16072</v>
      </c>
    </row>
    <row r="18156" spans="1:2" x14ac:dyDescent="0.25">
      <c r="A18156" s="62">
        <v>93151702</v>
      </c>
      <c r="B18156" s="63" t="s">
        <v>16478</v>
      </c>
    </row>
    <row r="18157" spans="1:2" x14ac:dyDescent="0.25">
      <c r="A18157" s="62">
        <v>93161501</v>
      </c>
      <c r="B18157" s="63" t="s">
        <v>7901</v>
      </c>
    </row>
    <row r="18158" spans="1:2" x14ac:dyDescent="0.25">
      <c r="A18158" s="62">
        <v>93161502</v>
      </c>
      <c r="B18158" s="63" t="s">
        <v>4879</v>
      </c>
    </row>
    <row r="18159" spans="1:2" x14ac:dyDescent="0.25">
      <c r="A18159" s="62">
        <v>93161503</v>
      </c>
      <c r="B18159" s="63" t="s">
        <v>1722</v>
      </c>
    </row>
    <row r="18160" spans="1:2" x14ac:dyDescent="0.25">
      <c r="A18160" s="62">
        <v>93161504</v>
      </c>
      <c r="B18160" s="63" t="s">
        <v>11240</v>
      </c>
    </row>
    <row r="18161" spans="1:2" x14ac:dyDescent="0.25">
      <c r="A18161" s="62">
        <v>93161601</v>
      </c>
      <c r="B18161" s="63" t="s">
        <v>5714</v>
      </c>
    </row>
    <row r="18162" spans="1:2" x14ac:dyDescent="0.25">
      <c r="A18162" s="62">
        <v>93161602</v>
      </c>
      <c r="B18162" s="63" t="s">
        <v>7073</v>
      </c>
    </row>
    <row r="18163" spans="1:2" x14ac:dyDescent="0.25">
      <c r="A18163" s="62">
        <v>93161603</v>
      </c>
      <c r="B18163" s="63" t="s">
        <v>13680</v>
      </c>
    </row>
    <row r="18164" spans="1:2" x14ac:dyDescent="0.25">
      <c r="A18164" s="62">
        <v>93161604</v>
      </c>
      <c r="B18164" s="63" t="s">
        <v>11495</v>
      </c>
    </row>
    <row r="18165" spans="1:2" x14ac:dyDescent="0.25">
      <c r="A18165" s="62">
        <v>93161605</v>
      </c>
      <c r="B18165" s="63" t="s">
        <v>16597</v>
      </c>
    </row>
    <row r="18166" spans="1:2" x14ac:dyDescent="0.25">
      <c r="A18166" s="62">
        <v>93161606</v>
      </c>
      <c r="B18166" s="63" t="s">
        <v>7404</v>
      </c>
    </row>
    <row r="18167" spans="1:2" x14ac:dyDescent="0.25">
      <c r="A18167" s="62">
        <v>93161607</v>
      </c>
      <c r="B18167" s="63" t="s">
        <v>13710</v>
      </c>
    </row>
    <row r="18168" spans="1:2" x14ac:dyDescent="0.25">
      <c r="A18168" s="62">
        <v>93161701</v>
      </c>
      <c r="B18168" s="63" t="s">
        <v>16314</v>
      </c>
    </row>
    <row r="18169" spans="1:2" x14ac:dyDescent="0.25">
      <c r="A18169" s="62">
        <v>93161702</v>
      </c>
      <c r="B18169" s="63" t="s">
        <v>1260</v>
      </c>
    </row>
    <row r="18170" spans="1:2" x14ac:dyDescent="0.25">
      <c r="A18170" s="62">
        <v>93161703</v>
      </c>
      <c r="B18170" s="63" t="s">
        <v>2851</v>
      </c>
    </row>
    <row r="18171" spans="1:2" x14ac:dyDescent="0.25">
      <c r="A18171" s="62">
        <v>93161704</v>
      </c>
      <c r="B18171" s="63" t="s">
        <v>3098</v>
      </c>
    </row>
    <row r="18172" spans="1:2" x14ac:dyDescent="0.25">
      <c r="A18172" s="62">
        <v>93161801</v>
      </c>
      <c r="B18172" s="63" t="s">
        <v>3054</v>
      </c>
    </row>
    <row r="18173" spans="1:2" x14ac:dyDescent="0.25">
      <c r="A18173" s="62">
        <v>93161802</v>
      </c>
      <c r="B18173" s="63" t="s">
        <v>3751</v>
      </c>
    </row>
    <row r="18174" spans="1:2" x14ac:dyDescent="0.25">
      <c r="A18174" s="62">
        <v>93161803</v>
      </c>
      <c r="B18174" s="63" t="s">
        <v>9026</v>
      </c>
    </row>
    <row r="18175" spans="1:2" x14ac:dyDescent="0.25">
      <c r="A18175" s="62">
        <v>93161804</v>
      </c>
      <c r="B18175" s="63" t="s">
        <v>2646</v>
      </c>
    </row>
    <row r="18176" spans="1:2" x14ac:dyDescent="0.25">
      <c r="A18176" s="62">
        <v>93161805</v>
      </c>
      <c r="B18176" s="63" t="s">
        <v>4197</v>
      </c>
    </row>
    <row r="18177" spans="1:2" x14ac:dyDescent="0.25">
      <c r="A18177" s="62">
        <v>93161806</v>
      </c>
      <c r="B18177" s="63" t="s">
        <v>15766</v>
      </c>
    </row>
    <row r="18178" spans="1:2" x14ac:dyDescent="0.25">
      <c r="A18178" s="62">
        <v>93161807</v>
      </c>
      <c r="B18178" s="63" t="s">
        <v>6043</v>
      </c>
    </row>
    <row r="18179" spans="1:2" x14ac:dyDescent="0.25">
      <c r="A18179" s="62">
        <v>93161808</v>
      </c>
      <c r="B18179" s="63" t="s">
        <v>16247</v>
      </c>
    </row>
    <row r="18180" spans="1:2" x14ac:dyDescent="0.25">
      <c r="A18180" s="62">
        <v>93171501</v>
      </c>
      <c r="B18180" s="63" t="s">
        <v>6960</v>
      </c>
    </row>
    <row r="18181" spans="1:2" x14ac:dyDescent="0.25">
      <c r="A18181" s="62">
        <v>93171502</v>
      </c>
      <c r="B18181" s="63" t="s">
        <v>4570</v>
      </c>
    </row>
    <row r="18182" spans="1:2" x14ac:dyDescent="0.25">
      <c r="A18182" s="62">
        <v>93171503</v>
      </c>
      <c r="B18182" s="63" t="s">
        <v>4288</v>
      </c>
    </row>
    <row r="18183" spans="1:2" x14ac:dyDescent="0.25">
      <c r="A18183" s="62">
        <v>93171504</v>
      </c>
      <c r="B18183" s="63" t="s">
        <v>5179</v>
      </c>
    </row>
    <row r="18184" spans="1:2" x14ac:dyDescent="0.25">
      <c r="A18184" s="62">
        <v>93171601</v>
      </c>
      <c r="B18184" s="63" t="s">
        <v>2061</v>
      </c>
    </row>
    <row r="18185" spans="1:2" x14ac:dyDescent="0.25">
      <c r="A18185" s="62">
        <v>93171602</v>
      </c>
      <c r="B18185" s="63" t="s">
        <v>14460</v>
      </c>
    </row>
    <row r="18186" spans="1:2" x14ac:dyDescent="0.25">
      <c r="A18186" s="62">
        <v>93171603</v>
      </c>
      <c r="B18186" s="63" t="s">
        <v>17365</v>
      </c>
    </row>
    <row r="18187" spans="1:2" x14ac:dyDescent="0.25">
      <c r="A18187" s="62">
        <v>93171604</v>
      </c>
      <c r="B18187" s="63" t="s">
        <v>9092</v>
      </c>
    </row>
    <row r="18188" spans="1:2" x14ac:dyDescent="0.25">
      <c r="A18188" s="62">
        <v>93171701</v>
      </c>
      <c r="B18188" s="63" t="s">
        <v>16905</v>
      </c>
    </row>
    <row r="18189" spans="1:2" x14ac:dyDescent="0.25">
      <c r="A18189" s="62">
        <v>93171702</v>
      </c>
      <c r="B18189" s="63" t="s">
        <v>15891</v>
      </c>
    </row>
    <row r="18190" spans="1:2" x14ac:dyDescent="0.25">
      <c r="A18190" s="62">
        <v>93171703</v>
      </c>
      <c r="B18190" s="63" t="s">
        <v>13585</v>
      </c>
    </row>
    <row r="18191" spans="1:2" x14ac:dyDescent="0.25">
      <c r="A18191" s="62">
        <v>93171801</v>
      </c>
      <c r="B18191" s="63" t="s">
        <v>15178</v>
      </c>
    </row>
    <row r="18192" spans="1:2" x14ac:dyDescent="0.25">
      <c r="A18192" s="62">
        <v>93171802</v>
      </c>
      <c r="B18192" s="63" t="s">
        <v>2074</v>
      </c>
    </row>
    <row r="18193" spans="1:2" x14ac:dyDescent="0.25">
      <c r="A18193" s="62">
        <v>93171803</v>
      </c>
      <c r="B18193" s="63" t="s">
        <v>6880</v>
      </c>
    </row>
    <row r="18194" spans="1:2" x14ac:dyDescent="0.25">
      <c r="A18194" s="62">
        <v>94101501</v>
      </c>
      <c r="B18194" s="63" t="s">
        <v>10546</v>
      </c>
    </row>
    <row r="18195" spans="1:2" x14ac:dyDescent="0.25">
      <c r="A18195" s="62">
        <v>94101502</v>
      </c>
      <c r="B18195" s="63" t="s">
        <v>14048</v>
      </c>
    </row>
    <row r="18196" spans="1:2" x14ac:dyDescent="0.25">
      <c r="A18196" s="62">
        <v>94101503</v>
      </c>
      <c r="B18196" s="63" t="s">
        <v>2747</v>
      </c>
    </row>
    <row r="18197" spans="1:2" x14ac:dyDescent="0.25">
      <c r="A18197" s="62">
        <v>94101504</v>
      </c>
      <c r="B18197" s="63" t="s">
        <v>4564</v>
      </c>
    </row>
    <row r="18198" spans="1:2" x14ac:dyDescent="0.25">
      <c r="A18198" s="62">
        <v>94101505</v>
      </c>
      <c r="B18198" s="63" t="s">
        <v>15707</v>
      </c>
    </row>
    <row r="18199" spans="1:2" x14ac:dyDescent="0.25">
      <c r="A18199" s="62">
        <v>94101601</v>
      </c>
      <c r="B18199" s="63" t="s">
        <v>17378</v>
      </c>
    </row>
    <row r="18200" spans="1:2" x14ac:dyDescent="0.25">
      <c r="A18200" s="62">
        <v>94101602</v>
      </c>
      <c r="B18200" s="63" t="s">
        <v>977</v>
      </c>
    </row>
    <row r="18201" spans="1:2" x14ac:dyDescent="0.25">
      <c r="A18201" s="62">
        <v>94101603</v>
      </c>
      <c r="B18201" s="63" t="s">
        <v>13833</v>
      </c>
    </row>
    <row r="18202" spans="1:2" x14ac:dyDescent="0.25">
      <c r="A18202" s="62">
        <v>94101604</v>
      </c>
      <c r="B18202" s="63" t="s">
        <v>11119</v>
      </c>
    </row>
    <row r="18203" spans="1:2" x14ac:dyDescent="0.25">
      <c r="A18203" s="62">
        <v>94101605</v>
      </c>
      <c r="B18203" s="63" t="s">
        <v>15081</v>
      </c>
    </row>
    <row r="18204" spans="1:2" x14ac:dyDescent="0.25">
      <c r="A18204" s="62">
        <v>94101606</v>
      </c>
      <c r="B18204" s="63" t="s">
        <v>14410</v>
      </c>
    </row>
    <row r="18205" spans="1:2" x14ac:dyDescent="0.25">
      <c r="A18205" s="62">
        <v>94101607</v>
      </c>
      <c r="B18205" s="63" t="s">
        <v>13358</v>
      </c>
    </row>
    <row r="18206" spans="1:2" x14ac:dyDescent="0.25">
      <c r="A18206" s="62">
        <v>94101608</v>
      </c>
      <c r="B18206" s="63" t="s">
        <v>4404</v>
      </c>
    </row>
    <row r="18207" spans="1:2" x14ac:dyDescent="0.25">
      <c r="A18207" s="62">
        <v>94101609</v>
      </c>
      <c r="B18207" s="63" t="s">
        <v>862</v>
      </c>
    </row>
    <row r="18208" spans="1:2" x14ac:dyDescent="0.25">
      <c r="A18208" s="62">
        <v>94101610</v>
      </c>
      <c r="B18208" s="63" t="s">
        <v>9172</v>
      </c>
    </row>
    <row r="18209" spans="1:2" x14ac:dyDescent="0.25">
      <c r="A18209" s="62">
        <v>94101701</v>
      </c>
      <c r="B18209" s="63" t="s">
        <v>17915</v>
      </c>
    </row>
    <row r="18210" spans="1:2" x14ac:dyDescent="0.25">
      <c r="A18210" s="62">
        <v>94101702</v>
      </c>
      <c r="B18210" s="63" t="s">
        <v>10757</v>
      </c>
    </row>
    <row r="18211" spans="1:2" x14ac:dyDescent="0.25">
      <c r="A18211" s="62">
        <v>94101703</v>
      </c>
      <c r="B18211" s="63" t="s">
        <v>5646</v>
      </c>
    </row>
    <row r="18212" spans="1:2" x14ac:dyDescent="0.25">
      <c r="A18212" s="62">
        <v>94101704</v>
      </c>
      <c r="B18212" s="63" t="s">
        <v>13724</v>
      </c>
    </row>
    <row r="18213" spans="1:2" x14ac:dyDescent="0.25">
      <c r="A18213" s="62">
        <v>94101705</v>
      </c>
      <c r="B18213" s="63" t="s">
        <v>17725</v>
      </c>
    </row>
    <row r="18214" spans="1:2" x14ac:dyDescent="0.25">
      <c r="A18214" s="62">
        <v>94101801</v>
      </c>
      <c r="B18214" s="63" t="s">
        <v>10242</v>
      </c>
    </row>
    <row r="18215" spans="1:2" x14ac:dyDescent="0.25">
      <c r="A18215" s="62">
        <v>94101802</v>
      </c>
      <c r="B18215" s="63" t="s">
        <v>17580</v>
      </c>
    </row>
    <row r="18216" spans="1:2" x14ac:dyDescent="0.25">
      <c r="A18216" s="62">
        <v>94101803</v>
      </c>
      <c r="B18216" s="63" t="s">
        <v>3445</v>
      </c>
    </row>
    <row r="18217" spans="1:2" x14ac:dyDescent="0.25">
      <c r="A18217" s="62">
        <v>94101804</v>
      </c>
      <c r="B18217" s="63" t="s">
        <v>15038</v>
      </c>
    </row>
    <row r="18218" spans="1:2" x14ac:dyDescent="0.25">
      <c r="A18218" s="62">
        <v>94101805</v>
      </c>
      <c r="B18218" s="63" t="s">
        <v>14717</v>
      </c>
    </row>
    <row r="18219" spans="1:2" x14ac:dyDescent="0.25">
      <c r="A18219" s="62">
        <v>94101806</v>
      </c>
      <c r="B18219" s="63" t="s">
        <v>514</v>
      </c>
    </row>
    <row r="18220" spans="1:2" x14ac:dyDescent="0.25">
      <c r="A18220" s="62">
        <v>94101807</v>
      </c>
      <c r="B18220" s="63" t="s">
        <v>1043</v>
      </c>
    </row>
    <row r="18221" spans="1:2" x14ac:dyDescent="0.25">
      <c r="A18221" s="62">
        <v>94101808</v>
      </c>
      <c r="B18221" s="63" t="s">
        <v>5560</v>
      </c>
    </row>
    <row r="18222" spans="1:2" x14ac:dyDescent="0.25">
      <c r="A18222" s="62">
        <v>94101809</v>
      </c>
      <c r="B18222" s="63" t="s">
        <v>13520</v>
      </c>
    </row>
    <row r="18223" spans="1:2" x14ac:dyDescent="0.25">
      <c r="A18223" s="62">
        <v>94101810</v>
      </c>
      <c r="B18223" s="63" t="s">
        <v>6101</v>
      </c>
    </row>
    <row r="18224" spans="1:2" x14ac:dyDescent="0.25">
      <c r="A18224" s="62">
        <v>94111701</v>
      </c>
      <c r="B18224" s="63" t="s">
        <v>160</v>
      </c>
    </row>
    <row r="18225" spans="1:2" x14ac:dyDescent="0.25">
      <c r="A18225" s="62">
        <v>94111702</v>
      </c>
      <c r="B18225" s="63" t="s">
        <v>5396</v>
      </c>
    </row>
    <row r="18226" spans="1:2" x14ac:dyDescent="0.25">
      <c r="A18226" s="62">
        <v>94111703</v>
      </c>
      <c r="B18226" s="63" t="s">
        <v>5229</v>
      </c>
    </row>
    <row r="18227" spans="1:2" x14ac:dyDescent="0.25">
      <c r="A18227" s="62">
        <v>94111704</v>
      </c>
      <c r="B18227" s="63" t="s">
        <v>219</v>
      </c>
    </row>
    <row r="18228" spans="1:2" x14ac:dyDescent="0.25">
      <c r="A18228" s="62">
        <v>94111801</v>
      </c>
      <c r="B18228" s="63" t="s">
        <v>11449</v>
      </c>
    </row>
    <row r="18229" spans="1:2" x14ac:dyDescent="0.25">
      <c r="A18229" s="62">
        <v>94111802</v>
      </c>
      <c r="B18229" s="63" t="s">
        <v>2538</v>
      </c>
    </row>
    <row r="18230" spans="1:2" x14ac:dyDescent="0.25">
      <c r="A18230" s="62">
        <v>94111803</v>
      </c>
      <c r="B18230" s="63" t="s">
        <v>13468</v>
      </c>
    </row>
    <row r="18231" spans="1:2" x14ac:dyDescent="0.25">
      <c r="A18231" s="62">
        <v>94111804</v>
      </c>
      <c r="B18231" s="63" t="s">
        <v>7542</v>
      </c>
    </row>
    <row r="18232" spans="1:2" x14ac:dyDescent="0.25">
      <c r="A18232" s="62">
        <v>94111901</v>
      </c>
      <c r="B18232" s="63" t="s">
        <v>11710</v>
      </c>
    </row>
    <row r="18233" spans="1:2" x14ac:dyDescent="0.25">
      <c r="A18233" s="62">
        <v>94111902</v>
      </c>
      <c r="B18233" s="63" t="s">
        <v>16203</v>
      </c>
    </row>
    <row r="18234" spans="1:2" x14ac:dyDescent="0.25">
      <c r="A18234" s="62">
        <v>94111903</v>
      </c>
      <c r="B18234" s="63" t="s">
        <v>13326</v>
      </c>
    </row>
    <row r="18235" spans="1:2" x14ac:dyDescent="0.25">
      <c r="A18235" s="62">
        <v>94112001</v>
      </c>
      <c r="B18235" s="63" t="s">
        <v>13605</v>
      </c>
    </row>
    <row r="18236" spans="1:2" x14ac:dyDescent="0.25">
      <c r="A18236" s="62">
        <v>94112002</v>
      </c>
      <c r="B18236" s="63" t="s">
        <v>4894</v>
      </c>
    </row>
    <row r="18237" spans="1:2" x14ac:dyDescent="0.25">
      <c r="A18237" s="62">
        <v>94112003</v>
      </c>
      <c r="B18237" s="63" t="s">
        <v>15946</v>
      </c>
    </row>
    <row r="18238" spans="1:2" x14ac:dyDescent="0.25">
      <c r="A18238" s="62">
        <v>94112004</v>
      </c>
      <c r="B18238" s="63" t="s">
        <v>12929</v>
      </c>
    </row>
    <row r="18239" spans="1:2" x14ac:dyDescent="0.25">
      <c r="A18239" s="62">
        <v>94112005</v>
      </c>
      <c r="B18239" s="63" t="s">
        <v>7048</v>
      </c>
    </row>
    <row r="18240" spans="1:2" x14ac:dyDescent="0.25">
      <c r="A18240" s="62">
        <v>94121501</v>
      </c>
      <c r="B18240" s="63" t="s">
        <v>2159</v>
      </c>
    </row>
    <row r="18241" spans="1:2" x14ac:dyDescent="0.25">
      <c r="A18241" s="62">
        <v>94121502</v>
      </c>
      <c r="B18241" s="63" t="s">
        <v>1768</v>
      </c>
    </row>
    <row r="18242" spans="1:2" x14ac:dyDescent="0.25">
      <c r="A18242" s="62">
        <v>94121503</v>
      </c>
      <c r="B18242" s="63" t="s">
        <v>12265</v>
      </c>
    </row>
    <row r="18243" spans="1:2" x14ac:dyDescent="0.25">
      <c r="A18243" s="62">
        <v>94121504</v>
      </c>
      <c r="B18243" s="63" t="s">
        <v>1559</v>
      </c>
    </row>
    <row r="18244" spans="1:2" x14ac:dyDescent="0.25">
      <c r="A18244" s="62">
        <v>94121505</v>
      </c>
      <c r="B18244" s="63" t="s">
        <v>5561</v>
      </c>
    </row>
    <row r="18245" spans="1:2" x14ac:dyDescent="0.25">
      <c r="A18245" s="62">
        <v>94121506</v>
      </c>
      <c r="B18245" s="63" t="s">
        <v>16726</v>
      </c>
    </row>
    <row r="18246" spans="1:2" x14ac:dyDescent="0.25">
      <c r="A18246" s="62">
        <v>94121507</v>
      </c>
      <c r="B18246" s="63" t="s">
        <v>8914</v>
      </c>
    </row>
    <row r="18247" spans="1:2" x14ac:dyDescent="0.25">
      <c r="A18247" s="62">
        <v>94121508</v>
      </c>
      <c r="B18247" s="63" t="s">
        <v>8240</v>
      </c>
    </row>
    <row r="18248" spans="1:2" x14ac:dyDescent="0.25">
      <c r="A18248" s="62">
        <v>94121509</v>
      </c>
      <c r="B18248" s="63" t="s">
        <v>4437</v>
      </c>
    </row>
    <row r="18249" spans="1:2" x14ac:dyDescent="0.25">
      <c r="A18249" s="62">
        <v>94121510</v>
      </c>
      <c r="B18249" s="63" t="s">
        <v>16208</v>
      </c>
    </row>
    <row r="18250" spans="1:2" x14ac:dyDescent="0.25">
      <c r="A18250" s="62">
        <v>94121511</v>
      </c>
      <c r="B18250" s="63" t="s">
        <v>8384</v>
      </c>
    </row>
    <row r="18251" spans="1:2" x14ac:dyDescent="0.25">
      <c r="A18251" s="62">
        <v>94121512</v>
      </c>
      <c r="B18251" s="63" t="s">
        <v>16583</v>
      </c>
    </row>
    <row r="18252" spans="1:2" x14ac:dyDescent="0.25">
      <c r="A18252" s="62">
        <v>94121513</v>
      </c>
      <c r="B18252" s="63" t="s">
        <v>2958</v>
      </c>
    </row>
    <row r="18253" spans="1:2" x14ac:dyDescent="0.25">
      <c r="A18253" s="62">
        <v>94121514</v>
      </c>
      <c r="B18253" s="63" t="s">
        <v>2054</v>
      </c>
    </row>
    <row r="18254" spans="1:2" x14ac:dyDescent="0.25">
      <c r="A18254" s="62">
        <v>94121601</v>
      </c>
      <c r="B18254" s="63" t="s">
        <v>2321</v>
      </c>
    </row>
    <row r="18255" spans="1:2" x14ac:dyDescent="0.25">
      <c r="A18255" s="62">
        <v>94121602</v>
      </c>
      <c r="B18255" s="63" t="s">
        <v>7532</v>
      </c>
    </row>
    <row r="18256" spans="1:2" x14ac:dyDescent="0.25">
      <c r="A18256" s="62">
        <v>94121603</v>
      </c>
      <c r="B18256" s="63" t="s">
        <v>13473</v>
      </c>
    </row>
    <row r="18257" spans="1:2" x14ac:dyDescent="0.25">
      <c r="A18257" s="62">
        <v>94121604</v>
      </c>
      <c r="B18257" s="63" t="s">
        <v>18035</v>
      </c>
    </row>
    <row r="18258" spans="1:2" x14ac:dyDescent="0.25">
      <c r="A18258" s="62">
        <v>94121605</v>
      </c>
      <c r="B18258" s="63" t="s">
        <v>8139</v>
      </c>
    </row>
    <row r="18259" spans="1:2" x14ac:dyDescent="0.25">
      <c r="A18259" s="62">
        <v>94121606</v>
      </c>
      <c r="B18259" s="63" t="s">
        <v>14005</v>
      </c>
    </row>
    <row r="18260" spans="1:2" x14ac:dyDescent="0.25">
      <c r="A18260" s="62">
        <v>94121607</v>
      </c>
      <c r="B18260" s="63" t="s">
        <v>7079</v>
      </c>
    </row>
    <row r="18261" spans="1:2" x14ac:dyDescent="0.25">
      <c r="A18261" s="62">
        <v>94121701</v>
      </c>
      <c r="B18261" s="63" t="s">
        <v>5927</v>
      </c>
    </row>
    <row r="18262" spans="1:2" x14ac:dyDescent="0.25">
      <c r="A18262" s="62">
        <v>94121702</v>
      </c>
      <c r="B18262" s="63" t="s">
        <v>9762</v>
      </c>
    </row>
    <row r="18263" spans="1:2" x14ac:dyDescent="0.25">
      <c r="A18263" s="62">
        <v>94121703</v>
      </c>
      <c r="B18263" s="63" t="s">
        <v>8928</v>
      </c>
    </row>
    <row r="18264" spans="1:2" x14ac:dyDescent="0.25">
      <c r="A18264" s="62">
        <v>94121704</v>
      </c>
      <c r="B18264" s="63" t="s">
        <v>16441</v>
      </c>
    </row>
    <row r="18265" spans="1:2" x14ac:dyDescent="0.25">
      <c r="A18265" s="62">
        <v>94121801</v>
      </c>
      <c r="B18265" s="63" t="s">
        <v>8368</v>
      </c>
    </row>
    <row r="18266" spans="1:2" x14ac:dyDescent="0.25">
      <c r="A18266" s="62">
        <v>94121802</v>
      </c>
      <c r="B18266" s="63" t="s">
        <v>13484</v>
      </c>
    </row>
    <row r="18267" spans="1:2" x14ac:dyDescent="0.25">
      <c r="A18267" s="62">
        <v>94121803</v>
      </c>
      <c r="B18267" s="63" t="s">
        <v>7653</v>
      </c>
    </row>
    <row r="18268" spans="1:2" x14ac:dyDescent="0.25">
      <c r="A18268" s="62">
        <v>94121804</v>
      </c>
      <c r="B18268" s="63" t="s">
        <v>11402</v>
      </c>
    </row>
    <row r="18269" spans="1:2" x14ac:dyDescent="0.25">
      <c r="A18269" s="62">
        <v>94121805</v>
      </c>
      <c r="B18269" s="63" t="s">
        <v>6548</v>
      </c>
    </row>
    <row r="18270" spans="1:2" x14ac:dyDescent="0.25">
      <c r="A18270" s="62">
        <v>94131501</v>
      </c>
      <c r="B18270" s="63" t="s">
        <v>1764</v>
      </c>
    </row>
    <row r="18271" spans="1:2" x14ac:dyDescent="0.25">
      <c r="A18271" s="62">
        <v>94131502</v>
      </c>
      <c r="B18271" s="63" t="s">
        <v>8832</v>
      </c>
    </row>
    <row r="18272" spans="1:2" x14ac:dyDescent="0.25">
      <c r="A18272" s="62">
        <v>94131503</v>
      </c>
      <c r="B18272" s="63" t="s">
        <v>16909</v>
      </c>
    </row>
    <row r="18273" spans="1:2" x14ac:dyDescent="0.25">
      <c r="A18273" s="62">
        <v>94131504</v>
      </c>
      <c r="B18273" s="63" t="s">
        <v>13220</v>
      </c>
    </row>
    <row r="18274" spans="1:2" x14ac:dyDescent="0.25">
      <c r="A18274" s="62">
        <v>94131601</v>
      </c>
      <c r="B18274" s="63" t="s">
        <v>2537</v>
      </c>
    </row>
    <row r="18275" spans="1:2" x14ac:dyDescent="0.25">
      <c r="A18275" s="62">
        <v>94131602</v>
      </c>
      <c r="B18275" s="63" t="s">
        <v>14618</v>
      </c>
    </row>
    <row r="18276" spans="1:2" x14ac:dyDescent="0.25">
      <c r="A18276" s="62">
        <v>94131603</v>
      </c>
      <c r="B18276" s="63" t="s">
        <v>6259</v>
      </c>
    </row>
    <row r="18277" spans="1:2" x14ac:dyDescent="0.25">
      <c r="A18277" s="62">
        <v>94131604</v>
      </c>
      <c r="B18277" s="63" t="s">
        <v>12496</v>
      </c>
    </row>
    <row r="18278" spans="1:2" x14ac:dyDescent="0.25">
      <c r="A18278" s="62">
        <v>94131605</v>
      </c>
      <c r="B18278" s="63" t="s">
        <v>13277</v>
      </c>
    </row>
    <row r="18279" spans="1:2" x14ac:dyDescent="0.25">
      <c r="A18279" s="62">
        <v>94131606</v>
      </c>
      <c r="B18279" s="63" t="s">
        <v>7698</v>
      </c>
    </row>
    <row r="18280" spans="1:2" x14ac:dyDescent="0.25">
      <c r="A18280" s="62">
        <v>94131607</v>
      </c>
      <c r="B18280" s="63" t="s">
        <v>6961</v>
      </c>
    </row>
    <row r="18281" spans="1:2" x14ac:dyDescent="0.25">
      <c r="A18281" s="62">
        <v>94131608</v>
      </c>
      <c r="B18281" s="63" t="s">
        <v>1019</v>
      </c>
    </row>
    <row r="18282" spans="1:2" x14ac:dyDescent="0.25">
      <c r="A18282" s="62">
        <v>94131701</v>
      </c>
      <c r="B18282" s="63" t="s">
        <v>1148</v>
      </c>
    </row>
    <row r="18283" spans="1:2" x14ac:dyDescent="0.25">
      <c r="A18283" s="62">
        <v>94131702</v>
      </c>
      <c r="B18283" s="63" t="s">
        <v>12966</v>
      </c>
    </row>
    <row r="18284" spans="1:2" x14ac:dyDescent="0.25">
      <c r="A18284" s="62">
        <v>94131703</v>
      </c>
      <c r="B18284" s="63" t="s">
        <v>5127</v>
      </c>
    </row>
    <row r="18285" spans="1:2" x14ac:dyDescent="0.25">
      <c r="A18285" s="62">
        <v>94131704</v>
      </c>
      <c r="B18285" s="63" t="s">
        <v>10571</v>
      </c>
    </row>
    <row r="18286" spans="1:2" x14ac:dyDescent="0.25">
      <c r="A18286" s="62">
        <v>94131801</v>
      </c>
      <c r="B18286" s="63" t="s">
        <v>10133</v>
      </c>
    </row>
    <row r="18287" spans="1:2" x14ac:dyDescent="0.25">
      <c r="A18287" s="62">
        <v>94131802</v>
      </c>
      <c r="B18287" s="63" t="s">
        <v>6560</v>
      </c>
    </row>
    <row r="18288" spans="1:2" x14ac:dyDescent="0.25">
      <c r="A18288" s="62">
        <v>94131803</v>
      </c>
      <c r="B18288" s="63" t="s">
        <v>13301</v>
      </c>
    </row>
    <row r="18289" spans="1:2" x14ac:dyDescent="0.25">
      <c r="A18289" s="62">
        <v>94131804</v>
      </c>
      <c r="B18289" s="63" t="s">
        <v>8656</v>
      </c>
    </row>
    <row r="18290" spans="1:2" x14ac:dyDescent="0.25">
      <c r="A18290" s="62">
        <v>94131805</v>
      </c>
      <c r="B18290" s="63" t="s">
        <v>12293</v>
      </c>
    </row>
    <row r="18291" spans="1:2" x14ac:dyDescent="0.25">
      <c r="A18291" s="62">
        <v>94131901</v>
      </c>
      <c r="B18291" s="63" t="s">
        <v>97</v>
      </c>
    </row>
    <row r="18292" spans="1:2" x14ac:dyDescent="0.25">
      <c r="A18292" s="62">
        <v>94131902</v>
      </c>
      <c r="B18292" s="63" t="s">
        <v>16317</v>
      </c>
    </row>
    <row r="18293" spans="1:2" x14ac:dyDescent="0.25">
      <c r="A18293" s="62">
        <v>94131903</v>
      </c>
      <c r="B18293" s="63" t="s">
        <v>16539</v>
      </c>
    </row>
    <row r="18294" spans="1:2" x14ac:dyDescent="0.25">
      <c r="A18294" s="62">
        <v>94132001</v>
      </c>
      <c r="B18294" s="63" t="s">
        <v>7583</v>
      </c>
    </row>
    <row r="18295" spans="1:2" x14ac:dyDescent="0.25">
      <c r="A18295" s="62">
        <v>94132002</v>
      </c>
      <c r="B18295" s="63" t="s">
        <v>9458</v>
      </c>
    </row>
    <row r="18296" spans="1:2" x14ac:dyDescent="0.25">
      <c r="A18296" s="62">
        <v>94132003</v>
      </c>
      <c r="B18296" s="63" t="s">
        <v>9607</v>
      </c>
    </row>
    <row r="18297" spans="1:2" x14ac:dyDescent="0.25">
      <c r="A18297" s="62">
        <v>94132004</v>
      </c>
      <c r="B18297" s="63" t="s">
        <v>1715</v>
      </c>
    </row>
    <row r="18298" spans="1:2" x14ac:dyDescent="0.25">
      <c r="A18298" s="62">
        <v>94132005</v>
      </c>
      <c r="B18298" s="63" t="s">
        <v>12692</v>
      </c>
    </row>
  </sheetData>
  <sheetProtection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16380</v>
      </c>
      <c r="B1" s="64" t="s">
        <v>161</v>
      </c>
      <c r="C1" s="64" t="s">
        <v>11723</v>
      </c>
      <c r="D1" s="64" t="s">
        <v>14376</v>
      </c>
      <c r="E1" s="64" t="s">
        <v>10961</v>
      </c>
      <c r="F1" s="64" t="s">
        <v>11094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90" t="s">
        <v>14826</v>
      </c>
      <c r="B3" s="67" t="s">
        <v>8528</v>
      </c>
      <c r="C3" s="76"/>
      <c r="D3" s="90" t="s">
        <v>9385</v>
      </c>
      <c r="E3" s="67" t="s">
        <v>13092</v>
      </c>
      <c r="F3" s="66"/>
    </row>
    <row r="4" spans="1:10" ht="11.25" customHeight="1" x14ac:dyDescent="0.2">
      <c r="A4" s="91"/>
      <c r="B4" s="67" t="s">
        <v>1786</v>
      </c>
      <c r="C4" s="65" t="str">
        <f>IF(C3="","",IF(AND(MONTH(C3)&gt;=1,MONTH(C3)&lt;=3),1,IF(AND(MONTH(C3)&gt;=4,MONTH(C3)&lt;=6),2,IF(AND(MONTH(C3)&gt;=7,MONTH(C3)&lt;=9),3,4))))</f>
        <v/>
      </c>
      <c r="D4" s="91"/>
      <c r="E4" s="67" t="s">
        <v>2417</v>
      </c>
      <c r="F4" s="66"/>
    </row>
    <row r="5" spans="1:10" ht="11.25" customHeight="1" x14ac:dyDescent="0.2">
      <c r="A5" s="91"/>
      <c r="B5" s="67" t="s">
        <v>12941</v>
      </c>
      <c r="C5" s="76"/>
      <c r="D5" s="91"/>
      <c r="E5" s="67" t="s">
        <v>3073</v>
      </c>
      <c r="F5" s="66"/>
    </row>
    <row r="6" spans="1:10" ht="11.25" customHeight="1" x14ac:dyDescent="0.2">
      <c r="A6" s="91"/>
      <c r="B6" s="67" t="s">
        <v>1786</v>
      </c>
      <c r="C6" s="65" t="str">
        <f>IF(C5="","",IF(AND(MONTH(C5)&gt;=1,MONTH(C5)&lt;=3),1,IF(AND(MONTH(C5)&gt;=4,MONTH(C5)&lt;=6),2,IF(AND(MONTH(C5)&gt;=7,MONTH(C5)&lt;=9),3,4))))</f>
        <v/>
      </c>
      <c r="D6" s="91"/>
      <c r="E6" s="67" t="s">
        <v>13191</v>
      </c>
      <c r="F6" s="66"/>
    </row>
    <row r="8" spans="1:10" ht="11.25" customHeight="1" x14ac:dyDescent="0.2">
      <c r="A8" s="72" t="s">
        <v>15733</v>
      </c>
      <c r="B8" s="72" t="s">
        <v>16144</v>
      </c>
      <c r="C8" s="72" t="s">
        <v>15639</v>
      </c>
      <c r="D8" s="72" t="s">
        <v>15249</v>
      </c>
      <c r="E8" s="72" t="s">
        <v>6932</v>
      </c>
      <c r="F8" s="72" t="s">
        <v>15278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12549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 xr:uid="{00000000-0002-0000-0400-000000000000}">
      <formula1>C5</formula1>
    </dataValidation>
    <dataValidation type="date" operator="greaterThanOrEqual" allowBlank="1" showInputMessage="1" showErrorMessage="1" sqref="C5" xr:uid="{00000000-0002-0000-0400-000001000000}">
      <formula1>C3</formula1>
    </dataValidation>
    <dataValidation type="list" allowBlank="1" showInputMessage="1" showErrorMessage="1" sqref="F3" xr:uid="{00000000-0002-0000-0400-0000020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 xr:uid="{00000000-0002-0000-0400-0000030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 xr:uid="{00000000-0002-0000-0400-0000040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 xr:uid="{00000000-0002-0000-0400-0000050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 xr:uid="{00000000-0002-0000-0400-000006000000}">
      <formula1>0</formula1>
    </dataValidation>
    <dataValidation type="list" allowBlank="1" showInputMessage="1" showErrorMessage="1" sqref="C9" xr:uid="{00000000-0002-0000-0400-000007000000}">
      <formula1>UnidadesList</formula1>
    </dataValidation>
    <dataValidation type="decimal" operator="greaterThan" allowBlank="1" showInputMessage="1" showErrorMessage="1" sqref="D9:E9" xr:uid="{00000000-0002-0000-0400-000008000000}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4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5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6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7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A000000}">
          <x14:formula1>
            <xm:f>'Informacion '!$S$3:$S$7</xm:f>
          </x14:formula1>
          <xm:sqref>C2</xm:sqref>
        </x14:dataValidation>
        <x14:dataValidation type="list" allowBlank="1" showInputMessage="1" showErrorMessage="1" xr:uid="{00000000-0002-0000-0400-00000B000000}">
          <x14:formula1>
            <xm:f>'Informacion '!$L$3:$L$17</xm:f>
          </x14:formula1>
          <xm:sqref>D2</xm:sqref>
        </x14:dataValidation>
        <x14:dataValidation type="list" allowBlank="1" showInputMessage="1" showErrorMessage="1" xr:uid="{00000000-0002-0000-0400-00000C000000}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4DB3869D-FAA9-4309-BA07-11D593165032}">
  <ds:schemaRefs>
    <ds:schemaRef ds:uri="http://purl.org/dc/dcmitype/"/>
    <ds:schemaRef ds:uri="http://purl.org/dc/terms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JOAN BRETON</cp:lastModifiedBy>
  <cp:lastPrinted>2018-07-30T12:29:48Z</cp:lastPrinted>
  <dcterms:created xsi:type="dcterms:W3CDTF">2014-09-22T13:14:27Z</dcterms:created>
  <dcterms:modified xsi:type="dcterms:W3CDTF">2018-10-22T15:15:24Z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